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drawings/drawing2.xml" ContentType="application/vnd.openxmlformats-officedocument.drawingml.chartshap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4.xml" ContentType="application/vnd.openxmlformats-officedocument.drawingml.char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432" yWindow="456" windowWidth="24912" windowHeight="11772"/>
  </bookViews>
  <sheets>
    <sheet name="Existing" sheetId="1" r:id="rId1"/>
    <sheet name="Reliabilty" sheetId="3" r:id="rId2"/>
    <sheet name="Storage" sheetId="4" r:id="rId3"/>
    <sheet name="CRA" sheetId="2" r:id="rId4"/>
  </sheets>
  <calcPr calcId="145621"/>
</workbook>
</file>

<file path=xl/calcChain.xml><?xml version="1.0" encoding="utf-8"?>
<calcChain xmlns="http://schemas.openxmlformats.org/spreadsheetml/2006/main"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2" i="1"/>
  <c r="B3" i="4" l="1"/>
  <c r="BZ87" i="4" l="1"/>
  <c r="CD89" i="4"/>
  <c r="BU88" i="4"/>
  <c r="K87" i="4"/>
  <c r="E86" i="4"/>
  <c r="V85" i="4"/>
  <c r="T86" i="4"/>
  <c r="AZ88" i="4"/>
  <c r="AI87" i="4"/>
  <c r="W85" i="4"/>
  <c r="I88" i="4"/>
  <c r="BN89" i="4"/>
  <c r="AF88" i="4"/>
  <c r="AN86" i="4"/>
  <c r="D88" i="4"/>
  <c r="CI85" i="4"/>
  <c r="J89" i="4"/>
  <c r="AU89" i="4"/>
  <c r="BF87" i="4"/>
  <c r="BN85" i="4"/>
  <c r="S87" i="4"/>
  <c r="Z89" i="4"/>
  <c r="AT85" i="4"/>
  <c r="CF86" i="4"/>
  <c r="BI86" i="4"/>
  <c r="G87" i="4"/>
  <c r="F89" i="4"/>
  <c r="N87" i="4"/>
  <c r="CA89" i="4"/>
  <c r="BK89" i="4"/>
  <c r="AT89" i="4"/>
  <c r="W89" i="4"/>
  <c r="CN88" i="4"/>
  <c r="BT88" i="4"/>
  <c r="AW88" i="4"/>
  <c r="AB88" i="4"/>
  <c r="H88" i="4"/>
  <c r="BW87" i="4"/>
  <c r="BB87" i="4"/>
  <c r="AH87" i="4"/>
  <c r="CB86" i="4"/>
  <c r="BH86" i="4"/>
  <c r="AK86" i="4"/>
  <c r="P86" i="4"/>
  <c r="CH85" i="4"/>
  <c r="BK85" i="4"/>
  <c r="AP85" i="4"/>
  <c r="C85" i="4"/>
  <c r="K85" i="4"/>
  <c r="S85" i="4"/>
  <c r="AA85" i="4"/>
  <c r="AI85" i="4"/>
  <c r="AQ85" i="4"/>
  <c r="AY85" i="4"/>
  <c r="BG85" i="4"/>
  <c r="BO85" i="4"/>
  <c r="BW85" i="4"/>
  <c r="CE85" i="4"/>
  <c r="CM85" i="4"/>
  <c r="M85" i="4"/>
  <c r="U85" i="4"/>
  <c r="AC85" i="4"/>
  <c r="AS85" i="4"/>
  <c r="BI85" i="4"/>
  <c r="BY85" i="4"/>
  <c r="D85" i="4"/>
  <c r="L85" i="4"/>
  <c r="T85" i="4"/>
  <c r="AB85" i="4"/>
  <c r="AJ85" i="4"/>
  <c r="AR85" i="4"/>
  <c r="AZ85" i="4"/>
  <c r="BH85" i="4"/>
  <c r="BP85" i="4"/>
  <c r="BX85" i="4"/>
  <c r="CF85" i="4"/>
  <c r="CN85" i="4"/>
  <c r="E85" i="4"/>
  <c r="AK85" i="4"/>
  <c r="BA85" i="4"/>
  <c r="BQ85" i="4"/>
  <c r="CG85" i="4"/>
  <c r="H85" i="4"/>
  <c r="P85" i="4"/>
  <c r="X85" i="4"/>
  <c r="AF85" i="4"/>
  <c r="AN85" i="4"/>
  <c r="AV85" i="4"/>
  <c r="BD85" i="4"/>
  <c r="BL85" i="4"/>
  <c r="BT85" i="4"/>
  <c r="CB85" i="4"/>
  <c r="CJ85" i="4"/>
  <c r="I85" i="4"/>
  <c r="Q85" i="4"/>
  <c r="Y85" i="4"/>
  <c r="AG85" i="4"/>
  <c r="AO85" i="4"/>
  <c r="AW85" i="4"/>
  <c r="BE85" i="4"/>
  <c r="BM85" i="4"/>
  <c r="BU85" i="4"/>
  <c r="CC85" i="4"/>
  <c r="CK85" i="4"/>
  <c r="BZ89" i="4"/>
  <c r="BJ89" i="4"/>
  <c r="AP89" i="4"/>
  <c r="V89" i="4"/>
  <c r="CK88" i="4"/>
  <c r="BP88" i="4"/>
  <c r="AV88" i="4"/>
  <c r="Y88" i="4"/>
  <c r="BV87" i="4"/>
  <c r="AY87" i="4"/>
  <c r="AD87" i="4"/>
  <c r="J87" i="4"/>
  <c r="BY86" i="4"/>
  <c r="BD86" i="4"/>
  <c r="AJ86" i="4"/>
  <c r="M86" i="4"/>
  <c r="CD85" i="4"/>
  <c r="BJ85" i="4"/>
  <c r="AM85" i="4"/>
  <c r="R85" i="4"/>
  <c r="E88" i="4"/>
  <c r="M88" i="4"/>
  <c r="U88" i="4"/>
  <c r="AC88" i="4"/>
  <c r="AK88" i="4"/>
  <c r="AS88" i="4"/>
  <c r="BA88" i="4"/>
  <c r="BI88" i="4"/>
  <c r="BQ88" i="4"/>
  <c r="BY88" i="4"/>
  <c r="CG88" i="4"/>
  <c r="G88" i="4"/>
  <c r="W88" i="4"/>
  <c r="AM88" i="4"/>
  <c r="BC88" i="4"/>
  <c r="BS88" i="4"/>
  <c r="CI88" i="4"/>
  <c r="F88" i="4"/>
  <c r="N88" i="4"/>
  <c r="V88" i="4"/>
  <c r="AD88" i="4"/>
  <c r="AL88" i="4"/>
  <c r="AT88" i="4"/>
  <c r="BB88" i="4"/>
  <c r="BJ88" i="4"/>
  <c r="BR88" i="4"/>
  <c r="BZ88" i="4"/>
  <c r="CH88" i="4"/>
  <c r="O88" i="4"/>
  <c r="AE88" i="4"/>
  <c r="AU88" i="4"/>
  <c r="BK88" i="4"/>
  <c r="CA88" i="4"/>
  <c r="J88" i="4"/>
  <c r="R88" i="4"/>
  <c r="Z88" i="4"/>
  <c r="AH88" i="4"/>
  <c r="AP88" i="4"/>
  <c r="AX88" i="4"/>
  <c r="BF88" i="4"/>
  <c r="BN88" i="4"/>
  <c r="BV88" i="4"/>
  <c r="CD88" i="4"/>
  <c r="CL88" i="4"/>
  <c r="C88" i="4"/>
  <c r="K88" i="4"/>
  <c r="S88" i="4"/>
  <c r="AA88" i="4"/>
  <c r="AI88" i="4"/>
  <c r="AQ88" i="4"/>
  <c r="AY88" i="4"/>
  <c r="BG88" i="4"/>
  <c r="BO88" i="4"/>
  <c r="BW88" i="4"/>
  <c r="CE88" i="4"/>
  <c r="CM88" i="4"/>
  <c r="BY89" i="4"/>
  <c r="BI89" i="4"/>
  <c r="AM89" i="4"/>
  <c r="R89" i="4"/>
  <c r="CJ88" i="4"/>
  <c r="BM88" i="4"/>
  <c r="AR88" i="4"/>
  <c r="X88" i="4"/>
  <c r="CM87" i="4"/>
  <c r="BR87" i="4"/>
  <c r="AX87" i="4"/>
  <c r="AA87" i="4"/>
  <c r="F87" i="4"/>
  <c r="BX86" i="4"/>
  <c r="BA86" i="4"/>
  <c r="AF86" i="4"/>
  <c r="L86" i="4"/>
  <c r="CA85" i="4"/>
  <c r="BF85" i="4"/>
  <c r="AL85" i="4"/>
  <c r="O85" i="4"/>
  <c r="CL89" i="4"/>
  <c r="BV89" i="4"/>
  <c r="BF89" i="4"/>
  <c r="AL89" i="4"/>
  <c r="O89" i="4"/>
  <c r="CF88" i="4"/>
  <c r="BL88" i="4"/>
  <c r="AO88" i="4"/>
  <c r="T88" i="4"/>
  <c r="CL87" i="4"/>
  <c r="BO87" i="4"/>
  <c r="AT87" i="4"/>
  <c r="Z87" i="4"/>
  <c r="C87" i="4"/>
  <c r="BT86" i="4"/>
  <c r="AZ86" i="4"/>
  <c r="AC86" i="4"/>
  <c r="H86" i="4"/>
  <c r="BZ85" i="4"/>
  <c r="BC85" i="4"/>
  <c r="AH85" i="4"/>
  <c r="N85" i="4"/>
  <c r="J86" i="4"/>
  <c r="CI89" i="4"/>
  <c r="BS89" i="4"/>
  <c r="BC89" i="4"/>
  <c r="AH89" i="4"/>
  <c r="N89" i="4"/>
  <c r="CC88" i="4"/>
  <c r="BH88" i="4"/>
  <c r="AN88" i="4"/>
  <c r="Q88" i="4"/>
  <c r="CH87" i="4"/>
  <c r="BN87" i="4"/>
  <c r="AQ87" i="4"/>
  <c r="V87" i="4"/>
  <c r="CN86" i="4"/>
  <c r="BQ86" i="4"/>
  <c r="AV86" i="4"/>
  <c r="AB86" i="4"/>
  <c r="BV85" i="4"/>
  <c r="BB85" i="4"/>
  <c r="AE85" i="4"/>
  <c r="J85" i="4"/>
  <c r="C86" i="4"/>
  <c r="S86" i="4"/>
  <c r="AA86" i="4"/>
  <c r="AQ86" i="4"/>
  <c r="BG86" i="4"/>
  <c r="BW86" i="4"/>
  <c r="CM86" i="4"/>
  <c r="K86" i="4"/>
  <c r="AI86" i="4"/>
  <c r="AY86" i="4"/>
  <c r="BO86" i="4"/>
  <c r="CE86" i="4"/>
  <c r="CH89" i="4"/>
  <c r="BR89" i="4"/>
  <c r="BB89" i="4"/>
  <c r="AE89" i="4"/>
  <c r="CB88" i="4"/>
  <c r="BE88" i="4"/>
  <c r="AJ88" i="4"/>
  <c r="P88" i="4"/>
  <c r="CE87" i="4"/>
  <c r="BJ87" i="4"/>
  <c r="AP87" i="4"/>
  <c r="CJ86" i="4"/>
  <c r="BP86" i="4"/>
  <c r="AS86" i="4"/>
  <c r="X86" i="4"/>
  <c r="D86" i="4"/>
  <c r="BS85" i="4"/>
  <c r="AX85" i="4"/>
  <c r="AD85" i="4"/>
  <c r="G85" i="4"/>
  <c r="B89" i="4"/>
  <c r="C89" i="4"/>
  <c r="K89" i="4"/>
  <c r="S89" i="4"/>
  <c r="AA89" i="4"/>
  <c r="AI89" i="4"/>
  <c r="AQ89" i="4"/>
  <c r="AY89" i="4"/>
  <c r="BG89" i="4"/>
  <c r="BO89" i="4"/>
  <c r="BW89" i="4"/>
  <c r="CE89" i="4"/>
  <c r="CM89" i="4"/>
  <c r="M89" i="4"/>
  <c r="AC89" i="4"/>
  <c r="AS89" i="4"/>
  <c r="D89" i="4"/>
  <c r="L89" i="4"/>
  <c r="T89" i="4"/>
  <c r="AB89" i="4"/>
  <c r="AJ89" i="4"/>
  <c r="AR89" i="4"/>
  <c r="AZ89" i="4"/>
  <c r="BH89" i="4"/>
  <c r="BP89" i="4"/>
  <c r="BX89" i="4"/>
  <c r="CF89" i="4"/>
  <c r="CN89" i="4"/>
  <c r="E89" i="4"/>
  <c r="U89" i="4"/>
  <c r="AK89" i="4"/>
  <c r="BA89" i="4"/>
  <c r="H89" i="4"/>
  <c r="P89" i="4"/>
  <c r="X89" i="4"/>
  <c r="AF89" i="4"/>
  <c r="AN89" i="4"/>
  <c r="AV89" i="4"/>
  <c r="BD89" i="4"/>
  <c r="BL89" i="4"/>
  <c r="BT89" i="4"/>
  <c r="CB89" i="4"/>
  <c r="CJ89" i="4"/>
  <c r="I89" i="4"/>
  <c r="Q89" i="4"/>
  <c r="Y89" i="4"/>
  <c r="AG89" i="4"/>
  <c r="AO89" i="4"/>
  <c r="AW89" i="4"/>
  <c r="BE89" i="4"/>
  <c r="BM89" i="4"/>
  <c r="BU89" i="4"/>
  <c r="CC89" i="4"/>
  <c r="CK89" i="4"/>
  <c r="Q87" i="4"/>
  <c r="AG87" i="4"/>
  <c r="AW87" i="4"/>
  <c r="BM87" i="4"/>
  <c r="CC87" i="4"/>
  <c r="I87" i="4"/>
  <c r="Y87" i="4"/>
  <c r="AO87" i="4"/>
  <c r="BE87" i="4"/>
  <c r="BU87" i="4"/>
  <c r="CK87" i="4"/>
  <c r="CG89" i="4"/>
  <c r="BQ89" i="4"/>
  <c r="AX89" i="4"/>
  <c r="AD89" i="4"/>
  <c r="G89" i="4"/>
  <c r="BX88" i="4"/>
  <c r="BD88" i="4"/>
  <c r="AG88" i="4"/>
  <c r="L88" i="4"/>
  <c r="CD87" i="4"/>
  <c r="BG87" i="4"/>
  <c r="AL87" i="4"/>
  <c r="R87" i="4"/>
  <c r="CG86" i="4"/>
  <c r="BL86" i="4"/>
  <c r="AR86" i="4"/>
  <c r="U86" i="4"/>
  <c r="CL85" i="4"/>
  <c r="BR85" i="4"/>
  <c r="AU85" i="4"/>
  <c r="Z85" i="4"/>
  <c r="F85" i="4"/>
  <c r="CG87" i="4"/>
  <c r="BY87" i="4"/>
  <c r="BQ87" i="4"/>
  <c r="BI87" i="4"/>
  <c r="BA87" i="4"/>
  <c r="AS87" i="4"/>
  <c r="AK87" i="4"/>
  <c r="AC87" i="4"/>
  <c r="U87" i="4"/>
  <c r="M87" i="4"/>
  <c r="E87" i="4"/>
  <c r="CI86" i="4"/>
  <c r="CA86" i="4"/>
  <c r="BS86" i="4"/>
  <c r="BK86" i="4"/>
  <c r="BC86" i="4"/>
  <c r="AU86" i="4"/>
  <c r="AM86" i="4"/>
  <c r="AE86" i="4"/>
  <c r="W86" i="4"/>
  <c r="O86" i="4"/>
  <c r="G86" i="4"/>
  <c r="CN87" i="4"/>
  <c r="CF87" i="4"/>
  <c r="BX87" i="4"/>
  <c r="BP87" i="4"/>
  <c r="BH87" i="4"/>
  <c r="AZ87" i="4"/>
  <c r="AR87" i="4"/>
  <c r="AJ87" i="4"/>
  <c r="AB87" i="4"/>
  <c r="T87" i="4"/>
  <c r="L87" i="4"/>
  <c r="D87" i="4"/>
  <c r="CH86" i="4"/>
  <c r="BZ86" i="4"/>
  <c r="BR86" i="4"/>
  <c r="BJ86" i="4"/>
  <c r="BB86" i="4"/>
  <c r="AT86" i="4"/>
  <c r="AL86" i="4"/>
  <c r="AD86" i="4"/>
  <c r="V86" i="4"/>
  <c r="N86" i="4"/>
  <c r="F86" i="4"/>
  <c r="CJ87" i="4"/>
  <c r="CB87" i="4"/>
  <c r="BT87" i="4"/>
  <c r="BL87" i="4"/>
  <c r="BD87" i="4"/>
  <c r="AV87" i="4"/>
  <c r="AN87" i="4"/>
  <c r="AF87" i="4"/>
  <c r="X87" i="4"/>
  <c r="P87" i="4"/>
  <c r="H87" i="4"/>
  <c r="CL86" i="4"/>
  <c r="CD86" i="4"/>
  <c r="BV86" i="4"/>
  <c r="BN86" i="4"/>
  <c r="BF86" i="4"/>
  <c r="AX86" i="4"/>
  <c r="AP86" i="4"/>
  <c r="AH86" i="4"/>
  <c r="Z86" i="4"/>
  <c r="R86" i="4"/>
  <c r="B86" i="4"/>
  <c r="CI87" i="4"/>
  <c r="CA87" i="4"/>
  <c r="BS87" i="4"/>
  <c r="BK87" i="4"/>
  <c r="BC87" i="4"/>
  <c r="AU87" i="4"/>
  <c r="AM87" i="4"/>
  <c r="AE87" i="4"/>
  <c r="W87" i="4"/>
  <c r="O87" i="4"/>
  <c r="CK86" i="4"/>
  <c r="CC86" i="4"/>
  <c r="BU86" i="4"/>
  <c r="BM86" i="4"/>
  <c r="BE86" i="4"/>
  <c r="AW86" i="4"/>
  <c r="AO86" i="4"/>
  <c r="AG86" i="4"/>
  <c r="Y86" i="4"/>
  <c r="Q86" i="4"/>
  <c r="I86" i="4"/>
  <c r="B87" i="4"/>
  <c r="B88" i="4"/>
  <c r="B85" i="4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32" i="2"/>
  <c r="CN30" i="2"/>
  <c r="CM30" i="2"/>
  <c r="CL30" i="2"/>
  <c r="CK30" i="2"/>
  <c r="CJ30" i="2"/>
  <c r="CI30" i="2"/>
  <c r="CH30" i="2"/>
  <c r="CG30" i="2"/>
  <c r="CF30" i="2"/>
  <c r="CE30" i="2"/>
  <c r="CD30" i="2"/>
  <c r="CC30" i="2"/>
  <c r="CB30" i="2"/>
  <c r="CA30" i="2"/>
  <c r="BZ30" i="2"/>
  <c r="BY30" i="2"/>
  <c r="BX30" i="2"/>
  <c r="BW30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C30" i="2"/>
  <c r="B30" i="2"/>
  <c r="P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3" i="2"/>
  <c r="O3" i="2"/>
  <c r="CP86" i="4" l="1"/>
  <c r="CP88" i="4"/>
  <c r="CP89" i="4"/>
  <c r="CP87" i="4"/>
  <c r="CP85" i="4"/>
  <c r="CR54" i="2"/>
  <c r="CR46" i="2"/>
  <c r="CR38" i="2"/>
  <c r="CR62" i="2"/>
  <c r="CQ32" i="2"/>
  <c r="CR48" i="2"/>
  <c r="CR32" i="2"/>
  <c r="CR56" i="2"/>
  <c r="CR40" i="2"/>
  <c r="CR64" i="2"/>
  <c r="CP33" i="2"/>
  <c r="CQ37" i="2"/>
  <c r="CQ38" i="2"/>
  <c r="CP41" i="2"/>
  <c r="CQ45" i="2"/>
  <c r="CQ46" i="2"/>
  <c r="CP49" i="2"/>
  <c r="CQ53" i="2"/>
  <c r="CQ54" i="2"/>
  <c r="CP57" i="2"/>
  <c r="CQ61" i="2"/>
  <c r="CP65" i="2"/>
  <c r="CQ36" i="2"/>
  <c r="CQ44" i="2"/>
  <c r="CQ52" i="2"/>
  <c r="CQ60" i="2"/>
  <c r="CP39" i="2"/>
  <c r="CQ47" i="2"/>
  <c r="CQ55" i="2"/>
  <c r="CR44" i="2"/>
  <c r="CR58" i="2"/>
  <c r="CR33" i="2"/>
  <c r="CQ49" i="2"/>
  <c r="CP53" i="2"/>
  <c r="CQ57" i="2"/>
  <c r="CQ58" i="2"/>
  <c r="CP61" i="2"/>
  <c r="CQ65" i="2"/>
  <c r="CQ63" i="2"/>
  <c r="CR34" i="2"/>
  <c r="CR42" i="2"/>
  <c r="CR50" i="2"/>
  <c r="CR60" i="2"/>
  <c r="CR66" i="2"/>
  <c r="CP37" i="2"/>
  <c r="CQ41" i="2"/>
  <c r="CQ42" i="2"/>
  <c r="CQ50" i="2"/>
  <c r="CQ40" i="2"/>
  <c r="CQ48" i="2"/>
  <c r="CQ56" i="2"/>
  <c r="CQ64" i="2"/>
  <c r="CR36" i="2"/>
  <c r="CR52" i="2"/>
  <c r="CQ34" i="2"/>
  <c r="CP45" i="2"/>
  <c r="CQ35" i="2"/>
  <c r="CR43" i="2"/>
  <c r="CP51" i="2"/>
  <c r="CP59" i="2"/>
  <c r="CP36" i="2"/>
  <c r="CR37" i="2"/>
  <c r="CP40" i="2"/>
  <c r="CR41" i="2"/>
  <c r="CP44" i="2"/>
  <c r="CR45" i="2"/>
  <c r="CP48" i="2"/>
  <c r="CR49" i="2"/>
  <c r="CP52" i="2"/>
  <c r="CR53" i="2"/>
  <c r="CP56" i="2"/>
  <c r="CR57" i="2"/>
  <c r="CP60" i="2"/>
  <c r="CR61" i="2"/>
  <c r="CP64" i="2"/>
  <c r="CR65" i="2"/>
  <c r="CQ33" i="2"/>
  <c r="CP32" i="2"/>
  <c r="CP35" i="2"/>
  <c r="CP43" i="2"/>
  <c r="CQ39" i="2"/>
  <c r="CQ43" i="2"/>
  <c r="CQ51" i="2"/>
  <c r="CP34" i="2"/>
  <c r="CR35" i="2"/>
  <c r="CP38" i="2"/>
  <c r="CR39" i="2"/>
  <c r="CP42" i="2"/>
  <c r="CP46" i="2"/>
  <c r="CR47" i="2"/>
  <c r="CP50" i="2"/>
  <c r="CR51" i="2"/>
  <c r="CP54" i="2"/>
  <c r="CR55" i="2"/>
  <c r="CP58" i="2"/>
  <c r="CR59" i="2"/>
  <c r="CP62" i="2"/>
  <c r="CR63" i="2"/>
  <c r="CP66" i="2"/>
  <c r="CP47" i="2"/>
  <c r="CP55" i="2"/>
  <c r="CP63" i="2"/>
  <c r="CQ59" i="2"/>
  <c r="CQ62" i="2"/>
  <c r="CQ66" i="2"/>
  <c r="C3" i="4"/>
  <c r="D3" i="4"/>
  <c r="E3" i="4"/>
  <c r="F3" i="4"/>
  <c r="G3" i="4"/>
  <c r="H3" i="4"/>
  <c r="I3" i="4"/>
  <c r="J3" i="4"/>
  <c r="K3" i="4"/>
  <c r="L3" i="4"/>
  <c r="M3" i="4"/>
  <c r="N3" i="4"/>
  <c r="O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BV3" i="4"/>
  <c r="BW3" i="4"/>
  <c r="BX3" i="4"/>
  <c r="BY3" i="4"/>
  <c r="BZ3" i="4"/>
  <c r="CA3" i="4"/>
  <c r="CB3" i="4"/>
  <c r="CC3" i="4"/>
  <c r="CD3" i="4"/>
  <c r="CE3" i="4"/>
  <c r="CF3" i="4"/>
  <c r="CG3" i="4"/>
  <c r="CH3" i="4"/>
  <c r="CI3" i="4"/>
  <c r="CJ3" i="4"/>
  <c r="CK3" i="4"/>
  <c r="CL3" i="4"/>
  <c r="CM3" i="4"/>
  <c r="CN3" i="4"/>
  <c r="C4" i="4"/>
  <c r="D4" i="4"/>
  <c r="E4" i="4"/>
  <c r="F4" i="4"/>
  <c r="G4" i="4"/>
  <c r="H4" i="4"/>
  <c r="I4" i="4"/>
  <c r="J4" i="4"/>
  <c r="K4" i="4"/>
  <c r="L4" i="4"/>
  <c r="M4" i="4"/>
  <c r="N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BV4" i="4"/>
  <c r="BW4" i="4"/>
  <c r="BX4" i="4"/>
  <c r="BY4" i="4"/>
  <c r="BZ4" i="4"/>
  <c r="CA4" i="4"/>
  <c r="CB4" i="4"/>
  <c r="CC4" i="4"/>
  <c r="CD4" i="4"/>
  <c r="CE4" i="4"/>
  <c r="CF4" i="4"/>
  <c r="CG4" i="4"/>
  <c r="CH4" i="4"/>
  <c r="CI4" i="4"/>
  <c r="CJ4" i="4"/>
  <c r="CK4" i="4"/>
  <c r="CL4" i="4"/>
  <c r="CM4" i="4"/>
  <c r="CN4" i="4"/>
  <c r="C5" i="4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BV5" i="4"/>
  <c r="BW5" i="4"/>
  <c r="BX5" i="4"/>
  <c r="BY5" i="4"/>
  <c r="BZ5" i="4"/>
  <c r="CA5" i="4"/>
  <c r="CB5" i="4"/>
  <c r="CC5" i="4"/>
  <c r="CD5" i="4"/>
  <c r="CE5" i="4"/>
  <c r="CF5" i="4"/>
  <c r="CG5" i="4"/>
  <c r="CH5" i="4"/>
  <c r="CI5" i="4"/>
  <c r="CJ5" i="4"/>
  <c r="CK5" i="4"/>
  <c r="CL5" i="4"/>
  <c r="CM5" i="4"/>
  <c r="CN5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BW6" i="4"/>
  <c r="BX6" i="4"/>
  <c r="BY6" i="4"/>
  <c r="BZ6" i="4"/>
  <c r="CA6" i="4"/>
  <c r="CB6" i="4"/>
  <c r="CC6" i="4"/>
  <c r="CD6" i="4"/>
  <c r="CE6" i="4"/>
  <c r="CF6" i="4"/>
  <c r="CG6" i="4"/>
  <c r="CH6" i="4"/>
  <c r="CI6" i="4"/>
  <c r="CJ6" i="4"/>
  <c r="CK6" i="4"/>
  <c r="CL6" i="4"/>
  <c r="CM6" i="4"/>
  <c r="CN6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BV8" i="4"/>
  <c r="BW8" i="4"/>
  <c r="BX8" i="4"/>
  <c r="BY8" i="4"/>
  <c r="BZ8" i="4"/>
  <c r="CA8" i="4"/>
  <c r="CB8" i="4"/>
  <c r="CC8" i="4"/>
  <c r="CD8" i="4"/>
  <c r="CE8" i="4"/>
  <c r="CF8" i="4"/>
  <c r="CG8" i="4"/>
  <c r="CH8" i="4"/>
  <c r="CI8" i="4"/>
  <c r="CJ8" i="4"/>
  <c r="CK8" i="4"/>
  <c r="CL8" i="4"/>
  <c r="CM8" i="4"/>
  <c r="CN8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BV9" i="4"/>
  <c r="BW9" i="4"/>
  <c r="BX9" i="4"/>
  <c r="BY9" i="4"/>
  <c r="BZ9" i="4"/>
  <c r="CA9" i="4"/>
  <c r="CB9" i="4"/>
  <c r="CC9" i="4"/>
  <c r="CD9" i="4"/>
  <c r="CE9" i="4"/>
  <c r="CF9" i="4"/>
  <c r="CG9" i="4"/>
  <c r="CH9" i="4"/>
  <c r="CI9" i="4"/>
  <c r="CJ9" i="4"/>
  <c r="CK9" i="4"/>
  <c r="CL9" i="4"/>
  <c r="CM9" i="4"/>
  <c r="CN9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Z10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W12" i="4"/>
  <c r="BX12" i="4"/>
  <c r="BY12" i="4"/>
  <c r="BZ12" i="4"/>
  <c r="CA12" i="4"/>
  <c r="CB12" i="4"/>
  <c r="CC12" i="4"/>
  <c r="CD12" i="4"/>
  <c r="CE12" i="4"/>
  <c r="CF12" i="4"/>
  <c r="CG12" i="4"/>
  <c r="CH12" i="4"/>
  <c r="CI12" i="4"/>
  <c r="CJ12" i="4"/>
  <c r="CK12" i="4"/>
  <c r="CL12" i="4"/>
  <c r="CM12" i="4"/>
  <c r="CN12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CN13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BV15" i="4"/>
  <c r="BW15" i="4"/>
  <c r="BX15" i="4"/>
  <c r="BY15" i="4"/>
  <c r="BZ15" i="4"/>
  <c r="CA15" i="4"/>
  <c r="CB15" i="4"/>
  <c r="CC15" i="4"/>
  <c r="CD15" i="4"/>
  <c r="CE15" i="4"/>
  <c r="CF15" i="4"/>
  <c r="CG15" i="4"/>
  <c r="CH15" i="4"/>
  <c r="CI15" i="4"/>
  <c r="CJ15" i="4"/>
  <c r="CK15" i="4"/>
  <c r="CL15" i="4"/>
  <c r="CM15" i="4"/>
  <c r="CN15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CL17" i="4"/>
  <c r="CM17" i="4"/>
  <c r="CN17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BX18" i="4"/>
  <c r="BY18" i="4"/>
  <c r="BZ18" i="4"/>
  <c r="CA18" i="4"/>
  <c r="CB18" i="4"/>
  <c r="CC18" i="4"/>
  <c r="CD18" i="4"/>
  <c r="CE18" i="4"/>
  <c r="CF18" i="4"/>
  <c r="CG18" i="4"/>
  <c r="CH18" i="4"/>
  <c r="CI18" i="4"/>
  <c r="CJ18" i="4"/>
  <c r="CK18" i="4"/>
  <c r="CL18" i="4"/>
  <c r="CM18" i="4"/>
  <c r="CN18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BX19" i="4"/>
  <c r="BY19" i="4"/>
  <c r="BZ19" i="4"/>
  <c r="CA19" i="4"/>
  <c r="CB19" i="4"/>
  <c r="CC19" i="4"/>
  <c r="CD19" i="4"/>
  <c r="CE19" i="4"/>
  <c r="CF19" i="4"/>
  <c r="CG19" i="4"/>
  <c r="CH19" i="4"/>
  <c r="CI19" i="4"/>
  <c r="CJ19" i="4"/>
  <c r="CK19" i="4"/>
  <c r="CL19" i="4"/>
  <c r="CM19" i="4"/>
  <c r="CN19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BX20" i="4"/>
  <c r="BY20" i="4"/>
  <c r="BZ20" i="4"/>
  <c r="CA20" i="4"/>
  <c r="CB20" i="4"/>
  <c r="CC20" i="4"/>
  <c r="CD20" i="4"/>
  <c r="CE20" i="4"/>
  <c r="CF20" i="4"/>
  <c r="CG20" i="4"/>
  <c r="CH20" i="4"/>
  <c r="CI20" i="4"/>
  <c r="CJ20" i="4"/>
  <c r="CK20" i="4"/>
  <c r="CL20" i="4"/>
  <c r="CM20" i="4"/>
  <c r="CN20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BX22" i="4"/>
  <c r="BY22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W23" i="4"/>
  <c r="BX23" i="4"/>
  <c r="BY23" i="4"/>
  <c r="BZ23" i="4"/>
  <c r="CA23" i="4"/>
  <c r="CB23" i="4"/>
  <c r="CC23" i="4"/>
  <c r="CD23" i="4"/>
  <c r="CE23" i="4"/>
  <c r="CF23" i="4"/>
  <c r="CG23" i="4"/>
  <c r="CH23" i="4"/>
  <c r="CI23" i="4"/>
  <c r="CJ23" i="4"/>
  <c r="CK23" i="4"/>
  <c r="CL23" i="4"/>
  <c r="CM23" i="4"/>
  <c r="CN23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BX24" i="4"/>
  <c r="BY24" i="4"/>
  <c r="BZ24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M24" i="4"/>
  <c r="CN24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BV25" i="4"/>
  <c r="BW25" i="4"/>
  <c r="BX25" i="4"/>
  <c r="BY25" i="4"/>
  <c r="BZ25" i="4"/>
  <c r="CA25" i="4"/>
  <c r="CB25" i="4"/>
  <c r="CC25" i="4"/>
  <c r="CD25" i="4"/>
  <c r="CE25" i="4"/>
  <c r="CF25" i="4"/>
  <c r="CG25" i="4"/>
  <c r="CH25" i="4"/>
  <c r="CI25" i="4"/>
  <c r="CJ25" i="4"/>
  <c r="CK25" i="4"/>
  <c r="CL25" i="4"/>
  <c r="CM25" i="4"/>
  <c r="CN25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BV26" i="4"/>
  <c r="BW26" i="4"/>
  <c r="BX26" i="4"/>
  <c r="BY26" i="4"/>
  <c r="BZ26" i="4"/>
  <c r="CA26" i="4"/>
  <c r="CB26" i="4"/>
  <c r="CC26" i="4"/>
  <c r="CD26" i="4"/>
  <c r="CE26" i="4"/>
  <c r="CF26" i="4"/>
  <c r="CG26" i="4"/>
  <c r="CH26" i="4"/>
  <c r="CI26" i="4"/>
  <c r="CJ26" i="4"/>
  <c r="CK26" i="4"/>
  <c r="CL26" i="4"/>
  <c r="CM26" i="4"/>
  <c r="CN26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BV27" i="4"/>
  <c r="BW27" i="4"/>
  <c r="BX27" i="4"/>
  <c r="BY27" i="4"/>
  <c r="BZ27" i="4"/>
  <c r="CA27" i="4"/>
  <c r="CB27" i="4"/>
  <c r="CC27" i="4"/>
  <c r="CD27" i="4"/>
  <c r="CE27" i="4"/>
  <c r="CF27" i="4"/>
  <c r="CG27" i="4"/>
  <c r="CH27" i="4"/>
  <c r="CI27" i="4"/>
  <c r="CJ27" i="4"/>
  <c r="CK27" i="4"/>
  <c r="CL27" i="4"/>
  <c r="CM27" i="4"/>
  <c r="CN27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BV28" i="4"/>
  <c r="BW28" i="4"/>
  <c r="BX28" i="4"/>
  <c r="BY28" i="4"/>
  <c r="BZ28" i="4"/>
  <c r="CA28" i="4"/>
  <c r="CB28" i="4"/>
  <c r="CC28" i="4"/>
  <c r="CD28" i="4"/>
  <c r="CE28" i="4"/>
  <c r="CF28" i="4"/>
  <c r="CG28" i="4"/>
  <c r="CH28" i="4"/>
  <c r="CI28" i="4"/>
  <c r="CJ28" i="4"/>
  <c r="CK28" i="4"/>
  <c r="CL28" i="4"/>
  <c r="CM28" i="4"/>
  <c r="CN28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BV30" i="4"/>
  <c r="BW30" i="4"/>
  <c r="BX30" i="4"/>
  <c r="BY30" i="4"/>
  <c r="BZ30" i="4"/>
  <c r="CA30" i="4"/>
  <c r="CB30" i="4"/>
  <c r="CC30" i="4"/>
  <c r="CD30" i="4"/>
  <c r="CE30" i="4"/>
  <c r="CF30" i="4"/>
  <c r="CG30" i="4"/>
  <c r="CH30" i="4"/>
  <c r="CI30" i="4"/>
  <c r="CJ30" i="4"/>
  <c r="CK30" i="4"/>
  <c r="CL30" i="4"/>
  <c r="CM30" i="4"/>
  <c r="CN30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BV31" i="4"/>
  <c r="BW31" i="4"/>
  <c r="BX31" i="4"/>
  <c r="BY31" i="4"/>
  <c r="BZ31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M31" i="4"/>
  <c r="CN31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BV33" i="4"/>
  <c r="BW33" i="4"/>
  <c r="BX33" i="4"/>
  <c r="BY33" i="4"/>
  <c r="BZ33" i="4"/>
  <c r="CA33" i="4"/>
  <c r="CB33" i="4"/>
  <c r="CC33" i="4"/>
  <c r="CD33" i="4"/>
  <c r="CE33" i="4"/>
  <c r="CF33" i="4"/>
  <c r="CG33" i="4"/>
  <c r="CH33" i="4"/>
  <c r="CI33" i="4"/>
  <c r="CJ33" i="4"/>
  <c r="CK33" i="4"/>
  <c r="CL33" i="4"/>
  <c r="CM33" i="4"/>
  <c r="CN33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W34" i="4"/>
  <c r="BX34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M34" i="4"/>
  <c r="CN34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BW35" i="4"/>
  <c r="BX35" i="4"/>
  <c r="BY35" i="4"/>
  <c r="BZ35" i="4"/>
  <c r="CA35" i="4"/>
  <c r="CB35" i="4"/>
  <c r="CC35" i="4"/>
  <c r="CD35" i="4"/>
  <c r="CE35" i="4"/>
  <c r="CF35" i="4"/>
  <c r="CG35" i="4"/>
  <c r="CH35" i="4"/>
  <c r="CI35" i="4"/>
  <c r="CJ35" i="4"/>
  <c r="CK35" i="4"/>
  <c r="CL35" i="4"/>
  <c r="CM35" i="4"/>
  <c r="CN35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BV36" i="4"/>
  <c r="BW36" i="4"/>
  <c r="BX36" i="4"/>
  <c r="BY36" i="4"/>
  <c r="BZ36" i="4"/>
  <c r="CA36" i="4"/>
  <c r="CB36" i="4"/>
  <c r="CC36" i="4"/>
  <c r="CD36" i="4"/>
  <c r="CE36" i="4"/>
  <c r="CF36" i="4"/>
  <c r="CG36" i="4"/>
  <c r="CH36" i="4"/>
  <c r="CI36" i="4"/>
  <c r="CJ36" i="4"/>
  <c r="CK36" i="4"/>
  <c r="CL36" i="4"/>
  <c r="CM36" i="4"/>
  <c r="CN36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BV37" i="4"/>
  <c r="BW37" i="4"/>
  <c r="BX37" i="4"/>
  <c r="BY37" i="4"/>
  <c r="BZ37" i="4"/>
  <c r="CA37" i="4"/>
  <c r="CB37" i="4"/>
  <c r="CC37" i="4"/>
  <c r="CD37" i="4"/>
  <c r="CE37" i="4"/>
  <c r="CF37" i="4"/>
  <c r="CG37" i="4"/>
  <c r="CH37" i="4"/>
  <c r="CI37" i="4"/>
  <c r="CJ37" i="4"/>
  <c r="CK37" i="4"/>
  <c r="CL37" i="4"/>
  <c r="CM37" i="4"/>
  <c r="CN37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CN1" i="4"/>
  <c r="CM1" i="4"/>
  <c r="CL1" i="4"/>
  <c r="CK1" i="4"/>
  <c r="CJ1" i="4"/>
  <c r="CI1" i="4"/>
  <c r="CH1" i="4"/>
  <c r="CG1" i="4"/>
  <c r="CF1" i="4"/>
  <c r="CE1" i="4"/>
  <c r="CD1" i="4"/>
  <c r="CC1" i="4"/>
  <c r="CB1" i="4"/>
  <c r="CA1" i="4"/>
  <c r="BZ1" i="4"/>
  <c r="BY1" i="4"/>
  <c r="BX1" i="4"/>
  <c r="BW1" i="4"/>
  <c r="BV1" i="4"/>
  <c r="BU1" i="4"/>
  <c r="BT1" i="4"/>
  <c r="BS1" i="4"/>
  <c r="BR1" i="4"/>
  <c r="BQ1" i="4"/>
  <c r="BP1" i="4"/>
  <c r="BO1" i="4"/>
  <c r="BN1" i="4"/>
  <c r="BM1" i="4"/>
  <c r="BL1" i="4"/>
  <c r="BK1" i="4"/>
  <c r="BJ1" i="4"/>
  <c r="BI1" i="4"/>
  <c r="BH1" i="4"/>
  <c r="BG1" i="4"/>
  <c r="BF1" i="4"/>
  <c r="BE1" i="4"/>
  <c r="BD1" i="4"/>
  <c r="BC1" i="4"/>
  <c r="BB1" i="4"/>
  <c r="BA1" i="4"/>
  <c r="AZ1" i="4"/>
  <c r="AY1" i="4"/>
  <c r="AX1" i="4"/>
  <c r="AW1" i="4"/>
  <c r="AV1" i="4"/>
  <c r="AU1" i="4"/>
  <c r="AT1" i="4"/>
  <c r="AS1" i="4"/>
  <c r="AR1" i="4"/>
  <c r="AQ1" i="4"/>
  <c r="AP1" i="4"/>
  <c r="AO1" i="4"/>
  <c r="AN1" i="4"/>
  <c r="AM1" i="4"/>
  <c r="AL1" i="4"/>
  <c r="AK1" i="4"/>
  <c r="AJ1" i="4"/>
  <c r="AI1" i="4"/>
  <c r="AH1" i="4"/>
  <c r="AG1" i="4"/>
  <c r="AF1" i="4"/>
  <c r="AE1" i="4"/>
  <c r="AD1" i="4"/>
  <c r="AC1" i="4"/>
  <c r="AB1" i="4"/>
  <c r="AA1" i="4"/>
  <c r="Z1" i="4"/>
  <c r="Y1" i="4"/>
  <c r="X1" i="4"/>
  <c r="W1" i="4"/>
  <c r="V1" i="4"/>
  <c r="U1" i="4"/>
  <c r="T1" i="4"/>
  <c r="S1" i="4"/>
  <c r="R1" i="4"/>
  <c r="Q1" i="4"/>
  <c r="P1" i="4"/>
  <c r="O1" i="4"/>
  <c r="N1" i="4"/>
  <c r="M1" i="4"/>
  <c r="L1" i="4"/>
  <c r="K1" i="4"/>
  <c r="J1" i="4"/>
  <c r="I1" i="4"/>
  <c r="H1" i="4"/>
  <c r="G1" i="4"/>
  <c r="F1" i="4"/>
  <c r="E1" i="4"/>
  <c r="D1" i="4"/>
  <c r="C1" i="4"/>
  <c r="B1" i="4"/>
  <c r="L1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CG76" i="3"/>
  <c r="CH76" i="3"/>
  <c r="CI76" i="3"/>
  <c r="CJ76" i="3"/>
  <c r="CK76" i="3"/>
  <c r="CL76" i="3"/>
  <c r="CM76" i="3"/>
  <c r="CN76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48" i="3"/>
  <c r="C1" i="3"/>
  <c r="D1" i="3"/>
  <c r="E1" i="3"/>
  <c r="F1" i="3"/>
  <c r="G1" i="3"/>
  <c r="H1" i="3"/>
  <c r="I1" i="3"/>
  <c r="J1" i="3"/>
  <c r="K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AK1" i="3"/>
  <c r="AL1" i="3"/>
  <c r="AM1" i="3"/>
  <c r="AN1" i="3"/>
  <c r="AO1" i="3"/>
  <c r="AP1" i="3"/>
  <c r="AQ1" i="3"/>
  <c r="AR1" i="3"/>
  <c r="AS1" i="3"/>
  <c r="AT1" i="3"/>
  <c r="AU1" i="3"/>
  <c r="AV1" i="3"/>
  <c r="AW1" i="3"/>
  <c r="AX1" i="3"/>
  <c r="AY1" i="3"/>
  <c r="AZ1" i="3"/>
  <c r="BA1" i="3"/>
  <c r="BB1" i="3"/>
  <c r="BC1" i="3"/>
  <c r="BD1" i="3"/>
  <c r="BE1" i="3"/>
  <c r="BF1" i="3"/>
  <c r="BG1" i="3"/>
  <c r="BH1" i="3"/>
  <c r="BI1" i="3"/>
  <c r="BJ1" i="3"/>
  <c r="BK1" i="3"/>
  <c r="BL1" i="3"/>
  <c r="BM1" i="3"/>
  <c r="BN1" i="3"/>
  <c r="BO1" i="3"/>
  <c r="BP1" i="3"/>
  <c r="BQ1" i="3"/>
  <c r="BR1" i="3"/>
  <c r="BS1" i="3"/>
  <c r="BT1" i="3"/>
  <c r="BU1" i="3"/>
  <c r="BV1" i="3"/>
  <c r="BW1" i="3"/>
  <c r="BX1" i="3"/>
  <c r="BY1" i="3"/>
  <c r="BZ1" i="3"/>
  <c r="CA1" i="3"/>
  <c r="CB1" i="3"/>
  <c r="CC1" i="3"/>
  <c r="CD1" i="3"/>
  <c r="CE1" i="3"/>
  <c r="CF1" i="3"/>
  <c r="CG1" i="3"/>
  <c r="CH1" i="3"/>
  <c r="CI1" i="3"/>
  <c r="CJ1" i="3"/>
  <c r="CK1" i="3"/>
  <c r="CL1" i="3"/>
  <c r="CM1" i="3"/>
  <c r="CN1" i="3"/>
  <c r="B1" i="3"/>
  <c r="C3" i="3"/>
  <c r="D3" i="3"/>
  <c r="E3" i="3"/>
  <c r="F3" i="3"/>
  <c r="G3" i="3"/>
  <c r="H3" i="3"/>
  <c r="I3" i="3"/>
  <c r="J3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AM3" i="3"/>
  <c r="AN3" i="3"/>
  <c r="AO3" i="3"/>
  <c r="AP3" i="3"/>
  <c r="AQ3" i="3"/>
  <c r="AR3" i="3"/>
  <c r="AS3" i="3"/>
  <c r="AT3" i="3"/>
  <c r="AU3" i="3"/>
  <c r="AV3" i="3"/>
  <c r="AW3" i="3"/>
  <c r="AX3" i="3"/>
  <c r="AY3" i="3"/>
  <c r="AZ3" i="3"/>
  <c r="BA3" i="3"/>
  <c r="BB3" i="3"/>
  <c r="BC3" i="3"/>
  <c r="BD3" i="3"/>
  <c r="BE3" i="3"/>
  <c r="BF3" i="3"/>
  <c r="BG3" i="3"/>
  <c r="BH3" i="3"/>
  <c r="BI3" i="3"/>
  <c r="BJ3" i="3"/>
  <c r="BK3" i="3"/>
  <c r="BL3" i="3"/>
  <c r="BM3" i="3"/>
  <c r="BN3" i="3"/>
  <c r="BO3" i="3"/>
  <c r="BP3" i="3"/>
  <c r="BQ3" i="3"/>
  <c r="BR3" i="3"/>
  <c r="BS3" i="3"/>
  <c r="BT3" i="3"/>
  <c r="BU3" i="3"/>
  <c r="BV3" i="3"/>
  <c r="BW3" i="3"/>
  <c r="BX3" i="3"/>
  <c r="BY3" i="3"/>
  <c r="BZ3" i="3"/>
  <c r="CA3" i="3"/>
  <c r="CB3" i="3"/>
  <c r="CC3" i="3"/>
  <c r="CD3" i="3"/>
  <c r="CE3" i="3"/>
  <c r="CF3" i="3"/>
  <c r="CG3" i="3"/>
  <c r="CH3" i="3"/>
  <c r="CI3" i="3"/>
  <c r="CJ3" i="3"/>
  <c r="CK3" i="3"/>
  <c r="CL3" i="3"/>
  <c r="CM3" i="3"/>
  <c r="CN3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BE4" i="3"/>
  <c r="BF4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BU4" i="3"/>
  <c r="BV4" i="3"/>
  <c r="BW4" i="3"/>
  <c r="BX4" i="3"/>
  <c r="BY4" i="3"/>
  <c r="BZ4" i="3"/>
  <c r="CA4" i="3"/>
  <c r="CB4" i="3"/>
  <c r="CC4" i="3"/>
  <c r="CD4" i="3"/>
  <c r="CE4" i="3"/>
  <c r="CF4" i="3"/>
  <c r="CG4" i="3"/>
  <c r="CH4" i="3"/>
  <c r="CI4" i="3"/>
  <c r="CJ4" i="3"/>
  <c r="CK4" i="3"/>
  <c r="CL4" i="3"/>
  <c r="CM4" i="3"/>
  <c r="CN4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K5" i="3"/>
  <c r="CL5" i="3"/>
  <c r="CM5" i="3"/>
  <c r="CN5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" i="3"/>
  <c r="CR21" i="4" l="1"/>
  <c r="CP21" i="4"/>
  <c r="CQ21" i="4"/>
  <c r="CR5" i="4"/>
  <c r="CP5" i="4"/>
  <c r="CQ5" i="4"/>
  <c r="CP20" i="4"/>
  <c r="CQ20" i="4"/>
  <c r="CR20" i="4"/>
  <c r="CP12" i="4"/>
  <c r="CQ12" i="4"/>
  <c r="CR12" i="4"/>
  <c r="CP4" i="4"/>
  <c r="CQ4" i="4"/>
  <c r="CR4" i="4"/>
  <c r="CP26" i="4"/>
  <c r="CQ26" i="4"/>
  <c r="CR26" i="4"/>
  <c r="CP9" i="4"/>
  <c r="CQ9" i="4"/>
  <c r="CR9" i="4"/>
  <c r="CR13" i="4"/>
  <c r="CP13" i="4"/>
  <c r="CQ13" i="4"/>
  <c r="CP27" i="4"/>
  <c r="CQ27" i="4"/>
  <c r="CR27" i="4"/>
  <c r="CP19" i="4"/>
  <c r="CQ19" i="4"/>
  <c r="CR19" i="4"/>
  <c r="CP11" i="4"/>
  <c r="CQ11" i="4"/>
  <c r="CR11" i="4"/>
  <c r="CP18" i="4"/>
  <c r="CQ18" i="4"/>
  <c r="CR18" i="4"/>
  <c r="CP25" i="4"/>
  <c r="CQ25" i="4"/>
  <c r="CR25" i="4"/>
  <c r="CQ24" i="4"/>
  <c r="CR24" i="4"/>
  <c r="CP24" i="4"/>
  <c r="CQ8" i="4"/>
  <c r="CR8" i="4"/>
  <c r="CP8" i="4"/>
  <c r="CP23" i="4"/>
  <c r="CQ23" i="4"/>
  <c r="CR23" i="4"/>
  <c r="CP15" i="4"/>
  <c r="CQ15" i="4"/>
  <c r="CR15" i="4"/>
  <c r="CP7" i="4"/>
  <c r="CQ7" i="4"/>
  <c r="CR7" i="4"/>
  <c r="CP10" i="4"/>
  <c r="CQ10" i="4"/>
  <c r="CR10" i="4"/>
  <c r="CP17" i="4"/>
  <c r="CQ17" i="4"/>
  <c r="CR17" i="4"/>
  <c r="CQ16" i="4"/>
  <c r="CR16" i="4"/>
  <c r="CP16" i="4"/>
  <c r="CP22" i="4"/>
  <c r="CQ22" i="4"/>
  <c r="CR22" i="4"/>
  <c r="CP14" i="4"/>
  <c r="CQ14" i="4"/>
  <c r="CR14" i="4"/>
  <c r="CP6" i="4"/>
  <c r="CQ6" i="4"/>
  <c r="CR6" i="4"/>
  <c r="CR3" i="4"/>
  <c r="CQ3" i="4"/>
  <c r="CP3" i="4"/>
  <c r="CN40" i="4"/>
  <c r="BX42" i="4"/>
  <c r="BU43" i="4"/>
  <c r="BZ44" i="4"/>
  <c r="CN41" i="4"/>
  <c r="CJ41" i="4"/>
  <c r="CF41" i="4"/>
  <c r="CB41" i="4"/>
  <c r="BX41" i="4"/>
  <c r="BT41" i="4"/>
  <c r="BP41" i="4"/>
  <c r="BL41" i="4"/>
  <c r="BH41" i="4"/>
  <c r="BD41" i="4"/>
  <c r="AZ41" i="4"/>
  <c r="AV41" i="4"/>
  <c r="AR41" i="4"/>
  <c r="AN41" i="4"/>
  <c r="AJ41" i="4"/>
  <c r="AF41" i="4"/>
  <c r="AB41" i="4"/>
  <c r="CL41" i="4"/>
  <c r="CH41" i="4"/>
  <c r="CC41" i="4"/>
  <c r="BW41" i="4"/>
  <c r="BR41" i="4"/>
  <c r="BM41" i="4"/>
  <c r="BG41" i="4"/>
  <c r="BB41" i="4"/>
  <c r="AW41" i="4"/>
  <c r="AQ41" i="4"/>
  <c r="AL41" i="4"/>
  <c r="AG41" i="4"/>
  <c r="AA41" i="4"/>
  <c r="W41" i="4"/>
  <c r="S41" i="4"/>
  <c r="O41" i="4"/>
  <c r="K41" i="4"/>
  <c r="G41" i="4"/>
  <c r="C41" i="4"/>
  <c r="CM41" i="4"/>
  <c r="CG41" i="4"/>
  <c r="CA41" i="4"/>
  <c r="BV41" i="4"/>
  <c r="BQ41" i="4"/>
  <c r="BK41" i="4"/>
  <c r="BF41" i="4"/>
  <c r="BA41" i="4"/>
  <c r="AU41" i="4"/>
  <c r="AP41" i="4"/>
  <c r="AK41" i="4"/>
  <c r="AE41" i="4"/>
  <c r="Z41" i="4"/>
  <c r="V41" i="4"/>
  <c r="R41" i="4"/>
  <c r="N41" i="4"/>
  <c r="J41" i="4"/>
  <c r="F41" i="4"/>
  <c r="B41" i="4"/>
  <c r="G40" i="4"/>
  <c r="O40" i="4"/>
  <c r="W40" i="4"/>
  <c r="AE40" i="4"/>
  <c r="AM40" i="4"/>
  <c r="AU40" i="4"/>
  <c r="BC40" i="4"/>
  <c r="BK40" i="4"/>
  <c r="BS40" i="4"/>
  <c r="CA40" i="4"/>
  <c r="CI40" i="4"/>
  <c r="D41" i="4"/>
  <c r="L41" i="4"/>
  <c r="T41" i="4"/>
  <c r="AC41" i="4"/>
  <c r="AM41" i="4"/>
  <c r="AX41" i="4"/>
  <c r="BI41" i="4"/>
  <c r="BS41" i="4"/>
  <c r="CD41" i="4"/>
  <c r="D42" i="4"/>
  <c r="T42" i="4"/>
  <c r="AJ42" i="4"/>
  <c r="AZ42" i="4"/>
  <c r="BP42" i="4"/>
  <c r="CF42" i="4"/>
  <c r="Y43" i="4"/>
  <c r="BE43" i="4"/>
  <c r="CK43" i="4"/>
  <c r="AD44" i="4"/>
  <c r="BJ44" i="4"/>
  <c r="CL40" i="4"/>
  <c r="H40" i="4"/>
  <c r="P40" i="4"/>
  <c r="X40" i="4"/>
  <c r="AF40" i="4"/>
  <c r="AN40" i="4"/>
  <c r="AV40" i="4"/>
  <c r="BD40" i="4"/>
  <c r="BL40" i="4"/>
  <c r="BT40" i="4"/>
  <c r="CB40" i="4"/>
  <c r="CJ40" i="4"/>
  <c r="E41" i="4"/>
  <c r="M41" i="4"/>
  <c r="U41" i="4"/>
  <c r="AD41" i="4"/>
  <c r="AO41" i="4"/>
  <c r="AY41" i="4"/>
  <c r="BJ41" i="4"/>
  <c r="BU41" i="4"/>
  <c r="CE41" i="4"/>
  <c r="F42" i="4"/>
  <c r="V42" i="4"/>
  <c r="AL42" i="4"/>
  <c r="BB42" i="4"/>
  <c r="BR42" i="4"/>
  <c r="CN42" i="4"/>
  <c r="AG43" i="4"/>
  <c r="BM43" i="4"/>
  <c r="F44" i="4"/>
  <c r="AL44" i="4"/>
  <c r="BR44" i="4"/>
  <c r="CG43" i="4"/>
  <c r="C40" i="4"/>
  <c r="K40" i="4"/>
  <c r="S40" i="4"/>
  <c r="AA40" i="4"/>
  <c r="AI40" i="4"/>
  <c r="AQ40" i="4"/>
  <c r="AY40" i="4"/>
  <c r="BG40" i="4"/>
  <c r="BO40" i="4"/>
  <c r="BW40" i="4"/>
  <c r="CE40" i="4"/>
  <c r="CM40" i="4"/>
  <c r="H41" i="4"/>
  <c r="P41" i="4"/>
  <c r="X41" i="4"/>
  <c r="AH41" i="4"/>
  <c r="AS41" i="4"/>
  <c r="BC41" i="4"/>
  <c r="BN41" i="4"/>
  <c r="BY41" i="4"/>
  <c r="CI41" i="4"/>
  <c r="L42" i="4"/>
  <c r="AB42" i="4"/>
  <c r="AR42" i="4"/>
  <c r="BH42" i="4"/>
  <c r="I43" i="4"/>
  <c r="AO43" i="4"/>
  <c r="N44" i="4"/>
  <c r="AT44" i="4"/>
  <c r="CK42" i="4"/>
  <c r="CG42" i="4"/>
  <c r="CC42" i="4"/>
  <c r="BY42" i="4"/>
  <c r="BU42" i="4"/>
  <c r="BQ42" i="4"/>
  <c r="BM42" i="4"/>
  <c r="BI42" i="4"/>
  <c r="BE42" i="4"/>
  <c r="BA42" i="4"/>
  <c r="AW42" i="4"/>
  <c r="AS42" i="4"/>
  <c r="AO42" i="4"/>
  <c r="AK42" i="4"/>
  <c r="AG42" i="4"/>
  <c r="AC42" i="4"/>
  <c r="Y42" i="4"/>
  <c r="U42" i="4"/>
  <c r="Q42" i="4"/>
  <c r="M42" i="4"/>
  <c r="I42" i="4"/>
  <c r="E42" i="4"/>
  <c r="CM42" i="4"/>
  <c r="CI42" i="4"/>
  <c r="CE42" i="4"/>
  <c r="CA42" i="4"/>
  <c r="BW42" i="4"/>
  <c r="BS42" i="4"/>
  <c r="BO42" i="4"/>
  <c r="BK42" i="4"/>
  <c r="BG42" i="4"/>
  <c r="BC42" i="4"/>
  <c r="AY42" i="4"/>
  <c r="AU42" i="4"/>
  <c r="AQ42" i="4"/>
  <c r="AM42" i="4"/>
  <c r="AI42" i="4"/>
  <c r="AE42" i="4"/>
  <c r="AA42" i="4"/>
  <c r="W42" i="4"/>
  <c r="S42" i="4"/>
  <c r="O42" i="4"/>
  <c r="K42" i="4"/>
  <c r="G42" i="4"/>
  <c r="C42" i="4"/>
  <c r="CL42" i="4"/>
  <c r="CD42" i="4"/>
  <c r="BV42" i="4"/>
  <c r="BN42" i="4"/>
  <c r="BF42" i="4"/>
  <c r="AX42" i="4"/>
  <c r="AP42" i="4"/>
  <c r="AH42" i="4"/>
  <c r="Z42" i="4"/>
  <c r="R42" i="4"/>
  <c r="J42" i="4"/>
  <c r="B42" i="4"/>
  <c r="CJ42" i="4"/>
  <c r="CB42" i="4"/>
  <c r="BT42" i="4"/>
  <c r="BL42" i="4"/>
  <c r="BD42" i="4"/>
  <c r="AV42" i="4"/>
  <c r="AN42" i="4"/>
  <c r="AF42" i="4"/>
  <c r="X42" i="4"/>
  <c r="P42" i="4"/>
  <c r="H42" i="4"/>
  <c r="CH42" i="4"/>
  <c r="CM43" i="4"/>
  <c r="BW43" i="4"/>
  <c r="AY43" i="4"/>
  <c r="AI43" i="4"/>
  <c r="S43" i="4"/>
  <c r="C43" i="4"/>
  <c r="CE43" i="4"/>
  <c r="BO43" i="4"/>
  <c r="BG43" i="4"/>
  <c r="AQ43" i="4"/>
  <c r="AA43" i="4"/>
  <c r="K43" i="4"/>
  <c r="CB44" i="4"/>
  <c r="AF44" i="4"/>
  <c r="P44" i="4"/>
  <c r="CJ44" i="4"/>
  <c r="BT44" i="4"/>
  <c r="BL44" i="4"/>
  <c r="BD44" i="4"/>
  <c r="AV44" i="4"/>
  <c r="AN44" i="4"/>
  <c r="X44" i="4"/>
  <c r="H44" i="4"/>
  <c r="D40" i="4"/>
  <c r="L40" i="4"/>
  <c r="T40" i="4"/>
  <c r="AB40" i="4"/>
  <c r="AJ40" i="4"/>
  <c r="AR40" i="4"/>
  <c r="AZ40" i="4"/>
  <c r="BH40" i="4"/>
  <c r="BP40" i="4"/>
  <c r="BX40" i="4"/>
  <c r="CF40" i="4"/>
  <c r="I41" i="4"/>
  <c r="Q41" i="4"/>
  <c r="Y41" i="4"/>
  <c r="AI41" i="4"/>
  <c r="AT41" i="4"/>
  <c r="BE41" i="4"/>
  <c r="BO41" i="4"/>
  <c r="BZ41" i="4"/>
  <c r="CK41" i="4"/>
  <c r="N42" i="4"/>
  <c r="AD42" i="4"/>
  <c r="AT42" i="4"/>
  <c r="BJ42" i="4"/>
  <c r="BZ42" i="4"/>
  <c r="Q43" i="4"/>
  <c r="AW43" i="4"/>
  <c r="CC43" i="4"/>
  <c r="V44" i="4"/>
  <c r="BB44" i="4"/>
  <c r="CH44" i="4"/>
  <c r="CM44" i="4"/>
  <c r="CI44" i="4"/>
  <c r="CE44" i="4"/>
  <c r="CA44" i="4"/>
  <c r="BW44" i="4"/>
  <c r="BS44" i="4"/>
  <c r="BO44" i="4"/>
  <c r="BK44" i="4"/>
  <c r="BG44" i="4"/>
  <c r="BC44" i="4"/>
  <c r="AY44" i="4"/>
  <c r="AU44" i="4"/>
  <c r="AQ44" i="4"/>
  <c r="AM44" i="4"/>
  <c r="AI44" i="4"/>
  <c r="AE44" i="4"/>
  <c r="AA44" i="4"/>
  <c r="W44" i="4"/>
  <c r="S44" i="4"/>
  <c r="O44" i="4"/>
  <c r="K44" i="4"/>
  <c r="G44" i="4"/>
  <c r="C44" i="4"/>
  <c r="CK44" i="4"/>
  <c r="CG44" i="4"/>
  <c r="CC44" i="4"/>
  <c r="BY44" i="4"/>
  <c r="BU44" i="4"/>
  <c r="BQ44" i="4"/>
  <c r="BM44" i="4"/>
  <c r="BI44" i="4"/>
  <c r="BE44" i="4"/>
  <c r="BA44" i="4"/>
  <c r="AW44" i="4"/>
  <c r="AS44" i="4"/>
  <c r="AO44" i="4"/>
  <c r="AK44" i="4"/>
  <c r="AG44" i="4"/>
  <c r="AC44" i="4"/>
  <c r="Y44" i="4"/>
  <c r="U44" i="4"/>
  <c r="Q44" i="4"/>
  <c r="M44" i="4"/>
  <c r="I44" i="4"/>
  <c r="E44" i="4"/>
  <c r="E40" i="4"/>
  <c r="I40" i="4"/>
  <c r="M40" i="4"/>
  <c r="Q40" i="4"/>
  <c r="U40" i="4"/>
  <c r="Y40" i="4"/>
  <c r="AC40" i="4"/>
  <c r="AG40" i="4"/>
  <c r="AK40" i="4"/>
  <c r="AO40" i="4"/>
  <c r="AS40" i="4"/>
  <c r="AW40" i="4"/>
  <c r="BA40" i="4"/>
  <c r="BE40" i="4"/>
  <c r="BI40" i="4"/>
  <c r="BM40" i="4"/>
  <c r="BQ40" i="4"/>
  <c r="BU40" i="4"/>
  <c r="BY40" i="4"/>
  <c r="CC40" i="4"/>
  <c r="CG40" i="4"/>
  <c r="CK40" i="4"/>
  <c r="E43" i="4"/>
  <c r="M43" i="4"/>
  <c r="U43" i="4"/>
  <c r="AC43" i="4"/>
  <c r="AK43" i="4"/>
  <c r="AS43" i="4"/>
  <c r="BA43" i="4"/>
  <c r="BI43" i="4"/>
  <c r="BQ43" i="4"/>
  <c r="BY43" i="4"/>
  <c r="B44" i="4"/>
  <c r="J44" i="4"/>
  <c r="R44" i="4"/>
  <c r="Z44" i="4"/>
  <c r="AH44" i="4"/>
  <c r="AP44" i="4"/>
  <c r="AX44" i="4"/>
  <c r="BF44" i="4"/>
  <c r="BN44" i="4"/>
  <c r="BV44" i="4"/>
  <c r="CD44" i="4"/>
  <c r="CL44" i="4"/>
  <c r="CL43" i="4"/>
  <c r="CH43" i="4"/>
  <c r="CD43" i="4"/>
  <c r="BZ43" i="4"/>
  <c r="BV43" i="4"/>
  <c r="BR43" i="4"/>
  <c r="BN43" i="4"/>
  <c r="BJ43" i="4"/>
  <c r="BF43" i="4"/>
  <c r="BB43" i="4"/>
  <c r="AX43" i="4"/>
  <c r="AT43" i="4"/>
  <c r="AP43" i="4"/>
  <c r="AL43" i="4"/>
  <c r="AH43" i="4"/>
  <c r="AD43" i="4"/>
  <c r="Z43" i="4"/>
  <c r="V43" i="4"/>
  <c r="R43" i="4"/>
  <c r="N43" i="4"/>
  <c r="J43" i="4"/>
  <c r="F43" i="4"/>
  <c r="B43" i="4"/>
  <c r="CN43" i="4"/>
  <c r="CJ43" i="4"/>
  <c r="CF43" i="4"/>
  <c r="CB43" i="4"/>
  <c r="BX43" i="4"/>
  <c r="BT43" i="4"/>
  <c r="BP43" i="4"/>
  <c r="BL43" i="4"/>
  <c r="BH43" i="4"/>
  <c r="BD43" i="4"/>
  <c r="AZ43" i="4"/>
  <c r="AV43" i="4"/>
  <c r="AR43" i="4"/>
  <c r="AN43" i="4"/>
  <c r="AJ43" i="4"/>
  <c r="AF43" i="4"/>
  <c r="AB43" i="4"/>
  <c r="X43" i="4"/>
  <c r="T43" i="4"/>
  <c r="P43" i="4"/>
  <c r="L43" i="4"/>
  <c r="H43" i="4"/>
  <c r="D43" i="4"/>
  <c r="B40" i="4"/>
  <c r="F40" i="4"/>
  <c r="J40" i="4"/>
  <c r="N40" i="4"/>
  <c r="R40" i="4"/>
  <c r="V40" i="4"/>
  <c r="Z40" i="4"/>
  <c r="AD40" i="4"/>
  <c r="AH40" i="4"/>
  <c r="AL40" i="4"/>
  <c r="AP40" i="4"/>
  <c r="AT40" i="4"/>
  <c r="AX40" i="4"/>
  <c r="BB40" i="4"/>
  <c r="BF40" i="4"/>
  <c r="BJ40" i="4"/>
  <c r="BN40" i="4"/>
  <c r="BR40" i="4"/>
  <c r="BV40" i="4"/>
  <c r="BZ40" i="4"/>
  <c r="CD40" i="4"/>
  <c r="CH40" i="4"/>
  <c r="G43" i="4"/>
  <c r="O43" i="4"/>
  <c r="W43" i="4"/>
  <c r="AE43" i="4"/>
  <c r="AM43" i="4"/>
  <c r="AU43" i="4"/>
  <c r="BC43" i="4"/>
  <c r="BK43" i="4"/>
  <c r="BS43" i="4"/>
  <c r="CA43" i="4"/>
  <c r="CI43" i="4"/>
  <c r="D44" i="4"/>
  <c r="L44" i="4"/>
  <c r="T44" i="4"/>
  <c r="AB44" i="4"/>
  <c r="AJ44" i="4"/>
  <c r="AR44" i="4"/>
  <c r="AZ44" i="4"/>
  <c r="BH44" i="4"/>
  <c r="BP44" i="4"/>
  <c r="BX44" i="4"/>
  <c r="CF44" i="4"/>
  <c r="CN44" i="4"/>
  <c r="C87" i="3"/>
  <c r="T86" i="3"/>
  <c r="D89" i="3"/>
  <c r="H85" i="3"/>
  <c r="N88" i="3"/>
  <c r="S87" i="3"/>
  <c r="L86" i="3"/>
  <c r="CE89" i="3"/>
  <c r="BO89" i="3"/>
  <c r="AY89" i="3"/>
  <c r="AI89" i="3"/>
  <c r="S89" i="3"/>
  <c r="C89" i="3"/>
  <c r="BY88" i="3"/>
  <c r="BE88" i="3"/>
  <c r="AJ88" i="3"/>
  <c r="CE87" i="3"/>
  <c r="BJ87" i="3"/>
  <c r="AN87" i="3"/>
  <c r="CJ86" i="3"/>
  <c r="BN86" i="3"/>
  <c r="AR86" i="3"/>
  <c r="BR85" i="3"/>
  <c r="AL85" i="3"/>
  <c r="L88" i="3"/>
  <c r="E89" i="3"/>
  <c r="K87" i="3"/>
  <c r="R85" i="3"/>
  <c r="CA89" i="3"/>
  <c r="BK89" i="3"/>
  <c r="AU89" i="3"/>
  <c r="AE89" i="3"/>
  <c r="O89" i="3"/>
  <c r="CK88" i="3"/>
  <c r="BU88" i="3"/>
  <c r="AZ88" i="3"/>
  <c r="AD88" i="3"/>
  <c r="I88" i="3"/>
  <c r="BZ87" i="3"/>
  <c r="BD87" i="3"/>
  <c r="AI87" i="3"/>
  <c r="N87" i="3"/>
  <c r="CD86" i="3"/>
  <c r="BI86" i="3"/>
  <c r="AJ86" i="3"/>
  <c r="D86" i="3"/>
  <c r="BJ85" i="3"/>
  <c r="AD85" i="3"/>
  <c r="CM89" i="3"/>
  <c r="BW89" i="3"/>
  <c r="BG89" i="3"/>
  <c r="AQ89" i="3"/>
  <c r="AA89" i="3"/>
  <c r="K89" i="3"/>
  <c r="CG88" i="3"/>
  <c r="BP88" i="3"/>
  <c r="AT88" i="3"/>
  <c r="Y88" i="3"/>
  <c r="D88" i="3"/>
  <c r="BT87" i="3"/>
  <c r="AY87" i="3"/>
  <c r="AD87" i="3"/>
  <c r="H87" i="3"/>
  <c r="BY86" i="3"/>
  <c r="BD86" i="3"/>
  <c r="AB86" i="3"/>
  <c r="CH85" i="3"/>
  <c r="BB85" i="3"/>
  <c r="V85" i="3"/>
  <c r="CI89" i="3"/>
  <c r="BS89" i="3"/>
  <c r="BC89" i="3"/>
  <c r="AM89" i="3"/>
  <c r="W89" i="3"/>
  <c r="G89" i="3"/>
  <c r="CC88" i="3"/>
  <c r="BJ88" i="3"/>
  <c r="AO88" i="3"/>
  <c r="T88" i="3"/>
  <c r="CJ87" i="3"/>
  <c r="BO87" i="3"/>
  <c r="AT87" i="3"/>
  <c r="X87" i="3"/>
  <c r="BT86" i="3"/>
  <c r="AX86" i="3"/>
  <c r="BZ85" i="3"/>
  <c r="AT85" i="3"/>
  <c r="N85" i="3"/>
  <c r="E86" i="3"/>
  <c r="I86" i="3"/>
  <c r="M86" i="3"/>
  <c r="Q86" i="3"/>
  <c r="U86" i="3"/>
  <c r="Y86" i="3"/>
  <c r="AC86" i="3"/>
  <c r="AG86" i="3"/>
  <c r="AK86" i="3"/>
  <c r="AO86" i="3"/>
  <c r="AS86" i="3"/>
  <c r="C86" i="3"/>
  <c r="G86" i="3"/>
  <c r="K86" i="3"/>
  <c r="O86" i="3"/>
  <c r="S86" i="3"/>
  <c r="W86" i="3"/>
  <c r="AA86" i="3"/>
  <c r="AE86" i="3"/>
  <c r="AI86" i="3"/>
  <c r="AM86" i="3"/>
  <c r="AQ86" i="3"/>
  <c r="AU86" i="3"/>
  <c r="AY86" i="3"/>
  <c r="BC86" i="3"/>
  <c r="BG86" i="3"/>
  <c r="BK86" i="3"/>
  <c r="BO86" i="3"/>
  <c r="BS86" i="3"/>
  <c r="BW86" i="3"/>
  <c r="CA86" i="3"/>
  <c r="CE86" i="3"/>
  <c r="CI86" i="3"/>
  <c r="CM86" i="3"/>
  <c r="J86" i="3"/>
  <c r="R86" i="3"/>
  <c r="Z86" i="3"/>
  <c r="AH86" i="3"/>
  <c r="AP86" i="3"/>
  <c r="AW86" i="3"/>
  <c r="BB86" i="3"/>
  <c r="BH86" i="3"/>
  <c r="BM86" i="3"/>
  <c r="BR86" i="3"/>
  <c r="BX86" i="3"/>
  <c r="CC86" i="3"/>
  <c r="CH86" i="3"/>
  <c r="CN86" i="3"/>
  <c r="F86" i="3"/>
  <c r="N86" i="3"/>
  <c r="V86" i="3"/>
  <c r="AD86" i="3"/>
  <c r="AL86" i="3"/>
  <c r="AT86" i="3"/>
  <c r="AZ86" i="3"/>
  <c r="BE86" i="3"/>
  <c r="BJ86" i="3"/>
  <c r="BP86" i="3"/>
  <c r="BU86" i="3"/>
  <c r="BZ86" i="3"/>
  <c r="CF86" i="3"/>
  <c r="CK86" i="3"/>
  <c r="CK89" i="3"/>
  <c r="CC89" i="3"/>
  <c r="BU89" i="3"/>
  <c r="BM89" i="3"/>
  <c r="BE89" i="3"/>
  <c r="AW89" i="3"/>
  <c r="AO89" i="3"/>
  <c r="AG89" i="3"/>
  <c r="Y89" i="3"/>
  <c r="Q89" i="3"/>
  <c r="I89" i="3"/>
  <c r="CM88" i="3"/>
  <c r="CE88" i="3"/>
  <c r="BW88" i="3"/>
  <c r="BM88" i="3"/>
  <c r="BB88" i="3"/>
  <c r="AR88" i="3"/>
  <c r="AG88" i="3"/>
  <c r="V88" i="3"/>
  <c r="CM87" i="3"/>
  <c r="CB87" i="3"/>
  <c r="BR87" i="3"/>
  <c r="BG87" i="3"/>
  <c r="AV87" i="3"/>
  <c r="AL87" i="3"/>
  <c r="AA87" i="3"/>
  <c r="P87" i="3"/>
  <c r="F87" i="3"/>
  <c r="CG86" i="3"/>
  <c r="BV86" i="3"/>
  <c r="BL86" i="3"/>
  <c r="BA86" i="3"/>
  <c r="AN86" i="3"/>
  <c r="X86" i="3"/>
  <c r="H86" i="3"/>
  <c r="CD85" i="3"/>
  <c r="BN85" i="3"/>
  <c r="AX85" i="3"/>
  <c r="AH85" i="3"/>
  <c r="B88" i="3"/>
  <c r="C88" i="3"/>
  <c r="G88" i="3"/>
  <c r="K88" i="3"/>
  <c r="O88" i="3"/>
  <c r="S88" i="3"/>
  <c r="W88" i="3"/>
  <c r="AA88" i="3"/>
  <c r="AE88" i="3"/>
  <c r="AI88" i="3"/>
  <c r="AM88" i="3"/>
  <c r="AQ88" i="3"/>
  <c r="AU88" i="3"/>
  <c r="AY88" i="3"/>
  <c r="BC88" i="3"/>
  <c r="BG88" i="3"/>
  <c r="BK88" i="3"/>
  <c r="BO88" i="3"/>
  <c r="BS88" i="3"/>
  <c r="H88" i="3"/>
  <c r="M88" i="3"/>
  <c r="R88" i="3"/>
  <c r="X88" i="3"/>
  <c r="AC88" i="3"/>
  <c r="AH88" i="3"/>
  <c r="AN88" i="3"/>
  <c r="AS88" i="3"/>
  <c r="AX88" i="3"/>
  <c r="BD88" i="3"/>
  <c r="BI88" i="3"/>
  <c r="BN88" i="3"/>
  <c r="BT88" i="3"/>
  <c r="BX88" i="3"/>
  <c r="CB88" i="3"/>
  <c r="CF88" i="3"/>
  <c r="CJ88" i="3"/>
  <c r="CN88" i="3"/>
  <c r="E88" i="3"/>
  <c r="J88" i="3"/>
  <c r="P88" i="3"/>
  <c r="U88" i="3"/>
  <c r="Z88" i="3"/>
  <c r="AF88" i="3"/>
  <c r="AK88" i="3"/>
  <c r="AP88" i="3"/>
  <c r="AV88" i="3"/>
  <c r="BA88" i="3"/>
  <c r="BF88" i="3"/>
  <c r="BL88" i="3"/>
  <c r="BQ88" i="3"/>
  <c r="BV88" i="3"/>
  <c r="BZ88" i="3"/>
  <c r="CD88" i="3"/>
  <c r="CH88" i="3"/>
  <c r="CL88" i="3"/>
  <c r="F85" i="3"/>
  <c r="CG89" i="3"/>
  <c r="BY89" i="3"/>
  <c r="BQ89" i="3"/>
  <c r="BI89" i="3"/>
  <c r="BA89" i="3"/>
  <c r="AS89" i="3"/>
  <c r="AK89" i="3"/>
  <c r="AC89" i="3"/>
  <c r="U89" i="3"/>
  <c r="M89" i="3"/>
  <c r="CI88" i="3"/>
  <c r="CA88" i="3"/>
  <c r="BR88" i="3"/>
  <c r="BH88" i="3"/>
  <c r="AW88" i="3"/>
  <c r="AL88" i="3"/>
  <c r="AB88" i="3"/>
  <c r="Q88" i="3"/>
  <c r="F88" i="3"/>
  <c r="CH87" i="3"/>
  <c r="BW87" i="3"/>
  <c r="BL87" i="3"/>
  <c r="BB87" i="3"/>
  <c r="AQ87" i="3"/>
  <c r="AF87" i="3"/>
  <c r="V87" i="3"/>
  <c r="CL86" i="3"/>
  <c r="CB86" i="3"/>
  <c r="BQ86" i="3"/>
  <c r="BF86" i="3"/>
  <c r="AV86" i="3"/>
  <c r="AF86" i="3"/>
  <c r="P86" i="3"/>
  <c r="CL85" i="3"/>
  <c r="BV85" i="3"/>
  <c r="BF85" i="3"/>
  <c r="AP85" i="3"/>
  <c r="Z85" i="3"/>
  <c r="J85" i="3"/>
  <c r="E87" i="3"/>
  <c r="I87" i="3"/>
  <c r="M87" i="3"/>
  <c r="Q87" i="3"/>
  <c r="U87" i="3"/>
  <c r="Y87" i="3"/>
  <c r="AC87" i="3"/>
  <c r="AG87" i="3"/>
  <c r="AK87" i="3"/>
  <c r="AO87" i="3"/>
  <c r="AS87" i="3"/>
  <c r="AW87" i="3"/>
  <c r="BA87" i="3"/>
  <c r="BE87" i="3"/>
  <c r="BI87" i="3"/>
  <c r="BM87" i="3"/>
  <c r="BQ87" i="3"/>
  <c r="BU87" i="3"/>
  <c r="BY87" i="3"/>
  <c r="CC87" i="3"/>
  <c r="CG87" i="3"/>
  <c r="CK87" i="3"/>
  <c r="CN89" i="3"/>
  <c r="CJ89" i="3"/>
  <c r="CF89" i="3"/>
  <c r="CB89" i="3"/>
  <c r="BX89" i="3"/>
  <c r="BT89" i="3"/>
  <c r="BP89" i="3"/>
  <c r="BL89" i="3"/>
  <c r="BH89" i="3"/>
  <c r="BD89" i="3"/>
  <c r="AZ89" i="3"/>
  <c r="AV89" i="3"/>
  <c r="AR89" i="3"/>
  <c r="AN89" i="3"/>
  <c r="AJ89" i="3"/>
  <c r="AF89" i="3"/>
  <c r="AB89" i="3"/>
  <c r="X89" i="3"/>
  <c r="T89" i="3"/>
  <c r="P89" i="3"/>
  <c r="L89" i="3"/>
  <c r="H89" i="3"/>
  <c r="CL87" i="3"/>
  <c r="CF87" i="3"/>
  <c r="CA87" i="3"/>
  <c r="BV87" i="3"/>
  <c r="BP87" i="3"/>
  <c r="BK87" i="3"/>
  <c r="BF87" i="3"/>
  <c r="AZ87" i="3"/>
  <c r="AU87" i="3"/>
  <c r="AP87" i="3"/>
  <c r="AJ87" i="3"/>
  <c r="AE87" i="3"/>
  <c r="Z87" i="3"/>
  <c r="T87" i="3"/>
  <c r="O87" i="3"/>
  <c r="J87" i="3"/>
  <c r="D87" i="3"/>
  <c r="CJ85" i="3"/>
  <c r="CB85" i="3"/>
  <c r="BT85" i="3"/>
  <c r="BL85" i="3"/>
  <c r="BD85" i="3"/>
  <c r="AV85" i="3"/>
  <c r="AN85" i="3"/>
  <c r="AF85" i="3"/>
  <c r="X85" i="3"/>
  <c r="P85" i="3"/>
  <c r="B89" i="3"/>
  <c r="C85" i="3"/>
  <c r="G85" i="3"/>
  <c r="K85" i="3"/>
  <c r="O85" i="3"/>
  <c r="S85" i="3"/>
  <c r="W85" i="3"/>
  <c r="AA85" i="3"/>
  <c r="AE85" i="3"/>
  <c r="AI85" i="3"/>
  <c r="AM85" i="3"/>
  <c r="AQ85" i="3"/>
  <c r="AU85" i="3"/>
  <c r="AY85" i="3"/>
  <c r="BC85" i="3"/>
  <c r="BG85" i="3"/>
  <c r="BK85" i="3"/>
  <c r="BO85" i="3"/>
  <c r="BS85" i="3"/>
  <c r="BW85" i="3"/>
  <c r="CA85" i="3"/>
  <c r="CE85" i="3"/>
  <c r="CI85" i="3"/>
  <c r="CM85" i="3"/>
  <c r="E85" i="3"/>
  <c r="I85" i="3"/>
  <c r="M85" i="3"/>
  <c r="Q85" i="3"/>
  <c r="U85" i="3"/>
  <c r="Y85" i="3"/>
  <c r="AC85" i="3"/>
  <c r="AG85" i="3"/>
  <c r="AK85" i="3"/>
  <c r="AO85" i="3"/>
  <c r="AS85" i="3"/>
  <c r="AW85" i="3"/>
  <c r="BA85" i="3"/>
  <c r="BE85" i="3"/>
  <c r="BI85" i="3"/>
  <c r="BM85" i="3"/>
  <c r="BQ85" i="3"/>
  <c r="BU85" i="3"/>
  <c r="BY85" i="3"/>
  <c r="CC85" i="3"/>
  <c r="CG85" i="3"/>
  <c r="CK85" i="3"/>
  <c r="CL89" i="3"/>
  <c r="CH89" i="3"/>
  <c r="CD89" i="3"/>
  <c r="BZ89" i="3"/>
  <c r="BV89" i="3"/>
  <c r="BR89" i="3"/>
  <c r="BN89" i="3"/>
  <c r="BJ89" i="3"/>
  <c r="BF89" i="3"/>
  <c r="BB89" i="3"/>
  <c r="AX89" i="3"/>
  <c r="AT89" i="3"/>
  <c r="AP89" i="3"/>
  <c r="AL89" i="3"/>
  <c r="AH89" i="3"/>
  <c r="AD89" i="3"/>
  <c r="Z89" i="3"/>
  <c r="V89" i="3"/>
  <c r="R89" i="3"/>
  <c r="N89" i="3"/>
  <c r="J89" i="3"/>
  <c r="F89" i="3"/>
  <c r="CN87" i="3"/>
  <c r="CI87" i="3"/>
  <c r="CD87" i="3"/>
  <c r="BX87" i="3"/>
  <c r="BS87" i="3"/>
  <c r="BN87" i="3"/>
  <c r="BH87" i="3"/>
  <c r="BC87" i="3"/>
  <c r="AX87" i="3"/>
  <c r="AR87" i="3"/>
  <c r="AM87" i="3"/>
  <c r="AH87" i="3"/>
  <c r="AB87" i="3"/>
  <c r="W87" i="3"/>
  <c r="R87" i="3"/>
  <c r="L87" i="3"/>
  <c r="G87" i="3"/>
  <c r="CN85" i="3"/>
  <c r="CF85" i="3"/>
  <c r="BX85" i="3"/>
  <c r="BP85" i="3"/>
  <c r="BH85" i="3"/>
  <c r="AZ85" i="3"/>
  <c r="AR85" i="3"/>
  <c r="AJ85" i="3"/>
  <c r="AB85" i="3"/>
  <c r="T85" i="3"/>
  <c r="L85" i="3"/>
  <c r="D85" i="3"/>
  <c r="B86" i="3"/>
  <c r="B87" i="3"/>
  <c r="B85" i="3"/>
  <c r="D44" i="3"/>
  <c r="I40" i="3"/>
  <c r="I44" i="3"/>
  <c r="F42" i="3"/>
  <c r="E40" i="3"/>
  <c r="E41" i="3"/>
  <c r="I41" i="3"/>
  <c r="M41" i="3"/>
  <c r="Q41" i="3"/>
  <c r="U41" i="3"/>
  <c r="Y41" i="3"/>
  <c r="AC41" i="3"/>
  <c r="AG41" i="3"/>
  <c r="AK41" i="3"/>
  <c r="AO41" i="3"/>
  <c r="AS41" i="3"/>
  <c r="AW41" i="3"/>
  <c r="BA41" i="3"/>
  <c r="BE41" i="3"/>
  <c r="BI41" i="3"/>
  <c r="BM41" i="3"/>
  <c r="BQ41" i="3"/>
  <c r="BU41" i="3"/>
  <c r="BY41" i="3"/>
  <c r="CC41" i="3"/>
  <c r="CG41" i="3"/>
  <c r="CK41" i="3"/>
  <c r="G41" i="3"/>
  <c r="L41" i="3"/>
  <c r="R41" i="3"/>
  <c r="W41" i="3"/>
  <c r="AB41" i="3"/>
  <c r="AH41" i="3"/>
  <c r="AM41" i="3"/>
  <c r="AR41" i="3"/>
  <c r="AX41" i="3"/>
  <c r="BC41" i="3"/>
  <c r="BH41" i="3"/>
  <c r="BN41" i="3"/>
  <c r="BS41" i="3"/>
  <c r="BX41" i="3"/>
  <c r="CD41" i="3"/>
  <c r="CI41" i="3"/>
  <c r="CN41" i="3"/>
  <c r="C41" i="3"/>
  <c r="H41" i="3"/>
  <c r="N41" i="3"/>
  <c r="S41" i="3"/>
  <c r="X41" i="3"/>
  <c r="AD41" i="3"/>
  <c r="AI41" i="3"/>
  <c r="AN41" i="3"/>
  <c r="AT41" i="3"/>
  <c r="AY41" i="3"/>
  <c r="BD41" i="3"/>
  <c r="BJ41" i="3"/>
  <c r="BO41" i="3"/>
  <c r="BT41" i="3"/>
  <c r="BZ41" i="3"/>
  <c r="CE41" i="3"/>
  <c r="CJ41" i="3"/>
  <c r="B43" i="3"/>
  <c r="E43" i="3"/>
  <c r="I43" i="3"/>
  <c r="M43" i="3"/>
  <c r="Q43" i="3"/>
  <c r="U43" i="3"/>
  <c r="Y43" i="3"/>
  <c r="AC43" i="3"/>
  <c r="AG43" i="3"/>
  <c r="AK43" i="3"/>
  <c r="AO43" i="3"/>
  <c r="AS43" i="3"/>
  <c r="AW43" i="3"/>
  <c r="BA43" i="3"/>
  <c r="BE43" i="3"/>
  <c r="BI43" i="3"/>
  <c r="BM43" i="3"/>
  <c r="BQ43" i="3"/>
  <c r="C43" i="3"/>
  <c r="H43" i="3"/>
  <c r="N43" i="3"/>
  <c r="S43" i="3"/>
  <c r="X43" i="3"/>
  <c r="AD43" i="3"/>
  <c r="AI43" i="3"/>
  <c r="AN43" i="3"/>
  <c r="AT43" i="3"/>
  <c r="AY43" i="3"/>
  <c r="BD43" i="3"/>
  <c r="BJ43" i="3"/>
  <c r="BO43" i="3"/>
  <c r="BT43" i="3"/>
  <c r="BX43" i="3"/>
  <c r="CB43" i="3"/>
  <c r="CF43" i="3"/>
  <c r="CJ43" i="3"/>
  <c r="CN43" i="3"/>
  <c r="D43" i="3"/>
  <c r="J43" i="3"/>
  <c r="O43" i="3"/>
  <c r="T43" i="3"/>
  <c r="Z43" i="3"/>
  <c r="AE43" i="3"/>
  <c r="AJ43" i="3"/>
  <c r="AP43" i="3"/>
  <c r="AU43" i="3"/>
  <c r="AZ43" i="3"/>
  <c r="BF43" i="3"/>
  <c r="BK43" i="3"/>
  <c r="BP43" i="3"/>
  <c r="BU43" i="3"/>
  <c r="BY43" i="3"/>
  <c r="CC43" i="3"/>
  <c r="CG43" i="3"/>
  <c r="CK43" i="3"/>
  <c r="CK44" i="3"/>
  <c r="CG44" i="3"/>
  <c r="CC44" i="3"/>
  <c r="BY44" i="3"/>
  <c r="BU44" i="3"/>
  <c r="BQ44" i="3"/>
  <c r="BI44" i="3"/>
  <c r="BA44" i="3"/>
  <c r="AS44" i="3"/>
  <c r="AK44" i="3"/>
  <c r="AC44" i="3"/>
  <c r="U44" i="3"/>
  <c r="M44" i="3"/>
  <c r="E44" i="3"/>
  <c r="CI43" i="3"/>
  <c r="CA43" i="3"/>
  <c r="BS43" i="3"/>
  <c r="BH43" i="3"/>
  <c r="AX43" i="3"/>
  <c r="AM43" i="3"/>
  <c r="AB43" i="3"/>
  <c r="R43" i="3"/>
  <c r="G43" i="3"/>
  <c r="CH42" i="3"/>
  <c r="BX42" i="3"/>
  <c r="BM42" i="3"/>
  <c r="BB42" i="3"/>
  <c r="AR42" i="3"/>
  <c r="AG42" i="3"/>
  <c r="V42" i="3"/>
  <c r="L42" i="3"/>
  <c r="CM41" i="3"/>
  <c r="CB41" i="3"/>
  <c r="BR41" i="3"/>
  <c r="BG41" i="3"/>
  <c r="AV41" i="3"/>
  <c r="AL41" i="3"/>
  <c r="AA41" i="3"/>
  <c r="P41" i="3"/>
  <c r="F41" i="3"/>
  <c r="CG40" i="3"/>
  <c r="BV40" i="3"/>
  <c r="BL40" i="3"/>
  <c r="BA40" i="3"/>
  <c r="AP40" i="3"/>
  <c r="AF40" i="3"/>
  <c r="U40" i="3"/>
  <c r="J40" i="3"/>
  <c r="C42" i="3"/>
  <c r="G42" i="3"/>
  <c r="K42" i="3"/>
  <c r="O42" i="3"/>
  <c r="S42" i="3"/>
  <c r="W42" i="3"/>
  <c r="AA42" i="3"/>
  <c r="AE42" i="3"/>
  <c r="AI42" i="3"/>
  <c r="AM42" i="3"/>
  <c r="AQ42" i="3"/>
  <c r="AU42" i="3"/>
  <c r="AY42" i="3"/>
  <c r="BC42" i="3"/>
  <c r="BG42" i="3"/>
  <c r="BK42" i="3"/>
  <c r="BO42" i="3"/>
  <c r="BS42" i="3"/>
  <c r="BW42" i="3"/>
  <c r="CA42" i="3"/>
  <c r="CE42" i="3"/>
  <c r="CI42" i="3"/>
  <c r="CM42" i="3"/>
  <c r="H42" i="3"/>
  <c r="M42" i="3"/>
  <c r="R42" i="3"/>
  <c r="X42" i="3"/>
  <c r="AC42" i="3"/>
  <c r="AH42" i="3"/>
  <c r="AN42" i="3"/>
  <c r="AS42" i="3"/>
  <c r="AX42" i="3"/>
  <c r="BD42" i="3"/>
  <c r="BI42" i="3"/>
  <c r="BN42" i="3"/>
  <c r="BT42" i="3"/>
  <c r="BY42" i="3"/>
  <c r="CD42" i="3"/>
  <c r="CJ42" i="3"/>
  <c r="D42" i="3"/>
  <c r="I42" i="3"/>
  <c r="N42" i="3"/>
  <c r="T42" i="3"/>
  <c r="Y42" i="3"/>
  <c r="AD42" i="3"/>
  <c r="AJ42" i="3"/>
  <c r="AO42" i="3"/>
  <c r="AT42" i="3"/>
  <c r="AZ42" i="3"/>
  <c r="BE42" i="3"/>
  <c r="BJ42" i="3"/>
  <c r="BP42" i="3"/>
  <c r="BU42" i="3"/>
  <c r="BZ42" i="3"/>
  <c r="CF42" i="3"/>
  <c r="CK42" i="3"/>
  <c r="CN44" i="3"/>
  <c r="CJ44" i="3"/>
  <c r="CF44" i="3"/>
  <c r="CB44" i="3"/>
  <c r="BX44" i="3"/>
  <c r="BT44" i="3"/>
  <c r="BP44" i="3"/>
  <c r="BH44" i="3"/>
  <c r="AZ44" i="3"/>
  <c r="AR44" i="3"/>
  <c r="AJ44" i="3"/>
  <c r="AB44" i="3"/>
  <c r="T44" i="3"/>
  <c r="L44" i="3"/>
  <c r="CH43" i="3"/>
  <c r="BZ43" i="3"/>
  <c r="BR43" i="3"/>
  <c r="BG43" i="3"/>
  <c r="AV43" i="3"/>
  <c r="AL43" i="3"/>
  <c r="AA43" i="3"/>
  <c r="P43" i="3"/>
  <c r="F43" i="3"/>
  <c r="CG42" i="3"/>
  <c r="BV42" i="3"/>
  <c r="BL42" i="3"/>
  <c r="BA42" i="3"/>
  <c r="AP42" i="3"/>
  <c r="AF42" i="3"/>
  <c r="U42" i="3"/>
  <c r="J42" i="3"/>
  <c r="CL41" i="3"/>
  <c r="CA41" i="3"/>
  <c r="BP41" i="3"/>
  <c r="BF41" i="3"/>
  <c r="AU41" i="3"/>
  <c r="AJ41" i="3"/>
  <c r="Z41" i="3"/>
  <c r="O41" i="3"/>
  <c r="D41" i="3"/>
  <c r="CF40" i="3"/>
  <c r="BU40" i="3"/>
  <c r="BJ40" i="3"/>
  <c r="AZ40" i="3"/>
  <c r="AO40" i="3"/>
  <c r="AD40" i="3"/>
  <c r="T40" i="3"/>
  <c r="CM44" i="3"/>
  <c r="CI44" i="3"/>
  <c r="CE44" i="3"/>
  <c r="CA44" i="3"/>
  <c r="BW44" i="3"/>
  <c r="BS44" i="3"/>
  <c r="BM44" i="3"/>
  <c r="BE44" i="3"/>
  <c r="AW44" i="3"/>
  <c r="AO44" i="3"/>
  <c r="AG44" i="3"/>
  <c r="Y44" i="3"/>
  <c r="Q44" i="3"/>
  <c r="CM43" i="3"/>
  <c r="CE43" i="3"/>
  <c r="BW43" i="3"/>
  <c r="BN43" i="3"/>
  <c r="BC43" i="3"/>
  <c r="AR43" i="3"/>
  <c r="AH43" i="3"/>
  <c r="W43" i="3"/>
  <c r="L43" i="3"/>
  <c r="CN42" i="3"/>
  <c r="CC42" i="3"/>
  <c r="BR42" i="3"/>
  <c r="BH42" i="3"/>
  <c r="AW42" i="3"/>
  <c r="AL42" i="3"/>
  <c r="AB42" i="3"/>
  <c r="Q42" i="3"/>
  <c r="CH41" i="3"/>
  <c r="BW41" i="3"/>
  <c r="BL41" i="3"/>
  <c r="BB41" i="3"/>
  <c r="AQ41" i="3"/>
  <c r="AF41" i="3"/>
  <c r="V41" i="3"/>
  <c r="K41" i="3"/>
  <c r="CL40" i="3"/>
  <c r="CB40" i="3"/>
  <c r="BQ40" i="3"/>
  <c r="BF40" i="3"/>
  <c r="AV40" i="3"/>
  <c r="AK40" i="3"/>
  <c r="Z40" i="3"/>
  <c r="P40" i="3"/>
  <c r="B44" i="3"/>
  <c r="F44" i="3"/>
  <c r="J44" i="3"/>
  <c r="N44" i="3"/>
  <c r="R44" i="3"/>
  <c r="V44" i="3"/>
  <c r="Z44" i="3"/>
  <c r="AD44" i="3"/>
  <c r="AH44" i="3"/>
  <c r="AL44" i="3"/>
  <c r="AP44" i="3"/>
  <c r="AT44" i="3"/>
  <c r="AX44" i="3"/>
  <c r="BB44" i="3"/>
  <c r="BF44" i="3"/>
  <c r="BJ44" i="3"/>
  <c r="BN44" i="3"/>
  <c r="C44" i="3"/>
  <c r="G44" i="3"/>
  <c r="K44" i="3"/>
  <c r="O44" i="3"/>
  <c r="S44" i="3"/>
  <c r="W44" i="3"/>
  <c r="AA44" i="3"/>
  <c r="AE44" i="3"/>
  <c r="AI44" i="3"/>
  <c r="AM44" i="3"/>
  <c r="AQ44" i="3"/>
  <c r="AU44" i="3"/>
  <c r="AY44" i="3"/>
  <c r="BC44" i="3"/>
  <c r="BG44" i="3"/>
  <c r="BK44" i="3"/>
  <c r="BO44" i="3"/>
  <c r="C40" i="3"/>
  <c r="G40" i="3"/>
  <c r="K40" i="3"/>
  <c r="O40" i="3"/>
  <c r="S40" i="3"/>
  <c r="W40" i="3"/>
  <c r="AA40" i="3"/>
  <c r="AE40" i="3"/>
  <c r="AI40" i="3"/>
  <c r="AM40" i="3"/>
  <c r="AQ40" i="3"/>
  <c r="AU40" i="3"/>
  <c r="AY40" i="3"/>
  <c r="BC40" i="3"/>
  <c r="BG40" i="3"/>
  <c r="BK40" i="3"/>
  <c r="BO40" i="3"/>
  <c r="BS40" i="3"/>
  <c r="BW40" i="3"/>
  <c r="CA40" i="3"/>
  <c r="CE40" i="3"/>
  <c r="CI40" i="3"/>
  <c r="CM40" i="3"/>
  <c r="F40" i="3"/>
  <c r="L40" i="3"/>
  <c r="Q40" i="3"/>
  <c r="V40" i="3"/>
  <c r="AB40" i="3"/>
  <c r="AG40" i="3"/>
  <c r="AL40" i="3"/>
  <c r="AR40" i="3"/>
  <c r="AW40" i="3"/>
  <c r="BB40" i="3"/>
  <c r="BH40" i="3"/>
  <c r="BM40" i="3"/>
  <c r="BR40" i="3"/>
  <c r="BX40" i="3"/>
  <c r="CC40" i="3"/>
  <c r="CH40" i="3"/>
  <c r="CN40" i="3"/>
  <c r="H40" i="3"/>
  <c r="M40" i="3"/>
  <c r="R40" i="3"/>
  <c r="X40" i="3"/>
  <c r="AC40" i="3"/>
  <c r="AH40" i="3"/>
  <c r="AN40" i="3"/>
  <c r="AS40" i="3"/>
  <c r="AX40" i="3"/>
  <c r="BD40" i="3"/>
  <c r="BI40" i="3"/>
  <c r="BN40" i="3"/>
  <c r="BT40" i="3"/>
  <c r="BY40" i="3"/>
  <c r="CD40" i="3"/>
  <c r="CJ40" i="3"/>
  <c r="CL44" i="3"/>
  <c r="CH44" i="3"/>
  <c r="CD44" i="3"/>
  <c r="BZ44" i="3"/>
  <c r="BV44" i="3"/>
  <c r="BR44" i="3"/>
  <c r="BL44" i="3"/>
  <c r="BD44" i="3"/>
  <c r="AV44" i="3"/>
  <c r="AN44" i="3"/>
  <c r="AF44" i="3"/>
  <c r="X44" i="3"/>
  <c r="P44" i="3"/>
  <c r="H44" i="3"/>
  <c r="CL43" i="3"/>
  <c r="CD43" i="3"/>
  <c r="BV43" i="3"/>
  <c r="BL43" i="3"/>
  <c r="BB43" i="3"/>
  <c r="AQ43" i="3"/>
  <c r="AF43" i="3"/>
  <c r="V43" i="3"/>
  <c r="K43" i="3"/>
  <c r="CL42" i="3"/>
  <c r="CB42" i="3"/>
  <c r="BQ42" i="3"/>
  <c r="BF42" i="3"/>
  <c r="AV42" i="3"/>
  <c r="AK42" i="3"/>
  <c r="Z42" i="3"/>
  <c r="P42" i="3"/>
  <c r="E42" i="3"/>
  <c r="CF41" i="3"/>
  <c r="BV41" i="3"/>
  <c r="BK41" i="3"/>
  <c r="AZ41" i="3"/>
  <c r="AP41" i="3"/>
  <c r="AE41" i="3"/>
  <c r="T41" i="3"/>
  <c r="J41" i="3"/>
  <c r="CK40" i="3"/>
  <c r="BZ40" i="3"/>
  <c r="BP40" i="3"/>
  <c r="BE40" i="3"/>
  <c r="AT40" i="3"/>
  <c r="AJ40" i="3"/>
  <c r="Y40" i="3"/>
  <c r="N40" i="3"/>
  <c r="D40" i="3"/>
  <c r="B41" i="3"/>
  <c r="B42" i="3"/>
  <c r="B40" i="3"/>
  <c r="CP40" i="4" l="1"/>
  <c r="CP43" i="4"/>
  <c r="CP41" i="4"/>
  <c r="CP42" i="4"/>
  <c r="CP44" i="4"/>
  <c r="CQ89" i="4"/>
  <c r="CQ85" i="4"/>
  <c r="CQ86" i="4"/>
  <c r="CQ87" i="4"/>
  <c r="CQ88" i="4"/>
  <c r="CS86" i="3"/>
  <c r="CP86" i="3"/>
  <c r="CW88" i="3" s="1"/>
  <c r="CP89" i="3"/>
  <c r="CW85" i="3" s="1"/>
  <c r="CS89" i="3"/>
  <c r="CS88" i="3"/>
  <c r="CP88" i="3"/>
  <c r="CW86" i="3" s="1"/>
  <c r="CP87" i="3"/>
  <c r="CW87" i="3" s="1"/>
  <c r="CS87" i="3"/>
  <c r="CP85" i="3"/>
  <c r="CW89" i="3" s="1"/>
  <c r="CS85" i="3"/>
  <c r="CP42" i="3"/>
  <c r="CQ42" i="3" s="1"/>
  <c r="CP44" i="3"/>
  <c r="CQ44" i="3" s="1"/>
  <c r="CP43" i="3"/>
  <c r="CQ43" i="3" s="1"/>
  <c r="CP41" i="3"/>
  <c r="CQ41" i="3" s="1"/>
  <c r="CP40" i="3"/>
  <c r="CQ40" i="3" s="1"/>
  <c r="CQ44" i="4" l="1"/>
  <c r="CU40" i="4" s="1"/>
  <c r="CT40" i="4"/>
  <c r="CT41" i="4"/>
  <c r="CQ43" i="4"/>
  <c r="CU41" i="4" s="1"/>
  <c r="CT42" i="4"/>
  <c r="CQ42" i="4"/>
  <c r="CU42" i="4" s="1"/>
  <c r="CQ40" i="4"/>
  <c r="CU44" i="4" s="1"/>
  <c r="CT44" i="4"/>
  <c r="CT43" i="4"/>
  <c r="CQ41" i="4"/>
  <c r="CU43" i="4" s="1"/>
  <c r="CQ87" i="3"/>
  <c r="CX87" i="3" s="1"/>
  <c r="CT87" i="3"/>
  <c r="CT88" i="3"/>
  <c r="CQ88" i="3"/>
  <c r="CX86" i="3" s="1"/>
  <c r="CT89" i="3"/>
  <c r="CQ89" i="3"/>
  <c r="CX85" i="3" s="1"/>
  <c r="CT86" i="3"/>
  <c r="CQ86" i="3"/>
  <c r="CX88" i="3" s="1"/>
  <c r="CQ85" i="3"/>
  <c r="CX89" i="3" s="1"/>
  <c r="CT85" i="3"/>
  <c r="C3" i="2"/>
  <c r="D3" i="2"/>
  <c r="E3" i="2"/>
  <c r="F3" i="2"/>
  <c r="G3" i="2"/>
  <c r="H3" i="2"/>
  <c r="I3" i="2"/>
  <c r="J3" i="2"/>
  <c r="K3" i="2"/>
  <c r="L3" i="2"/>
  <c r="M3" i="2"/>
  <c r="N3" i="2"/>
  <c r="C4" i="2"/>
  <c r="D4" i="2"/>
  <c r="E4" i="2"/>
  <c r="F4" i="2"/>
  <c r="G4" i="2"/>
  <c r="H4" i="2"/>
  <c r="I4" i="2"/>
  <c r="J4" i="2"/>
  <c r="K4" i="2"/>
  <c r="L4" i="2"/>
  <c r="M4" i="2"/>
  <c r="N4" i="2"/>
  <c r="O4" i="2"/>
  <c r="C5" i="2"/>
  <c r="D5" i="2"/>
  <c r="E5" i="2"/>
  <c r="F5" i="2"/>
  <c r="G5" i="2"/>
  <c r="H5" i="2"/>
  <c r="I5" i="2"/>
  <c r="J5" i="2"/>
  <c r="K5" i="2"/>
  <c r="L5" i="2"/>
  <c r="M5" i="2"/>
  <c r="N5" i="2"/>
  <c r="O5" i="2"/>
  <c r="C6" i="2"/>
  <c r="D6" i="2"/>
  <c r="E6" i="2"/>
  <c r="F6" i="2"/>
  <c r="G6" i="2"/>
  <c r="H6" i="2"/>
  <c r="I6" i="2"/>
  <c r="J6" i="2"/>
  <c r="K6" i="2"/>
  <c r="L6" i="2"/>
  <c r="M6" i="2"/>
  <c r="N6" i="2"/>
  <c r="O6" i="2"/>
  <c r="C7" i="2"/>
  <c r="D7" i="2"/>
  <c r="E7" i="2"/>
  <c r="F7" i="2"/>
  <c r="G7" i="2"/>
  <c r="H7" i="2"/>
  <c r="I7" i="2"/>
  <c r="J7" i="2"/>
  <c r="K7" i="2"/>
  <c r="L7" i="2"/>
  <c r="M7" i="2"/>
  <c r="N7" i="2"/>
  <c r="O7" i="2"/>
  <c r="C8" i="2"/>
  <c r="D8" i="2"/>
  <c r="E8" i="2"/>
  <c r="F8" i="2"/>
  <c r="G8" i="2"/>
  <c r="H8" i="2"/>
  <c r="I8" i="2"/>
  <c r="J8" i="2"/>
  <c r="K8" i="2"/>
  <c r="L8" i="2"/>
  <c r="M8" i="2"/>
  <c r="N8" i="2"/>
  <c r="O8" i="2"/>
  <c r="C9" i="2"/>
  <c r="D9" i="2"/>
  <c r="E9" i="2"/>
  <c r="F9" i="2"/>
  <c r="G9" i="2"/>
  <c r="H9" i="2"/>
  <c r="I9" i="2"/>
  <c r="J9" i="2"/>
  <c r="K9" i="2"/>
  <c r="L9" i="2"/>
  <c r="M9" i="2"/>
  <c r="N9" i="2"/>
  <c r="O9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3" i="2"/>
  <c r="S7" i="2" l="1"/>
  <c r="R7" i="2"/>
  <c r="T7" i="2"/>
  <c r="S21" i="2"/>
  <c r="R21" i="2"/>
  <c r="T21" i="2"/>
  <c r="S13" i="2"/>
  <c r="R13" i="2"/>
  <c r="T13" i="2"/>
  <c r="S5" i="2"/>
  <c r="R5" i="2"/>
  <c r="T5" i="2"/>
  <c r="S23" i="2"/>
  <c r="R23" i="2"/>
  <c r="T23" i="2"/>
  <c r="S22" i="2"/>
  <c r="R22" i="2"/>
  <c r="T22" i="2"/>
  <c r="S20" i="2"/>
  <c r="T20" i="2"/>
  <c r="R20" i="2"/>
  <c r="S11" i="2"/>
  <c r="T11" i="2"/>
  <c r="R11" i="2"/>
  <c r="S26" i="2"/>
  <c r="R26" i="2"/>
  <c r="T26" i="2"/>
  <c r="S14" i="2"/>
  <c r="T14" i="2"/>
  <c r="R14" i="2"/>
  <c r="S12" i="2"/>
  <c r="T12" i="2"/>
  <c r="R12" i="2"/>
  <c r="S19" i="2"/>
  <c r="T19" i="2"/>
  <c r="R19" i="2"/>
  <c r="S10" i="2"/>
  <c r="R10" i="2"/>
  <c r="T10" i="2"/>
  <c r="S25" i="2"/>
  <c r="R25" i="2"/>
  <c r="T25" i="2"/>
  <c r="S17" i="2"/>
  <c r="R17" i="2"/>
  <c r="T17" i="2"/>
  <c r="S9" i="2"/>
  <c r="R9" i="2"/>
  <c r="T9" i="2"/>
  <c r="S15" i="2"/>
  <c r="T15" i="2"/>
  <c r="R15" i="2"/>
  <c r="S6" i="2"/>
  <c r="T6" i="2"/>
  <c r="R6" i="2"/>
  <c r="S3" i="2"/>
  <c r="T3" i="2"/>
  <c r="R3" i="2"/>
  <c r="S4" i="2"/>
  <c r="R4" i="2"/>
  <c r="T4" i="2"/>
  <c r="S27" i="2"/>
  <c r="T27" i="2"/>
  <c r="R27" i="2"/>
  <c r="S18" i="2"/>
  <c r="T18" i="2"/>
  <c r="R18" i="2"/>
  <c r="S24" i="2"/>
  <c r="T24" i="2"/>
  <c r="R24" i="2"/>
  <c r="S16" i="2"/>
  <c r="R16" i="2"/>
  <c r="T16" i="2"/>
  <c r="S8" i="2"/>
  <c r="R8" i="2"/>
  <c r="T8" i="2"/>
</calcChain>
</file>

<file path=xl/sharedStrings.xml><?xml version="1.0" encoding="utf-8"?>
<sst xmlns="http://schemas.openxmlformats.org/spreadsheetml/2006/main" count="164" uniqueCount="141">
  <si>
    <t>trial</t>
  </si>
  <si>
    <t>period</t>
  </si>
  <si>
    <t>_tperiod</t>
  </si>
  <si>
    <t>swp_alloc_percent</t>
  </si>
  <si>
    <t>total_firm_demand</t>
  </si>
  <si>
    <t>total_longterm_demand</t>
  </si>
  <si>
    <t>basic_apportionment</t>
  </si>
  <si>
    <t>surplus</t>
  </si>
  <si>
    <t>pvid_total</t>
  </si>
  <si>
    <t>iid_mwd</t>
  </si>
  <si>
    <t>iid_sdcwa</t>
  </si>
  <si>
    <t>all_american_lining_sd</t>
  </si>
  <si>
    <t>all_american_lining_slr</t>
  </si>
  <si>
    <t>coachella_lining_sd</t>
  </si>
  <si>
    <t>coachella_lining_slr</t>
  </si>
  <si>
    <t>ppr</t>
  </si>
  <si>
    <t>quechan</t>
  </si>
  <si>
    <t>lower_colorado_wsp</t>
  </si>
  <si>
    <t>cvwd_35_transfer</t>
  </si>
  <si>
    <t>cra_losses</t>
  </si>
  <si>
    <t>snwa</t>
  </si>
  <si>
    <t>snwa_payback</t>
  </si>
  <si>
    <t>mwd_drop_2.take</t>
  </si>
  <si>
    <t>lake_mead.take</t>
  </si>
  <si>
    <t>lake_mead.put</t>
  </si>
  <si>
    <t>cra_transfer.take</t>
  </si>
  <si>
    <t>dwcv</t>
  </si>
  <si>
    <t>original_dwcv_swp</t>
  </si>
  <si>
    <t>dwcv_transfer_take_temp</t>
  </si>
  <si>
    <t>dwcv_loss</t>
  </si>
  <si>
    <t>dwcv_remaining_obligation</t>
  </si>
  <si>
    <t>dwcv_transfer_reservoir.put</t>
  </si>
  <si>
    <t>dwcv_transfer_reservoir.take</t>
  </si>
  <si>
    <t>dwcv_transfer_reservoir_loss</t>
  </si>
  <si>
    <t>dwcv.put</t>
  </si>
  <si>
    <t>dwcv.resolved</t>
  </si>
  <si>
    <t>dwcv_gain</t>
  </si>
  <si>
    <t>cra_wasted</t>
  </si>
  <si>
    <t>cra_service_area</t>
  </si>
  <si>
    <t>swp_existing</t>
  </si>
  <si>
    <t>dwcv_swp</t>
  </si>
  <si>
    <t>mwd_article21</t>
  </si>
  <si>
    <t>sbvmwd_transfer_min</t>
  </si>
  <si>
    <t>yuba_component_2</t>
  </si>
  <si>
    <t>yuba_component_3</t>
  </si>
  <si>
    <t>swpcarryover.take</t>
  </si>
  <si>
    <t>arvin.take</t>
  </si>
  <si>
    <t>mojave.take</t>
  </si>
  <si>
    <t>semitropic.take</t>
  </si>
  <si>
    <t>sbvmwd_option.take</t>
  </si>
  <si>
    <t>sbvmwd_carryover.take</t>
  </si>
  <si>
    <t>kerndelta.take</t>
  </si>
  <si>
    <t>yuba_component_4.take</t>
  </si>
  <si>
    <t>swp_transfer.take</t>
  </si>
  <si>
    <t>swpcarryover.put</t>
  </si>
  <si>
    <t>arvin.put</t>
  </si>
  <si>
    <t>mojave.put</t>
  </si>
  <si>
    <t>semitropic.put</t>
  </si>
  <si>
    <t>sbvmwd_carryover.put</t>
  </si>
  <si>
    <t>kerndelta.put</t>
  </si>
  <si>
    <t>swp_wasted</t>
  </si>
  <si>
    <t>swp_service_area</t>
  </si>
  <si>
    <t>local_augmentation</t>
  </si>
  <si>
    <t>dvl_carryover.take</t>
  </si>
  <si>
    <t>castaic.take</t>
  </si>
  <si>
    <t>perris.take</t>
  </si>
  <si>
    <t>mathews.take</t>
  </si>
  <si>
    <t>lake_skinner.take</t>
  </si>
  <si>
    <t>dvl_put_total</t>
  </si>
  <si>
    <t>castaic.put</t>
  </si>
  <si>
    <t>perris.put</t>
  </si>
  <si>
    <t>mathews.put</t>
  </si>
  <si>
    <t>lake_skinner.put</t>
  </si>
  <si>
    <t>chino.take</t>
  </si>
  <si>
    <t>compton_cup.take</t>
  </si>
  <si>
    <t>elsinore.take</t>
  </si>
  <si>
    <t>foothill_cup.take</t>
  </si>
  <si>
    <t>lakewood.take</t>
  </si>
  <si>
    <t>live_oak.take</t>
  </si>
  <si>
    <t>long_beach.take</t>
  </si>
  <si>
    <t>orange_county.take</t>
  </si>
  <si>
    <t>upper_claremont.take</t>
  </si>
  <si>
    <t>cyclicgroundwater.take</t>
  </si>
  <si>
    <t>chino.put</t>
  </si>
  <si>
    <t>compton_cup.put</t>
  </si>
  <si>
    <t>elsinore.put</t>
  </si>
  <si>
    <t>foothill_cup.put</t>
  </si>
  <si>
    <t>lakewood.put</t>
  </si>
  <si>
    <t>live_oak.put</t>
  </si>
  <si>
    <t>long_beach.put</t>
  </si>
  <si>
    <t>orange_county.put</t>
  </si>
  <si>
    <t>upper_claremont.put</t>
  </si>
  <si>
    <t>cyclicgroundwater.put</t>
  </si>
  <si>
    <t>dvl_carryover.resolved</t>
  </si>
  <si>
    <t>mathews.resolved</t>
  </si>
  <si>
    <t>lake_skinner.resolved</t>
  </si>
  <si>
    <t>castaic.resolved</t>
  </si>
  <si>
    <t>perris.resolved</t>
  </si>
  <si>
    <t>chino.resolved</t>
  </si>
  <si>
    <t>compton_cup.resolved</t>
  </si>
  <si>
    <t>elsinore.resolved</t>
  </si>
  <si>
    <t>foothill_cup.resolved</t>
  </si>
  <si>
    <t>lakewood.resolved</t>
  </si>
  <si>
    <t>live_oak.resolved</t>
  </si>
  <si>
    <t>long_beach.resolved</t>
  </si>
  <si>
    <t>orange_county.resolved</t>
  </si>
  <si>
    <t>upper_claremont.resolved</t>
  </si>
  <si>
    <t>cyclicgroundwater.resolved</t>
  </si>
  <si>
    <t>lake_mead.resolved</t>
  </si>
  <si>
    <t>mwd_drop_2.resolved</t>
  </si>
  <si>
    <t>hayfield_end_balance</t>
  </si>
  <si>
    <t>swpcarryover.resolved</t>
  </si>
  <si>
    <t>semitropic.resolved</t>
  </si>
  <si>
    <t>kerndelta.resolved</t>
  </si>
  <si>
    <t>mojave.resolved</t>
  </si>
  <si>
    <t>arvin.resolved</t>
  </si>
  <si>
    <t>sbvmwd_carryover.resolved</t>
  </si>
  <si>
    <t>storage_total</t>
  </si>
  <si>
    <t>storage_mwd_emergency</t>
  </si>
  <si>
    <t>initial_balance</t>
  </si>
  <si>
    <t>total_shortage</t>
  </si>
  <si>
    <t>wasted_total</t>
  </si>
  <si>
    <t>initial balance</t>
  </si>
  <si>
    <t>Initial Balance</t>
  </si>
  <si>
    <t>WSDM Balance</t>
  </si>
  <si>
    <t xml:space="preserve">Shortage </t>
  </si>
  <si>
    <t>No Shortage</t>
  </si>
  <si>
    <t>Storage</t>
  </si>
  <si>
    <t>min</t>
  </si>
  <si>
    <t>avg</t>
  </si>
  <si>
    <t>max</t>
  </si>
  <si>
    <t>pvid_total-cvwd_35_transfer</t>
  </si>
  <si>
    <t>Surplus</t>
  </si>
  <si>
    <t>Balance</t>
  </si>
  <si>
    <t>Lake Mead</t>
  </si>
  <si>
    <t>&lt;200 TAF</t>
  </si>
  <si>
    <t>&gt;200TAF</t>
  </si>
  <si>
    <t>&lt;1 MAF</t>
  </si>
  <si>
    <t>&gt;1 MAF</t>
  </si>
  <si>
    <t>Concatenate</t>
  </si>
  <si>
    <t>Chart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</si>
</sst>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</cellStyleXfs>
  <cellXfs count="5">
    <xf numFmtId="0" fontId="0" fillId="0" borderId="0" xfId="0"/>
    <xf numFmtId="1" fontId="0" fillId="0" borderId="0" xfId="0" applyNumberFormat="1"/>
    <xf numFmtId="9" fontId="0" fillId="0" borderId="0" xfId="42" applyFont="1"/>
    <xf numFmtId="9" fontId="0" fillId="0" borderId="0" xfId="0" applyNumberFormat="1"/>
    <xf numFmtId="9" fontId="0" fillId="33" borderId="0" xfId="0" applyNumberFormat="1" applyFill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 2" xfId="45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/>
    <cellStyle name="Normal 2 2" xfId="44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3068619154846"/>
          <c:y val="4.6049181316756067E-2"/>
          <c:w val="0.81711764171555057"/>
          <c:h val="0.80360699908000521"/>
        </c:manualLayout>
      </c:layout>
      <c:barChart>
        <c:barDir val="bar"/>
        <c:grouping val="percentStacked"/>
        <c:varyColors val="0"/>
        <c:ser>
          <c:idx val="1"/>
          <c:order val="0"/>
          <c:spPr>
            <a:solidFill>
              <a:schemeClr val="accent2"/>
            </a:solidFill>
          </c:spPr>
          <c:invertIfNegative val="0"/>
          <c:dLbls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Storage!$CS$40:$CS$44</c:f>
              <c:numCache>
                <c:formatCode>General</c:formatCode>
                <c:ptCount val="5"/>
                <c:pt idx="0">
                  <c:v>2040</c:v>
                </c:pt>
                <c:pt idx="1">
                  <c:v>2035</c:v>
                </c:pt>
                <c:pt idx="2">
                  <c:v>2030</c:v>
                </c:pt>
                <c:pt idx="3">
                  <c:v>2025</c:v>
                </c:pt>
                <c:pt idx="4">
                  <c:v>2020</c:v>
                </c:pt>
              </c:numCache>
            </c:numRef>
          </c:cat>
          <c:val>
            <c:numRef>
              <c:f>Reliabilty!$CW$85:$CW$89</c:f>
              <c:numCache>
                <c:formatCode>0%</c:formatCode>
                <c:ptCount val="5"/>
                <c:pt idx="0">
                  <c:v>0.58241758241758246</c:v>
                </c:pt>
                <c:pt idx="1">
                  <c:v>0.32967032967032966</c:v>
                </c:pt>
                <c:pt idx="2">
                  <c:v>0.18681318681318682</c:v>
                </c:pt>
                <c:pt idx="3">
                  <c:v>9.8901098901098897E-2</c:v>
                </c:pt>
                <c:pt idx="4">
                  <c:v>8.7912087912087919E-2</c:v>
                </c:pt>
              </c:numCache>
            </c:numRef>
          </c:val>
        </c:ser>
        <c:ser>
          <c:idx val="2"/>
          <c:order val="1"/>
          <c:spPr>
            <a:solidFill>
              <a:schemeClr val="accent1"/>
            </a:solidFill>
          </c:spPr>
          <c:invertIfNegative val="0"/>
          <c:dLbls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Storage!$CS$40:$CS$44</c:f>
              <c:numCache>
                <c:formatCode>General</c:formatCode>
                <c:ptCount val="5"/>
                <c:pt idx="0">
                  <c:v>2040</c:v>
                </c:pt>
                <c:pt idx="1">
                  <c:v>2035</c:v>
                </c:pt>
                <c:pt idx="2">
                  <c:v>2030</c:v>
                </c:pt>
                <c:pt idx="3">
                  <c:v>2025</c:v>
                </c:pt>
                <c:pt idx="4">
                  <c:v>2020</c:v>
                </c:pt>
              </c:numCache>
            </c:numRef>
          </c:cat>
          <c:val>
            <c:numRef>
              <c:f>Reliabilty!$CX$85:$CX$89</c:f>
              <c:numCache>
                <c:formatCode>0%</c:formatCode>
                <c:ptCount val="5"/>
                <c:pt idx="0">
                  <c:v>0.41758241758241754</c:v>
                </c:pt>
                <c:pt idx="1">
                  <c:v>0.67032967032967039</c:v>
                </c:pt>
                <c:pt idx="2">
                  <c:v>0.81318681318681318</c:v>
                </c:pt>
                <c:pt idx="3">
                  <c:v>0.90109890109890112</c:v>
                </c:pt>
                <c:pt idx="4">
                  <c:v>0.91208791208791207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1232512"/>
        <c:axId val="131234816"/>
      </c:barChart>
      <c:catAx>
        <c:axId val="1312325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Forecast Year</a:t>
                </a:r>
              </a:p>
            </c:rich>
          </c:tx>
          <c:layout>
            <c:manualLayout>
              <c:xMode val="edge"/>
              <c:yMode val="edge"/>
              <c:x val="1.3843351548269583E-3"/>
              <c:y val="0.3060734486090147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1234816"/>
        <c:crosses val="autoZero"/>
        <c:auto val="1"/>
        <c:lblAlgn val="ctr"/>
        <c:lblOffset val="100"/>
        <c:noMultiLvlLbl val="0"/>
      </c:catAx>
      <c:valAx>
        <c:axId val="1312348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layout/>
          <c:overlay val="0"/>
        </c:title>
        <c:numFmt formatCode="0%" sourceLinked="1"/>
        <c:majorTickMark val="out"/>
        <c:minorTickMark val="none"/>
        <c:tickLblPos val="nextTo"/>
        <c:crossAx val="131232512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9494750656168"/>
          <c:y val="5.4236293379994166E-2"/>
          <c:w val="0.82600874890638665"/>
          <c:h val="0.73783136482939637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accent1"/>
            </a:solidFill>
          </c:spPr>
          <c:cat>
            <c:numRef>
              <c:f>Storage!$B$1:$CN$1</c:f>
              <c:numCache>
                <c:formatCode>0%</c:formatCode>
                <c:ptCount val="91"/>
                <c:pt idx="0">
                  <c:v>0.99901098901098906</c:v>
                </c:pt>
                <c:pt idx="1">
                  <c:v>0.988021978021978</c:v>
                </c:pt>
                <c:pt idx="2">
                  <c:v>0.97703296703296705</c:v>
                </c:pt>
                <c:pt idx="3">
                  <c:v>0.9660439560439561</c:v>
                </c:pt>
                <c:pt idx="4">
                  <c:v>0.95505494505494504</c:v>
                </c:pt>
                <c:pt idx="5">
                  <c:v>0.94406593406593409</c:v>
                </c:pt>
                <c:pt idx="6">
                  <c:v>0.93307692307692314</c:v>
                </c:pt>
                <c:pt idx="7">
                  <c:v>0.92208791208791208</c:v>
                </c:pt>
                <c:pt idx="8">
                  <c:v>0.91109890109890113</c:v>
                </c:pt>
                <c:pt idx="9">
                  <c:v>0.90010989010989007</c:v>
                </c:pt>
                <c:pt idx="10">
                  <c:v>0.88912087912087912</c:v>
                </c:pt>
                <c:pt idx="11">
                  <c:v>0.87813186813186817</c:v>
                </c:pt>
                <c:pt idx="12">
                  <c:v>0.86714285714285722</c:v>
                </c:pt>
                <c:pt idx="13">
                  <c:v>0.85615384615384615</c:v>
                </c:pt>
                <c:pt idx="14">
                  <c:v>0.8451648351648352</c:v>
                </c:pt>
                <c:pt idx="15">
                  <c:v>0.83417582417582414</c:v>
                </c:pt>
                <c:pt idx="16">
                  <c:v>0.82318681318681319</c:v>
                </c:pt>
                <c:pt idx="17">
                  <c:v>0.81219780219780224</c:v>
                </c:pt>
                <c:pt idx="18">
                  <c:v>0.80120879120879118</c:v>
                </c:pt>
                <c:pt idx="19">
                  <c:v>0.79021978021978023</c:v>
                </c:pt>
                <c:pt idx="20">
                  <c:v>0.77923076923076917</c:v>
                </c:pt>
                <c:pt idx="21">
                  <c:v>0.76824175824175822</c:v>
                </c:pt>
                <c:pt idx="22">
                  <c:v>0.75725274725274727</c:v>
                </c:pt>
                <c:pt idx="23">
                  <c:v>0.74626373626373632</c:v>
                </c:pt>
                <c:pt idx="24">
                  <c:v>0.73527472527472526</c:v>
                </c:pt>
                <c:pt idx="25">
                  <c:v>0.72428571428571431</c:v>
                </c:pt>
                <c:pt idx="26">
                  <c:v>0.71329670329670325</c:v>
                </c:pt>
                <c:pt idx="27">
                  <c:v>0.7023076923076923</c:v>
                </c:pt>
                <c:pt idx="28">
                  <c:v>0.69131868131868135</c:v>
                </c:pt>
                <c:pt idx="29">
                  <c:v>0.6803296703296704</c:v>
                </c:pt>
                <c:pt idx="30">
                  <c:v>0.66934065934065934</c:v>
                </c:pt>
                <c:pt idx="31">
                  <c:v>0.65835164835164828</c:v>
                </c:pt>
                <c:pt idx="32">
                  <c:v>0.64736263736263733</c:v>
                </c:pt>
                <c:pt idx="33">
                  <c:v>0.63637362637362638</c:v>
                </c:pt>
                <c:pt idx="34">
                  <c:v>0.62538461538461543</c:v>
                </c:pt>
                <c:pt idx="35">
                  <c:v>0.61439560439560448</c:v>
                </c:pt>
                <c:pt idx="36">
                  <c:v>0.60340659340659342</c:v>
                </c:pt>
                <c:pt idx="37">
                  <c:v>0.59241758241758236</c:v>
                </c:pt>
                <c:pt idx="38">
                  <c:v>0.58142857142857141</c:v>
                </c:pt>
                <c:pt idx="39">
                  <c:v>0.57043956043956046</c:v>
                </c:pt>
                <c:pt idx="40">
                  <c:v>0.55945054945054951</c:v>
                </c:pt>
                <c:pt idx="41">
                  <c:v>0.54846153846153844</c:v>
                </c:pt>
                <c:pt idx="42">
                  <c:v>0.53747252747252749</c:v>
                </c:pt>
                <c:pt idx="43">
                  <c:v>0.52648351648351643</c:v>
                </c:pt>
                <c:pt idx="44">
                  <c:v>0.51549450549450548</c:v>
                </c:pt>
                <c:pt idx="45">
                  <c:v>0.50450549450549453</c:v>
                </c:pt>
                <c:pt idx="46">
                  <c:v>0.49351648351648347</c:v>
                </c:pt>
                <c:pt idx="47">
                  <c:v>0.48252747252747252</c:v>
                </c:pt>
                <c:pt idx="48">
                  <c:v>0.47153846153846157</c:v>
                </c:pt>
                <c:pt idx="49">
                  <c:v>0.46054945054945051</c:v>
                </c:pt>
                <c:pt idx="50">
                  <c:v>0.44956043956043956</c:v>
                </c:pt>
                <c:pt idx="51">
                  <c:v>0.43857142857142861</c:v>
                </c:pt>
                <c:pt idx="52">
                  <c:v>0.42758241758241755</c:v>
                </c:pt>
                <c:pt idx="53">
                  <c:v>0.4165934065934066</c:v>
                </c:pt>
                <c:pt idx="54">
                  <c:v>0.40560439560439565</c:v>
                </c:pt>
                <c:pt idx="55">
                  <c:v>0.39461538461538459</c:v>
                </c:pt>
                <c:pt idx="56">
                  <c:v>0.38362637362637364</c:v>
                </c:pt>
                <c:pt idx="57">
                  <c:v>0.37263736263736269</c:v>
                </c:pt>
                <c:pt idx="58">
                  <c:v>0.36164835164835163</c:v>
                </c:pt>
                <c:pt idx="59">
                  <c:v>0.35065934065934068</c:v>
                </c:pt>
                <c:pt idx="60">
                  <c:v>0.33967032967032973</c:v>
                </c:pt>
                <c:pt idx="61">
                  <c:v>0.32868131868131867</c:v>
                </c:pt>
                <c:pt idx="62">
                  <c:v>0.31769230769230772</c:v>
                </c:pt>
                <c:pt idx="63">
                  <c:v>0.30670329670329666</c:v>
                </c:pt>
                <c:pt idx="64">
                  <c:v>0.29571428571428571</c:v>
                </c:pt>
                <c:pt idx="65">
                  <c:v>0.28472527472527476</c:v>
                </c:pt>
                <c:pt idx="66">
                  <c:v>0.2737362637362637</c:v>
                </c:pt>
                <c:pt idx="67">
                  <c:v>0.26274725274725275</c:v>
                </c:pt>
                <c:pt idx="68">
                  <c:v>0.2517582417582418</c:v>
                </c:pt>
                <c:pt idx="69">
                  <c:v>0.24076923076923074</c:v>
                </c:pt>
                <c:pt idx="70">
                  <c:v>0.22978021978021979</c:v>
                </c:pt>
                <c:pt idx="71">
                  <c:v>0.21879120879120884</c:v>
                </c:pt>
                <c:pt idx="72">
                  <c:v>0.20780219780219777</c:v>
                </c:pt>
                <c:pt idx="73">
                  <c:v>0.19681318681318682</c:v>
                </c:pt>
                <c:pt idx="74">
                  <c:v>0.18582417582417587</c:v>
                </c:pt>
                <c:pt idx="75">
                  <c:v>0.17483516483516481</c:v>
                </c:pt>
                <c:pt idx="76">
                  <c:v>0.16384615384615386</c:v>
                </c:pt>
                <c:pt idx="77">
                  <c:v>0.15285714285714291</c:v>
                </c:pt>
                <c:pt idx="78">
                  <c:v>0.14186813186813185</c:v>
                </c:pt>
                <c:pt idx="79">
                  <c:v>0.1308791208791209</c:v>
                </c:pt>
                <c:pt idx="80">
                  <c:v>0.11989010989010995</c:v>
                </c:pt>
                <c:pt idx="81">
                  <c:v>0.10890109890109889</c:v>
                </c:pt>
                <c:pt idx="82">
                  <c:v>9.7912087912087942E-2</c:v>
                </c:pt>
                <c:pt idx="83">
                  <c:v>8.6923076923076881E-2</c:v>
                </c:pt>
                <c:pt idx="84">
                  <c:v>7.5934065934065931E-2</c:v>
                </c:pt>
                <c:pt idx="85">
                  <c:v>6.4945054945054981E-2</c:v>
                </c:pt>
                <c:pt idx="86">
                  <c:v>5.395604395604392E-2</c:v>
                </c:pt>
                <c:pt idx="87">
                  <c:v>4.296703296703297E-2</c:v>
                </c:pt>
                <c:pt idx="88">
                  <c:v>3.197802197802202E-2</c:v>
                </c:pt>
                <c:pt idx="89">
                  <c:v>2.0989010989010959E-2</c:v>
                </c:pt>
                <c:pt idx="90">
                  <c:v>1.0000000000000009E-2</c:v>
                </c:pt>
              </c:numCache>
            </c:numRef>
          </c:cat>
          <c:val>
            <c:numRef>
              <c:f>Reliabilty!$B$40:$CN$40</c:f>
              <c:numCache>
                <c:formatCode>General</c:formatCode>
                <c:ptCount val="91"/>
                <c:pt idx="0">
                  <c:v>-858857</c:v>
                </c:pt>
                <c:pt idx="1">
                  <c:v>-821207</c:v>
                </c:pt>
                <c:pt idx="2">
                  <c:v>-763057</c:v>
                </c:pt>
                <c:pt idx="3">
                  <c:v>-707699</c:v>
                </c:pt>
                <c:pt idx="4">
                  <c:v>-678505</c:v>
                </c:pt>
                <c:pt idx="5">
                  <c:v>-666205</c:v>
                </c:pt>
                <c:pt idx="6">
                  <c:v>-658097</c:v>
                </c:pt>
                <c:pt idx="7">
                  <c:v>-539235</c:v>
                </c:pt>
                <c:pt idx="8">
                  <c:v>-486642</c:v>
                </c:pt>
                <c:pt idx="9">
                  <c:v>-470888</c:v>
                </c:pt>
                <c:pt idx="10">
                  <c:v>-465194</c:v>
                </c:pt>
                <c:pt idx="11">
                  <c:v>-463735</c:v>
                </c:pt>
                <c:pt idx="12">
                  <c:v>-452663</c:v>
                </c:pt>
                <c:pt idx="13">
                  <c:v>-387898</c:v>
                </c:pt>
                <c:pt idx="14">
                  <c:v>-369879</c:v>
                </c:pt>
                <c:pt idx="15">
                  <c:v>-347323</c:v>
                </c:pt>
                <c:pt idx="16">
                  <c:v>-326626</c:v>
                </c:pt>
                <c:pt idx="17">
                  <c:v>-318210</c:v>
                </c:pt>
                <c:pt idx="18">
                  <c:v>-311753</c:v>
                </c:pt>
                <c:pt idx="19">
                  <c:v>-298471</c:v>
                </c:pt>
                <c:pt idx="20">
                  <c:v>-291150</c:v>
                </c:pt>
                <c:pt idx="21">
                  <c:v>-247854</c:v>
                </c:pt>
                <c:pt idx="22">
                  <c:v>-239082</c:v>
                </c:pt>
                <c:pt idx="23">
                  <c:v>-232901</c:v>
                </c:pt>
                <c:pt idx="24">
                  <c:v>-230120</c:v>
                </c:pt>
                <c:pt idx="25">
                  <c:v>-201054</c:v>
                </c:pt>
                <c:pt idx="26">
                  <c:v>-200874</c:v>
                </c:pt>
                <c:pt idx="27">
                  <c:v>-194494</c:v>
                </c:pt>
                <c:pt idx="28">
                  <c:v>-147958</c:v>
                </c:pt>
                <c:pt idx="29">
                  <c:v>-132733</c:v>
                </c:pt>
                <c:pt idx="30">
                  <c:v>-131508</c:v>
                </c:pt>
                <c:pt idx="31">
                  <c:v>-126794</c:v>
                </c:pt>
                <c:pt idx="32">
                  <c:v>-120904</c:v>
                </c:pt>
                <c:pt idx="33">
                  <c:v>-90941</c:v>
                </c:pt>
                <c:pt idx="34">
                  <c:v>-85360</c:v>
                </c:pt>
                <c:pt idx="35">
                  <c:v>-77543</c:v>
                </c:pt>
                <c:pt idx="36">
                  <c:v>-77323</c:v>
                </c:pt>
                <c:pt idx="37">
                  <c:v>-61564</c:v>
                </c:pt>
                <c:pt idx="38">
                  <c:v>-53145</c:v>
                </c:pt>
                <c:pt idx="39">
                  <c:v>-41280</c:v>
                </c:pt>
                <c:pt idx="40">
                  <c:v>-34826</c:v>
                </c:pt>
                <c:pt idx="41">
                  <c:v>-10410</c:v>
                </c:pt>
                <c:pt idx="42">
                  <c:v>3810</c:v>
                </c:pt>
                <c:pt idx="43">
                  <c:v>12476</c:v>
                </c:pt>
                <c:pt idx="44">
                  <c:v>32145</c:v>
                </c:pt>
                <c:pt idx="45">
                  <c:v>49303</c:v>
                </c:pt>
                <c:pt idx="46">
                  <c:v>58015</c:v>
                </c:pt>
                <c:pt idx="47">
                  <c:v>65978</c:v>
                </c:pt>
                <c:pt idx="48">
                  <c:v>73123</c:v>
                </c:pt>
                <c:pt idx="49">
                  <c:v>93778</c:v>
                </c:pt>
                <c:pt idx="50">
                  <c:v>101046</c:v>
                </c:pt>
                <c:pt idx="51">
                  <c:v>105439</c:v>
                </c:pt>
                <c:pt idx="52">
                  <c:v>115803</c:v>
                </c:pt>
                <c:pt idx="53">
                  <c:v>131628</c:v>
                </c:pt>
                <c:pt idx="54">
                  <c:v>135514</c:v>
                </c:pt>
                <c:pt idx="55">
                  <c:v>143076</c:v>
                </c:pt>
                <c:pt idx="56">
                  <c:v>170248</c:v>
                </c:pt>
                <c:pt idx="57">
                  <c:v>171821</c:v>
                </c:pt>
                <c:pt idx="58">
                  <c:v>180590</c:v>
                </c:pt>
                <c:pt idx="59">
                  <c:v>190208</c:v>
                </c:pt>
                <c:pt idx="60">
                  <c:v>214673</c:v>
                </c:pt>
                <c:pt idx="61">
                  <c:v>215216</c:v>
                </c:pt>
                <c:pt idx="62">
                  <c:v>221266</c:v>
                </c:pt>
                <c:pt idx="63">
                  <c:v>232999</c:v>
                </c:pt>
                <c:pt idx="64">
                  <c:v>234347</c:v>
                </c:pt>
                <c:pt idx="65">
                  <c:v>238362</c:v>
                </c:pt>
                <c:pt idx="66">
                  <c:v>247672</c:v>
                </c:pt>
                <c:pt idx="67">
                  <c:v>252823</c:v>
                </c:pt>
                <c:pt idx="68">
                  <c:v>265281</c:v>
                </c:pt>
                <c:pt idx="69">
                  <c:v>319127</c:v>
                </c:pt>
                <c:pt idx="70">
                  <c:v>324144</c:v>
                </c:pt>
                <c:pt idx="71">
                  <c:v>341794</c:v>
                </c:pt>
                <c:pt idx="72">
                  <c:v>361551</c:v>
                </c:pt>
                <c:pt idx="73">
                  <c:v>395097</c:v>
                </c:pt>
                <c:pt idx="74">
                  <c:v>417736</c:v>
                </c:pt>
                <c:pt idx="75">
                  <c:v>437423</c:v>
                </c:pt>
                <c:pt idx="76">
                  <c:v>445465</c:v>
                </c:pt>
                <c:pt idx="77">
                  <c:v>459990</c:v>
                </c:pt>
                <c:pt idx="78">
                  <c:v>501326</c:v>
                </c:pt>
                <c:pt idx="79">
                  <c:v>505740</c:v>
                </c:pt>
                <c:pt idx="80">
                  <c:v>548829</c:v>
                </c:pt>
                <c:pt idx="81">
                  <c:v>559614</c:v>
                </c:pt>
                <c:pt idx="82">
                  <c:v>579322</c:v>
                </c:pt>
                <c:pt idx="83">
                  <c:v>589985</c:v>
                </c:pt>
                <c:pt idx="84">
                  <c:v>653392</c:v>
                </c:pt>
                <c:pt idx="85">
                  <c:v>755438</c:v>
                </c:pt>
                <c:pt idx="86">
                  <c:v>865989</c:v>
                </c:pt>
                <c:pt idx="87">
                  <c:v>909935</c:v>
                </c:pt>
                <c:pt idx="88">
                  <c:v>919920</c:v>
                </c:pt>
                <c:pt idx="89">
                  <c:v>928895</c:v>
                </c:pt>
                <c:pt idx="90">
                  <c:v>1370263</c:v>
                </c:pt>
              </c:numCache>
            </c:numRef>
          </c:val>
        </c:ser>
        <c:ser>
          <c:idx val="1"/>
          <c:order val="1"/>
          <c:spPr>
            <a:ln w="25400">
              <a:noFill/>
            </a:ln>
          </c:spPr>
          <c:val>
            <c:numRef>
              <c:f>Reliabilty!$B$85:$CN$85</c:f>
              <c:numCache>
                <c:formatCode>General</c:formatCode>
                <c:ptCount val="91"/>
                <c:pt idx="0">
                  <c:v>-602992</c:v>
                </c:pt>
                <c:pt idx="1">
                  <c:v>-522339</c:v>
                </c:pt>
                <c:pt idx="2">
                  <c:v>-288384</c:v>
                </c:pt>
                <c:pt idx="3">
                  <c:v>-263974</c:v>
                </c:pt>
                <c:pt idx="4">
                  <c:v>-240003</c:v>
                </c:pt>
                <c:pt idx="5">
                  <c:v>-120510</c:v>
                </c:pt>
                <c:pt idx="6">
                  <c:v>-56803</c:v>
                </c:pt>
                <c:pt idx="7">
                  <c:v>-51059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21334</c:v>
                </c:pt>
                <c:pt idx="85">
                  <c:v>21334</c:v>
                </c:pt>
                <c:pt idx="86">
                  <c:v>21334</c:v>
                </c:pt>
                <c:pt idx="87">
                  <c:v>25943</c:v>
                </c:pt>
                <c:pt idx="88">
                  <c:v>68134</c:v>
                </c:pt>
                <c:pt idx="89">
                  <c:v>638196</c:v>
                </c:pt>
                <c:pt idx="90">
                  <c:v>777760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26144"/>
        <c:axId val="192728448"/>
      </c:areaChart>
      <c:catAx>
        <c:axId val="19272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/>
                </a:pPr>
                <a:r>
                  <a:rPr lang="en-US" sz="1100"/>
                  <a:t>Probability of Exceeding</a:t>
                </a:r>
              </a:p>
            </c:rich>
          </c:tx>
          <c:layout/>
          <c:overlay val="0"/>
        </c:title>
        <c:numFmt formatCode="0%" sourceLinked="1"/>
        <c:majorTickMark val="out"/>
        <c:minorTickMark val="none"/>
        <c:tickLblPos val="low"/>
        <c:txPr>
          <a:bodyPr/>
          <a:lstStyle/>
          <a:p>
            <a:pPr>
              <a:defRPr sz="1100"/>
            </a:pPr>
            <a:endParaRPr lang="en-US"/>
          </a:p>
        </c:txPr>
        <c:crossAx val="192728448"/>
        <c:crosses val="autoZero"/>
        <c:auto val="1"/>
        <c:lblAlgn val="ctr"/>
        <c:lblOffset val="100"/>
        <c:noMultiLvlLbl val="0"/>
      </c:catAx>
      <c:valAx>
        <c:axId val="192728448"/>
        <c:scaling>
          <c:orientation val="minMax"/>
          <c:max val="1500000"/>
          <c:min val="-1500000"/>
        </c:scaling>
        <c:delete val="0"/>
        <c:axPos val="l"/>
        <c:majorGridlines/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192726144"/>
        <c:crosses val="autoZero"/>
        <c:crossBetween val="midCat"/>
        <c:dispUnits>
          <c:builtInUnit val="millions"/>
          <c:dispUnitsLbl>
            <c:layout>
              <c:manualLayout>
                <c:xMode val="edge"/>
                <c:yMode val="edge"/>
                <c:x val="0"/>
                <c:y val="0.2671992563429571"/>
              </c:manualLayout>
            </c:layout>
            <c:tx>
              <c:rich>
                <a:bodyPr/>
                <a:lstStyle/>
                <a:p>
                  <a:pPr>
                    <a:defRPr sz="1100"/>
                  </a:pPr>
                  <a:r>
                    <a:rPr lang="en-US" sz="1100"/>
                    <a:t>Million Acre-Feet</a:t>
                  </a:r>
                </a:p>
              </c:rich>
            </c:tx>
          </c:dispUnitsLbl>
        </c:dispUnits>
      </c:valAx>
      <c:spPr>
        <a:solidFill>
          <a:schemeClr val="bg1">
            <a:lumMod val="95000"/>
          </a:schemeClr>
        </a:solidFill>
      </c:spPr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3068619154846"/>
          <c:y val="4.6049181316756067E-2"/>
          <c:w val="0.81711764171555057"/>
          <c:h val="0.80360699908000521"/>
        </c:manualLayout>
      </c:layout>
      <c:barChart>
        <c:barDir val="bar"/>
        <c:grouping val="percentStacked"/>
        <c:varyColors val="0"/>
        <c:ser>
          <c:idx val="1"/>
          <c:order val="0"/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Storage!$CS$40:$CS$44</c:f>
              <c:numCache>
                <c:formatCode>General</c:formatCode>
                <c:ptCount val="5"/>
                <c:pt idx="0">
                  <c:v>2040</c:v>
                </c:pt>
                <c:pt idx="1">
                  <c:v>2035</c:v>
                </c:pt>
                <c:pt idx="2">
                  <c:v>2030</c:v>
                </c:pt>
                <c:pt idx="3">
                  <c:v>2025</c:v>
                </c:pt>
                <c:pt idx="4">
                  <c:v>2020</c:v>
                </c:pt>
              </c:numCache>
            </c:numRef>
          </c:cat>
          <c:val>
            <c:numRef>
              <c:f>Storage!$CT$40:$CT$44</c:f>
              <c:numCache>
                <c:formatCode>0%</c:formatCode>
                <c:ptCount val="5"/>
                <c:pt idx="0">
                  <c:v>0.80219780219780223</c:v>
                </c:pt>
                <c:pt idx="1">
                  <c:v>0.5494505494505495</c:v>
                </c:pt>
                <c:pt idx="2">
                  <c:v>0.36263736263736263</c:v>
                </c:pt>
                <c:pt idx="3">
                  <c:v>0.17582417582417584</c:v>
                </c:pt>
                <c:pt idx="4">
                  <c:v>0.12087912087912088</c:v>
                </c:pt>
              </c:numCache>
            </c:numRef>
          </c:val>
        </c:ser>
        <c:ser>
          <c:idx val="2"/>
          <c:order val="1"/>
          <c:spPr>
            <a:solidFill>
              <a:schemeClr val="accent5"/>
            </a:solidFill>
          </c:spPr>
          <c:invertIfNegative val="0"/>
          <c:dLbls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Storage!$CS$40:$CS$44</c:f>
              <c:numCache>
                <c:formatCode>General</c:formatCode>
                <c:ptCount val="5"/>
                <c:pt idx="0">
                  <c:v>2040</c:v>
                </c:pt>
                <c:pt idx="1">
                  <c:v>2035</c:v>
                </c:pt>
                <c:pt idx="2">
                  <c:v>2030</c:v>
                </c:pt>
                <c:pt idx="3">
                  <c:v>2025</c:v>
                </c:pt>
                <c:pt idx="4">
                  <c:v>2020</c:v>
                </c:pt>
              </c:numCache>
            </c:numRef>
          </c:cat>
          <c:val>
            <c:numRef>
              <c:f>Storage!$CU$40:$CU$44</c:f>
              <c:numCache>
                <c:formatCode>0%</c:formatCode>
                <c:ptCount val="5"/>
                <c:pt idx="0">
                  <c:v>0.19780219780219777</c:v>
                </c:pt>
                <c:pt idx="1">
                  <c:v>0.4505494505494505</c:v>
                </c:pt>
                <c:pt idx="2">
                  <c:v>0.63736263736263732</c:v>
                </c:pt>
                <c:pt idx="3">
                  <c:v>0.82417582417582413</c:v>
                </c:pt>
                <c:pt idx="4">
                  <c:v>0.87912087912087911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8763776"/>
        <c:axId val="128765952"/>
      </c:barChart>
      <c:catAx>
        <c:axId val="1287637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Forecast Year</a:t>
                </a:r>
              </a:p>
            </c:rich>
          </c:tx>
          <c:layout>
            <c:manualLayout>
              <c:xMode val="edge"/>
              <c:yMode val="edge"/>
              <c:x val="1.3843351548269583E-3"/>
              <c:y val="0.3060734486090147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8765952"/>
        <c:crosses val="autoZero"/>
        <c:auto val="1"/>
        <c:lblAlgn val="ctr"/>
        <c:lblOffset val="100"/>
        <c:noMultiLvlLbl val="0"/>
      </c:catAx>
      <c:valAx>
        <c:axId val="1287659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layout/>
          <c:overlay val="0"/>
        </c:title>
        <c:numFmt formatCode="0%" sourceLinked="1"/>
        <c:majorTickMark val="out"/>
        <c:minorTickMark val="none"/>
        <c:tickLblPos val="nextTo"/>
        <c:crossAx val="128763776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9494750656168"/>
          <c:y val="5.4236293379994166E-2"/>
          <c:w val="0.82600874890638665"/>
          <c:h val="0.73783136482939637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accent1"/>
            </a:solidFill>
          </c:spPr>
          <c:cat>
            <c:numRef>
              <c:f>Storage!$B$1:$CN$1</c:f>
              <c:numCache>
                <c:formatCode>0%</c:formatCode>
                <c:ptCount val="91"/>
                <c:pt idx="0">
                  <c:v>0.99901098901098906</c:v>
                </c:pt>
                <c:pt idx="1">
                  <c:v>0.988021978021978</c:v>
                </c:pt>
                <c:pt idx="2">
                  <c:v>0.97703296703296705</c:v>
                </c:pt>
                <c:pt idx="3">
                  <c:v>0.9660439560439561</c:v>
                </c:pt>
                <c:pt idx="4">
                  <c:v>0.95505494505494504</c:v>
                </c:pt>
                <c:pt idx="5">
                  <c:v>0.94406593406593409</c:v>
                </c:pt>
                <c:pt idx="6">
                  <c:v>0.93307692307692314</c:v>
                </c:pt>
                <c:pt idx="7">
                  <c:v>0.92208791208791208</c:v>
                </c:pt>
                <c:pt idx="8">
                  <c:v>0.91109890109890113</c:v>
                </c:pt>
                <c:pt idx="9">
                  <c:v>0.90010989010989007</c:v>
                </c:pt>
                <c:pt idx="10">
                  <c:v>0.88912087912087912</c:v>
                </c:pt>
                <c:pt idx="11">
                  <c:v>0.87813186813186817</c:v>
                </c:pt>
                <c:pt idx="12">
                  <c:v>0.86714285714285722</c:v>
                </c:pt>
                <c:pt idx="13">
                  <c:v>0.85615384615384615</c:v>
                </c:pt>
                <c:pt idx="14">
                  <c:v>0.8451648351648352</c:v>
                </c:pt>
                <c:pt idx="15">
                  <c:v>0.83417582417582414</c:v>
                </c:pt>
                <c:pt idx="16">
                  <c:v>0.82318681318681319</c:v>
                </c:pt>
                <c:pt idx="17">
                  <c:v>0.81219780219780224</c:v>
                </c:pt>
                <c:pt idx="18">
                  <c:v>0.80120879120879118</c:v>
                </c:pt>
                <c:pt idx="19">
                  <c:v>0.79021978021978023</c:v>
                </c:pt>
                <c:pt idx="20">
                  <c:v>0.77923076923076917</c:v>
                </c:pt>
                <c:pt idx="21">
                  <c:v>0.76824175824175822</c:v>
                </c:pt>
                <c:pt idx="22">
                  <c:v>0.75725274725274727</c:v>
                </c:pt>
                <c:pt idx="23">
                  <c:v>0.74626373626373632</c:v>
                </c:pt>
                <c:pt idx="24">
                  <c:v>0.73527472527472526</c:v>
                </c:pt>
                <c:pt idx="25">
                  <c:v>0.72428571428571431</c:v>
                </c:pt>
                <c:pt idx="26">
                  <c:v>0.71329670329670325</c:v>
                </c:pt>
                <c:pt idx="27">
                  <c:v>0.7023076923076923</c:v>
                </c:pt>
                <c:pt idx="28">
                  <c:v>0.69131868131868135</c:v>
                </c:pt>
                <c:pt idx="29">
                  <c:v>0.6803296703296704</c:v>
                </c:pt>
                <c:pt idx="30">
                  <c:v>0.66934065934065934</c:v>
                </c:pt>
                <c:pt idx="31">
                  <c:v>0.65835164835164828</c:v>
                </c:pt>
                <c:pt idx="32">
                  <c:v>0.64736263736263733</c:v>
                </c:pt>
                <c:pt idx="33">
                  <c:v>0.63637362637362638</c:v>
                </c:pt>
                <c:pt idx="34">
                  <c:v>0.62538461538461543</c:v>
                </c:pt>
                <c:pt idx="35">
                  <c:v>0.61439560439560448</c:v>
                </c:pt>
                <c:pt idx="36">
                  <c:v>0.60340659340659342</c:v>
                </c:pt>
                <c:pt idx="37">
                  <c:v>0.59241758241758236</c:v>
                </c:pt>
                <c:pt idx="38">
                  <c:v>0.58142857142857141</c:v>
                </c:pt>
                <c:pt idx="39">
                  <c:v>0.57043956043956046</c:v>
                </c:pt>
                <c:pt idx="40">
                  <c:v>0.55945054945054951</c:v>
                </c:pt>
                <c:pt idx="41">
                  <c:v>0.54846153846153844</c:v>
                </c:pt>
                <c:pt idx="42">
                  <c:v>0.53747252747252749</c:v>
                </c:pt>
                <c:pt idx="43">
                  <c:v>0.52648351648351643</c:v>
                </c:pt>
                <c:pt idx="44">
                  <c:v>0.51549450549450548</c:v>
                </c:pt>
                <c:pt idx="45">
                  <c:v>0.50450549450549453</c:v>
                </c:pt>
                <c:pt idx="46">
                  <c:v>0.49351648351648347</c:v>
                </c:pt>
                <c:pt idx="47">
                  <c:v>0.48252747252747252</c:v>
                </c:pt>
                <c:pt idx="48">
                  <c:v>0.47153846153846157</c:v>
                </c:pt>
                <c:pt idx="49">
                  <c:v>0.46054945054945051</c:v>
                </c:pt>
                <c:pt idx="50">
                  <c:v>0.44956043956043956</c:v>
                </c:pt>
                <c:pt idx="51">
                  <c:v>0.43857142857142861</c:v>
                </c:pt>
                <c:pt idx="52">
                  <c:v>0.42758241758241755</c:v>
                </c:pt>
                <c:pt idx="53">
                  <c:v>0.4165934065934066</c:v>
                </c:pt>
                <c:pt idx="54">
                  <c:v>0.40560439560439565</c:v>
                </c:pt>
                <c:pt idx="55">
                  <c:v>0.39461538461538459</c:v>
                </c:pt>
                <c:pt idx="56">
                  <c:v>0.38362637362637364</c:v>
                </c:pt>
                <c:pt idx="57">
                  <c:v>0.37263736263736269</c:v>
                </c:pt>
                <c:pt idx="58">
                  <c:v>0.36164835164835163</c:v>
                </c:pt>
                <c:pt idx="59">
                  <c:v>0.35065934065934068</c:v>
                </c:pt>
                <c:pt idx="60">
                  <c:v>0.33967032967032973</c:v>
                </c:pt>
                <c:pt idx="61">
                  <c:v>0.32868131868131867</c:v>
                </c:pt>
                <c:pt idx="62">
                  <c:v>0.31769230769230772</c:v>
                </c:pt>
                <c:pt idx="63">
                  <c:v>0.30670329670329666</c:v>
                </c:pt>
                <c:pt idx="64">
                  <c:v>0.29571428571428571</c:v>
                </c:pt>
                <c:pt idx="65">
                  <c:v>0.28472527472527476</c:v>
                </c:pt>
                <c:pt idx="66">
                  <c:v>0.2737362637362637</c:v>
                </c:pt>
                <c:pt idx="67">
                  <c:v>0.26274725274725275</c:v>
                </c:pt>
                <c:pt idx="68">
                  <c:v>0.2517582417582418</c:v>
                </c:pt>
                <c:pt idx="69">
                  <c:v>0.24076923076923074</c:v>
                </c:pt>
                <c:pt idx="70">
                  <c:v>0.22978021978021979</c:v>
                </c:pt>
                <c:pt idx="71">
                  <c:v>0.21879120879120884</c:v>
                </c:pt>
                <c:pt idx="72">
                  <c:v>0.20780219780219777</c:v>
                </c:pt>
                <c:pt idx="73">
                  <c:v>0.19681318681318682</c:v>
                </c:pt>
                <c:pt idx="74">
                  <c:v>0.18582417582417587</c:v>
                </c:pt>
                <c:pt idx="75">
                  <c:v>0.17483516483516481</c:v>
                </c:pt>
                <c:pt idx="76">
                  <c:v>0.16384615384615386</c:v>
                </c:pt>
                <c:pt idx="77">
                  <c:v>0.15285714285714291</c:v>
                </c:pt>
                <c:pt idx="78">
                  <c:v>0.14186813186813185</c:v>
                </c:pt>
                <c:pt idx="79">
                  <c:v>0.1308791208791209</c:v>
                </c:pt>
                <c:pt idx="80">
                  <c:v>0.11989010989010995</c:v>
                </c:pt>
                <c:pt idx="81">
                  <c:v>0.10890109890109889</c:v>
                </c:pt>
                <c:pt idx="82">
                  <c:v>9.7912087912087942E-2</c:v>
                </c:pt>
                <c:pt idx="83">
                  <c:v>8.6923076923076881E-2</c:v>
                </c:pt>
                <c:pt idx="84">
                  <c:v>7.5934065934065931E-2</c:v>
                </c:pt>
                <c:pt idx="85">
                  <c:v>6.4945054945054981E-2</c:v>
                </c:pt>
                <c:pt idx="86">
                  <c:v>5.395604395604392E-2</c:v>
                </c:pt>
                <c:pt idx="87">
                  <c:v>4.296703296703297E-2</c:v>
                </c:pt>
                <c:pt idx="88">
                  <c:v>3.197802197802202E-2</c:v>
                </c:pt>
                <c:pt idx="89">
                  <c:v>2.0989010989010959E-2</c:v>
                </c:pt>
                <c:pt idx="90">
                  <c:v>1.0000000000000009E-2</c:v>
                </c:pt>
              </c:numCache>
            </c:numRef>
          </c:cat>
          <c:val>
            <c:numRef>
              <c:f>Storage!$B$40:$CN$40</c:f>
              <c:numCache>
                <c:formatCode>General</c:formatCode>
                <c:ptCount val="91"/>
                <c:pt idx="0">
                  <c:v>76931</c:v>
                </c:pt>
                <c:pt idx="1">
                  <c:v>111502</c:v>
                </c:pt>
                <c:pt idx="2">
                  <c:v>191972</c:v>
                </c:pt>
                <c:pt idx="3">
                  <c:v>219682</c:v>
                </c:pt>
                <c:pt idx="4">
                  <c:v>244739</c:v>
                </c:pt>
                <c:pt idx="5">
                  <c:v>410200</c:v>
                </c:pt>
                <c:pt idx="6">
                  <c:v>482018</c:v>
                </c:pt>
                <c:pt idx="7">
                  <c:v>557777</c:v>
                </c:pt>
                <c:pt idx="8">
                  <c:v>731917</c:v>
                </c:pt>
                <c:pt idx="9">
                  <c:v>935603</c:v>
                </c:pt>
                <c:pt idx="10">
                  <c:v>979610</c:v>
                </c:pt>
                <c:pt idx="11">
                  <c:v>1020627</c:v>
                </c:pt>
                <c:pt idx="12">
                  <c:v>1092431</c:v>
                </c:pt>
                <c:pt idx="13">
                  <c:v>1329468</c:v>
                </c:pt>
                <c:pt idx="14">
                  <c:v>1402505</c:v>
                </c:pt>
                <c:pt idx="15">
                  <c:v>1407960</c:v>
                </c:pt>
                <c:pt idx="16">
                  <c:v>1411248</c:v>
                </c:pt>
                <c:pt idx="17">
                  <c:v>1456904</c:v>
                </c:pt>
                <c:pt idx="18">
                  <c:v>1480446</c:v>
                </c:pt>
                <c:pt idx="19">
                  <c:v>1499650</c:v>
                </c:pt>
                <c:pt idx="20">
                  <c:v>1532692</c:v>
                </c:pt>
                <c:pt idx="21">
                  <c:v>1590952</c:v>
                </c:pt>
                <c:pt idx="22">
                  <c:v>1675330</c:v>
                </c:pt>
                <c:pt idx="23">
                  <c:v>1793700</c:v>
                </c:pt>
                <c:pt idx="24">
                  <c:v>1797352</c:v>
                </c:pt>
                <c:pt idx="25">
                  <c:v>1822684</c:v>
                </c:pt>
                <c:pt idx="26">
                  <c:v>1836684</c:v>
                </c:pt>
                <c:pt idx="27">
                  <c:v>1962954</c:v>
                </c:pt>
                <c:pt idx="28">
                  <c:v>1977685</c:v>
                </c:pt>
                <c:pt idx="29">
                  <c:v>2007754</c:v>
                </c:pt>
                <c:pt idx="30">
                  <c:v>2066679</c:v>
                </c:pt>
                <c:pt idx="31">
                  <c:v>2083408</c:v>
                </c:pt>
                <c:pt idx="32">
                  <c:v>2097964</c:v>
                </c:pt>
                <c:pt idx="33">
                  <c:v>2175360</c:v>
                </c:pt>
                <c:pt idx="34">
                  <c:v>2183620</c:v>
                </c:pt>
                <c:pt idx="35">
                  <c:v>2196349</c:v>
                </c:pt>
                <c:pt idx="36">
                  <c:v>2208364</c:v>
                </c:pt>
                <c:pt idx="37">
                  <c:v>2245236</c:v>
                </c:pt>
                <c:pt idx="38">
                  <c:v>2348303</c:v>
                </c:pt>
                <c:pt idx="39">
                  <c:v>2398909</c:v>
                </c:pt>
                <c:pt idx="40">
                  <c:v>2416709</c:v>
                </c:pt>
                <c:pt idx="41">
                  <c:v>2453088</c:v>
                </c:pt>
                <c:pt idx="42">
                  <c:v>2486322</c:v>
                </c:pt>
                <c:pt idx="43">
                  <c:v>2503066</c:v>
                </c:pt>
                <c:pt idx="44">
                  <c:v>2575263</c:v>
                </c:pt>
                <c:pt idx="45">
                  <c:v>2587668</c:v>
                </c:pt>
                <c:pt idx="46">
                  <c:v>2633762</c:v>
                </c:pt>
                <c:pt idx="47">
                  <c:v>2659414</c:v>
                </c:pt>
                <c:pt idx="48">
                  <c:v>2691191</c:v>
                </c:pt>
                <c:pt idx="49">
                  <c:v>2721708</c:v>
                </c:pt>
                <c:pt idx="50">
                  <c:v>2742502</c:v>
                </c:pt>
                <c:pt idx="51">
                  <c:v>2794218</c:v>
                </c:pt>
                <c:pt idx="52">
                  <c:v>2824632</c:v>
                </c:pt>
                <c:pt idx="53">
                  <c:v>2852652</c:v>
                </c:pt>
                <c:pt idx="54">
                  <c:v>2875159</c:v>
                </c:pt>
                <c:pt idx="55">
                  <c:v>2886795</c:v>
                </c:pt>
                <c:pt idx="56">
                  <c:v>2888002</c:v>
                </c:pt>
                <c:pt idx="57">
                  <c:v>2896762</c:v>
                </c:pt>
                <c:pt idx="58">
                  <c:v>2897152</c:v>
                </c:pt>
                <c:pt idx="59">
                  <c:v>2915468</c:v>
                </c:pt>
                <c:pt idx="60">
                  <c:v>2918657</c:v>
                </c:pt>
                <c:pt idx="61">
                  <c:v>2938430</c:v>
                </c:pt>
                <c:pt idx="62">
                  <c:v>2992080</c:v>
                </c:pt>
                <c:pt idx="63">
                  <c:v>3002100</c:v>
                </c:pt>
                <c:pt idx="64">
                  <c:v>3113844</c:v>
                </c:pt>
                <c:pt idx="65">
                  <c:v>3133130</c:v>
                </c:pt>
                <c:pt idx="66">
                  <c:v>3190561</c:v>
                </c:pt>
                <c:pt idx="67">
                  <c:v>3247045</c:v>
                </c:pt>
                <c:pt idx="68">
                  <c:v>3266806</c:v>
                </c:pt>
                <c:pt idx="69">
                  <c:v>3309352</c:v>
                </c:pt>
                <c:pt idx="70">
                  <c:v>3334220</c:v>
                </c:pt>
                <c:pt idx="71">
                  <c:v>3385435</c:v>
                </c:pt>
                <c:pt idx="72">
                  <c:v>3386548</c:v>
                </c:pt>
                <c:pt idx="73">
                  <c:v>3413062</c:v>
                </c:pt>
                <c:pt idx="74">
                  <c:v>3619793</c:v>
                </c:pt>
                <c:pt idx="75">
                  <c:v>3655875</c:v>
                </c:pt>
                <c:pt idx="76">
                  <c:v>3717946</c:v>
                </c:pt>
                <c:pt idx="77">
                  <c:v>3722500</c:v>
                </c:pt>
                <c:pt idx="78">
                  <c:v>3737071</c:v>
                </c:pt>
                <c:pt idx="79">
                  <c:v>3808760</c:v>
                </c:pt>
                <c:pt idx="80">
                  <c:v>3853226</c:v>
                </c:pt>
                <c:pt idx="81">
                  <c:v>3884225</c:v>
                </c:pt>
                <c:pt idx="82">
                  <c:v>3925548</c:v>
                </c:pt>
                <c:pt idx="83">
                  <c:v>4046692</c:v>
                </c:pt>
                <c:pt idx="84">
                  <c:v>4047200</c:v>
                </c:pt>
                <c:pt idx="85">
                  <c:v>4048731</c:v>
                </c:pt>
                <c:pt idx="86">
                  <c:v>4064199</c:v>
                </c:pt>
                <c:pt idx="87">
                  <c:v>4101708</c:v>
                </c:pt>
                <c:pt idx="88">
                  <c:v>4258084</c:v>
                </c:pt>
                <c:pt idx="89">
                  <c:v>4280718</c:v>
                </c:pt>
                <c:pt idx="90">
                  <c:v>4470212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774528"/>
        <c:axId val="128776448"/>
      </c:areaChart>
      <c:catAx>
        <c:axId val="12877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/>
                </a:pPr>
                <a:r>
                  <a:rPr lang="en-US" sz="1100"/>
                  <a:t>Probability of Exceeding</a:t>
                </a:r>
              </a:p>
            </c:rich>
          </c:tx>
          <c:layout/>
          <c:overlay val="0"/>
        </c:title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128776448"/>
        <c:crosses val="autoZero"/>
        <c:auto val="1"/>
        <c:lblAlgn val="ctr"/>
        <c:lblOffset val="100"/>
        <c:noMultiLvlLbl val="0"/>
      </c:catAx>
      <c:valAx>
        <c:axId val="128776448"/>
        <c:scaling>
          <c:orientation val="minMax"/>
          <c:max val="6000000"/>
        </c:scaling>
        <c:delete val="0"/>
        <c:axPos val="l"/>
        <c:majorGridlines/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128774528"/>
        <c:crosses val="autoZero"/>
        <c:crossBetween val="midCat"/>
        <c:dispUnits>
          <c:builtInUnit val="millions"/>
          <c:dispUnitsLbl>
            <c:layout>
              <c:manualLayout>
                <c:xMode val="edge"/>
                <c:yMode val="edge"/>
                <c:x val="0"/>
                <c:y val="0.2671992563429571"/>
              </c:manualLayout>
            </c:layout>
            <c:tx>
              <c:rich>
                <a:bodyPr/>
                <a:lstStyle/>
                <a:p>
                  <a:pPr>
                    <a:defRPr sz="1100"/>
                  </a:pPr>
                  <a:r>
                    <a:rPr lang="en-US" sz="1100"/>
                    <a:t>Million Acre-Feet</a:t>
                  </a:r>
                </a:p>
              </c:rich>
            </c:tx>
          </c:dispUnitsLbl>
        </c:dispUnits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97</xdr:col>
      <xdr:colOff>0</xdr:colOff>
      <xdr:row>91</xdr:row>
      <xdr:rowOff>0</xdr:rowOff>
    </xdr:from>
    <xdr:to>
      <xdr:col>105</xdr:col>
      <xdr:colOff>152400</xdr:colOff>
      <xdr:row>106</xdr:row>
      <xdr:rowOff>160020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105</xdr:col>
      <xdr:colOff>314325</xdr:colOff>
      <xdr:row>91</xdr:row>
      <xdr:rowOff>14287</xdr:rowOff>
    </xdr:from>
    <xdr:to>
      <xdr:col>113</xdr:col>
      <xdr:colOff>466725</xdr:colOff>
      <xdr:row>106</xdr:row>
      <xdr:rowOff>174307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0.12942</cdr:x>
      <cdr:y>0.0484</cdr:y>
    </cdr:from>
    <cdr:to>
      <cdr:x>0.20265</cdr:x>
      <cdr:y>0.78388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650875" y="146050"/>
          <a:ext cx="368300" cy="221932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alpha val="5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0.20265</cdr:x>
      <cdr:y>0.0484</cdr:y>
    </cdr:from>
    <cdr:to>
      <cdr:x>0.95533</cdr:x>
      <cdr:y>0.78388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1019175" y="146050"/>
          <a:ext cx="3785362" cy="221932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50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97</xdr:col>
      <xdr:colOff>19050</xdr:colOff>
      <xdr:row>45</xdr:row>
      <xdr:rowOff>114300</xdr:rowOff>
    </xdr:from>
    <xdr:to>
      <xdr:col>105</xdr:col>
      <xdr:colOff>171450</xdr:colOff>
      <xdr:row>61</xdr:row>
      <xdr:rowOff>102870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105</xdr:col>
      <xdr:colOff>333375</xdr:colOff>
      <xdr:row>45</xdr:row>
      <xdr:rowOff>128587</xdr:rowOff>
    </xdr:from>
    <xdr:to>
      <xdr:col>113</xdr:col>
      <xdr:colOff>485775</xdr:colOff>
      <xdr:row>61</xdr:row>
      <xdr:rowOff>117157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106</xdr:col>
      <xdr:colOff>371475</xdr:colOff>
      <xdr:row>46</xdr:row>
      <xdr:rowOff>104775</xdr:rowOff>
    </xdr:from>
    <xdr:to>
      <xdr:col>107</xdr:col>
      <xdr:colOff>276225</xdr:colOff>
      <xdr:row>58</xdr:row>
      <xdr:rowOff>57150</xdr:rowOff>
    </xdr:to>
    <xdr:sp macro="" textlink="">
      <xdr:nvSpPr>
        <xdr:cNvPr id="4" name="Rectangle 3"/>
        <xdr:cNvSpPr/>
      </xdr:nvSpPr>
      <xdr:spPr>
        <a:xfrm>
          <a:off x="64989075" y="8505825"/>
          <a:ext cx="514350" cy="2219325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107</xdr:col>
      <xdr:colOff>276225</xdr:colOff>
      <xdr:row>46</xdr:row>
      <xdr:rowOff>104775</xdr:rowOff>
    </xdr:from>
    <xdr:to>
      <xdr:col>113</xdr:col>
      <xdr:colOff>257937</xdr:colOff>
      <xdr:row>58</xdr:row>
      <xdr:rowOff>57150</xdr:rowOff>
    </xdr:to>
    <xdr:sp macro="" textlink="">
      <xdr:nvSpPr>
        <xdr:cNvPr id="5" name="Rectangle 4"/>
        <xdr:cNvSpPr/>
      </xdr:nvSpPr>
      <xdr:spPr>
        <a:xfrm>
          <a:off x="65503425" y="8505825"/>
          <a:ext cx="3639312" cy="2219325"/>
        </a:xfrm>
        <a:prstGeom prst="rect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3186"/>
  <sheetViews>
    <sheetView tabSelected="1" workbookViewId="0">
      <pane xSplit="4" ySplit="1" topLeftCell="E2" activePane="bottomRight" state="frozen"/>
      <selection pane="topRight" activeCell="D1" sqref="D1"/>
      <selection pane="bottomLeft" activeCell="A2" sqref="A2"/>
      <selection pane="bottomRight" activeCell="D31" sqref="D31"/>
    </sheetView>
  </sheetViews>
  <sheetFormatPr defaultRowHeight="14.4" x14ac:dyDescent="0.3"/>
  <cols>
    <col min="2" max="2" width="4.5546875" bestFit="1" customWidth="1"/>
    <col min="3" max="3" width="6.88671875" bestFit="1" customWidth="1"/>
    <col min="4" max="4" width="8.5546875" bestFit="1" customWidth="1"/>
    <col min="5" max="5" width="17.88671875" bestFit="1" customWidth="1"/>
    <col min="6" max="6" width="18.44140625" bestFit="1" customWidth="1"/>
    <col min="7" max="7" width="23" bestFit="1" customWidth="1"/>
    <col min="8" max="8" width="20.109375" bestFit="1" customWidth="1"/>
    <col min="9" max="9" width="7.44140625" bestFit="1" customWidth="1"/>
    <col min="10" max="10" width="10" bestFit="1" customWidth="1"/>
    <col min="11" max="11" width="8.6640625" bestFit="1" customWidth="1"/>
    <col min="12" max="12" width="9.6640625" bestFit="1" customWidth="1"/>
    <col min="13" max="13" width="21.6640625" bestFit="1" customWidth="1"/>
    <col min="14" max="14" width="21.88671875" bestFit="1" customWidth="1"/>
    <col min="15" max="15" width="18.5546875" bestFit="1" customWidth="1"/>
    <col min="16" max="16" width="18.6640625" bestFit="1" customWidth="1"/>
    <col min="17" max="17" width="6" bestFit="1" customWidth="1"/>
    <col min="18" max="18" width="8.5546875" bestFit="1" customWidth="1"/>
    <col min="19" max="19" width="19.6640625" bestFit="1" customWidth="1"/>
    <col min="20" max="20" width="16.6640625" bestFit="1" customWidth="1"/>
    <col min="21" max="21" width="10" bestFit="1" customWidth="1"/>
    <col min="22" max="22" width="6" bestFit="1" customWidth="1"/>
    <col min="23" max="23" width="13.88671875" bestFit="1" customWidth="1"/>
    <col min="24" max="24" width="17.33203125" bestFit="1" customWidth="1"/>
    <col min="25" max="25" width="15.33203125" bestFit="1" customWidth="1"/>
    <col min="26" max="26" width="14.44140625" bestFit="1" customWidth="1"/>
    <col min="27" max="27" width="16.109375" bestFit="1" customWidth="1"/>
    <col min="28" max="28" width="7" bestFit="1" customWidth="1"/>
    <col min="29" max="29" width="18.109375" bestFit="1" customWidth="1"/>
    <col min="30" max="30" width="24.5546875" bestFit="1" customWidth="1"/>
    <col min="31" max="31" width="10" bestFit="1" customWidth="1"/>
    <col min="32" max="32" width="26.109375" bestFit="1" customWidth="1"/>
    <col min="33" max="33" width="26.6640625" bestFit="1" customWidth="1"/>
    <col min="34" max="35" width="27.5546875" bestFit="1" customWidth="1"/>
    <col min="37" max="37" width="14" bestFit="1" customWidth="1"/>
    <col min="38" max="38" width="10.33203125" bestFit="1" customWidth="1"/>
    <col min="39" max="39" width="11" bestFit="1" customWidth="1"/>
    <col min="40" max="40" width="15.88671875" bestFit="1" customWidth="1"/>
    <col min="41" max="41" width="12.5546875" bestFit="1" customWidth="1"/>
    <col min="42" max="42" width="10.109375" bestFit="1" customWidth="1"/>
    <col min="43" max="43" width="14.109375" bestFit="1" customWidth="1"/>
    <col min="44" max="44" width="21.109375" bestFit="1" customWidth="1"/>
    <col min="45" max="46" width="18.6640625" bestFit="1" customWidth="1"/>
    <col min="47" max="47" width="17.5546875" bestFit="1" customWidth="1"/>
    <col min="48" max="48" width="9.88671875" bestFit="1" customWidth="1"/>
    <col min="49" max="49" width="12" bestFit="1" customWidth="1"/>
    <col min="50" max="50" width="15" bestFit="1" customWidth="1"/>
    <col min="51" max="51" width="20" bestFit="1" customWidth="1"/>
    <col min="52" max="52" width="22.5546875" bestFit="1" customWidth="1"/>
    <col min="53" max="53" width="14.109375" bestFit="1" customWidth="1"/>
    <col min="54" max="54" width="23.33203125" bestFit="1" customWidth="1"/>
    <col min="55" max="55" width="17.33203125" bestFit="1" customWidth="1"/>
    <col min="56" max="56" width="16.5546875" bestFit="1" customWidth="1"/>
    <col min="57" max="57" width="9" bestFit="1" customWidth="1"/>
    <col min="58" max="58" width="11.109375" bestFit="1" customWidth="1"/>
    <col min="59" max="59" width="14.109375" bestFit="1" customWidth="1"/>
    <col min="60" max="60" width="21.6640625" bestFit="1" customWidth="1"/>
    <col min="61" max="61" width="13.33203125" bestFit="1" customWidth="1"/>
    <col min="62" max="62" width="12" bestFit="1" customWidth="1"/>
    <col min="63" max="63" width="16.88671875" bestFit="1" customWidth="1"/>
    <col min="64" max="64" width="18.88671875" bestFit="1" customWidth="1"/>
    <col min="65" max="65" width="17.6640625" bestFit="1" customWidth="1"/>
    <col min="66" max="66" width="11.33203125" bestFit="1" customWidth="1"/>
    <col min="67" max="67" width="10.5546875" bestFit="1" customWidth="1"/>
    <col min="68" max="68" width="13.6640625" bestFit="1" customWidth="1"/>
    <col min="69" max="69" width="16.88671875" bestFit="1" customWidth="1"/>
    <col min="70" max="70" width="12.88671875" bestFit="1" customWidth="1"/>
    <col min="71" max="71" width="10.44140625" bestFit="1" customWidth="1"/>
    <col min="72" max="72" width="9.6640625" bestFit="1" customWidth="1"/>
    <col min="73" max="73" width="12.6640625" bestFit="1" customWidth="1"/>
    <col min="74" max="74" width="16" bestFit="1" customWidth="1"/>
    <col min="75" max="75" width="10.33203125" bestFit="1" customWidth="1"/>
    <col min="76" max="76" width="17.6640625" bestFit="1" customWidth="1"/>
    <col min="77" max="77" width="12.6640625" bestFit="1" customWidth="1"/>
    <col min="78" max="78" width="16.33203125" bestFit="1" customWidth="1"/>
    <col min="79" max="79" width="14.33203125" bestFit="1" customWidth="1"/>
    <col min="80" max="80" width="12.88671875" bestFit="1" customWidth="1"/>
    <col min="81" max="81" width="15.6640625" bestFit="1" customWidth="1"/>
    <col min="82" max="82" width="18.88671875" bestFit="1" customWidth="1"/>
    <col min="83" max="83" width="21" bestFit="1" customWidth="1"/>
    <col min="84" max="84" width="22" bestFit="1" customWidth="1"/>
    <col min="85" max="85" width="9.44140625" bestFit="1" customWidth="1"/>
    <col min="86" max="86" width="16.6640625" bestFit="1" customWidth="1"/>
    <col min="87" max="87" width="11.88671875" bestFit="1" customWidth="1"/>
    <col min="88" max="88" width="15.44140625" bestFit="1" customWidth="1"/>
    <col min="89" max="89" width="13.44140625" bestFit="1" customWidth="1"/>
    <col min="90" max="90" width="12" bestFit="1" customWidth="1"/>
    <col min="91" max="91" width="14.88671875" bestFit="1" customWidth="1"/>
    <col min="92" max="92" width="18" bestFit="1" customWidth="1"/>
    <col min="93" max="93" width="20.109375" bestFit="1" customWidth="1"/>
    <col min="94" max="94" width="21" bestFit="1" customWidth="1"/>
    <col min="95" max="95" width="21.6640625" bestFit="1" customWidth="1"/>
    <col min="96" max="96" width="17.6640625" bestFit="1" customWidth="1"/>
    <col min="97" max="97" width="20.88671875" bestFit="1" customWidth="1"/>
    <col min="98" max="98" width="15.33203125" bestFit="1" customWidth="1"/>
    <col min="99" max="99" width="14.5546875" bestFit="1" customWidth="1"/>
    <col min="100" max="100" width="14.33203125" bestFit="1" customWidth="1"/>
    <col min="101" max="101" width="21.6640625" bestFit="1" customWidth="1"/>
    <col min="102" max="102" width="16.6640625" bestFit="1" customWidth="1"/>
    <col min="103" max="103" width="20.33203125" bestFit="1" customWidth="1"/>
    <col min="104" max="104" width="18.33203125" bestFit="1" customWidth="1"/>
    <col min="105" max="105" width="16.88671875" bestFit="1" customWidth="1"/>
    <col min="106" max="106" width="19.6640625" bestFit="1" customWidth="1"/>
    <col min="107" max="107" width="22.88671875" bestFit="1" customWidth="1"/>
    <col min="108" max="108" width="25" bestFit="1" customWidth="1"/>
    <col min="109" max="109" width="26" bestFit="1" customWidth="1"/>
    <col min="110" max="110" width="19.33203125" bestFit="1" customWidth="1"/>
    <col min="111" max="111" width="21.109375" bestFit="1" customWidth="1"/>
    <col min="112" max="112" width="20.88671875" bestFit="1" customWidth="1"/>
    <col min="113" max="113" width="21.5546875" bestFit="1" customWidth="1"/>
    <col min="114" max="114" width="19" bestFit="1" customWidth="1"/>
    <col min="115" max="115" width="18.109375" bestFit="1" customWidth="1"/>
    <col min="116" max="116" width="16" bestFit="1" customWidth="1"/>
    <col min="117" max="117" width="13.88671875" bestFit="1" customWidth="1"/>
    <col min="118" max="118" width="26.5546875" bestFit="1" customWidth="1"/>
    <col min="119" max="119" width="12.6640625" bestFit="1" customWidth="1"/>
    <col min="120" max="120" width="24.33203125" bestFit="1" customWidth="1"/>
    <col min="121" max="121" width="14.109375" bestFit="1" customWidth="1"/>
    <col min="122" max="122" width="14" bestFit="1" customWidth="1"/>
    <col min="123" max="123" width="12.5546875" bestFit="1" customWidth="1"/>
  </cols>
  <sheetData>
    <row r="1" spans="1:123" ht="15" x14ac:dyDescent="0.25">
      <c r="A1" t="s">
        <v>139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</row>
    <row r="2" spans="1:123" ht="15" x14ac:dyDescent="0.25">
      <c r="A2" t="str">
        <f>CONCATENATE(C2,LEFT(D2,4))</f>
        <v>20161922</v>
      </c>
      <c r="B2">
        <v>1</v>
      </c>
      <c r="C2">
        <v>2016</v>
      </c>
      <c r="D2">
        <v>192212</v>
      </c>
      <c r="E2">
        <v>73</v>
      </c>
      <c r="F2">
        <v>1528620</v>
      </c>
      <c r="G2">
        <v>211232</v>
      </c>
      <c r="H2">
        <v>550000</v>
      </c>
      <c r="I2">
        <v>0</v>
      </c>
      <c r="J2">
        <v>126000</v>
      </c>
      <c r="K2">
        <v>85000</v>
      </c>
      <c r="L2">
        <v>100000</v>
      </c>
      <c r="M2">
        <v>56200</v>
      </c>
      <c r="N2">
        <v>11500</v>
      </c>
      <c r="O2">
        <v>25500</v>
      </c>
      <c r="P2">
        <v>4500</v>
      </c>
      <c r="Q2">
        <v>2000</v>
      </c>
      <c r="R2">
        <v>0</v>
      </c>
      <c r="S2">
        <v>8370</v>
      </c>
      <c r="T2">
        <v>35000</v>
      </c>
      <c r="U2">
        <v>36000</v>
      </c>
      <c r="V2">
        <v>0</v>
      </c>
      <c r="W2">
        <v>0</v>
      </c>
      <c r="X2">
        <v>0</v>
      </c>
      <c r="Y2">
        <v>0</v>
      </c>
      <c r="Z2">
        <v>69309</v>
      </c>
      <c r="AA2">
        <v>0</v>
      </c>
      <c r="AB2">
        <v>210000</v>
      </c>
      <c r="AC2">
        <v>141172</v>
      </c>
      <c r="AD2">
        <v>72732</v>
      </c>
      <c r="AE2">
        <v>210000</v>
      </c>
      <c r="AF2">
        <v>3904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856858</v>
      </c>
      <c r="AO2">
        <v>1390266</v>
      </c>
      <c r="AP2">
        <v>213904</v>
      </c>
      <c r="AQ2">
        <v>0</v>
      </c>
      <c r="AR2">
        <v>20000</v>
      </c>
      <c r="AS2">
        <v>0</v>
      </c>
      <c r="AT2">
        <v>0</v>
      </c>
      <c r="AU2">
        <v>200000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68509</v>
      </c>
      <c r="BF2">
        <v>0</v>
      </c>
      <c r="BG2">
        <v>35194</v>
      </c>
      <c r="BH2">
        <v>0</v>
      </c>
      <c r="BI2">
        <v>0</v>
      </c>
      <c r="BJ2">
        <v>0</v>
      </c>
      <c r="BK2">
        <v>1720466</v>
      </c>
      <c r="BL2">
        <v>0</v>
      </c>
      <c r="BM2">
        <v>0</v>
      </c>
      <c r="BN2">
        <v>0</v>
      </c>
      <c r="BO2">
        <v>0</v>
      </c>
      <c r="BP2">
        <v>0</v>
      </c>
      <c r="BQ2">
        <v>0</v>
      </c>
      <c r="BR2">
        <v>500000</v>
      </c>
      <c r="BS2">
        <v>136000</v>
      </c>
      <c r="BT2">
        <v>65000</v>
      </c>
      <c r="BU2">
        <v>39000</v>
      </c>
      <c r="BV2">
        <v>10000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</v>
      </c>
      <c r="CF2">
        <v>0</v>
      </c>
      <c r="CG2">
        <v>25000</v>
      </c>
      <c r="CH2">
        <v>572</v>
      </c>
      <c r="CI2">
        <v>3000</v>
      </c>
      <c r="CJ2">
        <v>2250</v>
      </c>
      <c r="CK2">
        <v>900</v>
      </c>
      <c r="CL2">
        <v>750</v>
      </c>
      <c r="CM2">
        <v>3250</v>
      </c>
      <c r="CN2">
        <v>15000</v>
      </c>
      <c r="CO2">
        <v>750</v>
      </c>
      <c r="CP2">
        <v>0</v>
      </c>
      <c r="CQ2">
        <v>596000</v>
      </c>
      <c r="CR2">
        <v>100000</v>
      </c>
      <c r="CS2">
        <v>10000</v>
      </c>
      <c r="CT2">
        <v>154000</v>
      </c>
      <c r="CU2">
        <v>65000</v>
      </c>
      <c r="CV2">
        <v>25000</v>
      </c>
      <c r="CW2">
        <v>572</v>
      </c>
      <c r="CX2">
        <v>3000</v>
      </c>
      <c r="CY2">
        <v>2250</v>
      </c>
      <c r="CZ2">
        <v>900</v>
      </c>
      <c r="DA2">
        <v>750</v>
      </c>
      <c r="DB2">
        <v>3250</v>
      </c>
      <c r="DC2">
        <v>15000</v>
      </c>
      <c r="DD2">
        <v>750</v>
      </c>
      <c r="DE2">
        <v>5000</v>
      </c>
      <c r="DF2">
        <v>69309</v>
      </c>
      <c r="DG2">
        <v>79000</v>
      </c>
      <c r="DH2">
        <v>0</v>
      </c>
      <c r="DI2">
        <v>0</v>
      </c>
      <c r="DJ2">
        <v>161194</v>
      </c>
      <c r="DK2">
        <v>124000</v>
      </c>
      <c r="DL2">
        <v>30000</v>
      </c>
      <c r="DM2">
        <v>205509</v>
      </c>
      <c r="DN2">
        <v>0</v>
      </c>
      <c r="DO2">
        <v>1650484</v>
      </c>
      <c r="DP2">
        <v>317700</v>
      </c>
      <c r="DQ2">
        <v>774484</v>
      </c>
      <c r="DR2">
        <v>0</v>
      </c>
      <c r="DS2">
        <v>0</v>
      </c>
    </row>
    <row r="3" spans="1:123" ht="15" x14ac:dyDescent="0.25">
      <c r="A3" t="str">
        <f t="shared" ref="A3:A66" si="0">CONCATENATE(C3,LEFT(D3,4))</f>
        <v>20171923</v>
      </c>
      <c r="B3">
        <v>1</v>
      </c>
      <c r="C3">
        <v>2017</v>
      </c>
      <c r="D3">
        <v>192312</v>
      </c>
      <c r="E3">
        <v>66</v>
      </c>
      <c r="F3">
        <v>1394806</v>
      </c>
      <c r="G3">
        <v>215203</v>
      </c>
      <c r="H3">
        <v>550000</v>
      </c>
      <c r="I3">
        <v>0</v>
      </c>
      <c r="J3">
        <v>126000</v>
      </c>
      <c r="K3">
        <v>85000</v>
      </c>
      <c r="L3">
        <v>100000</v>
      </c>
      <c r="M3">
        <v>56200</v>
      </c>
      <c r="N3">
        <v>11500</v>
      </c>
      <c r="O3">
        <v>25500</v>
      </c>
      <c r="P3">
        <v>4500</v>
      </c>
      <c r="Q3">
        <v>2000</v>
      </c>
      <c r="R3">
        <v>0</v>
      </c>
      <c r="S3">
        <v>8311</v>
      </c>
      <c r="T3">
        <v>35000</v>
      </c>
      <c r="U3">
        <v>36000</v>
      </c>
      <c r="V3">
        <v>0</v>
      </c>
      <c r="W3">
        <v>0</v>
      </c>
      <c r="X3">
        <v>0</v>
      </c>
      <c r="Y3">
        <v>0</v>
      </c>
      <c r="Z3">
        <v>345877</v>
      </c>
      <c r="AA3">
        <v>0</v>
      </c>
      <c r="AB3">
        <v>0</v>
      </c>
      <c r="AC3">
        <v>128797</v>
      </c>
      <c r="AD3">
        <v>66356</v>
      </c>
      <c r="AE3">
        <v>0</v>
      </c>
      <c r="AF3">
        <v>195154</v>
      </c>
      <c r="AG3">
        <v>0</v>
      </c>
      <c r="AH3">
        <v>0</v>
      </c>
      <c r="AI3">
        <v>0</v>
      </c>
      <c r="AJ3">
        <v>54846</v>
      </c>
      <c r="AK3">
        <v>54846</v>
      </c>
      <c r="AL3">
        <v>0</v>
      </c>
      <c r="AM3">
        <v>0</v>
      </c>
      <c r="AN3">
        <v>334134</v>
      </c>
      <c r="AO3">
        <v>1268398</v>
      </c>
      <c r="AP3">
        <v>195154</v>
      </c>
      <c r="AQ3">
        <v>0</v>
      </c>
      <c r="AR3">
        <v>20000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51011</v>
      </c>
      <c r="BF3">
        <v>0</v>
      </c>
      <c r="BG3">
        <v>35194</v>
      </c>
      <c r="BH3">
        <v>0</v>
      </c>
      <c r="BI3">
        <v>0</v>
      </c>
      <c r="BJ3">
        <v>0</v>
      </c>
      <c r="BK3">
        <v>1397347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34000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25000</v>
      </c>
      <c r="CH3">
        <v>572</v>
      </c>
      <c r="CI3">
        <v>3000</v>
      </c>
      <c r="CJ3">
        <v>2250</v>
      </c>
      <c r="CK3">
        <v>900</v>
      </c>
      <c r="CL3">
        <v>750</v>
      </c>
      <c r="CM3">
        <v>3250</v>
      </c>
      <c r="CN3">
        <v>15000</v>
      </c>
      <c r="CO3">
        <v>750</v>
      </c>
      <c r="CP3">
        <v>0</v>
      </c>
      <c r="CQ3">
        <v>610000</v>
      </c>
      <c r="CR3">
        <v>100000</v>
      </c>
      <c r="CS3">
        <v>10000</v>
      </c>
      <c r="CT3">
        <v>154000</v>
      </c>
      <c r="CU3">
        <v>65000</v>
      </c>
      <c r="CV3">
        <v>50000</v>
      </c>
      <c r="CW3">
        <v>1144</v>
      </c>
      <c r="CX3">
        <v>6000</v>
      </c>
      <c r="CY3">
        <v>4500</v>
      </c>
      <c r="CZ3">
        <v>1800</v>
      </c>
      <c r="DA3">
        <v>1500</v>
      </c>
      <c r="DB3">
        <v>6500</v>
      </c>
      <c r="DC3">
        <v>30000</v>
      </c>
      <c r="DD3">
        <v>1500</v>
      </c>
      <c r="DE3">
        <v>10000</v>
      </c>
      <c r="DF3">
        <v>409745</v>
      </c>
      <c r="DG3">
        <v>100000</v>
      </c>
      <c r="DH3">
        <v>0</v>
      </c>
      <c r="DI3">
        <v>0</v>
      </c>
      <c r="DJ3">
        <v>192869</v>
      </c>
      <c r="DK3">
        <v>124000</v>
      </c>
      <c r="DL3">
        <v>30000</v>
      </c>
      <c r="DM3">
        <v>249669</v>
      </c>
      <c r="DN3">
        <v>0</v>
      </c>
      <c r="DO3">
        <v>2213073</v>
      </c>
      <c r="DP3">
        <v>317700</v>
      </c>
      <c r="DQ3">
        <v>572400</v>
      </c>
      <c r="DR3">
        <v>0</v>
      </c>
      <c r="DS3">
        <v>0</v>
      </c>
    </row>
    <row r="4" spans="1:123" ht="15" x14ac:dyDescent="0.25">
      <c r="A4" t="str">
        <f t="shared" si="0"/>
        <v>20181924</v>
      </c>
      <c r="B4">
        <v>1</v>
      </c>
      <c r="C4">
        <v>2018</v>
      </c>
      <c r="D4">
        <v>192412</v>
      </c>
      <c r="E4">
        <v>24</v>
      </c>
      <c r="F4">
        <v>1621786</v>
      </c>
      <c r="G4">
        <v>186174</v>
      </c>
      <c r="H4">
        <v>550000</v>
      </c>
      <c r="I4">
        <v>0</v>
      </c>
      <c r="J4">
        <v>120000</v>
      </c>
      <c r="K4">
        <v>85000</v>
      </c>
      <c r="L4">
        <v>130000</v>
      </c>
      <c r="M4">
        <v>56200</v>
      </c>
      <c r="N4">
        <v>11500</v>
      </c>
      <c r="O4">
        <v>25500</v>
      </c>
      <c r="P4">
        <v>4500</v>
      </c>
      <c r="Q4">
        <v>2000</v>
      </c>
      <c r="R4">
        <v>0</v>
      </c>
      <c r="S4">
        <v>8252</v>
      </c>
      <c r="T4">
        <v>35000</v>
      </c>
      <c r="U4">
        <v>36000</v>
      </c>
      <c r="V4">
        <v>0</v>
      </c>
      <c r="W4">
        <v>0</v>
      </c>
      <c r="X4">
        <v>0</v>
      </c>
      <c r="Y4">
        <v>261048</v>
      </c>
      <c r="Z4">
        <v>0</v>
      </c>
      <c r="AA4">
        <v>0</v>
      </c>
      <c r="AB4">
        <v>54846</v>
      </c>
      <c r="AC4">
        <v>47400</v>
      </c>
      <c r="AD4">
        <v>0</v>
      </c>
      <c r="AE4">
        <v>54846</v>
      </c>
      <c r="AF4">
        <v>16973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1198027</v>
      </c>
      <c r="AO4">
        <v>466791</v>
      </c>
      <c r="AP4">
        <v>71820</v>
      </c>
      <c r="AQ4">
        <v>0</v>
      </c>
      <c r="AR4">
        <v>55</v>
      </c>
      <c r="AS4">
        <v>3000</v>
      </c>
      <c r="AT4">
        <v>8000</v>
      </c>
      <c r="AU4">
        <v>0</v>
      </c>
      <c r="AV4">
        <v>0</v>
      </c>
      <c r="AW4">
        <v>0</v>
      </c>
      <c r="AX4">
        <v>20151</v>
      </c>
      <c r="AY4">
        <v>0</v>
      </c>
      <c r="AZ4">
        <v>0</v>
      </c>
      <c r="BA4">
        <v>0</v>
      </c>
      <c r="BB4">
        <v>8000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577817</v>
      </c>
      <c r="BL4">
        <v>0</v>
      </c>
      <c r="BM4">
        <v>53116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15000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536884</v>
      </c>
      <c r="CR4">
        <v>100000</v>
      </c>
      <c r="CS4">
        <v>10000</v>
      </c>
      <c r="CT4">
        <v>154000</v>
      </c>
      <c r="CU4">
        <v>65000</v>
      </c>
      <c r="CV4">
        <v>50000</v>
      </c>
      <c r="CW4">
        <v>1144</v>
      </c>
      <c r="CX4">
        <v>6000</v>
      </c>
      <c r="CY4">
        <v>4500</v>
      </c>
      <c r="CZ4">
        <v>1800</v>
      </c>
      <c r="DA4">
        <v>1500</v>
      </c>
      <c r="DB4">
        <v>6500</v>
      </c>
      <c r="DC4">
        <v>30000</v>
      </c>
      <c r="DD4">
        <v>1500</v>
      </c>
      <c r="DE4">
        <v>0</v>
      </c>
      <c r="DF4">
        <v>119629</v>
      </c>
      <c r="DG4">
        <v>100000</v>
      </c>
      <c r="DH4">
        <v>0</v>
      </c>
      <c r="DI4">
        <v>0</v>
      </c>
      <c r="DJ4">
        <v>169198</v>
      </c>
      <c r="DK4">
        <v>124000</v>
      </c>
      <c r="DL4">
        <v>30000</v>
      </c>
      <c r="DM4">
        <v>244568</v>
      </c>
      <c r="DN4">
        <v>0</v>
      </c>
      <c r="DO4">
        <v>1756224</v>
      </c>
      <c r="DP4">
        <v>317700</v>
      </c>
      <c r="DQ4">
        <v>-349315</v>
      </c>
      <c r="DR4">
        <v>0</v>
      </c>
      <c r="DS4">
        <v>0</v>
      </c>
    </row>
    <row r="5" spans="1:123" ht="15" x14ac:dyDescent="0.25">
      <c r="A5" t="str">
        <f t="shared" si="0"/>
        <v>20191925</v>
      </c>
      <c r="B5">
        <v>1</v>
      </c>
      <c r="C5">
        <v>2019</v>
      </c>
      <c r="D5">
        <v>192512</v>
      </c>
      <c r="E5">
        <v>43</v>
      </c>
      <c r="F5">
        <v>1857548</v>
      </c>
      <c r="G5">
        <v>163145</v>
      </c>
      <c r="H5">
        <v>550000</v>
      </c>
      <c r="I5">
        <v>0</v>
      </c>
      <c r="J5">
        <v>120000</v>
      </c>
      <c r="K5">
        <v>85000</v>
      </c>
      <c r="L5">
        <v>160000</v>
      </c>
      <c r="M5">
        <v>56200</v>
      </c>
      <c r="N5">
        <v>11500</v>
      </c>
      <c r="O5">
        <v>25500</v>
      </c>
      <c r="P5">
        <v>4500</v>
      </c>
      <c r="Q5">
        <v>2000</v>
      </c>
      <c r="R5">
        <v>0</v>
      </c>
      <c r="S5">
        <v>8193</v>
      </c>
      <c r="T5">
        <v>35000</v>
      </c>
      <c r="U5">
        <v>36000</v>
      </c>
      <c r="V5">
        <v>0</v>
      </c>
      <c r="W5">
        <v>0</v>
      </c>
      <c r="X5">
        <v>25000</v>
      </c>
      <c r="Y5">
        <v>116041</v>
      </c>
      <c r="Z5">
        <v>0</v>
      </c>
      <c r="AA5">
        <v>0</v>
      </c>
      <c r="AB5">
        <v>0</v>
      </c>
      <c r="AC5">
        <v>82834</v>
      </c>
      <c r="AD5">
        <v>42676</v>
      </c>
      <c r="AE5">
        <v>0</v>
      </c>
      <c r="AF5">
        <v>125509</v>
      </c>
      <c r="AG5">
        <v>42676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999424</v>
      </c>
      <c r="AO5">
        <v>815746</v>
      </c>
      <c r="AP5">
        <v>125509</v>
      </c>
      <c r="AQ5">
        <v>0</v>
      </c>
      <c r="AR5">
        <v>18785</v>
      </c>
      <c r="AS5">
        <v>3000</v>
      </c>
      <c r="AT5">
        <v>8000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971040</v>
      </c>
      <c r="BL5">
        <v>0</v>
      </c>
      <c r="BM5">
        <v>86228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430655</v>
      </c>
      <c r="CR5">
        <v>100000</v>
      </c>
      <c r="CS5">
        <v>10000</v>
      </c>
      <c r="CT5">
        <v>154000</v>
      </c>
      <c r="CU5">
        <v>65000</v>
      </c>
      <c r="CV5">
        <v>50000</v>
      </c>
      <c r="CW5">
        <v>1144</v>
      </c>
      <c r="CX5">
        <v>6000</v>
      </c>
      <c r="CY5">
        <v>4500</v>
      </c>
      <c r="CZ5">
        <v>1800</v>
      </c>
      <c r="DA5">
        <v>1500</v>
      </c>
      <c r="DB5">
        <v>6500</v>
      </c>
      <c r="DC5">
        <v>30000</v>
      </c>
      <c r="DD5">
        <v>1500</v>
      </c>
      <c r="DE5">
        <v>5000</v>
      </c>
      <c r="DF5">
        <v>0</v>
      </c>
      <c r="DG5">
        <v>75000</v>
      </c>
      <c r="DH5">
        <v>0</v>
      </c>
      <c r="DI5">
        <v>0</v>
      </c>
      <c r="DJ5">
        <v>169198</v>
      </c>
      <c r="DK5">
        <v>124000</v>
      </c>
      <c r="DL5">
        <v>30000</v>
      </c>
      <c r="DM5">
        <v>244568</v>
      </c>
      <c r="DN5">
        <v>0</v>
      </c>
      <c r="DO5">
        <v>1510366</v>
      </c>
      <c r="DP5">
        <v>317700</v>
      </c>
      <c r="DQ5">
        <v>-227269</v>
      </c>
      <c r="DR5">
        <v>0</v>
      </c>
      <c r="DS5">
        <v>0</v>
      </c>
    </row>
    <row r="6" spans="1:123" ht="15" x14ac:dyDescent="0.25">
      <c r="A6" t="str">
        <f t="shared" si="0"/>
        <v>20201926</v>
      </c>
      <c r="B6">
        <v>1</v>
      </c>
      <c r="C6">
        <v>2020</v>
      </c>
      <c r="D6">
        <v>192612</v>
      </c>
      <c r="E6">
        <v>38</v>
      </c>
      <c r="F6">
        <v>1657797</v>
      </c>
      <c r="G6">
        <v>163116</v>
      </c>
      <c r="H6">
        <v>550000</v>
      </c>
      <c r="I6">
        <v>0</v>
      </c>
      <c r="J6">
        <v>90000</v>
      </c>
      <c r="K6">
        <v>85000</v>
      </c>
      <c r="L6">
        <v>192500</v>
      </c>
      <c r="M6">
        <v>56200</v>
      </c>
      <c r="N6">
        <v>11500</v>
      </c>
      <c r="O6">
        <v>25500</v>
      </c>
      <c r="P6">
        <v>4500</v>
      </c>
      <c r="Q6">
        <v>2000</v>
      </c>
      <c r="R6">
        <v>0</v>
      </c>
      <c r="S6">
        <v>8134</v>
      </c>
      <c r="T6">
        <v>35000</v>
      </c>
      <c r="U6">
        <v>36000</v>
      </c>
      <c r="V6">
        <v>0</v>
      </c>
      <c r="W6">
        <v>0</v>
      </c>
      <c r="X6">
        <v>25000</v>
      </c>
      <c r="Y6">
        <v>0</v>
      </c>
      <c r="Z6">
        <v>0</v>
      </c>
      <c r="AA6">
        <v>0</v>
      </c>
      <c r="AB6">
        <v>0</v>
      </c>
      <c r="AC6">
        <v>73028</v>
      </c>
      <c r="AD6">
        <v>0</v>
      </c>
      <c r="AE6">
        <v>0</v>
      </c>
      <c r="AF6">
        <v>110652</v>
      </c>
      <c r="AG6">
        <v>0</v>
      </c>
      <c r="AH6">
        <v>0</v>
      </c>
      <c r="AI6">
        <v>42676</v>
      </c>
      <c r="AJ6">
        <v>0</v>
      </c>
      <c r="AK6">
        <v>42676</v>
      </c>
      <c r="AL6">
        <v>42676</v>
      </c>
      <c r="AM6">
        <v>0</v>
      </c>
      <c r="AN6">
        <v>900682</v>
      </c>
      <c r="AO6">
        <v>719183</v>
      </c>
      <c r="AP6">
        <v>110652</v>
      </c>
      <c r="AQ6">
        <v>0</v>
      </c>
      <c r="AR6">
        <v>13602</v>
      </c>
      <c r="AS6">
        <v>3000</v>
      </c>
      <c r="AT6">
        <v>8000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854437</v>
      </c>
      <c r="BL6">
        <v>0</v>
      </c>
      <c r="BM6">
        <v>101794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308862</v>
      </c>
      <c r="CR6">
        <v>100000</v>
      </c>
      <c r="CS6">
        <v>10000</v>
      </c>
      <c r="CT6">
        <v>154000</v>
      </c>
      <c r="CU6">
        <v>65000</v>
      </c>
      <c r="CV6">
        <v>50000</v>
      </c>
      <c r="CW6">
        <v>1144</v>
      </c>
      <c r="CX6">
        <v>6000</v>
      </c>
      <c r="CY6">
        <v>4500</v>
      </c>
      <c r="CZ6">
        <v>1800</v>
      </c>
      <c r="DA6">
        <v>1500</v>
      </c>
      <c r="DB6">
        <v>6500</v>
      </c>
      <c r="DC6">
        <v>30000</v>
      </c>
      <c r="DD6">
        <v>1500</v>
      </c>
      <c r="DE6">
        <v>10000</v>
      </c>
      <c r="DF6">
        <v>0</v>
      </c>
      <c r="DG6">
        <v>50000</v>
      </c>
      <c r="DH6">
        <v>0</v>
      </c>
      <c r="DI6">
        <v>0</v>
      </c>
      <c r="DJ6">
        <v>169198</v>
      </c>
      <c r="DK6">
        <v>124000</v>
      </c>
      <c r="DL6">
        <v>30000</v>
      </c>
      <c r="DM6">
        <v>244568</v>
      </c>
      <c r="DN6">
        <v>0</v>
      </c>
      <c r="DO6">
        <v>1411248</v>
      </c>
      <c r="DP6">
        <v>317700</v>
      </c>
      <c r="DQ6">
        <v>-126794</v>
      </c>
      <c r="DR6">
        <v>0</v>
      </c>
      <c r="DS6">
        <v>0</v>
      </c>
    </row>
    <row r="7" spans="1:123" ht="15" x14ac:dyDescent="0.25">
      <c r="A7" t="str">
        <f t="shared" si="0"/>
        <v>20211927</v>
      </c>
      <c r="B7">
        <v>1</v>
      </c>
      <c r="C7">
        <v>2021</v>
      </c>
      <c r="D7">
        <v>192712</v>
      </c>
      <c r="E7">
        <v>44</v>
      </c>
      <c r="F7">
        <v>1495001</v>
      </c>
      <c r="G7">
        <v>163116</v>
      </c>
      <c r="H7">
        <v>550000</v>
      </c>
      <c r="I7">
        <v>0</v>
      </c>
      <c r="J7">
        <v>120000</v>
      </c>
      <c r="K7">
        <v>85000</v>
      </c>
      <c r="L7">
        <v>205000</v>
      </c>
      <c r="M7">
        <v>56200</v>
      </c>
      <c r="N7">
        <v>11500</v>
      </c>
      <c r="O7">
        <v>25500</v>
      </c>
      <c r="P7">
        <v>4500</v>
      </c>
      <c r="Q7">
        <v>2000</v>
      </c>
      <c r="R7">
        <v>0</v>
      </c>
      <c r="S7">
        <v>7945</v>
      </c>
      <c r="T7">
        <v>35000</v>
      </c>
      <c r="U7">
        <v>36000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42676</v>
      </c>
      <c r="AC7">
        <v>85239</v>
      </c>
      <c r="AD7">
        <v>43915</v>
      </c>
      <c r="AE7">
        <v>42676</v>
      </c>
      <c r="AF7">
        <v>86478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942167</v>
      </c>
      <c r="AO7">
        <v>839432</v>
      </c>
      <c r="AP7">
        <v>129154</v>
      </c>
      <c r="AQ7">
        <v>0</v>
      </c>
      <c r="AR7">
        <v>20000</v>
      </c>
      <c r="AS7">
        <v>3000</v>
      </c>
      <c r="AT7">
        <v>8000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999586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247636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536497</v>
      </c>
      <c r="CR7">
        <v>100000</v>
      </c>
      <c r="CS7">
        <v>10000</v>
      </c>
      <c r="CT7">
        <v>154000</v>
      </c>
      <c r="CU7">
        <v>65000</v>
      </c>
      <c r="CV7">
        <v>50000</v>
      </c>
      <c r="CW7">
        <v>1144</v>
      </c>
      <c r="CX7">
        <v>6000</v>
      </c>
      <c r="CY7">
        <v>4500</v>
      </c>
      <c r="CZ7">
        <v>1800</v>
      </c>
      <c r="DA7">
        <v>1500</v>
      </c>
      <c r="DB7">
        <v>6500</v>
      </c>
      <c r="DC7">
        <v>30000</v>
      </c>
      <c r="DD7">
        <v>1500</v>
      </c>
      <c r="DE7">
        <v>15000</v>
      </c>
      <c r="DF7">
        <v>0</v>
      </c>
      <c r="DG7">
        <v>50000</v>
      </c>
      <c r="DH7">
        <v>0</v>
      </c>
      <c r="DI7">
        <v>0</v>
      </c>
      <c r="DJ7">
        <v>169198</v>
      </c>
      <c r="DK7">
        <v>124000</v>
      </c>
      <c r="DL7">
        <v>30000</v>
      </c>
      <c r="DM7">
        <v>244568</v>
      </c>
      <c r="DN7">
        <v>0</v>
      </c>
      <c r="DO7">
        <v>1601208</v>
      </c>
      <c r="DP7">
        <v>317700</v>
      </c>
      <c r="DQ7">
        <v>247636</v>
      </c>
      <c r="DR7">
        <v>0</v>
      </c>
      <c r="DS7">
        <v>0</v>
      </c>
    </row>
    <row r="8" spans="1:123" ht="15" x14ac:dyDescent="0.25">
      <c r="A8" t="str">
        <f t="shared" si="0"/>
        <v>20221928</v>
      </c>
      <c r="B8">
        <v>1</v>
      </c>
      <c r="C8">
        <v>2022</v>
      </c>
      <c r="D8">
        <v>192812</v>
      </c>
      <c r="E8">
        <v>52</v>
      </c>
      <c r="F8">
        <v>1678079</v>
      </c>
      <c r="G8">
        <v>163115</v>
      </c>
      <c r="H8">
        <v>550000</v>
      </c>
      <c r="I8">
        <v>0</v>
      </c>
      <c r="J8">
        <v>120000</v>
      </c>
      <c r="K8">
        <v>85000</v>
      </c>
      <c r="L8">
        <v>202500</v>
      </c>
      <c r="M8">
        <v>56200</v>
      </c>
      <c r="N8">
        <v>11500</v>
      </c>
      <c r="O8">
        <v>25500</v>
      </c>
      <c r="P8">
        <v>4500</v>
      </c>
      <c r="Q8">
        <v>2000</v>
      </c>
      <c r="R8">
        <v>0</v>
      </c>
      <c r="S8">
        <v>7757</v>
      </c>
      <c r="T8">
        <v>35000</v>
      </c>
      <c r="U8">
        <v>36000</v>
      </c>
      <c r="V8">
        <v>0</v>
      </c>
      <c r="W8">
        <v>0</v>
      </c>
      <c r="X8">
        <v>0</v>
      </c>
      <c r="Y8">
        <v>0</v>
      </c>
      <c r="Z8">
        <v>72304</v>
      </c>
      <c r="AA8">
        <v>0</v>
      </c>
      <c r="AB8">
        <v>0</v>
      </c>
      <c r="AC8">
        <v>100126</v>
      </c>
      <c r="AD8">
        <v>51585</v>
      </c>
      <c r="AE8">
        <v>0</v>
      </c>
      <c r="AF8">
        <v>151711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801942</v>
      </c>
      <c r="AO8">
        <v>986044</v>
      </c>
      <c r="AP8">
        <v>151711</v>
      </c>
      <c r="AQ8">
        <v>0</v>
      </c>
      <c r="AR8">
        <v>20000</v>
      </c>
      <c r="AS8">
        <v>3000</v>
      </c>
      <c r="AT8">
        <v>8000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1168755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93503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610000</v>
      </c>
      <c r="CR8">
        <v>100000</v>
      </c>
      <c r="CS8">
        <v>10000</v>
      </c>
      <c r="CT8">
        <v>154000</v>
      </c>
      <c r="CU8">
        <v>65000</v>
      </c>
      <c r="CV8">
        <v>50000</v>
      </c>
      <c r="CW8">
        <v>1144</v>
      </c>
      <c r="CX8">
        <v>6000</v>
      </c>
      <c r="CY8">
        <v>4500</v>
      </c>
      <c r="CZ8">
        <v>1800</v>
      </c>
      <c r="DA8">
        <v>1500</v>
      </c>
      <c r="DB8">
        <v>6500</v>
      </c>
      <c r="DC8">
        <v>30000</v>
      </c>
      <c r="DD8">
        <v>1500</v>
      </c>
      <c r="DE8">
        <v>20000</v>
      </c>
      <c r="DF8">
        <v>72304</v>
      </c>
      <c r="DG8">
        <v>50000</v>
      </c>
      <c r="DH8">
        <v>0</v>
      </c>
      <c r="DI8">
        <v>0</v>
      </c>
      <c r="DJ8">
        <v>169198</v>
      </c>
      <c r="DK8">
        <v>124000</v>
      </c>
      <c r="DL8">
        <v>30000</v>
      </c>
      <c r="DM8">
        <v>244568</v>
      </c>
      <c r="DN8">
        <v>0</v>
      </c>
      <c r="DO8">
        <v>1752015</v>
      </c>
      <c r="DP8">
        <v>317700</v>
      </c>
      <c r="DQ8">
        <v>165807</v>
      </c>
      <c r="DR8">
        <v>0</v>
      </c>
      <c r="DS8">
        <v>0</v>
      </c>
    </row>
    <row r="9" spans="1:123" ht="15" x14ac:dyDescent="0.25">
      <c r="A9" t="str">
        <f t="shared" si="0"/>
        <v>20231929</v>
      </c>
      <c r="B9">
        <v>1</v>
      </c>
      <c r="C9">
        <v>2023</v>
      </c>
      <c r="D9">
        <v>192912</v>
      </c>
      <c r="E9">
        <v>17</v>
      </c>
      <c r="F9">
        <v>1899445</v>
      </c>
      <c r="G9">
        <v>163115</v>
      </c>
      <c r="H9">
        <v>550000</v>
      </c>
      <c r="I9">
        <v>0</v>
      </c>
      <c r="J9">
        <v>120000</v>
      </c>
      <c r="K9">
        <v>85000</v>
      </c>
      <c r="L9">
        <v>200000</v>
      </c>
      <c r="M9">
        <v>56200</v>
      </c>
      <c r="N9">
        <v>11500</v>
      </c>
      <c r="O9">
        <v>25500</v>
      </c>
      <c r="P9">
        <v>4500</v>
      </c>
      <c r="Q9">
        <v>2000</v>
      </c>
      <c r="R9">
        <v>0</v>
      </c>
      <c r="S9">
        <v>7568</v>
      </c>
      <c r="T9">
        <v>35000</v>
      </c>
      <c r="U9">
        <v>36000</v>
      </c>
      <c r="V9">
        <v>0</v>
      </c>
      <c r="W9">
        <v>0</v>
      </c>
      <c r="X9">
        <v>25000</v>
      </c>
      <c r="Y9">
        <v>66628</v>
      </c>
      <c r="Z9">
        <v>0</v>
      </c>
      <c r="AA9">
        <v>0</v>
      </c>
      <c r="AB9">
        <v>0</v>
      </c>
      <c r="AC9">
        <v>32733</v>
      </c>
      <c r="AD9">
        <v>0</v>
      </c>
      <c r="AE9">
        <v>0</v>
      </c>
      <c r="AF9">
        <v>49598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1065299</v>
      </c>
      <c r="AO9">
        <v>322360</v>
      </c>
      <c r="AP9">
        <v>49598</v>
      </c>
      <c r="AQ9">
        <v>0</v>
      </c>
      <c r="AR9">
        <v>0</v>
      </c>
      <c r="AS9">
        <v>6000</v>
      </c>
      <c r="AT9">
        <v>8000</v>
      </c>
      <c r="AU9">
        <v>0</v>
      </c>
      <c r="AV9">
        <v>75000</v>
      </c>
      <c r="AW9">
        <v>0</v>
      </c>
      <c r="AX9">
        <v>32949</v>
      </c>
      <c r="AY9">
        <v>0</v>
      </c>
      <c r="AZ9">
        <v>0</v>
      </c>
      <c r="BA9">
        <v>25000</v>
      </c>
      <c r="BB9">
        <v>8000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526907</v>
      </c>
      <c r="BL9">
        <v>0</v>
      </c>
      <c r="BM9">
        <v>196667</v>
      </c>
      <c r="BN9">
        <v>154000</v>
      </c>
      <c r="BO9">
        <v>0</v>
      </c>
      <c r="BP9">
        <v>68191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25000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393333</v>
      </c>
      <c r="CR9">
        <v>31809</v>
      </c>
      <c r="CS9">
        <v>10000</v>
      </c>
      <c r="CT9">
        <v>0</v>
      </c>
      <c r="CU9">
        <v>65000</v>
      </c>
      <c r="CV9">
        <v>50000</v>
      </c>
      <c r="CW9">
        <v>1144</v>
      </c>
      <c r="CX9">
        <v>6000</v>
      </c>
      <c r="CY9">
        <v>4500</v>
      </c>
      <c r="CZ9">
        <v>1800</v>
      </c>
      <c r="DA9">
        <v>1500</v>
      </c>
      <c r="DB9">
        <v>6500</v>
      </c>
      <c r="DC9">
        <v>30000</v>
      </c>
      <c r="DD9">
        <v>1500</v>
      </c>
      <c r="DE9">
        <v>0</v>
      </c>
      <c r="DF9">
        <v>0</v>
      </c>
      <c r="DG9">
        <v>25000</v>
      </c>
      <c r="DH9">
        <v>0</v>
      </c>
      <c r="DI9">
        <v>0</v>
      </c>
      <c r="DJ9">
        <v>136249</v>
      </c>
      <c r="DK9">
        <v>99000</v>
      </c>
      <c r="DL9">
        <v>30000</v>
      </c>
      <c r="DM9">
        <v>169568</v>
      </c>
      <c r="DN9">
        <v>0</v>
      </c>
      <c r="DO9">
        <v>1062904</v>
      </c>
      <c r="DP9">
        <v>317700</v>
      </c>
      <c r="DQ9">
        <v>-730932</v>
      </c>
      <c r="DR9">
        <v>62497</v>
      </c>
      <c r="DS9">
        <v>0</v>
      </c>
    </row>
    <row r="10" spans="1:123" ht="15" x14ac:dyDescent="0.25">
      <c r="A10" t="str">
        <f t="shared" si="0"/>
        <v>20241930</v>
      </c>
      <c r="B10">
        <v>1</v>
      </c>
      <c r="C10">
        <v>2024</v>
      </c>
      <c r="D10">
        <v>193012</v>
      </c>
      <c r="E10">
        <v>50</v>
      </c>
      <c r="F10">
        <v>1882131</v>
      </c>
      <c r="G10">
        <v>163114</v>
      </c>
      <c r="H10">
        <v>550000</v>
      </c>
      <c r="I10">
        <v>250000</v>
      </c>
      <c r="J10">
        <v>120000</v>
      </c>
      <c r="K10">
        <v>85000</v>
      </c>
      <c r="L10">
        <v>200000</v>
      </c>
      <c r="M10">
        <v>56200</v>
      </c>
      <c r="N10">
        <v>11500</v>
      </c>
      <c r="O10">
        <v>25500</v>
      </c>
      <c r="P10">
        <v>4500</v>
      </c>
      <c r="Q10">
        <v>2000</v>
      </c>
      <c r="R10">
        <v>0</v>
      </c>
      <c r="S10">
        <v>7380</v>
      </c>
      <c r="T10">
        <v>35000</v>
      </c>
      <c r="U10">
        <v>36000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96651</v>
      </c>
      <c r="AD10">
        <v>49794</v>
      </c>
      <c r="AE10">
        <v>0</v>
      </c>
      <c r="AF10">
        <v>146445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58080</v>
      </c>
      <c r="AN10">
        <v>1068555</v>
      </c>
      <c r="AO10">
        <v>951819</v>
      </c>
      <c r="AP10">
        <v>146445</v>
      </c>
      <c r="AQ10">
        <v>0</v>
      </c>
      <c r="AR10">
        <v>20000</v>
      </c>
      <c r="AS10">
        <v>3000</v>
      </c>
      <c r="AT10">
        <v>8000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1129264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116574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489907</v>
      </c>
      <c r="CR10">
        <v>31809</v>
      </c>
      <c r="CS10">
        <v>10000</v>
      </c>
      <c r="CT10">
        <v>0</v>
      </c>
      <c r="CU10">
        <v>65000</v>
      </c>
      <c r="CV10">
        <v>50000</v>
      </c>
      <c r="CW10">
        <v>1144</v>
      </c>
      <c r="CX10">
        <v>6000</v>
      </c>
      <c r="CY10">
        <v>4500</v>
      </c>
      <c r="CZ10">
        <v>1800</v>
      </c>
      <c r="DA10">
        <v>1500</v>
      </c>
      <c r="DB10">
        <v>6500</v>
      </c>
      <c r="DC10">
        <v>30000</v>
      </c>
      <c r="DD10">
        <v>1500</v>
      </c>
      <c r="DE10">
        <v>5000</v>
      </c>
      <c r="DF10">
        <v>0</v>
      </c>
      <c r="DG10">
        <v>25000</v>
      </c>
      <c r="DH10">
        <v>0</v>
      </c>
      <c r="DI10">
        <v>0</v>
      </c>
      <c r="DJ10">
        <v>136249</v>
      </c>
      <c r="DK10">
        <v>99000</v>
      </c>
      <c r="DL10">
        <v>30000</v>
      </c>
      <c r="DM10">
        <v>169568</v>
      </c>
      <c r="DN10">
        <v>0</v>
      </c>
      <c r="DO10">
        <v>1164478</v>
      </c>
      <c r="DP10">
        <v>317700</v>
      </c>
      <c r="DQ10">
        <v>174654</v>
      </c>
      <c r="DR10">
        <v>0</v>
      </c>
      <c r="DS10">
        <v>58080</v>
      </c>
    </row>
    <row r="11" spans="1:123" ht="15" x14ac:dyDescent="0.25">
      <c r="A11" t="str">
        <f t="shared" si="0"/>
        <v>20251931</v>
      </c>
      <c r="B11">
        <v>1</v>
      </c>
      <c r="C11">
        <v>2025</v>
      </c>
      <c r="D11">
        <v>193112</v>
      </c>
      <c r="E11">
        <v>17</v>
      </c>
      <c r="F11">
        <v>1897191</v>
      </c>
      <c r="G11">
        <v>163114</v>
      </c>
      <c r="H11">
        <v>550000</v>
      </c>
      <c r="I11">
        <v>250000</v>
      </c>
      <c r="J11">
        <v>120000</v>
      </c>
      <c r="K11">
        <v>85000</v>
      </c>
      <c r="L11">
        <v>200000</v>
      </c>
      <c r="M11">
        <v>56200</v>
      </c>
      <c r="N11">
        <v>11500</v>
      </c>
      <c r="O11">
        <v>25500</v>
      </c>
      <c r="P11">
        <v>4500</v>
      </c>
      <c r="Q11">
        <v>2000</v>
      </c>
      <c r="R11">
        <v>0</v>
      </c>
      <c r="S11">
        <v>7191</v>
      </c>
      <c r="T11">
        <v>35000</v>
      </c>
      <c r="U11">
        <v>36000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32264</v>
      </c>
      <c r="AD11">
        <v>0</v>
      </c>
      <c r="AE11">
        <v>0</v>
      </c>
      <c r="AF11">
        <v>48886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57891</v>
      </c>
      <c r="AN11">
        <v>1166114</v>
      </c>
      <c r="AO11">
        <v>317735</v>
      </c>
      <c r="AP11">
        <v>48886</v>
      </c>
      <c r="AQ11">
        <v>0</v>
      </c>
      <c r="AR11">
        <v>0</v>
      </c>
      <c r="AS11">
        <v>6000</v>
      </c>
      <c r="AT11">
        <v>8000</v>
      </c>
      <c r="AU11">
        <v>0</v>
      </c>
      <c r="AV11">
        <v>75000</v>
      </c>
      <c r="AW11">
        <v>0</v>
      </c>
      <c r="AX11">
        <v>32818</v>
      </c>
      <c r="AY11">
        <v>0</v>
      </c>
      <c r="AZ11">
        <v>0</v>
      </c>
      <c r="BA11">
        <v>25000</v>
      </c>
      <c r="BB11">
        <v>8000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521439</v>
      </c>
      <c r="BL11">
        <v>0</v>
      </c>
      <c r="BM11">
        <v>146630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10000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323277</v>
      </c>
      <c r="CR11">
        <v>31809</v>
      </c>
      <c r="CS11">
        <v>10000</v>
      </c>
      <c r="CT11">
        <v>0</v>
      </c>
      <c r="CU11">
        <v>65000</v>
      </c>
      <c r="CV11">
        <v>50000</v>
      </c>
      <c r="CW11">
        <v>1144</v>
      </c>
      <c r="CX11">
        <v>6000</v>
      </c>
      <c r="CY11">
        <v>4500</v>
      </c>
      <c r="CZ11">
        <v>1800</v>
      </c>
      <c r="DA11">
        <v>1500</v>
      </c>
      <c r="DB11">
        <v>6500</v>
      </c>
      <c r="DC11">
        <v>30000</v>
      </c>
      <c r="DD11">
        <v>1500</v>
      </c>
      <c r="DE11">
        <v>0</v>
      </c>
      <c r="DF11">
        <v>0</v>
      </c>
      <c r="DG11">
        <v>25000</v>
      </c>
      <c r="DH11">
        <v>0</v>
      </c>
      <c r="DI11">
        <v>0</v>
      </c>
      <c r="DJ11">
        <v>103432</v>
      </c>
      <c r="DK11">
        <v>74000</v>
      </c>
      <c r="DL11">
        <v>30000</v>
      </c>
      <c r="DM11">
        <v>94568</v>
      </c>
      <c r="DN11">
        <v>0</v>
      </c>
      <c r="DO11">
        <v>860031</v>
      </c>
      <c r="DP11">
        <v>317700</v>
      </c>
      <c r="DQ11">
        <v>-483679</v>
      </c>
      <c r="DR11">
        <v>252122</v>
      </c>
      <c r="DS11">
        <v>57891</v>
      </c>
    </row>
    <row r="12" spans="1:123" ht="15" x14ac:dyDescent="0.25">
      <c r="A12" t="str">
        <f t="shared" si="0"/>
        <v>20261932</v>
      </c>
      <c r="B12">
        <v>1</v>
      </c>
      <c r="C12">
        <v>2026</v>
      </c>
      <c r="D12">
        <v>193212</v>
      </c>
      <c r="E12">
        <v>32</v>
      </c>
      <c r="F12">
        <v>1823360</v>
      </c>
      <c r="G12">
        <v>163110</v>
      </c>
      <c r="H12">
        <v>550000</v>
      </c>
      <c r="I12">
        <v>0</v>
      </c>
      <c r="J12">
        <v>120000</v>
      </c>
      <c r="K12">
        <v>85000</v>
      </c>
      <c r="L12">
        <v>200000</v>
      </c>
      <c r="M12">
        <v>56200</v>
      </c>
      <c r="N12">
        <v>11500</v>
      </c>
      <c r="O12">
        <v>25500</v>
      </c>
      <c r="P12">
        <v>4500</v>
      </c>
      <c r="Q12">
        <v>2000</v>
      </c>
      <c r="R12">
        <v>0</v>
      </c>
      <c r="S12">
        <v>7002</v>
      </c>
      <c r="T12">
        <v>35000</v>
      </c>
      <c r="U12">
        <v>36000</v>
      </c>
      <c r="V12">
        <v>0</v>
      </c>
      <c r="W12">
        <v>0</v>
      </c>
      <c r="X12">
        <v>25000</v>
      </c>
      <c r="Y12">
        <v>0</v>
      </c>
      <c r="Z12">
        <v>0</v>
      </c>
      <c r="AA12">
        <v>0</v>
      </c>
      <c r="AB12">
        <v>0</v>
      </c>
      <c r="AC12">
        <v>62602</v>
      </c>
      <c r="AD12">
        <v>0</v>
      </c>
      <c r="AE12">
        <v>0</v>
      </c>
      <c r="AF12">
        <v>94855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952847</v>
      </c>
      <c r="AO12">
        <v>616508</v>
      </c>
      <c r="AP12">
        <v>94855</v>
      </c>
      <c r="AQ12">
        <v>0</v>
      </c>
      <c r="AR12">
        <v>8091</v>
      </c>
      <c r="AS12">
        <v>0</v>
      </c>
      <c r="AT12">
        <v>0</v>
      </c>
      <c r="AU12">
        <v>0</v>
      </c>
      <c r="AV12">
        <v>75000</v>
      </c>
      <c r="AW12">
        <v>4647</v>
      </c>
      <c r="AX12">
        <v>41297</v>
      </c>
      <c r="AY12">
        <v>0</v>
      </c>
      <c r="AZ12">
        <v>0</v>
      </c>
      <c r="BA12">
        <v>25000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865398</v>
      </c>
      <c r="BL12">
        <v>0</v>
      </c>
      <c r="BM12">
        <v>136636</v>
      </c>
      <c r="BN12">
        <v>0</v>
      </c>
      <c r="BO12">
        <v>0</v>
      </c>
      <c r="BP12">
        <v>31809</v>
      </c>
      <c r="BQ12">
        <v>10000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10299</v>
      </c>
      <c r="BX12">
        <v>226</v>
      </c>
      <c r="BY12">
        <v>1188</v>
      </c>
      <c r="BZ12">
        <v>891</v>
      </c>
      <c r="CA12">
        <v>356</v>
      </c>
      <c r="CB12">
        <v>297</v>
      </c>
      <c r="CC12">
        <v>1287</v>
      </c>
      <c r="CD12">
        <v>5939</v>
      </c>
      <c r="CE12">
        <v>297</v>
      </c>
      <c r="CF12">
        <v>5000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166641</v>
      </c>
      <c r="CR12">
        <v>0</v>
      </c>
      <c r="CS12">
        <v>0</v>
      </c>
      <c r="CT12">
        <v>0</v>
      </c>
      <c r="CU12">
        <v>65000</v>
      </c>
      <c r="CV12">
        <v>39701</v>
      </c>
      <c r="CW12">
        <v>918</v>
      </c>
      <c r="CX12">
        <v>4812</v>
      </c>
      <c r="CY12">
        <v>3609</v>
      </c>
      <c r="CZ12">
        <v>1444</v>
      </c>
      <c r="DA12">
        <v>1203</v>
      </c>
      <c r="DB12">
        <v>5213</v>
      </c>
      <c r="DC12">
        <v>24061</v>
      </c>
      <c r="DD12">
        <v>1203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62135</v>
      </c>
      <c r="DK12">
        <v>49000</v>
      </c>
      <c r="DL12">
        <v>25353</v>
      </c>
      <c r="DM12">
        <v>19568</v>
      </c>
      <c r="DN12">
        <v>0</v>
      </c>
      <c r="DO12">
        <v>469862</v>
      </c>
      <c r="DP12">
        <v>317700</v>
      </c>
      <c r="DQ12">
        <v>-375169</v>
      </c>
      <c r="DR12">
        <v>0</v>
      </c>
      <c r="DS12">
        <v>0</v>
      </c>
    </row>
    <row r="13" spans="1:123" ht="15" x14ac:dyDescent="0.25">
      <c r="A13" t="str">
        <f t="shared" si="0"/>
        <v>20271933</v>
      </c>
      <c r="B13">
        <v>1</v>
      </c>
      <c r="C13">
        <v>2027</v>
      </c>
      <c r="D13">
        <v>193312</v>
      </c>
      <c r="E13">
        <v>18</v>
      </c>
      <c r="F13">
        <v>1632710</v>
      </c>
      <c r="G13">
        <v>163106</v>
      </c>
      <c r="H13">
        <v>550000</v>
      </c>
      <c r="I13">
        <v>0</v>
      </c>
      <c r="J13">
        <v>120000</v>
      </c>
      <c r="K13">
        <v>85000</v>
      </c>
      <c r="L13">
        <v>200000</v>
      </c>
      <c r="M13">
        <v>56200</v>
      </c>
      <c r="N13">
        <v>11500</v>
      </c>
      <c r="O13">
        <v>25500</v>
      </c>
      <c r="P13">
        <v>4500</v>
      </c>
      <c r="Q13">
        <v>2000</v>
      </c>
      <c r="R13">
        <v>0</v>
      </c>
      <c r="S13">
        <v>6814</v>
      </c>
      <c r="T13">
        <v>35000</v>
      </c>
      <c r="U13">
        <v>36000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35833</v>
      </c>
      <c r="AD13">
        <v>0</v>
      </c>
      <c r="AE13">
        <v>0</v>
      </c>
      <c r="AF13">
        <v>54294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968220</v>
      </c>
      <c r="AO13">
        <v>352885</v>
      </c>
      <c r="AP13">
        <v>54294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19568</v>
      </c>
      <c r="AW13">
        <v>0</v>
      </c>
      <c r="AX13">
        <v>33815</v>
      </c>
      <c r="AY13">
        <v>0</v>
      </c>
      <c r="AZ13">
        <v>0</v>
      </c>
      <c r="BA13">
        <v>25000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485563</v>
      </c>
      <c r="BL13">
        <v>0</v>
      </c>
      <c r="BM13">
        <v>116636</v>
      </c>
      <c r="BN13">
        <v>0</v>
      </c>
      <c r="BO13">
        <v>65000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33000</v>
      </c>
      <c r="BX13">
        <v>763</v>
      </c>
      <c r="BY13">
        <v>4000</v>
      </c>
      <c r="BZ13">
        <v>3000</v>
      </c>
      <c r="CA13">
        <v>1200</v>
      </c>
      <c r="CB13">
        <v>1000</v>
      </c>
      <c r="CC13">
        <v>4333</v>
      </c>
      <c r="CD13">
        <v>20000</v>
      </c>
      <c r="CE13">
        <v>1000</v>
      </c>
      <c r="CF13">
        <v>5000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30006</v>
      </c>
      <c r="CR13">
        <v>0</v>
      </c>
      <c r="CS13">
        <v>0</v>
      </c>
      <c r="CT13">
        <v>0</v>
      </c>
      <c r="CU13">
        <v>0</v>
      </c>
      <c r="CV13">
        <v>6701</v>
      </c>
      <c r="CW13">
        <v>155</v>
      </c>
      <c r="CX13">
        <v>812</v>
      </c>
      <c r="CY13">
        <v>609</v>
      </c>
      <c r="CZ13">
        <v>244</v>
      </c>
      <c r="DA13">
        <v>203</v>
      </c>
      <c r="DB13">
        <v>880</v>
      </c>
      <c r="DC13">
        <v>4061</v>
      </c>
      <c r="DD13">
        <v>203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28320</v>
      </c>
      <c r="DK13">
        <v>24000</v>
      </c>
      <c r="DL13">
        <v>25353</v>
      </c>
      <c r="DM13">
        <v>0</v>
      </c>
      <c r="DN13">
        <v>0</v>
      </c>
      <c r="DO13">
        <v>121547</v>
      </c>
      <c r="DP13">
        <v>317700</v>
      </c>
      <c r="DQ13">
        <v>-456417</v>
      </c>
      <c r="DR13">
        <v>123102</v>
      </c>
      <c r="DS13">
        <v>0</v>
      </c>
    </row>
    <row r="14" spans="1:123" ht="15" x14ac:dyDescent="0.25">
      <c r="A14" t="str">
        <f t="shared" si="0"/>
        <v>20281934</v>
      </c>
      <c r="B14">
        <v>1</v>
      </c>
      <c r="C14">
        <v>2028</v>
      </c>
      <c r="D14">
        <v>193412</v>
      </c>
      <c r="E14">
        <v>28</v>
      </c>
      <c r="F14">
        <v>1927893</v>
      </c>
      <c r="G14">
        <v>163102</v>
      </c>
      <c r="H14">
        <v>550000</v>
      </c>
      <c r="I14">
        <v>0</v>
      </c>
      <c r="J14">
        <v>120000</v>
      </c>
      <c r="K14">
        <v>85000</v>
      </c>
      <c r="L14">
        <v>200000</v>
      </c>
      <c r="M14">
        <v>56200</v>
      </c>
      <c r="N14">
        <v>11500</v>
      </c>
      <c r="O14">
        <v>25500</v>
      </c>
      <c r="P14">
        <v>4500</v>
      </c>
      <c r="Q14">
        <v>2000</v>
      </c>
      <c r="R14">
        <v>0</v>
      </c>
      <c r="S14">
        <v>6625</v>
      </c>
      <c r="T14">
        <v>35000</v>
      </c>
      <c r="U14">
        <v>36000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54384</v>
      </c>
      <c r="AD14">
        <v>0</v>
      </c>
      <c r="AE14">
        <v>0</v>
      </c>
      <c r="AF14">
        <v>82402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939923</v>
      </c>
      <c r="AO14">
        <v>535571</v>
      </c>
      <c r="AP14">
        <v>82402</v>
      </c>
      <c r="AQ14">
        <v>0</v>
      </c>
      <c r="AR14">
        <v>3747</v>
      </c>
      <c r="AS14">
        <v>0</v>
      </c>
      <c r="AT14">
        <v>0</v>
      </c>
      <c r="AU14">
        <v>0</v>
      </c>
      <c r="AV14">
        <v>0</v>
      </c>
      <c r="AW14">
        <v>1438</v>
      </c>
      <c r="AX14">
        <v>28320</v>
      </c>
      <c r="AY14">
        <v>0</v>
      </c>
      <c r="AZ14">
        <v>0</v>
      </c>
      <c r="BA14">
        <v>24000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675477</v>
      </c>
      <c r="BL14">
        <v>0</v>
      </c>
      <c r="BM14">
        <v>10006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6701</v>
      </c>
      <c r="BX14">
        <v>155</v>
      </c>
      <c r="BY14">
        <v>812</v>
      </c>
      <c r="BZ14">
        <v>609</v>
      </c>
      <c r="CA14">
        <v>244</v>
      </c>
      <c r="CB14">
        <v>203</v>
      </c>
      <c r="CC14">
        <v>880</v>
      </c>
      <c r="CD14">
        <v>4061</v>
      </c>
      <c r="CE14">
        <v>203</v>
      </c>
      <c r="CF14">
        <v>5000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23915</v>
      </c>
      <c r="DM14">
        <v>0</v>
      </c>
      <c r="DN14">
        <v>0</v>
      </c>
      <c r="DO14">
        <v>23915</v>
      </c>
      <c r="DP14">
        <v>317700</v>
      </c>
      <c r="DQ14">
        <v>-565352</v>
      </c>
      <c r="DR14">
        <v>482720</v>
      </c>
      <c r="DS14">
        <v>0</v>
      </c>
    </row>
    <row r="15" spans="1:123" ht="15" x14ac:dyDescent="0.25">
      <c r="A15" t="str">
        <f t="shared" si="0"/>
        <v>20291935</v>
      </c>
      <c r="B15">
        <v>1</v>
      </c>
      <c r="C15">
        <v>2029</v>
      </c>
      <c r="D15">
        <v>193512</v>
      </c>
      <c r="E15">
        <v>56</v>
      </c>
      <c r="F15">
        <v>1820302</v>
      </c>
      <c r="G15">
        <v>163097</v>
      </c>
      <c r="H15">
        <v>550000</v>
      </c>
      <c r="I15">
        <v>0</v>
      </c>
      <c r="J15">
        <v>120000</v>
      </c>
      <c r="K15">
        <v>85000</v>
      </c>
      <c r="L15">
        <v>200000</v>
      </c>
      <c r="M15">
        <v>56200</v>
      </c>
      <c r="N15">
        <v>11500</v>
      </c>
      <c r="O15">
        <v>25500</v>
      </c>
      <c r="P15">
        <v>4500</v>
      </c>
      <c r="Q15">
        <v>2000</v>
      </c>
      <c r="R15">
        <v>0</v>
      </c>
      <c r="S15">
        <v>6437</v>
      </c>
      <c r="T15">
        <v>35000</v>
      </c>
      <c r="U15">
        <v>36000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108298</v>
      </c>
      <c r="AD15">
        <v>55795</v>
      </c>
      <c r="AE15">
        <v>0</v>
      </c>
      <c r="AF15">
        <v>164093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858044</v>
      </c>
      <c r="AO15">
        <v>1066518</v>
      </c>
      <c r="AP15">
        <v>164093</v>
      </c>
      <c r="AQ15">
        <v>0</v>
      </c>
      <c r="AR15">
        <v>20000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1250611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89256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69256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5000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23915</v>
      </c>
      <c r="DM15">
        <v>0</v>
      </c>
      <c r="DN15">
        <v>0</v>
      </c>
      <c r="DO15">
        <v>98171</v>
      </c>
      <c r="DP15">
        <v>317700</v>
      </c>
      <c r="DQ15">
        <v>89256</v>
      </c>
      <c r="DR15">
        <v>0</v>
      </c>
      <c r="DS15">
        <v>0</v>
      </c>
    </row>
    <row r="16" spans="1:123" ht="15" x14ac:dyDescent="0.25">
      <c r="A16" t="str">
        <f t="shared" si="0"/>
        <v>20301936</v>
      </c>
      <c r="B16">
        <v>1</v>
      </c>
      <c r="C16">
        <v>2030</v>
      </c>
      <c r="D16">
        <v>193612</v>
      </c>
      <c r="E16">
        <v>43</v>
      </c>
      <c r="F16">
        <v>1857172</v>
      </c>
      <c r="G16">
        <v>163093</v>
      </c>
      <c r="H16">
        <v>550000</v>
      </c>
      <c r="I16">
        <v>0</v>
      </c>
      <c r="J16">
        <v>120000</v>
      </c>
      <c r="K16">
        <v>85000</v>
      </c>
      <c r="L16">
        <v>200000</v>
      </c>
      <c r="M16">
        <v>56200</v>
      </c>
      <c r="N16">
        <v>11500</v>
      </c>
      <c r="O16">
        <v>25500</v>
      </c>
      <c r="P16">
        <v>4500</v>
      </c>
      <c r="Q16">
        <v>2000</v>
      </c>
      <c r="R16">
        <v>0</v>
      </c>
      <c r="S16">
        <v>6248</v>
      </c>
      <c r="T16">
        <v>35000</v>
      </c>
      <c r="U16">
        <v>36000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82656</v>
      </c>
      <c r="AD16">
        <v>42584</v>
      </c>
      <c r="AE16">
        <v>0</v>
      </c>
      <c r="AF16">
        <v>125240</v>
      </c>
      <c r="AG16">
        <v>42584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896708</v>
      </c>
      <c r="AO16">
        <v>813995</v>
      </c>
      <c r="AP16">
        <v>125240</v>
      </c>
      <c r="AQ16">
        <v>0</v>
      </c>
      <c r="AR16">
        <v>18691</v>
      </c>
      <c r="AS16">
        <v>0</v>
      </c>
      <c r="AT16">
        <v>0</v>
      </c>
      <c r="AU16">
        <v>0</v>
      </c>
      <c r="AV16">
        <v>0</v>
      </c>
      <c r="AW16">
        <v>12479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970405</v>
      </c>
      <c r="BL16">
        <v>0</v>
      </c>
      <c r="BM16">
        <v>16419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32837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10000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11436</v>
      </c>
      <c r="DM16">
        <v>0</v>
      </c>
      <c r="DN16">
        <v>0</v>
      </c>
      <c r="DO16">
        <v>54273</v>
      </c>
      <c r="DP16">
        <v>317700</v>
      </c>
      <c r="DQ16">
        <v>-201631</v>
      </c>
      <c r="DR16">
        <v>172733</v>
      </c>
      <c r="DS16">
        <v>0</v>
      </c>
    </row>
    <row r="17" spans="1:123" ht="15" x14ac:dyDescent="0.25">
      <c r="A17" t="str">
        <f t="shared" si="0"/>
        <v>20311937</v>
      </c>
      <c r="B17">
        <v>1</v>
      </c>
      <c r="C17">
        <v>2031</v>
      </c>
      <c r="D17">
        <v>193712</v>
      </c>
      <c r="E17">
        <v>56</v>
      </c>
      <c r="F17">
        <v>1587453</v>
      </c>
      <c r="G17">
        <v>163096</v>
      </c>
      <c r="H17">
        <v>550000</v>
      </c>
      <c r="I17">
        <v>0</v>
      </c>
      <c r="J17">
        <v>120000</v>
      </c>
      <c r="K17">
        <v>85000</v>
      </c>
      <c r="L17">
        <v>200000</v>
      </c>
      <c r="M17">
        <v>56200</v>
      </c>
      <c r="N17">
        <v>11500</v>
      </c>
      <c r="O17">
        <v>25500</v>
      </c>
      <c r="P17">
        <v>4500</v>
      </c>
      <c r="Q17">
        <v>2000</v>
      </c>
      <c r="R17">
        <v>0</v>
      </c>
      <c r="S17">
        <v>6059</v>
      </c>
      <c r="T17">
        <v>35000</v>
      </c>
      <c r="U17">
        <v>36000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108767</v>
      </c>
      <c r="AD17">
        <v>56037</v>
      </c>
      <c r="AE17">
        <v>0</v>
      </c>
      <c r="AF17">
        <v>164804</v>
      </c>
      <c r="AG17">
        <v>0</v>
      </c>
      <c r="AH17">
        <v>0</v>
      </c>
      <c r="AI17">
        <v>42584</v>
      </c>
      <c r="AJ17">
        <v>0</v>
      </c>
      <c r="AK17">
        <v>42584</v>
      </c>
      <c r="AL17">
        <v>42584</v>
      </c>
      <c r="AM17">
        <v>0</v>
      </c>
      <c r="AN17">
        <v>856955</v>
      </c>
      <c r="AO17">
        <v>1071143</v>
      </c>
      <c r="AP17">
        <v>164804</v>
      </c>
      <c r="AQ17">
        <v>0</v>
      </c>
      <c r="AR17">
        <v>20000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1255947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326353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339190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15000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11436</v>
      </c>
      <c r="DM17">
        <v>0</v>
      </c>
      <c r="DN17">
        <v>0</v>
      </c>
      <c r="DO17">
        <v>408210</v>
      </c>
      <c r="DP17">
        <v>317700</v>
      </c>
      <c r="DQ17">
        <v>326353</v>
      </c>
      <c r="DR17">
        <v>0</v>
      </c>
      <c r="DS17">
        <v>0</v>
      </c>
    </row>
    <row r="18" spans="1:123" ht="15" x14ac:dyDescent="0.25">
      <c r="A18" t="str">
        <f t="shared" si="0"/>
        <v>20321938</v>
      </c>
      <c r="B18">
        <v>1</v>
      </c>
      <c r="C18">
        <v>2032</v>
      </c>
      <c r="D18">
        <v>193812</v>
      </c>
      <c r="E18">
        <v>77</v>
      </c>
      <c r="F18">
        <v>1509984</v>
      </c>
      <c r="G18">
        <v>163099</v>
      </c>
      <c r="H18">
        <v>550000</v>
      </c>
      <c r="I18">
        <v>0</v>
      </c>
      <c r="J18">
        <v>120000</v>
      </c>
      <c r="K18">
        <v>85000</v>
      </c>
      <c r="L18">
        <v>200000</v>
      </c>
      <c r="M18">
        <v>56200</v>
      </c>
      <c r="N18">
        <v>11500</v>
      </c>
      <c r="O18">
        <v>25500</v>
      </c>
      <c r="P18">
        <v>4500</v>
      </c>
      <c r="Q18">
        <v>2000</v>
      </c>
      <c r="R18">
        <v>0</v>
      </c>
      <c r="S18">
        <v>5871</v>
      </c>
      <c r="T18">
        <v>35000</v>
      </c>
      <c r="U18">
        <v>36000</v>
      </c>
      <c r="V18">
        <v>0</v>
      </c>
      <c r="W18">
        <v>0</v>
      </c>
      <c r="X18">
        <v>0</v>
      </c>
      <c r="Y18">
        <v>0</v>
      </c>
      <c r="Z18">
        <v>41935</v>
      </c>
      <c r="AA18">
        <v>0</v>
      </c>
      <c r="AB18">
        <v>42584</v>
      </c>
      <c r="AC18">
        <v>148874</v>
      </c>
      <c r="AD18">
        <v>76700</v>
      </c>
      <c r="AE18">
        <v>42584</v>
      </c>
      <c r="AF18">
        <v>182990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796646</v>
      </c>
      <c r="AO18">
        <v>1466115</v>
      </c>
      <c r="AP18">
        <v>225574</v>
      </c>
      <c r="AQ18">
        <v>0</v>
      </c>
      <c r="AR18">
        <v>20000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92776</v>
      </c>
      <c r="BF18">
        <v>0</v>
      </c>
      <c r="BG18">
        <v>35194</v>
      </c>
      <c r="BH18">
        <v>0</v>
      </c>
      <c r="BI18">
        <v>0</v>
      </c>
      <c r="BJ18">
        <v>0</v>
      </c>
      <c r="BK18">
        <v>1583719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290810</v>
      </c>
      <c r="BS18">
        <v>154000</v>
      </c>
      <c r="BT18">
        <v>65000</v>
      </c>
      <c r="BU18">
        <v>100000</v>
      </c>
      <c r="BV18">
        <v>10000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25000</v>
      </c>
      <c r="CH18">
        <v>572</v>
      </c>
      <c r="CI18">
        <v>3000</v>
      </c>
      <c r="CJ18">
        <v>2250</v>
      </c>
      <c r="CK18">
        <v>900</v>
      </c>
      <c r="CL18">
        <v>750</v>
      </c>
      <c r="CM18">
        <v>3250</v>
      </c>
      <c r="CN18">
        <v>15000</v>
      </c>
      <c r="CO18">
        <v>750</v>
      </c>
      <c r="CP18">
        <v>0</v>
      </c>
      <c r="CQ18">
        <v>610000</v>
      </c>
      <c r="CR18">
        <v>100000</v>
      </c>
      <c r="CS18">
        <v>10000</v>
      </c>
      <c r="CT18">
        <v>154000</v>
      </c>
      <c r="CU18">
        <v>65000</v>
      </c>
      <c r="CV18">
        <v>25000</v>
      </c>
      <c r="CW18">
        <v>572</v>
      </c>
      <c r="CX18">
        <v>3000</v>
      </c>
      <c r="CY18">
        <v>2250</v>
      </c>
      <c r="CZ18">
        <v>900</v>
      </c>
      <c r="DA18">
        <v>750</v>
      </c>
      <c r="DB18">
        <v>3250</v>
      </c>
      <c r="DC18">
        <v>15000</v>
      </c>
      <c r="DD18">
        <v>750</v>
      </c>
      <c r="DE18">
        <v>20000</v>
      </c>
      <c r="DF18">
        <v>41935</v>
      </c>
      <c r="DG18">
        <v>0</v>
      </c>
      <c r="DH18">
        <v>0</v>
      </c>
      <c r="DI18">
        <v>0</v>
      </c>
      <c r="DJ18">
        <v>35194</v>
      </c>
      <c r="DK18">
        <v>0</v>
      </c>
      <c r="DL18">
        <v>11436</v>
      </c>
      <c r="DM18">
        <v>92776</v>
      </c>
      <c r="DN18">
        <v>0</v>
      </c>
      <c r="DO18">
        <v>1191813</v>
      </c>
      <c r="DP18">
        <v>317700</v>
      </c>
      <c r="DQ18">
        <v>841187</v>
      </c>
      <c r="DR18">
        <v>0</v>
      </c>
      <c r="DS18">
        <v>0</v>
      </c>
    </row>
    <row r="19" spans="1:123" ht="15" x14ac:dyDescent="0.25">
      <c r="A19" t="str">
        <f t="shared" si="0"/>
        <v>20331939</v>
      </c>
      <c r="B19">
        <v>1</v>
      </c>
      <c r="C19">
        <v>2033</v>
      </c>
      <c r="D19">
        <v>193912</v>
      </c>
      <c r="E19">
        <v>38</v>
      </c>
      <c r="F19">
        <v>1621040</v>
      </c>
      <c r="G19">
        <v>163102</v>
      </c>
      <c r="H19">
        <v>550000</v>
      </c>
      <c r="I19">
        <v>0</v>
      </c>
      <c r="J19">
        <v>120000</v>
      </c>
      <c r="K19">
        <v>85000</v>
      </c>
      <c r="L19">
        <v>200000</v>
      </c>
      <c r="M19">
        <v>56200</v>
      </c>
      <c r="N19">
        <v>11500</v>
      </c>
      <c r="O19">
        <v>25500</v>
      </c>
      <c r="P19">
        <v>4500</v>
      </c>
      <c r="Q19">
        <v>2000</v>
      </c>
      <c r="R19">
        <v>0</v>
      </c>
      <c r="S19">
        <v>5682</v>
      </c>
      <c r="T19">
        <v>35000</v>
      </c>
      <c r="U19">
        <v>36000</v>
      </c>
      <c r="V19">
        <v>0</v>
      </c>
      <c r="W19">
        <v>0</v>
      </c>
      <c r="X19">
        <v>0</v>
      </c>
      <c r="Y19">
        <v>38643</v>
      </c>
      <c r="Z19">
        <v>0</v>
      </c>
      <c r="AA19">
        <v>0</v>
      </c>
      <c r="AB19">
        <v>0</v>
      </c>
      <c r="AC19">
        <v>73404</v>
      </c>
      <c r="AD19">
        <v>0</v>
      </c>
      <c r="AE19">
        <v>0</v>
      </c>
      <c r="AF19">
        <v>111222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948804</v>
      </c>
      <c r="AO19">
        <v>722883</v>
      </c>
      <c r="AP19">
        <v>111222</v>
      </c>
      <c r="AQ19">
        <v>0</v>
      </c>
      <c r="AR19">
        <v>13801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847905</v>
      </c>
      <c r="BL19">
        <v>0</v>
      </c>
      <c r="BM19">
        <v>23433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566567</v>
      </c>
      <c r="CR19">
        <v>100000</v>
      </c>
      <c r="CS19">
        <v>10000</v>
      </c>
      <c r="CT19">
        <v>154000</v>
      </c>
      <c r="CU19">
        <v>65000</v>
      </c>
      <c r="CV19">
        <v>25000</v>
      </c>
      <c r="CW19">
        <v>572</v>
      </c>
      <c r="CX19">
        <v>3000</v>
      </c>
      <c r="CY19">
        <v>2250</v>
      </c>
      <c r="CZ19">
        <v>900</v>
      </c>
      <c r="DA19">
        <v>750</v>
      </c>
      <c r="DB19">
        <v>3250</v>
      </c>
      <c r="DC19">
        <v>15000</v>
      </c>
      <c r="DD19">
        <v>750</v>
      </c>
      <c r="DE19">
        <v>25000</v>
      </c>
      <c r="DF19">
        <v>0</v>
      </c>
      <c r="DG19">
        <v>0</v>
      </c>
      <c r="DH19">
        <v>0</v>
      </c>
      <c r="DI19">
        <v>0</v>
      </c>
      <c r="DJ19">
        <v>31675</v>
      </c>
      <c r="DK19">
        <v>0</v>
      </c>
      <c r="DL19">
        <v>11436</v>
      </c>
      <c r="DM19">
        <v>83498</v>
      </c>
      <c r="DN19">
        <v>0</v>
      </c>
      <c r="DO19">
        <v>1098648</v>
      </c>
      <c r="DP19">
        <v>317700</v>
      </c>
      <c r="DQ19">
        <v>-62076</v>
      </c>
      <c r="DR19">
        <v>0</v>
      </c>
      <c r="DS19">
        <v>0</v>
      </c>
    </row>
    <row r="20" spans="1:123" ht="15" x14ac:dyDescent="0.25">
      <c r="A20" t="str">
        <f t="shared" si="0"/>
        <v>20341940</v>
      </c>
      <c r="B20">
        <v>1</v>
      </c>
      <c r="C20">
        <v>2034</v>
      </c>
      <c r="D20">
        <v>194012</v>
      </c>
      <c r="E20">
        <v>51</v>
      </c>
      <c r="F20">
        <v>1820263</v>
      </c>
      <c r="G20">
        <v>163105</v>
      </c>
      <c r="H20">
        <v>550000</v>
      </c>
      <c r="I20">
        <v>0</v>
      </c>
      <c r="J20">
        <v>120000</v>
      </c>
      <c r="K20">
        <v>85000</v>
      </c>
      <c r="L20">
        <v>200000</v>
      </c>
      <c r="M20">
        <v>56200</v>
      </c>
      <c r="N20">
        <v>11500</v>
      </c>
      <c r="O20">
        <v>25500</v>
      </c>
      <c r="P20">
        <v>4500</v>
      </c>
      <c r="Q20">
        <v>2000</v>
      </c>
      <c r="R20">
        <v>0</v>
      </c>
      <c r="S20">
        <v>5494</v>
      </c>
      <c r="T20">
        <v>35000</v>
      </c>
      <c r="U20">
        <v>36000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99563</v>
      </c>
      <c r="AD20">
        <v>51294</v>
      </c>
      <c r="AE20">
        <v>0</v>
      </c>
      <c r="AF20">
        <v>150857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870337</v>
      </c>
      <c r="AO20">
        <v>980494</v>
      </c>
      <c r="AP20">
        <v>150857</v>
      </c>
      <c r="AQ20">
        <v>0</v>
      </c>
      <c r="AR20">
        <v>20000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1151351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2320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548887</v>
      </c>
      <c r="CR20">
        <v>100000</v>
      </c>
      <c r="CS20">
        <v>10000</v>
      </c>
      <c r="CT20">
        <v>154000</v>
      </c>
      <c r="CU20">
        <v>65000</v>
      </c>
      <c r="CV20">
        <v>25000</v>
      </c>
      <c r="CW20">
        <v>572</v>
      </c>
      <c r="CX20">
        <v>3000</v>
      </c>
      <c r="CY20">
        <v>2250</v>
      </c>
      <c r="CZ20">
        <v>900</v>
      </c>
      <c r="DA20">
        <v>750</v>
      </c>
      <c r="DB20">
        <v>3250</v>
      </c>
      <c r="DC20">
        <v>15000</v>
      </c>
      <c r="DD20">
        <v>750</v>
      </c>
      <c r="DE20">
        <v>30000</v>
      </c>
      <c r="DF20">
        <v>0</v>
      </c>
      <c r="DG20">
        <v>0</v>
      </c>
      <c r="DH20">
        <v>0</v>
      </c>
      <c r="DI20">
        <v>0</v>
      </c>
      <c r="DJ20">
        <v>31675</v>
      </c>
      <c r="DK20">
        <v>0</v>
      </c>
      <c r="DL20">
        <v>11436</v>
      </c>
      <c r="DM20">
        <v>83498</v>
      </c>
      <c r="DN20">
        <v>0</v>
      </c>
      <c r="DO20">
        <v>1085968</v>
      </c>
      <c r="DP20">
        <v>317700</v>
      </c>
      <c r="DQ20">
        <v>2320</v>
      </c>
      <c r="DR20">
        <v>0</v>
      </c>
      <c r="DS20">
        <v>0</v>
      </c>
    </row>
    <row r="21" spans="1:123" ht="15" x14ac:dyDescent="0.25">
      <c r="A21" t="str">
        <f t="shared" si="0"/>
        <v>20351941</v>
      </c>
      <c r="B21">
        <v>1</v>
      </c>
      <c r="C21">
        <v>2035</v>
      </c>
      <c r="D21">
        <v>194112</v>
      </c>
      <c r="E21">
        <v>61</v>
      </c>
      <c r="F21">
        <v>1335052</v>
      </c>
      <c r="G21">
        <v>163108</v>
      </c>
      <c r="H21">
        <v>550000</v>
      </c>
      <c r="I21">
        <v>0</v>
      </c>
      <c r="J21">
        <v>120000</v>
      </c>
      <c r="K21">
        <v>85000</v>
      </c>
      <c r="L21">
        <v>200000</v>
      </c>
      <c r="M21">
        <v>56200</v>
      </c>
      <c r="N21">
        <v>11500</v>
      </c>
      <c r="O21">
        <v>25500</v>
      </c>
      <c r="P21">
        <v>4500</v>
      </c>
      <c r="Q21">
        <v>2000</v>
      </c>
      <c r="R21">
        <v>0</v>
      </c>
      <c r="S21">
        <v>5305</v>
      </c>
      <c r="T21">
        <v>35000</v>
      </c>
      <c r="U21">
        <v>36000</v>
      </c>
      <c r="V21">
        <v>0</v>
      </c>
      <c r="W21">
        <v>5000</v>
      </c>
      <c r="X21">
        <v>0</v>
      </c>
      <c r="Y21">
        <v>0</v>
      </c>
      <c r="Z21">
        <v>319546</v>
      </c>
      <c r="AA21">
        <v>0</v>
      </c>
      <c r="AB21">
        <v>0</v>
      </c>
      <c r="AC21">
        <v>117878</v>
      </c>
      <c r="AD21">
        <v>60731</v>
      </c>
      <c r="AE21">
        <v>0</v>
      </c>
      <c r="AF21">
        <v>178609</v>
      </c>
      <c r="AG21">
        <v>0</v>
      </c>
      <c r="AH21">
        <v>0</v>
      </c>
      <c r="AI21">
        <v>0</v>
      </c>
      <c r="AJ21">
        <v>62216</v>
      </c>
      <c r="AK21">
        <v>62216</v>
      </c>
      <c r="AL21">
        <v>0</v>
      </c>
      <c r="AM21">
        <v>0</v>
      </c>
      <c r="AN21">
        <v>455634</v>
      </c>
      <c r="AO21">
        <v>1160867</v>
      </c>
      <c r="AP21">
        <v>178609</v>
      </c>
      <c r="AQ21">
        <v>0</v>
      </c>
      <c r="AR21">
        <v>20000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111111</v>
      </c>
      <c r="BF21">
        <v>0</v>
      </c>
      <c r="BG21">
        <v>35194</v>
      </c>
      <c r="BH21">
        <v>2060</v>
      </c>
      <c r="BI21">
        <v>0</v>
      </c>
      <c r="BJ21">
        <v>0</v>
      </c>
      <c r="BK21">
        <v>1211111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81113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25000</v>
      </c>
      <c r="CH21">
        <v>572</v>
      </c>
      <c r="CI21">
        <v>3000</v>
      </c>
      <c r="CJ21">
        <v>2250</v>
      </c>
      <c r="CK21">
        <v>900</v>
      </c>
      <c r="CL21">
        <v>750</v>
      </c>
      <c r="CM21">
        <v>3250</v>
      </c>
      <c r="CN21">
        <v>15000</v>
      </c>
      <c r="CO21">
        <v>750</v>
      </c>
      <c r="CP21">
        <v>0</v>
      </c>
      <c r="CQ21">
        <v>610000</v>
      </c>
      <c r="CR21">
        <v>100000</v>
      </c>
      <c r="CS21">
        <v>10000</v>
      </c>
      <c r="CT21">
        <v>154000</v>
      </c>
      <c r="CU21">
        <v>65000</v>
      </c>
      <c r="CV21">
        <v>50000</v>
      </c>
      <c r="CW21">
        <v>1144</v>
      </c>
      <c r="CX21">
        <v>6000</v>
      </c>
      <c r="CY21">
        <v>4500</v>
      </c>
      <c r="CZ21">
        <v>1800</v>
      </c>
      <c r="DA21">
        <v>1500</v>
      </c>
      <c r="DB21">
        <v>6500</v>
      </c>
      <c r="DC21">
        <v>30000</v>
      </c>
      <c r="DD21">
        <v>1500</v>
      </c>
      <c r="DE21">
        <v>35000</v>
      </c>
      <c r="DF21">
        <v>319546</v>
      </c>
      <c r="DG21">
        <v>0</v>
      </c>
      <c r="DH21">
        <v>0</v>
      </c>
      <c r="DI21">
        <v>0</v>
      </c>
      <c r="DJ21">
        <v>66869</v>
      </c>
      <c r="DK21">
        <v>0</v>
      </c>
      <c r="DL21">
        <v>11436</v>
      </c>
      <c r="DM21">
        <v>194609</v>
      </c>
      <c r="DN21">
        <v>2060</v>
      </c>
      <c r="DO21">
        <v>1733680</v>
      </c>
      <c r="DP21">
        <v>317700</v>
      </c>
      <c r="DQ21">
        <v>662712</v>
      </c>
      <c r="DR21">
        <v>0</v>
      </c>
      <c r="DS21">
        <v>0</v>
      </c>
    </row>
    <row r="22" spans="1:123" ht="15" x14ac:dyDescent="0.25">
      <c r="A22" t="str">
        <f t="shared" si="0"/>
        <v>20361942</v>
      </c>
      <c r="B22">
        <v>1</v>
      </c>
      <c r="C22">
        <v>2036</v>
      </c>
      <c r="D22">
        <v>194212</v>
      </c>
      <c r="E22">
        <v>44</v>
      </c>
      <c r="F22">
        <v>1701070</v>
      </c>
      <c r="G22">
        <v>163099</v>
      </c>
      <c r="H22">
        <v>550000</v>
      </c>
      <c r="I22">
        <v>0</v>
      </c>
      <c r="J22">
        <v>120000</v>
      </c>
      <c r="K22">
        <v>85000</v>
      </c>
      <c r="L22">
        <v>200000</v>
      </c>
      <c r="M22">
        <v>56200</v>
      </c>
      <c r="N22">
        <v>11500</v>
      </c>
      <c r="O22">
        <v>25500</v>
      </c>
      <c r="P22">
        <v>4500</v>
      </c>
      <c r="Q22">
        <v>2000</v>
      </c>
      <c r="R22">
        <v>0</v>
      </c>
      <c r="S22">
        <v>5091</v>
      </c>
      <c r="T22">
        <v>35000</v>
      </c>
      <c r="U22">
        <v>36000</v>
      </c>
      <c r="V22">
        <v>0</v>
      </c>
      <c r="W22">
        <v>5000</v>
      </c>
      <c r="X22">
        <v>0</v>
      </c>
      <c r="Y22">
        <v>0</v>
      </c>
      <c r="Z22">
        <v>0</v>
      </c>
      <c r="AA22">
        <v>0</v>
      </c>
      <c r="AB22">
        <v>62216</v>
      </c>
      <c r="AC22">
        <v>85004</v>
      </c>
      <c r="AD22">
        <v>43794</v>
      </c>
      <c r="AE22">
        <v>62216</v>
      </c>
      <c r="AF22">
        <v>66582</v>
      </c>
      <c r="AG22">
        <v>0</v>
      </c>
      <c r="AH22">
        <v>0</v>
      </c>
      <c r="AI22">
        <v>0</v>
      </c>
      <c r="AJ22">
        <v>14891</v>
      </c>
      <c r="AK22">
        <v>14891</v>
      </c>
      <c r="AL22">
        <v>0</v>
      </c>
      <c r="AM22">
        <v>0</v>
      </c>
      <c r="AN22">
        <v>934319</v>
      </c>
      <c r="AO22">
        <v>837120</v>
      </c>
      <c r="AP22">
        <v>128798</v>
      </c>
      <c r="AQ22">
        <v>0</v>
      </c>
      <c r="AR22">
        <v>19933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985850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20000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610000</v>
      </c>
      <c r="CR22">
        <v>100000</v>
      </c>
      <c r="CS22">
        <v>10000</v>
      </c>
      <c r="CT22">
        <v>154000</v>
      </c>
      <c r="CU22">
        <v>65000</v>
      </c>
      <c r="CV22">
        <v>50000</v>
      </c>
      <c r="CW22">
        <v>1144</v>
      </c>
      <c r="CX22">
        <v>6000</v>
      </c>
      <c r="CY22">
        <v>4500</v>
      </c>
      <c r="CZ22">
        <v>1800</v>
      </c>
      <c r="DA22">
        <v>1500</v>
      </c>
      <c r="DB22">
        <v>6500</v>
      </c>
      <c r="DC22">
        <v>30000</v>
      </c>
      <c r="DD22">
        <v>1500</v>
      </c>
      <c r="DE22">
        <v>35000</v>
      </c>
      <c r="DF22">
        <v>294462</v>
      </c>
      <c r="DG22">
        <v>0</v>
      </c>
      <c r="DH22">
        <v>0</v>
      </c>
      <c r="DI22">
        <v>0</v>
      </c>
      <c r="DJ22">
        <v>63349</v>
      </c>
      <c r="DK22">
        <v>0</v>
      </c>
      <c r="DL22">
        <v>11436</v>
      </c>
      <c r="DM22">
        <v>183498</v>
      </c>
      <c r="DN22">
        <v>2060</v>
      </c>
      <c r="DO22">
        <v>1646640</v>
      </c>
      <c r="DP22">
        <v>317700</v>
      </c>
      <c r="DQ22">
        <v>34891</v>
      </c>
      <c r="DR22">
        <v>0</v>
      </c>
      <c r="DS22">
        <v>0</v>
      </c>
    </row>
    <row r="23" spans="1:123" ht="15" x14ac:dyDescent="0.25">
      <c r="A23" t="str">
        <f t="shared" si="0"/>
        <v>20371943</v>
      </c>
      <c r="B23">
        <v>1</v>
      </c>
      <c r="C23">
        <v>2037</v>
      </c>
      <c r="D23">
        <v>194312</v>
      </c>
      <c r="E23">
        <v>59</v>
      </c>
      <c r="F23">
        <v>1670901</v>
      </c>
      <c r="G23">
        <v>163089</v>
      </c>
      <c r="H23">
        <v>550000</v>
      </c>
      <c r="I23">
        <v>0</v>
      </c>
      <c r="J23">
        <v>120000</v>
      </c>
      <c r="K23">
        <v>85000</v>
      </c>
      <c r="L23">
        <v>200000</v>
      </c>
      <c r="M23">
        <v>56200</v>
      </c>
      <c r="N23">
        <v>11500</v>
      </c>
      <c r="O23">
        <v>25500</v>
      </c>
      <c r="P23">
        <v>4500</v>
      </c>
      <c r="Q23">
        <v>2000</v>
      </c>
      <c r="R23">
        <v>0</v>
      </c>
      <c r="S23">
        <v>4878</v>
      </c>
      <c r="T23">
        <v>35000</v>
      </c>
      <c r="U23">
        <v>36000</v>
      </c>
      <c r="V23">
        <v>0</v>
      </c>
      <c r="W23">
        <v>5000</v>
      </c>
      <c r="X23">
        <v>0</v>
      </c>
      <c r="Y23">
        <v>0</v>
      </c>
      <c r="Z23">
        <v>193440</v>
      </c>
      <c r="AA23">
        <v>0</v>
      </c>
      <c r="AB23">
        <v>14891</v>
      </c>
      <c r="AC23">
        <v>114215</v>
      </c>
      <c r="AD23">
        <v>58843</v>
      </c>
      <c r="AE23">
        <v>14891</v>
      </c>
      <c r="AF23">
        <v>158168</v>
      </c>
      <c r="AG23">
        <v>0</v>
      </c>
      <c r="AH23">
        <v>0</v>
      </c>
      <c r="AI23">
        <v>0</v>
      </c>
      <c r="AJ23">
        <v>91832</v>
      </c>
      <c r="AK23">
        <v>91832</v>
      </c>
      <c r="AL23">
        <v>0</v>
      </c>
      <c r="AM23">
        <v>0</v>
      </c>
      <c r="AN23">
        <v>572138</v>
      </c>
      <c r="AO23">
        <v>1124793</v>
      </c>
      <c r="AP23">
        <v>173059</v>
      </c>
      <c r="AQ23">
        <v>0</v>
      </c>
      <c r="AR23">
        <v>20000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1317852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20000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610000</v>
      </c>
      <c r="CR23">
        <v>100000</v>
      </c>
      <c r="CS23">
        <v>10000</v>
      </c>
      <c r="CT23">
        <v>154000</v>
      </c>
      <c r="CU23">
        <v>65000</v>
      </c>
      <c r="CV23">
        <v>50000</v>
      </c>
      <c r="CW23">
        <v>1144</v>
      </c>
      <c r="CX23">
        <v>6000</v>
      </c>
      <c r="CY23">
        <v>4500</v>
      </c>
      <c r="CZ23">
        <v>1800</v>
      </c>
      <c r="DA23">
        <v>1500</v>
      </c>
      <c r="DB23">
        <v>6500</v>
      </c>
      <c r="DC23">
        <v>30000</v>
      </c>
      <c r="DD23">
        <v>1500</v>
      </c>
      <c r="DE23">
        <v>35000</v>
      </c>
      <c r="DF23">
        <v>479067</v>
      </c>
      <c r="DG23">
        <v>0</v>
      </c>
      <c r="DH23">
        <v>0</v>
      </c>
      <c r="DI23">
        <v>0</v>
      </c>
      <c r="DJ23">
        <v>63349</v>
      </c>
      <c r="DK23">
        <v>0</v>
      </c>
      <c r="DL23">
        <v>11436</v>
      </c>
      <c r="DM23">
        <v>183498</v>
      </c>
      <c r="DN23">
        <v>2060</v>
      </c>
      <c r="DO23">
        <v>1908187</v>
      </c>
      <c r="DP23">
        <v>317700</v>
      </c>
      <c r="DQ23">
        <v>305272</v>
      </c>
      <c r="DR23">
        <v>0</v>
      </c>
      <c r="DS23">
        <v>0</v>
      </c>
    </row>
    <row r="24" spans="1:123" ht="15" x14ac:dyDescent="0.25">
      <c r="A24" t="str">
        <f t="shared" si="0"/>
        <v>20381944</v>
      </c>
      <c r="B24">
        <v>1</v>
      </c>
      <c r="C24">
        <v>2038</v>
      </c>
      <c r="D24">
        <v>194412</v>
      </c>
      <c r="E24">
        <v>42</v>
      </c>
      <c r="F24">
        <v>1538387</v>
      </c>
      <c r="G24">
        <v>163079</v>
      </c>
      <c r="H24">
        <v>550000</v>
      </c>
      <c r="I24">
        <v>0</v>
      </c>
      <c r="J24">
        <v>60000</v>
      </c>
      <c r="K24">
        <v>85000</v>
      </c>
      <c r="L24">
        <v>200000</v>
      </c>
      <c r="M24">
        <v>56200</v>
      </c>
      <c r="N24">
        <v>11500</v>
      </c>
      <c r="O24">
        <v>25500</v>
      </c>
      <c r="P24">
        <v>4500</v>
      </c>
      <c r="Q24">
        <v>2000</v>
      </c>
      <c r="R24">
        <v>0</v>
      </c>
      <c r="S24">
        <v>4664</v>
      </c>
      <c r="T24">
        <v>35000</v>
      </c>
      <c r="U24">
        <v>36000</v>
      </c>
      <c r="V24">
        <v>0</v>
      </c>
      <c r="W24">
        <v>5000</v>
      </c>
      <c r="X24">
        <v>0</v>
      </c>
      <c r="Y24">
        <v>0</v>
      </c>
      <c r="Z24">
        <v>0</v>
      </c>
      <c r="AA24">
        <v>0</v>
      </c>
      <c r="AB24">
        <v>91832</v>
      </c>
      <c r="AC24">
        <v>81951</v>
      </c>
      <c r="AD24">
        <v>42221</v>
      </c>
      <c r="AE24">
        <v>91832</v>
      </c>
      <c r="AF24">
        <v>32340</v>
      </c>
      <c r="AG24">
        <v>0</v>
      </c>
      <c r="AH24">
        <v>0</v>
      </c>
      <c r="AI24">
        <v>0</v>
      </c>
      <c r="AJ24">
        <v>115106</v>
      </c>
      <c r="AK24">
        <v>115106</v>
      </c>
      <c r="AL24">
        <v>0</v>
      </c>
      <c r="AM24">
        <v>0</v>
      </c>
      <c r="AN24">
        <v>807918</v>
      </c>
      <c r="AO24">
        <v>807057</v>
      </c>
      <c r="AP24">
        <v>124172</v>
      </c>
      <c r="AQ24">
        <v>0</v>
      </c>
      <c r="AR24">
        <v>18319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949548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20000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610000</v>
      </c>
      <c r="CR24">
        <v>100000</v>
      </c>
      <c r="CS24">
        <v>10000</v>
      </c>
      <c r="CT24">
        <v>154000</v>
      </c>
      <c r="CU24">
        <v>65000</v>
      </c>
      <c r="CV24">
        <v>50000</v>
      </c>
      <c r="CW24">
        <v>1144</v>
      </c>
      <c r="CX24">
        <v>6000</v>
      </c>
      <c r="CY24">
        <v>4500</v>
      </c>
      <c r="CZ24">
        <v>1800</v>
      </c>
      <c r="DA24">
        <v>1500</v>
      </c>
      <c r="DB24">
        <v>6500</v>
      </c>
      <c r="DC24">
        <v>30000</v>
      </c>
      <c r="DD24">
        <v>1500</v>
      </c>
      <c r="DE24">
        <v>35000</v>
      </c>
      <c r="DF24">
        <v>455314</v>
      </c>
      <c r="DG24">
        <v>0</v>
      </c>
      <c r="DH24">
        <v>0</v>
      </c>
      <c r="DI24">
        <v>0</v>
      </c>
      <c r="DJ24">
        <v>63349</v>
      </c>
      <c r="DK24">
        <v>0</v>
      </c>
      <c r="DL24">
        <v>11436</v>
      </c>
      <c r="DM24">
        <v>183498</v>
      </c>
      <c r="DN24">
        <v>2060</v>
      </c>
      <c r="DO24">
        <v>1907707</v>
      </c>
      <c r="DP24">
        <v>317700</v>
      </c>
      <c r="DQ24">
        <v>135106</v>
      </c>
      <c r="DR24">
        <v>0</v>
      </c>
      <c r="DS24">
        <v>0</v>
      </c>
    </row>
    <row r="25" spans="1:123" ht="15" x14ac:dyDescent="0.25">
      <c r="A25" t="str">
        <f t="shared" si="0"/>
        <v>20391945</v>
      </c>
      <c r="B25">
        <v>1</v>
      </c>
      <c r="C25">
        <v>2039</v>
      </c>
      <c r="D25">
        <v>194512</v>
      </c>
      <c r="E25">
        <v>43</v>
      </c>
      <c r="F25">
        <v>1802575</v>
      </c>
      <c r="G25">
        <v>163069</v>
      </c>
      <c r="H25">
        <v>550000</v>
      </c>
      <c r="I25">
        <v>0</v>
      </c>
      <c r="J25">
        <v>60000</v>
      </c>
      <c r="K25">
        <v>85000</v>
      </c>
      <c r="L25">
        <v>200000</v>
      </c>
      <c r="M25">
        <v>56200</v>
      </c>
      <c r="N25">
        <v>11500</v>
      </c>
      <c r="O25">
        <v>25500</v>
      </c>
      <c r="P25">
        <v>4500</v>
      </c>
      <c r="Q25">
        <v>2000</v>
      </c>
      <c r="R25">
        <v>0</v>
      </c>
      <c r="S25">
        <v>4451</v>
      </c>
      <c r="T25">
        <v>35000</v>
      </c>
      <c r="U25">
        <v>36000</v>
      </c>
      <c r="V25">
        <v>0</v>
      </c>
      <c r="W25">
        <v>5000</v>
      </c>
      <c r="X25">
        <v>0</v>
      </c>
      <c r="Y25">
        <v>0</v>
      </c>
      <c r="Z25">
        <v>0</v>
      </c>
      <c r="AA25">
        <v>0</v>
      </c>
      <c r="AB25">
        <v>115106</v>
      </c>
      <c r="AC25">
        <v>82797</v>
      </c>
      <c r="AD25">
        <v>0</v>
      </c>
      <c r="AE25">
        <v>115106</v>
      </c>
      <c r="AF25">
        <v>10347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944804</v>
      </c>
      <c r="AO25">
        <v>815382</v>
      </c>
      <c r="AP25">
        <v>125453</v>
      </c>
      <c r="AQ25">
        <v>0</v>
      </c>
      <c r="AR25">
        <v>18766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959601</v>
      </c>
      <c r="BL25">
        <v>0</v>
      </c>
      <c r="BM25">
        <v>97239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492761</v>
      </c>
      <c r="CR25">
        <v>100000</v>
      </c>
      <c r="CS25">
        <v>10000</v>
      </c>
      <c r="CT25">
        <v>154000</v>
      </c>
      <c r="CU25">
        <v>65000</v>
      </c>
      <c r="CV25">
        <v>50000</v>
      </c>
      <c r="CW25">
        <v>1144</v>
      </c>
      <c r="CX25">
        <v>6000</v>
      </c>
      <c r="CY25">
        <v>4500</v>
      </c>
      <c r="CZ25">
        <v>1800</v>
      </c>
      <c r="DA25">
        <v>1500</v>
      </c>
      <c r="DB25">
        <v>6500</v>
      </c>
      <c r="DC25">
        <v>30000</v>
      </c>
      <c r="DD25">
        <v>1500</v>
      </c>
      <c r="DE25">
        <v>35000</v>
      </c>
      <c r="DF25">
        <v>441654</v>
      </c>
      <c r="DG25">
        <v>0</v>
      </c>
      <c r="DH25">
        <v>0</v>
      </c>
      <c r="DI25">
        <v>0</v>
      </c>
      <c r="DJ25">
        <v>63349</v>
      </c>
      <c r="DK25">
        <v>0</v>
      </c>
      <c r="DL25">
        <v>11436</v>
      </c>
      <c r="DM25">
        <v>183498</v>
      </c>
      <c r="DN25">
        <v>2060</v>
      </c>
      <c r="DO25">
        <v>1661702</v>
      </c>
      <c r="DP25">
        <v>317700</v>
      </c>
      <c r="DQ25">
        <v>-97239</v>
      </c>
      <c r="DR25">
        <v>0</v>
      </c>
      <c r="DS25">
        <v>0</v>
      </c>
    </row>
    <row r="26" spans="1:123" ht="15" x14ac:dyDescent="0.25">
      <c r="A26" t="str">
        <f t="shared" si="0"/>
        <v>20401946</v>
      </c>
      <c r="B26">
        <v>1</v>
      </c>
      <c r="C26">
        <v>2040</v>
      </c>
      <c r="D26">
        <v>194612</v>
      </c>
      <c r="E26">
        <v>35</v>
      </c>
      <c r="F26">
        <v>1721221</v>
      </c>
      <c r="G26">
        <v>163060</v>
      </c>
      <c r="H26">
        <v>550000</v>
      </c>
      <c r="I26">
        <v>0</v>
      </c>
      <c r="J26">
        <v>60000</v>
      </c>
      <c r="K26">
        <v>85000</v>
      </c>
      <c r="L26">
        <v>200000</v>
      </c>
      <c r="M26">
        <v>56200</v>
      </c>
      <c r="N26">
        <v>11500</v>
      </c>
      <c r="O26">
        <v>25500</v>
      </c>
      <c r="P26">
        <v>4500</v>
      </c>
      <c r="Q26">
        <v>2000</v>
      </c>
      <c r="R26">
        <v>0</v>
      </c>
      <c r="S26">
        <v>4237</v>
      </c>
      <c r="T26">
        <v>35000</v>
      </c>
      <c r="U26">
        <v>36000</v>
      </c>
      <c r="V26">
        <v>0</v>
      </c>
      <c r="W26">
        <v>10000</v>
      </c>
      <c r="X26">
        <v>0</v>
      </c>
      <c r="Y26">
        <v>0</v>
      </c>
      <c r="Z26">
        <v>0</v>
      </c>
      <c r="AA26">
        <v>0</v>
      </c>
      <c r="AB26">
        <v>0</v>
      </c>
      <c r="AC26">
        <v>67721</v>
      </c>
      <c r="AD26">
        <v>0</v>
      </c>
      <c r="AE26">
        <v>0</v>
      </c>
      <c r="AF26">
        <v>102611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847326</v>
      </c>
      <c r="AO26">
        <v>666921</v>
      </c>
      <c r="AP26">
        <v>102611</v>
      </c>
      <c r="AQ26">
        <v>0</v>
      </c>
      <c r="AR26">
        <v>10797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5959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786289</v>
      </c>
      <c r="BL26">
        <v>0</v>
      </c>
      <c r="BM26">
        <v>176667</v>
      </c>
      <c r="BN26">
        <v>0</v>
      </c>
      <c r="BO26">
        <v>0</v>
      </c>
      <c r="BP26">
        <v>100000</v>
      </c>
      <c r="BQ26">
        <v>10000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296094</v>
      </c>
      <c r="CR26">
        <v>0</v>
      </c>
      <c r="CS26">
        <v>0</v>
      </c>
      <c r="CT26">
        <v>154000</v>
      </c>
      <c r="CU26">
        <v>65000</v>
      </c>
      <c r="CV26">
        <v>50000</v>
      </c>
      <c r="CW26">
        <v>1144</v>
      </c>
      <c r="CX26">
        <v>6000</v>
      </c>
      <c r="CY26">
        <v>4500</v>
      </c>
      <c r="CZ26">
        <v>1800</v>
      </c>
      <c r="DA26">
        <v>1500</v>
      </c>
      <c r="DB26">
        <v>6500</v>
      </c>
      <c r="DC26">
        <v>30000</v>
      </c>
      <c r="DD26">
        <v>1500</v>
      </c>
      <c r="DE26">
        <v>35000</v>
      </c>
      <c r="DF26">
        <v>428404</v>
      </c>
      <c r="DG26">
        <v>0</v>
      </c>
      <c r="DH26">
        <v>0</v>
      </c>
      <c r="DI26">
        <v>0</v>
      </c>
      <c r="DJ26">
        <v>57390</v>
      </c>
      <c r="DK26">
        <v>0</v>
      </c>
      <c r="DL26">
        <v>11436</v>
      </c>
      <c r="DM26">
        <v>183498</v>
      </c>
      <c r="DN26">
        <v>2060</v>
      </c>
      <c r="DO26">
        <v>1335827</v>
      </c>
      <c r="DP26">
        <v>317700</v>
      </c>
      <c r="DQ26">
        <v>-292626</v>
      </c>
      <c r="DR26">
        <v>0</v>
      </c>
      <c r="DS26">
        <v>0</v>
      </c>
    </row>
    <row r="27" spans="1:123" ht="15" x14ac:dyDescent="0.25">
      <c r="A27" t="str">
        <f t="shared" si="0"/>
        <v>20411947</v>
      </c>
      <c r="B27">
        <v>1</v>
      </c>
      <c r="C27">
        <v>2041</v>
      </c>
      <c r="D27">
        <v>194712</v>
      </c>
      <c r="E27">
        <v>30</v>
      </c>
      <c r="F27">
        <v>2038397</v>
      </c>
      <c r="G27">
        <v>163056</v>
      </c>
      <c r="H27">
        <v>550000</v>
      </c>
      <c r="I27">
        <v>0</v>
      </c>
      <c r="J27">
        <v>0</v>
      </c>
      <c r="K27">
        <v>85000</v>
      </c>
      <c r="L27">
        <v>200000</v>
      </c>
      <c r="M27">
        <v>56200</v>
      </c>
      <c r="N27">
        <v>11500</v>
      </c>
      <c r="O27">
        <v>25500</v>
      </c>
      <c r="P27">
        <v>4500</v>
      </c>
      <c r="Q27">
        <v>2000</v>
      </c>
      <c r="R27">
        <v>0</v>
      </c>
      <c r="S27">
        <v>4023</v>
      </c>
      <c r="T27">
        <v>35000</v>
      </c>
      <c r="U27">
        <v>36000</v>
      </c>
      <c r="V27">
        <v>0</v>
      </c>
      <c r="W27">
        <v>10000</v>
      </c>
      <c r="X27">
        <v>0</v>
      </c>
      <c r="Y27">
        <v>0</v>
      </c>
      <c r="Z27">
        <v>0</v>
      </c>
      <c r="AA27">
        <v>0</v>
      </c>
      <c r="AB27">
        <v>0</v>
      </c>
      <c r="AC27">
        <v>58610</v>
      </c>
      <c r="AD27">
        <v>0</v>
      </c>
      <c r="AE27">
        <v>0</v>
      </c>
      <c r="AF27">
        <v>88806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800917</v>
      </c>
      <c r="AO27">
        <v>577196</v>
      </c>
      <c r="AP27">
        <v>88806</v>
      </c>
      <c r="AQ27">
        <v>0</v>
      </c>
      <c r="AR27">
        <v>5981</v>
      </c>
      <c r="AS27">
        <v>0</v>
      </c>
      <c r="AT27">
        <v>0</v>
      </c>
      <c r="AU27">
        <v>0</v>
      </c>
      <c r="AV27">
        <v>75000</v>
      </c>
      <c r="AW27">
        <v>3089</v>
      </c>
      <c r="AX27">
        <v>40181</v>
      </c>
      <c r="AY27">
        <v>0</v>
      </c>
      <c r="AZ27">
        <v>2060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792313</v>
      </c>
      <c r="BL27">
        <v>0</v>
      </c>
      <c r="BM27">
        <v>156667</v>
      </c>
      <c r="BN27">
        <v>154000</v>
      </c>
      <c r="BO27">
        <v>65000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33000</v>
      </c>
      <c r="BX27">
        <v>763</v>
      </c>
      <c r="BY27">
        <v>4000</v>
      </c>
      <c r="BZ27">
        <v>3000</v>
      </c>
      <c r="CA27">
        <v>1200</v>
      </c>
      <c r="CB27">
        <v>1000</v>
      </c>
      <c r="CC27">
        <v>4333</v>
      </c>
      <c r="CD27">
        <v>20000</v>
      </c>
      <c r="CE27">
        <v>1000</v>
      </c>
      <c r="CF27">
        <v>35000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119427</v>
      </c>
      <c r="CR27">
        <v>0</v>
      </c>
      <c r="CS27">
        <v>0</v>
      </c>
      <c r="CT27">
        <v>0</v>
      </c>
      <c r="CU27">
        <v>0</v>
      </c>
      <c r="CV27">
        <v>17000</v>
      </c>
      <c r="CW27">
        <v>381</v>
      </c>
      <c r="CX27">
        <v>2000</v>
      </c>
      <c r="CY27">
        <v>1500</v>
      </c>
      <c r="CZ27">
        <v>600</v>
      </c>
      <c r="DA27">
        <v>500</v>
      </c>
      <c r="DB27">
        <v>2167</v>
      </c>
      <c r="DC27">
        <v>10000</v>
      </c>
      <c r="DD27">
        <v>500</v>
      </c>
      <c r="DE27">
        <v>0</v>
      </c>
      <c r="DF27">
        <v>415552</v>
      </c>
      <c r="DG27">
        <v>0</v>
      </c>
      <c r="DH27">
        <v>0</v>
      </c>
      <c r="DI27">
        <v>0</v>
      </c>
      <c r="DJ27">
        <v>17209</v>
      </c>
      <c r="DK27">
        <v>0</v>
      </c>
      <c r="DL27">
        <v>8347</v>
      </c>
      <c r="DM27">
        <v>108498</v>
      </c>
      <c r="DN27">
        <v>0</v>
      </c>
      <c r="DO27">
        <v>703682</v>
      </c>
      <c r="DP27">
        <v>317700</v>
      </c>
      <c r="DQ27">
        <v>-764553</v>
      </c>
      <c r="DR27">
        <v>165260</v>
      </c>
      <c r="DS27">
        <v>0</v>
      </c>
    </row>
    <row r="28" spans="1:123" ht="15" x14ac:dyDescent="0.25">
      <c r="A28" t="str">
        <f t="shared" si="0"/>
        <v>20421948</v>
      </c>
      <c r="B28">
        <v>1</v>
      </c>
      <c r="C28">
        <v>2042</v>
      </c>
      <c r="D28">
        <v>194812</v>
      </c>
      <c r="E28">
        <v>47</v>
      </c>
      <c r="F28">
        <v>2058657</v>
      </c>
      <c r="G28">
        <v>163053</v>
      </c>
      <c r="H28">
        <v>550000</v>
      </c>
      <c r="I28">
        <v>0</v>
      </c>
      <c r="J28">
        <v>0</v>
      </c>
      <c r="K28">
        <v>85000</v>
      </c>
      <c r="L28">
        <v>200000</v>
      </c>
      <c r="M28">
        <v>56200</v>
      </c>
      <c r="N28">
        <v>11500</v>
      </c>
      <c r="O28">
        <v>25500</v>
      </c>
      <c r="P28">
        <v>4500</v>
      </c>
      <c r="Q28">
        <v>2000</v>
      </c>
      <c r="R28">
        <v>0</v>
      </c>
      <c r="S28">
        <v>3810</v>
      </c>
      <c r="T28">
        <v>35000</v>
      </c>
      <c r="U28">
        <v>36000</v>
      </c>
      <c r="V28">
        <v>0</v>
      </c>
      <c r="W28">
        <v>10000</v>
      </c>
      <c r="X28">
        <v>0</v>
      </c>
      <c r="Y28">
        <v>0</v>
      </c>
      <c r="Z28">
        <v>0</v>
      </c>
      <c r="AA28">
        <v>0</v>
      </c>
      <c r="AB28">
        <v>0</v>
      </c>
      <c r="AC28">
        <v>91579</v>
      </c>
      <c r="AD28">
        <v>47181</v>
      </c>
      <c r="AE28">
        <v>0</v>
      </c>
      <c r="AF28">
        <v>138760</v>
      </c>
      <c r="AG28">
        <v>47181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750750</v>
      </c>
      <c r="AO28">
        <v>901869</v>
      </c>
      <c r="AP28">
        <v>138760</v>
      </c>
      <c r="AQ28">
        <v>0</v>
      </c>
      <c r="AR28">
        <v>20000</v>
      </c>
      <c r="AS28">
        <v>0</v>
      </c>
      <c r="AT28">
        <v>0</v>
      </c>
      <c r="AU28">
        <v>0</v>
      </c>
      <c r="AV28">
        <v>75000</v>
      </c>
      <c r="AW28">
        <v>8347</v>
      </c>
      <c r="AX28">
        <v>17209</v>
      </c>
      <c r="AY28">
        <v>3408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1164593</v>
      </c>
      <c r="BL28">
        <v>0</v>
      </c>
      <c r="BM28">
        <v>99427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17000</v>
      </c>
      <c r="BX28">
        <v>381</v>
      </c>
      <c r="BY28">
        <v>2000</v>
      </c>
      <c r="BZ28">
        <v>1500</v>
      </c>
      <c r="CA28">
        <v>600</v>
      </c>
      <c r="CB28">
        <v>500</v>
      </c>
      <c r="CC28">
        <v>2167</v>
      </c>
      <c r="CD28">
        <v>10000</v>
      </c>
      <c r="CE28">
        <v>500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403086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33498</v>
      </c>
      <c r="DN28">
        <v>0</v>
      </c>
      <c r="DO28">
        <v>436584</v>
      </c>
      <c r="DP28">
        <v>317700</v>
      </c>
      <c r="DQ28">
        <v>-442923</v>
      </c>
      <c r="DR28">
        <v>208292</v>
      </c>
      <c r="DS28">
        <v>0</v>
      </c>
    </row>
    <row r="29" spans="1:123" ht="15" x14ac:dyDescent="0.25">
      <c r="A29" t="str">
        <f t="shared" si="0"/>
        <v>20431949</v>
      </c>
      <c r="B29">
        <v>1</v>
      </c>
      <c r="C29">
        <v>2043</v>
      </c>
      <c r="D29">
        <v>194912</v>
      </c>
      <c r="E29">
        <v>38</v>
      </c>
      <c r="F29">
        <v>2069505</v>
      </c>
      <c r="G29">
        <v>163049</v>
      </c>
      <c r="H29">
        <v>550000</v>
      </c>
      <c r="I29">
        <v>0</v>
      </c>
      <c r="J29">
        <v>0</v>
      </c>
      <c r="K29">
        <v>85000</v>
      </c>
      <c r="L29">
        <v>200000</v>
      </c>
      <c r="M29">
        <v>56200</v>
      </c>
      <c r="N29">
        <v>11500</v>
      </c>
      <c r="O29">
        <v>25500</v>
      </c>
      <c r="P29">
        <v>4500</v>
      </c>
      <c r="Q29">
        <v>2000</v>
      </c>
      <c r="R29">
        <v>0</v>
      </c>
      <c r="S29">
        <v>3595</v>
      </c>
      <c r="T29">
        <v>35000</v>
      </c>
      <c r="U29">
        <v>36000</v>
      </c>
      <c r="V29">
        <v>0</v>
      </c>
      <c r="W29">
        <v>10000</v>
      </c>
      <c r="X29">
        <v>0</v>
      </c>
      <c r="Y29">
        <v>0</v>
      </c>
      <c r="Z29">
        <v>0</v>
      </c>
      <c r="AA29">
        <v>0</v>
      </c>
      <c r="AB29">
        <v>0</v>
      </c>
      <c r="AC29">
        <v>73592</v>
      </c>
      <c r="AD29">
        <v>0</v>
      </c>
      <c r="AE29">
        <v>0</v>
      </c>
      <c r="AF29">
        <v>111506</v>
      </c>
      <c r="AG29">
        <v>0</v>
      </c>
      <c r="AH29">
        <v>0</v>
      </c>
      <c r="AI29">
        <v>47181</v>
      </c>
      <c r="AJ29">
        <v>0</v>
      </c>
      <c r="AK29">
        <v>47181</v>
      </c>
      <c r="AL29">
        <v>47181</v>
      </c>
      <c r="AM29">
        <v>0</v>
      </c>
      <c r="AN29">
        <v>777789</v>
      </c>
      <c r="AO29">
        <v>724733</v>
      </c>
      <c r="AP29">
        <v>111506</v>
      </c>
      <c r="AQ29">
        <v>0</v>
      </c>
      <c r="AR29">
        <v>13900</v>
      </c>
      <c r="AS29">
        <v>0</v>
      </c>
      <c r="AT29">
        <v>0</v>
      </c>
      <c r="AU29">
        <v>0</v>
      </c>
      <c r="AV29">
        <v>33498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883638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390993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438174</v>
      </c>
      <c r="DP29">
        <v>297700</v>
      </c>
      <c r="DQ29">
        <v>-640626</v>
      </c>
      <c r="DR29">
        <v>607128</v>
      </c>
      <c r="DS29">
        <v>0</v>
      </c>
    </row>
    <row r="30" spans="1:123" ht="15" x14ac:dyDescent="0.25">
      <c r="A30" t="str">
        <f t="shared" si="0"/>
        <v>20441950</v>
      </c>
      <c r="B30">
        <v>1</v>
      </c>
      <c r="C30">
        <v>2044</v>
      </c>
      <c r="D30">
        <v>195012</v>
      </c>
      <c r="E30">
        <v>43</v>
      </c>
      <c r="F30">
        <v>2036047</v>
      </c>
      <c r="G30">
        <v>163046</v>
      </c>
      <c r="H30">
        <v>550000</v>
      </c>
      <c r="I30">
        <v>0</v>
      </c>
      <c r="J30">
        <v>0</v>
      </c>
      <c r="K30">
        <v>85000</v>
      </c>
      <c r="L30">
        <v>200000</v>
      </c>
      <c r="M30">
        <v>56200</v>
      </c>
      <c r="N30">
        <v>11500</v>
      </c>
      <c r="O30">
        <v>25500</v>
      </c>
      <c r="P30">
        <v>4500</v>
      </c>
      <c r="Q30">
        <v>2000</v>
      </c>
      <c r="R30">
        <v>0</v>
      </c>
      <c r="S30">
        <v>3381</v>
      </c>
      <c r="T30">
        <v>35000</v>
      </c>
      <c r="U30">
        <v>36000</v>
      </c>
      <c r="V30">
        <v>0</v>
      </c>
      <c r="W30">
        <v>10000</v>
      </c>
      <c r="X30">
        <v>0</v>
      </c>
      <c r="Y30">
        <v>0</v>
      </c>
      <c r="Z30">
        <v>0</v>
      </c>
      <c r="AA30">
        <v>0</v>
      </c>
      <c r="AB30">
        <v>47181</v>
      </c>
      <c r="AC30">
        <v>84159</v>
      </c>
      <c r="AD30">
        <v>43358</v>
      </c>
      <c r="AE30">
        <v>47181</v>
      </c>
      <c r="AF30">
        <v>80336</v>
      </c>
      <c r="AG30">
        <v>43358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808745</v>
      </c>
      <c r="AO30">
        <v>828795</v>
      </c>
      <c r="AP30">
        <v>127517</v>
      </c>
      <c r="AQ30">
        <v>0</v>
      </c>
      <c r="AR30">
        <v>19486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975798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379263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379263</v>
      </c>
      <c r="DP30">
        <v>277700</v>
      </c>
      <c r="DQ30">
        <v>-450550</v>
      </c>
      <c r="DR30">
        <v>450550</v>
      </c>
      <c r="DS30">
        <v>0</v>
      </c>
    </row>
    <row r="31" spans="1:123" ht="15" x14ac:dyDescent="0.25">
      <c r="A31" t="str">
        <f t="shared" si="0"/>
        <v>20451951</v>
      </c>
      <c r="B31">
        <v>1</v>
      </c>
      <c r="C31">
        <v>2045</v>
      </c>
      <c r="D31">
        <v>195112</v>
      </c>
      <c r="E31">
        <v>49</v>
      </c>
      <c r="F31">
        <v>1974433</v>
      </c>
      <c r="G31">
        <v>163042</v>
      </c>
      <c r="H31">
        <v>550000</v>
      </c>
      <c r="I31">
        <v>0</v>
      </c>
      <c r="J31">
        <v>0</v>
      </c>
      <c r="K31">
        <v>85000</v>
      </c>
      <c r="L31">
        <v>200000</v>
      </c>
      <c r="M31">
        <v>56200</v>
      </c>
      <c r="N31">
        <v>11500</v>
      </c>
      <c r="O31">
        <v>25500</v>
      </c>
      <c r="P31">
        <v>4500</v>
      </c>
      <c r="Q31">
        <v>2000</v>
      </c>
      <c r="R31">
        <v>0</v>
      </c>
      <c r="S31">
        <v>3166</v>
      </c>
      <c r="T31">
        <v>35000</v>
      </c>
      <c r="U31">
        <v>36000</v>
      </c>
      <c r="V31">
        <v>0</v>
      </c>
      <c r="W31">
        <v>15000</v>
      </c>
      <c r="X31">
        <v>0</v>
      </c>
      <c r="Y31">
        <v>0</v>
      </c>
      <c r="Z31">
        <v>0</v>
      </c>
      <c r="AA31">
        <v>0</v>
      </c>
      <c r="AB31">
        <v>0</v>
      </c>
      <c r="AC31">
        <v>94490</v>
      </c>
      <c r="AD31">
        <v>48681</v>
      </c>
      <c r="AE31">
        <v>0</v>
      </c>
      <c r="AF31">
        <v>143172</v>
      </c>
      <c r="AG31">
        <v>48681</v>
      </c>
      <c r="AH31">
        <v>0</v>
      </c>
      <c r="AI31">
        <v>43358</v>
      </c>
      <c r="AJ31">
        <v>0</v>
      </c>
      <c r="AK31">
        <v>43358</v>
      </c>
      <c r="AL31">
        <v>43358</v>
      </c>
      <c r="AM31">
        <v>0</v>
      </c>
      <c r="AN31">
        <v>740694</v>
      </c>
      <c r="AO31">
        <v>930544</v>
      </c>
      <c r="AP31">
        <v>143172</v>
      </c>
      <c r="AQ31">
        <v>0</v>
      </c>
      <c r="AR31">
        <v>20000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4947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1098663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367886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411244</v>
      </c>
      <c r="DP31">
        <v>257700</v>
      </c>
      <c r="DQ31">
        <v>-334118</v>
      </c>
      <c r="DR31">
        <v>334118</v>
      </c>
      <c r="DS31">
        <v>0</v>
      </c>
    </row>
    <row r="32" spans="1:123" ht="15" x14ac:dyDescent="0.25">
      <c r="A32" t="str">
        <f t="shared" si="0"/>
        <v>20461952</v>
      </c>
      <c r="B32">
        <v>1</v>
      </c>
      <c r="C32">
        <v>2046</v>
      </c>
      <c r="D32">
        <v>195212</v>
      </c>
      <c r="E32">
        <v>55</v>
      </c>
      <c r="F32">
        <v>1638796</v>
      </c>
      <c r="G32">
        <v>163038</v>
      </c>
      <c r="H32">
        <v>550000</v>
      </c>
      <c r="I32">
        <v>0</v>
      </c>
      <c r="J32">
        <v>0</v>
      </c>
      <c r="K32">
        <v>85000</v>
      </c>
      <c r="L32">
        <v>200000</v>
      </c>
      <c r="M32">
        <v>56200</v>
      </c>
      <c r="N32">
        <v>11500</v>
      </c>
      <c r="O32">
        <v>25500</v>
      </c>
      <c r="P32">
        <v>4500</v>
      </c>
      <c r="Q32">
        <v>2000</v>
      </c>
      <c r="R32">
        <v>0</v>
      </c>
      <c r="S32">
        <v>2951</v>
      </c>
      <c r="T32">
        <v>35000</v>
      </c>
      <c r="U32">
        <v>36000</v>
      </c>
      <c r="V32">
        <v>0</v>
      </c>
      <c r="W32">
        <v>15000</v>
      </c>
      <c r="X32">
        <v>0</v>
      </c>
      <c r="Y32">
        <v>0</v>
      </c>
      <c r="Z32">
        <v>0</v>
      </c>
      <c r="AA32">
        <v>0</v>
      </c>
      <c r="AB32">
        <v>43358</v>
      </c>
      <c r="AC32">
        <v>107124</v>
      </c>
      <c r="AD32">
        <v>55190</v>
      </c>
      <c r="AE32">
        <v>43358</v>
      </c>
      <c r="AF32">
        <v>118955</v>
      </c>
      <c r="AG32">
        <v>0</v>
      </c>
      <c r="AH32">
        <v>0</v>
      </c>
      <c r="AI32">
        <v>48681</v>
      </c>
      <c r="AJ32">
        <v>0</v>
      </c>
      <c r="AK32">
        <v>48681</v>
      </c>
      <c r="AL32">
        <v>48681</v>
      </c>
      <c r="AM32">
        <v>0</v>
      </c>
      <c r="AN32">
        <v>764696</v>
      </c>
      <c r="AO32">
        <v>1054956</v>
      </c>
      <c r="AP32">
        <v>162314</v>
      </c>
      <c r="AQ32">
        <v>0</v>
      </c>
      <c r="AR32">
        <v>20000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1237270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164131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84131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356849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489662</v>
      </c>
      <c r="DP32">
        <v>317700</v>
      </c>
      <c r="DQ32">
        <v>164131</v>
      </c>
      <c r="DR32">
        <v>0</v>
      </c>
      <c r="DS32">
        <v>0</v>
      </c>
    </row>
    <row r="33" spans="1:123" ht="15" x14ac:dyDescent="0.25">
      <c r="A33" t="str">
        <f t="shared" si="0"/>
        <v>20471953</v>
      </c>
      <c r="B33">
        <v>1</v>
      </c>
      <c r="C33">
        <v>2047</v>
      </c>
      <c r="D33">
        <v>195312</v>
      </c>
      <c r="E33">
        <v>34</v>
      </c>
      <c r="F33">
        <v>1978449</v>
      </c>
      <c r="G33">
        <v>163034</v>
      </c>
      <c r="H33">
        <v>550000</v>
      </c>
      <c r="I33">
        <v>0</v>
      </c>
      <c r="J33">
        <v>0</v>
      </c>
      <c r="K33">
        <v>85000</v>
      </c>
      <c r="L33">
        <v>200000</v>
      </c>
      <c r="M33">
        <v>56200</v>
      </c>
      <c r="N33">
        <v>11500</v>
      </c>
      <c r="O33">
        <v>25500</v>
      </c>
      <c r="P33">
        <v>4500</v>
      </c>
      <c r="Q33">
        <v>2000</v>
      </c>
      <c r="R33">
        <v>0</v>
      </c>
      <c r="S33">
        <v>2737</v>
      </c>
      <c r="T33">
        <v>35000</v>
      </c>
      <c r="U33">
        <v>36000</v>
      </c>
      <c r="V33">
        <v>0</v>
      </c>
      <c r="W33">
        <v>15000</v>
      </c>
      <c r="X33">
        <v>0</v>
      </c>
      <c r="Y33">
        <v>0</v>
      </c>
      <c r="Z33">
        <v>0</v>
      </c>
      <c r="AA33">
        <v>0</v>
      </c>
      <c r="AB33">
        <v>48681</v>
      </c>
      <c r="AC33">
        <v>66641</v>
      </c>
      <c r="AD33">
        <v>0</v>
      </c>
      <c r="AE33">
        <v>48681</v>
      </c>
      <c r="AF33">
        <v>52293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831144</v>
      </c>
      <c r="AO33">
        <v>656283</v>
      </c>
      <c r="AP33">
        <v>100975</v>
      </c>
      <c r="AQ33">
        <v>0</v>
      </c>
      <c r="AR33">
        <v>10226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767484</v>
      </c>
      <c r="BL33">
        <v>0</v>
      </c>
      <c r="BM33">
        <v>21377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42754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346144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388898</v>
      </c>
      <c r="DP33">
        <v>317700</v>
      </c>
      <c r="DQ33">
        <v>-578856</v>
      </c>
      <c r="DR33">
        <v>557478</v>
      </c>
      <c r="DS33">
        <v>0</v>
      </c>
    </row>
    <row r="34" spans="1:123" ht="15" x14ac:dyDescent="0.25">
      <c r="A34" t="str">
        <f t="shared" si="0"/>
        <v>20481954</v>
      </c>
      <c r="B34">
        <v>1</v>
      </c>
      <c r="C34">
        <v>2048</v>
      </c>
      <c r="D34">
        <v>195412</v>
      </c>
      <c r="E34">
        <v>42</v>
      </c>
      <c r="F34">
        <v>1999700</v>
      </c>
      <c r="G34">
        <v>163030</v>
      </c>
      <c r="H34">
        <v>550000</v>
      </c>
      <c r="I34">
        <v>0</v>
      </c>
      <c r="J34">
        <v>0</v>
      </c>
      <c r="K34">
        <v>85000</v>
      </c>
      <c r="L34">
        <v>200000</v>
      </c>
      <c r="M34">
        <v>56200</v>
      </c>
      <c r="N34">
        <v>11500</v>
      </c>
      <c r="O34">
        <v>25500</v>
      </c>
      <c r="P34">
        <v>4500</v>
      </c>
      <c r="Q34">
        <v>2000</v>
      </c>
      <c r="R34">
        <v>0</v>
      </c>
      <c r="S34">
        <v>2522</v>
      </c>
      <c r="T34">
        <v>35000</v>
      </c>
      <c r="U34">
        <v>36000</v>
      </c>
      <c r="V34">
        <v>0</v>
      </c>
      <c r="W34">
        <v>15000</v>
      </c>
      <c r="X34">
        <v>0</v>
      </c>
      <c r="Y34">
        <v>0</v>
      </c>
      <c r="Z34">
        <v>0</v>
      </c>
      <c r="AA34">
        <v>0</v>
      </c>
      <c r="AB34">
        <v>0</v>
      </c>
      <c r="AC34">
        <v>81529</v>
      </c>
      <c r="AD34">
        <v>42003</v>
      </c>
      <c r="AE34">
        <v>0</v>
      </c>
      <c r="AF34">
        <v>123532</v>
      </c>
      <c r="AG34">
        <v>42003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759690</v>
      </c>
      <c r="AO34">
        <v>802895</v>
      </c>
      <c r="AP34">
        <v>123532</v>
      </c>
      <c r="AQ34">
        <v>0</v>
      </c>
      <c r="AR34">
        <v>18095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944522</v>
      </c>
      <c r="BL34">
        <v>0</v>
      </c>
      <c r="BM34">
        <v>1377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21377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335759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357136</v>
      </c>
      <c r="DP34">
        <v>317700</v>
      </c>
      <c r="DQ34">
        <v>-494518</v>
      </c>
      <c r="DR34">
        <v>493140</v>
      </c>
      <c r="DS34">
        <v>0</v>
      </c>
    </row>
    <row r="35" spans="1:123" ht="15" x14ac:dyDescent="0.25">
      <c r="A35" t="str">
        <f t="shared" si="0"/>
        <v>20491955</v>
      </c>
      <c r="B35">
        <v>1</v>
      </c>
      <c r="C35">
        <v>2049</v>
      </c>
      <c r="D35">
        <v>195512</v>
      </c>
      <c r="E35">
        <v>30</v>
      </c>
      <c r="F35">
        <v>1983875</v>
      </c>
      <c r="G35">
        <v>163025</v>
      </c>
      <c r="H35">
        <v>550000</v>
      </c>
      <c r="I35">
        <v>0</v>
      </c>
      <c r="J35">
        <v>0</v>
      </c>
      <c r="K35">
        <v>85000</v>
      </c>
      <c r="L35">
        <v>200000</v>
      </c>
      <c r="M35">
        <v>56200</v>
      </c>
      <c r="N35">
        <v>11500</v>
      </c>
      <c r="O35">
        <v>25500</v>
      </c>
      <c r="P35">
        <v>4500</v>
      </c>
      <c r="Q35">
        <v>2000</v>
      </c>
      <c r="R35">
        <v>0</v>
      </c>
      <c r="S35">
        <v>2308</v>
      </c>
      <c r="T35">
        <v>35000</v>
      </c>
      <c r="U35">
        <v>36000</v>
      </c>
      <c r="V35">
        <v>0</v>
      </c>
      <c r="W35">
        <v>15000</v>
      </c>
      <c r="X35">
        <v>0</v>
      </c>
      <c r="Y35">
        <v>0</v>
      </c>
      <c r="Z35">
        <v>0</v>
      </c>
      <c r="AA35">
        <v>0</v>
      </c>
      <c r="AB35">
        <v>0</v>
      </c>
      <c r="AC35">
        <v>58751</v>
      </c>
      <c r="AD35">
        <v>0</v>
      </c>
      <c r="AE35">
        <v>0</v>
      </c>
      <c r="AF35">
        <v>89020</v>
      </c>
      <c r="AG35">
        <v>0</v>
      </c>
      <c r="AH35">
        <v>0</v>
      </c>
      <c r="AI35">
        <v>42003</v>
      </c>
      <c r="AJ35">
        <v>0</v>
      </c>
      <c r="AK35">
        <v>42003</v>
      </c>
      <c r="AL35">
        <v>42003</v>
      </c>
      <c r="AM35">
        <v>0</v>
      </c>
      <c r="AN35">
        <v>793988</v>
      </c>
      <c r="AO35">
        <v>578584</v>
      </c>
      <c r="AP35">
        <v>89020</v>
      </c>
      <c r="AQ35">
        <v>0</v>
      </c>
      <c r="AR35">
        <v>6056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673660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1377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325686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369067</v>
      </c>
      <c r="DP35">
        <v>317700</v>
      </c>
      <c r="DQ35">
        <v>-715252</v>
      </c>
      <c r="DR35">
        <v>715252</v>
      </c>
      <c r="DS35">
        <v>0</v>
      </c>
    </row>
    <row r="36" spans="1:123" ht="15" x14ac:dyDescent="0.25">
      <c r="A36" t="str">
        <f t="shared" si="0"/>
        <v>20501956</v>
      </c>
      <c r="B36">
        <v>1</v>
      </c>
      <c r="C36">
        <v>2050</v>
      </c>
      <c r="D36">
        <v>195612</v>
      </c>
      <c r="E36">
        <v>54</v>
      </c>
      <c r="F36">
        <v>2082846</v>
      </c>
      <c r="G36">
        <v>163021</v>
      </c>
      <c r="H36">
        <v>550000</v>
      </c>
      <c r="I36">
        <v>0</v>
      </c>
      <c r="J36">
        <v>0</v>
      </c>
      <c r="K36">
        <v>85000</v>
      </c>
      <c r="L36">
        <v>200000</v>
      </c>
      <c r="M36">
        <v>56200</v>
      </c>
      <c r="N36">
        <v>11500</v>
      </c>
      <c r="O36">
        <v>25500</v>
      </c>
      <c r="P36">
        <v>4500</v>
      </c>
      <c r="Q36">
        <v>2000</v>
      </c>
      <c r="R36">
        <v>0</v>
      </c>
      <c r="S36">
        <v>2093</v>
      </c>
      <c r="T36">
        <v>35000</v>
      </c>
      <c r="U36">
        <v>36000</v>
      </c>
      <c r="V36">
        <v>0</v>
      </c>
      <c r="W36">
        <v>20000</v>
      </c>
      <c r="X36">
        <v>0</v>
      </c>
      <c r="Y36">
        <v>0</v>
      </c>
      <c r="Z36">
        <v>0</v>
      </c>
      <c r="AA36">
        <v>0</v>
      </c>
      <c r="AB36">
        <v>42003</v>
      </c>
      <c r="AC36">
        <v>103977</v>
      </c>
      <c r="AD36">
        <v>53569</v>
      </c>
      <c r="AE36">
        <v>42003</v>
      </c>
      <c r="AF36">
        <v>115542</v>
      </c>
      <c r="AG36">
        <v>53569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762250</v>
      </c>
      <c r="AO36">
        <v>1023968</v>
      </c>
      <c r="AP36">
        <v>157546</v>
      </c>
      <c r="AQ36">
        <v>0</v>
      </c>
      <c r="AR36">
        <v>20000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9962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1211476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315916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315916</v>
      </c>
      <c r="DP36">
        <v>299077</v>
      </c>
      <c r="DQ36">
        <v>-308141</v>
      </c>
      <c r="DR36">
        <v>308141</v>
      </c>
      <c r="DS36">
        <v>0</v>
      </c>
    </row>
    <row r="37" spans="1:123" ht="15" x14ac:dyDescent="0.25">
      <c r="A37" t="str">
        <f t="shared" si="0"/>
        <v>20161923</v>
      </c>
      <c r="B37">
        <v>2</v>
      </c>
      <c r="C37">
        <v>2016</v>
      </c>
      <c r="D37">
        <v>192312</v>
      </c>
      <c r="E37">
        <v>66</v>
      </c>
      <c r="F37">
        <v>1334447</v>
      </c>
      <c r="G37">
        <v>211232</v>
      </c>
      <c r="H37">
        <v>550000</v>
      </c>
      <c r="I37">
        <v>0</v>
      </c>
      <c r="J37">
        <v>126000</v>
      </c>
      <c r="K37">
        <v>85000</v>
      </c>
      <c r="L37">
        <v>100000</v>
      </c>
      <c r="M37">
        <v>56200</v>
      </c>
      <c r="N37">
        <v>11500</v>
      </c>
      <c r="O37">
        <v>25500</v>
      </c>
      <c r="P37">
        <v>4500</v>
      </c>
      <c r="Q37">
        <v>2000</v>
      </c>
      <c r="R37">
        <v>0</v>
      </c>
      <c r="S37">
        <v>8370</v>
      </c>
      <c r="T37">
        <v>35000</v>
      </c>
      <c r="U37">
        <v>36000</v>
      </c>
      <c r="V37">
        <v>0</v>
      </c>
      <c r="W37">
        <v>0</v>
      </c>
      <c r="X37">
        <v>0</v>
      </c>
      <c r="Y37">
        <v>0</v>
      </c>
      <c r="Z37">
        <v>72767</v>
      </c>
      <c r="AA37">
        <v>0</v>
      </c>
      <c r="AB37">
        <v>210000</v>
      </c>
      <c r="AC37">
        <v>128962</v>
      </c>
      <c r="AD37">
        <v>66441</v>
      </c>
      <c r="AE37">
        <v>195403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14597</v>
      </c>
      <c r="AL37">
        <v>0</v>
      </c>
      <c r="AM37">
        <v>0</v>
      </c>
      <c r="AN37">
        <v>857303</v>
      </c>
      <c r="AO37">
        <v>1270017</v>
      </c>
      <c r="AP37">
        <v>195403</v>
      </c>
      <c r="AQ37">
        <v>0</v>
      </c>
      <c r="AR37">
        <v>20000</v>
      </c>
      <c r="AS37">
        <v>0</v>
      </c>
      <c r="AT37">
        <v>0</v>
      </c>
      <c r="AU37">
        <v>200000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111111</v>
      </c>
      <c r="BF37">
        <v>0</v>
      </c>
      <c r="BG37">
        <v>35194</v>
      </c>
      <c r="BH37">
        <v>13266</v>
      </c>
      <c r="BI37">
        <v>0</v>
      </c>
      <c r="BJ37">
        <v>0</v>
      </c>
      <c r="BK37">
        <v>1525848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500000</v>
      </c>
      <c r="BS37">
        <v>136000</v>
      </c>
      <c r="BT37">
        <v>65000</v>
      </c>
      <c r="BU37">
        <v>39000</v>
      </c>
      <c r="BV37">
        <v>10000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25000</v>
      </c>
      <c r="CH37">
        <v>572</v>
      </c>
      <c r="CI37">
        <v>3000</v>
      </c>
      <c r="CJ37">
        <v>2250</v>
      </c>
      <c r="CK37">
        <v>900</v>
      </c>
      <c r="CL37">
        <v>750</v>
      </c>
      <c r="CM37">
        <v>3250</v>
      </c>
      <c r="CN37">
        <v>15000</v>
      </c>
      <c r="CO37">
        <v>750</v>
      </c>
      <c r="CP37">
        <v>0</v>
      </c>
      <c r="CQ37">
        <v>596000</v>
      </c>
      <c r="CR37">
        <v>100000</v>
      </c>
      <c r="CS37">
        <v>10000</v>
      </c>
      <c r="CT37">
        <v>154000</v>
      </c>
      <c r="CU37">
        <v>65000</v>
      </c>
      <c r="CV37">
        <v>25000</v>
      </c>
      <c r="CW37">
        <v>572</v>
      </c>
      <c r="CX37">
        <v>3000</v>
      </c>
      <c r="CY37">
        <v>2250</v>
      </c>
      <c r="CZ37">
        <v>900</v>
      </c>
      <c r="DA37">
        <v>750</v>
      </c>
      <c r="DB37">
        <v>3250</v>
      </c>
      <c r="DC37">
        <v>15000</v>
      </c>
      <c r="DD37">
        <v>750</v>
      </c>
      <c r="DE37">
        <v>5000</v>
      </c>
      <c r="DF37">
        <v>72767</v>
      </c>
      <c r="DG37">
        <v>79000</v>
      </c>
      <c r="DH37">
        <v>0</v>
      </c>
      <c r="DI37">
        <v>0</v>
      </c>
      <c r="DJ37">
        <v>161194</v>
      </c>
      <c r="DK37">
        <v>124000</v>
      </c>
      <c r="DL37">
        <v>30000</v>
      </c>
      <c r="DM37">
        <v>248111</v>
      </c>
      <c r="DN37">
        <v>13266</v>
      </c>
      <c r="DO37">
        <v>1724408</v>
      </c>
      <c r="DP37">
        <v>317700</v>
      </c>
      <c r="DQ37">
        <v>833811</v>
      </c>
      <c r="DR37">
        <v>0</v>
      </c>
      <c r="DS37">
        <v>0</v>
      </c>
    </row>
    <row r="38" spans="1:123" x14ac:dyDescent="0.3">
      <c r="A38" t="str">
        <f t="shared" si="0"/>
        <v>20171924</v>
      </c>
      <c r="B38">
        <v>2</v>
      </c>
      <c r="C38">
        <v>2017</v>
      </c>
      <c r="D38">
        <v>192412</v>
      </c>
      <c r="E38">
        <v>25</v>
      </c>
      <c r="F38">
        <v>1530454</v>
      </c>
      <c r="G38">
        <v>215203</v>
      </c>
      <c r="H38">
        <v>550000</v>
      </c>
      <c r="I38">
        <v>0</v>
      </c>
      <c r="J38">
        <v>126000</v>
      </c>
      <c r="K38">
        <v>85000</v>
      </c>
      <c r="L38">
        <v>100000</v>
      </c>
      <c r="M38">
        <v>56200</v>
      </c>
      <c r="N38">
        <v>11500</v>
      </c>
      <c r="O38">
        <v>25500</v>
      </c>
      <c r="P38">
        <v>4500</v>
      </c>
      <c r="Q38">
        <v>2000</v>
      </c>
      <c r="R38">
        <v>0</v>
      </c>
      <c r="S38">
        <v>8311</v>
      </c>
      <c r="T38">
        <v>35000</v>
      </c>
      <c r="U38">
        <v>36000</v>
      </c>
      <c r="V38">
        <v>0</v>
      </c>
      <c r="W38">
        <v>0</v>
      </c>
      <c r="X38">
        <v>25000</v>
      </c>
      <c r="Y38">
        <v>67055</v>
      </c>
      <c r="Z38">
        <v>0</v>
      </c>
      <c r="AA38">
        <v>0</v>
      </c>
      <c r="AB38">
        <v>14597</v>
      </c>
      <c r="AC38">
        <v>48238</v>
      </c>
      <c r="AD38">
        <v>0</v>
      </c>
      <c r="AE38">
        <v>14597</v>
      </c>
      <c r="AF38">
        <v>58493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963573</v>
      </c>
      <c r="AO38">
        <v>475050</v>
      </c>
      <c r="AP38">
        <v>73090</v>
      </c>
      <c r="AQ38">
        <v>0</v>
      </c>
      <c r="AR38">
        <v>498</v>
      </c>
      <c r="AS38">
        <v>3000</v>
      </c>
      <c r="AT38">
        <v>8000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559639</v>
      </c>
      <c r="BL38">
        <v>0</v>
      </c>
      <c r="BM38">
        <v>192000</v>
      </c>
      <c r="BN38">
        <v>0</v>
      </c>
      <c r="BO38">
        <v>0</v>
      </c>
      <c r="BP38">
        <v>65824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621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384000</v>
      </c>
      <c r="CR38">
        <v>34176</v>
      </c>
      <c r="CS38">
        <v>10000</v>
      </c>
      <c r="CT38">
        <v>154000</v>
      </c>
      <c r="CU38">
        <v>65000</v>
      </c>
      <c r="CV38">
        <v>25000</v>
      </c>
      <c r="CW38">
        <v>572</v>
      </c>
      <c r="CX38">
        <v>3000</v>
      </c>
      <c r="CY38">
        <v>2250</v>
      </c>
      <c r="CZ38">
        <v>900</v>
      </c>
      <c r="DA38">
        <v>750</v>
      </c>
      <c r="DB38">
        <v>3250</v>
      </c>
      <c r="DC38">
        <v>15000</v>
      </c>
      <c r="DD38">
        <v>750</v>
      </c>
      <c r="DE38">
        <v>9379</v>
      </c>
      <c r="DF38">
        <v>0</v>
      </c>
      <c r="DG38">
        <v>75000</v>
      </c>
      <c r="DH38">
        <v>0</v>
      </c>
      <c r="DI38">
        <v>0</v>
      </c>
      <c r="DJ38">
        <v>157675</v>
      </c>
      <c r="DK38">
        <v>124000</v>
      </c>
      <c r="DL38">
        <v>30000</v>
      </c>
      <c r="DM38">
        <v>237000</v>
      </c>
      <c r="DN38">
        <v>13266</v>
      </c>
      <c r="DO38">
        <v>1344968</v>
      </c>
      <c r="DP38">
        <v>317700</v>
      </c>
      <c r="DQ38">
        <v>-350500</v>
      </c>
      <c r="DR38">
        <v>0</v>
      </c>
      <c r="DS38">
        <v>0</v>
      </c>
    </row>
    <row r="39" spans="1:123" x14ac:dyDescent="0.3">
      <c r="A39" t="str">
        <f t="shared" si="0"/>
        <v>20181925</v>
      </c>
      <c r="B39">
        <v>2</v>
      </c>
      <c r="C39">
        <v>2018</v>
      </c>
      <c r="D39">
        <v>192512</v>
      </c>
      <c r="E39">
        <v>42</v>
      </c>
      <c r="F39">
        <v>1777732</v>
      </c>
      <c r="G39">
        <v>186174</v>
      </c>
      <c r="H39">
        <v>550000</v>
      </c>
      <c r="I39">
        <v>0</v>
      </c>
      <c r="J39">
        <v>120000</v>
      </c>
      <c r="K39">
        <v>85000</v>
      </c>
      <c r="L39">
        <v>130000</v>
      </c>
      <c r="M39">
        <v>56200</v>
      </c>
      <c r="N39">
        <v>11500</v>
      </c>
      <c r="O39">
        <v>25500</v>
      </c>
      <c r="P39">
        <v>4500</v>
      </c>
      <c r="Q39">
        <v>2000</v>
      </c>
      <c r="R39">
        <v>0</v>
      </c>
      <c r="S39">
        <v>8252</v>
      </c>
      <c r="T39">
        <v>35000</v>
      </c>
      <c r="U39">
        <v>36000</v>
      </c>
      <c r="V39">
        <v>0</v>
      </c>
      <c r="W39">
        <v>0</v>
      </c>
      <c r="X39">
        <v>25000</v>
      </c>
      <c r="Y39">
        <v>0</v>
      </c>
      <c r="Z39">
        <v>0</v>
      </c>
      <c r="AA39">
        <v>0</v>
      </c>
      <c r="AB39">
        <v>0</v>
      </c>
      <c r="AC39">
        <v>81992</v>
      </c>
      <c r="AD39">
        <v>42242</v>
      </c>
      <c r="AE39">
        <v>0</v>
      </c>
      <c r="AF39">
        <v>124233</v>
      </c>
      <c r="AG39">
        <v>42242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854719</v>
      </c>
      <c r="AO39">
        <v>807454</v>
      </c>
      <c r="AP39">
        <v>124233</v>
      </c>
      <c r="AQ39">
        <v>0</v>
      </c>
      <c r="AR39">
        <v>18340</v>
      </c>
      <c r="AS39">
        <v>3000</v>
      </c>
      <c r="AT39">
        <v>8000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961027</v>
      </c>
      <c r="BL39">
        <v>0</v>
      </c>
      <c r="BM39">
        <v>172000</v>
      </c>
      <c r="BN39">
        <v>0</v>
      </c>
      <c r="BO39">
        <v>0</v>
      </c>
      <c r="BP39">
        <v>12160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192000</v>
      </c>
      <c r="CR39">
        <v>22016</v>
      </c>
      <c r="CS39">
        <v>10000</v>
      </c>
      <c r="CT39">
        <v>154000</v>
      </c>
      <c r="CU39">
        <v>65000</v>
      </c>
      <c r="CV39">
        <v>25000</v>
      </c>
      <c r="CW39">
        <v>572</v>
      </c>
      <c r="CX39">
        <v>3000</v>
      </c>
      <c r="CY39">
        <v>2250</v>
      </c>
      <c r="CZ39">
        <v>900</v>
      </c>
      <c r="DA39">
        <v>750</v>
      </c>
      <c r="DB39">
        <v>3250</v>
      </c>
      <c r="DC39">
        <v>15000</v>
      </c>
      <c r="DD39">
        <v>750</v>
      </c>
      <c r="DE39">
        <v>14379</v>
      </c>
      <c r="DF39">
        <v>0</v>
      </c>
      <c r="DG39">
        <v>50000</v>
      </c>
      <c r="DH39">
        <v>0</v>
      </c>
      <c r="DI39">
        <v>0</v>
      </c>
      <c r="DJ39">
        <v>157675</v>
      </c>
      <c r="DK39">
        <v>124000</v>
      </c>
      <c r="DL39">
        <v>30000</v>
      </c>
      <c r="DM39">
        <v>237000</v>
      </c>
      <c r="DN39">
        <v>13266</v>
      </c>
      <c r="DO39">
        <v>1120808</v>
      </c>
      <c r="DP39">
        <v>317700</v>
      </c>
      <c r="DQ39">
        <v>-209160</v>
      </c>
      <c r="DR39">
        <v>0</v>
      </c>
      <c r="DS39">
        <v>0</v>
      </c>
    </row>
    <row r="40" spans="1:123" x14ac:dyDescent="0.3">
      <c r="A40" t="str">
        <f t="shared" si="0"/>
        <v>20191926</v>
      </c>
      <c r="B40">
        <v>2</v>
      </c>
      <c r="C40">
        <v>2019</v>
      </c>
      <c r="D40">
        <v>192612</v>
      </c>
      <c r="E40">
        <v>51</v>
      </c>
      <c r="F40">
        <v>1654537</v>
      </c>
      <c r="G40">
        <v>163145</v>
      </c>
      <c r="H40">
        <v>550000</v>
      </c>
      <c r="I40">
        <v>0</v>
      </c>
      <c r="J40">
        <v>120000</v>
      </c>
      <c r="K40">
        <v>85000</v>
      </c>
      <c r="L40">
        <v>160000</v>
      </c>
      <c r="M40">
        <v>56200</v>
      </c>
      <c r="N40">
        <v>11500</v>
      </c>
      <c r="O40">
        <v>25500</v>
      </c>
      <c r="P40">
        <v>4500</v>
      </c>
      <c r="Q40">
        <v>2000</v>
      </c>
      <c r="R40">
        <v>0</v>
      </c>
      <c r="S40">
        <v>8193</v>
      </c>
      <c r="T40">
        <v>35000</v>
      </c>
      <c r="U40">
        <v>36000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99066</v>
      </c>
      <c r="AD40">
        <v>51039</v>
      </c>
      <c r="AE40">
        <v>0</v>
      </c>
      <c r="AF40">
        <v>150105</v>
      </c>
      <c r="AG40">
        <v>0</v>
      </c>
      <c r="AH40">
        <v>0</v>
      </c>
      <c r="AI40">
        <v>42242</v>
      </c>
      <c r="AJ40">
        <v>0</v>
      </c>
      <c r="AK40">
        <v>42242</v>
      </c>
      <c r="AL40">
        <v>42242</v>
      </c>
      <c r="AM40">
        <v>0</v>
      </c>
      <c r="AN40">
        <v>833788</v>
      </c>
      <c r="AO40">
        <v>975604</v>
      </c>
      <c r="AP40">
        <v>150105</v>
      </c>
      <c r="AQ40">
        <v>0</v>
      </c>
      <c r="AR40">
        <v>20000</v>
      </c>
      <c r="AS40">
        <v>3000</v>
      </c>
      <c r="AT40">
        <v>8000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1156709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136815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308815</v>
      </c>
      <c r="CR40">
        <v>22016</v>
      </c>
      <c r="CS40">
        <v>10000</v>
      </c>
      <c r="CT40">
        <v>154000</v>
      </c>
      <c r="CU40">
        <v>65000</v>
      </c>
      <c r="CV40">
        <v>25000</v>
      </c>
      <c r="CW40">
        <v>572</v>
      </c>
      <c r="CX40">
        <v>3000</v>
      </c>
      <c r="CY40">
        <v>2250</v>
      </c>
      <c r="CZ40">
        <v>900</v>
      </c>
      <c r="DA40">
        <v>750</v>
      </c>
      <c r="DB40">
        <v>3250</v>
      </c>
      <c r="DC40">
        <v>15000</v>
      </c>
      <c r="DD40">
        <v>750</v>
      </c>
      <c r="DE40">
        <v>19379</v>
      </c>
      <c r="DF40">
        <v>0</v>
      </c>
      <c r="DG40">
        <v>50000</v>
      </c>
      <c r="DH40">
        <v>0</v>
      </c>
      <c r="DI40">
        <v>0</v>
      </c>
      <c r="DJ40">
        <v>157675</v>
      </c>
      <c r="DK40">
        <v>124000</v>
      </c>
      <c r="DL40">
        <v>30000</v>
      </c>
      <c r="DM40">
        <v>237000</v>
      </c>
      <c r="DN40">
        <v>13266</v>
      </c>
      <c r="DO40">
        <v>1284865</v>
      </c>
      <c r="DP40">
        <v>317700</v>
      </c>
      <c r="DQ40">
        <v>136815</v>
      </c>
      <c r="DR40">
        <v>0</v>
      </c>
      <c r="DS40">
        <v>0</v>
      </c>
    </row>
    <row r="41" spans="1:123" x14ac:dyDescent="0.3">
      <c r="A41" t="str">
        <f t="shared" si="0"/>
        <v>20201927</v>
      </c>
      <c r="B41">
        <v>2</v>
      </c>
      <c r="C41">
        <v>2020</v>
      </c>
      <c r="D41">
        <v>192712</v>
      </c>
      <c r="E41">
        <v>44</v>
      </c>
      <c r="F41">
        <v>1477069</v>
      </c>
      <c r="G41">
        <v>163116</v>
      </c>
      <c r="H41">
        <v>550000</v>
      </c>
      <c r="I41">
        <v>0</v>
      </c>
      <c r="J41">
        <v>120000</v>
      </c>
      <c r="K41">
        <v>85000</v>
      </c>
      <c r="L41">
        <v>192500</v>
      </c>
      <c r="M41">
        <v>56200</v>
      </c>
      <c r="N41">
        <v>11500</v>
      </c>
      <c r="O41">
        <v>25500</v>
      </c>
      <c r="P41">
        <v>4500</v>
      </c>
      <c r="Q41">
        <v>2000</v>
      </c>
      <c r="R41">
        <v>0</v>
      </c>
      <c r="S41">
        <v>8134</v>
      </c>
      <c r="T41">
        <v>35000</v>
      </c>
      <c r="U41">
        <v>36000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42242</v>
      </c>
      <c r="AC41">
        <v>85239</v>
      </c>
      <c r="AD41">
        <v>43915</v>
      </c>
      <c r="AE41">
        <v>42242</v>
      </c>
      <c r="AF41">
        <v>86912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929422</v>
      </c>
      <c r="AO41">
        <v>839432</v>
      </c>
      <c r="AP41">
        <v>129154</v>
      </c>
      <c r="AQ41">
        <v>0</v>
      </c>
      <c r="AR41">
        <v>20000</v>
      </c>
      <c r="AS41">
        <v>3000</v>
      </c>
      <c r="AT41">
        <v>8000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999586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252823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541638</v>
      </c>
      <c r="CR41">
        <v>22016</v>
      </c>
      <c r="CS41">
        <v>10000</v>
      </c>
      <c r="CT41">
        <v>154000</v>
      </c>
      <c r="CU41">
        <v>65000</v>
      </c>
      <c r="CV41">
        <v>25000</v>
      </c>
      <c r="CW41">
        <v>572</v>
      </c>
      <c r="CX41">
        <v>3000</v>
      </c>
      <c r="CY41">
        <v>2250</v>
      </c>
      <c r="CZ41">
        <v>900</v>
      </c>
      <c r="DA41">
        <v>750</v>
      </c>
      <c r="DB41">
        <v>3250</v>
      </c>
      <c r="DC41">
        <v>15000</v>
      </c>
      <c r="DD41">
        <v>750</v>
      </c>
      <c r="DE41">
        <v>24379</v>
      </c>
      <c r="DF41">
        <v>0</v>
      </c>
      <c r="DG41">
        <v>50000</v>
      </c>
      <c r="DH41">
        <v>0</v>
      </c>
      <c r="DI41">
        <v>0</v>
      </c>
      <c r="DJ41">
        <v>157675</v>
      </c>
      <c r="DK41">
        <v>124000</v>
      </c>
      <c r="DL41">
        <v>30000</v>
      </c>
      <c r="DM41">
        <v>237000</v>
      </c>
      <c r="DN41">
        <v>13266</v>
      </c>
      <c r="DO41">
        <v>1480446</v>
      </c>
      <c r="DP41">
        <v>317700</v>
      </c>
      <c r="DQ41">
        <v>252823</v>
      </c>
      <c r="DR41">
        <v>0</v>
      </c>
      <c r="DS41">
        <v>0</v>
      </c>
    </row>
    <row r="42" spans="1:123" x14ac:dyDescent="0.3">
      <c r="A42" t="str">
        <f t="shared" si="0"/>
        <v>20211928</v>
      </c>
      <c r="B42">
        <v>2</v>
      </c>
      <c r="C42">
        <v>2021</v>
      </c>
      <c r="D42">
        <v>192812</v>
      </c>
      <c r="E42">
        <v>52</v>
      </c>
      <c r="F42">
        <v>1665058</v>
      </c>
      <c r="G42">
        <v>163116</v>
      </c>
      <c r="H42">
        <v>550000</v>
      </c>
      <c r="I42">
        <v>0</v>
      </c>
      <c r="J42">
        <v>120000</v>
      </c>
      <c r="K42">
        <v>85000</v>
      </c>
      <c r="L42">
        <v>205000</v>
      </c>
      <c r="M42">
        <v>56200</v>
      </c>
      <c r="N42">
        <v>11500</v>
      </c>
      <c r="O42">
        <v>25500</v>
      </c>
      <c r="P42">
        <v>4500</v>
      </c>
      <c r="Q42">
        <v>2000</v>
      </c>
      <c r="R42">
        <v>0</v>
      </c>
      <c r="S42">
        <v>7945</v>
      </c>
      <c r="T42">
        <v>35000</v>
      </c>
      <c r="U42">
        <v>36000</v>
      </c>
      <c r="V42">
        <v>0</v>
      </c>
      <c r="W42">
        <v>0</v>
      </c>
      <c r="X42">
        <v>0</v>
      </c>
      <c r="Y42">
        <v>0</v>
      </c>
      <c r="Z42">
        <v>15169</v>
      </c>
      <c r="AA42">
        <v>0</v>
      </c>
      <c r="AB42">
        <v>0</v>
      </c>
      <c r="AC42">
        <v>100126</v>
      </c>
      <c r="AD42">
        <v>51585</v>
      </c>
      <c r="AE42">
        <v>0</v>
      </c>
      <c r="AF42">
        <v>151711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861765</v>
      </c>
      <c r="AO42">
        <v>986044</v>
      </c>
      <c r="AP42">
        <v>151711</v>
      </c>
      <c r="AQ42">
        <v>0</v>
      </c>
      <c r="AR42">
        <v>20000</v>
      </c>
      <c r="AS42">
        <v>3000</v>
      </c>
      <c r="AT42">
        <v>8000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1168755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88362</v>
      </c>
      <c r="BS42">
        <v>0</v>
      </c>
      <c r="BT42">
        <v>0</v>
      </c>
      <c r="BU42">
        <v>77984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610000</v>
      </c>
      <c r="CR42">
        <v>100000</v>
      </c>
      <c r="CS42">
        <v>10000</v>
      </c>
      <c r="CT42">
        <v>154000</v>
      </c>
      <c r="CU42">
        <v>65000</v>
      </c>
      <c r="CV42">
        <v>25000</v>
      </c>
      <c r="CW42">
        <v>572</v>
      </c>
      <c r="CX42">
        <v>3000</v>
      </c>
      <c r="CY42">
        <v>2250</v>
      </c>
      <c r="CZ42">
        <v>900</v>
      </c>
      <c r="DA42">
        <v>750</v>
      </c>
      <c r="DB42">
        <v>3250</v>
      </c>
      <c r="DC42">
        <v>15000</v>
      </c>
      <c r="DD42">
        <v>750</v>
      </c>
      <c r="DE42">
        <v>29379</v>
      </c>
      <c r="DF42">
        <v>15169</v>
      </c>
      <c r="DG42">
        <v>50000</v>
      </c>
      <c r="DH42">
        <v>0</v>
      </c>
      <c r="DI42">
        <v>0</v>
      </c>
      <c r="DJ42">
        <v>157675</v>
      </c>
      <c r="DK42">
        <v>124000</v>
      </c>
      <c r="DL42">
        <v>30000</v>
      </c>
      <c r="DM42">
        <v>237000</v>
      </c>
      <c r="DN42">
        <v>13266</v>
      </c>
      <c r="DO42">
        <v>1646961</v>
      </c>
      <c r="DP42">
        <v>317700</v>
      </c>
      <c r="DQ42">
        <v>181515</v>
      </c>
      <c r="DR42">
        <v>0</v>
      </c>
      <c r="DS42">
        <v>0</v>
      </c>
    </row>
    <row r="43" spans="1:123" x14ac:dyDescent="0.3">
      <c r="A43" t="str">
        <f t="shared" si="0"/>
        <v>20221929</v>
      </c>
      <c r="B43">
        <v>2</v>
      </c>
      <c r="C43">
        <v>2022</v>
      </c>
      <c r="D43">
        <v>192912</v>
      </c>
      <c r="E43">
        <v>17</v>
      </c>
      <c r="F43">
        <v>1886512</v>
      </c>
      <c r="G43">
        <v>163115</v>
      </c>
      <c r="H43">
        <v>550000</v>
      </c>
      <c r="I43">
        <v>250000</v>
      </c>
      <c r="J43">
        <v>120000</v>
      </c>
      <c r="K43">
        <v>85000</v>
      </c>
      <c r="L43">
        <v>202500</v>
      </c>
      <c r="M43">
        <v>56200</v>
      </c>
      <c r="N43">
        <v>11500</v>
      </c>
      <c r="O43">
        <v>25500</v>
      </c>
      <c r="P43">
        <v>4500</v>
      </c>
      <c r="Q43">
        <v>2000</v>
      </c>
      <c r="R43">
        <v>0</v>
      </c>
      <c r="S43">
        <v>7757</v>
      </c>
      <c r="T43">
        <v>35000</v>
      </c>
      <c r="U43">
        <v>36000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32733</v>
      </c>
      <c r="AD43">
        <v>0</v>
      </c>
      <c r="AE43">
        <v>0</v>
      </c>
      <c r="AF43">
        <v>49598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60957</v>
      </c>
      <c r="AN43">
        <v>1165402</v>
      </c>
      <c r="AO43">
        <v>322360</v>
      </c>
      <c r="AP43">
        <v>49598</v>
      </c>
      <c r="AQ43">
        <v>0</v>
      </c>
      <c r="AR43">
        <v>0</v>
      </c>
      <c r="AS43">
        <v>6000</v>
      </c>
      <c r="AT43">
        <v>8000</v>
      </c>
      <c r="AU43">
        <v>0</v>
      </c>
      <c r="AV43">
        <v>75000</v>
      </c>
      <c r="AW43">
        <v>0</v>
      </c>
      <c r="AX43">
        <v>32949</v>
      </c>
      <c r="AY43">
        <v>0</v>
      </c>
      <c r="AZ43">
        <v>13266</v>
      </c>
      <c r="BA43">
        <v>25000</v>
      </c>
      <c r="BB43">
        <v>8000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540173</v>
      </c>
      <c r="BL43">
        <v>0</v>
      </c>
      <c r="BM43">
        <v>157614</v>
      </c>
      <c r="BN43">
        <v>154000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34379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432386</v>
      </c>
      <c r="CR43">
        <v>100000</v>
      </c>
      <c r="CS43">
        <v>10000</v>
      </c>
      <c r="CT43">
        <v>0</v>
      </c>
      <c r="CU43">
        <v>65000</v>
      </c>
      <c r="CV43">
        <v>25000</v>
      </c>
      <c r="CW43">
        <v>572</v>
      </c>
      <c r="CX43">
        <v>3000</v>
      </c>
      <c r="CY43">
        <v>2250</v>
      </c>
      <c r="CZ43">
        <v>900</v>
      </c>
      <c r="DA43">
        <v>750</v>
      </c>
      <c r="DB43">
        <v>3250</v>
      </c>
      <c r="DC43">
        <v>15000</v>
      </c>
      <c r="DD43">
        <v>750</v>
      </c>
      <c r="DE43">
        <v>0</v>
      </c>
      <c r="DF43">
        <v>13978</v>
      </c>
      <c r="DG43">
        <v>50000</v>
      </c>
      <c r="DH43">
        <v>0</v>
      </c>
      <c r="DI43">
        <v>0</v>
      </c>
      <c r="DJ43">
        <v>124726</v>
      </c>
      <c r="DK43">
        <v>99000</v>
      </c>
      <c r="DL43">
        <v>30000</v>
      </c>
      <c r="DM43">
        <v>162000</v>
      </c>
      <c r="DN43">
        <v>0</v>
      </c>
      <c r="DO43">
        <v>1138562</v>
      </c>
      <c r="DP43">
        <v>317700</v>
      </c>
      <c r="DQ43">
        <v>-465310</v>
      </c>
      <c r="DR43">
        <v>34059</v>
      </c>
      <c r="DS43">
        <v>60957</v>
      </c>
    </row>
    <row r="44" spans="1:123" x14ac:dyDescent="0.3">
      <c r="A44" t="str">
        <f t="shared" si="0"/>
        <v>20231930</v>
      </c>
      <c r="B44">
        <v>2</v>
      </c>
      <c r="C44">
        <v>2023</v>
      </c>
      <c r="D44">
        <v>193012</v>
      </c>
      <c r="E44">
        <v>50</v>
      </c>
      <c r="F44">
        <v>1868484</v>
      </c>
      <c r="G44">
        <v>163115</v>
      </c>
      <c r="H44">
        <v>550000</v>
      </c>
      <c r="I44">
        <v>250000</v>
      </c>
      <c r="J44">
        <v>120000</v>
      </c>
      <c r="K44">
        <v>85000</v>
      </c>
      <c r="L44">
        <v>200000</v>
      </c>
      <c r="M44">
        <v>56200</v>
      </c>
      <c r="N44">
        <v>11500</v>
      </c>
      <c r="O44">
        <v>25500</v>
      </c>
      <c r="P44">
        <v>4500</v>
      </c>
      <c r="Q44">
        <v>2000</v>
      </c>
      <c r="R44">
        <v>0</v>
      </c>
      <c r="S44">
        <v>7568</v>
      </c>
      <c r="T44">
        <v>35000</v>
      </c>
      <c r="U44">
        <v>36000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96651</v>
      </c>
      <c r="AD44">
        <v>49794</v>
      </c>
      <c r="AE44">
        <v>0</v>
      </c>
      <c r="AF44">
        <v>146445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58268</v>
      </c>
      <c r="AN44">
        <v>1068555</v>
      </c>
      <c r="AO44">
        <v>951819</v>
      </c>
      <c r="AP44">
        <v>146445</v>
      </c>
      <c r="AQ44">
        <v>0</v>
      </c>
      <c r="AR44">
        <v>20000</v>
      </c>
      <c r="AS44">
        <v>3000</v>
      </c>
      <c r="AT44">
        <v>8000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1129264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130220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542606</v>
      </c>
      <c r="CR44">
        <v>100000</v>
      </c>
      <c r="CS44">
        <v>10000</v>
      </c>
      <c r="CT44">
        <v>0</v>
      </c>
      <c r="CU44">
        <v>65000</v>
      </c>
      <c r="CV44">
        <v>25000</v>
      </c>
      <c r="CW44">
        <v>572</v>
      </c>
      <c r="CX44">
        <v>3000</v>
      </c>
      <c r="CY44">
        <v>2250</v>
      </c>
      <c r="CZ44">
        <v>900</v>
      </c>
      <c r="DA44">
        <v>750</v>
      </c>
      <c r="DB44">
        <v>3250</v>
      </c>
      <c r="DC44">
        <v>15000</v>
      </c>
      <c r="DD44">
        <v>750</v>
      </c>
      <c r="DE44">
        <v>5000</v>
      </c>
      <c r="DF44">
        <v>13559</v>
      </c>
      <c r="DG44">
        <v>50000</v>
      </c>
      <c r="DH44">
        <v>0</v>
      </c>
      <c r="DI44">
        <v>0</v>
      </c>
      <c r="DJ44">
        <v>124726</v>
      </c>
      <c r="DK44">
        <v>99000</v>
      </c>
      <c r="DL44">
        <v>30000</v>
      </c>
      <c r="DM44">
        <v>162000</v>
      </c>
      <c r="DN44">
        <v>0</v>
      </c>
      <c r="DO44">
        <v>1253363</v>
      </c>
      <c r="DP44">
        <v>317700</v>
      </c>
      <c r="DQ44">
        <v>188488</v>
      </c>
      <c r="DR44">
        <v>0</v>
      </c>
      <c r="DS44">
        <v>58268</v>
      </c>
    </row>
    <row r="45" spans="1:123" x14ac:dyDescent="0.3">
      <c r="A45" t="str">
        <f t="shared" si="0"/>
        <v>20241931</v>
      </c>
      <c r="B45">
        <v>2</v>
      </c>
      <c r="C45">
        <v>2024</v>
      </c>
      <c r="D45">
        <v>193112</v>
      </c>
      <c r="E45">
        <v>17</v>
      </c>
      <c r="F45">
        <v>1882542</v>
      </c>
      <c r="G45">
        <v>163114</v>
      </c>
      <c r="H45">
        <v>550000</v>
      </c>
      <c r="I45">
        <v>250000</v>
      </c>
      <c r="J45">
        <v>120000</v>
      </c>
      <c r="K45">
        <v>85000</v>
      </c>
      <c r="L45">
        <v>200000</v>
      </c>
      <c r="M45">
        <v>56200</v>
      </c>
      <c r="N45">
        <v>11500</v>
      </c>
      <c r="O45">
        <v>25500</v>
      </c>
      <c r="P45">
        <v>4500</v>
      </c>
      <c r="Q45">
        <v>2000</v>
      </c>
      <c r="R45">
        <v>0</v>
      </c>
      <c r="S45">
        <v>7380</v>
      </c>
      <c r="T45">
        <v>35000</v>
      </c>
      <c r="U45">
        <v>36000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32264</v>
      </c>
      <c r="AD45">
        <v>0</v>
      </c>
      <c r="AE45">
        <v>0</v>
      </c>
      <c r="AF45">
        <v>48886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58080</v>
      </c>
      <c r="AN45">
        <v>1166114</v>
      </c>
      <c r="AO45">
        <v>317735</v>
      </c>
      <c r="AP45">
        <v>48886</v>
      </c>
      <c r="AQ45">
        <v>0</v>
      </c>
      <c r="AR45">
        <v>0</v>
      </c>
      <c r="AS45">
        <v>6000</v>
      </c>
      <c r="AT45">
        <v>8000</v>
      </c>
      <c r="AU45">
        <v>0</v>
      </c>
      <c r="AV45">
        <v>75000</v>
      </c>
      <c r="AW45">
        <v>0</v>
      </c>
      <c r="AX45">
        <v>32818</v>
      </c>
      <c r="AY45">
        <v>0</v>
      </c>
      <c r="AZ45">
        <v>0</v>
      </c>
      <c r="BA45">
        <v>25000</v>
      </c>
      <c r="BB45">
        <v>8000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521439</v>
      </c>
      <c r="BL45">
        <v>0</v>
      </c>
      <c r="BM45">
        <v>138365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10000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384241</v>
      </c>
      <c r="CR45">
        <v>100000</v>
      </c>
      <c r="CS45">
        <v>10000</v>
      </c>
      <c r="CT45">
        <v>0</v>
      </c>
      <c r="CU45">
        <v>65000</v>
      </c>
      <c r="CV45">
        <v>25000</v>
      </c>
      <c r="CW45">
        <v>572</v>
      </c>
      <c r="CX45">
        <v>3000</v>
      </c>
      <c r="CY45">
        <v>2250</v>
      </c>
      <c r="CZ45">
        <v>900</v>
      </c>
      <c r="DA45">
        <v>750</v>
      </c>
      <c r="DB45">
        <v>3250</v>
      </c>
      <c r="DC45">
        <v>15000</v>
      </c>
      <c r="DD45">
        <v>750</v>
      </c>
      <c r="DE45">
        <v>0</v>
      </c>
      <c r="DF45">
        <v>13152</v>
      </c>
      <c r="DG45">
        <v>50000</v>
      </c>
      <c r="DH45">
        <v>0</v>
      </c>
      <c r="DI45">
        <v>0</v>
      </c>
      <c r="DJ45">
        <v>91908</v>
      </c>
      <c r="DK45">
        <v>74000</v>
      </c>
      <c r="DL45">
        <v>30000</v>
      </c>
      <c r="DM45">
        <v>87000</v>
      </c>
      <c r="DN45">
        <v>0</v>
      </c>
      <c r="DO45">
        <v>956774</v>
      </c>
      <c r="DP45">
        <v>317700</v>
      </c>
      <c r="DQ45">
        <v>-468841</v>
      </c>
      <c r="DR45">
        <v>245738</v>
      </c>
      <c r="DS45">
        <v>58080</v>
      </c>
    </row>
    <row r="46" spans="1:123" x14ac:dyDescent="0.3">
      <c r="A46" t="str">
        <f t="shared" si="0"/>
        <v>20251932</v>
      </c>
      <c r="B46">
        <v>2</v>
      </c>
      <c r="C46">
        <v>2025</v>
      </c>
      <c r="D46">
        <v>193212</v>
      </c>
      <c r="E46">
        <v>32</v>
      </c>
      <c r="F46">
        <v>1816074</v>
      </c>
      <c r="G46">
        <v>163114</v>
      </c>
      <c r="H46">
        <v>550000</v>
      </c>
      <c r="I46">
        <v>250000</v>
      </c>
      <c r="J46">
        <v>120000</v>
      </c>
      <c r="K46">
        <v>85000</v>
      </c>
      <c r="L46">
        <v>200000</v>
      </c>
      <c r="M46">
        <v>56200</v>
      </c>
      <c r="N46">
        <v>11500</v>
      </c>
      <c r="O46">
        <v>25500</v>
      </c>
      <c r="P46">
        <v>4500</v>
      </c>
      <c r="Q46">
        <v>2000</v>
      </c>
      <c r="R46">
        <v>0</v>
      </c>
      <c r="S46">
        <v>7191</v>
      </c>
      <c r="T46">
        <v>35000</v>
      </c>
      <c r="U46">
        <v>36000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62602</v>
      </c>
      <c r="AD46">
        <v>0</v>
      </c>
      <c r="AE46">
        <v>0</v>
      </c>
      <c r="AF46">
        <v>94855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57891</v>
      </c>
      <c r="AN46">
        <v>1120145</v>
      </c>
      <c r="AO46">
        <v>616508</v>
      </c>
      <c r="AP46">
        <v>94855</v>
      </c>
      <c r="AQ46">
        <v>0</v>
      </c>
      <c r="AR46">
        <v>8091</v>
      </c>
      <c r="AS46">
        <v>3000</v>
      </c>
      <c r="AT46">
        <v>8000</v>
      </c>
      <c r="AU46">
        <v>0</v>
      </c>
      <c r="AV46">
        <v>13693</v>
      </c>
      <c r="AW46">
        <v>0</v>
      </c>
      <c r="AX46">
        <v>41297</v>
      </c>
      <c r="AY46">
        <v>0</v>
      </c>
      <c r="AZ46">
        <v>0</v>
      </c>
      <c r="BA46">
        <v>0</v>
      </c>
      <c r="BB46">
        <v>8000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793444</v>
      </c>
      <c r="BL46">
        <v>0</v>
      </c>
      <c r="BM46">
        <v>96599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5000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267642</v>
      </c>
      <c r="CR46">
        <v>100000</v>
      </c>
      <c r="CS46">
        <v>10000</v>
      </c>
      <c r="CT46">
        <v>0</v>
      </c>
      <c r="CU46">
        <v>65000</v>
      </c>
      <c r="CV46">
        <v>25000</v>
      </c>
      <c r="CW46">
        <v>572</v>
      </c>
      <c r="CX46">
        <v>3000</v>
      </c>
      <c r="CY46">
        <v>2250</v>
      </c>
      <c r="CZ46">
        <v>900</v>
      </c>
      <c r="DA46">
        <v>750</v>
      </c>
      <c r="DB46">
        <v>3250</v>
      </c>
      <c r="DC46">
        <v>15000</v>
      </c>
      <c r="DD46">
        <v>750</v>
      </c>
      <c r="DE46">
        <v>0</v>
      </c>
      <c r="DF46">
        <v>12758</v>
      </c>
      <c r="DG46">
        <v>50000</v>
      </c>
      <c r="DH46">
        <v>0</v>
      </c>
      <c r="DI46">
        <v>0</v>
      </c>
      <c r="DJ46">
        <v>50611</v>
      </c>
      <c r="DK46">
        <v>74000</v>
      </c>
      <c r="DL46">
        <v>30000</v>
      </c>
      <c r="DM46">
        <v>73307</v>
      </c>
      <c r="DN46">
        <v>0</v>
      </c>
      <c r="DO46">
        <v>784790</v>
      </c>
      <c r="DP46">
        <v>317700</v>
      </c>
      <c r="DQ46">
        <v>-98698</v>
      </c>
      <c r="DR46">
        <v>0</v>
      </c>
      <c r="DS46">
        <v>57891</v>
      </c>
    </row>
    <row r="47" spans="1:123" x14ac:dyDescent="0.3">
      <c r="A47" t="str">
        <f t="shared" si="0"/>
        <v>20261933</v>
      </c>
      <c r="B47">
        <v>2</v>
      </c>
      <c r="C47">
        <v>2026</v>
      </c>
      <c r="D47">
        <v>193312</v>
      </c>
      <c r="E47">
        <v>18</v>
      </c>
      <c r="F47">
        <v>1624790</v>
      </c>
      <c r="G47">
        <v>163110</v>
      </c>
      <c r="H47">
        <v>550000</v>
      </c>
      <c r="I47">
        <v>250000</v>
      </c>
      <c r="J47">
        <v>120000</v>
      </c>
      <c r="K47">
        <v>85000</v>
      </c>
      <c r="L47">
        <v>200000</v>
      </c>
      <c r="M47">
        <v>56200</v>
      </c>
      <c r="N47">
        <v>11500</v>
      </c>
      <c r="O47">
        <v>25500</v>
      </c>
      <c r="P47">
        <v>4500</v>
      </c>
      <c r="Q47">
        <v>2000</v>
      </c>
      <c r="R47">
        <v>0</v>
      </c>
      <c r="S47">
        <v>7002</v>
      </c>
      <c r="T47">
        <v>35000</v>
      </c>
      <c r="U47">
        <v>36000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35833</v>
      </c>
      <c r="AD47">
        <v>0</v>
      </c>
      <c r="AE47">
        <v>0</v>
      </c>
      <c r="AF47">
        <v>54294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57702</v>
      </c>
      <c r="AN47">
        <v>1160706</v>
      </c>
      <c r="AO47">
        <v>352885</v>
      </c>
      <c r="AP47">
        <v>54294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73307</v>
      </c>
      <c r="AW47">
        <v>0</v>
      </c>
      <c r="AX47">
        <v>33815</v>
      </c>
      <c r="AY47">
        <v>0</v>
      </c>
      <c r="AZ47">
        <v>0</v>
      </c>
      <c r="BA47">
        <v>25000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539301</v>
      </c>
      <c r="BL47">
        <v>0</v>
      </c>
      <c r="BM47">
        <v>83457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5000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164185</v>
      </c>
      <c r="CR47">
        <v>100000</v>
      </c>
      <c r="CS47">
        <v>10000</v>
      </c>
      <c r="CT47">
        <v>0</v>
      </c>
      <c r="CU47">
        <v>65000</v>
      </c>
      <c r="CV47">
        <v>25000</v>
      </c>
      <c r="CW47">
        <v>572</v>
      </c>
      <c r="CX47">
        <v>3000</v>
      </c>
      <c r="CY47">
        <v>2250</v>
      </c>
      <c r="CZ47">
        <v>900</v>
      </c>
      <c r="DA47">
        <v>750</v>
      </c>
      <c r="DB47">
        <v>3250</v>
      </c>
      <c r="DC47">
        <v>15000</v>
      </c>
      <c r="DD47">
        <v>750</v>
      </c>
      <c r="DE47">
        <v>0</v>
      </c>
      <c r="DF47">
        <v>12375</v>
      </c>
      <c r="DG47">
        <v>50000</v>
      </c>
      <c r="DH47">
        <v>0</v>
      </c>
      <c r="DI47">
        <v>0</v>
      </c>
      <c r="DJ47">
        <v>16796</v>
      </c>
      <c r="DK47">
        <v>49000</v>
      </c>
      <c r="DL47">
        <v>30000</v>
      </c>
      <c r="DM47">
        <v>0</v>
      </c>
      <c r="DN47">
        <v>0</v>
      </c>
      <c r="DO47">
        <v>548828</v>
      </c>
      <c r="DP47">
        <v>317700</v>
      </c>
      <c r="DQ47">
        <v>-198313</v>
      </c>
      <c r="DR47">
        <v>35436</v>
      </c>
      <c r="DS47">
        <v>57702</v>
      </c>
    </row>
    <row r="48" spans="1:123" x14ac:dyDescent="0.3">
      <c r="A48" t="str">
        <f t="shared" si="0"/>
        <v>20271934</v>
      </c>
      <c r="B48">
        <v>2</v>
      </c>
      <c r="C48">
        <v>2027</v>
      </c>
      <c r="D48">
        <v>193412</v>
      </c>
      <c r="E48">
        <v>28</v>
      </c>
      <c r="F48">
        <v>1918766</v>
      </c>
      <c r="G48">
        <v>163106</v>
      </c>
      <c r="H48">
        <v>550000</v>
      </c>
      <c r="I48">
        <v>0</v>
      </c>
      <c r="J48">
        <v>120000</v>
      </c>
      <c r="K48">
        <v>85000</v>
      </c>
      <c r="L48">
        <v>200000</v>
      </c>
      <c r="M48">
        <v>56200</v>
      </c>
      <c r="N48">
        <v>11500</v>
      </c>
      <c r="O48">
        <v>25500</v>
      </c>
      <c r="P48">
        <v>4500</v>
      </c>
      <c r="Q48">
        <v>2000</v>
      </c>
      <c r="R48">
        <v>0</v>
      </c>
      <c r="S48">
        <v>6814</v>
      </c>
      <c r="T48">
        <v>35000</v>
      </c>
      <c r="U48">
        <v>36000</v>
      </c>
      <c r="V48">
        <v>0</v>
      </c>
      <c r="W48">
        <v>0</v>
      </c>
      <c r="X48">
        <v>25000</v>
      </c>
      <c r="Y48">
        <v>12004</v>
      </c>
      <c r="Z48">
        <v>0</v>
      </c>
      <c r="AA48">
        <v>0</v>
      </c>
      <c r="AB48">
        <v>0</v>
      </c>
      <c r="AC48">
        <v>54384</v>
      </c>
      <c r="AD48">
        <v>0</v>
      </c>
      <c r="AE48">
        <v>0</v>
      </c>
      <c r="AF48">
        <v>82402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977116</v>
      </c>
      <c r="AO48">
        <v>535571</v>
      </c>
      <c r="AP48">
        <v>82402</v>
      </c>
      <c r="AQ48">
        <v>0</v>
      </c>
      <c r="AR48">
        <v>3747</v>
      </c>
      <c r="AS48">
        <v>0</v>
      </c>
      <c r="AT48">
        <v>0</v>
      </c>
      <c r="AU48">
        <v>0</v>
      </c>
      <c r="AV48">
        <v>0</v>
      </c>
      <c r="AW48">
        <v>1438</v>
      </c>
      <c r="AX48">
        <v>16796</v>
      </c>
      <c r="AY48">
        <v>0</v>
      </c>
      <c r="AZ48">
        <v>0</v>
      </c>
      <c r="BA48">
        <v>25000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664954</v>
      </c>
      <c r="BL48">
        <v>0</v>
      </c>
      <c r="BM48">
        <v>114202</v>
      </c>
      <c r="BN48">
        <v>0</v>
      </c>
      <c r="BO48">
        <v>65000</v>
      </c>
      <c r="BP48">
        <v>100000</v>
      </c>
      <c r="BQ48">
        <v>10000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25000</v>
      </c>
      <c r="BX48">
        <v>572</v>
      </c>
      <c r="BY48">
        <v>3000</v>
      </c>
      <c r="BZ48">
        <v>2250</v>
      </c>
      <c r="CA48">
        <v>900</v>
      </c>
      <c r="CB48">
        <v>750</v>
      </c>
      <c r="CC48">
        <v>3250</v>
      </c>
      <c r="CD48">
        <v>15000</v>
      </c>
      <c r="CE48">
        <v>750</v>
      </c>
      <c r="CF48">
        <v>5000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29983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25000</v>
      </c>
      <c r="DH48">
        <v>0</v>
      </c>
      <c r="DI48">
        <v>0</v>
      </c>
      <c r="DJ48">
        <v>0</v>
      </c>
      <c r="DK48">
        <v>24000</v>
      </c>
      <c r="DL48">
        <v>28562</v>
      </c>
      <c r="DM48">
        <v>0</v>
      </c>
      <c r="DN48">
        <v>0</v>
      </c>
      <c r="DO48">
        <v>107545</v>
      </c>
      <c r="DP48">
        <v>317700</v>
      </c>
      <c r="DQ48">
        <v>-556040</v>
      </c>
      <c r="DR48">
        <v>130128</v>
      </c>
      <c r="DS48">
        <v>0</v>
      </c>
    </row>
    <row r="49" spans="1:123" x14ac:dyDescent="0.3">
      <c r="A49" t="str">
        <f t="shared" si="0"/>
        <v>20281935</v>
      </c>
      <c r="B49">
        <v>2</v>
      </c>
      <c r="C49">
        <v>2028</v>
      </c>
      <c r="D49">
        <v>193512</v>
      </c>
      <c r="E49">
        <v>56</v>
      </c>
      <c r="F49">
        <v>1812776</v>
      </c>
      <c r="G49">
        <v>163102</v>
      </c>
      <c r="H49">
        <v>550000</v>
      </c>
      <c r="I49">
        <v>0</v>
      </c>
      <c r="J49">
        <v>120000</v>
      </c>
      <c r="K49">
        <v>85000</v>
      </c>
      <c r="L49">
        <v>200000</v>
      </c>
      <c r="M49">
        <v>56200</v>
      </c>
      <c r="N49">
        <v>11500</v>
      </c>
      <c r="O49">
        <v>25500</v>
      </c>
      <c r="P49">
        <v>4500</v>
      </c>
      <c r="Q49">
        <v>2000</v>
      </c>
      <c r="R49">
        <v>0</v>
      </c>
      <c r="S49">
        <v>6625</v>
      </c>
      <c r="T49">
        <v>35000</v>
      </c>
      <c r="U49">
        <v>36000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108298</v>
      </c>
      <c r="AD49">
        <v>55795</v>
      </c>
      <c r="AE49">
        <v>0</v>
      </c>
      <c r="AF49">
        <v>164093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858232</v>
      </c>
      <c r="AO49">
        <v>1066518</v>
      </c>
      <c r="AP49">
        <v>164093</v>
      </c>
      <c r="AQ49">
        <v>0</v>
      </c>
      <c r="AR49">
        <v>20000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1250611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96965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106948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5000</v>
      </c>
      <c r="DF49">
        <v>0</v>
      </c>
      <c r="DG49">
        <v>25000</v>
      </c>
      <c r="DH49">
        <v>0</v>
      </c>
      <c r="DI49">
        <v>0</v>
      </c>
      <c r="DJ49">
        <v>0</v>
      </c>
      <c r="DK49">
        <v>24000</v>
      </c>
      <c r="DL49">
        <v>28562</v>
      </c>
      <c r="DM49">
        <v>0</v>
      </c>
      <c r="DN49">
        <v>0</v>
      </c>
      <c r="DO49">
        <v>189510</v>
      </c>
      <c r="DP49">
        <v>317700</v>
      </c>
      <c r="DQ49">
        <v>96965</v>
      </c>
      <c r="DR49">
        <v>0</v>
      </c>
      <c r="DS49">
        <v>0</v>
      </c>
    </row>
    <row r="50" spans="1:123" x14ac:dyDescent="0.3">
      <c r="A50" t="str">
        <f t="shared" si="0"/>
        <v>20291936</v>
      </c>
      <c r="B50">
        <v>2</v>
      </c>
      <c r="C50">
        <v>2029</v>
      </c>
      <c r="D50">
        <v>193612</v>
      </c>
      <c r="E50">
        <v>43</v>
      </c>
      <c r="F50">
        <v>1848354</v>
      </c>
      <c r="G50">
        <v>163097</v>
      </c>
      <c r="H50">
        <v>550000</v>
      </c>
      <c r="I50">
        <v>0</v>
      </c>
      <c r="J50">
        <v>120000</v>
      </c>
      <c r="K50">
        <v>85000</v>
      </c>
      <c r="L50">
        <v>200000</v>
      </c>
      <c r="M50">
        <v>56200</v>
      </c>
      <c r="N50">
        <v>11500</v>
      </c>
      <c r="O50">
        <v>25500</v>
      </c>
      <c r="P50">
        <v>4500</v>
      </c>
      <c r="Q50">
        <v>2000</v>
      </c>
      <c r="R50">
        <v>0</v>
      </c>
      <c r="S50">
        <v>6437</v>
      </c>
      <c r="T50">
        <v>35000</v>
      </c>
      <c r="U50">
        <v>36000</v>
      </c>
      <c r="V50">
        <v>0</v>
      </c>
      <c r="W50">
        <v>0</v>
      </c>
      <c r="X50">
        <v>25000</v>
      </c>
      <c r="Y50">
        <v>0</v>
      </c>
      <c r="Z50">
        <v>0</v>
      </c>
      <c r="AA50">
        <v>0</v>
      </c>
      <c r="AB50">
        <v>0</v>
      </c>
      <c r="AC50">
        <v>82656</v>
      </c>
      <c r="AD50">
        <v>42584</v>
      </c>
      <c r="AE50">
        <v>0</v>
      </c>
      <c r="AF50">
        <v>125240</v>
      </c>
      <c r="AG50">
        <v>42584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921897</v>
      </c>
      <c r="AO50">
        <v>813995</v>
      </c>
      <c r="AP50">
        <v>125240</v>
      </c>
      <c r="AQ50">
        <v>0</v>
      </c>
      <c r="AR50">
        <v>18691</v>
      </c>
      <c r="AS50">
        <v>0</v>
      </c>
      <c r="AT50">
        <v>0</v>
      </c>
      <c r="AU50">
        <v>0</v>
      </c>
      <c r="AV50">
        <v>0</v>
      </c>
      <c r="AW50">
        <v>12479</v>
      </c>
      <c r="AX50">
        <v>0</v>
      </c>
      <c r="AY50">
        <v>0</v>
      </c>
      <c r="AZ50">
        <v>0</v>
      </c>
      <c r="BA50">
        <v>24000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994405</v>
      </c>
      <c r="BL50">
        <v>0</v>
      </c>
      <c r="BM50">
        <v>28983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57965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10000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16083</v>
      </c>
      <c r="DM50">
        <v>0</v>
      </c>
      <c r="DN50">
        <v>0</v>
      </c>
      <c r="DO50">
        <v>84049</v>
      </c>
      <c r="DP50">
        <v>317700</v>
      </c>
      <c r="DQ50">
        <v>-192628</v>
      </c>
      <c r="DR50">
        <v>102166</v>
      </c>
      <c r="DS50">
        <v>0</v>
      </c>
    </row>
    <row r="51" spans="1:123" x14ac:dyDescent="0.3">
      <c r="A51" t="str">
        <f t="shared" si="0"/>
        <v>20301937</v>
      </c>
      <c r="B51">
        <v>2</v>
      </c>
      <c r="C51">
        <v>2030</v>
      </c>
      <c r="D51">
        <v>193712</v>
      </c>
      <c r="E51">
        <v>56</v>
      </c>
      <c r="F51">
        <v>1578490</v>
      </c>
      <c r="G51">
        <v>163093</v>
      </c>
      <c r="H51">
        <v>550000</v>
      </c>
      <c r="I51">
        <v>0</v>
      </c>
      <c r="J51">
        <v>120000</v>
      </c>
      <c r="K51">
        <v>85000</v>
      </c>
      <c r="L51">
        <v>200000</v>
      </c>
      <c r="M51">
        <v>56200</v>
      </c>
      <c r="N51">
        <v>11500</v>
      </c>
      <c r="O51">
        <v>25500</v>
      </c>
      <c r="P51">
        <v>4500</v>
      </c>
      <c r="Q51">
        <v>2000</v>
      </c>
      <c r="R51">
        <v>0</v>
      </c>
      <c r="S51">
        <v>6248</v>
      </c>
      <c r="T51">
        <v>35000</v>
      </c>
      <c r="U51">
        <v>36000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108767</v>
      </c>
      <c r="AD51">
        <v>56037</v>
      </c>
      <c r="AE51">
        <v>0</v>
      </c>
      <c r="AF51">
        <v>164804</v>
      </c>
      <c r="AG51">
        <v>0</v>
      </c>
      <c r="AH51">
        <v>0</v>
      </c>
      <c r="AI51">
        <v>42584</v>
      </c>
      <c r="AJ51">
        <v>0</v>
      </c>
      <c r="AK51">
        <v>42584</v>
      </c>
      <c r="AL51">
        <v>42584</v>
      </c>
      <c r="AM51">
        <v>0</v>
      </c>
      <c r="AN51">
        <v>857144</v>
      </c>
      <c r="AO51">
        <v>1071143</v>
      </c>
      <c r="AP51">
        <v>164804</v>
      </c>
      <c r="AQ51">
        <v>0</v>
      </c>
      <c r="AR51">
        <v>20000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1255947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335508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373473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15000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16083</v>
      </c>
      <c r="DM51">
        <v>0</v>
      </c>
      <c r="DN51">
        <v>0</v>
      </c>
      <c r="DO51">
        <v>447141</v>
      </c>
      <c r="DP51">
        <v>317700</v>
      </c>
      <c r="DQ51">
        <v>335508</v>
      </c>
      <c r="DR51">
        <v>0</v>
      </c>
      <c r="DS51">
        <v>0</v>
      </c>
    </row>
    <row r="52" spans="1:123" x14ac:dyDescent="0.3">
      <c r="A52" t="str">
        <f t="shared" si="0"/>
        <v>20311938</v>
      </c>
      <c r="B52">
        <v>2</v>
      </c>
      <c r="C52">
        <v>2031</v>
      </c>
      <c r="D52">
        <v>193812</v>
      </c>
      <c r="E52">
        <v>77</v>
      </c>
      <c r="F52">
        <v>1500301</v>
      </c>
      <c r="G52">
        <v>163096</v>
      </c>
      <c r="H52">
        <v>550000</v>
      </c>
      <c r="I52">
        <v>0</v>
      </c>
      <c r="J52">
        <v>120000</v>
      </c>
      <c r="K52">
        <v>85000</v>
      </c>
      <c r="L52">
        <v>200000</v>
      </c>
      <c r="M52">
        <v>56200</v>
      </c>
      <c r="N52">
        <v>11500</v>
      </c>
      <c r="O52">
        <v>25500</v>
      </c>
      <c r="P52">
        <v>4500</v>
      </c>
      <c r="Q52">
        <v>2000</v>
      </c>
      <c r="R52">
        <v>0</v>
      </c>
      <c r="S52">
        <v>6059</v>
      </c>
      <c r="T52">
        <v>35000</v>
      </c>
      <c r="U52">
        <v>36000</v>
      </c>
      <c r="V52">
        <v>0</v>
      </c>
      <c r="W52">
        <v>0</v>
      </c>
      <c r="X52">
        <v>0</v>
      </c>
      <c r="Y52">
        <v>0</v>
      </c>
      <c r="Z52">
        <v>72310</v>
      </c>
      <c r="AA52">
        <v>0</v>
      </c>
      <c r="AB52">
        <v>42584</v>
      </c>
      <c r="AC52">
        <v>148874</v>
      </c>
      <c r="AD52">
        <v>76700</v>
      </c>
      <c r="AE52">
        <v>42584</v>
      </c>
      <c r="AF52">
        <v>182990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766460</v>
      </c>
      <c r="AO52">
        <v>1466115</v>
      </c>
      <c r="AP52">
        <v>225574</v>
      </c>
      <c r="AQ52">
        <v>0</v>
      </c>
      <c r="AR52">
        <v>20000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106559</v>
      </c>
      <c r="BF52">
        <v>0</v>
      </c>
      <c r="BG52">
        <v>35194</v>
      </c>
      <c r="BH52">
        <v>0</v>
      </c>
      <c r="BI52">
        <v>0</v>
      </c>
      <c r="BJ52">
        <v>0</v>
      </c>
      <c r="BK52">
        <v>1569936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256527</v>
      </c>
      <c r="BS52">
        <v>154000</v>
      </c>
      <c r="BT52">
        <v>65000</v>
      </c>
      <c r="BU52">
        <v>100000</v>
      </c>
      <c r="BV52">
        <v>10000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25000</v>
      </c>
      <c r="CH52">
        <v>572</v>
      </c>
      <c r="CI52">
        <v>3000</v>
      </c>
      <c r="CJ52">
        <v>2250</v>
      </c>
      <c r="CK52">
        <v>900</v>
      </c>
      <c r="CL52">
        <v>750</v>
      </c>
      <c r="CM52">
        <v>3250</v>
      </c>
      <c r="CN52">
        <v>15000</v>
      </c>
      <c r="CO52">
        <v>750</v>
      </c>
      <c r="CP52">
        <v>0</v>
      </c>
      <c r="CQ52">
        <v>610000</v>
      </c>
      <c r="CR52">
        <v>100000</v>
      </c>
      <c r="CS52">
        <v>10000</v>
      </c>
      <c r="CT52">
        <v>154000</v>
      </c>
      <c r="CU52">
        <v>65000</v>
      </c>
      <c r="CV52">
        <v>25000</v>
      </c>
      <c r="CW52">
        <v>572</v>
      </c>
      <c r="CX52">
        <v>3000</v>
      </c>
      <c r="CY52">
        <v>2250</v>
      </c>
      <c r="CZ52">
        <v>900</v>
      </c>
      <c r="DA52">
        <v>750</v>
      </c>
      <c r="DB52">
        <v>3250</v>
      </c>
      <c r="DC52">
        <v>15000</v>
      </c>
      <c r="DD52">
        <v>750</v>
      </c>
      <c r="DE52">
        <v>20000</v>
      </c>
      <c r="DF52">
        <v>72310</v>
      </c>
      <c r="DG52">
        <v>0</v>
      </c>
      <c r="DH52">
        <v>0</v>
      </c>
      <c r="DI52">
        <v>0</v>
      </c>
      <c r="DJ52">
        <v>35194</v>
      </c>
      <c r="DK52">
        <v>0</v>
      </c>
      <c r="DL52">
        <v>16083</v>
      </c>
      <c r="DM52">
        <v>106559</v>
      </c>
      <c r="DN52">
        <v>0</v>
      </c>
      <c r="DO52">
        <v>1240618</v>
      </c>
      <c r="DP52">
        <v>317700</v>
      </c>
      <c r="DQ52">
        <v>851061</v>
      </c>
      <c r="DR52">
        <v>0</v>
      </c>
      <c r="DS52">
        <v>0</v>
      </c>
    </row>
    <row r="53" spans="1:123" x14ac:dyDescent="0.3">
      <c r="A53" t="str">
        <f t="shared" si="0"/>
        <v>20321939</v>
      </c>
      <c r="B53">
        <v>2</v>
      </c>
      <c r="C53">
        <v>2032</v>
      </c>
      <c r="D53">
        <v>193912</v>
      </c>
      <c r="E53">
        <v>38</v>
      </c>
      <c r="F53">
        <v>1611317</v>
      </c>
      <c r="G53">
        <v>163099</v>
      </c>
      <c r="H53">
        <v>550000</v>
      </c>
      <c r="I53">
        <v>0</v>
      </c>
      <c r="J53">
        <v>120000</v>
      </c>
      <c r="K53">
        <v>85000</v>
      </c>
      <c r="L53">
        <v>200000</v>
      </c>
      <c r="M53">
        <v>56200</v>
      </c>
      <c r="N53">
        <v>11500</v>
      </c>
      <c r="O53">
        <v>25500</v>
      </c>
      <c r="P53">
        <v>4500</v>
      </c>
      <c r="Q53">
        <v>2000</v>
      </c>
      <c r="R53">
        <v>0</v>
      </c>
      <c r="S53">
        <v>5871</v>
      </c>
      <c r="T53">
        <v>35000</v>
      </c>
      <c r="U53">
        <v>36000</v>
      </c>
      <c r="V53">
        <v>0</v>
      </c>
      <c r="W53">
        <v>0</v>
      </c>
      <c r="X53">
        <v>0</v>
      </c>
      <c r="Y53">
        <v>52161</v>
      </c>
      <c r="Z53">
        <v>0</v>
      </c>
      <c r="AA53">
        <v>0</v>
      </c>
      <c r="AB53">
        <v>0</v>
      </c>
      <c r="AC53">
        <v>73404</v>
      </c>
      <c r="AD53">
        <v>0</v>
      </c>
      <c r="AE53">
        <v>0</v>
      </c>
      <c r="AF53">
        <v>111222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962511</v>
      </c>
      <c r="AO53">
        <v>722883</v>
      </c>
      <c r="AP53">
        <v>111222</v>
      </c>
      <c r="AQ53">
        <v>0</v>
      </c>
      <c r="AR53">
        <v>13801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847905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590000</v>
      </c>
      <c r="CR53">
        <v>100000</v>
      </c>
      <c r="CS53">
        <v>10000</v>
      </c>
      <c r="CT53">
        <v>154000</v>
      </c>
      <c r="CU53">
        <v>65000</v>
      </c>
      <c r="CV53">
        <v>25000</v>
      </c>
      <c r="CW53">
        <v>572</v>
      </c>
      <c r="CX53">
        <v>3000</v>
      </c>
      <c r="CY53">
        <v>2250</v>
      </c>
      <c r="CZ53">
        <v>900</v>
      </c>
      <c r="DA53">
        <v>750</v>
      </c>
      <c r="DB53">
        <v>3250</v>
      </c>
      <c r="DC53">
        <v>15000</v>
      </c>
      <c r="DD53">
        <v>750</v>
      </c>
      <c r="DE53">
        <v>25000</v>
      </c>
      <c r="DF53">
        <v>14472</v>
      </c>
      <c r="DG53">
        <v>0</v>
      </c>
      <c r="DH53">
        <v>0</v>
      </c>
      <c r="DI53">
        <v>0</v>
      </c>
      <c r="DJ53">
        <v>31675</v>
      </c>
      <c r="DK53">
        <v>0</v>
      </c>
      <c r="DL53">
        <v>16083</v>
      </c>
      <c r="DM53">
        <v>95903</v>
      </c>
      <c r="DN53">
        <v>0</v>
      </c>
      <c r="DO53">
        <v>1153605</v>
      </c>
      <c r="DP53">
        <v>317700</v>
      </c>
      <c r="DQ53">
        <v>-52161</v>
      </c>
      <c r="DR53">
        <v>0</v>
      </c>
      <c r="DS53">
        <v>0</v>
      </c>
    </row>
    <row r="54" spans="1:123" x14ac:dyDescent="0.3">
      <c r="A54" t="str">
        <f t="shared" si="0"/>
        <v>20331940</v>
      </c>
      <c r="B54">
        <v>2</v>
      </c>
      <c r="C54">
        <v>2033</v>
      </c>
      <c r="D54">
        <v>194012</v>
      </c>
      <c r="E54">
        <v>51</v>
      </c>
      <c r="F54">
        <v>1810293</v>
      </c>
      <c r="G54">
        <v>163102</v>
      </c>
      <c r="H54">
        <v>550000</v>
      </c>
      <c r="I54">
        <v>0</v>
      </c>
      <c r="J54">
        <v>120000</v>
      </c>
      <c r="K54">
        <v>85000</v>
      </c>
      <c r="L54">
        <v>200000</v>
      </c>
      <c r="M54">
        <v>56200</v>
      </c>
      <c r="N54">
        <v>11500</v>
      </c>
      <c r="O54">
        <v>25500</v>
      </c>
      <c r="P54">
        <v>4500</v>
      </c>
      <c r="Q54">
        <v>2000</v>
      </c>
      <c r="R54">
        <v>0</v>
      </c>
      <c r="S54">
        <v>5682</v>
      </c>
      <c r="T54">
        <v>35000</v>
      </c>
      <c r="U54">
        <v>36000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99563</v>
      </c>
      <c r="AD54">
        <v>51294</v>
      </c>
      <c r="AE54">
        <v>0</v>
      </c>
      <c r="AF54">
        <v>150857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870525</v>
      </c>
      <c r="AO54">
        <v>980494</v>
      </c>
      <c r="AP54">
        <v>150857</v>
      </c>
      <c r="AQ54">
        <v>0</v>
      </c>
      <c r="AR54">
        <v>20000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1151351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12481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582481</v>
      </c>
      <c r="CR54">
        <v>100000</v>
      </c>
      <c r="CS54">
        <v>10000</v>
      </c>
      <c r="CT54">
        <v>154000</v>
      </c>
      <c r="CU54">
        <v>65000</v>
      </c>
      <c r="CV54">
        <v>25000</v>
      </c>
      <c r="CW54">
        <v>572</v>
      </c>
      <c r="CX54">
        <v>3000</v>
      </c>
      <c r="CY54">
        <v>2250</v>
      </c>
      <c r="CZ54">
        <v>900</v>
      </c>
      <c r="DA54">
        <v>750</v>
      </c>
      <c r="DB54">
        <v>3250</v>
      </c>
      <c r="DC54">
        <v>15000</v>
      </c>
      <c r="DD54">
        <v>750</v>
      </c>
      <c r="DE54">
        <v>30000</v>
      </c>
      <c r="DF54">
        <v>14038</v>
      </c>
      <c r="DG54">
        <v>0</v>
      </c>
      <c r="DH54">
        <v>0</v>
      </c>
      <c r="DI54">
        <v>0</v>
      </c>
      <c r="DJ54">
        <v>31675</v>
      </c>
      <c r="DK54">
        <v>0</v>
      </c>
      <c r="DL54">
        <v>16083</v>
      </c>
      <c r="DM54">
        <v>95903</v>
      </c>
      <c r="DN54">
        <v>0</v>
      </c>
      <c r="DO54">
        <v>1150652</v>
      </c>
      <c r="DP54">
        <v>317700</v>
      </c>
      <c r="DQ54">
        <v>12481</v>
      </c>
      <c r="DR54">
        <v>0</v>
      </c>
      <c r="DS54">
        <v>0</v>
      </c>
    </row>
    <row r="55" spans="1:123" x14ac:dyDescent="0.3">
      <c r="A55" t="str">
        <f t="shared" si="0"/>
        <v>20341941</v>
      </c>
      <c r="B55">
        <v>2</v>
      </c>
      <c r="C55">
        <v>2034</v>
      </c>
      <c r="D55">
        <v>194112</v>
      </c>
      <c r="E55">
        <v>61</v>
      </c>
      <c r="F55">
        <v>1325852</v>
      </c>
      <c r="G55">
        <v>163105</v>
      </c>
      <c r="H55">
        <v>550000</v>
      </c>
      <c r="I55">
        <v>0</v>
      </c>
      <c r="J55">
        <v>120000</v>
      </c>
      <c r="K55">
        <v>85000</v>
      </c>
      <c r="L55">
        <v>200000</v>
      </c>
      <c r="M55">
        <v>56200</v>
      </c>
      <c r="N55">
        <v>11500</v>
      </c>
      <c r="O55">
        <v>25500</v>
      </c>
      <c r="P55">
        <v>4500</v>
      </c>
      <c r="Q55">
        <v>2000</v>
      </c>
      <c r="R55">
        <v>0</v>
      </c>
      <c r="S55">
        <v>5494</v>
      </c>
      <c r="T55">
        <v>35000</v>
      </c>
      <c r="U55">
        <v>36000</v>
      </c>
      <c r="V55">
        <v>0</v>
      </c>
      <c r="W55">
        <v>0</v>
      </c>
      <c r="X55">
        <v>0</v>
      </c>
      <c r="Y55">
        <v>0</v>
      </c>
      <c r="Z55">
        <v>339628</v>
      </c>
      <c r="AA55">
        <v>0</v>
      </c>
      <c r="AB55">
        <v>0</v>
      </c>
      <c r="AC55">
        <v>117878</v>
      </c>
      <c r="AD55">
        <v>60731</v>
      </c>
      <c r="AE55">
        <v>0</v>
      </c>
      <c r="AF55">
        <v>178609</v>
      </c>
      <c r="AG55">
        <v>0</v>
      </c>
      <c r="AH55">
        <v>0</v>
      </c>
      <c r="AI55">
        <v>0</v>
      </c>
      <c r="AJ55">
        <v>71391</v>
      </c>
      <c r="AK55">
        <v>71391</v>
      </c>
      <c r="AL55">
        <v>0</v>
      </c>
      <c r="AM55">
        <v>0</v>
      </c>
      <c r="AN55">
        <v>431566</v>
      </c>
      <c r="AO55">
        <v>1160867</v>
      </c>
      <c r="AP55">
        <v>178609</v>
      </c>
      <c r="AQ55">
        <v>0</v>
      </c>
      <c r="AR55">
        <v>20000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111111</v>
      </c>
      <c r="BF55">
        <v>0</v>
      </c>
      <c r="BG55">
        <v>35194</v>
      </c>
      <c r="BH55">
        <v>20000</v>
      </c>
      <c r="BI55">
        <v>789</v>
      </c>
      <c r="BJ55">
        <v>0</v>
      </c>
      <c r="BK55">
        <v>1192382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47519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25000</v>
      </c>
      <c r="CH55">
        <v>572</v>
      </c>
      <c r="CI55">
        <v>3000</v>
      </c>
      <c r="CJ55">
        <v>2250</v>
      </c>
      <c r="CK55">
        <v>900</v>
      </c>
      <c r="CL55">
        <v>750</v>
      </c>
      <c r="CM55">
        <v>3250</v>
      </c>
      <c r="CN55">
        <v>15000</v>
      </c>
      <c r="CO55">
        <v>750</v>
      </c>
      <c r="CP55">
        <v>0</v>
      </c>
      <c r="CQ55">
        <v>610000</v>
      </c>
      <c r="CR55">
        <v>100000</v>
      </c>
      <c r="CS55">
        <v>10000</v>
      </c>
      <c r="CT55">
        <v>154000</v>
      </c>
      <c r="CU55">
        <v>65000</v>
      </c>
      <c r="CV55">
        <v>50000</v>
      </c>
      <c r="CW55">
        <v>1144</v>
      </c>
      <c r="CX55">
        <v>6000</v>
      </c>
      <c r="CY55">
        <v>4500</v>
      </c>
      <c r="CZ55">
        <v>1800</v>
      </c>
      <c r="DA55">
        <v>1500</v>
      </c>
      <c r="DB55">
        <v>6500</v>
      </c>
      <c r="DC55">
        <v>30000</v>
      </c>
      <c r="DD55">
        <v>1500</v>
      </c>
      <c r="DE55">
        <v>35000</v>
      </c>
      <c r="DF55">
        <v>353245</v>
      </c>
      <c r="DG55">
        <v>0</v>
      </c>
      <c r="DH55">
        <v>0</v>
      </c>
      <c r="DI55">
        <v>0</v>
      </c>
      <c r="DJ55">
        <v>66869</v>
      </c>
      <c r="DK55">
        <v>789</v>
      </c>
      <c r="DL55">
        <v>16083</v>
      </c>
      <c r="DM55">
        <v>207014</v>
      </c>
      <c r="DN55">
        <v>20000</v>
      </c>
      <c r="DO55">
        <v>1812335</v>
      </c>
      <c r="DP55">
        <v>317700</v>
      </c>
      <c r="DQ55">
        <v>677104</v>
      </c>
      <c r="DR55">
        <v>0</v>
      </c>
      <c r="DS55">
        <v>0</v>
      </c>
    </row>
    <row r="56" spans="1:123" x14ac:dyDescent="0.3">
      <c r="A56" t="str">
        <f t="shared" si="0"/>
        <v>20351942</v>
      </c>
      <c r="B56">
        <v>2</v>
      </c>
      <c r="C56">
        <v>2035</v>
      </c>
      <c r="D56">
        <v>194212</v>
      </c>
      <c r="E56">
        <v>44</v>
      </c>
      <c r="F56">
        <v>1693504</v>
      </c>
      <c r="G56">
        <v>163108</v>
      </c>
      <c r="H56">
        <v>550000</v>
      </c>
      <c r="I56">
        <v>0</v>
      </c>
      <c r="J56">
        <v>120000</v>
      </c>
      <c r="K56">
        <v>85000</v>
      </c>
      <c r="L56">
        <v>200000</v>
      </c>
      <c r="M56">
        <v>56200</v>
      </c>
      <c r="N56">
        <v>11500</v>
      </c>
      <c r="O56">
        <v>25500</v>
      </c>
      <c r="P56">
        <v>4500</v>
      </c>
      <c r="Q56">
        <v>2000</v>
      </c>
      <c r="R56">
        <v>0</v>
      </c>
      <c r="S56">
        <v>5305</v>
      </c>
      <c r="T56">
        <v>35000</v>
      </c>
      <c r="U56">
        <v>36000</v>
      </c>
      <c r="V56">
        <v>0</v>
      </c>
      <c r="W56">
        <v>5000</v>
      </c>
      <c r="X56">
        <v>0</v>
      </c>
      <c r="Y56">
        <v>0</v>
      </c>
      <c r="Z56">
        <v>0</v>
      </c>
      <c r="AA56">
        <v>0</v>
      </c>
      <c r="AB56">
        <v>71391</v>
      </c>
      <c r="AC56">
        <v>85004</v>
      </c>
      <c r="AD56">
        <v>43794</v>
      </c>
      <c r="AE56">
        <v>71391</v>
      </c>
      <c r="AF56">
        <v>57407</v>
      </c>
      <c r="AG56">
        <v>0</v>
      </c>
      <c r="AH56">
        <v>0</v>
      </c>
      <c r="AI56">
        <v>0</v>
      </c>
      <c r="AJ56">
        <v>31837</v>
      </c>
      <c r="AK56">
        <v>31837</v>
      </c>
      <c r="AL56">
        <v>0</v>
      </c>
      <c r="AM56">
        <v>0</v>
      </c>
      <c r="AN56">
        <v>926762</v>
      </c>
      <c r="AO56">
        <v>837120</v>
      </c>
      <c r="AP56">
        <v>128798</v>
      </c>
      <c r="AQ56">
        <v>0</v>
      </c>
      <c r="AR56">
        <v>19933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985850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20000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610000</v>
      </c>
      <c r="CR56">
        <v>100000</v>
      </c>
      <c r="CS56">
        <v>10000</v>
      </c>
      <c r="CT56">
        <v>154000</v>
      </c>
      <c r="CU56">
        <v>65000</v>
      </c>
      <c r="CV56">
        <v>50000</v>
      </c>
      <c r="CW56">
        <v>1144</v>
      </c>
      <c r="CX56">
        <v>6000</v>
      </c>
      <c r="CY56">
        <v>4500</v>
      </c>
      <c r="CZ56">
        <v>1800</v>
      </c>
      <c r="DA56">
        <v>1500</v>
      </c>
      <c r="DB56">
        <v>6500</v>
      </c>
      <c r="DC56">
        <v>30000</v>
      </c>
      <c r="DD56">
        <v>1500</v>
      </c>
      <c r="DE56">
        <v>40000</v>
      </c>
      <c r="DF56">
        <v>326176</v>
      </c>
      <c r="DG56">
        <v>0</v>
      </c>
      <c r="DH56">
        <v>0</v>
      </c>
      <c r="DI56">
        <v>0</v>
      </c>
      <c r="DJ56">
        <v>63349</v>
      </c>
      <c r="DK56">
        <v>702</v>
      </c>
      <c r="DL56">
        <v>16083</v>
      </c>
      <c r="DM56">
        <v>195903</v>
      </c>
      <c r="DN56">
        <v>20000</v>
      </c>
      <c r="DO56">
        <v>1735994</v>
      </c>
      <c r="DP56">
        <v>317700</v>
      </c>
      <c r="DQ56">
        <v>51837</v>
      </c>
      <c r="DR56">
        <v>0</v>
      </c>
      <c r="DS56">
        <v>0</v>
      </c>
    </row>
    <row r="57" spans="1:123" x14ac:dyDescent="0.3">
      <c r="A57" t="str">
        <f t="shared" si="0"/>
        <v>20361943</v>
      </c>
      <c r="B57">
        <v>2</v>
      </c>
      <c r="C57">
        <v>2036</v>
      </c>
      <c r="D57">
        <v>194312</v>
      </c>
      <c r="E57">
        <v>59</v>
      </c>
      <c r="F57">
        <v>1663177</v>
      </c>
      <c r="G57">
        <v>163099</v>
      </c>
      <c r="H57">
        <v>550000</v>
      </c>
      <c r="I57">
        <v>0</v>
      </c>
      <c r="J57">
        <v>120000</v>
      </c>
      <c r="K57">
        <v>85000</v>
      </c>
      <c r="L57">
        <v>200000</v>
      </c>
      <c r="M57">
        <v>56200</v>
      </c>
      <c r="N57">
        <v>11500</v>
      </c>
      <c r="O57">
        <v>25500</v>
      </c>
      <c r="P57">
        <v>4500</v>
      </c>
      <c r="Q57">
        <v>2000</v>
      </c>
      <c r="R57">
        <v>0</v>
      </c>
      <c r="S57">
        <v>5091</v>
      </c>
      <c r="T57">
        <v>35000</v>
      </c>
      <c r="U57">
        <v>36000</v>
      </c>
      <c r="V57">
        <v>0</v>
      </c>
      <c r="W57">
        <v>5000</v>
      </c>
      <c r="X57">
        <v>0</v>
      </c>
      <c r="Y57">
        <v>0</v>
      </c>
      <c r="Z57">
        <v>201367</v>
      </c>
      <c r="AA57">
        <v>0</v>
      </c>
      <c r="AB57">
        <v>31837</v>
      </c>
      <c r="AC57">
        <v>114215</v>
      </c>
      <c r="AD57">
        <v>58843</v>
      </c>
      <c r="AE57">
        <v>31837</v>
      </c>
      <c r="AF57">
        <v>141222</v>
      </c>
      <c r="AG57">
        <v>0</v>
      </c>
      <c r="AH57">
        <v>0</v>
      </c>
      <c r="AI57">
        <v>0</v>
      </c>
      <c r="AJ57">
        <v>108778</v>
      </c>
      <c r="AK57">
        <v>108778</v>
      </c>
      <c r="AL57">
        <v>0</v>
      </c>
      <c r="AM57">
        <v>0</v>
      </c>
      <c r="AN57">
        <v>564424</v>
      </c>
      <c r="AO57">
        <v>1124793</v>
      </c>
      <c r="AP57">
        <v>173059</v>
      </c>
      <c r="AQ57">
        <v>0</v>
      </c>
      <c r="AR57">
        <v>20000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1317852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20000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610000</v>
      </c>
      <c r="CR57">
        <v>100000</v>
      </c>
      <c r="CS57">
        <v>10000</v>
      </c>
      <c r="CT57">
        <v>154000</v>
      </c>
      <c r="CU57">
        <v>65000</v>
      </c>
      <c r="CV57">
        <v>50000</v>
      </c>
      <c r="CW57">
        <v>1144</v>
      </c>
      <c r="CX57">
        <v>6000</v>
      </c>
      <c r="CY57">
        <v>4500</v>
      </c>
      <c r="CZ57">
        <v>1800</v>
      </c>
      <c r="DA57">
        <v>1500</v>
      </c>
      <c r="DB57">
        <v>6500</v>
      </c>
      <c r="DC57">
        <v>30000</v>
      </c>
      <c r="DD57">
        <v>1500</v>
      </c>
      <c r="DE57">
        <v>40000</v>
      </c>
      <c r="DF57">
        <v>517757</v>
      </c>
      <c r="DG57">
        <v>0</v>
      </c>
      <c r="DH57">
        <v>0</v>
      </c>
      <c r="DI57">
        <v>0</v>
      </c>
      <c r="DJ57">
        <v>63349</v>
      </c>
      <c r="DK57">
        <v>702</v>
      </c>
      <c r="DL57">
        <v>16083</v>
      </c>
      <c r="DM57">
        <v>195903</v>
      </c>
      <c r="DN57">
        <v>20000</v>
      </c>
      <c r="DO57">
        <v>2004516</v>
      </c>
      <c r="DP57">
        <v>317700</v>
      </c>
      <c r="DQ57">
        <v>330145</v>
      </c>
      <c r="DR57">
        <v>0</v>
      </c>
      <c r="DS57">
        <v>0</v>
      </c>
    </row>
    <row r="58" spans="1:123" x14ac:dyDescent="0.3">
      <c r="A58" t="str">
        <f t="shared" si="0"/>
        <v>20371944</v>
      </c>
      <c r="B58">
        <v>2</v>
      </c>
      <c r="C58">
        <v>2037</v>
      </c>
      <c r="D58">
        <v>194412</v>
      </c>
      <c r="E58">
        <v>42</v>
      </c>
      <c r="F58">
        <v>1530807</v>
      </c>
      <c r="G58">
        <v>163089</v>
      </c>
      <c r="H58">
        <v>550000</v>
      </c>
      <c r="I58">
        <v>0</v>
      </c>
      <c r="J58">
        <v>120000</v>
      </c>
      <c r="K58">
        <v>85000</v>
      </c>
      <c r="L58">
        <v>200000</v>
      </c>
      <c r="M58">
        <v>56200</v>
      </c>
      <c r="N58">
        <v>11500</v>
      </c>
      <c r="O58">
        <v>25500</v>
      </c>
      <c r="P58">
        <v>4500</v>
      </c>
      <c r="Q58">
        <v>2000</v>
      </c>
      <c r="R58">
        <v>0</v>
      </c>
      <c r="S58">
        <v>4878</v>
      </c>
      <c r="T58">
        <v>35000</v>
      </c>
      <c r="U58">
        <v>36000</v>
      </c>
      <c r="V58">
        <v>0</v>
      </c>
      <c r="W58">
        <v>5000</v>
      </c>
      <c r="X58">
        <v>0</v>
      </c>
      <c r="Y58">
        <v>0</v>
      </c>
      <c r="Z58">
        <v>18184</v>
      </c>
      <c r="AA58">
        <v>0</v>
      </c>
      <c r="AB58">
        <v>108778</v>
      </c>
      <c r="AC58">
        <v>81951</v>
      </c>
      <c r="AD58">
        <v>0</v>
      </c>
      <c r="AE58">
        <v>108778</v>
      </c>
      <c r="AF58">
        <v>15394</v>
      </c>
      <c r="AG58">
        <v>0</v>
      </c>
      <c r="AH58">
        <v>0</v>
      </c>
      <c r="AI58">
        <v>0</v>
      </c>
      <c r="AJ58">
        <v>181652</v>
      </c>
      <c r="AK58">
        <v>181652</v>
      </c>
      <c r="AL58">
        <v>0</v>
      </c>
      <c r="AM58">
        <v>0</v>
      </c>
      <c r="AN58">
        <v>800348</v>
      </c>
      <c r="AO58">
        <v>807057</v>
      </c>
      <c r="AP58">
        <v>124172</v>
      </c>
      <c r="AQ58">
        <v>0</v>
      </c>
      <c r="AR58">
        <v>18319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949548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20000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610000</v>
      </c>
      <c r="CR58">
        <v>100000</v>
      </c>
      <c r="CS58">
        <v>10000</v>
      </c>
      <c r="CT58">
        <v>154000</v>
      </c>
      <c r="CU58">
        <v>65000</v>
      </c>
      <c r="CV58">
        <v>50000</v>
      </c>
      <c r="CW58">
        <v>1144</v>
      </c>
      <c r="CX58">
        <v>6000</v>
      </c>
      <c r="CY58">
        <v>4500</v>
      </c>
      <c r="CZ58">
        <v>1800</v>
      </c>
      <c r="DA58">
        <v>1500</v>
      </c>
      <c r="DB58">
        <v>6500</v>
      </c>
      <c r="DC58">
        <v>30000</v>
      </c>
      <c r="DD58">
        <v>1500</v>
      </c>
      <c r="DE58">
        <v>40000</v>
      </c>
      <c r="DF58">
        <v>510643</v>
      </c>
      <c r="DG58">
        <v>0</v>
      </c>
      <c r="DH58">
        <v>0</v>
      </c>
      <c r="DI58">
        <v>0</v>
      </c>
      <c r="DJ58">
        <v>63349</v>
      </c>
      <c r="DK58">
        <v>702</v>
      </c>
      <c r="DL58">
        <v>16083</v>
      </c>
      <c r="DM58">
        <v>195903</v>
      </c>
      <c r="DN58">
        <v>20000</v>
      </c>
      <c r="DO58">
        <v>2070275</v>
      </c>
      <c r="DP58">
        <v>317700</v>
      </c>
      <c r="DQ58">
        <v>219836</v>
      </c>
      <c r="DR58">
        <v>0</v>
      </c>
      <c r="DS58">
        <v>0</v>
      </c>
    </row>
    <row r="59" spans="1:123" x14ac:dyDescent="0.3">
      <c r="A59" t="str">
        <f t="shared" si="0"/>
        <v>20381945</v>
      </c>
      <c r="B59">
        <v>2</v>
      </c>
      <c r="C59">
        <v>2038</v>
      </c>
      <c r="D59">
        <v>194512</v>
      </c>
      <c r="E59">
        <v>43</v>
      </c>
      <c r="F59">
        <v>1794102</v>
      </c>
      <c r="G59">
        <v>163079</v>
      </c>
      <c r="H59">
        <v>550000</v>
      </c>
      <c r="I59">
        <v>0</v>
      </c>
      <c r="J59">
        <v>60000</v>
      </c>
      <c r="K59">
        <v>85000</v>
      </c>
      <c r="L59">
        <v>200000</v>
      </c>
      <c r="M59">
        <v>56200</v>
      </c>
      <c r="N59">
        <v>11500</v>
      </c>
      <c r="O59">
        <v>25500</v>
      </c>
      <c r="P59">
        <v>4500</v>
      </c>
      <c r="Q59">
        <v>2000</v>
      </c>
      <c r="R59">
        <v>0</v>
      </c>
      <c r="S59">
        <v>4664</v>
      </c>
      <c r="T59">
        <v>35000</v>
      </c>
      <c r="U59">
        <v>36000</v>
      </c>
      <c r="V59">
        <v>0</v>
      </c>
      <c r="W59">
        <v>5000</v>
      </c>
      <c r="X59">
        <v>0</v>
      </c>
      <c r="Y59">
        <v>0</v>
      </c>
      <c r="Z59">
        <v>0</v>
      </c>
      <c r="AA59">
        <v>0</v>
      </c>
      <c r="AB59">
        <v>181652</v>
      </c>
      <c r="AC59">
        <v>82797</v>
      </c>
      <c r="AD59">
        <v>0</v>
      </c>
      <c r="AE59">
        <v>125453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56198</v>
      </c>
      <c r="AL59">
        <v>0</v>
      </c>
      <c r="AM59">
        <v>0</v>
      </c>
      <c r="AN59">
        <v>955364</v>
      </c>
      <c r="AO59">
        <v>815382</v>
      </c>
      <c r="AP59">
        <v>125453</v>
      </c>
      <c r="AQ59">
        <v>0</v>
      </c>
      <c r="AR59">
        <v>18766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959601</v>
      </c>
      <c r="BL59">
        <v>0</v>
      </c>
      <c r="BM59">
        <v>78216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511784</v>
      </c>
      <c r="CR59">
        <v>100000</v>
      </c>
      <c r="CS59">
        <v>10000</v>
      </c>
      <c r="CT59">
        <v>154000</v>
      </c>
      <c r="CU59">
        <v>65000</v>
      </c>
      <c r="CV59">
        <v>50000</v>
      </c>
      <c r="CW59">
        <v>1144</v>
      </c>
      <c r="CX59">
        <v>6000</v>
      </c>
      <c r="CY59">
        <v>4500</v>
      </c>
      <c r="CZ59">
        <v>1800</v>
      </c>
      <c r="DA59">
        <v>1500</v>
      </c>
      <c r="DB59">
        <v>6500</v>
      </c>
      <c r="DC59">
        <v>30000</v>
      </c>
      <c r="DD59">
        <v>1500</v>
      </c>
      <c r="DE59">
        <v>40000</v>
      </c>
      <c r="DF59">
        <v>494441</v>
      </c>
      <c r="DG59">
        <v>0</v>
      </c>
      <c r="DH59">
        <v>0</v>
      </c>
      <c r="DI59">
        <v>0</v>
      </c>
      <c r="DJ59">
        <v>63349</v>
      </c>
      <c r="DK59">
        <v>702</v>
      </c>
      <c r="DL59">
        <v>16083</v>
      </c>
      <c r="DM59">
        <v>195903</v>
      </c>
      <c r="DN59">
        <v>20000</v>
      </c>
      <c r="DO59">
        <v>1830405</v>
      </c>
      <c r="DP59">
        <v>317700</v>
      </c>
      <c r="DQ59">
        <v>-78216</v>
      </c>
      <c r="DR59">
        <v>0</v>
      </c>
      <c r="DS59">
        <v>0</v>
      </c>
    </row>
    <row r="60" spans="1:123" x14ac:dyDescent="0.3">
      <c r="A60" t="str">
        <f t="shared" si="0"/>
        <v>20391946</v>
      </c>
      <c r="B60">
        <v>2</v>
      </c>
      <c r="C60">
        <v>2039</v>
      </c>
      <c r="D60">
        <v>194612</v>
      </c>
      <c r="E60">
        <v>35</v>
      </c>
      <c r="F60">
        <v>1712297</v>
      </c>
      <c r="G60">
        <v>163069</v>
      </c>
      <c r="H60">
        <v>550000</v>
      </c>
      <c r="I60">
        <v>0</v>
      </c>
      <c r="J60">
        <v>60000</v>
      </c>
      <c r="K60">
        <v>85000</v>
      </c>
      <c r="L60">
        <v>200000</v>
      </c>
      <c r="M60">
        <v>56200</v>
      </c>
      <c r="N60">
        <v>11500</v>
      </c>
      <c r="O60">
        <v>25500</v>
      </c>
      <c r="P60">
        <v>4500</v>
      </c>
      <c r="Q60">
        <v>2000</v>
      </c>
      <c r="R60">
        <v>0</v>
      </c>
      <c r="S60">
        <v>4451</v>
      </c>
      <c r="T60">
        <v>35000</v>
      </c>
      <c r="U60">
        <v>36000</v>
      </c>
      <c r="V60">
        <v>0</v>
      </c>
      <c r="W60">
        <v>5000</v>
      </c>
      <c r="X60">
        <v>0</v>
      </c>
      <c r="Y60">
        <v>0</v>
      </c>
      <c r="Z60">
        <v>0</v>
      </c>
      <c r="AA60">
        <v>0</v>
      </c>
      <c r="AB60">
        <v>56198</v>
      </c>
      <c r="AC60">
        <v>67721</v>
      </c>
      <c r="AD60">
        <v>0</v>
      </c>
      <c r="AE60">
        <v>56198</v>
      </c>
      <c r="AF60">
        <v>46413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908738</v>
      </c>
      <c r="AO60">
        <v>666921</v>
      </c>
      <c r="AP60">
        <v>102611</v>
      </c>
      <c r="AQ60">
        <v>0</v>
      </c>
      <c r="AR60">
        <v>10797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780329</v>
      </c>
      <c r="BL60">
        <v>0</v>
      </c>
      <c r="BM60">
        <v>176667</v>
      </c>
      <c r="BN60">
        <v>0</v>
      </c>
      <c r="BO60">
        <v>0</v>
      </c>
      <c r="BP60">
        <v>45632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315117</v>
      </c>
      <c r="CR60">
        <v>54368</v>
      </c>
      <c r="CS60">
        <v>10000</v>
      </c>
      <c r="CT60">
        <v>154000</v>
      </c>
      <c r="CU60">
        <v>65000</v>
      </c>
      <c r="CV60">
        <v>50000</v>
      </c>
      <c r="CW60">
        <v>1144</v>
      </c>
      <c r="CX60">
        <v>6000</v>
      </c>
      <c r="CY60">
        <v>4500</v>
      </c>
      <c r="CZ60">
        <v>1800</v>
      </c>
      <c r="DA60">
        <v>1500</v>
      </c>
      <c r="DB60">
        <v>6500</v>
      </c>
      <c r="DC60">
        <v>30000</v>
      </c>
      <c r="DD60">
        <v>1500</v>
      </c>
      <c r="DE60">
        <v>40000</v>
      </c>
      <c r="DF60">
        <v>479608</v>
      </c>
      <c r="DG60">
        <v>0</v>
      </c>
      <c r="DH60">
        <v>0</v>
      </c>
      <c r="DI60">
        <v>0</v>
      </c>
      <c r="DJ60">
        <v>63349</v>
      </c>
      <c r="DK60">
        <v>702</v>
      </c>
      <c r="DL60">
        <v>16083</v>
      </c>
      <c r="DM60">
        <v>195903</v>
      </c>
      <c r="DN60">
        <v>20000</v>
      </c>
      <c r="DO60">
        <v>1517075</v>
      </c>
      <c r="DP60">
        <v>317700</v>
      </c>
      <c r="DQ60">
        <v>-222299</v>
      </c>
      <c r="DR60">
        <v>0</v>
      </c>
      <c r="DS60">
        <v>0</v>
      </c>
    </row>
    <row r="61" spans="1:123" x14ac:dyDescent="0.3">
      <c r="A61" t="str">
        <f t="shared" si="0"/>
        <v>20401947</v>
      </c>
      <c r="B61">
        <v>2</v>
      </c>
      <c r="C61">
        <v>2040</v>
      </c>
      <c r="D61">
        <v>194712</v>
      </c>
      <c r="E61">
        <v>30</v>
      </c>
      <c r="F61">
        <v>2030133</v>
      </c>
      <c r="G61">
        <v>163060</v>
      </c>
      <c r="H61">
        <v>550000</v>
      </c>
      <c r="I61">
        <v>0</v>
      </c>
      <c r="J61">
        <v>60000</v>
      </c>
      <c r="K61">
        <v>85000</v>
      </c>
      <c r="L61">
        <v>200000</v>
      </c>
      <c r="M61">
        <v>56200</v>
      </c>
      <c r="N61">
        <v>11500</v>
      </c>
      <c r="O61">
        <v>25500</v>
      </c>
      <c r="P61">
        <v>4500</v>
      </c>
      <c r="Q61">
        <v>2000</v>
      </c>
      <c r="R61">
        <v>0</v>
      </c>
      <c r="S61">
        <v>4237</v>
      </c>
      <c r="T61">
        <v>35000</v>
      </c>
      <c r="U61">
        <v>36000</v>
      </c>
      <c r="V61">
        <v>0</v>
      </c>
      <c r="W61">
        <v>10000</v>
      </c>
      <c r="X61">
        <v>0</v>
      </c>
      <c r="Y61">
        <v>0</v>
      </c>
      <c r="Z61">
        <v>0</v>
      </c>
      <c r="AA61">
        <v>0</v>
      </c>
      <c r="AB61">
        <v>0</v>
      </c>
      <c r="AC61">
        <v>58610</v>
      </c>
      <c r="AD61">
        <v>0</v>
      </c>
      <c r="AE61">
        <v>0</v>
      </c>
      <c r="AF61">
        <v>88806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861131</v>
      </c>
      <c r="AO61">
        <v>577196</v>
      </c>
      <c r="AP61">
        <v>88806</v>
      </c>
      <c r="AQ61">
        <v>0</v>
      </c>
      <c r="AR61">
        <v>5981</v>
      </c>
      <c r="AS61">
        <v>0</v>
      </c>
      <c r="AT61">
        <v>0</v>
      </c>
      <c r="AU61">
        <v>0</v>
      </c>
      <c r="AV61">
        <v>75000</v>
      </c>
      <c r="AW61">
        <v>3089</v>
      </c>
      <c r="AX61">
        <v>40181</v>
      </c>
      <c r="AY61">
        <v>0</v>
      </c>
      <c r="AZ61">
        <v>20000</v>
      </c>
      <c r="BA61">
        <v>702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810955</v>
      </c>
      <c r="BL61">
        <v>0</v>
      </c>
      <c r="BM61">
        <v>156667</v>
      </c>
      <c r="BN61">
        <v>154000</v>
      </c>
      <c r="BO61">
        <v>65000</v>
      </c>
      <c r="BP61">
        <v>54368</v>
      </c>
      <c r="BQ61">
        <v>10000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33000</v>
      </c>
      <c r="BX61">
        <v>763</v>
      </c>
      <c r="BY61">
        <v>4000</v>
      </c>
      <c r="BZ61">
        <v>3000</v>
      </c>
      <c r="CA61">
        <v>1200</v>
      </c>
      <c r="CB61">
        <v>1000</v>
      </c>
      <c r="CC61">
        <v>4333</v>
      </c>
      <c r="CD61">
        <v>20000</v>
      </c>
      <c r="CE61">
        <v>1000</v>
      </c>
      <c r="CF61">
        <v>40000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138451</v>
      </c>
      <c r="CR61">
        <v>0</v>
      </c>
      <c r="CS61">
        <v>0</v>
      </c>
      <c r="CT61">
        <v>0</v>
      </c>
      <c r="CU61">
        <v>0</v>
      </c>
      <c r="CV61">
        <v>17000</v>
      </c>
      <c r="CW61">
        <v>381</v>
      </c>
      <c r="CX61">
        <v>2000</v>
      </c>
      <c r="CY61">
        <v>1500</v>
      </c>
      <c r="CZ61">
        <v>600</v>
      </c>
      <c r="DA61">
        <v>500</v>
      </c>
      <c r="DB61">
        <v>2167</v>
      </c>
      <c r="DC61">
        <v>10000</v>
      </c>
      <c r="DD61">
        <v>500</v>
      </c>
      <c r="DE61">
        <v>0</v>
      </c>
      <c r="DF61">
        <v>465220</v>
      </c>
      <c r="DG61">
        <v>0</v>
      </c>
      <c r="DH61">
        <v>0</v>
      </c>
      <c r="DI61">
        <v>0</v>
      </c>
      <c r="DJ61">
        <v>23168</v>
      </c>
      <c r="DK61">
        <v>0</v>
      </c>
      <c r="DL61">
        <v>12995</v>
      </c>
      <c r="DM61">
        <v>120903</v>
      </c>
      <c r="DN61">
        <v>0</v>
      </c>
      <c r="DO61">
        <v>795384</v>
      </c>
      <c r="DP61">
        <v>317700</v>
      </c>
      <c r="DQ61">
        <v>-696079</v>
      </c>
      <c r="DR61">
        <v>8776</v>
      </c>
      <c r="DS61">
        <v>0</v>
      </c>
    </row>
    <row r="62" spans="1:123" x14ac:dyDescent="0.3">
      <c r="A62" t="str">
        <f t="shared" si="0"/>
        <v>20411948</v>
      </c>
      <c r="B62">
        <v>2</v>
      </c>
      <c r="C62">
        <v>2041</v>
      </c>
      <c r="D62">
        <v>194812</v>
      </c>
      <c r="E62">
        <v>47</v>
      </c>
      <c r="F62">
        <v>2050738</v>
      </c>
      <c r="G62">
        <v>163056</v>
      </c>
      <c r="H62">
        <v>550000</v>
      </c>
      <c r="I62">
        <v>0</v>
      </c>
      <c r="J62">
        <v>0</v>
      </c>
      <c r="K62">
        <v>85000</v>
      </c>
      <c r="L62">
        <v>200000</v>
      </c>
      <c r="M62">
        <v>56200</v>
      </c>
      <c r="N62">
        <v>11500</v>
      </c>
      <c r="O62">
        <v>25500</v>
      </c>
      <c r="P62">
        <v>4500</v>
      </c>
      <c r="Q62">
        <v>2000</v>
      </c>
      <c r="R62">
        <v>0</v>
      </c>
      <c r="S62">
        <v>4023</v>
      </c>
      <c r="T62">
        <v>35000</v>
      </c>
      <c r="U62">
        <v>36000</v>
      </c>
      <c r="V62">
        <v>0</v>
      </c>
      <c r="W62">
        <v>10000</v>
      </c>
      <c r="X62">
        <v>0</v>
      </c>
      <c r="Y62">
        <v>0</v>
      </c>
      <c r="Z62">
        <v>0</v>
      </c>
      <c r="AA62">
        <v>0</v>
      </c>
      <c r="AB62">
        <v>0</v>
      </c>
      <c r="AC62">
        <v>91579</v>
      </c>
      <c r="AD62">
        <v>47181</v>
      </c>
      <c r="AE62">
        <v>0</v>
      </c>
      <c r="AF62">
        <v>138760</v>
      </c>
      <c r="AG62">
        <v>47181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750963</v>
      </c>
      <c r="AO62">
        <v>901869</v>
      </c>
      <c r="AP62">
        <v>138760</v>
      </c>
      <c r="AQ62">
        <v>0</v>
      </c>
      <c r="AR62">
        <v>20000</v>
      </c>
      <c r="AS62">
        <v>0</v>
      </c>
      <c r="AT62">
        <v>0</v>
      </c>
      <c r="AU62">
        <v>0</v>
      </c>
      <c r="AV62">
        <v>75000</v>
      </c>
      <c r="AW62">
        <v>12995</v>
      </c>
      <c r="AX62">
        <v>23168</v>
      </c>
      <c r="AY62">
        <v>3408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1175200</v>
      </c>
      <c r="BL62">
        <v>0</v>
      </c>
      <c r="BM62">
        <v>118451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17000</v>
      </c>
      <c r="BX62">
        <v>381</v>
      </c>
      <c r="BY62">
        <v>2000</v>
      </c>
      <c r="BZ62">
        <v>1500</v>
      </c>
      <c r="CA62">
        <v>600</v>
      </c>
      <c r="CB62">
        <v>500</v>
      </c>
      <c r="CC62">
        <v>2167</v>
      </c>
      <c r="CD62">
        <v>10000</v>
      </c>
      <c r="CE62">
        <v>500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451263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45903</v>
      </c>
      <c r="DN62">
        <v>0</v>
      </c>
      <c r="DO62">
        <v>497166</v>
      </c>
      <c r="DP62">
        <v>317700</v>
      </c>
      <c r="DQ62">
        <v>-434794</v>
      </c>
      <c r="DR62">
        <v>170533</v>
      </c>
      <c r="DS62">
        <v>0</v>
      </c>
    </row>
    <row r="63" spans="1:123" x14ac:dyDescent="0.3">
      <c r="A63" t="str">
        <f t="shared" si="0"/>
        <v>20421949</v>
      </c>
      <c r="B63">
        <v>2</v>
      </c>
      <c r="C63">
        <v>2042</v>
      </c>
      <c r="D63">
        <v>194912</v>
      </c>
      <c r="E63">
        <v>38</v>
      </c>
      <c r="F63">
        <v>2061125</v>
      </c>
      <c r="G63">
        <v>163053</v>
      </c>
      <c r="H63">
        <v>550000</v>
      </c>
      <c r="I63">
        <v>0</v>
      </c>
      <c r="J63">
        <v>0</v>
      </c>
      <c r="K63">
        <v>85000</v>
      </c>
      <c r="L63">
        <v>200000</v>
      </c>
      <c r="M63">
        <v>56200</v>
      </c>
      <c r="N63">
        <v>11500</v>
      </c>
      <c r="O63">
        <v>25500</v>
      </c>
      <c r="P63">
        <v>4500</v>
      </c>
      <c r="Q63">
        <v>2000</v>
      </c>
      <c r="R63">
        <v>0</v>
      </c>
      <c r="S63">
        <v>3810</v>
      </c>
      <c r="T63">
        <v>35000</v>
      </c>
      <c r="U63">
        <v>36000</v>
      </c>
      <c r="V63">
        <v>0</v>
      </c>
      <c r="W63">
        <v>10000</v>
      </c>
      <c r="X63">
        <v>0</v>
      </c>
      <c r="Y63">
        <v>0</v>
      </c>
      <c r="Z63">
        <v>0</v>
      </c>
      <c r="AA63">
        <v>0</v>
      </c>
      <c r="AB63">
        <v>0</v>
      </c>
      <c r="AC63">
        <v>73592</v>
      </c>
      <c r="AD63">
        <v>0</v>
      </c>
      <c r="AE63">
        <v>0</v>
      </c>
      <c r="AF63">
        <v>111506</v>
      </c>
      <c r="AG63">
        <v>0</v>
      </c>
      <c r="AH63">
        <v>0</v>
      </c>
      <c r="AI63">
        <v>47181</v>
      </c>
      <c r="AJ63">
        <v>0</v>
      </c>
      <c r="AK63">
        <v>47181</v>
      </c>
      <c r="AL63">
        <v>47181</v>
      </c>
      <c r="AM63">
        <v>0</v>
      </c>
      <c r="AN63">
        <v>778004</v>
      </c>
      <c r="AO63">
        <v>724733</v>
      </c>
      <c r="AP63">
        <v>111506</v>
      </c>
      <c r="AQ63">
        <v>0</v>
      </c>
      <c r="AR63">
        <v>13900</v>
      </c>
      <c r="AS63">
        <v>0</v>
      </c>
      <c r="AT63">
        <v>0</v>
      </c>
      <c r="AU63">
        <v>0</v>
      </c>
      <c r="AV63">
        <v>45903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896042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437725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484907</v>
      </c>
      <c r="DP63">
        <v>297700</v>
      </c>
      <c r="DQ63">
        <v>-632035</v>
      </c>
      <c r="DR63">
        <v>586132</v>
      </c>
      <c r="DS63">
        <v>0</v>
      </c>
    </row>
    <row r="64" spans="1:123" x14ac:dyDescent="0.3">
      <c r="A64" t="str">
        <f t="shared" si="0"/>
        <v>20431950</v>
      </c>
      <c r="B64">
        <v>2</v>
      </c>
      <c r="C64">
        <v>2043</v>
      </c>
      <c r="D64">
        <v>195012</v>
      </c>
      <c r="E64">
        <v>43</v>
      </c>
      <c r="F64">
        <v>2028657</v>
      </c>
      <c r="G64">
        <v>163049</v>
      </c>
      <c r="H64">
        <v>550000</v>
      </c>
      <c r="I64">
        <v>0</v>
      </c>
      <c r="J64">
        <v>0</v>
      </c>
      <c r="K64">
        <v>85000</v>
      </c>
      <c r="L64">
        <v>200000</v>
      </c>
      <c r="M64">
        <v>56200</v>
      </c>
      <c r="N64">
        <v>11500</v>
      </c>
      <c r="O64">
        <v>25500</v>
      </c>
      <c r="P64">
        <v>4500</v>
      </c>
      <c r="Q64">
        <v>2000</v>
      </c>
      <c r="R64">
        <v>0</v>
      </c>
      <c r="S64">
        <v>3595</v>
      </c>
      <c r="T64">
        <v>35000</v>
      </c>
      <c r="U64">
        <v>36000</v>
      </c>
      <c r="V64">
        <v>0</v>
      </c>
      <c r="W64">
        <v>10000</v>
      </c>
      <c r="X64">
        <v>0</v>
      </c>
      <c r="Y64">
        <v>0</v>
      </c>
      <c r="Z64">
        <v>0</v>
      </c>
      <c r="AA64">
        <v>0</v>
      </c>
      <c r="AB64">
        <v>47181</v>
      </c>
      <c r="AC64">
        <v>84159</v>
      </c>
      <c r="AD64">
        <v>43358</v>
      </c>
      <c r="AE64">
        <v>47181</v>
      </c>
      <c r="AF64">
        <v>80336</v>
      </c>
      <c r="AG64">
        <v>43358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808959</v>
      </c>
      <c r="AO64">
        <v>828795</v>
      </c>
      <c r="AP64">
        <v>127517</v>
      </c>
      <c r="AQ64">
        <v>0</v>
      </c>
      <c r="AR64">
        <v>19486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975798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424594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424594</v>
      </c>
      <c r="DP64">
        <v>277700</v>
      </c>
      <c r="DQ64">
        <v>-442949</v>
      </c>
      <c r="DR64">
        <v>442949</v>
      </c>
      <c r="DS64">
        <v>0</v>
      </c>
    </row>
    <row r="65" spans="1:123" x14ac:dyDescent="0.3">
      <c r="A65" t="str">
        <f t="shared" si="0"/>
        <v>20441951</v>
      </c>
      <c r="B65">
        <v>2</v>
      </c>
      <c r="C65">
        <v>2044</v>
      </c>
      <c r="D65">
        <v>195112</v>
      </c>
      <c r="E65">
        <v>49</v>
      </c>
      <c r="F65">
        <v>1965413</v>
      </c>
      <c r="G65">
        <v>163046</v>
      </c>
      <c r="H65">
        <v>550000</v>
      </c>
      <c r="I65">
        <v>0</v>
      </c>
      <c r="J65">
        <v>0</v>
      </c>
      <c r="K65">
        <v>85000</v>
      </c>
      <c r="L65">
        <v>200000</v>
      </c>
      <c r="M65">
        <v>56200</v>
      </c>
      <c r="N65">
        <v>11500</v>
      </c>
      <c r="O65">
        <v>25500</v>
      </c>
      <c r="P65">
        <v>4500</v>
      </c>
      <c r="Q65">
        <v>2000</v>
      </c>
      <c r="R65">
        <v>0</v>
      </c>
      <c r="S65">
        <v>3381</v>
      </c>
      <c r="T65">
        <v>35000</v>
      </c>
      <c r="U65">
        <v>36000</v>
      </c>
      <c r="V65">
        <v>0</v>
      </c>
      <c r="W65">
        <v>10000</v>
      </c>
      <c r="X65">
        <v>0</v>
      </c>
      <c r="Y65">
        <v>0</v>
      </c>
      <c r="Z65">
        <v>0</v>
      </c>
      <c r="AA65">
        <v>0</v>
      </c>
      <c r="AB65">
        <v>0</v>
      </c>
      <c r="AC65">
        <v>94490</v>
      </c>
      <c r="AD65">
        <v>48681</v>
      </c>
      <c r="AE65">
        <v>0</v>
      </c>
      <c r="AF65">
        <v>143172</v>
      </c>
      <c r="AG65">
        <v>48681</v>
      </c>
      <c r="AH65">
        <v>0</v>
      </c>
      <c r="AI65">
        <v>43358</v>
      </c>
      <c r="AJ65">
        <v>0</v>
      </c>
      <c r="AK65">
        <v>43358</v>
      </c>
      <c r="AL65">
        <v>43358</v>
      </c>
      <c r="AM65">
        <v>0</v>
      </c>
      <c r="AN65">
        <v>745909</v>
      </c>
      <c r="AO65">
        <v>930544</v>
      </c>
      <c r="AP65">
        <v>143172</v>
      </c>
      <c r="AQ65">
        <v>0</v>
      </c>
      <c r="AR65">
        <v>20000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4947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1098663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411856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455214</v>
      </c>
      <c r="DP65">
        <v>257700</v>
      </c>
      <c r="DQ65">
        <v>-319887</v>
      </c>
      <c r="DR65">
        <v>319887</v>
      </c>
      <c r="DS65">
        <v>0</v>
      </c>
    </row>
    <row r="66" spans="1:123" x14ac:dyDescent="0.3">
      <c r="A66" t="str">
        <f t="shared" si="0"/>
        <v>20451952</v>
      </c>
      <c r="B66">
        <v>2</v>
      </c>
      <c r="C66">
        <v>2045</v>
      </c>
      <c r="D66">
        <v>195212</v>
      </c>
      <c r="E66">
        <v>55</v>
      </c>
      <c r="F66">
        <v>1625511</v>
      </c>
      <c r="G66">
        <v>163042</v>
      </c>
      <c r="H66">
        <v>550000</v>
      </c>
      <c r="I66">
        <v>0</v>
      </c>
      <c r="J66">
        <v>0</v>
      </c>
      <c r="K66">
        <v>85000</v>
      </c>
      <c r="L66">
        <v>200000</v>
      </c>
      <c r="M66">
        <v>56200</v>
      </c>
      <c r="N66">
        <v>11500</v>
      </c>
      <c r="O66">
        <v>25500</v>
      </c>
      <c r="P66">
        <v>4500</v>
      </c>
      <c r="Q66">
        <v>2000</v>
      </c>
      <c r="R66">
        <v>0</v>
      </c>
      <c r="S66">
        <v>3166</v>
      </c>
      <c r="T66">
        <v>35000</v>
      </c>
      <c r="U66">
        <v>36000</v>
      </c>
      <c r="V66">
        <v>0</v>
      </c>
      <c r="W66">
        <v>15000</v>
      </c>
      <c r="X66">
        <v>0</v>
      </c>
      <c r="Y66">
        <v>0</v>
      </c>
      <c r="Z66">
        <v>0</v>
      </c>
      <c r="AA66">
        <v>0</v>
      </c>
      <c r="AB66">
        <v>43358</v>
      </c>
      <c r="AC66">
        <v>107124</v>
      </c>
      <c r="AD66">
        <v>55190</v>
      </c>
      <c r="AE66">
        <v>43358</v>
      </c>
      <c r="AF66">
        <v>118955</v>
      </c>
      <c r="AG66">
        <v>0</v>
      </c>
      <c r="AH66">
        <v>0</v>
      </c>
      <c r="AI66">
        <v>48681</v>
      </c>
      <c r="AJ66">
        <v>0</v>
      </c>
      <c r="AK66">
        <v>48681</v>
      </c>
      <c r="AL66">
        <v>48681</v>
      </c>
      <c r="AM66">
        <v>0</v>
      </c>
      <c r="AN66">
        <v>764911</v>
      </c>
      <c r="AO66">
        <v>1054956</v>
      </c>
      <c r="AP66">
        <v>162314</v>
      </c>
      <c r="AQ66">
        <v>0</v>
      </c>
      <c r="AR66">
        <v>20000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1237270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177627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97627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399500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545809</v>
      </c>
      <c r="DP66">
        <v>317700</v>
      </c>
      <c r="DQ66">
        <v>177627</v>
      </c>
      <c r="DR66">
        <v>0</v>
      </c>
      <c r="DS66">
        <v>0</v>
      </c>
    </row>
    <row r="67" spans="1:123" x14ac:dyDescent="0.3">
      <c r="A67" t="str">
        <f t="shared" ref="A67:A130" si="1">CONCATENATE(C67,LEFT(D67,4))</f>
        <v>20461953</v>
      </c>
      <c r="B67">
        <v>2</v>
      </c>
      <c r="C67">
        <v>2046</v>
      </c>
      <c r="D67">
        <v>195312</v>
      </c>
      <c r="E67">
        <v>34</v>
      </c>
      <c r="F67">
        <v>1963992</v>
      </c>
      <c r="G67">
        <v>163038</v>
      </c>
      <c r="H67">
        <v>550000</v>
      </c>
      <c r="I67">
        <v>0</v>
      </c>
      <c r="J67">
        <v>0</v>
      </c>
      <c r="K67">
        <v>85000</v>
      </c>
      <c r="L67">
        <v>200000</v>
      </c>
      <c r="M67">
        <v>56200</v>
      </c>
      <c r="N67">
        <v>11500</v>
      </c>
      <c r="O67">
        <v>25500</v>
      </c>
      <c r="P67">
        <v>4500</v>
      </c>
      <c r="Q67">
        <v>2000</v>
      </c>
      <c r="R67">
        <v>0</v>
      </c>
      <c r="S67">
        <v>2951</v>
      </c>
      <c r="T67">
        <v>35000</v>
      </c>
      <c r="U67">
        <v>36000</v>
      </c>
      <c r="V67">
        <v>0</v>
      </c>
      <c r="W67">
        <v>15000</v>
      </c>
      <c r="X67">
        <v>0</v>
      </c>
      <c r="Y67">
        <v>0</v>
      </c>
      <c r="Z67">
        <v>0</v>
      </c>
      <c r="AA67">
        <v>0</v>
      </c>
      <c r="AB67">
        <v>48681</v>
      </c>
      <c r="AC67">
        <v>66641</v>
      </c>
      <c r="AD67">
        <v>0</v>
      </c>
      <c r="AE67">
        <v>48681</v>
      </c>
      <c r="AF67">
        <v>52293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831358</v>
      </c>
      <c r="AO67">
        <v>656283</v>
      </c>
      <c r="AP67">
        <v>100975</v>
      </c>
      <c r="AQ67">
        <v>0</v>
      </c>
      <c r="AR67">
        <v>10226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767484</v>
      </c>
      <c r="BL67">
        <v>0</v>
      </c>
      <c r="BM67">
        <v>25876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51752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387515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439267</v>
      </c>
      <c r="DP67">
        <v>317700</v>
      </c>
      <c r="DQ67">
        <v>-564189</v>
      </c>
      <c r="DR67">
        <v>538313</v>
      </c>
      <c r="DS67">
        <v>0</v>
      </c>
    </row>
    <row r="68" spans="1:123" x14ac:dyDescent="0.3">
      <c r="A68" t="str">
        <f t="shared" si="1"/>
        <v>20471954</v>
      </c>
      <c r="B68">
        <v>2</v>
      </c>
      <c r="C68">
        <v>2047</v>
      </c>
      <c r="D68">
        <v>195412</v>
      </c>
      <c r="E68">
        <v>42</v>
      </c>
      <c r="F68">
        <v>1985597</v>
      </c>
      <c r="G68">
        <v>163034</v>
      </c>
      <c r="H68">
        <v>550000</v>
      </c>
      <c r="I68">
        <v>0</v>
      </c>
      <c r="J68">
        <v>0</v>
      </c>
      <c r="K68">
        <v>85000</v>
      </c>
      <c r="L68">
        <v>200000</v>
      </c>
      <c r="M68">
        <v>56200</v>
      </c>
      <c r="N68">
        <v>11500</v>
      </c>
      <c r="O68">
        <v>25500</v>
      </c>
      <c r="P68">
        <v>4500</v>
      </c>
      <c r="Q68">
        <v>2000</v>
      </c>
      <c r="R68">
        <v>0</v>
      </c>
      <c r="S68">
        <v>2737</v>
      </c>
      <c r="T68">
        <v>35000</v>
      </c>
      <c r="U68">
        <v>36000</v>
      </c>
      <c r="V68">
        <v>0</v>
      </c>
      <c r="W68">
        <v>15000</v>
      </c>
      <c r="X68">
        <v>0</v>
      </c>
      <c r="Y68">
        <v>0</v>
      </c>
      <c r="Z68">
        <v>0</v>
      </c>
      <c r="AA68">
        <v>0</v>
      </c>
      <c r="AB68">
        <v>0</v>
      </c>
      <c r="AC68">
        <v>81529</v>
      </c>
      <c r="AD68">
        <v>42003</v>
      </c>
      <c r="AE68">
        <v>0</v>
      </c>
      <c r="AF68">
        <v>123532</v>
      </c>
      <c r="AG68">
        <v>42003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759905</v>
      </c>
      <c r="AO68">
        <v>802895</v>
      </c>
      <c r="AP68">
        <v>123532</v>
      </c>
      <c r="AQ68">
        <v>0</v>
      </c>
      <c r="AR68">
        <v>18095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944522</v>
      </c>
      <c r="BL68">
        <v>0</v>
      </c>
      <c r="BM68">
        <v>5876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25876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375890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401765</v>
      </c>
      <c r="DP68">
        <v>317700</v>
      </c>
      <c r="DQ68">
        <v>-480204</v>
      </c>
      <c r="DR68">
        <v>474328</v>
      </c>
      <c r="DS68">
        <v>0</v>
      </c>
    </row>
    <row r="69" spans="1:123" x14ac:dyDescent="0.3">
      <c r="A69" t="str">
        <f t="shared" si="1"/>
        <v>20481955</v>
      </c>
      <c r="B69">
        <v>2</v>
      </c>
      <c r="C69">
        <v>2048</v>
      </c>
      <c r="D69">
        <v>195512</v>
      </c>
      <c r="E69">
        <v>30</v>
      </c>
      <c r="F69">
        <v>1969634</v>
      </c>
      <c r="G69">
        <v>163030</v>
      </c>
      <c r="H69">
        <v>550000</v>
      </c>
      <c r="I69">
        <v>0</v>
      </c>
      <c r="J69">
        <v>0</v>
      </c>
      <c r="K69">
        <v>85000</v>
      </c>
      <c r="L69">
        <v>200000</v>
      </c>
      <c r="M69">
        <v>56200</v>
      </c>
      <c r="N69">
        <v>11500</v>
      </c>
      <c r="O69">
        <v>25500</v>
      </c>
      <c r="P69">
        <v>4500</v>
      </c>
      <c r="Q69">
        <v>2000</v>
      </c>
      <c r="R69">
        <v>0</v>
      </c>
      <c r="S69">
        <v>2522</v>
      </c>
      <c r="T69">
        <v>35000</v>
      </c>
      <c r="U69">
        <v>36000</v>
      </c>
      <c r="V69">
        <v>0</v>
      </c>
      <c r="W69">
        <v>15000</v>
      </c>
      <c r="X69">
        <v>0</v>
      </c>
      <c r="Y69">
        <v>0</v>
      </c>
      <c r="Z69">
        <v>0</v>
      </c>
      <c r="AA69">
        <v>0</v>
      </c>
      <c r="AB69">
        <v>0</v>
      </c>
      <c r="AC69">
        <v>58751</v>
      </c>
      <c r="AD69">
        <v>0</v>
      </c>
      <c r="AE69">
        <v>0</v>
      </c>
      <c r="AF69">
        <v>89020</v>
      </c>
      <c r="AG69">
        <v>0</v>
      </c>
      <c r="AH69">
        <v>0</v>
      </c>
      <c r="AI69">
        <v>42003</v>
      </c>
      <c r="AJ69">
        <v>0</v>
      </c>
      <c r="AK69">
        <v>42003</v>
      </c>
      <c r="AL69">
        <v>42003</v>
      </c>
      <c r="AM69">
        <v>0</v>
      </c>
      <c r="AN69">
        <v>794202</v>
      </c>
      <c r="AO69">
        <v>578584</v>
      </c>
      <c r="AP69">
        <v>89020</v>
      </c>
      <c r="AQ69">
        <v>0</v>
      </c>
      <c r="AR69">
        <v>6056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673660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5876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364613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412492</v>
      </c>
      <c r="DP69">
        <v>317700</v>
      </c>
      <c r="DQ69">
        <v>-700802</v>
      </c>
      <c r="DR69">
        <v>700802</v>
      </c>
      <c r="DS69">
        <v>0</v>
      </c>
    </row>
    <row r="70" spans="1:123" x14ac:dyDescent="0.3">
      <c r="A70" t="str">
        <f t="shared" si="1"/>
        <v>20491956</v>
      </c>
      <c r="B70">
        <v>2</v>
      </c>
      <c r="C70">
        <v>2049</v>
      </c>
      <c r="D70">
        <v>195612</v>
      </c>
      <c r="E70">
        <v>54</v>
      </c>
      <c r="F70">
        <v>2068616</v>
      </c>
      <c r="G70">
        <v>163025</v>
      </c>
      <c r="H70">
        <v>550000</v>
      </c>
      <c r="I70">
        <v>0</v>
      </c>
      <c r="J70">
        <v>0</v>
      </c>
      <c r="K70">
        <v>85000</v>
      </c>
      <c r="L70">
        <v>200000</v>
      </c>
      <c r="M70">
        <v>56200</v>
      </c>
      <c r="N70">
        <v>11500</v>
      </c>
      <c r="O70">
        <v>25500</v>
      </c>
      <c r="P70">
        <v>4500</v>
      </c>
      <c r="Q70">
        <v>2000</v>
      </c>
      <c r="R70">
        <v>0</v>
      </c>
      <c r="S70">
        <v>2308</v>
      </c>
      <c r="T70">
        <v>35000</v>
      </c>
      <c r="U70">
        <v>36000</v>
      </c>
      <c r="V70">
        <v>0</v>
      </c>
      <c r="W70">
        <v>15000</v>
      </c>
      <c r="X70">
        <v>0</v>
      </c>
      <c r="Y70">
        <v>0</v>
      </c>
      <c r="Z70">
        <v>0</v>
      </c>
      <c r="AA70">
        <v>0</v>
      </c>
      <c r="AB70">
        <v>42003</v>
      </c>
      <c r="AC70">
        <v>103977</v>
      </c>
      <c r="AD70">
        <v>53569</v>
      </c>
      <c r="AE70">
        <v>42003</v>
      </c>
      <c r="AF70">
        <v>115542</v>
      </c>
      <c r="AG70">
        <v>53569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767466</v>
      </c>
      <c r="AO70">
        <v>1023968</v>
      </c>
      <c r="AP70">
        <v>157546</v>
      </c>
      <c r="AQ70">
        <v>0</v>
      </c>
      <c r="AR70">
        <v>20000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9962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1211476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353675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353675</v>
      </c>
      <c r="DP70">
        <v>303576</v>
      </c>
      <c r="DQ70">
        <v>-288700</v>
      </c>
      <c r="DR70">
        <v>288700</v>
      </c>
      <c r="DS70">
        <v>0</v>
      </c>
    </row>
    <row r="71" spans="1:123" x14ac:dyDescent="0.3">
      <c r="A71" t="str">
        <f t="shared" si="1"/>
        <v>20501957</v>
      </c>
      <c r="B71">
        <v>2</v>
      </c>
      <c r="C71">
        <v>2050</v>
      </c>
      <c r="D71">
        <v>195712</v>
      </c>
      <c r="E71">
        <v>36</v>
      </c>
      <c r="F71">
        <v>1921356</v>
      </c>
      <c r="G71">
        <v>163021</v>
      </c>
      <c r="H71">
        <v>550000</v>
      </c>
      <c r="I71">
        <v>0</v>
      </c>
      <c r="J71">
        <v>0</v>
      </c>
      <c r="K71">
        <v>85000</v>
      </c>
      <c r="L71">
        <v>200000</v>
      </c>
      <c r="M71">
        <v>56200</v>
      </c>
      <c r="N71">
        <v>11500</v>
      </c>
      <c r="O71">
        <v>25500</v>
      </c>
      <c r="P71">
        <v>4500</v>
      </c>
      <c r="Q71">
        <v>2000</v>
      </c>
      <c r="R71">
        <v>0</v>
      </c>
      <c r="S71">
        <v>2093</v>
      </c>
      <c r="T71">
        <v>35000</v>
      </c>
      <c r="U71">
        <v>36000</v>
      </c>
      <c r="V71">
        <v>0</v>
      </c>
      <c r="W71">
        <v>20000</v>
      </c>
      <c r="X71">
        <v>0</v>
      </c>
      <c r="Y71">
        <v>0</v>
      </c>
      <c r="Z71">
        <v>0</v>
      </c>
      <c r="AA71">
        <v>0</v>
      </c>
      <c r="AB71">
        <v>0</v>
      </c>
      <c r="AC71">
        <v>70163</v>
      </c>
      <c r="AD71">
        <v>0</v>
      </c>
      <c r="AE71">
        <v>0</v>
      </c>
      <c r="AF71">
        <v>106311</v>
      </c>
      <c r="AG71">
        <v>0</v>
      </c>
      <c r="AH71">
        <v>0</v>
      </c>
      <c r="AI71">
        <v>53569</v>
      </c>
      <c r="AJ71">
        <v>0</v>
      </c>
      <c r="AK71">
        <v>53569</v>
      </c>
      <c r="AL71">
        <v>53569</v>
      </c>
      <c r="AM71">
        <v>0</v>
      </c>
      <c r="AN71">
        <v>771482</v>
      </c>
      <c r="AO71">
        <v>690970</v>
      </c>
      <c r="AP71">
        <v>106311</v>
      </c>
      <c r="AQ71">
        <v>0</v>
      </c>
      <c r="AR71">
        <v>12088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809369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343064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396633</v>
      </c>
      <c r="DP71">
        <v>283576</v>
      </c>
      <c r="DQ71">
        <v>-539526</v>
      </c>
      <c r="DR71">
        <v>539526</v>
      </c>
      <c r="DS71">
        <v>0</v>
      </c>
    </row>
    <row r="72" spans="1:123" x14ac:dyDescent="0.3">
      <c r="A72" t="str">
        <f t="shared" si="1"/>
        <v>20161924</v>
      </c>
      <c r="B72">
        <v>3</v>
      </c>
      <c r="C72">
        <v>2016</v>
      </c>
      <c r="D72">
        <v>192412</v>
      </c>
      <c r="E72">
        <v>25</v>
      </c>
      <c r="F72">
        <v>1468729</v>
      </c>
      <c r="G72">
        <v>211232</v>
      </c>
      <c r="H72">
        <v>550000</v>
      </c>
      <c r="I72">
        <v>0</v>
      </c>
      <c r="J72">
        <v>126000</v>
      </c>
      <c r="K72">
        <v>85000</v>
      </c>
      <c r="L72">
        <v>100000</v>
      </c>
      <c r="M72">
        <v>56200</v>
      </c>
      <c r="N72">
        <v>11500</v>
      </c>
      <c r="O72">
        <v>25500</v>
      </c>
      <c r="P72">
        <v>4500</v>
      </c>
      <c r="Q72">
        <v>2000</v>
      </c>
      <c r="R72">
        <v>0</v>
      </c>
      <c r="S72">
        <v>8370</v>
      </c>
      <c r="T72">
        <v>35000</v>
      </c>
      <c r="U72">
        <v>36000</v>
      </c>
      <c r="V72">
        <v>0</v>
      </c>
      <c r="W72">
        <v>0</v>
      </c>
      <c r="X72">
        <v>16279</v>
      </c>
      <c r="Y72">
        <v>0</v>
      </c>
      <c r="Z72">
        <v>0</v>
      </c>
      <c r="AA72">
        <v>0</v>
      </c>
      <c r="AB72">
        <v>210000</v>
      </c>
      <c r="AC72">
        <v>49077</v>
      </c>
      <c r="AD72">
        <v>0</v>
      </c>
      <c r="AE72">
        <v>74361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135639</v>
      </c>
      <c r="AL72">
        <v>0</v>
      </c>
      <c r="AM72">
        <v>0</v>
      </c>
      <c r="AN72">
        <v>946349</v>
      </c>
      <c r="AO72">
        <v>483309</v>
      </c>
      <c r="AP72">
        <v>74361</v>
      </c>
      <c r="AQ72">
        <v>0</v>
      </c>
      <c r="AR72">
        <v>942</v>
      </c>
      <c r="AS72">
        <v>3000</v>
      </c>
      <c r="AT72">
        <v>8000</v>
      </c>
      <c r="AU72">
        <v>200000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769612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96000</v>
      </c>
      <c r="CR72">
        <v>61000</v>
      </c>
      <c r="CS72">
        <v>0</v>
      </c>
      <c r="CT72">
        <v>18000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5000</v>
      </c>
      <c r="DF72">
        <v>0</v>
      </c>
      <c r="DG72">
        <v>62721</v>
      </c>
      <c r="DH72">
        <v>0</v>
      </c>
      <c r="DI72">
        <v>0</v>
      </c>
      <c r="DJ72">
        <v>126000</v>
      </c>
      <c r="DK72">
        <v>124000</v>
      </c>
      <c r="DL72">
        <v>30000</v>
      </c>
      <c r="DM72">
        <v>137000</v>
      </c>
      <c r="DN72">
        <v>0</v>
      </c>
      <c r="DO72">
        <v>795360</v>
      </c>
      <c r="DP72">
        <v>317700</v>
      </c>
      <c r="DQ72">
        <v>-216279</v>
      </c>
      <c r="DR72">
        <v>0</v>
      </c>
      <c r="DS72">
        <v>0</v>
      </c>
    </row>
    <row r="73" spans="1:123" x14ac:dyDescent="0.3">
      <c r="A73" t="str">
        <f t="shared" si="1"/>
        <v>20171925</v>
      </c>
      <c r="B73">
        <v>3</v>
      </c>
      <c r="C73">
        <v>2017</v>
      </c>
      <c r="D73">
        <v>192512</v>
      </c>
      <c r="E73">
        <v>42</v>
      </c>
      <c r="F73">
        <v>1694770</v>
      </c>
      <c r="G73">
        <v>215203</v>
      </c>
      <c r="H73">
        <v>550000</v>
      </c>
      <c r="I73">
        <v>0</v>
      </c>
      <c r="J73">
        <v>126000</v>
      </c>
      <c r="K73">
        <v>85000</v>
      </c>
      <c r="L73">
        <v>100000</v>
      </c>
      <c r="M73">
        <v>56200</v>
      </c>
      <c r="N73">
        <v>11500</v>
      </c>
      <c r="O73">
        <v>25500</v>
      </c>
      <c r="P73">
        <v>4500</v>
      </c>
      <c r="Q73">
        <v>2000</v>
      </c>
      <c r="R73">
        <v>0</v>
      </c>
      <c r="S73">
        <v>8311</v>
      </c>
      <c r="T73">
        <v>35000</v>
      </c>
      <c r="U73">
        <v>36000</v>
      </c>
      <c r="V73">
        <v>0</v>
      </c>
      <c r="W73">
        <v>0</v>
      </c>
      <c r="X73">
        <v>25000</v>
      </c>
      <c r="Y73">
        <v>0</v>
      </c>
      <c r="Z73">
        <v>0</v>
      </c>
      <c r="AA73">
        <v>0</v>
      </c>
      <c r="AB73">
        <v>135639</v>
      </c>
      <c r="AC73">
        <v>81150</v>
      </c>
      <c r="AD73">
        <v>0</v>
      </c>
      <c r="AE73">
        <v>122958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12681</v>
      </c>
      <c r="AL73">
        <v>0</v>
      </c>
      <c r="AM73">
        <v>0</v>
      </c>
      <c r="AN73">
        <v>955011</v>
      </c>
      <c r="AO73">
        <v>799162</v>
      </c>
      <c r="AP73">
        <v>122958</v>
      </c>
      <c r="AQ73">
        <v>0</v>
      </c>
      <c r="AR73">
        <v>17895</v>
      </c>
      <c r="AS73">
        <v>3000</v>
      </c>
      <c r="AT73">
        <v>8000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951015</v>
      </c>
      <c r="BL73">
        <v>0</v>
      </c>
      <c r="BM73">
        <v>25333</v>
      </c>
      <c r="BN73">
        <v>0</v>
      </c>
      <c r="BO73">
        <v>0</v>
      </c>
      <c r="BP73">
        <v>14614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50667</v>
      </c>
      <c r="CR73">
        <v>46386</v>
      </c>
      <c r="CS73">
        <v>0</v>
      </c>
      <c r="CT73">
        <v>18000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10000</v>
      </c>
      <c r="DF73">
        <v>0</v>
      </c>
      <c r="DG73">
        <v>61471</v>
      </c>
      <c r="DH73">
        <v>0</v>
      </c>
      <c r="DI73">
        <v>0</v>
      </c>
      <c r="DJ73">
        <v>126000</v>
      </c>
      <c r="DK73">
        <v>124000</v>
      </c>
      <c r="DL73">
        <v>30000</v>
      </c>
      <c r="DM73">
        <v>137000</v>
      </c>
      <c r="DN73">
        <v>0</v>
      </c>
      <c r="DO73">
        <v>616205</v>
      </c>
      <c r="DP73">
        <v>317700</v>
      </c>
      <c r="DQ73">
        <v>-64947</v>
      </c>
      <c r="DR73">
        <v>0</v>
      </c>
      <c r="DS73">
        <v>0</v>
      </c>
    </row>
    <row r="74" spans="1:123" x14ac:dyDescent="0.3">
      <c r="A74" t="str">
        <f t="shared" si="1"/>
        <v>20181926</v>
      </c>
      <c r="B74">
        <v>3</v>
      </c>
      <c r="C74">
        <v>2018</v>
      </c>
      <c r="D74">
        <v>192612</v>
      </c>
      <c r="E74">
        <v>51</v>
      </c>
      <c r="F74">
        <v>1607058</v>
      </c>
      <c r="G74">
        <v>186174</v>
      </c>
      <c r="H74">
        <v>550000</v>
      </c>
      <c r="I74">
        <v>0</v>
      </c>
      <c r="J74">
        <v>120000</v>
      </c>
      <c r="K74">
        <v>85000</v>
      </c>
      <c r="L74">
        <v>130000</v>
      </c>
      <c r="M74">
        <v>56200</v>
      </c>
      <c r="N74">
        <v>11500</v>
      </c>
      <c r="O74">
        <v>25500</v>
      </c>
      <c r="P74">
        <v>4500</v>
      </c>
      <c r="Q74">
        <v>2000</v>
      </c>
      <c r="R74">
        <v>0</v>
      </c>
      <c r="S74">
        <v>8252</v>
      </c>
      <c r="T74">
        <v>35000</v>
      </c>
      <c r="U74">
        <v>36000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12681</v>
      </c>
      <c r="AC74">
        <v>99435</v>
      </c>
      <c r="AD74">
        <v>51229</v>
      </c>
      <c r="AE74">
        <v>12681</v>
      </c>
      <c r="AF74">
        <v>137983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815969</v>
      </c>
      <c r="AO74">
        <v>979238</v>
      </c>
      <c r="AP74">
        <v>150664</v>
      </c>
      <c r="AQ74">
        <v>0</v>
      </c>
      <c r="AR74">
        <v>20000</v>
      </c>
      <c r="AS74">
        <v>3000</v>
      </c>
      <c r="AT74">
        <v>8000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1160902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147639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178306</v>
      </c>
      <c r="CR74">
        <v>46386</v>
      </c>
      <c r="CS74">
        <v>0</v>
      </c>
      <c r="CT74">
        <v>18000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15000</v>
      </c>
      <c r="DF74">
        <v>0</v>
      </c>
      <c r="DG74">
        <v>61471</v>
      </c>
      <c r="DH74">
        <v>0</v>
      </c>
      <c r="DI74">
        <v>0</v>
      </c>
      <c r="DJ74">
        <v>126000</v>
      </c>
      <c r="DK74">
        <v>124000</v>
      </c>
      <c r="DL74">
        <v>30000</v>
      </c>
      <c r="DM74">
        <v>137000</v>
      </c>
      <c r="DN74">
        <v>0</v>
      </c>
      <c r="DO74">
        <v>736163</v>
      </c>
      <c r="DP74">
        <v>317700</v>
      </c>
      <c r="DQ74">
        <v>147639</v>
      </c>
      <c r="DR74">
        <v>0</v>
      </c>
      <c r="DS74">
        <v>0</v>
      </c>
    </row>
    <row r="75" spans="1:123" x14ac:dyDescent="0.3">
      <c r="A75" t="str">
        <f t="shared" si="1"/>
        <v>20191927</v>
      </c>
      <c r="B75">
        <v>3</v>
      </c>
      <c r="C75">
        <v>2019</v>
      </c>
      <c r="D75">
        <v>192712</v>
      </c>
      <c r="E75">
        <v>66</v>
      </c>
      <c r="F75">
        <v>1532483</v>
      </c>
      <c r="G75">
        <v>163145</v>
      </c>
      <c r="H75">
        <v>550000</v>
      </c>
      <c r="I75">
        <v>0</v>
      </c>
      <c r="J75">
        <v>120000</v>
      </c>
      <c r="K75">
        <v>85000</v>
      </c>
      <c r="L75">
        <v>160000</v>
      </c>
      <c r="M75">
        <v>56200</v>
      </c>
      <c r="N75">
        <v>11500</v>
      </c>
      <c r="O75">
        <v>25500</v>
      </c>
      <c r="P75">
        <v>4500</v>
      </c>
      <c r="Q75">
        <v>2000</v>
      </c>
      <c r="R75">
        <v>0</v>
      </c>
      <c r="S75">
        <v>8193</v>
      </c>
      <c r="T75">
        <v>35000</v>
      </c>
      <c r="U75">
        <v>36000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127318</v>
      </c>
      <c r="AD75">
        <v>65594</v>
      </c>
      <c r="AE75">
        <v>0</v>
      </c>
      <c r="AF75">
        <v>192912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790981</v>
      </c>
      <c r="AO75">
        <v>1253830</v>
      </c>
      <c r="AP75">
        <v>192912</v>
      </c>
      <c r="AQ75">
        <v>0</v>
      </c>
      <c r="AR75">
        <v>20000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1466742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451694</v>
      </c>
      <c r="BS75">
        <v>69006</v>
      </c>
      <c r="BT75">
        <v>0</v>
      </c>
      <c r="BU75">
        <v>5394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610000</v>
      </c>
      <c r="CR75">
        <v>51780</v>
      </c>
      <c r="CS75">
        <v>0</v>
      </c>
      <c r="CT75">
        <v>87006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20000</v>
      </c>
      <c r="DF75">
        <v>0</v>
      </c>
      <c r="DG75">
        <v>61471</v>
      </c>
      <c r="DH75">
        <v>0</v>
      </c>
      <c r="DI75">
        <v>0</v>
      </c>
      <c r="DJ75">
        <v>126000</v>
      </c>
      <c r="DK75">
        <v>124000</v>
      </c>
      <c r="DL75">
        <v>30000</v>
      </c>
      <c r="DM75">
        <v>137000</v>
      </c>
      <c r="DN75">
        <v>0</v>
      </c>
      <c r="DO75">
        <v>1247257</v>
      </c>
      <c r="DP75">
        <v>317700</v>
      </c>
      <c r="DQ75">
        <v>526094</v>
      </c>
      <c r="DR75">
        <v>0</v>
      </c>
      <c r="DS75">
        <v>0</v>
      </c>
    </row>
    <row r="76" spans="1:123" x14ac:dyDescent="0.3">
      <c r="A76" t="str">
        <f t="shared" si="1"/>
        <v>20201928</v>
      </c>
      <c r="B76">
        <v>3</v>
      </c>
      <c r="C76">
        <v>2020</v>
      </c>
      <c r="D76">
        <v>192812</v>
      </c>
      <c r="E76">
        <v>52</v>
      </c>
      <c r="F76">
        <v>1664014</v>
      </c>
      <c r="G76">
        <v>163116</v>
      </c>
      <c r="H76">
        <v>550000</v>
      </c>
      <c r="I76">
        <v>0</v>
      </c>
      <c r="J76">
        <v>120000</v>
      </c>
      <c r="K76">
        <v>85000</v>
      </c>
      <c r="L76">
        <v>192500</v>
      </c>
      <c r="M76">
        <v>56200</v>
      </c>
      <c r="N76">
        <v>11500</v>
      </c>
      <c r="O76">
        <v>25500</v>
      </c>
      <c r="P76">
        <v>4500</v>
      </c>
      <c r="Q76">
        <v>2000</v>
      </c>
      <c r="R76">
        <v>0</v>
      </c>
      <c r="S76">
        <v>8134</v>
      </c>
      <c r="T76">
        <v>35000</v>
      </c>
      <c r="U76">
        <v>36000</v>
      </c>
      <c r="V76">
        <v>0</v>
      </c>
      <c r="W76">
        <v>0</v>
      </c>
      <c r="X76">
        <v>0</v>
      </c>
      <c r="Y76">
        <v>0</v>
      </c>
      <c r="Z76">
        <v>64818</v>
      </c>
      <c r="AA76">
        <v>0</v>
      </c>
      <c r="AB76">
        <v>0</v>
      </c>
      <c r="AC76">
        <v>100126</v>
      </c>
      <c r="AD76">
        <v>51585</v>
      </c>
      <c r="AE76">
        <v>0</v>
      </c>
      <c r="AF76">
        <v>151711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799805</v>
      </c>
      <c r="AO76">
        <v>986044</v>
      </c>
      <c r="AP76">
        <v>151711</v>
      </c>
      <c r="AQ76">
        <v>0</v>
      </c>
      <c r="AR76">
        <v>20000</v>
      </c>
      <c r="AS76">
        <v>3000</v>
      </c>
      <c r="AT76">
        <v>8000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1168755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20000</v>
      </c>
      <c r="BS76">
        <v>0</v>
      </c>
      <c r="BT76">
        <v>0</v>
      </c>
      <c r="BU76">
        <v>48220</v>
      </c>
      <c r="BV76">
        <v>10000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10301</v>
      </c>
      <c r="CH76">
        <v>237</v>
      </c>
      <c r="CI76">
        <v>1236</v>
      </c>
      <c r="CJ76">
        <v>927</v>
      </c>
      <c r="CK76">
        <v>371</v>
      </c>
      <c r="CL76">
        <v>309</v>
      </c>
      <c r="CM76">
        <v>1339</v>
      </c>
      <c r="CN76">
        <v>12181</v>
      </c>
      <c r="CO76">
        <v>309</v>
      </c>
      <c r="CP76">
        <v>0</v>
      </c>
      <c r="CQ76">
        <v>610000</v>
      </c>
      <c r="CR76">
        <v>100000</v>
      </c>
      <c r="CS76">
        <v>10000</v>
      </c>
      <c r="CT76">
        <v>87006</v>
      </c>
      <c r="CU76">
        <v>0</v>
      </c>
      <c r="CV76">
        <v>10301</v>
      </c>
      <c r="CW76">
        <v>237</v>
      </c>
      <c r="CX76">
        <v>1236</v>
      </c>
      <c r="CY76">
        <v>927</v>
      </c>
      <c r="CZ76">
        <v>371</v>
      </c>
      <c r="DA76">
        <v>309</v>
      </c>
      <c r="DB76">
        <v>1339</v>
      </c>
      <c r="DC76">
        <v>12181</v>
      </c>
      <c r="DD76">
        <v>309</v>
      </c>
      <c r="DE76">
        <v>25000</v>
      </c>
      <c r="DF76">
        <v>64818</v>
      </c>
      <c r="DG76">
        <v>61471</v>
      </c>
      <c r="DH76">
        <v>0</v>
      </c>
      <c r="DI76">
        <v>0</v>
      </c>
      <c r="DJ76">
        <v>126000</v>
      </c>
      <c r="DK76">
        <v>124000</v>
      </c>
      <c r="DL76">
        <v>30000</v>
      </c>
      <c r="DM76">
        <v>137000</v>
      </c>
      <c r="DN76">
        <v>0</v>
      </c>
      <c r="DO76">
        <v>1402505</v>
      </c>
      <c r="DP76">
        <v>317700</v>
      </c>
      <c r="DQ76">
        <v>170248</v>
      </c>
      <c r="DR76">
        <v>0</v>
      </c>
      <c r="DS76">
        <v>0</v>
      </c>
    </row>
    <row r="77" spans="1:123" x14ac:dyDescent="0.3">
      <c r="A77" t="str">
        <f t="shared" si="1"/>
        <v>20211929</v>
      </c>
      <c r="B77">
        <v>3</v>
      </c>
      <c r="C77">
        <v>2021</v>
      </c>
      <c r="D77">
        <v>192912</v>
      </c>
      <c r="E77">
        <v>17</v>
      </c>
      <c r="F77">
        <v>1877365</v>
      </c>
      <c r="G77">
        <v>163116</v>
      </c>
      <c r="H77">
        <v>550000</v>
      </c>
      <c r="I77">
        <v>0</v>
      </c>
      <c r="J77">
        <v>120000</v>
      </c>
      <c r="K77">
        <v>85000</v>
      </c>
      <c r="L77">
        <v>205000</v>
      </c>
      <c r="M77">
        <v>56200</v>
      </c>
      <c r="N77">
        <v>11500</v>
      </c>
      <c r="O77">
        <v>25500</v>
      </c>
      <c r="P77">
        <v>4500</v>
      </c>
      <c r="Q77">
        <v>2000</v>
      </c>
      <c r="R77">
        <v>0</v>
      </c>
      <c r="S77">
        <v>7945</v>
      </c>
      <c r="T77">
        <v>35000</v>
      </c>
      <c r="U77">
        <v>36000</v>
      </c>
      <c r="V77">
        <v>0</v>
      </c>
      <c r="W77">
        <v>0</v>
      </c>
      <c r="X77">
        <v>25000</v>
      </c>
      <c r="Y77">
        <v>59730</v>
      </c>
      <c r="Z77">
        <v>0</v>
      </c>
      <c r="AA77">
        <v>0</v>
      </c>
      <c r="AB77">
        <v>0</v>
      </c>
      <c r="AC77">
        <v>32733</v>
      </c>
      <c r="AD77">
        <v>0</v>
      </c>
      <c r="AE77">
        <v>0</v>
      </c>
      <c r="AF77">
        <v>49598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1063777</v>
      </c>
      <c r="AO77">
        <v>322360</v>
      </c>
      <c r="AP77">
        <v>49598</v>
      </c>
      <c r="AQ77">
        <v>0</v>
      </c>
      <c r="AR77">
        <v>0</v>
      </c>
      <c r="AS77">
        <v>6000</v>
      </c>
      <c r="AT77">
        <v>8000</v>
      </c>
      <c r="AU77">
        <v>0</v>
      </c>
      <c r="AV77">
        <v>75000</v>
      </c>
      <c r="AW77">
        <v>0</v>
      </c>
      <c r="AX77">
        <v>32949</v>
      </c>
      <c r="AY77">
        <v>0</v>
      </c>
      <c r="AZ77">
        <v>0</v>
      </c>
      <c r="BA77">
        <v>25000</v>
      </c>
      <c r="BB77">
        <v>8000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526907</v>
      </c>
      <c r="BL77">
        <v>0</v>
      </c>
      <c r="BM77">
        <v>196667</v>
      </c>
      <c r="BN77">
        <v>87006</v>
      </c>
      <c r="BO77">
        <v>0</v>
      </c>
      <c r="BP77">
        <v>56168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30000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393333</v>
      </c>
      <c r="CR77">
        <v>43832</v>
      </c>
      <c r="CS77">
        <v>10000</v>
      </c>
      <c r="CT77">
        <v>0</v>
      </c>
      <c r="CU77">
        <v>0</v>
      </c>
      <c r="CV77">
        <v>10301</v>
      </c>
      <c r="CW77">
        <v>237</v>
      </c>
      <c r="CX77">
        <v>1236</v>
      </c>
      <c r="CY77">
        <v>927</v>
      </c>
      <c r="CZ77">
        <v>371</v>
      </c>
      <c r="DA77">
        <v>309</v>
      </c>
      <c r="DB77">
        <v>1339</v>
      </c>
      <c r="DC77">
        <v>12181</v>
      </c>
      <c r="DD77">
        <v>309</v>
      </c>
      <c r="DE77">
        <v>0</v>
      </c>
      <c r="DF77">
        <v>0</v>
      </c>
      <c r="DG77">
        <v>36471</v>
      </c>
      <c r="DH77">
        <v>0</v>
      </c>
      <c r="DI77">
        <v>0</v>
      </c>
      <c r="DJ77">
        <v>93051</v>
      </c>
      <c r="DK77">
        <v>99000</v>
      </c>
      <c r="DL77">
        <v>30000</v>
      </c>
      <c r="DM77">
        <v>62000</v>
      </c>
      <c r="DN77">
        <v>0</v>
      </c>
      <c r="DO77">
        <v>794897</v>
      </c>
      <c r="DP77">
        <v>317700</v>
      </c>
      <c r="DQ77">
        <v>-703476</v>
      </c>
      <c r="DR77">
        <v>115956</v>
      </c>
      <c r="DS77">
        <v>0</v>
      </c>
    </row>
    <row r="78" spans="1:123" x14ac:dyDescent="0.3">
      <c r="A78" t="str">
        <f t="shared" si="1"/>
        <v>20221930</v>
      </c>
      <c r="B78">
        <v>3</v>
      </c>
      <c r="C78">
        <v>2022</v>
      </c>
      <c r="D78">
        <v>193012</v>
      </c>
      <c r="E78">
        <v>50</v>
      </c>
      <c r="F78">
        <v>1867961</v>
      </c>
      <c r="G78">
        <v>163115</v>
      </c>
      <c r="H78">
        <v>550000</v>
      </c>
      <c r="I78">
        <v>250000</v>
      </c>
      <c r="J78">
        <v>120000</v>
      </c>
      <c r="K78">
        <v>85000</v>
      </c>
      <c r="L78">
        <v>202500</v>
      </c>
      <c r="M78">
        <v>56200</v>
      </c>
      <c r="N78">
        <v>11500</v>
      </c>
      <c r="O78">
        <v>25500</v>
      </c>
      <c r="P78">
        <v>4500</v>
      </c>
      <c r="Q78">
        <v>2000</v>
      </c>
      <c r="R78">
        <v>0</v>
      </c>
      <c r="S78">
        <v>7757</v>
      </c>
      <c r="T78">
        <v>35000</v>
      </c>
      <c r="U78">
        <v>36000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96651</v>
      </c>
      <c r="AD78">
        <v>49794</v>
      </c>
      <c r="AE78">
        <v>0</v>
      </c>
      <c r="AF78">
        <v>146445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60957</v>
      </c>
      <c r="AN78">
        <v>1068555</v>
      </c>
      <c r="AO78">
        <v>951819</v>
      </c>
      <c r="AP78">
        <v>146445</v>
      </c>
      <c r="AQ78">
        <v>0</v>
      </c>
      <c r="AR78">
        <v>20000</v>
      </c>
      <c r="AS78">
        <v>3000</v>
      </c>
      <c r="AT78">
        <v>8000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1129264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130743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504076</v>
      </c>
      <c r="CR78">
        <v>43832</v>
      </c>
      <c r="CS78">
        <v>10000</v>
      </c>
      <c r="CT78">
        <v>0</v>
      </c>
      <c r="CU78">
        <v>0</v>
      </c>
      <c r="CV78">
        <v>10301</v>
      </c>
      <c r="CW78">
        <v>237</v>
      </c>
      <c r="CX78">
        <v>1236</v>
      </c>
      <c r="CY78">
        <v>927</v>
      </c>
      <c r="CZ78">
        <v>371</v>
      </c>
      <c r="DA78">
        <v>309</v>
      </c>
      <c r="DB78">
        <v>1339</v>
      </c>
      <c r="DC78">
        <v>12181</v>
      </c>
      <c r="DD78">
        <v>309</v>
      </c>
      <c r="DE78">
        <v>5000</v>
      </c>
      <c r="DF78">
        <v>0</v>
      </c>
      <c r="DG78">
        <v>36471</v>
      </c>
      <c r="DH78">
        <v>0</v>
      </c>
      <c r="DI78">
        <v>0</v>
      </c>
      <c r="DJ78">
        <v>93051</v>
      </c>
      <c r="DK78">
        <v>99000</v>
      </c>
      <c r="DL78">
        <v>30000</v>
      </c>
      <c r="DM78">
        <v>62000</v>
      </c>
      <c r="DN78">
        <v>0</v>
      </c>
      <c r="DO78">
        <v>910640</v>
      </c>
      <c r="DP78">
        <v>317700</v>
      </c>
      <c r="DQ78">
        <v>191700</v>
      </c>
      <c r="DR78">
        <v>0</v>
      </c>
      <c r="DS78">
        <v>60957</v>
      </c>
    </row>
    <row r="79" spans="1:123" x14ac:dyDescent="0.3">
      <c r="A79" t="str">
        <f t="shared" si="1"/>
        <v>20231931</v>
      </c>
      <c r="B79">
        <v>3</v>
      </c>
      <c r="C79">
        <v>2023</v>
      </c>
      <c r="D79">
        <v>193112</v>
      </c>
      <c r="E79">
        <v>17</v>
      </c>
      <c r="F79">
        <v>1873019</v>
      </c>
      <c r="G79">
        <v>163115</v>
      </c>
      <c r="H79">
        <v>550000</v>
      </c>
      <c r="I79">
        <v>250000</v>
      </c>
      <c r="J79">
        <v>120000</v>
      </c>
      <c r="K79">
        <v>85000</v>
      </c>
      <c r="L79">
        <v>200000</v>
      </c>
      <c r="M79">
        <v>56200</v>
      </c>
      <c r="N79">
        <v>11500</v>
      </c>
      <c r="O79">
        <v>25500</v>
      </c>
      <c r="P79">
        <v>4500</v>
      </c>
      <c r="Q79">
        <v>2000</v>
      </c>
      <c r="R79">
        <v>0</v>
      </c>
      <c r="S79">
        <v>7568</v>
      </c>
      <c r="T79">
        <v>35000</v>
      </c>
      <c r="U79">
        <v>36000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32264</v>
      </c>
      <c r="AD79">
        <v>0</v>
      </c>
      <c r="AE79">
        <v>0</v>
      </c>
      <c r="AF79">
        <v>48886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58268</v>
      </c>
      <c r="AN79">
        <v>1166114</v>
      </c>
      <c r="AO79">
        <v>317735</v>
      </c>
      <c r="AP79">
        <v>48886</v>
      </c>
      <c r="AQ79">
        <v>0</v>
      </c>
      <c r="AR79">
        <v>0</v>
      </c>
      <c r="AS79">
        <v>6000</v>
      </c>
      <c r="AT79">
        <v>8000</v>
      </c>
      <c r="AU79">
        <v>0</v>
      </c>
      <c r="AV79">
        <v>62000</v>
      </c>
      <c r="AW79">
        <v>0</v>
      </c>
      <c r="AX79">
        <v>32818</v>
      </c>
      <c r="AY79">
        <v>0</v>
      </c>
      <c r="AZ79">
        <v>0</v>
      </c>
      <c r="BA79">
        <v>25000</v>
      </c>
      <c r="BB79">
        <v>8000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508439</v>
      </c>
      <c r="BL79">
        <v>0</v>
      </c>
      <c r="BM79">
        <v>130424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10000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353652</v>
      </c>
      <c r="CR79">
        <v>43832</v>
      </c>
      <c r="CS79">
        <v>10000</v>
      </c>
      <c r="CT79">
        <v>0</v>
      </c>
      <c r="CU79">
        <v>0</v>
      </c>
      <c r="CV79">
        <v>10301</v>
      </c>
      <c r="CW79">
        <v>237</v>
      </c>
      <c r="CX79">
        <v>1236</v>
      </c>
      <c r="CY79">
        <v>927</v>
      </c>
      <c r="CZ79">
        <v>371</v>
      </c>
      <c r="DA79">
        <v>309</v>
      </c>
      <c r="DB79">
        <v>1339</v>
      </c>
      <c r="DC79">
        <v>12181</v>
      </c>
      <c r="DD79">
        <v>309</v>
      </c>
      <c r="DE79">
        <v>0</v>
      </c>
      <c r="DF79">
        <v>0</v>
      </c>
      <c r="DG79">
        <v>36471</v>
      </c>
      <c r="DH79">
        <v>0</v>
      </c>
      <c r="DI79">
        <v>0</v>
      </c>
      <c r="DJ79">
        <v>60234</v>
      </c>
      <c r="DK79">
        <v>74000</v>
      </c>
      <c r="DL79">
        <v>30000</v>
      </c>
      <c r="DM79">
        <v>0</v>
      </c>
      <c r="DN79">
        <v>0</v>
      </c>
      <c r="DO79">
        <v>635398</v>
      </c>
      <c r="DP79">
        <v>317700</v>
      </c>
      <c r="DQ79">
        <v>-459131</v>
      </c>
      <c r="DR79">
        <v>257157</v>
      </c>
      <c r="DS79">
        <v>58268</v>
      </c>
    </row>
    <row r="80" spans="1:123" x14ac:dyDescent="0.3">
      <c r="A80" t="str">
        <f t="shared" si="1"/>
        <v>20241932</v>
      </c>
      <c r="B80">
        <v>3</v>
      </c>
      <c r="C80">
        <v>2024</v>
      </c>
      <c r="D80">
        <v>193212</v>
      </c>
      <c r="E80">
        <v>32</v>
      </c>
      <c r="F80">
        <v>1797339</v>
      </c>
      <c r="G80">
        <v>163114</v>
      </c>
      <c r="H80">
        <v>550000</v>
      </c>
      <c r="I80">
        <v>0</v>
      </c>
      <c r="J80">
        <v>120000</v>
      </c>
      <c r="K80">
        <v>85000</v>
      </c>
      <c r="L80">
        <v>200000</v>
      </c>
      <c r="M80">
        <v>56200</v>
      </c>
      <c r="N80">
        <v>11500</v>
      </c>
      <c r="O80">
        <v>25500</v>
      </c>
      <c r="P80">
        <v>4500</v>
      </c>
      <c r="Q80">
        <v>2000</v>
      </c>
      <c r="R80">
        <v>0</v>
      </c>
      <c r="S80">
        <v>7380</v>
      </c>
      <c r="T80">
        <v>35000</v>
      </c>
      <c r="U80">
        <v>36000</v>
      </c>
      <c r="V80">
        <v>0</v>
      </c>
      <c r="W80">
        <v>0</v>
      </c>
      <c r="X80">
        <v>25000</v>
      </c>
      <c r="Y80">
        <v>0</v>
      </c>
      <c r="Z80">
        <v>0</v>
      </c>
      <c r="AA80">
        <v>0</v>
      </c>
      <c r="AB80">
        <v>0</v>
      </c>
      <c r="AC80">
        <v>62602</v>
      </c>
      <c r="AD80">
        <v>0</v>
      </c>
      <c r="AE80">
        <v>0</v>
      </c>
      <c r="AF80">
        <v>94855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953225</v>
      </c>
      <c r="AO80">
        <v>616508</v>
      </c>
      <c r="AP80">
        <v>94855</v>
      </c>
      <c r="AQ80">
        <v>0</v>
      </c>
      <c r="AR80">
        <v>8091</v>
      </c>
      <c r="AS80">
        <v>3000</v>
      </c>
      <c r="AT80">
        <v>8000</v>
      </c>
      <c r="AU80">
        <v>0</v>
      </c>
      <c r="AV80">
        <v>0</v>
      </c>
      <c r="AW80">
        <v>4647</v>
      </c>
      <c r="AX80">
        <v>41297</v>
      </c>
      <c r="AY80">
        <v>0</v>
      </c>
      <c r="AZ80">
        <v>0</v>
      </c>
      <c r="BA80">
        <v>25000</v>
      </c>
      <c r="BB80">
        <v>8000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809398</v>
      </c>
      <c r="BL80">
        <v>0</v>
      </c>
      <c r="BM80">
        <v>141359</v>
      </c>
      <c r="BN80">
        <v>0</v>
      </c>
      <c r="BO80">
        <v>0</v>
      </c>
      <c r="BP80">
        <v>43832</v>
      </c>
      <c r="BQ80">
        <v>10000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10301</v>
      </c>
      <c r="BX80">
        <v>237</v>
      </c>
      <c r="BY80">
        <v>1236</v>
      </c>
      <c r="BZ80">
        <v>927</v>
      </c>
      <c r="CA80">
        <v>371</v>
      </c>
      <c r="CB80">
        <v>309</v>
      </c>
      <c r="CC80">
        <v>1339</v>
      </c>
      <c r="CD80">
        <v>12181</v>
      </c>
      <c r="CE80">
        <v>309</v>
      </c>
      <c r="CF80">
        <v>5000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192293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11471</v>
      </c>
      <c r="DH80">
        <v>0</v>
      </c>
      <c r="DI80">
        <v>0</v>
      </c>
      <c r="DJ80">
        <v>18937</v>
      </c>
      <c r="DK80">
        <v>49000</v>
      </c>
      <c r="DL80">
        <v>25353</v>
      </c>
      <c r="DM80">
        <v>0</v>
      </c>
      <c r="DN80">
        <v>0</v>
      </c>
      <c r="DO80">
        <v>297053</v>
      </c>
      <c r="DP80">
        <v>317700</v>
      </c>
      <c r="DQ80">
        <v>-329774</v>
      </c>
      <c r="DR80">
        <v>6429</v>
      </c>
      <c r="DS80">
        <v>0</v>
      </c>
    </row>
    <row r="81" spans="1:123" x14ac:dyDescent="0.3">
      <c r="A81" t="str">
        <f t="shared" si="1"/>
        <v>20251933</v>
      </c>
      <c r="B81">
        <v>3</v>
      </c>
      <c r="C81">
        <v>2025</v>
      </c>
      <c r="D81">
        <v>193312</v>
      </c>
      <c r="E81">
        <v>18</v>
      </c>
      <c r="F81">
        <v>1617406</v>
      </c>
      <c r="G81">
        <v>163114</v>
      </c>
      <c r="H81">
        <v>550000</v>
      </c>
      <c r="I81">
        <v>0</v>
      </c>
      <c r="J81">
        <v>120000</v>
      </c>
      <c r="K81">
        <v>85000</v>
      </c>
      <c r="L81">
        <v>200000</v>
      </c>
      <c r="M81">
        <v>56200</v>
      </c>
      <c r="N81">
        <v>11500</v>
      </c>
      <c r="O81">
        <v>25500</v>
      </c>
      <c r="P81">
        <v>4500</v>
      </c>
      <c r="Q81">
        <v>2000</v>
      </c>
      <c r="R81">
        <v>0</v>
      </c>
      <c r="S81">
        <v>7191</v>
      </c>
      <c r="T81">
        <v>35000</v>
      </c>
      <c r="U81">
        <v>36000</v>
      </c>
      <c r="V81">
        <v>0</v>
      </c>
      <c r="W81">
        <v>0</v>
      </c>
      <c r="X81">
        <v>11471</v>
      </c>
      <c r="Y81">
        <v>0</v>
      </c>
      <c r="Z81">
        <v>0</v>
      </c>
      <c r="AA81">
        <v>0</v>
      </c>
      <c r="AB81">
        <v>0</v>
      </c>
      <c r="AC81">
        <v>35833</v>
      </c>
      <c r="AD81">
        <v>0</v>
      </c>
      <c r="AE81">
        <v>0</v>
      </c>
      <c r="AF81">
        <v>54294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980068</v>
      </c>
      <c r="AO81">
        <v>352885</v>
      </c>
      <c r="AP81">
        <v>54294</v>
      </c>
      <c r="AQ81">
        <v>0</v>
      </c>
      <c r="AR81">
        <v>0</v>
      </c>
      <c r="AS81">
        <v>6000</v>
      </c>
      <c r="AT81">
        <v>8000</v>
      </c>
      <c r="AU81">
        <v>0</v>
      </c>
      <c r="AV81">
        <v>0</v>
      </c>
      <c r="AW81">
        <v>0</v>
      </c>
      <c r="AX81">
        <v>18937</v>
      </c>
      <c r="AY81">
        <v>0</v>
      </c>
      <c r="AZ81">
        <v>0</v>
      </c>
      <c r="BA81">
        <v>25000</v>
      </c>
      <c r="BB81">
        <v>8000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473116</v>
      </c>
      <c r="BL81">
        <v>0</v>
      </c>
      <c r="BM81">
        <v>121359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5000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50935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24000</v>
      </c>
      <c r="DL81">
        <v>25353</v>
      </c>
      <c r="DM81">
        <v>0</v>
      </c>
      <c r="DN81">
        <v>0</v>
      </c>
      <c r="DO81">
        <v>100287</v>
      </c>
      <c r="DP81">
        <v>317700</v>
      </c>
      <c r="DQ81">
        <v>-418744</v>
      </c>
      <c r="DR81">
        <v>236978</v>
      </c>
      <c r="DS81">
        <v>0</v>
      </c>
    </row>
    <row r="82" spans="1:123" x14ac:dyDescent="0.3">
      <c r="A82" t="str">
        <f t="shared" si="1"/>
        <v>20261934</v>
      </c>
      <c r="B82">
        <v>3</v>
      </c>
      <c r="C82">
        <v>2026</v>
      </c>
      <c r="D82">
        <v>193412</v>
      </c>
      <c r="E82">
        <v>28</v>
      </c>
      <c r="F82">
        <v>1910343</v>
      </c>
      <c r="G82">
        <v>163110</v>
      </c>
      <c r="H82">
        <v>550000</v>
      </c>
      <c r="I82">
        <v>0</v>
      </c>
      <c r="J82">
        <v>120000</v>
      </c>
      <c r="K82">
        <v>85000</v>
      </c>
      <c r="L82">
        <v>200000</v>
      </c>
      <c r="M82">
        <v>56200</v>
      </c>
      <c r="N82">
        <v>11500</v>
      </c>
      <c r="O82">
        <v>25500</v>
      </c>
      <c r="P82">
        <v>4500</v>
      </c>
      <c r="Q82">
        <v>2000</v>
      </c>
      <c r="R82">
        <v>0</v>
      </c>
      <c r="S82">
        <v>7002</v>
      </c>
      <c r="T82">
        <v>35000</v>
      </c>
      <c r="U82">
        <v>36000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54384</v>
      </c>
      <c r="AD82">
        <v>0</v>
      </c>
      <c r="AE82">
        <v>0</v>
      </c>
      <c r="AF82">
        <v>82402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940300</v>
      </c>
      <c r="AO82">
        <v>535571</v>
      </c>
      <c r="AP82">
        <v>82402</v>
      </c>
      <c r="AQ82">
        <v>0</v>
      </c>
      <c r="AR82">
        <v>3747</v>
      </c>
      <c r="AS82">
        <v>0</v>
      </c>
      <c r="AT82">
        <v>0</v>
      </c>
      <c r="AU82">
        <v>0</v>
      </c>
      <c r="AV82">
        <v>0</v>
      </c>
      <c r="AW82">
        <v>1438</v>
      </c>
      <c r="AX82">
        <v>0</v>
      </c>
      <c r="AY82">
        <v>0</v>
      </c>
      <c r="AZ82">
        <v>0</v>
      </c>
      <c r="BA82">
        <v>24000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647158</v>
      </c>
      <c r="BL82">
        <v>0</v>
      </c>
      <c r="BM82">
        <v>30935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5000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23915</v>
      </c>
      <c r="DM82">
        <v>0</v>
      </c>
      <c r="DN82">
        <v>0</v>
      </c>
      <c r="DO82">
        <v>23915</v>
      </c>
      <c r="DP82">
        <v>317700</v>
      </c>
      <c r="DQ82">
        <v>-547433</v>
      </c>
      <c r="DR82">
        <v>486061</v>
      </c>
      <c r="DS82">
        <v>0</v>
      </c>
    </row>
    <row r="83" spans="1:123" x14ac:dyDescent="0.3">
      <c r="A83" t="str">
        <f t="shared" si="1"/>
        <v>20271935</v>
      </c>
      <c r="B83">
        <v>3</v>
      </c>
      <c r="C83">
        <v>2027</v>
      </c>
      <c r="D83">
        <v>193512</v>
      </c>
      <c r="E83">
        <v>56</v>
      </c>
      <c r="F83">
        <v>1804377</v>
      </c>
      <c r="G83">
        <v>163106</v>
      </c>
      <c r="H83">
        <v>550000</v>
      </c>
      <c r="I83">
        <v>0</v>
      </c>
      <c r="J83">
        <v>120000</v>
      </c>
      <c r="K83">
        <v>85000</v>
      </c>
      <c r="L83">
        <v>200000</v>
      </c>
      <c r="M83">
        <v>56200</v>
      </c>
      <c r="N83">
        <v>11500</v>
      </c>
      <c r="O83">
        <v>25500</v>
      </c>
      <c r="P83">
        <v>4500</v>
      </c>
      <c r="Q83">
        <v>2000</v>
      </c>
      <c r="R83">
        <v>0</v>
      </c>
      <c r="S83">
        <v>6814</v>
      </c>
      <c r="T83">
        <v>35000</v>
      </c>
      <c r="U83">
        <v>36000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108298</v>
      </c>
      <c r="AD83">
        <v>55795</v>
      </c>
      <c r="AE83">
        <v>0</v>
      </c>
      <c r="AF83">
        <v>164093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858421</v>
      </c>
      <c r="AO83">
        <v>1066518</v>
      </c>
      <c r="AP83">
        <v>164093</v>
      </c>
      <c r="AQ83">
        <v>0</v>
      </c>
      <c r="AR83">
        <v>20000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1250611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105549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85549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5000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23915</v>
      </c>
      <c r="DM83">
        <v>0</v>
      </c>
      <c r="DN83">
        <v>0</v>
      </c>
      <c r="DO83">
        <v>114464</v>
      </c>
      <c r="DP83">
        <v>317700</v>
      </c>
      <c r="DQ83">
        <v>105549</v>
      </c>
      <c r="DR83">
        <v>0</v>
      </c>
      <c r="DS83">
        <v>0</v>
      </c>
    </row>
    <row r="84" spans="1:123" x14ac:dyDescent="0.3">
      <c r="A84" t="str">
        <f t="shared" si="1"/>
        <v>20281936</v>
      </c>
      <c r="B84">
        <v>3</v>
      </c>
      <c r="C84">
        <v>2028</v>
      </c>
      <c r="D84">
        <v>193612</v>
      </c>
      <c r="E84">
        <v>43</v>
      </c>
      <c r="F84">
        <v>1840120</v>
      </c>
      <c r="G84">
        <v>163102</v>
      </c>
      <c r="H84">
        <v>550000</v>
      </c>
      <c r="I84">
        <v>0</v>
      </c>
      <c r="J84">
        <v>120000</v>
      </c>
      <c r="K84">
        <v>85000</v>
      </c>
      <c r="L84">
        <v>200000</v>
      </c>
      <c r="M84">
        <v>56200</v>
      </c>
      <c r="N84">
        <v>11500</v>
      </c>
      <c r="O84">
        <v>25500</v>
      </c>
      <c r="P84">
        <v>4500</v>
      </c>
      <c r="Q84">
        <v>2000</v>
      </c>
      <c r="R84">
        <v>0</v>
      </c>
      <c r="S84">
        <v>6625</v>
      </c>
      <c r="T84">
        <v>35000</v>
      </c>
      <c r="U84">
        <v>36000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82656</v>
      </c>
      <c r="AD84">
        <v>42584</v>
      </c>
      <c r="AE84">
        <v>0</v>
      </c>
      <c r="AF84">
        <v>125240</v>
      </c>
      <c r="AG84">
        <v>42584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897085</v>
      </c>
      <c r="AO84">
        <v>813995</v>
      </c>
      <c r="AP84">
        <v>125240</v>
      </c>
      <c r="AQ84">
        <v>0</v>
      </c>
      <c r="AR84">
        <v>18691</v>
      </c>
      <c r="AS84">
        <v>0</v>
      </c>
      <c r="AT84">
        <v>0</v>
      </c>
      <c r="AU84">
        <v>0</v>
      </c>
      <c r="AV84">
        <v>0</v>
      </c>
      <c r="AW84">
        <v>12479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970405</v>
      </c>
      <c r="BL84">
        <v>0</v>
      </c>
      <c r="BM84">
        <v>21850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43699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10000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11436</v>
      </c>
      <c r="DM84">
        <v>0</v>
      </c>
      <c r="DN84">
        <v>0</v>
      </c>
      <c r="DO84">
        <v>65135</v>
      </c>
      <c r="DP84">
        <v>317700</v>
      </c>
      <c r="DQ84">
        <v>-184211</v>
      </c>
      <c r="DR84">
        <v>149882</v>
      </c>
      <c r="DS84">
        <v>0</v>
      </c>
    </row>
    <row r="85" spans="1:123" x14ac:dyDescent="0.3">
      <c r="A85" t="str">
        <f t="shared" si="1"/>
        <v>20291937</v>
      </c>
      <c r="B85">
        <v>3</v>
      </c>
      <c r="C85">
        <v>2029</v>
      </c>
      <c r="D85">
        <v>193712</v>
      </c>
      <c r="E85">
        <v>56</v>
      </c>
      <c r="F85">
        <v>1576688</v>
      </c>
      <c r="G85">
        <v>163097</v>
      </c>
      <c r="H85">
        <v>550000</v>
      </c>
      <c r="I85">
        <v>0</v>
      </c>
      <c r="J85">
        <v>120000</v>
      </c>
      <c r="K85">
        <v>85000</v>
      </c>
      <c r="L85">
        <v>200000</v>
      </c>
      <c r="M85">
        <v>56200</v>
      </c>
      <c r="N85">
        <v>11500</v>
      </c>
      <c r="O85">
        <v>25500</v>
      </c>
      <c r="P85">
        <v>4500</v>
      </c>
      <c r="Q85">
        <v>2000</v>
      </c>
      <c r="R85">
        <v>0</v>
      </c>
      <c r="S85">
        <v>6437</v>
      </c>
      <c r="T85">
        <v>35000</v>
      </c>
      <c r="U85">
        <v>36000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108767</v>
      </c>
      <c r="AD85">
        <v>56037</v>
      </c>
      <c r="AE85">
        <v>0</v>
      </c>
      <c r="AF85">
        <v>164804</v>
      </c>
      <c r="AG85">
        <v>0</v>
      </c>
      <c r="AH85">
        <v>0</v>
      </c>
      <c r="AI85">
        <v>42584</v>
      </c>
      <c r="AJ85">
        <v>0</v>
      </c>
      <c r="AK85">
        <v>42584</v>
      </c>
      <c r="AL85">
        <v>42584</v>
      </c>
      <c r="AM85">
        <v>0</v>
      </c>
      <c r="AN85">
        <v>857333</v>
      </c>
      <c r="AO85">
        <v>1071143</v>
      </c>
      <c r="AP85">
        <v>164804</v>
      </c>
      <c r="AQ85">
        <v>0</v>
      </c>
      <c r="AR85">
        <v>20000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1255947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337495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361194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15000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11436</v>
      </c>
      <c r="DM85">
        <v>0</v>
      </c>
      <c r="DN85">
        <v>0</v>
      </c>
      <c r="DO85">
        <v>430214</v>
      </c>
      <c r="DP85">
        <v>317700</v>
      </c>
      <c r="DQ85">
        <v>337495</v>
      </c>
      <c r="DR85">
        <v>0</v>
      </c>
      <c r="DS85">
        <v>0</v>
      </c>
    </row>
    <row r="86" spans="1:123" x14ac:dyDescent="0.3">
      <c r="A86" t="str">
        <f t="shared" si="1"/>
        <v>20301938</v>
      </c>
      <c r="B86">
        <v>3</v>
      </c>
      <c r="C86">
        <v>2030</v>
      </c>
      <c r="D86">
        <v>193812</v>
      </c>
      <c r="E86">
        <v>77</v>
      </c>
      <c r="F86">
        <v>1491784</v>
      </c>
      <c r="G86">
        <v>163093</v>
      </c>
      <c r="H86">
        <v>550000</v>
      </c>
      <c r="I86">
        <v>0</v>
      </c>
      <c r="J86">
        <v>120000</v>
      </c>
      <c r="K86">
        <v>85000</v>
      </c>
      <c r="L86">
        <v>200000</v>
      </c>
      <c r="M86">
        <v>56200</v>
      </c>
      <c r="N86">
        <v>11500</v>
      </c>
      <c r="O86">
        <v>25500</v>
      </c>
      <c r="P86">
        <v>4500</v>
      </c>
      <c r="Q86">
        <v>2000</v>
      </c>
      <c r="R86">
        <v>0</v>
      </c>
      <c r="S86">
        <v>6248</v>
      </c>
      <c r="T86">
        <v>35000</v>
      </c>
      <c r="U86">
        <v>36000</v>
      </c>
      <c r="V86">
        <v>0</v>
      </c>
      <c r="W86">
        <v>0</v>
      </c>
      <c r="X86">
        <v>0</v>
      </c>
      <c r="Y86">
        <v>0</v>
      </c>
      <c r="Z86">
        <v>61431</v>
      </c>
      <c r="AA86">
        <v>0</v>
      </c>
      <c r="AB86">
        <v>42584</v>
      </c>
      <c r="AC86">
        <v>148874</v>
      </c>
      <c r="AD86">
        <v>76700</v>
      </c>
      <c r="AE86">
        <v>42584</v>
      </c>
      <c r="AF86">
        <v>182990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777528</v>
      </c>
      <c r="AO86">
        <v>1466115</v>
      </c>
      <c r="AP86">
        <v>225574</v>
      </c>
      <c r="AQ86">
        <v>0</v>
      </c>
      <c r="AR86">
        <v>20000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111111</v>
      </c>
      <c r="BF86">
        <v>0</v>
      </c>
      <c r="BG86">
        <v>35194</v>
      </c>
      <c r="BH86">
        <v>2757</v>
      </c>
      <c r="BI86">
        <v>0</v>
      </c>
      <c r="BJ86">
        <v>0</v>
      </c>
      <c r="BK86">
        <v>1562627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268806</v>
      </c>
      <c r="BS86">
        <v>154000</v>
      </c>
      <c r="BT86">
        <v>65000</v>
      </c>
      <c r="BU86">
        <v>100000</v>
      </c>
      <c r="BV86">
        <v>10000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25000</v>
      </c>
      <c r="CH86">
        <v>572</v>
      </c>
      <c r="CI86">
        <v>3000</v>
      </c>
      <c r="CJ86">
        <v>2250</v>
      </c>
      <c r="CK86">
        <v>900</v>
      </c>
      <c r="CL86">
        <v>750</v>
      </c>
      <c r="CM86">
        <v>3250</v>
      </c>
      <c r="CN86">
        <v>15000</v>
      </c>
      <c r="CO86">
        <v>750</v>
      </c>
      <c r="CP86">
        <v>0</v>
      </c>
      <c r="CQ86">
        <v>610000</v>
      </c>
      <c r="CR86">
        <v>100000</v>
      </c>
      <c r="CS86">
        <v>10000</v>
      </c>
      <c r="CT86">
        <v>154000</v>
      </c>
      <c r="CU86">
        <v>65000</v>
      </c>
      <c r="CV86">
        <v>25000</v>
      </c>
      <c r="CW86">
        <v>572</v>
      </c>
      <c r="CX86">
        <v>3000</v>
      </c>
      <c r="CY86">
        <v>2250</v>
      </c>
      <c r="CZ86">
        <v>900</v>
      </c>
      <c r="DA86">
        <v>750</v>
      </c>
      <c r="DB86">
        <v>3250</v>
      </c>
      <c r="DC86">
        <v>15000</v>
      </c>
      <c r="DD86">
        <v>750</v>
      </c>
      <c r="DE86">
        <v>20000</v>
      </c>
      <c r="DF86">
        <v>61431</v>
      </c>
      <c r="DG86">
        <v>0</v>
      </c>
      <c r="DH86">
        <v>0</v>
      </c>
      <c r="DI86">
        <v>0</v>
      </c>
      <c r="DJ86">
        <v>35194</v>
      </c>
      <c r="DK86">
        <v>0</v>
      </c>
      <c r="DL86">
        <v>11436</v>
      </c>
      <c r="DM86">
        <v>111111</v>
      </c>
      <c r="DN86">
        <v>2757</v>
      </c>
      <c r="DO86">
        <v>1232400</v>
      </c>
      <c r="DP86">
        <v>317700</v>
      </c>
      <c r="DQ86">
        <v>859770</v>
      </c>
      <c r="DR86">
        <v>0</v>
      </c>
      <c r="DS86">
        <v>0</v>
      </c>
    </row>
    <row r="87" spans="1:123" x14ac:dyDescent="0.3">
      <c r="A87" t="str">
        <f t="shared" si="1"/>
        <v>20311939</v>
      </c>
      <c r="B87">
        <v>3</v>
      </c>
      <c r="C87">
        <v>2031</v>
      </c>
      <c r="D87">
        <v>193912</v>
      </c>
      <c r="E87">
        <v>38</v>
      </c>
      <c r="F87">
        <v>1601088</v>
      </c>
      <c r="G87">
        <v>163096</v>
      </c>
      <c r="H87">
        <v>550000</v>
      </c>
      <c r="I87">
        <v>0</v>
      </c>
      <c r="J87">
        <v>120000</v>
      </c>
      <c r="K87">
        <v>85000</v>
      </c>
      <c r="L87">
        <v>200000</v>
      </c>
      <c r="M87">
        <v>56200</v>
      </c>
      <c r="N87">
        <v>11500</v>
      </c>
      <c r="O87">
        <v>25500</v>
      </c>
      <c r="P87">
        <v>4500</v>
      </c>
      <c r="Q87">
        <v>2000</v>
      </c>
      <c r="R87">
        <v>0</v>
      </c>
      <c r="S87">
        <v>6059</v>
      </c>
      <c r="T87">
        <v>35000</v>
      </c>
      <c r="U87">
        <v>36000</v>
      </c>
      <c r="V87">
        <v>0</v>
      </c>
      <c r="W87">
        <v>0</v>
      </c>
      <c r="X87">
        <v>0</v>
      </c>
      <c r="Y87">
        <v>41741</v>
      </c>
      <c r="Z87">
        <v>0</v>
      </c>
      <c r="AA87">
        <v>0</v>
      </c>
      <c r="AB87">
        <v>0</v>
      </c>
      <c r="AC87">
        <v>73404</v>
      </c>
      <c r="AD87">
        <v>0</v>
      </c>
      <c r="AE87">
        <v>0</v>
      </c>
      <c r="AF87">
        <v>111222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952279</v>
      </c>
      <c r="AO87">
        <v>722883</v>
      </c>
      <c r="AP87">
        <v>111222</v>
      </c>
      <c r="AQ87">
        <v>0</v>
      </c>
      <c r="AR87">
        <v>13801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847905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590000</v>
      </c>
      <c r="CR87">
        <v>100000</v>
      </c>
      <c r="CS87">
        <v>10000</v>
      </c>
      <c r="CT87">
        <v>154000</v>
      </c>
      <c r="CU87">
        <v>65000</v>
      </c>
      <c r="CV87">
        <v>25000</v>
      </c>
      <c r="CW87">
        <v>572</v>
      </c>
      <c r="CX87">
        <v>3000</v>
      </c>
      <c r="CY87">
        <v>2250</v>
      </c>
      <c r="CZ87">
        <v>900</v>
      </c>
      <c r="DA87">
        <v>750</v>
      </c>
      <c r="DB87">
        <v>3250</v>
      </c>
      <c r="DC87">
        <v>15000</v>
      </c>
      <c r="DD87">
        <v>750</v>
      </c>
      <c r="DE87">
        <v>25000</v>
      </c>
      <c r="DF87">
        <v>14867</v>
      </c>
      <c r="DG87">
        <v>0</v>
      </c>
      <c r="DH87">
        <v>0</v>
      </c>
      <c r="DI87">
        <v>0</v>
      </c>
      <c r="DJ87">
        <v>31675</v>
      </c>
      <c r="DK87">
        <v>0</v>
      </c>
      <c r="DL87">
        <v>11436</v>
      </c>
      <c r="DM87">
        <v>100000</v>
      </c>
      <c r="DN87">
        <v>2757</v>
      </c>
      <c r="DO87">
        <v>1156206</v>
      </c>
      <c r="DP87">
        <v>317700</v>
      </c>
      <c r="DQ87">
        <v>-41741</v>
      </c>
      <c r="DR87">
        <v>0</v>
      </c>
      <c r="DS87">
        <v>0</v>
      </c>
    </row>
    <row r="88" spans="1:123" x14ac:dyDescent="0.3">
      <c r="A88" t="str">
        <f t="shared" si="1"/>
        <v>20321940</v>
      </c>
      <c r="B88">
        <v>3</v>
      </c>
      <c r="C88">
        <v>2032</v>
      </c>
      <c r="D88">
        <v>194012</v>
      </c>
      <c r="E88">
        <v>51</v>
      </c>
      <c r="F88">
        <v>1800429</v>
      </c>
      <c r="G88">
        <v>163099</v>
      </c>
      <c r="H88">
        <v>550000</v>
      </c>
      <c r="I88">
        <v>0</v>
      </c>
      <c r="J88">
        <v>120000</v>
      </c>
      <c r="K88">
        <v>85000</v>
      </c>
      <c r="L88">
        <v>200000</v>
      </c>
      <c r="M88">
        <v>56200</v>
      </c>
      <c r="N88">
        <v>11500</v>
      </c>
      <c r="O88">
        <v>25500</v>
      </c>
      <c r="P88">
        <v>4500</v>
      </c>
      <c r="Q88">
        <v>2000</v>
      </c>
      <c r="R88">
        <v>0</v>
      </c>
      <c r="S88">
        <v>5871</v>
      </c>
      <c r="T88">
        <v>35000</v>
      </c>
      <c r="U88">
        <v>36000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99563</v>
      </c>
      <c r="AD88">
        <v>51294</v>
      </c>
      <c r="AE88">
        <v>0</v>
      </c>
      <c r="AF88">
        <v>150857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870714</v>
      </c>
      <c r="AO88">
        <v>980494</v>
      </c>
      <c r="AP88">
        <v>150857</v>
      </c>
      <c r="AQ88">
        <v>0</v>
      </c>
      <c r="AR88">
        <v>20000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1151351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22537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592537</v>
      </c>
      <c r="CR88">
        <v>100000</v>
      </c>
      <c r="CS88">
        <v>10000</v>
      </c>
      <c r="CT88">
        <v>154000</v>
      </c>
      <c r="CU88">
        <v>65000</v>
      </c>
      <c r="CV88">
        <v>25000</v>
      </c>
      <c r="CW88">
        <v>572</v>
      </c>
      <c r="CX88">
        <v>3000</v>
      </c>
      <c r="CY88">
        <v>2250</v>
      </c>
      <c r="CZ88">
        <v>900</v>
      </c>
      <c r="DA88">
        <v>750</v>
      </c>
      <c r="DB88">
        <v>3250</v>
      </c>
      <c r="DC88">
        <v>15000</v>
      </c>
      <c r="DD88">
        <v>750</v>
      </c>
      <c r="DE88">
        <v>30000</v>
      </c>
      <c r="DF88">
        <v>14421</v>
      </c>
      <c r="DG88">
        <v>0</v>
      </c>
      <c r="DH88">
        <v>0</v>
      </c>
      <c r="DI88">
        <v>0</v>
      </c>
      <c r="DJ88">
        <v>31675</v>
      </c>
      <c r="DK88">
        <v>0</v>
      </c>
      <c r="DL88">
        <v>11436</v>
      </c>
      <c r="DM88">
        <v>100000</v>
      </c>
      <c r="DN88">
        <v>2757</v>
      </c>
      <c r="DO88">
        <v>1163297</v>
      </c>
      <c r="DP88">
        <v>317700</v>
      </c>
      <c r="DQ88">
        <v>22537</v>
      </c>
      <c r="DR88">
        <v>0</v>
      </c>
      <c r="DS88">
        <v>0</v>
      </c>
    </row>
    <row r="89" spans="1:123" x14ac:dyDescent="0.3">
      <c r="A89" t="str">
        <f t="shared" si="1"/>
        <v>20331941</v>
      </c>
      <c r="B89">
        <v>3</v>
      </c>
      <c r="C89">
        <v>2033</v>
      </c>
      <c r="D89">
        <v>194112</v>
      </c>
      <c r="E89">
        <v>61</v>
      </c>
      <c r="F89">
        <v>1317649</v>
      </c>
      <c r="G89">
        <v>163102</v>
      </c>
      <c r="H89">
        <v>550000</v>
      </c>
      <c r="I89">
        <v>0</v>
      </c>
      <c r="J89">
        <v>120000</v>
      </c>
      <c r="K89">
        <v>85000</v>
      </c>
      <c r="L89">
        <v>200000</v>
      </c>
      <c r="M89">
        <v>56200</v>
      </c>
      <c r="N89">
        <v>11500</v>
      </c>
      <c r="O89">
        <v>25500</v>
      </c>
      <c r="P89">
        <v>4500</v>
      </c>
      <c r="Q89">
        <v>2000</v>
      </c>
      <c r="R89">
        <v>0</v>
      </c>
      <c r="S89">
        <v>5682</v>
      </c>
      <c r="T89">
        <v>35000</v>
      </c>
      <c r="U89">
        <v>36000</v>
      </c>
      <c r="V89">
        <v>0</v>
      </c>
      <c r="W89">
        <v>0</v>
      </c>
      <c r="X89">
        <v>0</v>
      </c>
      <c r="Y89">
        <v>0</v>
      </c>
      <c r="Z89">
        <v>348496</v>
      </c>
      <c r="AA89">
        <v>0</v>
      </c>
      <c r="AB89">
        <v>0</v>
      </c>
      <c r="AC89">
        <v>117878</v>
      </c>
      <c r="AD89">
        <v>60731</v>
      </c>
      <c r="AE89">
        <v>0</v>
      </c>
      <c r="AF89">
        <v>178609</v>
      </c>
      <c r="AG89">
        <v>0</v>
      </c>
      <c r="AH89">
        <v>0</v>
      </c>
      <c r="AI89">
        <v>0</v>
      </c>
      <c r="AJ89">
        <v>71391</v>
      </c>
      <c r="AK89">
        <v>71391</v>
      </c>
      <c r="AL89">
        <v>0</v>
      </c>
      <c r="AM89">
        <v>0</v>
      </c>
      <c r="AN89">
        <v>422886</v>
      </c>
      <c r="AO89">
        <v>1160867</v>
      </c>
      <c r="AP89">
        <v>178609</v>
      </c>
      <c r="AQ89">
        <v>0</v>
      </c>
      <c r="AR89">
        <v>20000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111111</v>
      </c>
      <c r="BF89">
        <v>0</v>
      </c>
      <c r="BG89">
        <v>35194</v>
      </c>
      <c r="BH89">
        <v>20000</v>
      </c>
      <c r="BI89">
        <v>10371</v>
      </c>
      <c r="BJ89">
        <v>0</v>
      </c>
      <c r="BK89">
        <v>1182800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37463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25000</v>
      </c>
      <c r="CH89">
        <v>572</v>
      </c>
      <c r="CI89">
        <v>3000</v>
      </c>
      <c r="CJ89">
        <v>2250</v>
      </c>
      <c r="CK89">
        <v>900</v>
      </c>
      <c r="CL89">
        <v>750</v>
      </c>
      <c r="CM89">
        <v>3250</v>
      </c>
      <c r="CN89">
        <v>15000</v>
      </c>
      <c r="CO89">
        <v>750</v>
      </c>
      <c r="CP89">
        <v>0</v>
      </c>
      <c r="CQ89">
        <v>610000</v>
      </c>
      <c r="CR89">
        <v>100000</v>
      </c>
      <c r="CS89">
        <v>10000</v>
      </c>
      <c r="CT89">
        <v>154000</v>
      </c>
      <c r="CU89">
        <v>65000</v>
      </c>
      <c r="CV89">
        <v>50000</v>
      </c>
      <c r="CW89">
        <v>1144</v>
      </c>
      <c r="CX89">
        <v>6000</v>
      </c>
      <c r="CY89">
        <v>4500</v>
      </c>
      <c r="CZ89">
        <v>1800</v>
      </c>
      <c r="DA89">
        <v>1500</v>
      </c>
      <c r="DB89">
        <v>6500</v>
      </c>
      <c r="DC89">
        <v>30000</v>
      </c>
      <c r="DD89">
        <v>1500</v>
      </c>
      <c r="DE89">
        <v>35000</v>
      </c>
      <c r="DF89">
        <v>362484</v>
      </c>
      <c r="DG89">
        <v>0</v>
      </c>
      <c r="DH89">
        <v>0</v>
      </c>
      <c r="DI89">
        <v>0</v>
      </c>
      <c r="DJ89">
        <v>66869</v>
      </c>
      <c r="DK89">
        <v>10371</v>
      </c>
      <c r="DL89">
        <v>11436</v>
      </c>
      <c r="DM89">
        <v>211111</v>
      </c>
      <c r="DN89">
        <v>22757</v>
      </c>
      <c r="DO89">
        <v>1833363</v>
      </c>
      <c r="DP89">
        <v>317700</v>
      </c>
      <c r="DQ89">
        <v>685498</v>
      </c>
      <c r="DR89">
        <v>0</v>
      </c>
      <c r="DS89">
        <v>0</v>
      </c>
    </row>
    <row r="90" spans="1:123" x14ac:dyDescent="0.3">
      <c r="A90" t="str">
        <f t="shared" si="1"/>
        <v>20341942</v>
      </c>
      <c r="B90">
        <v>3</v>
      </c>
      <c r="C90">
        <v>2034</v>
      </c>
      <c r="D90">
        <v>194212</v>
      </c>
      <c r="E90">
        <v>44</v>
      </c>
      <c r="F90">
        <v>1682369</v>
      </c>
      <c r="G90">
        <v>163105</v>
      </c>
      <c r="H90">
        <v>550000</v>
      </c>
      <c r="I90">
        <v>0</v>
      </c>
      <c r="J90">
        <v>120000</v>
      </c>
      <c r="K90">
        <v>85000</v>
      </c>
      <c r="L90">
        <v>200000</v>
      </c>
      <c r="M90">
        <v>56200</v>
      </c>
      <c r="N90">
        <v>11500</v>
      </c>
      <c r="O90">
        <v>25500</v>
      </c>
      <c r="P90">
        <v>4500</v>
      </c>
      <c r="Q90">
        <v>2000</v>
      </c>
      <c r="R90">
        <v>0</v>
      </c>
      <c r="S90">
        <v>5494</v>
      </c>
      <c r="T90">
        <v>35000</v>
      </c>
      <c r="U90">
        <v>36000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71391</v>
      </c>
      <c r="AC90">
        <v>85004</v>
      </c>
      <c r="AD90">
        <v>43794</v>
      </c>
      <c r="AE90">
        <v>71391</v>
      </c>
      <c r="AF90">
        <v>57407</v>
      </c>
      <c r="AG90">
        <v>0</v>
      </c>
      <c r="AH90">
        <v>0</v>
      </c>
      <c r="AI90">
        <v>0</v>
      </c>
      <c r="AJ90">
        <v>48164</v>
      </c>
      <c r="AK90">
        <v>48164</v>
      </c>
      <c r="AL90">
        <v>0</v>
      </c>
      <c r="AM90">
        <v>0</v>
      </c>
      <c r="AN90">
        <v>915624</v>
      </c>
      <c r="AO90">
        <v>837120</v>
      </c>
      <c r="AP90">
        <v>128798</v>
      </c>
      <c r="AQ90">
        <v>0</v>
      </c>
      <c r="AR90">
        <v>19933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985850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20000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610000</v>
      </c>
      <c r="CR90">
        <v>100000</v>
      </c>
      <c r="CS90">
        <v>10000</v>
      </c>
      <c r="CT90">
        <v>154000</v>
      </c>
      <c r="CU90">
        <v>65000</v>
      </c>
      <c r="CV90">
        <v>50000</v>
      </c>
      <c r="CW90">
        <v>1144</v>
      </c>
      <c r="CX90">
        <v>6000</v>
      </c>
      <c r="CY90">
        <v>4500</v>
      </c>
      <c r="CZ90">
        <v>1800</v>
      </c>
      <c r="DA90">
        <v>1500</v>
      </c>
      <c r="DB90">
        <v>6500</v>
      </c>
      <c r="DC90">
        <v>30000</v>
      </c>
      <c r="DD90">
        <v>1500</v>
      </c>
      <c r="DE90">
        <v>40000</v>
      </c>
      <c r="DF90">
        <v>334708</v>
      </c>
      <c r="DG90">
        <v>0</v>
      </c>
      <c r="DH90">
        <v>0</v>
      </c>
      <c r="DI90">
        <v>0</v>
      </c>
      <c r="DJ90">
        <v>63349</v>
      </c>
      <c r="DK90">
        <v>9231</v>
      </c>
      <c r="DL90">
        <v>11436</v>
      </c>
      <c r="DM90">
        <v>200000</v>
      </c>
      <c r="DN90">
        <v>22757</v>
      </c>
      <c r="DO90">
        <v>1771587</v>
      </c>
      <c r="DP90">
        <v>317700</v>
      </c>
      <c r="DQ90">
        <v>68164</v>
      </c>
      <c r="DR90">
        <v>0</v>
      </c>
      <c r="DS90">
        <v>0</v>
      </c>
    </row>
    <row r="91" spans="1:123" x14ac:dyDescent="0.3">
      <c r="A91" t="str">
        <f t="shared" si="1"/>
        <v>20351943</v>
      </c>
      <c r="B91">
        <v>3</v>
      </c>
      <c r="C91">
        <v>2035</v>
      </c>
      <c r="D91">
        <v>194312</v>
      </c>
      <c r="E91">
        <v>59</v>
      </c>
      <c r="F91">
        <v>1655884</v>
      </c>
      <c r="G91">
        <v>163108</v>
      </c>
      <c r="H91">
        <v>550000</v>
      </c>
      <c r="I91">
        <v>0</v>
      </c>
      <c r="J91">
        <v>120000</v>
      </c>
      <c r="K91">
        <v>85000</v>
      </c>
      <c r="L91">
        <v>200000</v>
      </c>
      <c r="M91">
        <v>56200</v>
      </c>
      <c r="N91">
        <v>11500</v>
      </c>
      <c r="O91">
        <v>25500</v>
      </c>
      <c r="P91">
        <v>4500</v>
      </c>
      <c r="Q91">
        <v>2000</v>
      </c>
      <c r="R91">
        <v>0</v>
      </c>
      <c r="S91">
        <v>5305</v>
      </c>
      <c r="T91">
        <v>35000</v>
      </c>
      <c r="U91">
        <v>36000</v>
      </c>
      <c r="V91">
        <v>0</v>
      </c>
      <c r="W91">
        <v>5000</v>
      </c>
      <c r="X91">
        <v>0</v>
      </c>
      <c r="Y91">
        <v>0</v>
      </c>
      <c r="Z91">
        <v>208865</v>
      </c>
      <c r="AA91">
        <v>0</v>
      </c>
      <c r="AB91">
        <v>48164</v>
      </c>
      <c r="AC91">
        <v>114215</v>
      </c>
      <c r="AD91">
        <v>58843</v>
      </c>
      <c r="AE91">
        <v>48164</v>
      </c>
      <c r="AF91">
        <v>124895</v>
      </c>
      <c r="AG91">
        <v>0</v>
      </c>
      <c r="AH91">
        <v>0</v>
      </c>
      <c r="AI91">
        <v>0</v>
      </c>
      <c r="AJ91">
        <v>125105</v>
      </c>
      <c r="AK91">
        <v>125105</v>
      </c>
      <c r="AL91">
        <v>0</v>
      </c>
      <c r="AM91">
        <v>0</v>
      </c>
      <c r="AN91">
        <v>557140</v>
      </c>
      <c r="AO91">
        <v>1124793</v>
      </c>
      <c r="AP91">
        <v>173059</v>
      </c>
      <c r="AQ91">
        <v>0</v>
      </c>
      <c r="AR91">
        <v>20000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1317852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20000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610000</v>
      </c>
      <c r="CR91">
        <v>100000</v>
      </c>
      <c r="CS91">
        <v>10000</v>
      </c>
      <c r="CT91">
        <v>154000</v>
      </c>
      <c r="CU91">
        <v>65000</v>
      </c>
      <c r="CV91">
        <v>50000</v>
      </c>
      <c r="CW91">
        <v>1144</v>
      </c>
      <c r="CX91">
        <v>6000</v>
      </c>
      <c r="CY91">
        <v>4500</v>
      </c>
      <c r="CZ91">
        <v>1800</v>
      </c>
      <c r="DA91">
        <v>1500</v>
      </c>
      <c r="DB91">
        <v>6500</v>
      </c>
      <c r="DC91">
        <v>30000</v>
      </c>
      <c r="DD91">
        <v>1500</v>
      </c>
      <c r="DE91">
        <v>45000</v>
      </c>
      <c r="DF91">
        <v>533531</v>
      </c>
      <c r="DG91">
        <v>0</v>
      </c>
      <c r="DH91">
        <v>0</v>
      </c>
      <c r="DI91">
        <v>0</v>
      </c>
      <c r="DJ91">
        <v>63349</v>
      </c>
      <c r="DK91">
        <v>9231</v>
      </c>
      <c r="DL91">
        <v>11436</v>
      </c>
      <c r="DM91">
        <v>200000</v>
      </c>
      <c r="DN91">
        <v>22757</v>
      </c>
      <c r="DO91">
        <v>2052352</v>
      </c>
      <c r="DP91">
        <v>317700</v>
      </c>
      <c r="DQ91">
        <v>353970</v>
      </c>
      <c r="DR91">
        <v>0</v>
      </c>
      <c r="DS91">
        <v>0</v>
      </c>
    </row>
    <row r="92" spans="1:123" x14ac:dyDescent="0.3">
      <c r="A92" t="str">
        <f t="shared" si="1"/>
        <v>20361944</v>
      </c>
      <c r="B92">
        <v>3</v>
      </c>
      <c r="C92">
        <v>2036</v>
      </c>
      <c r="D92">
        <v>194412</v>
      </c>
      <c r="E92">
        <v>42</v>
      </c>
      <c r="F92">
        <v>1523655</v>
      </c>
      <c r="G92">
        <v>163099</v>
      </c>
      <c r="H92">
        <v>550000</v>
      </c>
      <c r="I92">
        <v>0</v>
      </c>
      <c r="J92">
        <v>90000</v>
      </c>
      <c r="K92">
        <v>85000</v>
      </c>
      <c r="L92">
        <v>200000</v>
      </c>
      <c r="M92">
        <v>56200</v>
      </c>
      <c r="N92">
        <v>11500</v>
      </c>
      <c r="O92">
        <v>25500</v>
      </c>
      <c r="P92">
        <v>4500</v>
      </c>
      <c r="Q92">
        <v>2000</v>
      </c>
      <c r="R92">
        <v>0</v>
      </c>
      <c r="S92">
        <v>5091</v>
      </c>
      <c r="T92">
        <v>35000</v>
      </c>
      <c r="U92">
        <v>36000</v>
      </c>
      <c r="V92">
        <v>0</v>
      </c>
      <c r="W92">
        <v>5000</v>
      </c>
      <c r="X92">
        <v>0</v>
      </c>
      <c r="Y92">
        <v>0</v>
      </c>
      <c r="Z92">
        <v>8551</v>
      </c>
      <c r="AA92">
        <v>0</v>
      </c>
      <c r="AB92">
        <v>125105</v>
      </c>
      <c r="AC92">
        <v>81951</v>
      </c>
      <c r="AD92">
        <v>0</v>
      </c>
      <c r="AE92">
        <v>124172</v>
      </c>
      <c r="AF92">
        <v>0</v>
      </c>
      <c r="AG92">
        <v>0</v>
      </c>
      <c r="AH92">
        <v>0</v>
      </c>
      <c r="AI92">
        <v>0</v>
      </c>
      <c r="AJ92">
        <v>184034</v>
      </c>
      <c r="AK92">
        <v>184966</v>
      </c>
      <c r="AL92">
        <v>0</v>
      </c>
      <c r="AM92">
        <v>0</v>
      </c>
      <c r="AN92">
        <v>793206</v>
      </c>
      <c r="AO92">
        <v>807057</v>
      </c>
      <c r="AP92">
        <v>124172</v>
      </c>
      <c r="AQ92">
        <v>0</v>
      </c>
      <c r="AR92">
        <v>18319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949548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20000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610000</v>
      </c>
      <c r="CR92">
        <v>100000</v>
      </c>
      <c r="CS92">
        <v>10000</v>
      </c>
      <c r="CT92">
        <v>154000</v>
      </c>
      <c r="CU92">
        <v>65000</v>
      </c>
      <c r="CV92">
        <v>50000</v>
      </c>
      <c r="CW92">
        <v>1144</v>
      </c>
      <c r="CX92">
        <v>6000</v>
      </c>
      <c r="CY92">
        <v>4500</v>
      </c>
      <c r="CZ92">
        <v>1800</v>
      </c>
      <c r="DA92">
        <v>1500</v>
      </c>
      <c r="DB92">
        <v>6500</v>
      </c>
      <c r="DC92">
        <v>30000</v>
      </c>
      <c r="DD92">
        <v>1500</v>
      </c>
      <c r="DE92">
        <v>45000</v>
      </c>
      <c r="DF92">
        <v>515946</v>
      </c>
      <c r="DG92">
        <v>0</v>
      </c>
      <c r="DH92">
        <v>0</v>
      </c>
      <c r="DI92">
        <v>0</v>
      </c>
      <c r="DJ92">
        <v>63349</v>
      </c>
      <c r="DK92">
        <v>9231</v>
      </c>
      <c r="DL92">
        <v>11436</v>
      </c>
      <c r="DM92">
        <v>200000</v>
      </c>
      <c r="DN92">
        <v>22757</v>
      </c>
      <c r="DO92">
        <v>2094629</v>
      </c>
      <c r="DP92">
        <v>317700</v>
      </c>
      <c r="DQ92">
        <v>212585</v>
      </c>
      <c r="DR92">
        <v>0</v>
      </c>
      <c r="DS92">
        <v>0</v>
      </c>
    </row>
    <row r="93" spans="1:123" x14ac:dyDescent="0.3">
      <c r="A93" t="str">
        <f t="shared" si="1"/>
        <v>20371945</v>
      </c>
      <c r="B93">
        <v>3</v>
      </c>
      <c r="C93">
        <v>2037</v>
      </c>
      <c r="D93">
        <v>194512</v>
      </c>
      <c r="E93">
        <v>43</v>
      </c>
      <c r="F93">
        <v>1785980</v>
      </c>
      <c r="G93">
        <v>163089</v>
      </c>
      <c r="H93">
        <v>550000</v>
      </c>
      <c r="I93">
        <v>0</v>
      </c>
      <c r="J93">
        <v>90000</v>
      </c>
      <c r="K93">
        <v>85000</v>
      </c>
      <c r="L93">
        <v>200000</v>
      </c>
      <c r="M93">
        <v>56200</v>
      </c>
      <c r="N93">
        <v>11500</v>
      </c>
      <c r="O93">
        <v>25500</v>
      </c>
      <c r="P93">
        <v>4500</v>
      </c>
      <c r="Q93">
        <v>2000</v>
      </c>
      <c r="R93">
        <v>0</v>
      </c>
      <c r="S93">
        <v>4878</v>
      </c>
      <c r="T93">
        <v>35000</v>
      </c>
      <c r="U93">
        <v>36000</v>
      </c>
      <c r="V93">
        <v>0</v>
      </c>
      <c r="W93">
        <v>5000</v>
      </c>
      <c r="X93">
        <v>0</v>
      </c>
      <c r="Y93">
        <v>0</v>
      </c>
      <c r="Z93">
        <v>0</v>
      </c>
      <c r="AA93">
        <v>0</v>
      </c>
      <c r="AB93">
        <v>184966</v>
      </c>
      <c r="AC93">
        <v>82797</v>
      </c>
      <c r="AD93">
        <v>0</v>
      </c>
      <c r="AE93">
        <v>125453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59513</v>
      </c>
      <c r="AL93">
        <v>0</v>
      </c>
      <c r="AM93">
        <v>0</v>
      </c>
      <c r="AN93">
        <v>985578</v>
      </c>
      <c r="AO93">
        <v>815382</v>
      </c>
      <c r="AP93">
        <v>125453</v>
      </c>
      <c r="AQ93">
        <v>0</v>
      </c>
      <c r="AR93">
        <v>18766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959601</v>
      </c>
      <c r="BL93">
        <v>0</v>
      </c>
      <c r="BM93">
        <v>39890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550110</v>
      </c>
      <c r="CR93">
        <v>100000</v>
      </c>
      <c r="CS93">
        <v>10000</v>
      </c>
      <c r="CT93">
        <v>154000</v>
      </c>
      <c r="CU93">
        <v>65000</v>
      </c>
      <c r="CV93">
        <v>50000</v>
      </c>
      <c r="CW93">
        <v>1144</v>
      </c>
      <c r="CX93">
        <v>6000</v>
      </c>
      <c r="CY93">
        <v>4500</v>
      </c>
      <c r="CZ93">
        <v>1800</v>
      </c>
      <c r="DA93">
        <v>1500</v>
      </c>
      <c r="DB93">
        <v>6500</v>
      </c>
      <c r="DC93">
        <v>30000</v>
      </c>
      <c r="DD93">
        <v>1500</v>
      </c>
      <c r="DE93">
        <v>45000</v>
      </c>
      <c r="DF93">
        <v>500053</v>
      </c>
      <c r="DG93">
        <v>0</v>
      </c>
      <c r="DH93">
        <v>0</v>
      </c>
      <c r="DI93">
        <v>0</v>
      </c>
      <c r="DJ93">
        <v>63349</v>
      </c>
      <c r="DK93">
        <v>9231</v>
      </c>
      <c r="DL93">
        <v>11436</v>
      </c>
      <c r="DM93">
        <v>200000</v>
      </c>
      <c r="DN93">
        <v>22757</v>
      </c>
      <c r="DO93">
        <v>1893393</v>
      </c>
      <c r="DP93">
        <v>317700</v>
      </c>
      <c r="DQ93">
        <v>-39890</v>
      </c>
      <c r="DR93">
        <v>0</v>
      </c>
      <c r="DS93">
        <v>0</v>
      </c>
    </row>
    <row r="94" spans="1:123" x14ac:dyDescent="0.3">
      <c r="A94" t="str">
        <f t="shared" si="1"/>
        <v>20381946</v>
      </c>
      <c r="B94">
        <v>3</v>
      </c>
      <c r="C94">
        <v>2038</v>
      </c>
      <c r="D94">
        <v>194612</v>
      </c>
      <c r="E94">
        <v>35</v>
      </c>
      <c r="F94">
        <v>1703730</v>
      </c>
      <c r="G94">
        <v>163079</v>
      </c>
      <c r="H94">
        <v>550000</v>
      </c>
      <c r="I94">
        <v>0</v>
      </c>
      <c r="J94">
        <v>60000</v>
      </c>
      <c r="K94">
        <v>85000</v>
      </c>
      <c r="L94">
        <v>200000</v>
      </c>
      <c r="M94">
        <v>56200</v>
      </c>
      <c r="N94">
        <v>11500</v>
      </c>
      <c r="O94">
        <v>25500</v>
      </c>
      <c r="P94">
        <v>4500</v>
      </c>
      <c r="Q94">
        <v>2000</v>
      </c>
      <c r="R94">
        <v>0</v>
      </c>
      <c r="S94">
        <v>4664</v>
      </c>
      <c r="T94">
        <v>35000</v>
      </c>
      <c r="U94">
        <v>36000</v>
      </c>
      <c r="V94">
        <v>0</v>
      </c>
      <c r="W94">
        <v>5000</v>
      </c>
      <c r="X94">
        <v>0</v>
      </c>
      <c r="Y94">
        <v>0</v>
      </c>
      <c r="Z94">
        <v>0</v>
      </c>
      <c r="AA94">
        <v>0</v>
      </c>
      <c r="AB94">
        <v>59513</v>
      </c>
      <c r="AC94">
        <v>67721</v>
      </c>
      <c r="AD94">
        <v>0</v>
      </c>
      <c r="AE94">
        <v>59513</v>
      </c>
      <c r="AF94">
        <v>43098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912266</v>
      </c>
      <c r="AO94">
        <v>666921</v>
      </c>
      <c r="AP94">
        <v>102611</v>
      </c>
      <c r="AQ94">
        <v>0</v>
      </c>
      <c r="AR94">
        <v>10797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780329</v>
      </c>
      <c r="BL94">
        <v>0</v>
      </c>
      <c r="BM94">
        <v>176667</v>
      </c>
      <c r="BN94">
        <v>0</v>
      </c>
      <c r="BO94">
        <v>0</v>
      </c>
      <c r="BP94">
        <v>33547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353443</v>
      </c>
      <c r="CR94">
        <v>66453</v>
      </c>
      <c r="CS94">
        <v>10000</v>
      </c>
      <c r="CT94">
        <v>154000</v>
      </c>
      <c r="CU94">
        <v>65000</v>
      </c>
      <c r="CV94">
        <v>50000</v>
      </c>
      <c r="CW94">
        <v>1144</v>
      </c>
      <c r="CX94">
        <v>6000</v>
      </c>
      <c r="CY94">
        <v>4500</v>
      </c>
      <c r="CZ94">
        <v>1800</v>
      </c>
      <c r="DA94">
        <v>1500</v>
      </c>
      <c r="DB94">
        <v>6500</v>
      </c>
      <c r="DC94">
        <v>30000</v>
      </c>
      <c r="DD94">
        <v>1500</v>
      </c>
      <c r="DE94">
        <v>45000</v>
      </c>
      <c r="DF94">
        <v>485052</v>
      </c>
      <c r="DG94">
        <v>0</v>
      </c>
      <c r="DH94">
        <v>0</v>
      </c>
      <c r="DI94">
        <v>0</v>
      </c>
      <c r="DJ94">
        <v>63349</v>
      </c>
      <c r="DK94">
        <v>9231</v>
      </c>
      <c r="DL94">
        <v>11436</v>
      </c>
      <c r="DM94">
        <v>200000</v>
      </c>
      <c r="DN94">
        <v>22757</v>
      </c>
      <c r="DO94">
        <v>1588664</v>
      </c>
      <c r="DP94">
        <v>317700</v>
      </c>
      <c r="DQ94">
        <v>-210214</v>
      </c>
      <c r="DR94">
        <v>0</v>
      </c>
      <c r="DS94">
        <v>0</v>
      </c>
    </row>
    <row r="95" spans="1:123" x14ac:dyDescent="0.3">
      <c r="A95" t="str">
        <f t="shared" si="1"/>
        <v>20391947</v>
      </c>
      <c r="B95">
        <v>3</v>
      </c>
      <c r="C95">
        <v>2039</v>
      </c>
      <c r="D95">
        <v>194712</v>
      </c>
      <c r="E95">
        <v>30</v>
      </c>
      <c r="F95">
        <v>2020551</v>
      </c>
      <c r="G95">
        <v>163069</v>
      </c>
      <c r="H95">
        <v>550000</v>
      </c>
      <c r="I95">
        <v>0</v>
      </c>
      <c r="J95">
        <v>60000</v>
      </c>
      <c r="K95">
        <v>85000</v>
      </c>
      <c r="L95">
        <v>200000</v>
      </c>
      <c r="M95">
        <v>56200</v>
      </c>
      <c r="N95">
        <v>11500</v>
      </c>
      <c r="O95">
        <v>25500</v>
      </c>
      <c r="P95">
        <v>4500</v>
      </c>
      <c r="Q95">
        <v>2000</v>
      </c>
      <c r="R95">
        <v>0</v>
      </c>
      <c r="S95">
        <v>4451</v>
      </c>
      <c r="T95">
        <v>35000</v>
      </c>
      <c r="U95">
        <v>36000</v>
      </c>
      <c r="V95">
        <v>0</v>
      </c>
      <c r="W95">
        <v>5000</v>
      </c>
      <c r="X95">
        <v>0</v>
      </c>
      <c r="Y95">
        <v>0</v>
      </c>
      <c r="Z95">
        <v>0</v>
      </c>
      <c r="AA95">
        <v>0</v>
      </c>
      <c r="AB95">
        <v>0</v>
      </c>
      <c r="AC95">
        <v>58610</v>
      </c>
      <c r="AD95">
        <v>0</v>
      </c>
      <c r="AE95">
        <v>0</v>
      </c>
      <c r="AF95">
        <v>88806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866345</v>
      </c>
      <c r="AO95">
        <v>577196</v>
      </c>
      <c r="AP95">
        <v>88806</v>
      </c>
      <c r="AQ95">
        <v>0</v>
      </c>
      <c r="AR95">
        <v>5981</v>
      </c>
      <c r="AS95">
        <v>0</v>
      </c>
      <c r="AT95">
        <v>0</v>
      </c>
      <c r="AU95">
        <v>0</v>
      </c>
      <c r="AV95">
        <v>75000</v>
      </c>
      <c r="AW95">
        <v>3089</v>
      </c>
      <c r="AX95">
        <v>40181</v>
      </c>
      <c r="AY95">
        <v>0</v>
      </c>
      <c r="AZ95">
        <v>22000</v>
      </c>
      <c r="BA95">
        <v>9231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821484</v>
      </c>
      <c r="BL95">
        <v>0</v>
      </c>
      <c r="BM95">
        <v>156667</v>
      </c>
      <c r="BN95">
        <v>154000</v>
      </c>
      <c r="BO95">
        <v>31376</v>
      </c>
      <c r="BP95">
        <v>66453</v>
      </c>
      <c r="BQ95">
        <v>10000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33000</v>
      </c>
      <c r="BX95">
        <v>763</v>
      </c>
      <c r="BY95">
        <v>4000</v>
      </c>
      <c r="BZ95">
        <v>3000</v>
      </c>
      <c r="CA95">
        <v>1200</v>
      </c>
      <c r="CB95">
        <v>1000</v>
      </c>
      <c r="CC95">
        <v>4333</v>
      </c>
      <c r="CD95">
        <v>20000</v>
      </c>
      <c r="CE95">
        <v>1000</v>
      </c>
      <c r="CF95">
        <v>45000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176777</v>
      </c>
      <c r="CR95">
        <v>0</v>
      </c>
      <c r="CS95">
        <v>0</v>
      </c>
      <c r="CT95">
        <v>0</v>
      </c>
      <c r="CU95">
        <v>33624</v>
      </c>
      <c r="CV95">
        <v>17000</v>
      </c>
      <c r="CW95">
        <v>381</v>
      </c>
      <c r="CX95">
        <v>2000</v>
      </c>
      <c r="CY95">
        <v>1500</v>
      </c>
      <c r="CZ95">
        <v>600</v>
      </c>
      <c r="DA95">
        <v>500</v>
      </c>
      <c r="DB95">
        <v>2167</v>
      </c>
      <c r="DC95">
        <v>10000</v>
      </c>
      <c r="DD95">
        <v>500</v>
      </c>
      <c r="DE95">
        <v>0</v>
      </c>
      <c r="DF95">
        <v>470500</v>
      </c>
      <c r="DG95">
        <v>0</v>
      </c>
      <c r="DH95">
        <v>0</v>
      </c>
      <c r="DI95">
        <v>0</v>
      </c>
      <c r="DJ95">
        <v>23168</v>
      </c>
      <c r="DK95">
        <v>0</v>
      </c>
      <c r="DL95">
        <v>8347</v>
      </c>
      <c r="DM95">
        <v>125000</v>
      </c>
      <c r="DN95">
        <v>757</v>
      </c>
      <c r="DO95">
        <v>872821</v>
      </c>
      <c r="DP95">
        <v>317700</v>
      </c>
      <c r="DQ95">
        <v>-681292</v>
      </c>
      <c r="DR95">
        <v>0</v>
      </c>
      <c r="DS95">
        <v>0</v>
      </c>
    </row>
    <row r="96" spans="1:123" x14ac:dyDescent="0.3">
      <c r="A96" t="str">
        <f t="shared" si="1"/>
        <v>20401948</v>
      </c>
      <c r="B96">
        <v>3</v>
      </c>
      <c r="C96">
        <v>2040</v>
      </c>
      <c r="D96">
        <v>194812</v>
      </c>
      <c r="E96">
        <v>47</v>
      </c>
      <c r="F96">
        <v>2042805</v>
      </c>
      <c r="G96">
        <v>163060</v>
      </c>
      <c r="H96">
        <v>550000</v>
      </c>
      <c r="I96">
        <v>0</v>
      </c>
      <c r="J96">
        <v>60000</v>
      </c>
      <c r="K96">
        <v>85000</v>
      </c>
      <c r="L96">
        <v>200000</v>
      </c>
      <c r="M96">
        <v>56200</v>
      </c>
      <c r="N96">
        <v>11500</v>
      </c>
      <c r="O96">
        <v>25500</v>
      </c>
      <c r="P96">
        <v>4500</v>
      </c>
      <c r="Q96">
        <v>2000</v>
      </c>
      <c r="R96">
        <v>0</v>
      </c>
      <c r="S96">
        <v>4237</v>
      </c>
      <c r="T96">
        <v>35000</v>
      </c>
      <c r="U96">
        <v>36000</v>
      </c>
      <c r="V96">
        <v>0</v>
      </c>
      <c r="W96">
        <v>10000</v>
      </c>
      <c r="X96">
        <v>0</v>
      </c>
      <c r="Y96">
        <v>0</v>
      </c>
      <c r="Z96">
        <v>0</v>
      </c>
      <c r="AA96">
        <v>0</v>
      </c>
      <c r="AB96">
        <v>0</v>
      </c>
      <c r="AC96">
        <v>91579</v>
      </c>
      <c r="AD96">
        <v>47181</v>
      </c>
      <c r="AE96">
        <v>0</v>
      </c>
      <c r="AF96">
        <v>138760</v>
      </c>
      <c r="AG96">
        <v>47181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811177</v>
      </c>
      <c r="AO96">
        <v>901869</v>
      </c>
      <c r="AP96">
        <v>138760</v>
      </c>
      <c r="AQ96">
        <v>0</v>
      </c>
      <c r="AR96">
        <v>20000</v>
      </c>
      <c r="AS96">
        <v>0</v>
      </c>
      <c r="AT96">
        <v>0</v>
      </c>
      <c r="AU96">
        <v>0</v>
      </c>
      <c r="AV96">
        <v>75000</v>
      </c>
      <c r="AW96">
        <v>8347</v>
      </c>
      <c r="AX96">
        <v>23168</v>
      </c>
      <c r="AY96">
        <v>3408</v>
      </c>
      <c r="AZ96">
        <v>757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1171309</v>
      </c>
      <c r="BL96">
        <v>0</v>
      </c>
      <c r="BM96">
        <v>136667</v>
      </c>
      <c r="BN96">
        <v>0</v>
      </c>
      <c r="BO96">
        <v>33624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17000</v>
      </c>
      <c r="BX96">
        <v>381</v>
      </c>
      <c r="BY96">
        <v>2000</v>
      </c>
      <c r="BZ96">
        <v>1500</v>
      </c>
      <c r="CA96">
        <v>600</v>
      </c>
      <c r="CB96">
        <v>500</v>
      </c>
      <c r="CC96">
        <v>2167</v>
      </c>
      <c r="CD96">
        <v>10000</v>
      </c>
      <c r="CE96">
        <v>500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20110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456385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50000</v>
      </c>
      <c r="DN96">
        <v>0</v>
      </c>
      <c r="DO96">
        <v>526495</v>
      </c>
      <c r="DP96">
        <v>317700</v>
      </c>
      <c r="DQ96">
        <v>-366651</v>
      </c>
      <c r="DR96">
        <v>54440</v>
      </c>
      <c r="DS96">
        <v>0</v>
      </c>
    </row>
    <row r="97" spans="1:123" x14ac:dyDescent="0.3">
      <c r="A97" t="str">
        <f t="shared" si="1"/>
        <v>20411949</v>
      </c>
      <c r="B97">
        <v>3</v>
      </c>
      <c r="C97">
        <v>2041</v>
      </c>
      <c r="D97">
        <v>194912</v>
      </c>
      <c r="E97">
        <v>38</v>
      </c>
      <c r="F97">
        <v>2053419</v>
      </c>
      <c r="G97">
        <v>163056</v>
      </c>
      <c r="H97">
        <v>550000</v>
      </c>
      <c r="I97">
        <v>0</v>
      </c>
      <c r="J97">
        <v>0</v>
      </c>
      <c r="K97">
        <v>85000</v>
      </c>
      <c r="L97">
        <v>200000</v>
      </c>
      <c r="M97">
        <v>56200</v>
      </c>
      <c r="N97">
        <v>11500</v>
      </c>
      <c r="O97">
        <v>25500</v>
      </c>
      <c r="P97">
        <v>4500</v>
      </c>
      <c r="Q97">
        <v>2000</v>
      </c>
      <c r="R97">
        <v>0</v>
      </c>
      <c r="S97">
        <v>4023</v>
      </c>
      <c r="T97">
        <v>35000</v>
      </c>
      <c r="U97">
        <v>36000</v>
      </c>
      <c r="V97">
        <v>0</v>
      </c>
      <c r="W97">
        <v>10000</v>
      </c>
      <c r="X97">
        <v>0</v>
      </c>
      <c r="Y97">
        <v>0</v>
      </c>
      <c r="Z97">
        <v>0</v>
      </c>
      <c r="AA97">
        <v>0</v>
      </c>
      <c r="AB97">
        <v>0</v>
      </c>
      <c r="AC97">
        <v>73592</v>
      </c>
      <c r="AD97">
        <v>0</v>
      </c>
      <c r="AE97">
        <v>0</v>
      </c>
      <c r="AF97">
        <v>111506</v>
      </c>
      <c r="AG97">
        <v>0</v>
      </c>
      <c r="AH97">
        <v>0</v>
      </c>
      <c r="AI97">
        <v>47181</v>
      </c>
      <c r="AJ97">
        <v>0</v>
      </c>
      <c r="AK97">
        <v>47181</v>
      </c>
      <c r="AL97">
        <v>47181</v>
      </c>
      <c r="AM97">
        <v>0</v>
      </c>
      <c r="AN97">
        <v>778217</v>
      </c>
      <c r="AO97">
        <v>724733</v>
      </c>
      <c r="AP97">
        <v>111506</v>
      </c>
      <c r="AQ97">
        <v>0</v>
      </c>
      <c r="AR97">
        <v>13900</v>
      </c>
      <c r="AS97">
        <v>0</v>
      </c>
      <c r="AT97">
        <v>0</v>
      </c>
      <c r="AU97">
        <v>0</v>
      </c>
      <c r="AV97">
        <v>50000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900139</v>
      </c>
      <c r="BL97">
        <v>0</v>
      </c>
      <c r="BM97">
        <v>110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442694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489875</v>
      </c>
      <c r="DP97">
        <v>317700</v>
      </c>
      <c r="DQ97">
        <v>-624119</v>
      </c>
      <c r="DR97">
        <v>574009</v>
      </c>
      <c r="DS97">
        <v>0</v>
      </c>
    </row>
    <row r="98" spans="1:123" x14ac:dyDescent="0.3">
      <c r="A98" t="str">
        <f t="shared" si="1"/>
        <v>20421950</v>
      </c>
      <c r="B98">
        <v>3</v>
      </c>
      <c r="C98">
        <v>2042</v>
      </c>
      <c r="D98">
        <v>195012</v>
      </c>
      <c r="E98">
        <v>43</v>
      </c>
      <c r="F98">
        <v>2020284</v>
      </c>
      <c r="G98">
        <v>163053</v>
      </c>
      <c r="H98">
        <v>550000</v>
      </c>
      <c r="I98">
        <v>0</v>
      </c>
      <c r="J98">
        <v>0</v>
      </c>
      <c r="K98">
        <v>85000</v>
      </c>
      <c r="L98">
        <v>200000</v>
      </c>
      <c r="M98">
        <v>56200</v>
      </c>
      <c r="N98">
        <v>11500</v>
      </c>
      <c r="O98">
        <v>25500</v>
      </c>
      <c r="P98">
        <v>4500</v>
      </c>
      <c r="Q98">
        <v>2000</v>
      </c>
      <c r="R98">
        <v>0</v>
      </c>
      <c r="S98">
        <v>3810</v>
      </c>
      <c r="T98">
        <v>35000</v>
      </c>
      <c r="U98">
        <v>36000</v>
      </c>
      <c r="V98">
        <v>0</v>
      </c>
      <c r="W98">
        <v>10000</v>
      </c>
      <c r="X98">
        <v>0</v>
      </c>
      <c r="Y98">
        <v>0</v>
      </c>
      <c r="Z98">
        <v>0</v>
      </c>
      <c r="AA98">
        <v>0</v>
      </c>
      <c r="AB98">
        <v>47181</v>
      </c>
      <c r="AC98">
        <v>84159</v>
      </c>
      <c r="AD98">
        <v>43358</v>
      </c>
      <c r="AE98">
        <v>47181</v>
      </c>
      <c r="AF98">
        <v>80336</v>
      </c>
      <c r="AG98">
        <v>43358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809174</v>
      </c>
      <c r="AO98">
        <v>828795</v>
      </c>
      <c r="AP98">
        <v>127517</v>
      </c>
      <c r="AQ98">
        <v>0</v>
      </c>
      <c r="AR98">
        <v>19486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975798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429413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429413</v>
      </c>
      <c r="DP98">
        <v>297700</v>
      </c>
      <c r="DQ98">
        <v>-434365</v>
      </c>
      <c r="DR98">
        <v>434365</v>
      </c>
      <c r="DS98">
        <v>0</v>
      </c>
    </row>
    <row r="99" spans="1:123" x14ac:dyDescent="0.3">
      <c r="A99" t="str">
        <f t="shared" si="1"/>
        <v>20431951</v>
      </c>
      <c r="B99">
        <v>3</v>
      </c>
      <c r="C99">
        <v>2043</v>
      </c>
      <c r="D99">
        <v>195112</v>
      </c>
      <c r="E99">
        <v>49</v>
      </c>
      <c r="F99">
        <v>1958080</v>
      </c>
      <c r="G99">
        <v>163049</v>
      </c>
      <c r="H99">
        <v>550000</v>
      </c>
      <c r="I99">
        <v>0</v>
      </c>
      <c r="J99">
        <v>0</v>
      </c>
      <c r="K99">
        <v>85000</v>
      </c>
      <c r="L99">
        <v>200000</v>
      </c>
      <c r="M99">
        <v>56200</v>
      </c>
      <c r="N99">
        <v>11500</v>
      </c>
      <c r="O99">
        <v>25500</v>
      </c>
      <c r="P99">
        <v>4500</v>
      </c>
      <c r="Q99">
        <v>2000</v>
      </c>
      <c r="R99">
        <v>0</v>
      </c>
      <c r="S99">
        <v>3595</v>
      </c>
      <c r="T99">
        <v>35000</v>
      </c>
      <c r="U99">
        <v>36000</v>
      </c>
      <c r="V99">
        <v>0</v>
      </c>
      <c r="W99">
        <v>10000</v>
      </c>
      <c r="X99">
        <v>0</v>
      </c>
      <c r="Y99">
        <v>0</v>
      </c>
      <c r="Z99">
        <v>0</v>
      </c>
      <c r="AA99">
        <v>0</v>
      </c>
      <c r="AB99">
        <v>0</v>
      </c>
      <c r="AC99">
        <v>94490</v>
      </c>
      <c r="AD99">
        <v>48681</v>
      </c>
      <c r="AE99">
        <v>0</v>
      </c>
      <c r="AF99">
        <v>143172</v>
      </c>
      <c r="AG99">
        <v>48681</v>
      </c>
      <c r="AH99">
        <v>0</v>
      </c>
      <c r="AI99">
        <v>43358</v>
      </c>
      <c r="AJ99">
        <v>0</v>
      </c>
      <c r="AK99">
        <v>43358</v>
      </c>
      <c r="AL99">
        <v>43358</v>
      </c>
      <c r="AM99">
        <v>0</v>
      </c>
      <c r="AN99">
        <v>746123</v>
      </c>
      <c r="AO99">
        <v>930544</v>
      </c>
      <c r="AP99">
        <v>143172</v>
      </c>
      <c r="AQ99">
        <v>0</v>
      </c>
      <c r="AR99">
        <v>20000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4947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1098663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416530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459889</v>
      </c>
      <c r="DP99">
        <v>277700</v>
      </c>
      <c r="DQ99">
        <v>-312343</v>
      </c>
      <c r="DR99">
        <v>312343</v>
      </c>
      <c r="DS99">
        <v>0</v>
      </c>
    </row>
    <row r="100" spans="1:123" x14ac:dyDescent="0.3">
      <c r="A100" t="str">
        <f t="shared" si="1"/>
        <v>20441952</v>
      </c>
      <c r="B100">
        <v>3</v>
      </c>
      <c r="C100">
        <v>2044</v>
      </c>
      <c r="D100">
        <v>195212</v>
      </c>
      <c r="E100">
        <v>55</v>
      </c>
      <c r="F100">
        <v>1617194</v>
      </c>
      <c r="G100">
        <v>163046</v>
      </c>
      <c r="H100">
        <v>550000</v>
      </c>
      <c r="I100">
        <v>0</v>
      </c>
      <c r="J100">
        <v>0</v>
      </c>
      <c r="K100">
        <v>85000</v>
      </c>
      <c r="L100">
        <v>200000</v>
      </c>
      <c r="M100">
        <v>56200</v>
      </c>
      <c r="N100">
        <v>11500</v>
      </c>
      <c r="O100">
        <v>25500</v>
      </c>
      <c r="P100">
        <v>4500</v>
      </c>
      <c r="Q100">
        <v>2000</v>
      </c>
      <c r="R100">
        <v>0</v>
      </c>
      <c r="S100">
        <v>3381</v>
      </c>
      <c r="T100">
        <v>35000</v>
      </c>
      <c r="U100">
        <v>36000</v>
      </c>
      <c r="V100">
        <v>0</v>
      </c>
      <c r="W100">
        <v>10000</v>
      </c>
      <c r="X100">
        <v>0</v>
      </c>
      <c r="Y100">
        <v>0</v>
      </c>
      <c r="Z100">
        <v>0</v>
      </c>
      <c r="AA100">
        <v>0</v>
      </c>
      <c r="AB100">
        <v>43358</v>
      </c>
      <c r="AC100">
        <v>107124</v>
      </c>
      <c r="AD100">
        <v>55190</v>
      </c>
      <c r="AE100">
        <v>43358</v>
      </c>
      <c r="AF100">
        <v>118955</v>
      </c>
      <c r="AG100">
        <v>0</v>
      </c>
      <c r="AH100">
        <v>0</v>
      </c>
      <c r="AI100">
        <v>48681</v>
      </c>
      <c r="AJ100">
        <v>0</v>
      </c>
      <c r="AK100">
        <v>48681</v>
      </c>
      <c r="AL100">
        <v>48681</v>
      </c>
      <c r="AM100">
        <v>0</v>
      </c>
      <c r="AN100">
        <v>770126</v>
      </c>
      <c r="AO100">
        <v>1054956</v>
      </c>
      <c r="AP100">
        <v>162314</v>
      </c>
      <c r="AQ100">
        <v>0</v>
      </c>
      <c r="AR100">
        <v>20000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1237270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191155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131155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404034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583871</v>
      </c>
      <c r="DP100">
        <v>317700</v>
      </c>
      <c r="DQ100">
        <v>191155</v>
      </c>
      <c r="DR100">
        <v>0</v>
      </c>
      <c r="DS100">
        <v>0</v>
      </c>
    </row>
    <row r="101" spans="1:123" x14ac:dyDescent="0.3">
      <c r="A101" t="str">
        <f t="shared" si="1"/>
        <v>20451953</v>
      </c>
      <c r="B101">
        <v>3</v>
      </c>
      <c r="C101">
        <v>2045</v>
      </c>
      <c r="D101">
        <v>195312</v>
      </c>
      <c r="E101">
        <v>34</v>
      </c>
      <c r="F101">
        <v>1948789</v>
      </c>
      <c r="G101">
        <v>163042</v>
      </c>
      <c r="H101">
        <v>550000</v>
      </c>
      <c r="I101">
        <v>0</v>
      </c>
      <c r="J101">
        <v>0</v>
      </c>
      <c r="K101">
        <v>85000</v>
      </c>
      <c r="L101">
        <v>200000</v>
      </c>
      <c r="M101">
        <v>56200</v>
      </c>
      <c r="N101">
        <v>11500</v>
      </c>
      <c r="O101">
        <v>25500</v>
      </c>
      <c r="P101">
        <v>4500</v>
      </c>
      <c r="Q101">
        <v>2000</v>
      </c>
      <c r="R101">
        <v>0</v>
      </c>
      <c r="S101">
        <v>3166</v>
      </c>
      <c r="T101">
        <v>35000</v>
      </c>
      <c r="U101">
        <v>36000</v>
      </c>
      <c r="V101">
        <v>0</v>
      </c>
      <c r="W101">
        <v>15000</v>
      </c>
      <c r="X101">
        <v>0</v>
      </c>
      <c r="Y101">
        <v>0</v>
      </c>
      <c r="Z101">
        <v>0</v>
      </c>
      <c r="AA101">
        <v>0</v>
      </c>
      <c r="AB101">
        <v>48681</v>
      </c>
      <c r="AC101">
        <v>66641</v>
      </c>
      <c r="AD101">
        <v>0</v>
      </c>
      <c r="AE101">
        <v>48681</v>
      </c>
      <c r="AF101">
        <v>52293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831573</v>
      </c>
      <c r="AO101">
        <v>656283</v>
      </c>
      <c r="AP101">
        <v>100975</v>
      </c>
      <c r="AQ101">
        <v>0</v>
      </c>
      <c r="AR101">
        <v>10226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767484</v>
      </c>
      <c r="BL101">
        <v>0</v>
      </c>
      <c r="BM101">
        <v>37052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74104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391913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466017</v>
      </c>
      <c r="DP101">
        <v>317700</v>
      </c>
      <c r="DQ101">
        <v>-548775</v>
      </c>
      <c r="DR101">
        <v>511723</v>
      </c>
      <c r="DS101">
        <v>0</v>
      </c>
    </row>
    <row r="102" spans="1:123" x14ac:dyDescent="0.3">
      <c r="A102" t="str">
        <f t="shared" si="1"/>
        <v>20461954</v>
      </c>
      <c r="B102">
        <v>3</v>
      </c>
      <c r="C102">
        <v>2046</v>
      </c>
      <c r="D102">
        <v>195412</v>
      </c>
      <c r="E102">
        <v>42</v>
      </c>
      <c r="F102">
        <v>1971825</v>
      </c>
      <c r="G102">
        <v>163038</v>
      </c>
      <c r="H102">
        <v>550000</v>
      </c>
      <c r="I102">
        <v>0</v>
      </c>
      <c r="J102">
        <v>0</v>
      </c>
      <c r="K102">
        <v>85000</v>
      </c>
      <c r="L102">
        <v>200000</v>
      </c>
      <c r="M102">
        <v>56200</v>
      </c>
      <c r="N102">
        <v>11500</v>
      </c>
      <c r="O102">
        <v>25500</v>
      </c>
      <c r="P102">
        <v>4500</v>
      </c>
      <c r="Q102">
        <v>2000</v>
      </c>
      <c r="R102">
        <v>0</v>
      </c>
      <c r="S102">
        <v>2951</v>
      </c>
      <c r="T102">
        <v>35000</v>
      </c>
      <c r="U102">
        <v>36000</v>
      </c>
      <c r="V102">
        <v>0</v>
      </c>
      <c r="W102">
        <v>15000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81529</v>
      </c>
      <c r="AD102">
        <v>42003</v>
      </c>
      <c r="AE102">
        <v>0</v>
      </c>
      <c r="AF102">
        <v>123532</v>
      </c>
      <c r="AG102">
        <v>42003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760119</v>
      </c>
      <c r="AO102">
        <v>802895</v>
      </c>
      <c r="AP102">
        <v>123532</v>
      </c>
      <c r="AQ102">
        <v>0</v>
      </c>
      <c r="AR102">
        <v>18095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944522</v>
      </c>
      <c r="BL102">
        <v>0</v>
      </c>
      <c r="BM102">
        <v>17052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37052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380156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417208</v>
      </c>
      <c r="DP102">
        <v>317700</v>
      </c>
      <c r="DQ102">
        <v>-466222</v>
      </c>
      <c r="DR102">
        <v>449170</v>
      </c>
      <c r="DS102">
        <v>0</v>
      </c>
    </row>
    <row r="103" spans="1:123" x14ac:dyDescent="0.3">
      <c r="A103" t="str">
        <f t="shared" si="1"/>
        <v>20471955</v>
      </c>
      <c r="B103">
        <v>3</v>
      </c>
      <c r="C103">
        <v>2047</v>
      </c>
      <c r="D103">
        <v>195512</v>
      </c>
      <c r="E103">
        <v>30</v>
      </c>
      <c r="F103">
        <v>1955701</v>
      </c>
      <c r="G103">
        <v>163034</v>
      </c>
      <c r="H103">
        <v>550000</v>
      </c>
      <c r="I103">
        <v>0</v>
      </c>
      <c r="J103">
        <v>0</v>
      </c>
      <c r="K103">
        <v>85000</v>
      </c>
      <c r="L103">
        <v>200000</v>
      </c>
      <c r="M103">
        <v>56200</v>
      </c>
      <c r="N103">
        <v>11500</v>
      </c>
      <c r="O103">
        <v>25500</v>
      </c>
      <c r="P103">
        <v>4500</v>
      </c>
      <c r="Q103">
        <v>2000</v>
      </c>
      <c r="R103">
        <v>0</v>
      </c>
      <c r="S103">
        <v>2737</v>
      </c>
      <c r="T103">
        <v>35000</v>
      </c>
      <c r="U103">
        <v>36000</v>
      </c>
      <c r="V103">
        <v>0</v>
      </c>
      <c r="W103">
        <v>15000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58751</v>
      </c>
      <c r="AD103">
        <v>0</v>
      </c>
      <c r="AE103">
        <v>0</v>
      </c>
      <c r="AF103">
        <v>89020</v>
      </c>
      <c r="AG103">
        <v>0</v>
      </c>
      <c r="AH103">
        <v>0</v>
      </c>
      <c r="AI103">
        <v>42003</v>
      </c>
      <c r="AJ103">
        <v>0</v>
      </c>
      <c r="AK103">
        <v>42003</v>
      </c>
      <c r="AL103">
        <v>42003</v>
      </c>
      <c r="AM103">
        <v>0</v>
      </c>
      <c r="AN103">
        <v>794417</v>
      </c>
      <c r="AO103">
        <v>578584</v>
      </c>
      <c r="AP103">
        <v>89020</v>
      </c>
      <c r="AQ103">
        <v>0</v>
      </c>
      <c r="AR103">
        <v>6056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673660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17052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368751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427807</v>
      </c>
      <c r="DP103">
        <v>317700</v>
      </c>
      <c r="DQ103">
        <v>-686658</v>
      </c>
      <c r="DR103">
        <v>686658</v>
      </c>
      <c r="DS103">
        <v>0</v>
      </c>
    </row>
    <row r="104" spans="1:123" x14ac:dyDescent="0.3">
      <c r="A104" t="str">
        <f t="shared" si="1"/>
        <v>20481956</v>
      </c>
      <c r="B104">
        <v>3</v>
      </c>
      <c r="C104">
        <v>2048</v>
      </c>
      <c r="D104">
        <v>195612</v>
      </c>
      <c r="E104">
        <v>54</v>
      </c>
      <c r="F104">
        <v>2053998</v>
      </c>
      <c r="G104">
        <v>163030</v>
      </c>
      <c r="H104">
        <v>550000</v>
      </c>
      <c r="I104">
        <v>0</v>
      </c>
      <c r="J104">
        <v>0</v>
      </c>
      <c r="K104">
        <v>85000</v>
      </c>
      <c r="L104">
        <v>200000</v>
      </c>
      <c r="M104">
        <v>56200</v>
      </c>
      <c r="N104">
        <v>11500</v>
      </c>
      <c r="O104">
        <v>25500</v>
      </c>
      <c r="P104">
        <v>4500</v>
      </c>
      <c r="Q104">
        <v>2000</v>
      </c>
      <c r="R104">
        <v>0</v>
      </c>
      <c r="S104">
        <v>2522</v>
      </c>
      <c r="T104">
        <v>35000</v>
      </c>
      <c r="U104">
        <v>36000</v>
      </c>
      <c r="V104">
        <v>0</v>
      </c>
      <c r="W104">
        <v>15000</v>
      </c>
      <c r="X104">
        <v>0</v>
      </c>
      <c r="Y104">
        <v>0</v>
      </c>
      <c r="Z104">
        <v>0</v>
      </c>
      <c r="AA104">
        <v>0</v>
      </c>
      <c r="AB104">
        <v>42003</v>
      </c>
      <c r="AC104">
        <v>103977</v>
      </c>
      <c r="AD104">
        <v>53569</v>
      </c>
      <c r="AE104">
        <v>42003</v>
      </c>
      <c r="AF104">
        <v>115542</v>
      </c>
      <c r="AG104">
        <v>53569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767680</v>
      </c>
      <c r="AO104">
        <v>1023968</v>
      </c>
      <c r="AP104">
        <v>157546</v>
      </c>
      <c r="AQ104">
        <v>0</v>
      </c>
      <c r="AR104">
        <v>20000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9962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1211476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357689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357689</v>
      </c>
      <c r="DP104">
        <v>314752</v>
      </c>
      <c r="DQ104">
        <v>-273873</v>
      </c>
      <c r="DR104">
        <v>273873</v>
      </c>
      <c r="DS104">
        <v>0</v>
      </c>
    </row>
    <row r="105" spans="1:123" x14ac:dyDescent="0.3">
      <c r="A105" t="str">
        <f t="shared" si="1"/>
        <v>20491957</v>
      </c>
      <c r="B105">
        <v>3</v>
      </c>
      <c r="C105">
        <v>2049</v>
      </c>
      <c r="D105">
        <v>195712</v>
      </c>
      <c r="E105">
        <v>36</v>
      </c>
      <c r="F105">
        <v>1907271</v>
      </c>
      <c r="G105">
        <v>163025</v>
      </c>
      <c r="H105">
        <v>550000</v>
      </c>
      <c r="I105">
        <v>0</v>
      </c>
      <c r="J105">
        <v>0</v>
      </c>
      <c r="K105">
        <v>85000</v>
      </c>
      <c r="L105">
        <v>200000</v>
      </c>
      <c r="M105">
        <v>56200</v>
      </c>
      <c r="N105">
        <v>11500</v>
      </c>
      <c r="O105">
        <v>25500</v>
      </c>
      <c r="P105">
        <v>4500</v>
      </c>
      <c r="Q105">
        <v>2000</v>
      </c>
      <c r="R105">
        <v>0</v>
      </c>
      <c r="S105">
        <v>2308</v>
      </c>
      <c r="T105">
        <v>35000</v>
      </c>
      <c r="U105">
        <v>36000</v>
      </c>
      <c r="V105">
        <v>0</v>
      </c>
      <c r="W105">
        <v>15000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70163</v>
      </c>
      <c r="AD105">
        <v>0</v>
      </c>
      <c r="AE105">
        <v>0</v>
      </c>
      <c r="AF105">
        <v>106311</v>
      </c>
      <c r="AG105">
        <v>0</v>
      </c>
      <c r="AH105">
        <v>0</v>
      </c>
      <c r="AI105">
        <v>53569</v>
      </c>
      <c r="AJ105">
        <v>0</v>
      </c>
      <c r="AK105">
        <v>53569</v>
      </c>
      <c r="AL105">
        <v>53569</v>
      </c>
      <c r="AM105">
        <v>0</v>
      </c>
      <c r="AN105">
        <v>776697</v>
      </c>
      <c r="AO105">
        <v>690970</v>
      </c>
      <c r="AP105">
        <v>106311</v>
      </c>
      <c r="AQ105">
        <v>0</v>
      </c>
      <c r="AR105">
        <v>12088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809369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346958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400527</v>
      </c>
      <c r="DP105">
        <v>294752</v>
      </c>
      <c r="DQ105">
        <v>-520230</v>
      </c>
      <c r="DR105">
        <v>520230</v>
      </c>
      <c r="DS105">
        <v>0</v>
      </c>
    </row>
    <row r="106" spans="1:123" x14ac:dyDescent="0.3">
      <c r="A106" t="str">
        <f t="shared" si="1"/>
        <v>20501958</v>
      </c>
      <c r="B106">
        <v>3</v>
      </c>
      <c r="C106">
        <v>2050</v>
      </c>
      <c r="D106">
        <v>195812</v>
      </c>
      <c r="E106">
        <v>56</v>
      </c>
      <c r="F106">
        <v>1938066</v>
      </c>
      <c r="G106">
        <v>163021</v>
      </c>
      <c r="H106">
        <v>550000</v>
      </c>
      <c r="I106">
        <v>0</v>
      </c>
      <c r="J106">
        <v>0</v>
      </c>
      <c r="K106">
        <v>85000</v>
      </c>
      <c r="L106">
        <v>200000</v>
      </c>
      <c r="M106">
        <v>56200</v>
      </c>
      <c r="N106">
        <v>11500</v>
      </c>
      <c r="O106">
        <v>25500</v>
      </c>
      <c r="P106">
        <v>4500</v>
      </c>
      <c r="Q106">
        <v>2000</v>
      </c>
      <c r="R106">
        <v>0</v>
      </c>
      <c r="S106">
        <v>2093</v>
      </c>
      <c r="T106">
        <v>35000</v>
      </c>
      <c r="U106">
        <v>36000</v>
      </c>
      <c r="V106">
        <v>0</v>
      </c>
      <c r="W106">
        <v>20000</v>
      </c>
      <c r="X106">
        <v>0</v>
      </c>
      <c r="Y106">
        <v>0</v>
      </c>
      <c r="Z106">
        <v>0</v>
      </c>
      <c r="AA106">
        <v>0</v>
      </c>
      <c r="AB106">
        <v>53569</v>
      </c>
      <c r="AC106">
        <v>108157</v>
      </c>
      <c r="AD106">
        <v>55722</v>
      </c>
      <c r="AE106">
        <v>53569</v>
      </c>
      <c r="AF106">
        <v>110310</v>
      </c>
      <c r="AG106">
        <v>55722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767483</v>
      </c>
      <c r="AO106">
        <v>1065131</v>
      </c>
      <c r="AP106">
        <v>163879</v>
      </c>
      <c r="AQ106">
        <v>0</v>
      </c>
      <c r="AR106">
        <v>20000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12171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1261181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336549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336549</v>
      </c>
      <c r="DP106">
        <v>274752</v>
      </c>
      <c r="DQ106">
        <v>-108423</v>
      </c>
      <c r="DR106">
        <v>108423</v>
      </c>
      <c r="DS106">
        <v>0</v>
      </c>
    </row>
    <row r="107" spans="1:123" x14ac:dyDescent="0.3">
      <c r="A107" t="str">
        <f t="shared" si="1"/>
        <v>20161925</v>
      </c>
      <c r="B107">
        <v>4</v>
      </c>
      <c r="C107">
        <v>2016</v>
      </c>
      <c r="D107">
        <v>192512</v>
      </c>
      <c r="E107">
        <v>41</v>
      </c>
      <c r="F107">
        <v>1622084</v>
      </c>
      <c r="G107">
        <v>211232</v>
      </c>
      <c r="H107">
        <v>550000</v>
      </c>
      <c r="I107">
        <v>0</v>
      </c>
      <c r="J107">
        <v>126000</v>
      </c>
      <c r="K107">
        <v>85000</v>
      </c>
      <c r="L107">
        <v>100000</v>
      </c>
      <c r="M107">
        <v>56200</v>
      </c>
      <c r="N107">
        <v>11500</v>
      </c>
      <c r="O107">
        <v>25500</v>
      </c>
      <c r="P107">
        <v>4500</v>
      </c>
      <c r="Q107">
        <v>2000</v>
      </c>
      <c r="R107">
        <v>0</v>
      </c>
      <c r="S107">
        <v>8370</v>
      </c>
      <c r="T107">
        <v>35000</v>
      </c>
      <c r="U107">
        <v>36000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210000</v>
      </c>
      <c r="AC107">
        <v>80308</v>
      </c>
      <c r="AD107">
        <v>41374</v>
      </c>
      <c r="AE107">
        <v>121682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88318</v>
      </c>
      <c r="AL107">
        <v>0</v>
      </c>
      <c r="AM107">
        <v>0</v>
      </c>
      <c r="AN107">
        <v>930070</v>
      </c>
      <c r="AO107">
        <v>790870</v>
      </c>
      <c r="AP107">
        <v>121682</v>
      </c>
      <c r="AQ107">
        <v>0</v>
      </c>
      <c r="AR107">
        <v>17450</v>
      </c>
      <c r="AS107">
        <v>3000</v>
      </c>
      <c r="AT107">
        <v>8000</v>
      </c>
      <c r="AU107">
        <v>200000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1141002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201756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297756</v>
      </c>
      <c r="CR107">
        <v>61000</v>
      </c>
      <c r="CS107">
        <v>0</v>
      </c>
      <c r="CT107">
        <v>18000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5000</v>
      </c>
      <c r="DF107">
        <v>0</v>
      </c>
      <c r="DG107">
        <v>79000</v>
      </c>
      <c r="DH107">
        <v>0</v>
      </c>
      <c r="DI107">
        <v>0</v>
      </c>
      <c r="DJ107">
        <v>126000</v>
      </c>
      <c r="DK107">
        <v>124000</v>
      </c>
      <c r="DL107">
        <v>30000</v>
      </c>
      <c r="DM107">
        <v>137000</v>
      </c>
      <c r="DN107">
        <v>0</v>
      </c>
      <c r="DO107">
        <v>966074</v>
      </c>
      <c r="DP107">
        <v>317700</v>
      </c>
      <c r="DQ107">
        <v>1756</v>
      </c>
      <c r="DR107">
        <v>0</v>
      </c>
      <c r="DS107">
        <v>0</v>
      </c>
    </row>
    <row r="108" spans="1:123" x14ac:dyDescent="0.3">
      <c r="A108" t="str">
        <f t="shared" si="1"/>
        <v>20171926</v>
      </c>
      <c r="B108">
        <v>4</v>
      </c>
      <c r="C108">
        <v>2017</v>
      </c>
      <c r="D108">
        <v>192612</v>
      </c>
      <c r="E108">
        <v>51</v>
      </c>
      <c r="F108">
        <v>1547331</v>
      </c>
      <c r="G108">
        <v>215203</v>
      </c>
      <c r="H108">
        <v>550000</v>
      </c>
      <c r="I108">
        <v>0</v>
      </c>
      <c r="J108">
        <v>126000</v>
      </c>
      <c r="K108">
        <v>85000</v>
      </c>
      <c r="L108">
        <v>100000</v>
      </c>
      <c r="M108">
        <v>56200</v>
      </c>
      <c r="N108">
        <v>11500</v>
      </c>
      <c r="O108">
        <v>25500</v>
      </c>
      <c r="P108">
        <v>4500</v>
      </c>
      <c r="Q108">
        <v>2000</v>
      </c>
      <c r="R108">
        <v>0</v>
      </c>
      <c r="S108">
        <v>8311</v>
      </c>
      <c r="T108">
        <v>35000</v>
      </c>
      <c r="U108">
        <v>36000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88318</v>
      </c>
      <c r="AC108">
        <v>99804</v>
      </c>
      <c r="AD108">
        <v>51419</v>
      </c>
      <c r="AE108">
        <v>88318</v>
      </c>
      <c r="AF108">
        <v>62905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867106</v>
      </c>
      <c r="AO108">
        <v>982872</v>
      </c>
      <c r="AP108">
        <v>151223</v>
      </c>
      <c r="AQ108">
        <v>0</v>
      </c>
      <c r="AR108">
        <v>20000</v>
      </c>
      <c r="AS108">
        <v>3000</v>
      </c>
      <c r="AT108">
        <v>8000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1165095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233667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511423</v>
      </c>
      <c r="CR108">
        <v>61000</v>
      </c>
      <c r="CS108">
        <v>0</v>
      </c>
      <c r="CT108">
        <v>18000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10000</v>
      </c>
      <c r="DF108">
        <v>0</v>
      </c>
      <c r="DG108">
        <v>100000</v>
      </c>
      <c r="DH108">
        <v>0</v>
      </c>
      <c r="DI108">
        <v>0</v>
      </c>
      <c r="DJ108">
        <v>126000</v>
      </c>
      <c r="DK108">
        <v>124000</v>
      </c>
      <c r="DL108">
        <v>30000</v>
      </c>
      <c r="DM108">
        <v>137000</v>
      </c>
      <c r="DN108">
        <v>0</v>
      </c>
      <c r="DO108">
        <v>1117423</v>
      </c>
      <c r="DP108">
        <v>317700</v>
      </c>
      <c r="DQ108">
        <v>233667</v>
      </c>
      <c r="DR108">
        <v>0</v>
      </c>
      <c r="DS108">
        <v>0</v>
      </c>
    </row>
    <row r="109" spans="1:123" x14ac:dyDescent="0.3">
      <c r="A109" t="str">
        <f t="shared" si="1"/>
        <v>20181927</v>
      </c>
      <c r="B109">
        <v>4</v>
      </c>
      <c r="C109">
        <v>2018</v>
      </c>
      <c r="D109">
        <v>192712</v>
      </c>
      <c r="E109">
        <v>66</v>
      </c>
      <c r="F109">
        <v>1502692</v>
      </c>
      <c r="G109">
        <v>186174</v>
      </c>
      <c r="H109">
        <v>550000</v>
      </c>
      <c r="I109">
        <v>0</v>
      </c>
      <c r="J109">
        <v>120000</v>
      </c>
      <c r="K109">
        <v>85000</v>
      </c>
      <c r="L109">
        <v>130000</v>
      </c>
      <c r="M109">
        <v>56200</v>
      </c>
      <c r="N109">
        <v>11500</v>
      </c>
      <c r="O109">
        <v>25500</v>
      </c>
      <c r="P109">
        <v>4500</v>
      </c>
      <c r="Q109">
        <v>2000</v>
      </c>
      <c r="R109">
        <v>0</v>
      </c>
      <c r="S109">
        <v>8252</v>
      </c>
      <c r="T109">
        <v>35000</v>
      </c>
      <c r="U109">
        <v>36000</v>
      </c>
      <c r="V109">
        <v>0</v>
      </c>
      <c r="W109">
        <v>0</v>
      </c>
      <c r="X109">
        <v>0</v>
      </c>
      <c r="Y109">
        <v>0</v>
      </c>
      <c r="Z109">
        <v>234388</v>
      </c>
      <c r="AA109">
        <v>0</v>
      </c>
      <c r="AB109">
        <v>0</v>
      </c>
      <c r="AC109">
        <v>127741</v>
      </c>
      <c r="AD109">
        <v>65812</v>
      </c>
      <c r="AE109">
        <v>0</v>
      </c>
      <c r="AF109">
        <v>193552</v>
      </c>
      <c r="AG109">
        <v>0</v>
      </c>
      <c r="AH109">
        <v>0</v>
      </c>
      <c r="AI109">
        <v>0</v>
      </c>
      <c r="AJ109">
        <v>8992</v>
      </c>
      <c r="AK109">
        <v>8992</v>
      </c>
      <c r="AL109">
        <v>0</v>
      </c>
      <c r="AM109">
        <v>0</v>
      </c>
      <c r="AN109">
        <v>517019</v>
      </c>
      <c r="AO109">
        <v>1257992</v>
      </c>
      <c r="AP109">
        <v>193552</v>
      </c>
      <c r="AQ109">
        <v>0</v>
      </c>
      <c r="AR109">
        <v>20000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1471544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118577</v>
      </c>
      <c r="BS109">
        <v>50630</v>
      </c>
      <c r="BT109">
        <v>0</v>
      </c>
      <c r="BU109">
        <v>39000</v>
      </c>
      <c r="BV109">
        <v>10000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20899</v>
      </c>
      <c r="CH109">
        <v>479</v>
      </c>
      <c r="CI109">
        <v>2508</v>
      </c>
      <c r="CJ109">
        <v>1881</v>
      </c>
      <c r="CK109">
        <v>752</v>
      </c>
      <c r="CL109">
        <v>627</v>
      </c>
      <c r="CM109">
        <v>2717</v>
      </c>
      <c r="CN109">
        <v>15000</v>
      </c>
      <c r="CO109">
        <v>627</v>
      </c>
      <c r="CP109">
        <v>0</v>
      </c>
      <c r="CQ109">
        <v>610000</v>
      </c>
      <c r="CR109">
        <v>100000</v>
      </c>
      <c r="CS109">
        <v>10000</v>
      </c>
      <c r="CT109">
        <v>68630</v>
      </c>
      <c r="CU109">
        <v>0</v>
      </c>
      <c r="CV109">
        <v>20899</v>
      </c>
      <c r="CW109">
        <v>479</v>
      </c>
      <c r="CX109">
        <v>2508</v>
      </c>
      <c r="CY109">
        <v>1881</v>
      </c>
      <c r="CZ109">
        <v>752</v>
      </c>
      <c r="DA109">
        <v>627</v>
      </c>
      <c r="DB109">
        <v>2717</v>
      </c>
      <c r="DC109">
        <v>15000</v>
      </c>
      <c r="DD109">
        <v>627</v>
      </c>
      <c r="DE109">
        <v>15000</v>
      </c>
      <c r="DF109">
        <v>234388</v>
      </c>
      <c r="DG109">
        <v>100000</v>
      </c>
      <c r="DH109">
        <v>0</v>
      </c>
      <c r="DI109">
        <v>0</v>
      </c>
      <c r="DJ109">
        <v>126000</v>
      </c>
      <c r="DK109">
        <v>124000</v>
      </c>
      <c r="DL109">
        <v>30000</v>
      </c>
      <c r="DM109">
        <v>137000</v>
      </c>
      <c r="DN109">
        <v>0</v>
      </c>
      <c r="DO109">
        <v>1609501</v>
      </c>
      <c r="DP109">
        <v>317700</v>
      </c>
      <c r="DQ109">
        <v>507078</v>
      </c>
      <c r="DR109">
        <v>0</v>
      </c>
      <c r="DS109">
        <v>0</v>
      </c>
    </row>
    <row r="110" spans="1:123" x14ac:dyDescent="0.3">
      <c r="A110" t="str">
        <f t="shared" si="1"/>
        <v>20191928</v>
      </c>
      <c r="B110">
        <v>4</v>
      </c>
      <c r="C110">
        <v>2019</v>
      </c>
      <c r="D110">
        <v>192812</v>
      </c>
      <c r="E110">
        <v>76</v>
      </c>
      <c r="F110">
        <v>1612988</v>
      </c>
      <c r="G110">
        <v>163145</v>
      </c>
      <c r="H110">
        <v>550000</v>
      </c>
      <c r="I110">
        <v>0</v>
      </c>
      <c r="J110">
        <v>120000</v>
      </c>
      <c r="K110">
        <v>85000</v>
      </c>
      <c r="L110">
        <v>160000</v>
      </c>
      <c r="M110">
        <v>56200</v>
      </c>
      <c r="N110">
        <v>11500</v>
      </c>
      <c r="O110">
        <v>25500</v>
      </c>
      <c r="P110">
        <v>4500</v>
      </c>
      <c r="Q110">
        <v>2000</v>
      </c>
      <c r="R110">
        <v>0</v>
      </c>
      <c r="S110">
        <v>8193</v>
      </c>
      <c r="T110">
        <v>35000</v>
      </c>
      <c r="U110">
        <v>36000</v>
      </c>
      <c r="V110">
        <v>0</v>
      </c>
      <c r="W110">
        <v>0</v>
      </c>
      <c r="X110">
        <v>0</v>
      </c>
      <c r="Y110">
        <v>0</v>
      </c>
      <c r="Z110">
        <v>336038</v>
      </c>
      <c r="AA110">
        <v>0</v>
      </c>
      <c r="AB110">
        <v>8992</v>
      </c>
      <c r="AC110">
        <v>148354</v>
      </c>
      <c r="AD110">
        <v>76432</v>
      </c>
      <c r="AE110">
        <v>8992</v>
      </c>
      <c r="AF110">
        <v>215794</v>
      </c>
      <c r="AG110">
        <v>0</v>
      </c>
      <c r="AH110">
        <v>0</v>
      </c>
      <c r="AI110">
        <v>0</v>
      </c>
      <c r="AJ110">
        <v>34206</v>
      </c>
      <c r="AK110">
        <v>34206</v>
      </c>
      <c r="AL110">
        <v>0</v>
      </c>
      <c r="AM110">
        <v>0</v>
      </c>
      <c r="AN110">
        <v>397855</v>
      </c>
      <c r="AO110">
        <v>1460995</v>
      </c>
      <c r="AP110">
        <v>224786</v>
      </c>
      <c r="AQ110">
        <v>16187</v>
      </c>
      <c r="AR110">
        <v>20000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50654</v>
      </c>
      <c r="BF110">
        <v>0</v>
      </c>
      <c r="BG110">
        <v>35194</v>
      </c>
      <c r="BH110">
        <v>0</v>
      </c>
      <c r="BI110">
        <v>0</v>
      </c>
      <c r="BJ110">
        <v>0</v>
      </c>
      <c r="BK110">
        <v>1636119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20000</v>
      </c>
      <c r="BS110">
        <v>85370</v>
      </c>
      <c r="BT110">
        <v>65000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25000</v>
      </c>
      <c r="CH110">
        <v>572</v>
      </c>
      <c r="CI110">
        <v>3000</v>
      </c>
      <c r="CJ110">
        <v>2250</v>
      </c>
      <c r="CK110">
        <v>900</v>
      </c>
      <c r="CL110">
        <v>750</v>
      </c>
      <c r="CM110">
        <v>3250</v>
      </c>
      <c r="CN110">
        <v>15000</v>
      </c>
      <c r="CO110">
        <v>750</v>
      </c>
      <c r="CP110">
        <v>0</v>
      </c>
      <c r="CQ110">
        <v>610000</v>
      </c>
      <c r="CR110">
        <v>100000</v>
      </c>
      <c r="CS110">
        <v>10000</v>
      </c>
      <c r="CT110">
        <v>154000</v>
      </c>
      <c r="CU110">
        <v>65000</v>
      </c>
      <c r="CV110">
        <v>45899</v>
      </c>
      <c r="CW110">
        <v>1051</v>
      </c>
      <c r="CX110">
        <v>5508</v>
      </c>
      <c r="CY110">
        <v>4131</v>
      </c>
      <c r="CZ110">
        <v>1652</v>
      </c>
      <c r="DA110">
        <v>1377</v>
      </c>
      <c r="DB110">
        <v>5967</v>
      </c>
      <c r="DC110">
        <v>30000</v>
      </c>
      <c r="DD110">
        <v>1377</v>
      </c>
      <c r="DE110">
        <v>20000</v>
      </c>
      <c r="DF110">
        <v>552026</v>
      </c>
      <c r="DG110">
        <v>100000</v>
      </c>
      <c r="DH110">
        <v>0</v>
      </c>
      <c r="DI110">
        <v>0</v>
      </c>
      <c r="DJ110">
        <v>161194</v>
      </c>
      <c r="DK110">
        <v>124000</v>
      </c>
      <c r="DL110">
        <v>30000</v>
      </c>
      <c r="DM110">
        <v>187654</v>
      </c>
      <c r="DN110">
        <v>0</v>
      </c>
      <c r="DO110">
        <v>2245043</v>
      </c>
      <c r="DP110">
        <v>317700</v>
      </c>
      <c r="DQ110">
        <v>677934</v>
      </c>
      <c r="DR110">
        <v>0</v>
      </c>
      <c r="DS110">
        <v>0</v>
      </c>
    </row>
    <row r="111" spans="1:123" x14ac:dyDescent="0.3">
      <c r="A111" t="str">
        <f t="shared" si="1"/>
        <v>20201929</v>
      </c>
      <c r="B111">
        <v>4</v>
      </c>
      <c r="C111">
        <v>2020</v>
      </c>
      <c r="D111">
        <v>192912</v>
      </c>
      <c r="E111">
        <v>17</v>
      </c>
      <c r="F111">
        <v>1874289</v>
      </c>
      <c r="G111">
        <v>163116</v>
      </c>
      <c r="H111">
        <v>550000</v>
      </c>
      <c r="I111">
        <v>0</v>
      </c>
      <c r="J111">
        <v>120000</v>
      </c>
      <c r="K111">
        <v>85000</v>
      </c>
      <c r="L111">
        <v>192500</v>
      </c>
      <c r="M111">
        <v>56200</v>
      </c>
      <c r="N111">
        <v>11500</v>
      </c>
      <c r="O111">
        <v>25500</v>
      </c>
      <c r="P111">
        <v>4500</v>
      </c>
      <c r="Q111">
        <v>2000</v>
      </c>
      <c r="R111">
        <v>0</v>
      </c>
      <c r="S111">
        <v>8134</v>
      </c>
      <c r="T111">
        <v>35000</v>
      </c>
      <c r="U111">
        <v>36000</v>
      </c>
      <c r="V111">
        <v>0</v>
      </c>
      <c r="W111">
        <v>0</v>
      </c>
      <c r="X111">
        <v>0</v>
      </c>
      <c r="Y111">
        <v>198666</v>
      </c>
      <c r="Z111">
        <v>0</v>
      </c>
      <c r="AA111">
        <v>0</v>
      </c>
      <c r="AB111">
        <v>34206</v>
      </c>
      <c r="AC111">
        <v>32733</v>
      </c>
      <c r="AD111">
        <v>0</v>
      </c>
      <c r="AE111">
        <v>34206</v>
      </c>
      <c r="AF111">
        <v>15391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1199609</v>
      </c>
      <c r="AO111">
        <v>322360</v>
      </c>
      <c r="AP111">
        <v>49598</v>
      </c>
      <c r="AQ111">
        <v>0</v>
      </c>
      <c r="AR111">
        <v>0</v>
      </c>
      <c r="AS111">
        <v>6000</v>
      </c>
      <c r="AT111">
        <v>8000</v>
      </c>
      <c r="AU111">
        <v>0</v>
      </c>
      <c r="AV111">
        <v>75000</v>
      </c>
      <c r="AW111">
        <v>0</v>
      </c>
      <c r="AX111">
        <v>32949</v>
      </c>
      <c r="AY111">
        <v>0</v>
      </c>
      <c r="AZ111">
        <v>0</v>
      </c>
      <c r="BA111">
        <v>25000</v>
      </c>
      <c r="BB111">
        <v>8000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526907</v>
      </c>
      <c r="BL111">
        <v>0</v>
      </c>
      <c r="BM111">
        <v>111086</v>
      </c>
      <c r="BN111">
        <v>154000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25000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478914</v>
      </c>
      <c r="CR111">
        <v>100000</v>
      </c>
      <c r="CS111">
        <v>10000</v>
      </c>
      <c r="CT111">
        <v>0</v>
      </c>
      <c r="CU111">
        <v>65000</v>
      </c>
      <c r="CV111">
        <v>45899</v>
      </c>
      <c r="CW111">
        <v>1051</v>
      </c>
      <c r="CX111">
        <v>5508</v>
      </c>
      <c r="CY111">
        <v>4131</v>
      </c>
      <c r="CZ111">
        <v>1652</v>
      </c>
      <c r="DA111">
        <v>1377</v>
      </c>
      <c r="DB111">
        <v>5967</v>
      </c>
      <c r="DC111">
        <v>30000</v>
      </c>
      <c r="DD111">
        <v>1377</v>
      </c>
      <c r="DE111">
        <v>0</v>
      </c>
      <c r="DF111">
        <v>320502</v>
      </c>
      <c r="DG111">
        <v>100000</v>
      </c>
      <c r="DH111">
        <v>0</v>
      </c>
      <c r="DI111">
        <v>0</v>
      </c>
      <c r="DJ111">
        <v>124726</v>
      </c>
      <c r="DK111">
        <v>99000</v>
      </c>
      <c r="DL111">
        <v>30000</v>
      </c>
      <c r="DM111">
        <v>107589</v>
      </c>
      <c r="DN111">
        <v>0</v>
      </c>
      <c r="DO111">
        <v>1532692</v>
      </c>
      <c r="DP111">
        <v>317700</v>
      </c>
      <c r="DQ111">
        <v>-678505</v>
      </c>
      <c r="DR111">
        <v>56803</v>
      </c>
      <c r="DS111">
        <v>0</v>
      </c>
    </row>
    <row r="112" spans="1:123" x14ac:dyDescent="0.3">
      <c r="A112" t="str">
        <f t="shared" si="1"/>
        <v>20211930</v>
      </c>
      <c r="B112">
        <v>4</v>
      </c>
      <c r="C112">
        <v>2021</v>
      </c>
      <c r="D112">
        <v>193012</v>
      </c>
      <c r="E112">
        <v>50</v>
      </c>
      <c r="F112">
        <v>1852987</v>
      </c>
      <c r="G112">
        <v>163116</v>
      </c>
      <c r="H112">
        <v>550000</v>
      </c>
      <c r="I112">
        <v>0</v>
      </c>
      <c r="J112">
        <v>120000</v>
      </c>
      <c r="K112">
        <v>85000</v>
      </c>
      <c r="L112">
        <v>205000</v>
      </c>
      <c r="M112">
        <v>56200</v>
      </c>
      <c r="N112">
        <v>11500</v>
      </c>
      <c r="O112">
        <v>25500</v>
      </c>
      <c r="P112">
        <v>4500</v>
      </c>
      <c r="Q112">
        <v>2000</v>
      </c>
      <c r="R112">
        <v>0</v>
      </c>
      <c r="S112">
        <v>7945</v>
      </c>
      <c r="T112">
        <v>35000</v>
      </c>
      <c r="U112">
        <v>36000</v>
      </c>
      <c r="V112">
        <v>0</v>
      </c>
      <c r="W112">
        <v>0</v>
      </c>
      <c r="X112">
        <v>0</v>
      </c>
      <c r="Y112">
        <v>40639</v>
      </c>
      <c r="Z112">
        <v>0</v>
      </c>
      <c r="AA112">
        <v>0</v>
      </c>
      <c r="AB112">
        <v>0</v>
      </c>
      <c r="AC112">
        <v>96651</v>
      </c>
      <c r="AD112">
        <v>49794</v>
      </c>
      <c r="AE112">
        <v>0</v>
      </c>
      <c r="AF112">
        <v>146445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922839</v>
      </c>
      <c r="AO112">
        <v>951819</v>
      </c>
      <c r="AP112">
        <v>146445</v>
      </c>
      <c r="AQ112">
        <v>0</v>
      </c>
      <c r="AR112">
        <v>20000</v>
      </c>
      <c r="AS112">
        <v>3000</v>
      </c>
      <c r="AT112">
        <v>8000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1129264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458914</v>
      </c>
      <c r="CR112">
        <v>100000</v>
      </c>
      <c r="CS112">
        <v>10000</v>
      </c>
      <c r="CT112">
        <v>0</v>
      </c>
      <c r="CU112">
        <v>65000</v>
      </c>
      <c r="CV112">
        <v>45899</v>
      </c>
      <c r="CW112">
        <v>1051</v>
      </c>
      <c r="CX112">
        <v>5508</v>
      </c>
      <c r="CY112">
        <v>4131</v>
      </c>
      <c r="CZ112">
        <v>1652</v>
      </c>
      <c r="DA112">
        <v>1377</v>
      </c>
      <c r="DB112">
        <v>5967</v>
      </c>
      <c r="DC112">
        <v>30000</v>
      </c>
      <c r="DD112">
        <v>1377</v>
      </c>
      <c r="DE112">
        <v>5000</v>
      </c>
      <c r="DF112">
        <v>270247</v>
      </c>
      <c r="DG112">
        <v>100000</v>
      </c>
      <c r="DH112">
        <v>0</v>
      </c>
      <c r="DI112">
        <v>0</v>
      </c>
      <c r="DJ112">
        <v>124726</v>
      </c>
      <c r="DK112">
        <v>99000</v>
      </c>
      <c r="DL112">
        <v>30000</v>
      </c>
      <c r="DM112">
        <v>107589</v>
      </c>
      <c r="DN112">
        <v>0</v>
      </c>
      <c r="DO112">
        <v>1467438</v>
      </c>
      <c r="DP112">
        <v>317700</v>
      </c>
      <c r="DQ112">
        <v>-40639</v>
      </c>
      <c r="DR112">
        <v>0</v>
      </c>
      <c r="DS112">
        <v>0</v>
      </c>
    </row>
    <row r="113" spans="1:123" x14ac:dyDescent="0.3">
      <c r="A113" t="str">
        <f t="shared" si="1"/>
        <v>20221931</v>
      </c>
      <c r="B113">
        <v>4</v>
      </c>
      <c r="C113">
        <v>2022</v>
      </c>
      <c r="D113">
        <v>193112</v>
      </c>
      <c r="E113">
        <v>17</v>
      </c>
      <c r="F113">
        <v>1856345</v>
      </c>
      <c r="G113">
        <v>163115</v>
      </c>
      <c r="H113">
        <v>550000</v>
      </c>
      <c r="I113">
        <v>0</v>
      </c>
      <c r="J113">
        <v>90000</v>
      </c>
      <c r="K113">
        <v>85000</v>
      </c>
      <c r="L113">
        <v>202500</v>
      </c>
      <c r="M113">
        <v>56200</v>
      </c>
      <c r="N113">
        <v>11500</v>
      </c>
      <c r="O113">
        <v>25500</v>
      </c>
      <c r="P113">
        <v>4500</v>
      </c>
      <c r="Q113">
        <v>2000</v>
      </c>
      <c r="R113">
        <v>0</v>
      </c>
      <c r="S113">
        <v>7757</v>
      </c>
      <c r="T113">
        <v>35000</v>
      </c>
      <c r="U113">
        <v>36000</v>
      </c>
      <c r="V113">
        <v>0</v>
      </c>
      <c r="W113">
        <v>0</v>
      </c>
      <c r="X113">
        <v>0</v>
      </c>
      <c r="Y113">
        <v>219043</v>
      </c>
      <c r="Z113">
        <v>0</v>
      </c>
      <c r="AA113">
        <v>0</v>
      </c>
      <c r="AB113">
        <v>0</v>
      </c>
      <c r="AC113">
        <v>32264</v>
      </c>
      <c r="AD113">
        <v>0</v>
      </c>
      <c r="AE113">
        <v>0</v>
      </c>
      <c r="AF113">
        <v>48886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1166114</v>
      </c>
      <c r="AO113">
        <v>317735</v>
      </c>
      <c r="AP113">
        <v>48886</v>
      </c>
      <c r="AQ113">
        <v>0</v>
      </c>
      <c r="AR113">
        <v>0</v>
      </c>
      <c r="AS113">
        <v>6000</v>
      </c>
      <c r="AT113">
        <v>8000</v>
      </c>
      <c r="AU113">
        <v>0</v>
      </c>
      <c r="AV113">
        <v>75000</v>
      </c>
      <c r="AW113">
        <v>0</v>
      </c>
      <c r="AX113">
        <v>32818</v>
      </c>
      <c r="AY113">
        <v>0</v>
      </c>
      <c r="AZ113">
        <v>0</v>
      </c>
      <c r="BA113">
        <v>25000</v>
      </c>
      <c r="BB113">
        <v>8000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521439</v>
      </c>
      <c r="BL113">
        <v>0</v>
      </c>
      <c r="BM113">
        <v>123348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10000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315565</v>
      </c>
      <c r="CR113">
        <v>100000</v>
      </c>
      <c r="CS113">
        <v>10000</v>
      </c>
      <c r="CT113">
        <v>0</v>
      </c>
      <c r="CU113">
        <v>65000</v>
      </c>
      <c r="CV113">
        <v>45899</v>
      </c>
      <c r="CW113">
        <v>1051</v>
      </c>
      <c r="CX113">
        <v>5508</v>
      </c>
      <c r="CY113">
        <v>4131</v>
      </c>
      <c r="CZ113">
        <v>1652</v>
      </c>
      <c r="DA113">
        <v>1377</v>
      </c>
      <c r="DB113">
        <v>5967</v>
      </c>
      <c r="DC113">
        <v>30000</v>
      </c>
      <c r="DD113">
        <v>1377</v>
      </c>
      <c r="DE113">
        <v>0</v>
      </c>
      <c r="DF113">
        <v>43097</v>
      </c>
      <c r="DG113">
        <v>100000</v>
      </c>
      <c r="DH113">
        <v>0</v>
      </c>
      <c r="DI113">
        <v>0</v>
      </c>
      <c r="DJ113">
        <v>91908</v>
      </c>
      <c r="DK113">
        <v>74000</v>
      </c>
      <c r="DL113">
        <v>30000</v>
      </c>
      <c r="DM113">
        <v>32589</v>
      </c>
      <c r="DN113">
        <v>0</v>
      </c>
      <c r="DO113">
        <v>959122</v>
      </c>
      <c r="DP113">
        <v>317700</v>
      </c>
      <c r="DQ113">
        <v>-719768</v>
      </c>
      <c r="DR113">
        <v>234559</v>
      </c>
      <c r="DS113">
        <v>0</v>
      </c>
    </row>
    <row r="114" spans="1:123" x14ac:dyDescent="0.3">
      <c r="A114" t="str">
        <f t="shared" si="1"/>
        <v>20231932</v>
      </c>
      <c r="B114">
        <v>4</v>
      </c>
      <c r="C114">
        <v>2023</v>
      </c>
      <c r="D114">
        <v>193212</v>
      </c>
      <c r="E114">
        <v>32</v>
      </c>
      <c r="F114">
        <v>1787235</v>
      </c>
      <c r="G114">
        <v>163115</v>
      </c>
      <c r="H114">
        <v>550000</v>
      </c>
      <c r="I114">
        <v>0</v>
      </c>
      <c r="J114">
        <v>120000</v>
      </c>
      <c r="K114">
        <v>85000</v>
      </c>
      <c r="L114">
        <v>200000</v>
      </c>
      <c r="M114">
        <v>56200</v>
      </c>
      <c r="N114">
        <v>11500</v>
      </c>
      <c r="O114">
        <v>25500</v>
      </c>
      <c r="P114">
        <v>4500</v>
      </c>
      <c r="Q114">
        <v>2000</v>
      </c>
      <c r="R114">
        <v>0</v>
      </c>
      <c r="S114">
        <v>7568</v>
      </c>
      <c r="T114">
        <v>35000</v>
      </c>
      <c r="U114">
        <v>36000</v>
      </c>
      <c r="V114">
        <v>0</v>
      </c>
      <c r="W114">
        <v>0</v>
      </c>
      <c r="X114">
        <v>25000</v>
      </c>
      <c r="Y114">
        <v>41804</v>
      </c>
      <c r="Z114">
        <v>0</v>
      </c>
      <c r="AA114">
        <v>0</v>
      </c>
      <c r="AB114">
        <v>0</v>
      </c>
      <c r="AC114">
        <v>62602</v>
      </c>
      <c r="AD114">
        <v>0</v>
      </c>
      <c r="AE114">
        <v>0</v>
      </c>
      <c r="AF114">
        <v>94855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995217</v>
      </c>
      <c r="AO114">
        <v>616508</v>
      </c>
      <c r="AP114">
        <v>94855</v>
      </c>
      <c r="AQ114">
        <v>0</v>
      </c>
      <c r="AR114">
        <v>8091</v>
      </c>
      <c r="AS114">
        <v>3000</v>
      </c>
      <c r="AT114">
        <v>8000</v>
      </c>
      <c r="AU114">
        <v>0</v>
      </c>
      <c r="AV114">
        <v>0</v>
      </c>
      <c r="AW114">
        <v>0</v>
      </c>
      <c r="AX114">
        <v>41201</v>
      </c>
      <c r="AY114">
        <v>0</v>
      </c>
      <c r="AZ114">
        <v>0</v>
      </c>
      <c r="BA114">
        <v>0</v>
      </c>
      <c r="BB114">
        <v>8000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779655</v>
      </c>
      <c r="BL114">
        <v>0</v>
      </c>
      <c r="BM114">
        <v>136667</v>
      </c>
      <c r="BN114">
        <v>0</v>
      </c>
      <c r="BO114">
        <v>0</v>
      </c>
      <c r="BP114">
        <v>69811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5000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158899</v>
      </c>
      <c r="CR114">
        <v>30189</v>
      </c>
      <c r="CS114">
        <v>10000</v>
      </c>
      <c r="CT114">
        <v>0</v>
      </c>
      <c r="CU114">
        <v>65000</v>
      </c>
      <c r="CV114">
        <v>45899</v>
      </c>
      <c r="CW114">
        <v>1051</v>
      </c>
      <c r="CX114">
        <v>5508</v>
      </c>
      <c r="CY114">
        <v>4131</v>
      </c>
      <c r="CZ114">
        <v>1652</v>
      </c>
      <c r="DA114">
        <v>1377</v>
      </c>
      <c r="DB114">
        <v>5967</v>
      </c>
      <c r="DC114">
        <v>30000</v>
      </c>
      <c r="DD114">
        <v>1377</v>
      </c>
      <c r="DE114">
        <v>0</v>
      </c>
      <c r="DF114">
        <v>0</v>
      </c>
      <c r="DG114">
        <v>75000</v>
      </c>
      <c r="DH114">
        <v>0</v>
      </c>
      <c r="DI114">
        <v>0</v>
      </c>
      <c r="DJ114">
        <v>50707</v>
      </c>
      <c r="DK114">
        <v>74000</v>
      </c>
      <c r="DL114">
        <v>30000</v>
      </c>
      <c r="DM114">
        <v>32589</v>
      </c>
      <c r="DN114">
        <v>0</v>
      </c>
      <c r="DO114">
        <v>623346</v>
      </c>
      <c r="DP114">
        <v>317700</v>
      </c>
      <c r="DQ114">
        <v>-319483</v>
      </c>
      <c r="DR114">
        <v>0</v>
      </c>
      <c r="DS114">
        <v>0</v>
      </c>
    </row>
    <row r="115" spans="1:123" x14ac:dyDescent="0.3">
      <c r="A115" t="str">
        <f t="shared" si="1"/>
        <v>20241933</v>
      </c>
      <c r="B115">
        <v>4</v>
      </c>
      <c r="C115">
        <v>2024</v>
      </c>
      <c r="D115">
        <v>193312</v>
      </c>
      <c r="E115">
        <v>18</v>
      </c>
      <c r="F115">
        <v>1604128</v>
      </c>
      <c r="G115">
        <v>163114</v>
      </c>
      <c r="H115">
        <v>550000</v>
      </c>
      <c r="I115">
        <v>0</v>
      </c>
      <c r="J115">
        <v>120000</v>
      </c>
      <c r="K115">
        <v>85000</v>
      </c>
      <c r="L115">
        <v>200000</v>
      </c>
      <c r="M115">
        <v>56200</v>
      </c>
      <c r="N115">
        <v>11500</v>
      </c>
      <c r="O115">
        <v>25500</v>
      </c>
      <c r="P115">
        <v>4500</v>
      </c>
      <c r="Q115">
        <v>2000</v>
      </c>
      <c r="R115">
        <v>0</v>
      </c>
      <c r="S115">
        <v>7380</v>
      </c>
      <c r="T115">
        <v>35000</v>
      </c>
      <c r="U115">
        <v>36000</v>
      </c>
      <c r="V115">
        <v>0</v>
      </c>
      <c r="W115">
        <v>0</v>
      </c>
      <c r="X115">
        <v>25000</v>
      </c>
      <c r="Y115">
        <v>0</v>
      </c>
      <c r="Z115">
        <v>0</v>
      </c>
      <c r="AA115">
        <v>0</v>
      </c>
      <c r="AB115">
        <v>0</v>
      </c>
      <c r="AC115">
        <v>35833</v>
      </c>
      <c r="AD115">
        <v>0</v>
      </c>
      <c r="AE115">
        <v>0</v>
      </c>
      <c r="AF115">
        <v>54294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993786</v>
      </c>
      <c r="AO115">
        <v>352885</v>
      </c>
      <c r="AP115">
        <v>54294</v>
      </c>
      <c r="AQ115">
        <v>0</v>
      </c>
      <c r="AR115">
        <v>0</v>
      </c>
      <c r="AS115">
        <v>6000</v>
      </c>
      <c r="AT115">
        <v>8000</v>
      </c>
      <c r="AU115">
        <v>0</v>
      </c>
      <c r="AV115">
        <v>32589</v>
      </c>
      <c r="AW115">
        <v>0</v>
      </c>
      <c r="AX115">
        <v>33815</v>
      </c>
      <c r="AY115">
        <v>0</v>
      </c>
      <c r="AZ115">
        <v>0</v>
      </c>
      <c r="BA115">
        <v>25000</v>
      </c>
      <c r="BB115">
        <v>8000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520583</v>
      </c>
      <c r="BL115">
        <v>0</v>
      </c>
      <c r="BM115">
        <v>116667</v>
      </c>
      <c r="BN115">
        <v>0</v>
      </c>
      <c r="BO115">
        <v>14571</v>
      </c>
      <c r="BP115">
        <v>30189</v>
      </c>
      <c r="BQ115">
        <v>10000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33000</v>
      </c>
      <c r="BX115">
        <v>763</v>
      </c>
      <c r="BY115">
        <v>4000</v>
      </c>
      <c r="BZ115">
        <v>3000</v>
      </c>
      <c r="CA115">
        <v>1200</v>
      </c>
      <c r="CB115">
        <v>1000</v>
      </c>
      <c r="CC115">
        <v>4333</v>
      </c>
      <c r="CD115">
        <v>20000</v>
      </c>
      <c r="CE115">
        <v>1000</v>
      </c>
      <c r="CF115">
        <v>5000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22232</v>
      </c>
      <c r="CR115">
        <v>0</v>
      </c>
      <c r="CS115">
        <v>0</v>
      </c>
      <c r="CT115">
        <v>0</v>
      </c>
      <c r="CU115">
        <v>50429</v>
      </c>
      <c r="CV115">
        <v>12899</v>
      </c>
      <c r="CW115">
        <v>288</v>
      </c>
      <c r="CX115">
        <v>1508</v>
      </c>
      <c r="CY115">
        <v>1131</v>
      </c>
      <c r="CZ115">
        <v>452</v>
      </c>
      <c r="DA115">
        <v>377</v>
      </c>
      <c r="DB115">
        <v>1634</v>
      </c>
      <c r="DC115">
        <v>10000</v>
      </c>
      <c r="DD115">
        <v>377</v>
      </c>
      <c r="DE115">
        <v>0</v>
      </c>
      <c r="DF115">
        <v>0</v>
      </c>
      <c r="DG115">
        <v>50000</v>
      </c>
      <c r="DH115">
        <v>0</v>
      </c>
      <c r="DI115">
        <v>0</v>
      </c>
      <c r="DJ115">
        <v>16892</v>
      </c>
      <c r="DK115">
        <v>49000</v>
      </c>
      <c r="DL115">
        <v>30000</v>
      </c>
      <c r="DM115">
        <v>0</v>
      </c>
      <c r="DN115">
        <v>0</v>
      </c>
      <c r="DO115">
        <v>247220</v>
      </c>
      <c r="DP115">
        <v>317700</v>
      </c>
      <c r="DQ115">
        <v>-405277</v>
      </c>
      <c r="DR115">
        <v>44151</v>
      </c>
      <c r="DS115">
        <v>0</v>
      </c>
    </row>
    <row r="116" spans="1:123" x14ac:dyDescent="0.3">
      <c r="A116" t="str">
        <f t="shared" si="1"/>
        <v>20251934</v>
      </c>
      <c r="B116">
        <v>4</v>
      </c>
      <c r="C116">
        <v>2025</v>
      </c>
      <c r="D116">
        <v>193412</v>
      </c>
      <c r="E116">
        <v>28</v>
      </c>
      <c r="F116">
        <v>1902483</v>
      </c>
      <c r="G116">
        <v>163114</v>
      </c>
      <c r="H116">
        <v>550000</v>
      </c>
      <c r="I116">
        <v>0</v>
      </c>
      <c r="J116">
        <v>120000</v>
      </c>
      <c r="K116">
        <v>85000</v>
      </c>
      <c r="L116">
        <v>200000</v>
      </c>
      <c r="M116">
        <v>56200</v>
      </c>
      <c r="N116">
        <v>11500</v>
      </c>
      <c r="O116">
        <v>25500</v>
      </c>
      <c r="P116">
        <v>4500</v>
      </c>
      <c r="Q116">
        <v>2000</v>
      </c>
      <c r="R116">
        <v>0</v>
      </c>
      <c r="S116">
        <v>7191</v>
      </c>
      <c r="T116">
        <v>35000</v>
      </c>
      <c r="U116">
        <v>36000</v>
      </c>
      <c r="V116">
        <v>0</v>
      </c>
      <c r="W116">
        <v>0</v>
      </c>
      <c r="X116">
        <v>25000</v>
      </c>
      <c r="Y116">
        <v>0</v>
      </c>
      <c r="Z116">
        <v>0</v>
      </c>
      <c r="AA116">
        <v>0</v>
      </c>
      <c r="AB116">
        <v>0</v>
      </c>
      <c r="AC116">
        <v>54384</v>
      </c>
      <c r="AD116">
        <v>0</v>
      </c>
      <c r="AE116">
        <v>0</v>
      </c>
      <c r="AF116">
        <v>82402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965489</v>
      </c>
      <c r="AO116">
        <v>535571</v>
      </c>
      <c r="AP116">
        <v>82402</v>
      </c>
      <c r="AQ116">
        <v>0</v>
      </c>
      <c r="AR116">
        <v>3747</v>
      </c>
      <c r="AS116">
        <v>3000</v>
      </c>
      <c r="AT116">
        <v>8000</v>
      </c>
      <c r="AU116">
        <v>0</v>
      </c>
      <c r="AV116">
        <v>0</v>
      </c>
      <c r="AW116">
        <v>1438</v>
      </c>
      <c r="AX116">
        <v>16892</v>
      </c>
      <c r="AY116">
        <v>0</v>
      </c>
      <c r="AZ116">
        <v>0</v>
      </c>
      <c r="BA116">
        <v>25000</v>
      </c>
      <c r="BB116">
        <v>8000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684050</v>
      </c>
      <c r="BL116">
        <v>0</v>
      </c>
      <c r="BM116">
        <v>2232</v>
      </c>
      <c r="BN116">
        <v>0</v>
      </c>
      <c r="BO116">
        <v>50429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12899</v>
      </c>
      <c r="BX116">
        <v>288</v>
      </c>
      <c r="BY116">
        <v>1508</v>
      </c>
      <c r="BZ116">
        <v>1131</v>
      </c>
      <c r="CA116">
        <v>452</v>
      </c>
      <c r="CB116">
        <v>377</v>
      </c>
      <c r="CC116">
        <v>1634</v>
      </c>
      <c r="CD116">
        <v>10000</v>
      </c>
      <c r="CE116">
        <v>377</v>
      </c>
      <c r="CF116">
        <v>5000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25000</v>
      </c>
      <c r="DH116">
        <v>0</v>
      </c>
      <c r="DI116">
        <v>0</v>
      </c>
      <c r="DJ116">
        <v>0</v>
      </c>
      <c r="DK116">
        <v>24000</v>
      </c>
      <c r="DL116">
        <v>28562</v>
      </c>
      <c r="DM116">
        <v>0</v>
      </c>
      <c r="DN116">
        <v>0</v>
      </c>
      <c r="DO116">
        <v>77562</v>
      </c>
      <c r="DP116">
        <v>317700</v>
      </c>
      <c r="DQ116">
        <v>-520388</v>
      </c>
      <c r="DR116">
        <v>365730</v>
      </c>
      <c r="DS116">
        <v>0</v>
      </c>
    </row>
    <row r="117" spans="1:123" x14ac:dyDescent="0.3">
      <c r="A117" t="str">
        <f t="shared" si="1"/>
        <v>20261935</v>
      </c>
      <c r="B117">
        <v>4</v>
      </c>
      <c r="C117">
        <v>2026</v>
      </c>
      <c r="D117">
        <v>193512</v>
      </c>
      <c r="E117">
        <v>56</v>
      </c>
      <c r="F117">
        <v>1796668</v>
      </c>
      <c r="G117">
        <v>163110</v>
      </c>
      <c r="H117">
        <v>550000</v>
      </c>
      <c r="I117">
        <v>0</v>
      </c>
      <c r="J117">
        <v>120000</v>
      </c>
      <c r="K117">
        <v>85000</v>
      </c>
      <c r="L117">
        <v>200000</v>
      </c>
      <c r="M117">
        <v>56200</v>
      </c>
      <c r="N117">
        <v>11500</v>
      </c>
      <c r="O117">
        <v>25500</v>
      </c>
      <c r="P117">
        <v>4500</v>
      </c>
      <c r="Q117">
        <v>2000</v>
      </c>
      <c r="R117">
        <v>0</v>
      </c>
      <c r="S117">
        <v>7002</v>
      </c>
      <c r="T117">
        <v>35000</v>
      </c>
      <c r="U117">
        <v>36000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108298</v>
      </c>
      <c r="AD117">
        <v>55795</v>
      </c>
      <c r="AE117">
        <v>0</v>
      </c>
      <c r="AF117">
        <v>164093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858609</v>
      </c>
      <c r="AO117">
        <v>1066518</v>
      </c>
      <c r="AP117">
        <v>164093</v>
      </c>
      <c r="AQ117">
        <v>0</v>
      </c>
      <c r="AR117">
        <v>20000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1250611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113442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93442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5000</v>
      </c>
      <c r="DF117">
        <v>0</v>
      </c>
      <c r="DG117">
        <v>25000</v>
      </c>
      <c r="DH117">
        <v>0</v>
      </c>
      <c r="DI117">
        <v>0</v>
      </c>
      <c r="DJ117">
        <v>0</v>
      </c>
      <c r="DK117">
        <v>24000</v>
      </c>
      <c r="DL117">
        <v>28562</v>
      </c>
      <c r="DM117">
        <v>0</v>
      </c>
      <c r="DN117">
        <v>0</v>
      </c>
      <c r="DO117">
        <v>176004</v>
      </c>
      <c r="DP117">
        <v>317700</v>
      </c>
      <c r="DQ117">
        <v>113442</v>
      </c>
      <c r="DR117">
        <v>0</v>
      </c>
      <c r="DS117">
        <v>0</v>
      </c>
    </row>
    <row r="118" spans="1:123" x14ac:dyDescent="0.3">
      <c r="A118" t="str">
        <f t="shared" si="1"/>
        <v>20271936</v>
      </c>
      <c r="B118">
        <v>4</v>
      </c>
      <c r="C118">
        <v>2027</v>
      </c>
      <c r="D118">
        <v>193612</v>
      </c>
      <c r="E118">
        <v>43</v>
      </c>
      <c r="F118">
        <v>1831011</v>
      </c>
      <c r="G118">
        <v>163106</v>
      </c>
      <c r="H118">
        <v>550000</v>
      </c>
      <c r="I118">
        <v>0</v>
      </c>
      <c r="J118">
        <v>120000</v>
      </c>
      <c r="K118">
        <v>85000</v>
      </c>
      <c r="L118">
        <v>200000</v>
      </c>
      <c r="M118">
        <v>56200</v>
      </c>
      <c r="N118">
        <v>11500</v>
      </c>
      <c r="O118">
        <v>25500</v>
      </c>
      <c r="P118">
        <v>4500</v>
      </c>
      <c r="Q118">
        <v>2000</v>
      </c>
      <c r="R118">
        <v>0</v>
      </c>
      <c r="S118">
        <v>6814</v>
      </c>
      <c r="T118">
        <v>35000</v>
      </c>
      <c r="U118">
        <v>36000</v>
      </c>
      <c r="V118">
        <v>0</v>
      </c>
      <c r="W118">
        <v>0</v>
      </c>
      <c r="X118">
        <v>25000</v>
      </c>
      <c r="Y118">
        <v>0</v>
      </c>
      <c r="Z118">
        <v>0</v>
      </c>
      <c r="AA118">
        <v>0</v>
      </c>
      <c r="AB118">
        <v>0</v>
      </c>
      <c r="AC118">
        <v>82656</v>
      </c>
      <c r="AD118">
        <v>42584</v>
      </c>
      <c r="AE118">
        <v>0</v>
      </c>
      <c r="AF118">
        <v>125240</v>
      </c>
      <c r="AG118">
        <v>42584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922274</v>
      </c>
      <c r="AO118">
        <v>813995</v>
      </c>
      <c r="AP118">
        <v>125240</v>
      </c>
      <c r="AQ118">
        <v>0</v>
      </c>
      <c r="AR118">
        <v>18691</v>
      </c>
      <c r="AS118">
        <v>0</v>
      </c>
      <c r="AT118">
        <v>0</v>
      </c>
      <c r="AU118">
        <v>0</v>
      </c>
      <c r="AV118">
        <v>0</v>
      </c>
      <c r="AW118">
        <v>12479</v>
      </c>
      <c r="AX118">
        <v>0</v>
      </c>
      <c r="AY118">
        <v>0</v>
      </c>
      <c r="AZ118">
        <v>0</v>
      </c>
      <c r="BA118">
        <v>24000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994405</v>
      </c>
      <c r="BL118">
        <v>0</v>
      </c>
      <c r="BM118">
        <v>24481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48961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10000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16083</v>
      </c>
      <c r="DM118">
        <v>0</v>
      </c>
      <c r="DN118">
        <v>0</v>
      </c>
      <c r="DO118">
        <v>75045</v>
      </c>
      <c r="DP118">
        <v>317700</v>
      </c>
      <c r="DQ118">
        <v>-174917</v>
      </c>
      <c r="DR118">
        <v>88957</v>
      </c>
      <c r="DS118">
        <v>0</v>
      </c>
    </row>
    <row r="119" spans="1:123" x14ac:dyDescent="0.3">
      <c r="A119" t="str">
        <f t="shared" si="1"/>
        <v>20281937</v>
      </c>
      <c r="B119">
        <v>4</v>
      </c>
      <c r="C119">
        <v>2028</v>
      </c>
      <c r="D119">
        <v>193712</v>
      </c>
      <c r="E119">
        <v>56</v>
      </c>
      <c r="F119">
        <v>1569282</v>
      </c>
      <c r="G119">
        <v>163102</v>
      </c>
      <c r="H119">
        <v>550000</v>
      </c>
      <c r="I119">
        <v>0</v>
      </c>
      <c r="J119">
        <v>120000</v>
      </c>
      <c r="K119">
        <v>85000</v>
      </c>
      <c r="L119">
        <v>200000</v>
      </c>
      <c r="M119">
        <v>56200</v>
      </c>
      <c r="N119">
        <v>11500</v>
      </c>
      <c r="O119">
        <v>25500</v>
      </c>
      <c r="P119">
        <v>4500</v>
      </c>
      <c r="Q119">
        <v>2000</v>
      </c>
      <c r="R119">
        <v>0</v>
      </c>
      <c r="S119">
        <v>6625</v>
      </c>
      <c r="T119">
        <v>35000</v>
      </c>
      <c r="U119">
        <v>36000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108767</v>
      </c>
      <c r="AD119">
        <v>56037</v>
      </c>
      <c r="AE119">
        <v>0</v>
      </c>
      <c r="AF119">
        <v>164804</v>
      </c>
      <c r="AG119">
        <v>0</v>
      </c>
      <c r="AH119">
        <v>0</v>
      </c>
      <c r="AI119">
        <v>42584</v>
      </c>
      <c r="AJ119">
        <v>0</v>
      </c>
      <c r="AK119">
        <v>42584</v>
      </c>
      <c r="AL119">
        <v>42584</v>
      </c>
      <c r="AM119">
        <v>0</v>
      </c>
      <c r="AN119">
        <v>857521</v>
      </c>
      <c r="AO119">
        <v>1071143</v>
      </c>
      <c r="AP119">
        <v>164804</v>
      </c>
      <c r="AQ119">
        <v>0</v>
      </c>
      <c r="AR119">
        <v>20000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1255947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345084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374045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15000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16083</v>
      </c>
      <c r="DM119">
        <v>0</v>
      </c>
      <c r="DN119">
        <v>0</v>
      </c>
      <c r="DO119">
        <v>447713</v>
      </c>
      <c r="DP119">
        <v>317700</v>
      </c>
      <c r="DQ119">
        <v>345084</v>
      </c>
      <c r="DR119">
        <v>0</v>
      </c>
      <c r="DS119">
        <v>0</v>
      </c>
    </row>
    <row r="120" spans="1:123" x14ac:dyDescent="0.3">
      <c r="A120" t="str">
        <f t="shared" si="1"/>
        <v>20291938</v>
      </c>
      <c r="B120">
        <v>4</v>
      </c>
      <c r="C120">
        <v>2029</v>
      </c>
      <c r="D120">
        <v>193812</v>
      </c>
      <c r="E120">
        <v>77</v>
      </c>
      <c r="F120">
        <v>1483230</v>
      </c>
      <c r="G120">
        <v>163097</v>
      </c>
      <c r="H120">
        <v>550000</v>
      </c>
      <c r="I120">
        <v>0</v>
      </c>
      <c r="J120">
        <v>120000</v>
      </c>
      <c r="K120">
        <v>85000</v>
      </c>
      <c r="L120">
        <v>200000</v>
      </c>
      <c r="M120">
        <v>56200</v>
      </c>
      <c r="N120">
        <v>11500</v>
      </c>
      <c r="O120">
        <v>25500</v>
      </c>
      <c r="P120">
        <v>4500</v>
      </c>
      <c r="Q120">
        <v>2000</v>
      </c>
      <c r="R120">
        <v>0</v>
      </c>
      <c r="S120">
        <v>6437</v>
      </c>
      <c r="T120">
        <v>35000</v>
      </c>
      <c r="U120">
        <v>36000</v>
      </c>
      <c r="V120">
        <v>0</v>
      </c>
      <c r="W120">
        <v>0</v>
      </c>
      <c r="X120">
        <v>0</v>
      </c>
      <c r="Y120">
        <v>0</v>
      </c>
      <c r="Z120">
        <v>72817</v>
      </c>
      <c r="AA120">
        <v>0</v>
      </c>
      <c r="AB120">
        <v>42584</v>
      </c>
      <c r="AC120">
        <v>148874</v>
      </c>
      <c r="AD120">
        <v>76700</v>
      </c>
      <c r="AE120">
        <v>42584</v>
      </c>
      <c r="AF120">
        <v>182990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766331</v>
      </c>
      <c r="AO120">
        <v>1466115</v>
      </c>
      <c r="AP120">
        <v>225574</v>
      </c>
      <c r="AQ120">
        <v>0</v>
      </c>
      <c r="AR120">
        <v>20000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111111</v>
      </c>
      <c r="BF120">
        <v>0</v>
      </c>
      <c r="BG120">
        <v>35194</v>
      </c>
      <c r="BH120">
        <v>12961</v>
      </c>
      <c r="BI120">
        <v>0</v>
      </c>
      <c r="BJ120">
        <v>0</v>
      </c>
      <c r="BK120">
        <v>1552423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255955</v>
      </c>
      <c r="BS120">
        <v>154000</v>
      </c>
      <c r="BT120">
        <v>65000</v>
      </c>
      <c r="BU120">
        <v>100000</v>
      </c>
      <c r="BV120">
        <v>10000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25000</v>
      </c>
      <c r="CH120">
        <v>572</v>
      </c>
      <c r="CI120">
        <v>3000</v>
      </c>
      <c r="CJ120">
        <v>2250</v>
      </c>
      <c r="CK120">
        <v>900</v>
      </c>
      <c r="CL120">
        <v>750</v>
      </c>
      <c r="CM120">
        <v>3250</v>
      </c>
      <c r="CN120">
        <v>15000</v>
      </c>
      <c r="CO120">
        <v>750</v>
      </c>
      <c r="CP120">
        <v>0</v>
      </c>
      <c r="CQ120">
        <v>610000</v>
      </c>
      <c r="CR120">
        <v>100000</v>
      </c>
      <c r="CS120">
        <v>10000</v>
      </c>
      <c r="CT120">
        <v>154000</v>
      </c>
      <c r="CU120">
        <v>65000</v>
      </c>
      <c r="CV120">
        <v>25000</v>
      </c>
      <c r="CW120">
        <v>572</v>
      </c>
      <c r="CX120">
        <v>3000</v>
      </c>
      <c r="CY120">
        <v>2250</v>
      </c>
      <c r="CZ120">
        <v>900</v>
      </c>
      <c r="DA120">
        <v>750</v>
      </c>
      <c r="DB120">
        <v>3250</v>
      </c>
      <c r="DC120">
        <v>15000</v>
      </c>
      <c r="DD120">
        <v>750</v>
      </c>
      <c r="DE120">
        <v>20000</v>
      </c>
      <c r="DF120">
        <v>72817</v>
      </c>
      <c r="DG120">
        <v>0</v>
      </c>
      <c r="DH120">
        <v>0</v>
      </c>
      <c r="DI120">
        <v>0</v>
      </c>
      <c r="DJ120">
        <v>35194</v>
      </c>
      <c r="DK120">
        <v>0</v>
      </c>
      <c r="DL120">
        <v>16083</v>
      </c>
      <c r="DM120">
        <v>111111</v>
      </c>
      <c r="DN120">
        <v>12961</v>
      </c>
      <c r="DO120">
        <v>1258638</v>
      </c>
      <c r="DP120">
        <v>317700</v>
      </c>
      <c r="DQ120">
        <v>868509</v>
      </c>
      <c r="DR120">
        <v>0</v>
      </c>
      <c r="DS120">
        <v>0</v>
      </c>
    </row>
    <row r="121" spans="1:123" x14ac:dyDescent="0.3">
      <c r="A121" t="str">
        <f t="shared" si="1"/>
        <v>20301939</v>
      </c>
      <c r="B121">
        <v>4</v>
      </c>
      <c r="C121">
        <v>2030</v>
      </c>
      <c r="D121">
        <v>193912</v>
      </c>
      <c r="E121">
        <v>38</v>
      </c>
      <c r="F121">
        <v>1591554</v>
      </c>
      <c r="G121">
        <v>163093</v>
      </c>
      <c r="H121">
        <v>550000</v>
      </c>
      <c r="I121">
        <v>0</v>
      </c>
      <c r="J121">
        <v>120000</v>
      </c>
      <c r="K121">
        <v>85000</v>
      </c>
      <c r="L121">
        <v>200000</v>
      </c>
      <c r="M121">
        <v>56200</v>
      </c>
      <c r="N121">
        <v>11500</v>
      </c>
      <c r="O121">
        <v>25500</v>
      </c>
      <c r="P121">
        <v>4500</v>
      </c>
      <c r="Q121">
        <v>2000</v>
      </c>
      <c r="R121">
        <v>0</v>
      </c>
      <c r="S121">
        <v>6248</v>
      </c>
      <c r="T121">
        <v>35000</v>
      </c>
      <c r="U121">
        <v>36000</v>
      </c>
      <c r="V121">
        <v>0</v>
      </c>
      <c r="W121">
        <v>0</v>
      </c>
      <c r="X121">
        <v>0</v>
      </c>
      <c r="Y121">
        <v>32015</v>
      </c>
      <c r="Z121">
        <v>0</v>
      </c>
      <c r="AA121">
        <v>0</v>
      </c>
      <c r="AB121">
        <v>0</v>
      </c>
      <c r="AC121">
        <v>73404</v>
      </c>
      <c r="AD121">
        <v>0</v>
      </c>
      <c r="AE121">
        <v>0</v>
      </c>
      <c r="AF121">
        <v>111222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942742</v>
      </c>
      <c r="AO121">
        <v>722883</v>
      </c>
      <c r="AP121">
        <v>111222</v>
      </c>
      <c r="AQ121">
        <v>0</v>
      </c>
      <c r="AR121">
        <v>13801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847905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590000</v>
      </c>
      <c r="CR121">
        <v>100000</v>
      </c>
      <c r="CS121">
        <v>10000</v>
      </c>
      <c r="CT121">
        <v>154000</v>
      </c>
      <c r="CU121">
        <v>65000</v>
      </c>
      <c r="CV121">
        <v>25000</v>
      </c>
      <c r="CW121">
        <v>572</v>
      </c>
      <c r="CX121">
        <v>3000</v>
      </c>
      <c r="CY121">
        <v>2250</v>
      </c>
      <c r="CZ121">
        <v>900</v>
      </c>
      <c r="DA121">
        <v>750</v>
      </c>
      <c r="DB121">
        <v>3250</v>
      </c>
      <c r="DC121">
        <v>15000</v>
      </c>
      <c r="DD121">
        <v>750</v>
      </c>
      <c r="DE121">
        <v>25000</v>
      </c>
      <c r="DF121">
        <v>35085</v>
      </c>
      <c r="DG121">
        <v>0</v>
      </c>
      <c r="DH121">
        <v>0</v>
      </c>
      <c r="DI121">
        <v>0</v>
      </c>
      <c r="DJ121">
        <v>31675</v>
      </c>
      <c r="DK121">
        <v>0</v>
      </c>
      <c r="DL121">
        <v>16083</v>
      </c>
      <c r="DM121">
        <v>100000</v>
      </c>
      <c r="DN121">
        <v>12961</v>
      </c>
      <c r="DO121">
        <v>1191276</v>
      </c>
      <c r="DP121">
        <v>317700</v>
      </c>
      <c r="DQ121">
        <v>-32015</v>
      </c>
      <c r="DR121">
        <v>0</v>
      </c>
      <c r="DS121">
        <v>0</v>
      </c>
    </row>
    <row r="122" spans="1:123" x14ac:dyDescent="0.3">
      <c r="A122" t="str">
        <f t="shared" si="1"/>
        <v>20311940</v>
      </c>
      <c r="B122">
        <v>4</v>
      </c>
      <c r="C122">
        <v>2031</v>
      </c>
      <c r="D122">
        <v>194012</v>
      </c>
      <c r="E122">
        <v>51</v>
      </c>
      <c r="F122">
        <v>1790052</v>
      </c>
      <c r="G122">
        <v>163096</v>
      </c>
      <c r="H122">
        <v>550000</v>
      </c>
      <c r="I122">
        <v>0</v>
      </c>
      <c r="J122">
        <v>120000</v>
      </c>
      <c r="K122">
        <v>85000</v>
      </c>
      <c r="L122">
        <v>200000</v>
      </c>
      <c r="M122">
        <v>56200</v>
      </c>
      <c r="N122">
        <v>11500</v>
      </c>
      <c r="O122">
        <v>25500</v>
      </c>
      <c r="P122">
        <v>4500</v>
      </c>
      <c r="Q122">
        <v>2000</v>
      </c>
      <c r="R122">
        <v>0</v>
      </c>
      <c r="S122">
        <v>6059</v>
      </c>
      <c r="T122">
        <v>35000</v>
      </c>
      <c r="U122">
        <v>36000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99563</v>
      </c>
      <c r="AD122">
        <v>51294</v>
      </c>
      <c r="AE122">
        <v>0</v>
      </c>
      <c r="AF122">
        <v>150857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870902</v>
      </c>
      <c r="AO122">
        <v>980494</v>
      </c>
      <c r="AP122">
        <v>150857</v>
      </c>
      <c r="AQ122">
        <v>0</v>
      </c>
      <c r="AR122">
        <v>20000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1151351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33105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603105</v>
      </c>
      <c r="CR122">
        <v>100000</v>
      </c>
      <c r="CS122">
        <v>10000</v>
      </c>
      <c r="CT122">
        <v>154000</v>
      </c>
      <c r="CU122">
        <v>65000</v>
      </c>
      <c r="CV122">
        <v>25000</v>
      </c>
      <c r="CW122">
        <v>572</v>
      </c>
      <c r="CX122">
        <v>3000</v>
      </c>
      <c r="CY122">
        <v>2250</v>
      </c>
      <c r="CZ122">
        <v>900</v>
      </c>
      <c r="DA122">
        <v>750</v>
      </c>
      <c r="DB122">
        <v>3250</v>
      </c>
      <c r="DC122">
        <v>15000</v>
      </c>
      <c r="DD122">
        <v>750</v>
      </c>
      <c r="DE122">
        <v>30000</v>
      </c>
      <c r="DF122">
        <v>34033</v>
      </c>
      <c r="DG122">
        <v>0</v>
      </c>
      <c r="DH122">
        <v>0</v>
      </c>
      <c r="DI122">
        <v>0</v>
      </c>
      <c r="DJ122">
        <v>31675</v>
      </c>
      <c r="DK122">
        <v>0</v>
      </c>
      <c r="DL122">
        <v>16083</v>
      </c>
      <c r="DM122">
        <v>100000</v>
      </c>
      <c r="DN122">
        <v>12961</v>
      </c>
      <c r="DO122">
        <v>1208328</v>
      </c>
      <c r="DP122">
        <v>317700</v>
      </c>
      <c r="DQ122">
        <v>33105</v>
      </c>
      <c r="DR122">
        <v>0</v>
      </c>
      <c r="DS122">
        <v>0</v>
      </c>
    </row>
    <row r="123" spans="1:123" x14ac:dyDescent="0.3">
      <c r="A123" t="str">
        <f t="shared" si="1"/>
        <v>20321941</v>
      </c>
      <c r="B123">
        <v>4</v>
      </c>
      <c r="C123">
        <v>2032</v>
      </c>
      <c r="D123">
        <v>194112</v>
      </c>
      <c r="E123">
        <v>61</v>
      </c>
      <c r="F123">
        <v>1309553</v>
      </c>
      <c r="G123">
        <v>163099</v>
      </c>
      <c r="H123">
        <v>550000</v>
      </c>
      <c r="I123">
        <v>0</v>
      </c>
      <c r="J123">
        <v>120000</v>
      </c>
      <c r="K123">
        <v>85000</v>
      </c>
      <c r="L123">
        <v>200000</v>
      </c>
      <c r="M123">
        <v>56200</v>
      </c>
      <c r="N123">
        <v>11500</v>
      </c>
      <c r="O123">
        <v>25500</v>
      </c>
      <c r="P123">
        <v>4500</v>
      </c>
      <c r="Q123">
        <v>2000</v>
      </c>
      <c r="R123">
        <v>0</v>
      </c>
      <c r="S123">
        <v>5871</v>
      </c>
      <c r="T123">
        <v>35000</v>
      </c>
      <c r="U123">
        <v>36000</v>
      </c>
      <c r="V123">
        <v>0</v>
      </c>
      <c r="W123">
        <v>0</v>
      </c>
      <c r="X123">
        <v>0</v>
      </c>
      <c r="Y123">
        <v>0</v>
      </c>
      <c r="Z123">
        <v>355690</v>
      </c>
      <c r="AA123">
        <v>0</v>
      </c>
      <c r="AB123">
        <v>0</v>
      </c>
      <c r="AC123">
        <v>117878</v>
      </c>
      <c r="AD123">
        <v>60731</v>
      </c>
      <c r="AE123">
        <v>0</v>
      </c>
      <c r="AF123">
        <v>178609</v>
      </c>
      <c r="AG123">
        <v>0</v>
      </c>
      <c r="AH123">
        <v>0</v>
      </c>
      <c r="AI123">
        <v>0</v>
      </c>
      <c r="AJ123">
        <v>71391</v>
      </c>
      <c r="AK123">
        <v>71391</v>
      </c>
      <c r="AL123">
        <v>0</v>
      </c>
      <c r="AM123">
        <v>0</v>
      </c>
      <c r="AN123">
        <v>415881</v>
      </c>
      <c r="AO123">
        <v>1160867</v>
      </c>
      <c r="AP123">
        <v>178609</v>
      </c>
      <c r="AQ123">
        <v>0</v>
      </c>
      <c r="AR123">
        <v>20000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111111</v>
      </c>
      <c r="BF123">
        <v>0</v>
      </c>
      <c r="BG123">
        <v>35194</v>
      </c>
      <c r="BH123">
        <v>20000</v>
      </c>
      <c r="BI123">
        <v>22033</v>
      </c>
      <c r="BJ123">
        <v>0</v>
      </c>
      <c r="BK123">
        <v>1171138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26895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25000</v>
      </c>
      <c r="CH123">
        <v>572</v>
      </c>
      <c r="CI123">
        <v>3000</v>
      </c>
      <c r="CJ123">
        <v>2250</v>
      </c>
      <c r="CK123">
        <v>900</v>
      </c>
      <c r="CL123">
        <v>750</v>
      </c>
      <c r="CM123">
        <v>3250</v>
      </c>
      <c r="CN123">
        <v>15000</v>
      </c>
      <c r="CO123">
        <v>750</v>
      </c>
      <c r="CP123">
        <v>0</v>
      </c>
      <c r="CQ123">
        <v>610000</v>
      </c>
      <c r="CR123">
        <v>100000</v>
      </c>
      <c r="CS123">
        <v>10000</v>
      </c>
      <c r="CT123">
        <v>154000</v>
      </c>
      <c r="CU123">
        <v>65000</v>
      </c>
      <c r="CV123">
        <v>50000</v>
      </c>
      <c r="CW123">
        <v>1144</v>
      </c>
      <c r="CX123">
        <v>6000</v>
      </c>
      <c r="CY123">
        <v>4500</v>
      </c>
      <c r="CZ123">
        <v>1800</v>
      </c>
      <c r="DA123">
        <v>1500</v>
      </c>
      <c r="DB123">
        <v>6500</v>
      </c>
      <c r="DC123">
        <v>30000</v>
      </c>
      <c r="DD123">
        <v>1500</v>
      </c>
      <c r="DE123">
        <v>35000</v>
      </c>
      <c r="DF123">
        <v>388702</v>
      </c>
      <c r="DG123">
        <v>0</v>
      </c>
      <c r="DH123">
        <v>0</v>
      </c>
      <c r="DI123">
        <v>0</v>
      </c>
      <c r="DJ123">
        <v>66869</v>
      </c>
      <c r="DK123">
        <v>22033</v>
      </c>
      <c r="DL123">
        <v>16083</v>
      </c>
      <c r="DM123">
        <v>211111</v>
      </c>
      <c r="DN123">
        <v>32961</v>
      </c>
      <c r="DO123">
        <v>1886094</v>
      </c>
      <c r="DP123">
        <v>317700</v>
      </c>
      <c r="DQ123">
        <v>693786</v>
      </c>
      <c r="DR123">
        <v>0</v>
      </c>
      <c r="DS123">
        <v>0</v>
      </c>
    </row>
    <row r="124" spans="1:123" x14ac:dyDescent="0.3">
      <c r="A124" t="str">
        <f t="shared" si="1"/>
        <v>20331942</v>
      </c>
      <c r="B124">
        <v>4</v>
      </c>
      <c r="C124">
        <v>2033</v>
      </c>
      <c r="D124">
        <v>194212</v>
      </c>
      <c r="E124">
        <v>44</v>
      </c>
      <c r="F124">
        <v>1672233</v>
      </c>
      <c r="G124">
        <v>163102</v>
      </c>
      <c r="H124">
        <v>550000</v>
      </c>
      <c r="I124">
        <v>0</v>
      </c>
      <c r="J124">
        <v>120000</v>
      </c>
      <c r="K124">
        <v>85000</v>
      </c>
      <c r="L124">
        <v>200000</v>
      </c>
      <c r="M124">
        <v>56200</v>
      </c>
      <c r="N124">
        <v>11500</v>
      </c>
      <c r="O124">
        <v>25500</v>
      </c>
      <c r="P124">
        <v>4500</v>
      </c>
      <c r="Q124">
        <v>2000</v>
      </c>
      <c r="R124">
        <v>0</v>
      </c>
      <c r="S124">
        <v>5682</v>
      </c>
      <c r="T124">
        <v>35000</v>
      </c>
      <c r="U124">
        <v>36000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71391</v>
      </c>
      <c r="AC124">
        <v>85004</v>
      </c>
      <c r="AD124">
        <v>43794</v>
      </c>
      <c r="AE124">
        <v>71391</v>
      </c>
      <c r="AF124">
        <v>57407</v>
      </c>
      <c r="AG124">
        <v>0</v>
      </c>
      <c r="AH124">
        <v>0</v>
      </c>
      <c r="AI124">
        <v>0</v>
      </c>
      <c r="AJ124">
        <v>58491</v>
      </c>
      <c r="AK124">
        <v>58491</v>
      </c>
      <c r="AL124">
        <v>0</v>
      </c>
      <c r="AM124">
        <v>0</v>
      </c>
      <c r="AN124">
        <v>905485</v>
      </c>
      <c r="AO124">
        <v>837120</v>
      </c>
      <c r="AP124">
        <v>128798</v>
      </c>
      <c r="AQ124">
        <v>0</v>
      </c>
      <c r="AR124">
        <v>19933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985850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20000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610000</v>
      </c>
      <c r="CR124">
        <v>100000</v>
      </c>
      <c r="CS124">
        <v>10000</v>
      </c>
      <c r="CT124">
        <v>154000</v>
      </c>
      <c r="CU124">
        <v>65000</v>
      </c>
      <c r="CV124">
        <v>50000</v>
      </c>
      <c r="CW124">
        <v>1144</v>
      </c>
      <c r="CX124">
        <v>6000</v>
      </c>
      <c r="CY124">
        <v>4500</v>
      </c>
      <c r="CZ124">
        <v>1800</v>
      </c>
      <c r="DA124">
        <v>1500</v>
      </c>
      <c r="DB124">
        <v>6500</v>
      </c>
      <c r="DC124">
        <v>30000</v>
      </c>
      <c r="DD124">
        <v>1500</v>
      </c>
      <c r="DE124">
        <v>40000</v>
      </c>
      <c r="DF124">
        <v>359790</v>
      </c>
      <c r="DG124">
        <v>0</v>
      </c>
      <c r="DH124">
        <v>0</v>
      </c>
      <c r="DI124">
        <v>0</v>
      </c>
      <c r="DJ124">
        <v>63349</v>
      </c>
      <c r="DK124">
        <v>19609</v>
      </c>
      <c r="DL124">
        <v>16083</v>
      </c>
      <c r="DM124">
        <v>200000</v>
      </c>
      <c r="DN124">
        <v>32961</v>
      </c>
      <c r="DO124">
        <v>1832227</v>
      </c>
      <c r="DP124">
        <v>317700</v>
      </c>
      <c r="DQ124">
        <v>78491</v>
      </c>
      <c r="DR124">
        <v>0</v>
      </c>
      <c r="DS124">
        <v>0</v>
      </c>
    </row>
    <row r="125" spans="1:123" x14ac:dyDescent="0.3">
      <c r="A125" t="str">
        <f t="shared" si="1"/>
        <v>20341943</v>
      </c>
      <c r="B125">
        <v>4</v>
      </c>
      <c r="C125">
        <v>2034</v>
      </c>
      <c r="D125">
        <v>194312</v>
      </c>
      <c r="E125">
        <v>59</v>
      </c>
      <c r="F125">
        <v>1645133</v>
      </c>
      <c r="G125">
        <v>163105</v>
      </c>
      <c r="H125">
        <v>550000</v>
      </c>
      <c r="I125">
        <v>0</v>
      </c>
      <c r="J125">
        <v>120000</v>
      </c>
      <c r="K125">
        <v>85000</v>
      </c>
      <c r="L125">
        <v>200000</v>
      </c>
      <c r="M125">
        <v>56200</v>
      </c>
      <c r="N125">
        <v>11500</v>
      </c>
      <c r="O125">
        <v>25500</v>
      </c>
      <c r="P125">
        <v>4500</v>
      </c>
      <c r="Q125">
        <v>2000</v>
      </c>
      <c r="R125">
        <v>0</v>
      </c>
      <c r="S125">
        <v>5494</v>
      </c>
      <c r="T125">
        <v>35000</v>
      </c>
      <c r="U125">
        <v>36000</v>
      </c>
      <c r="V125">
        <v>0</v>
      </c>
      <c r="W125">
        <v>0</v>
      </c>
      <c r="X125">
        <v>0</v>
      </c>
      <c r="Y125">
        <v>0</v>
      </c>
      <c r="Z125">
        <v>223586</v>
      </c>
      <c r="AA125">
        <v>0</v>
      </c>
      <c r="AB125">
        <v>58491</v>
      </c>
      <c r="AC125">
        <v>114215</v>
      </c>
      <c r="AD125">
        <v>58843</v>
      </c>
      <c r="AE125">
        <v>58491</v>
      </c>
      <c r="AF125">
        <v>114568</v>
      </c>
      <c r="AG125">
        <v>0</v>
      </c>
      <c r="AH125">
        <v>0</v>
      </c>
      <c r="AI125">
        <v>0</v>
      </c>
      <c r="AJ125">
        <v>135432</v>
      </c>
      <c r="AK125">
        <v>135432</v>
      </c>
      <c r="AL125">
        <v>0</v>
      </c>
      <c r="AM125">
        <v>0</v>
      </c>
      <c r="AN125">
        <v>547608</v>
      </c>
      <c r="AO125">
        <v>1124793</v>
      </c>
      <c r="AP125">
        <v>173059</v>
      </c>
      <c r="AQ125">
        <v>0</v>
      </c>
      <c r="AR125">
        <v>20000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1317852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20000</v>
      </c>
      <c r="BS125">
        <v>0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1222</v>
      </c>
      <c r="CO125">
        <v>0</v>
      </c>
      <c r="CP125">
        <v>0</v>
      </c>
      <c r="CQ125">
        <v>610000</v>
      </c>
      <c r="CR125">
        <v>100000</v>
      </c>
      <c r="CS125">
        <v>10000</v>
      </c>
      <c r="CT125">
        <v>154000</v>
      </c>
      <c r="CU125">
        <v>65000</v>
      </c>
      <c r="CV125">
        <v>50000</v>
      </c>
      <c r="CW125">
        <v>1144</v>
      </c>
      <c r="CX125">
        <v>6000</v>
      </c>
      <c r="CY125">
        <v>4500</v>
      </c>
      <c r="CZ125">
        <v>1800</v>
      </c>
      <c r="DA125">
        <v>1500</v>
      </c>
      <c r="DB125">
        <v>6500</v>
      </c>
      <c r="DC125">
        <v>31222</v>
      </c>
      <c r="DD125">
        <v>1500</v>
      </c>
      <c r="DE125">
        <v>45000</v>
      </c>
      <c r="DF125">
        <v>572582</v>
      </c>
      <c r="DG125">
        <v>0</v>
      </c>
      <c r="DH125">
        <v>0</v>
      </c>
      <c r="DI125">
        <v>0</v>
      </c>
      <c r="DJ125">
        <v>63349</v>
      </c>
      <c r="DK125">
        <v>19609</v>
      </c>
      <c r="DL125">
        <v>16083</v>
      </c>
      <c r="DM125">
        <v>200000</v>
      </c>
      <c r="DN125">
        <v>32961</v>
      </c>
      <c r="DO125">
        <v>2128182</v>
      </c>
      <c r="DP125">
        <v>317700</v>
      </c>
      <c r="DQ125">
        <v>380240</v>
      </c>
      <c r="DR125">
        <v>0</v>
      </c>
      <c r="DS125">
        <v>0</v>
      </c>
    </row>
    <row r="126" spans="1:123" x14ac:dyDescent="0.3">
      <c r="A126" t="str">
        <f t="shared" si="1"/>
        <v>20351944</v>
      </c>
      <c r="B126">
        <v>4</v>
      </c>
      <c r="C126">
        <v>2035</v>
      </c>
      <c r="D126">
        <v>194412</v>
      </c>
      <c r="E126">
        <v>42</v>
      </c>
      <c r="F126">
        <v>1516934</v>
      </c>
      <c r="G126">
        <v>163108</v>
      </c>
      <c r="H126">
        <v>550000</v>
      </c>
      <c r="I126">
        <v>0</v>
      </c>
      <c r="J126">
        <v>90000</v>
      </c>
      <c r="K126">
        <v>85000</v>
      </c>
      <c r="L126">
        <v>200000</v>
      </c>
      <c r="M126">
        <v>56200</v>
      </c>
      <c r="N126">
        <v>11500</v>
      </c>
      <c r="O126">
        <v>25500</v>
      </c>
      <c r="P126">
        <v>4500</v>
      </c>
      <c r="Q126">
        <v>2000</v>
      </c>
      <c r="R126">
        <v>0</v>
      </c>
      <c r="S126">
        <v>5305</v>
      </c>
      <c r="T126">
        <v>35000</v>
      </c>
      <c r="U126">
        <v>36000</v>
      </c>
      <c r="V126">
        <v>0</v>
      </c>
      <c r="W126">
        <v>5000</v>
      </c>
      <c r="X126">
        <v>0</v>
      </c>
      <c r="Y126">
        <v>0</v>
      </c>
      <c r="Z126">
        <v>4874</v>
      </c>
      <c r="AA126">
        <v>0</v>
      </c>
      <c r="AB126">
        <v>135432</v>
      </c>
      <c r="AC126">
        <v>81951</v>
      </c>
      <c r="AD126">
        <v>0</v>
      </c>
      <c r="AE126">
        <v>124172</v>
      </c>
      <c r="AF126">
        <v>0</v>
      </c>
      <c r="AG126">
        <v>0</v>
      </c>
      <c r="AH126">
        <v>0</v>
      </c>
      <c r="AI126">
        <v>0</v>
      </c>
      <c r="AJ126">
        <v>194637</v>
      </c>
      <c r="AK126">
        <v>205897</v>
      </c>
      <c r="AL126">
        <v>0</v>
      </c>
      <c r="AM126">
        <v>0</v>
      </c>
      <c r="AN126">
        <v>786494</v>
      </c>
      <c r="AO126">
        <v>807057</v>
      </c>
      <c r="AP126">
        <v>124172</v>
      </c>
      <c r="AQ126">
        <v>0</v>
      </c>
      <c r="AR126">
        <v>18319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949548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20000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610000</v>
      </c>
      <c r="CR126">
        <v>100000</v>
      </c>
      <c r="CS126">
        <v>10000</v>
      </c>
      <c r="CT126">
        <v>154000</v>
      </c>
      <c r="CU126">
        <v>65000</v>
      </c>
      <c r="CV126">
        <v>50000</v>
      </c>
      <c r="CW126">
        <v>1144</v>
      </c>
      <c r="CX126">
        <v>6000</v>
      </c>
      <c r="CY126">
        <v>4500</v>
      </c>
      <c r="CZ126">
        <v>1800</v>
      </c>
      <c r="DA126">
        <v>1500</v>
      </c>
      <c r="DB126">
        <v>6500</v>
      </c>
      <c r="DC126">
        <v>31222</v>
      </c>
      <c r="DD126">
        <v>1500</v>
      </c>
      <c r="DE126">
        <v>50000</v>
      </c>
      <c r="DF126">
        <v>549435</v>
      </c>
      <c r="DG126">
        <v>0</v>
      </c>
      <c r="DH126">
        <v>0</v>
      </c>
      <c r="DI126">
        <v>0</v>
      </c>
      <c r="DJ126">
        <v>63349</v>
      </c>
      <c r="DK126">
        <v>19609</v>
      </c>
      <c r="DL126">
        <v>16083</v>
      </c>
      <c r="DM126">
        <v>200000</v>
      </c>
      <c r="DN126">
        <v>32961</v>
      </c>
      <c r="DO126">
        <v>2180500</v>
      </c>
      <c r="DP126">
        <v>317700</v>
      </c>
      <c r="DQ126">
        <v>219511</v>
      </c>
      <c r="DR126">
        <v>0</v>
      </c>
      <c r="DS126">
        <v>0</v>
      </c>
    </row>
    <row r="127" spans="1:123" x14ac:dyDescent="0.3">
      <c r="A127" t="str">
        <f t="shared" si="1"/>
        <v>20361945</v>
      </c>
      <c r="B127">
        <v>4</v>
      </c>
      <c r="C127">
        <v>2036</v>
      </c>
      <c r="D127">
        <v>194512</v>
      </c>
      <c r="E127">
        <v>43</v>
      </c>
      <c r="F127">
        <v>1778284</v>
      </c>
      <c r="G127">
        <v>163099</v>
      </c>
      <c r="H127">
        <v>550000</v>
      </c>
      <c r="I127">
        <v>0</v>
      </c>
      <c r="J127">
        <v>90000</v>
      </c>
      <c r="K127">
        <v>85000</v>
      </c>
      <c r="L127">
        <v>200000</v>
      </c>
      <c r="M127">
        <v>56200</v>
      </c>
      <c r="N127">
        <v>11500</v>
      </c>
      <c r="O127">
        <v>25500</v>
      </c>
      <c r="P127">
        <v>4500</v>
      </c>
      <c r="Q127">
        <v>2000</v>
      </c>
      <c r="R127">
        <v>0</v>
      </c>
      <c r="S127">
        <v>5091</v>
      </c>
      <c r="T127">
        <v>35000</v>
      </c>
      <c r="U127">
        <v>36000</v>
      </c>
      <c r="V127">
        <v>0</v>
      </c>
      <c r="W127">
        <v>5000</v>
      </c>
      <c r="X127">
        <v>0</v>
      </c>
      <c r="Y127">
        <v>31991</v>
      </c>
      <c r="Z127">
        <v>0</v>
      </c>
      <c r="AA127">
        <v>0</v>
      </c>
      <c r="AB127">
        <v>205897</v>
      </c>
      <c r="AC127">
        <v>82797</v>
      </c>
      <c r="AD127">
        <v>0</v>
      </c>
      <c r="AE127">
        <v>125453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80443</v>
      </c>
      <c r="AL127">
        <v>0</v>
      </c>
      <c r="AM127">
        <v>0</v>
      </c>
      <c r="AN127">
        <v>1017782</v>
      </c>
      <c r="AO127">
        <v>815382</v>
      </c>
      <c r="AP127">
        <v>125453</v>
      </c>
      <c r="AQ127">
        <v>0</v>
      </c>
      <c r="AR127">
        <v>18766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959601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590000</v>
      </c>
      <c r="CR127">
        <v>100000</v>
      </c>
      <c r="CS127">
        <v>10000</v>
      </c>
      <c r="CT127">
        <v>154000</v>
      </c>
      <c r="CU127">
        <v>65000</v>
      </c>
      <c r="CV127">
        <v>50000</v>
      </c>
      <c r="CW127">
        <v>1144</v>
      </c>
      <c r="CX127">
        <v>6000</v>
      </c>
      <c r="CY127">
        <v>4500</v>
      </c>
      <c r="CZ127">
        <v>1800</v>
      </c>
      <c r="DA127">
        <v>1500</v>
      </c>
      <c r="DB127">
        <v>6500</v>
      </c>
      <c r="DC127">
        <v>31222</v>
      </c>
      <c r="DD127">
        <v>1500</v>
      </c>
      <c r="DE127">
        <v>50000</v>
      </c>
      <c r="DF127">
        <v>500724</v>
      </c>
      <c r="DG127">
        <v>0</v>
      </c>
      <c r="DH127">
        <v>0</v>
      </c>
      <c r="DI127">
        <v>0</v>
      </c>
      <c r="DJ127">
        <v>63349</v>
      </c>
      <c r="DK127">
        <v>19609</v>
      </c>
      <c r="DL127">
        <v>16083</v>
      </c>
      <c r="DM127">
        <v>200000</v>
      </c>
      <c r="DN127">
        <v>32961</v>
      </c>
      <c r="DO127">
        <v>1986336</v>
      </c>
      <c r="DP127">
        <v>317700</v>
      </c>
      <c r="DQ127">
        <v>-31991</v>
      </c>
      <c r="DR127">
        <v>0</v>
      </c>
      <c r="DS127">
        <v>0</v>
      </c>
    </row>
    <row r="128" spans="1:123" x14ac:dyDescent="0.3">
      <c r="A128" t="str">
        <f t="shared" si="1"/>
        <v>20371946</v>
      </c>
      <c r="B128">
        <v>4</v>
      </c>
      <c r="C128">
        <v>2037</v>
      </c>
      <c r="D128">
        <v>194612</v>
      </c>
      <c r="E128">
        <v>35</v>
      </c>
      <c r="F128">
        <v>1695516</v>
      </c>
      <c r="G128">
        <v>163089</v>
      </c>
      <c r="H128">
        <v>550000</v>
      </c>
      <c r="I128">
        <v>0</v>
      </c>
      <c r="J128">
        <v>90000</v>
      </c>
      <c r="K128">
        <v>85000</v>
      </c>
      <c r="L128">
        <v>200000</v>
      </c>
      <c r="M128">
        <v>56200</v>
      </c>
      <c r="N128">
        <v>11500</v>
      </c>
      <c r="O128">
        <v>25500</v>
      </c>
      <c r="P128">
        <v>4500</v>
      </c>
      <c r="Q128">
        <v>2000</v>
      </c>
      <c r="R128">
        <v>0</v>
      </c>
      <c r="S128">
        <v>4878</v>
      </c>
      <c r="T128">
        <v>35000</v>
      </c>
      <c r="U128">
        <v>36000</v>
      </c>
      <c r="V128">
        <v>0</v>
      </c>
      <c r="W128">
        <v>5000</v>
      </c>
      <c r="X128">
        <v>0</v>
      </c>
      <c r="Y128">
        <v>0</v>
      </c>
      <c r="Z128">
        <v>0</v>
      </c>
      <c r="AA128">
        <v>0</v>
      </c>
      <c r="AB128">
        <v>80443</v>
      </c>
      <c r="AC128">
        <v>67721</v>
      </c>
      <c r="AD128">
        <v>0</v>
      </c>
      <c r="AE128">
        <v>80443</v>
      </c>
      <c r="AF128">
        <v>22168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963410</v>
      </c>
      <c r="AO128">
        <v>666921</v>
      </c>
      <c r="AP128">
        <v>102611</v>
      </c>
      <c r="AQ128">
        <v>0</v>
      </c>
      <c r="AR128">
        <v>10797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780329</v>
      </c>
      <c r="BL128">
        <v>0</v>
      </c>
      <c r="BM128">
        <v>150866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419134</v>
      </c>
      <c r="CR128">
        <v>100000</v>
      </c>
      <c r="CS128">
        <v>10000</v>
      </c>
      <c r="CT128">
        <v>154000</v>
      </c>
      <c r="CU128">
        <v>65000</v>
      </c>
      <c r="CV128">
        <v>50000</v>
      </c>
      <c r="CW128">
        <v>1144</v>
      </c>
      <c r="CX128">
        <v>6000</v>
      </c>
      <c r="CY128">
        <v>4500</v>
      </c>
      <c r="CZ128">
        <v>1800</v>
      </c>
      <c r="DA128">
        <v>1500</v>
      </c>
      <c r="DB128">
        <v>6500</v>
      </c>
      <c r="DC128">
        <v>31222</v>
      </c>
      <c r="DD128">
        <v>1500</v>
      </c>
      <c r="DE128">
        <v>50000</v>
      </c>
      <c r="DF128">
        <v>485702</v>
      </c>
      <c r="DG128">
        <v>0</v>
      </c>
      <c r="DH128">
        <v>0</v>
      </c>
      <c r="DI128">
        <v>0</v>
      </c>
      <c r="DJ128">
        <v>63349</v>
      </c>
      <c r="DK128">
        <v>19609</v>
      </c>
      <c r="DL128">
        <v>16083</v>
      </c>
      <c r="DM128">
        <v>200000</v>
      </c>
      <c r="DN128">
        <v>32961</v>
      </c>
      <c r="DO128">
        <v>1720005</v>
      </c>
      <c r="DP128">
        <v>317700</v>
      </c>
      <c r="DQ128">
        <v>-150866</v>
      </c>
      <c r="DR128">
        <v>0</v>
      </c>
      <c r="DS128">
        <v>0</v>
      </c>
    </row>
    <row r="129" spans="1:123" x14ac:dyDescent="0.3">
      <c r="A129" t="str">
        <f t="shared" si="1"/>
        <v>20381947</v>
      </c>
      <c r="B129">
        <v>4</v>
      </c>
      <c r="C129">
        <v>2038</v>
      </c>
      <c r="D129">
        <v>194712</v>
      </c>
      <c r="E129">
        <v>30</v>
      </c>
      <c r="F129">
        <v>2011328</v>
      </c>
      <c r="G129">
        <v>163079</v>
      </c>
      <c r="H129">
        <v>550000</v>
      </c>
      <c r="I129">
        <v>0</v>
      </c>
      <c r="J129">
        <v>60000</v>
      </c>
      <c r="K129">
        <v>85000</v>
      </c>
      <c r="L129">
        <v>200000</v>
      </c>
      <c r="M129">
        <v>56200</v>
      </c>
      <c r="N129">
        <v>11500</v>
      </c>
      <c r="O129">
        <v>25500</v>
      </c>
      <c r="P129">
        <v>4500</v>
      </c>
      <c r="Q129">
        <v>2000</v>
      </c>
      <c r="R129">
        <v>0</v>
      </c>
      <c r="S129">
        <v>4664</v>
      </c>
      <c r="T129">
        <v>35000</v>
      </c>
      <c r="U129">
        <v>36000</v>
      </c>
      <c r="V129">
        <v>0</v>
      </c>
      <c r="W129">
        <v>5000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58610</v>
      </c>
      <c r="AD129">
        <v>0</v>
      </c>
      <c r="AE129">
        <v>0</v>
      </c>
      <c r="AF129">
        <v>88806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866558</v>
      </c>
      <c r="AO129">
        <v>577196</v>
      </c>
      <c r="AP129">
        <v>88806</v>
      </c>
      <c r="AQ129">
        <v>0</v>
      </c>
      <c r="AR129">
        <v>5981</v>
      </c>
      <c r="AS129">
        <v>0</v>
      </c>
      <c r="AT129">
        <v>0</v>
      </c>
      <c r="AU129">
        <v>0</v>
      </c>
      <c r="AV129">
        <v>75000</v>
      </c>
      <c r="AW129">
        <v>3089</v>
      </c>
      <c r="AX129">
        <v>40181</v>
      </c>
      <c r="AY129">
        <v>0</v>
      </c>
      <c r="AZ129">
        <v>22000</v>
      </c>
      <c r="BA129">
        <v>19609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831863</v>
      </c>
      <c r="BL129">
        <v>0</v>
      </c>
      <c r="BM129">
        <v>170000</v>
      </c>
      <c r="BN129">
        <v>113691</v>
      </c>
      <c r="BO129">
        <v>0</v>
      </c>
      <c r="BP129">
        <v>100000</v>
      </c>
      <c r="BQ129">
        <v>10000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33000</v>
      </c>
      <c r="BX129">
        <v>763</v>
      </c>
      <c r="BY129">
        <v>4000</v>
      </c>
      <c r="BZ129">
        <v>3000</v>
      </c>
      <c r="CA129">
        <v>1200</v>
      </c>
      <c r="CB129">
        <v>1000</v>
      </c>
      <c r="CC129">
        <v>4333</v>
      </c>
      <c r="CD129">
        <v>20000</v>
      </c>
      <c r="CE129">
        <v>1000</v>
      </c>
      <c r="CF129">
        <v>50000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229134</v>
      </c>
      <c r="CR129">
        <v>0</v>
      </c>
      <c r="CS129">
        <v>0</v>
      </c>
      <c r="CT129">
        <v>40309</v>
      </c>
      <c r="CU129">
        <v>65000</v>
      </c>
      <c r="CV129">
        <v>17000</v>
      </c>
      <c r="CW129">
        <v>381</v>
      </c>
      <c r="CX129">
        <v>2000</v>
      </c>
      <c r="CY129">
        <v>1500</v>
      </c>
      <c r="CZ129">
        <v>600</v>
      </c>
      <c r="DA129">
        <v>500</v>
      </c>
      <c r="DB129">
        <v>2167</v>
      </c>
      <c r="DC129">
        <v>11222</v>
      </c>
      <c r="DD129">
        <v>500</v>
      </c>
      <c r="DE129">
        <v>0</v>
      </c>
      <c r="DF129">
        <v>471131</v>
      </c>
      <c r="DG129">
        <v>0</v>
      </c>
      <c r="DH129">
        <v>0</v>
      </c>
      <c r="DI129">
        <v>0</v>
      </c>
      <c r="DJ129">
        <v>23168</v>
      </c>
      <c r="DK129">
        <v>0</v>
      </c>
      <c r="DL129">
        <v>12995</v>
      </c>
      <c r="DM129">
        <v>125000</v>
      </c>
      <c r="DN129">
        <v>10961</v>
      </c>
      <c r="DO129">
        <v>1013568</v>
      </c>
      <c r="DP129">
        <v>317700</v>
      </c>
      <c r="DQ129">
        <v>-671866</v>
      </c>
      <c r="DR129">
        <v>0</v>
      </c>
      <c r="DS129">
        <v>0</v>
      </c>
    </row>
    <row r="130" spans="1:123" x14ac:dyDescent="0.3">
      <c r="A130" t="str">
        <f t="shared" si="1"/>
        <v>20391948</v>
      </c>
      <c r="B130">
        <v>4</v>
      </c>
      <c r="C130">
        <v>2039</v>
      </c>
      <c r="D130">
        <v>194812</v>
      </c>
      <c r="E130">
        <v>47</v>
      </c>
      <c r="F130">
        <v>2033565</v>
      </c>
      <c r="G130">
        <v>163069</v>
      </c>
      <c r="H130">
        <v>550000</v>
      </c>
      <c r="I130">
        <v>0</v>
      </c>
      <c r="J130">
        <v>60000</v>
      </c>
      <c r="K130">
        <v>85000</v>
      </c>
      <c r="L130">
        <v>200000</v>
      </c>
      <c r="M130">
        <v>56200</v>
      </c>
      <c r="N130">
        <v>11500</v>
      </c>
      <c r="O130">
        <v>25500</v>
      </c>
      <c r="P130">
        <v>4500</v>
      </c>
      <c r="Q130">
        <v>2000</v>
      </c>
      <c r="R130">
        <v>0</v>
      </c>
      <c r="S130">
        <v>4451</v>
      </c>
      <c r="T130">
        <v>35000</v>
      </c>
      <c r="U130">
        <v>36000</v>
      </c>
      <c r="V130">
        <v>0</v>
      </c>
      <c r="W130">
        <v>5000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91579</v>
      </c>
      <c r="AD130">
        <v>47181</v>
      </c>
      <c r="AE130">
        <v>0</v>
      </c>
      <c r="AF130">
        <v>138760</v>
      </c>
      <c r="AG130">
        <v>47181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816391</v>
      </c>
      <c r="AO130">
        <v>901869</v>
      </c>
      <c r="AP130">
        <v>138760</v>
      </c>
      <c r="AQ130">
        <v>0</v>
      </c>
      <c r="AR130">
        <v>20000</v>
      </c>
      <c r="AS130">
        <v>0</v>
      </c>
      <c r="AT130">
        <v>0</v>
      </c>
      <c r="AU130">
        <v>0</v>
      </c>
      <c r="AV130">
        <v>75000</v>
      </c>
      <c r="AW130">
        <v>12995</v>
      </c>
      <c r="AX130">
        <v>23168</v>
      </c>
      <c r="AY130">
        <v>3408</v>
      </c>
      <c r="AZ130">
        <v>10961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1186160</v>
      </c>
      <c r="BL130">
        <v>0</v>
      </c>
      <c r="BM130">
        <v>150000</v>
      </c>
      <c r="BN130">
        <v>40309</v>
      </c>
      <c r="BO130">
        <v>3903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17000</v>
      </c>
      <c r="BX130">
        <v>381</v>
      </c>
      <c r="BY130">
        <v>2000</v>
      </c>
      <c r="BZ130">
        <v>1500</v>
      </c>
      <c r="CA130">
        <v>600</v>
      </c>
      <c r="CB130">
        <v>500</v>
      </c>
      <c r="CC130">
        <v>2167</v>
      </c>
      <c r="CD130">
        <v>11222</v>
      </c>
      <c r="CE130">
        <v>500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59134</v>
      </c>
      <c r="CR130">
        <v>0</v>
      </c>
      <c r="CS130">
        <v>0</v>
      </c>
      <c r="CT130">
        <v>0</v>
      </c>
      <c r="CU130">
        <v>61097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456997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50000</v>
      </c>
      <c r="DN130">
        <v>0</v>
      </c>
      <c r="DO130">
        <v>627228</v>
      </c>
      <c r="DP130">
        <v>317700</v>
      </c>
      <c r="DQ130">
        <v>-352206</v>
      </c>
      <c r="DR130">
        <v>0</v>
      </c>
      <c r="DS130">
        <v>0</v>
      </c>
    </row>
    <row r="131" spans="1:123" x14ac:dyDescent="0.3">
      <c r="A131" t="str">
        <f t="shared" ref="A131:A194" si="2">CONCATENATE(C131,LEFT(D131,4))</f>
        <v>20401949</v>
      </c>
      <c r="B131">
        <v>4</v>
      </c>
      <c r="C131">
        <v>2040</v>
      </c>
      <c r="D131">
        <v>194912</v>
      </c>
      <c r="E131">
        <v>38</v>
      </c>
      <c r="F131">
        <v>2045701</v>
      </c>
      <c r="G131">
        <v>163060</v>
      </c>
      <c r="H131">
        <v>550000</v>
      </c>
      <c r="I131">
        <v>0</v>
      </c>
      <c r="J131">
        <v>90000</v>
      </c>
      <c r="K131">
        <v>85000</v>
      </c>
      <c r="L131">
        <v>200000</v>
      </c>
      <c r="M131">
        <v>56200</v>
      </c>
      <c r="N131">
        <v>11500</v>
      </c>
      <c r="O131">
        <v>25500</v>
      </c>
      <c r="P131">
        <v>4500</v>
      </c>
      <c r="Q131">
        <v>2000</v>
      </c>
      <c r="R131">
        <v>0</v>
      </c>
      <c r="S131">
        <v>4237</v>
      </c>
      <c r="T131">
        <v>35000</v>
      </c>
      <c r="U131">
        <v>36000</v>
      </c>
      <c r="V131">
        <v>0</v>
      </c>
      <c r="W131">
        <v>10000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73592</v>
      </c>
      <c r="AD131">
        <v>0</v>
      </c>
      <c r="AE131">
        <v>0</v>
      </c>
      <c r="AF131">
        <v>111506</v>
      </c>
      <c r="AG131">
        <v>0</v>
      </c>
      <c r="AH131">
        <v>0</v>
      </c>
      <c r="AI131">
        <v>47181</v>
      </c>
      <c r="AJ131">
        <v>0</v>
      </c>
      <c r="AK131">
        <v>47181</v>
      </c>
      <c r="AL131">
        <v>47181</v>
      </c>
      <c r="AM131">
        <v>0</v>
      </c>
      <c r="AN131">
        <v>868431</v>
      </c>
      <c r="AO131">
        <v>724733</v>
      </c>
      <c r="AP131">
        <v>111506</v>
      </c>
      <c r="AQ131">
        <v>0</v>
      </c>
      <c r="AR131">
        <v>13900</v>
      </c>
      <c r="AS131">
        <v>0</v>
      </c>
      <c r="AT131">
        <v>0</v>
      </c>
      <c r="AU131">
        <v>0</v>
      </c>
      <c r="AV131">
        <v>50000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900139</v>
      </c>
      <c r="BL131">
        <v>0</v>
      </c>
      <c r="BM131">
        <v>39134</v>
      </c>
      <c r="BN131">
        <v>0</v>
      </c>
      <c r="BO131">
        <v>61097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443287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490469</v>
      </c>
      <c r="DP131">
        <v>317700</v>
      </c>
      <c r="DQ131">
        <v>-526191</v>
      </c>
      <c r="DR131">
        <v>375960</v>
      </c>
      <c r="DS131">
        <v>0</v>
      </c>
    </row>
    <row r="132" spans="1:123" x14ac:dyDescent="0.3">
      <c r="A132" t="str">
        <f t="shared" si="2"/>
        <v>20411950</v>
      </c>
      <c r="B132">
        <v>4</v>
      </c>
      <c r="C132">
        <v>2041</v>
      </c>
      <c r="D132">
        <v>195012</v>
      </c>
      <c r="E132">
        <v>43</v>
      </c>
      <c r="F132">
        <v>2012587</v>
      </c>
      <c r="G132">
        <v>163056</v>
      </c>
      <c r="H132">
        <v>550000</v>
      </c>
      <c r="I132">
        <v>0</v>
      </c>
      <c r="J132">
        <v>0</v>
      </c>
      <c r="K132">
        <v>85000</v>
      </c>
      <c r="L132">
        <v>200000</v>
      </c>
      <c r="M132">
        <v>56200</v>
      </c>
      <c r="N132">
        <v>11500</v>
      </c>
      <c r="O132">
        <v>25500</v>
      </c>
      <c r="P132">
        <v>4500</v>
      </c>
      <c r="Q132">
        <v>2000</v>
      </c>
      <c r="R132">
        <v>0</v>
      </c>
      <c r="S132">
        <v>4023</v>
      </c>
      <c r="T132">
        <v>35000</v>
      </c>
      <c r="U132">
        <v>36000</v>
      </c>
      <c r="V132">
        <v>0</v>
      </c>
      <c r="W132">
        <v>10000</v>
      </c>
      <c r="X132">
        <v>0</v>
      </c>
      <c r="Y132">
        <v>0</v>
      </c>
      <c r="Z132">
        <v>0</v>
      </c>
      <c r="AA132">
        <v>0</v>
      </c>
      <c r="AB132">
        <v>47181</v>
      </c>
      <c r="AC132">
        <v>84159</v>
      </c>
      <c r="AD132">
        <v>43358</v>
      </c>
      <c r="AE132">
        <v>47181</v>
      </c>
      <c r="AF132">
        <v>80336</v>
      </c>
      <c r="AG132">
        <v>43358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809387</v>
      </c>
      <c r="AO132">
        <v>828795</v>
      </c>
      <c r="AP132">
        <v>127517</v>
      </c>
      <c r="AQ132">
        <v>0</v>
      </c>
      <c r="AR132">
        <v>19486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975798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429989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0</v>
      </c>
      <c r="DN132">
        <v>0</v>
      </c>
      <c r="DO132">
        <v>429989</v>
      </c>
      <c r="DP132">
        <v>297700</v>
      </c>
      <c r="DQ132">
        <v>-426458</v>
      </c>
      <c r="DR132">
        <v>426458</v>
      </c>
      <c r="DS132">
        <v>0</v>
      </c>
    </row>
    <row r="133" spans="1:123" x14ac:dyDescent="0.3">
      <c r="A133" t="str">
        <f t="shared" si="2"/>
        <v>20421951</v>
      </c>
      <c r="B133">
        <v>4</v>
      </c>
      <c r="C133">
        <v>2042</v>
      </c>
      <c r="D133">
        <v>195112</v>
      </c>
      <c r="E133">
        <v>49</v>
      </c>
      <c r="F133">
        <v>1949763</v>
      </c>
      <c r="G133">
        <v>163053</v>
      </c>
      <c r="H133">
        <v>550000</v>
      </c>
      <c r="I133">
        <v>0</v>
      </c>
      <c r="J133">
        <v>0</v>
      </c>
      <c r="K133">
        <v>85000</v>
      </c>
      <c r="L133">
        <v>200000</v>
      </c>
      <c r="M133">
        <v>56200</v>
      </c>
      <c r="N133">
        <v>11500</v>
      </c>
      <c r="O133">
        <v>25500</v>
      </c>
      <c r="P133">
        <v>4500</v>
      </c>
      <c r="Q133">
        <v>2000</v>
      </c>
      <c r="R133">
        <v>0</v>
      </c>
      <c r="S133">
        <v>3810</v>
      </c>
      <c r="T133">
        <v>35000</v>
      </c>
      <c r="U133">
        <v>36000</v>
      </c>
      <c r="V133">
        <v>0</v>
      </c>
      <c r="W133">
        <v>10000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94490</v>
      </c>
      <c r="AD133">
        <v>48681</v>
      </c>
      <c r="AE133">
        <v>0</v>
      </c>
      <c r="AF133">
        <v>143172</v>
      </c>
      <c r="AG133">
        <v>48681</v>
      </c>
      <c r="AH133">
        <v>0</v>
      </c>
      <c r="AI133">
        <v>43358</v>
      </c>
      <c r="AJ133">
        <v>0</v>
      </c>
      <c r="AK133">
        <v>43358</v>
      </c>
      <c r="AL133">
        <v>43358</v>
      </c>
      <c r="AM133">
        <v>0</v>
      </c>
      <c r="AN133">
        <v>746338</v>
      </c>
      <c r="AO133">
        <v>930544</v>
      </c>
      <c r="AP133">
        <v>143172</v>
      </c>
      <c r="AQ133">
        <v>0</v>
      </c>
      <c r="AR133">
        <v>20000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4947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1098663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417089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460448</v>
      </c>
      <c r="DP133">
        <v>277700</v>
      </c>
      <c r="DQ133">
        <v>-303815</v>
      </c>
      <c r="DR133">
        <v>303815</v>
      </c>
      <c r="DS133">
        <v>0</v>
      </c>
    </row>
    <row r="134" spans="1:123" x14ac:dyDescent="0.3">
      <c r="A134" t="str">
        <f t="shared" si="2"/>
        <v>20431952</v>
      </c>
      <c r="B134">
        <v>4</v>
      </c>
      <c r="C134">
        <v>2043</v>
      </c>
      <c r="D134">
        <v>195212</v>
      </c>
      <c r="E134">
        <v>55</v>
      </c>
      <c r="F134">
        <v>1610559</v>
      </c>
      <c r="G134">
        <v>163049</v>
      </c>
      <c r="H134">
        <v>550000</v>
      </c>
      <c r="I134">
        <v>0</v>
      </c>
      <c r="J134">
        <v>0</v>
      </c>
      <c r="K134">
        <v>85000</v>
      </c>
      <c r="L134">
        <v>200000</v>
      </c>
      <c r="M134">
        <v>56200</v>
      </c>
      <c r="N134">
        <v>11500</v>
      </c>
      <c r="O134">
        <v>25500</v>
      </c>
      <c r="P134">
        <v>4500</v>
      </c>
      <c r="Q134">
        <v>2000</v>
      </c>
      <c r="R134">
        <v>0</v>
      </c>
      <c r="S134">
        <v>3595</v>
      </c>
      <c r="T134">
        <v>35000</v>
      </c>
      <c r="U134">
        <v>36000</v>
      </c>
      <c r="V134">
        <v>0</v>
      </c>
      <c r="W134">
        <v>10000</v>
      </c>
      <c r="X134">
        <v>0</v>
      </c>
      <c r="Y134">
        <v>0</v>
      </c>
      <c r="Z134">
        <v>0</v>
      </c>
      <c r="AA134">
        <v>0</v>
      </c>
      <c r="AB134">
        <v>43358</v>
      </c>
      <c r="AC134">
        <v>107124</v>
      </c>
      <c r="AD134">
        <v>55190</v>
      </c>
      <c r="AE134">
        <v>43358</v>
      </c>
      <c r="AF134">
        <v>118955</v>
      </c>
      <c r="AG134">
        <v>0</v>
      </c>
      <c r="AH134">
        <v>0</v>
      </c>
      <c r="AI134">
        <v>48681</v>
      </c>
      <c r="AJ134">
        <v>0</v>
      </c>
      <c r="AK134">
        <v>48681</v>
      </c>
      <c r="AL134">
        <v>48681</v>
      </c>
      <c r="AM134">
        <v>0</v>
      </c>
      <c r="AN134">
        <v>770340</v>
      </c>
      <c r="AO134">
        <v>1054956</v>
      </c>
      <c r="AP134">
        <v>162314</v>
      </c>
      <c r="AQ134">
        <v>0</v>
      </c>
      <c r="AR134">
        <v>20000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1237270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198001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138001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404576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591259</v>
      </c>
      <c r="DP134">
        <v>317700</v>
      </c>
      <c r="DQ134">
        <v>198001</v>
      </c>
      <c r="DR134">
        <v>0</v>
      </c>
      <c r="DS134">
        <v>0</v>
      </c>
    </row>
    <row r="135" spans="1:123" x14ac:dyDescent="0.3">
      <c r="A135" t="str">
        <f t="shared" si="2"/>
        <v>20441953</v>
      </c>
      <c r="B135">
        <v>4</v>
      </c>
      <c r="C135">
        <v>2044</v>
      </c>
      <c r="D135">
        <v>195312</v>
      </c>
      <c r="E135">
        <v>34</v>
      </c>
      <c r="F135">
        <v>1939293</v>
      </c>
      <c r="G135">
        <v>163046</v>
      </c>
      <c r="H135">
        <v>550000</v>
      </c>
      <c r="I135">
        <v>0</v>
      </c>
      <c r="J135">
        <v>0</v>
      </c>
      <c r="K135">
        <v>85000</v>
      </c>
      <c r="L135">
        <v>200000</v>
      </c>
      <c r="M135">
        <v>56200</v>
      </c>
      <c r="N135">
        <v>11500</v>
      </c>
      <c r="O135">
        <v>25500</v>
      </c>
      <c r="P135">
        <v>4500</v>
      </c>
      <c r="Q135">
        <v>2000</v>
      </c>
      <c r="R135">
        <v>0</v>
      </c>
      <c r="S135">
        <v>3381</v>
      </c>
      <c r="T135">
        <v>35000</v>
      </c>
      <c r="U135">
        <v>36000</v>
      </c>
      <c r="V135">
        <v>0</v>
      </c>
      <c r="W135">
        <v>10000</v>
      </c>
      <c r="X135">
        <v>0</v>
      </c>
      <c r="Y135">
        <v>0</v>
      </c>
      <c r="Z135">
        <v>0</v>
      </c>
      <c r="AA135">
        <v>0</v>
      </c>
      <c r="AB135">
        <v>48681</v>
      </c>
      <c r="AC135">
        <v>66641</v>
      </c>
      <c r="AD135">
        <v>0</v>
      </c>
      <c r="AE135">
        <v>48681</v>
      </c>
      <c r="AF135">
        <v>52293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836788</v>
      </c>
      <c r="AO135">
        <v>656283</v>
      </c>
      <c r="AP135">
        <v>100975</v>
      </c>
      <c r="AQ135">
        <v>0</v>
      </c>
      <c r="AR135">
        <v>10226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767484</v>
      </c>
      <c r="BL135">
        <v>0</v>
      </c>
      <c r="BM135">
        <v>39334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78668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392439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0</v>
      </c>
      <c r="DN135">
        <v>0</v>
      </c>
      <c r="DO135">
        <v>471107</v>
      </c>
      <c r="DP135">
        <v>317700</v>
      </c>
      <c r="DQ135">
        <v>-534068</v>
      </c>
      <c r="DR135">
        <v>494734</v>
      </c>
      <c r="DS135">
        <v>0</v>
      </c>
    </row>
    <row r="136" spans="1:123" x14ac:dyDescent="0.3">
      <c r="A136" t="str">
        <f t="shared" si="2"/>
        <v>20451954</v>
      </c>
      <c r="B136">
        <v>4</v>
      </c>
      <c r="C136">
        <v>2045</v>
      </c>
      <c r="D136">
        <v>195412</v>
      </c>
      <c r="E136">
        <v>42</v>
      </c>
      <c r="F136">
        <v>1957308</v>
      </c>
      <c r="G136">
        <v>163042</v>
      </c>
      <c r="H136">
        <v>550000</v>
      </c>
      <c r="I136">
        <v>0</v>
      </c>
      <c r="J136">
        <v>0</v>
      </c>
      <c r="K136">
        <v>85000</v>
      </c>
      <c r="L136">
        <v>200000</v>
      </c>
      <c r="M136">
        <v>56200</v>
      </c>
      <c r="N136">
        <v>11500</v>
      </c>
      <c r="O136">
        <v>25500</v>
      </c>
      <c r="P136">
        <v>4500</v>
      </c>
      <c r="Q136">
        <v>2000</v>
      </c>
      <c r="R136">
        <v>0</v>
      </c>
      <c r="S136">
        <v>3166</v>
      </c>
      <c r="T136">
        <v>35000</v>
      </c>
      <c r="U136">
        <v>36000</v>
      </c>
      <c r="V136">
        <v>0</v>
      </c>
      <c r="W136">
        <v>15000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81529</v>
      </c>
      <c r="AD136">
        <v>42003</v>
      </c>
      <c r="AE136">
        <v>0</v>
      </c>
      <c r="AF136">
        <v>123532</v>
      </c>
      <c r="AG136">
        <v>42003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760334</v>
      </c>
      <c r="AO136">
        <v>802895</v>
      </c>
      <c r="AP136">
        <v>123532</v>
      </c>
      <c r="AQ136">
        <v>0</v>
      </c>
      <c r="AR136">
        <v>18095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>
        <v>0</v>
      </c>
      <c r="BK136">
        <v>944522</v>
      </c>
      <c r="BL136">
        <v>0</v>
      </c>
      <c r="BM136">
        <v>19334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39334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380666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420000</v>
      </c>
      <c r="DP136">
        <v>317700</v>
      </c>
      <c r="DQ136">
        <v>-451494</v>
      </c>
      <c r="DR136">
        <v>432160</v>
      </c>
      <c r="DS136">
        <v>0</v>
      </c>
    </row>
    <row r="137" spans="1:123" x14ac:dyDescent="0.3">
      <c r="A137" t="str">
        <f t="shared" si="2"/>
        <v>20461955</v>
      </c>
      <c r="B137">
        <v>4</v>
      </c>
      <c r="C137">
        <v>2046</v>
      </c>
      <c r="D137">
        <v>195512</v>
      </c>
      <c r="E137">
        <v>30</v>
      </c>
      <c r="F137">
        <v>1942101</v>
      </c>
      <c r="G137">
        <v>163038</v>
      </c>
      <c r="H137">
        <v>550000</v>
      </c>
      <c r="I137">
        <v>0</v>
      </c>
      <c r="J137">
        <v>0</v>
      </c>
      <c r="K137">
        <v>85000</v>
      </c>
      <c r="L137">
        <v>200000</v>
      </c>
      <c r="M137">
        <v>56200</v>
      </c>
      <c r="N137">
        <v>11500</v>
      </c>
      <c r="O137">
        <v>25500</v>
      </c>
      <c r="P137">
        <v>4500</v>
      </c>
      <c r="Q137">
        <v>2000</v>
      </c>
      <c r="R137">
        <v>0</v>
      </c>
      <c r="S137">
        <v>2951</v>
      </c>
      <c r="T137">
        <v>35000</v>
      </c>
      <c r="U137">
        <v>36000</v>
      </c>
      <c r="V137">
        <v>0</v>
      </c>
      <c r="W137">
        <v>15000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58751</v>
      </c>
      <c r="AD137">
        <v>0</v>
      </c>
      <c r="AE137">
        <v>0</v>
      </c>
      <c r="AF137">
        <v>89020</v>
      </c>
      <c r="AG137">
        <v>0</v>
      </c>
      <c r="AH137">
        <v>0</v>
      </c>
      <c r="AI137">
        <v>42003</v>
      </c>
      <c r="AJ137">
        <v>0</v>
      </c>
      <c r="AK137">
        <v>42003</v>
      </c>
      <c r="AL137">
        <v>42003</v>
      </c>
      <c r="AM137">
        <v>0</v>
      </c>
      <c r="AN137">
        <v>794631</v>
      </c>
      <c r="AO137">
        <v>578584</v>
      </c>
      <c r="AP137">
        <v>89020</v>
      </c>
      <c r="AQ137">
        <v>0</v>
      </c>
      <c r="AR137">
        <v>6056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>
        <v>0</v>
      </c>
      <c r="BK137">
        <v>673660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19334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369246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430583</v>
      </c>
      <c r="DP137">
        <v>317700</v>
      </c>
      <c r="DQ137">
        <v>-672848</v>
      </c>
      <c r="DR137">
        <v>672848</v>
      </c>
      <c r="DS137">
        <v>0</v>
      </c>
    </row>
    <row r="138" spans="1:123" x14ac:dyDescent="0.3">
      <c r="A138" t="str">
        <f t="shared" si="2"/>
        <v>20471956</v>
      </c>
      <c r="B138">
        <v>4</v>
      </c>
      <c r="C138">
        <v>2047</v>
      </c>
      <c r="D138">
        <v>195612</v>
      </c>
      <c r="E138">
        <v>54</v>
      </c>
      <c r="F138">
        <v>2039685</v>
      </c>
      <c r="G138">
        <v>163034</v>
      </c>
      <c r="H138">
        <v>550000</v>
      </c>
      <c r="I138">
        <v>0</v>
      </c>
      <c r="J138">
        <v>0</v>
      </c>
      <c r="K138">
        <v>85000</v>
      </c>
      <c r="L138">
        <v>200000</v>
      </c>
      <c r="M138">
        <v>56200</v>
      </c>
      <c r="N138">
        <v>11500</v>
      </c>
      <c r="O138">
        <v>25500</v>
      </c>
      <c r="P138">
        <v>4500</v>
      </c>
      <c r="Q138">
        <v>2000</v>
      </c>
      <c r="R138">
        <v>0</v>
      </c>
      <c r="S138">
        <v>2737</v>
      </c>
      <c r="T138">
        <v>35000</v>
      </c>
      <c r="U138">
        <v>36000</v>
      </c>
      <c r="V138">
        <v>0</v>
      </c>
      <c r="W138">
        <v>15000</v>
      </c>
      <c r="X138">
        <v>0</v>
      </c>
      <c r="Y138">
        <v>0</v>
      </c>
      <c r="Z138">
        <v>0</v>
      </c>
      <c r="AA138">
        <v>0</v>
      </c>
      <c r="AB138">
        <v>42003</v>
      </c>
      <c r="AC138">
        <v>103977</v>
      </c>
      <c r="AD138">
        <v>53569</v>
      </c>
      <c r="AE138">
        <v>42003</v>
      </c>
      <c r="AF138">
        <v>115542</v>
      </c>
      <c r="AG138">
        <v>53569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767894</v>
      </c>
      <c r="AO138">
        <v>1023968</v>
      </c>
      <c r="AP138">
        <v>157546</v>
      </c>
      <c r="AQ138">
        <v>0</v>
      </c>
      <c r="AR138">
        <v>20000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9962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1211476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358169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0</v>
      </c>
      <c r="DO138">
        <v>358169</v>
      </c>
      <c r="DP138">
        <v>317034</v>
      </c>
      <c r="DQ138">
        <v>-259349</v>
      </c>
      <c r="DR138">
        <v>259349</v>
      </c>
      <c r="DS138">
        <v>0</v>
      </c>
    </row>
    <row r="139" spans="1:123" x14ac:dyDescent="0.3">
      <c r="A139" t="str">
        <f t="shared" si="2"/>
        <v>20481957</v>
      </c>
      <c r="B139">
        <v>4</v>
      </c>
      <c r="C139">
        <v>2048</v>
      </c>
      <c r="D139">
        <v>195712</v>
      </c>
      <c r="E139">
        <v>36</v>
      </c>
      <c r="F139">
        <v>1892797</v>
      </c>
      <c r="G139">
        <v>163030</v>
      </c>
      <c r="H139">
        <v>550000</v>
      </c>
      <c r="I139">
        <v>0</v>
      </c>
      <c r="J139">
        <v>0</v>
      </c>
      <c r="K139">
        <v>85000</v>
      </c>
      <c r="L139">
        <v>200000</v>
      </c>
      <c r="M139">
        <v>56200</v>
      </c>
      <c r="N139">
        <v>11500</v>
      </c>
      <c r="O139">
        <v>25500</v>
      </c>
      <c r="P139">
        <v>4500</v>
      </c>
      <c r="Q139">
        <v>2000</v>
      </c>
      <c r="R139">
        <v>0</v>
      </c>
      <c r="S139">
        <v>2522</v>
      </c>
      <c r="T139">
        <v>35000</v>
      </c>
      <c r="U139">
        <v>36000</v>
      </c>
      <c r="V139">
        <v>0</v>
      </c>
      <c r="W139">
        <v>15000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70163</v>
      </c>
      <c r="AD139">
        <v>0</v>
      </c>
      <c r="AE139">
        <v>0</v>
      </c>
      <c r="AF139">
        <v>106311</v>
      </c>
      <c r="AG139">
        <v>0</v>
      </c>
      <c r="AH139">
        <v>0</v>
      </c>
      <c r="AI139">
        <v>53569</v>
      </c>
      <c r="AJ139">
        <v>0</v>
      </c>
      <c r="AK139">
        <v>53569</v>
      </c>
      <c r="AL139">
        <v>53569</v>
      </c>
      <c r="AM139">
        <v>0</v>
      </c>
      <c r="AN139">
        <v>776911</v>
      </c>
      <c r="AO139">
        <v>690970</v>
      </c>
      <c r="AP139">
        <v>106311</v>
      </c>
      <c r="AQ139">
        <v>0</v>
      </c>
      <c r="AR139">
        <v>12088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809369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347424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0</v>
      </c>
      <c r="DO139">
        <v>400992</v>
      </c>
      <c r="DP139">
        <v>297034</v>
      </c>
      <c r="DQ139">
        <v>-505547</v>
      </c>
      <c r="DR139">
        <v>505547</v>
      </c>
      <c r="DS139">
        <v>0</v>
      </c>
    </row>
    <row r="140" spans="1:123" x14ac:dyDescent="0.3">
      <c r="A140" t="str">
        <f t="shared" si="2"/>
        <v>20491958</v>
      </c>
      <c r="B140">
        <v>4</v>
      </c>
      <c r="C140">
        <v>2049</v>
      </c>
      <c r="D140">
        <v>195812</v>
      </c>
      <c r="E140">
        <v>56</v>
      </c>
      <c r="F140">
        <v>1924189</v>
      </c>
      <c r="G140">
        <v>163025</v>
      </c>
      <c r="H140">
        <v>550000</v>
      </c>
      <c r="I140">
        <v>0</v>
      </c>
      <c r="J140">
        <v>0</v>
      </c>
      <c r="K140">
        <v>85000</v>
      </c>
      <c r="L140">
        <v>200000</v>
      </c>
      <c r="M140">
        <v>56200</v>
      </c>
      <c r="N140">
        <v>11500</v>
      </c>
      <c r="O140">
        <v>25500</v>
      </c>
      <c r="P140">
        <v>4500</v>
      </c>
      <c r="Q140">
        <v>2000</v>
      </c>
      <c r="R140">
        <v>0</v>
      </c>
      <c r="S140">
        <v>2308</v>
      </c>
      <c r="T140">
        <v>35000</v>
      </c>
      <c r="U140">
        <v>36000</v>
      </c>
      <c r="V140">
        <v>0</v>
      </c>
      <c r="W140">
        <v>15000</v>
      </c>
      <c r="X140">
        <v>0</v>
      </c>
      <c r="Y140">
        <v>0</v>
      </c>
      <c r="Z140">
        <v>0</v>
      </c>
      <c r="AA140">
        <v>0</v>
      </c>
      <c r="AB140">
        <v>53569</v>
      </c>
      <c r="AC140">
        <v>108157</v>
      </c>
      <c r="AD140">
        <v>55722</v>
      </c>
      <c r="AE140">
        <v>53569</v>
      </c>
      <c r="AF140">
        <v>110310</v>
      </c>
      <c r="AG140">
        <v>55722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772698</v>
      </c>
      <c r="AO140">
        <v>1065131</v>
      </c>
      <c r="AP140">
        <v>163879</v>
      </c>
      <c r="AQ140">
        <v>0</v>
      </c>
      <c r="AR140">
        <v>20000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12171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1261181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337001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337001</v>
      </c>
      <c r="DP140">
        <v>277034</v>
      </c>
      <c r="DQ140">
        <v>-89335</v>
      </c>
      <c r="DR140">
        <v>89335</v>
      </c>
      <c r="DS140">
        <v>0</v>
      </c>
    </row>
    <row r="141" spans="1:123" x14ac:dyDescent="0.3">
      <c r="A141" t="str">
        <f t="shared" si="2"/>
        <v>20501959</v>
      </c>
      <c r="B141">
        <v>4</v>
      </c>
      <c r="C141">
        <v>2050</v>
      </c>
      <c r="D141">
        <v>195912</v>
      </c>
      <c r="E141">
        <v>34</v>
      </c>
      <c r="F141">
        <v>2219865</v>
      </c>
      <c r="G141">
        <v>163021</v>
      </c>
      <c r="H141">
        <v>550000</v>
      </c>
      <c r="I141">
        <v>0</v>
      </c>
      <c r="J141">
        <v>0</v>
      </c>
      <c r="K141">
        <v>85000</v>
      </c>
      <c r="L141">
        <v>200000</v>
      </c>
      <c r="M141">
        <v>56200</v>
      </c>
      <c r="N141">
        <v>11500</v>
      </c>
      <c r="O141">
        <v>25500</v>
      </c>
      <c r="P141">
        <v>4500</v>
      </c>
      <c r="Q141">
        <v>2000</v>
      </c>
      <c r="R141">
        <v>0</v>
      </c>
      <c r="S141">
        <v>2093</v>
      </c>
      <c r="T141">
        <v>35000</v>
      </c>
      <c r="U141">
        <v>36000</v>
      </c>
      <c r="V141">
        <v>0</v>
      </c>
      <c r="W141">
        <v>20000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66923</v>
      </c>
      <c r="AD141">
        <v>0</v>
      </c>
      <c r="AE141">
        <v>0</v>
      </c>
      <c r="AF141">
        <v>101401</v>
      </c>
      <c r="AG141">
        <v>0</v>
      </c>
      <c r="AH141">
        <v>0</v>
      </c>
      <c r="AI141">
        <v>55722</v>
      </c>
      <c r="AJ141">
        <v>0</v>
      </c>
      <c r="AK141">
        <v>55722</v>
      </c>
      <c r="AL141">
        <v>55722</v>
      </c>
      <c r="AM141">
        <v>0</v>
      </c>
      <c r="AN141">
        <v>776392</v>
      </c>
      <c r="AO141">
        <v>659058</v>
      </c>
      <c r="AP141">
        <v>101401</v>
      </c>
      <c r="AQ141">
        <v>0</v>
      </c>
      <c r="AR141">
        <v>10375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>
        <v>0</v>
      </c>
      <c r="BK141">
        <v>770834</v>
      </c>
      <c r="BL141">
        <v>0</v>
      </c>
      <c r="BM141">
        <v>0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326891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382613</v>
      </c>
      <c r="DP141">
        <v>257034</v>
      </c>
      <c r="DQ141">
        <v>-871660</v>
      </c>
      <c r="DR141">
        <v>871660</v>
      </c>
      <c r="DS141">
        <v>0</v>
      </c>
    </row>
    <row r="142" spans="1:123" x14ac:dyDescent="0.3">
      <c r="A142" t="str">
        <f t="shared" si="2"/>
        <v>20161926</v>
      </c>
      <c r="B142">
        <v>5</v>
      </c>
      <c r="C142">
        <v>2016</v>
      </c>
      <c r="D142">
        <v>192612</v>
      </c>
      <c r="E142">
        <v>52</v>
      </c>
      <c r="F142">
        <v>1466807</v>
      </c>
      <c r="G142">
        <v>211232</v>
      </c>
      <c r="H142">
        <v>550000</v>
      </c>
      <c r="I142">
        <v>0</v>
      </c>
      <c r="J142">
        <v>126000</v>
      </c>
      <c r="K142">
        <v>85000</v>
      </c>
      <c r="L142">
        <v>100000</v>
      </c>
      <c r="M142">
        <v>56200</v>
      </c>
      <c r="N142">
        <v>11500</v>
      </c>
      <c r="O142">
        <v>25500</v>
      </c>
      <c r="P142">
        <v>4500</v>
      </c>
      <c r="Q142">
        <v>2000</v>
      </c>
      <c r="R142">
        <v>0</v>
      </c>
      <c r="S142">
        <v>8370</v>
      </c>
      <c r="T142">
        <v>35000</v>
      </c>
      <c r="U142">
        <v>36000</v>
      </c>
      <c r="V142">
        <v>0</v>
      </c>
      <c r="W142">
        <v>0</v>
      </c>
      <c r="X142">
        <v>0</v>
      </c>
      <c r="Y142">
        <v>0</v>
      </c>
      <c r="Z142">
        <v>15461</v>
      </c>
      <c r="AA142">
        <v>0</v>
      </c>
      <c r="AB142">
        <v>210000</v>
      </c>
      <c r="AC142">
        <v>100173</v>
      </c>
      <c r="AD142">
        <v>51609</v>
      </c>
      <c r="AE142">
        <v>151782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58218</v>
      </c>
      <c r="AL142">
        <v>0</v>
      </c>
      <c r="AM142">
        <v>0</v>
      </c>
      <c r="AN142">
        <v>914609</v>
      </c>
      <c r="AO142">
        <v>986506</v>
      </c>
      <c r="AP142">
        <v>151782</v>
      </c>
      <c r="AQ142">
        <v>0</v>
      </c>
      <c r="AR142">
        <v>20000</v>
      </c>
      <c r="AS142">
        <v>3000</v>
      </c>
      <c r="AT142">
        <v>8000</v>
      </c>
      <c r="AU142">
        <v>200000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1369288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500000</v>
      </c>
      <c r="BS142">
        <v>0</v>
      </c>
      <c r="BT142">
        <v>0</v>
      </c>
      <c r="BU142">
        <v>39000</v>
      </c>
      <c r="BV142">
        <v>10000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7216</v>
      </c>
      <c r="CH142">
        <v>166</v>
      </c>
      <c r="CI142">
        <v>866</v>
      </c>
      <c r="CJ142">
        <v>649</v>
      </c>
      <c r="CK142">
        <v>260</v>
      </c>
      <c r="CL142">
        <v>216</v>
      </c>
      <c r="CM142">
        <v>938</v>
      </c>
      <c r="CN142">
        <v>10330</v>
      </c>
      <c r="CO142">
        <v>216</v>
      </c>
      <c r="CP142">
        <v>0</v>
      </c>
      <c r="CQ142">
        <v>596000</v>
      </c>
      <c r="CR142">
        <v>100000</v>
      </c>
      <c r="CS142">
        <v>10000</v>
      </c>
      <c r="CT142">
        <v>18000</v>
      </c>
      <c r="CU142">
        <v>0</v>
      </c>
      <c r="CV142">
        <v>7216</v>
      </c>
      <c r="CW142">
        <v>166</v>
      </c>
      <c r="CX142">
        <v>866</v>
      </c>
      <c r="CY142">
        <v>649</v>
      </c>
      <c r="CZ142">
        <v>260</v>
      </c>
      <c r="DA142">
        <v>216</v>
      </c>
      <c r="DB142">
        <v>938</v>
      </c>
      <c r="DC142">
        <v>10330</v>
      </c>
      <c r="DD142">
        <v>216</v>
      </c>
      <c r="DE142">
        <v>5000</v>
      </c>
      <c r="DF142">
        <v>15461</v>
      </c>
      <c r="DG142">
        <v>79000</v>
      </c>
      <c r="DH142">
        <v>0</v>
      </c>
      <c r="DI142">
        <v>0</v>
      </c>
      <c r="DJ142">
        <v>126000</v>
      </c>
      <c r="DK142">
        <v>124000</v>
      </c>
      <c r="DL142">
        <v>30000</v>
      </c>
      <c r="DM142">
        <v>137000</v>
      </c>
      <c r="DN142">
        <v>0</v>
      </c>
      <c r="DO142">
        <v>1319537</v>
      </c>
      <c r="DP142">
        <v>317700</v>
      </c>
      <c r="DQ142">
        <v>385319</v>
      </c>
      <c r="DR142">
        <v>0</v>
      </c>
      <c r="DS142">
        <v>0</v>
      </c>
    </row>
    <row r="143" spans="1:123" x14ac:dyDescent="0.3">
      <c r="A143" t="str">
        <f t="shared" si="2"/>
        <v>20171927</v>
      </c>
      <c r="B143">
        <v>5</v>
      </c>
      <c r="C143">
        <v>2017</v>
      </c>
      <c r="D143">
        <v>192712</v>
      </c>
      <c r="E143">
        <v>66</v>
      </c>
      <c r="F143">
        <v>1452670</v>
      </c>
      <c r="G143">
        <v>215203</v>
      </c>
      <c r="H143">
        <v>550000</v>
      </c>
      <c r="I143">
        <v>0</v>
      </c>
      <c r="J143">
        <v>126000</v>
      </c>
      <c r="K143">
        <v>85000</v>
      </c>
      <c r="L143">
        <v>100000</v>
      </c>
      <c r="M143">
        <v>56200</v>
      </c>
      <c r="N143">
        <v>11500</v>
      </c>
      <c r="O143">
        <v>25500</v>
      </c>
      <c r="P143">
        <v>4500</v>
      </c>
      <c r="Q143">
        <v>2000</v>
      </c>
      <c r="R143">
        <v>0</v>
      </c>
      <c r="S143">
        <v>8311</v>
      </c>
      <c r="T143">
        <v>35000</v>
      </c>
      <c r="U143">
        <v>36000</v>
      </c>
      <c r="V143">
        <v>0</v>
      </c>
      <c r="W143">
        <v>0</v>
      </c>
      <c r="X143">
        <v>0</v>
      </c>
      <c r="Y143">
        <v>0</v>
      </c>
      <c r="Z143">
        <v>347143</v>
      </c>
      <c r="AA143">
        <v>0</v>
      </c>
      <c r="AB143">
        <v>58218</v>
      </c>
      <c r="AC143">
        <v>128163</v>
      </c>
      <c r="AD143">
        <v>66030</v>
      </c>
      <c r="AE143">
        <v>58218</v>
      </c>
      <c r="AF143">
        <v>135975</v>
      </c>
      <c r="AG143">
        <v>0</v>
      </c>
      <c r="AH143">
        <v>0</v>
      </c>
      <c r="AI143">
        <v>0</v>
      </c>
      <c r="AJ143">
        <v>88368</v>
      </c>
      <c r="AK143">
        <v>88368</v>
      </c>
      <c r="AL143">
        <v>0</v>
      </c>
      <c r="AM143">
        <v>0</v>
      </c>
      <c r="AN143">
        <v>358525</v>
      </c>
      <c r="AO143">
        <v>1262154</v>
      </c>
      <c r="AP143">
        <v>194193</v>
      </c>
      <c r="AQ143">
        <v>0</v>
      </c>
      <c r="AR143">
        <v>20000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1476347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34000</v>
      </c>
      <c r="BS143">
        <v>52485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21621</v>
      </c>
      <c r="CH143">
        <v>495</v>
      </c>
      <c r="CI143">
        <v>2594</v>
      </c>
      <c r="CJ143">
        <v>1946</v>
      </c>
      <c r="CK143">
        <v>778</v>
      </c>
      <c r="CL143">
        <v>649</v>
      </c>
      <c r="CM143">
        <v>2811</v>
      </c>
      <c r="CN143">
        <v>12972</v>
      </c>
      <c r="CO143">
        <v>649</v>
      </c>
      <c r="CP143">
        <v>0</v>
      </c>
      <c r="CQ143">
        <v>610000</v>
      </c>
      <c r="CR143">
        <v>100000</v>
      </c>
      <c r="CS143">
        <v>10000</v>
      </c>
      <c r="CT143">
        <v>70485</v>
      </c>
      <c r="CU143">
        <v>0</v>
      </c>
      <c r="CV143">
        <v>28837</v>
      </c>
      <c r="CW143">
        <v>661</v>
      </c>
      <c r="CX143">
        <v>3460</v>
      </c>
      <c r="CY143">
        <v>2595</v>
      </c>
      <c r="CZ143">
        <v>1038</v>
      </c>
      <c r="DA143">
        <v>865</v>
      </c>
      <c r="DB143">
        <v>3749</v>
      </c>
      <c r="DC143">
        <v>23302</v>
      </c>
      <c r="DD143">
        <v>865</v>
      </c>
      <c r="DE143">
        <v>10000</v>
      </c>
      <c r="DF143">
        <v>361389</v>
      </c>
      <c r="DG143">
        <v>100000</v>
      </c>
      <c r="DH143">
        <v>0</v>
      </c>
      <c r="DI143">
        <v>0</v>
      </c>
      <c r="DJ143">
        <v>126000</v>
      </c>
      <c r="DK143">
        <v>124000</v>
      </c>
      <c r="DL143">
        <v>30000</v>
      </c>
      <c r="DM143">
        <v>137000</v>
      </c>
      <c r="DN143">
        <v>0</v>
      </c>
      <c r="DO143">
        <v>1832616</v>
      </c>
      <c r="DP143">
        <v>317700</v>
      </c>
      <c r="DQ143">
        <v>566510</v>
      </c>
      <c r="DR143">
        <v>0</v>
      </c>
      <c r="DS143">
        <v>0</v>
      </c>
    </row>
    <row r="144" spans="1:123" x14ac:dyDescent="0.3">
      <c r="A144" t="str">
        <f t="shared" si="2"/>
        <v>20181928</v>
      </c>
      <c r="B144">
        <v>5</v>
      </c>
      <c r="C144">
        <v>2018</v>
      </c>
      <c r="D144">
        <v>192812</v>
      </c>
      <c r="E144">
        <v>77</v>
      </c>
      <c r="F144">
        <v>1521687</v>
      </c>
      <c r="G144">
        <v>186174</v>
      </c>
      <c r="H144">
        <v>550000</v>
      </c>
      <c r="I144">
        <v>0</v>
      </c>
      <c r="J144">
        <v>120000</v>
      </c>
      <c r="K144">
        <v>85000</v>
      </c>
      <c r="L144">
        <v>130000</v>
      </c>
      <c r="M144">
        <v>56200</v>
      </c>
      <c r="N144">
        <v>11500</v>
      </c>
      <c r="O144">
        <v>25500</v>
      </c>
      <c r="P144">
        <v>4500</v>
      </c>
      <c r="Q144">
        <v>2000</v>
      </c>
      <c r="R144">
        <v>0</v>
      </c>
      <c r="S144">
        <v>8252</v>
      </c>
      <c r="T144">
        <v>35000</v>
      </c>
      <c r="U144">
        <v>36000</v>
      </c>
      <c r="V144">
        <v>0</v>
      </c>
      <c r="W144">
        <v>0</v>
      </c>
      <c r="X144">
        <v>0</v>
      </c>
      <c r="Y144">
        <v>0</v>
      </c>
      <c r="Z144">
        <v>339832</v>
      </c>
      <c r="AA144">
        <v>0</v>
      </c>
      <c r="AB144">
        <v>88368</v>
      </c>
      <c r="AC144">
        <v>148653</v>
      </c>
      <c r="AD144">
        <v>76586</v>
      </c>
      <c r="AE144">
        <v>88368</v>
      </c>
      <c r="AF144">
        <v>136870</v>
      </c>
      <c r="AG144">
        <v>0</v>
      </c>
      <c r="AH144">
        <v>0</v>
      </c>
      <c r="AI144">
        <v>0</v>
      </c>
      <c r="AJ144">
        <v>113130</v>
      </c>
      <c r="AK144">
        <v>113130</v>
      </c>
      <c r="AL144">
        <v>0</v>
      </c>
      <c r="AM144">
        <v>0</v>
      </c>
      <c r="AN144">
        <v>364120</v>
      </c>
      <c r="AO144">
        <v>1463935</v>
      </c>
      <c r="AP144">
        <v>225238</v>
      </c>
      <c r="AQ144">
        <v>16187</v>
      </c>
      <c r="AR144">
        <v>20000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90438</v>
      </c>
      <c r="BF144">
        <v>0</v>
      </c>
      <c r="BG144">
        <v>35194</v>
      </c>
      <c r="BH144">
        <v>0</v>
      </c>
      <c r="BI144">
        <v>0</v>
      </c>
      <c r="BJ144">
        <v>0</v>
      </c>
      <c r="BK144">
        <v>1599728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20000</v>
      </c>
      <c r="BS144">
        <v>83515</v>
      </c>
      <c r="BT144">
        <v>65000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25000</v>
      </c>
      <c r="CH144">
        <v>572</v>
      </c>
      <c r="CI144">
        <v>3000</v>
      </c>
      <c r="CJ144">
        <v>2250</v>
      </c>
      <c r="CK144">
        <v>900</v>
      </c>
      <c r="CL144">
        <v>750</v>
      </c>
      <c r="CM144">
        <v>3250</v>
      </c>
      <c r="CN144">
        <v>15000</v>
      </c>
      <c r="CO144">
        <v>750</v>
      </c>
      <c r="CP144">
        <v>0</v>
      </c>
      <c r="CQ144">
        <v>610000</v>
      </c>
      <c r="CR144">
        <v>100000</v>
      </c>
      <c r="CS144">
        <v>10000</v>
      </c>
      <c r="CT144">
        <v>154000</v>
      </c>
      <c r="CU144">
        <v>65000</v>
      </c>
      <c r="CV144">
        <v>53837</v>
      </c>
      <c r="CW144">
        <v>1233</v>
      </c>
      <c r="CX144">
        <v>6460</v>
      </c>
      <c r="CY144">
        <v>4845</v>
      </c>
      <c r="CZ144">
        <v>1938</v>
      </c>
      <c r="DA144">
        <v>1615</v>
      </c>
      <c r="DB144">
        <v>6999</v>
      </c>
      <c r="DC144">
        <v>38302</v>
      </c>
      <c r="DD144">
        <v>1615</v>
      </c>
      <c r="DE144">
        <v>15000</v>
      </c>
      <c r="DF144">
        <v>673543</v>
      </c>
      <c r="DG144">
        <v>100000</v>
      </c>
      <c r="DH144">
        <v>0</v>
      </c>
      <c r="DI144">
        <v>0</v>
      </c>
      <c r="DJ144">
        <v>161194</v>
      </c>
      <c r="DK144">
        <v>124000</v>
      </c>
      <c r="DL144">
        <v>30000</v>
      </c>
      <c r="DM144">
        <v>227438</v>
      </c>
      <c r="DN144">
        <v>0</v>
      </c>
      <c r="DO144">
        <v>2500150</v>
      </c>
      <c r="DP144">
        <v>317700</v>
      </c>
      <c r="DQ144">
        <v>798581</v>
      </c>
      <c r="DR144">
        <v>0</v>
      </c>
      <c r="DS144">
        <v>0</v>
      </c>
    </row>
    <row r="145" spans="1:123" x14ac:dyDescent="0.3">
      <c r="A145" t="str">
        <f t="shared" si="2"/>
        <v>20191929</v>
      </c>
      <c r="B145">
        <v>5</v>
      </c>
      <c r="C145">
        <v>2019</v>
      </c>
      <c r="D145">
        <v>192912</v>
      </c>
      <c r="E145">
        <v>26</v>
      </c>
      <c r="F145">
        <v>1805603</v>
      </c>
      <c r="G145">
        <v>163145</v>
      </c>
      <c r="H145">
        <v>550000</v>
      </c>
      <c r="I145">
        <v>0</v>
      </c>
      <c r="J145">
        <v>120000</v>
      </c>
      <c r="K145">
        <v>85000</v>
      </c>
      <c r="L145">
        <v>160000</v>
      </c>
      <c r="M145">
        <v>56200</v>
      </c>
      <c r="N145">
        <v>11500</v>
      </c>
      <c r="O145">
        <v>25500</v>
      </c>
      <c r="P145">
        <v>4500</v>
      </c>
      <c r="Q145">
        <v>2000</v>
      </c>
      <c r="R145">
        <v>0</v>
      </c>
      <c r="S145">
        <v>8193</v>
      </c>
      <c r="T145">
        <v>35000</v>
      </c>
      <c r="U145">
        <v>36000</v>
      </c>
      <c r="V145">
        <v>0</v>
      </c>
      <c r="W145">
        <v>0</v>
      </c>
      <c r="X145">
        <v>0</v>
      </c>
      <c r="Y145">
        <v>231107</v>
      </c>
      <c r="Z145">
        <v>0</v>
      </c>
      <c r="AA145">
        <v>0</v>
      </c>
      <c r="AB145">
        <v>113130</v>
      </c>
      <c r="AC145">
        <v>51230</v>
      </c>
      <c r="AD145">
        <v>0</v>
      </c>
      <c r="AE145">
        <v>77624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35506</v>
      </c>
      <c r="AL145">
        <v>0</v>
      </c>
      <c r="AM145">
        <v>0</v>
      </c>
      <c r="AN145">
        <v>1215000</v>
      </c>
      <c r="AO145">
        <v>504518</v>
      </c>
      <c r="AP145">
        <v>77624</v>
      </c>
      <c r="AQ145">
        <v>0</v>
      </c>
      <c r="AR145">
        <v>2080</v>
      </c>
      <c r="AS145">
        <v>3000</v>
      </c>
      <c r="AT145">
        <v>8000</v>
      </c>
      <c r="AU145">
        <v>0</v>
      </c>
      <c r="AV145">
        <v>65920</v>
      </c>
      <c r="AW145">
        <v>0</v>
      </c>
      <c r="AX145">
        <v>38119</v>
      </c>
      <c r="AY145">
        <v>0</v>
      </c>
      <c r="AZ145">
        <v>0</v>
      </c>
      <c r="BA145">
        <v>0</v>
      </c>
      <c r="BB145">
        <v>8000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707261</v>
      </c>
      <c r="BL145">
        <v>0</v>
      </c>
      <c r="BM145">
        <v>62487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20000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527513</v>
      </c>
      <c r="CR145">
        <v>100000</v>
      </c>
      <c r="CS145">
        <v>10000</v>
      </c>
      <c r="CT145">
        <v>154000</v>
      </c>
      <c r="CU145">
        <v>65000</v>
      </c>
      <c r="CV145">
        <v>53837</v>
      </c>
      <c r="CW145">
        <v>1233</v>
      </c>
      <c r="CX145">
        <v>6460</v>
      </c>
      <c r="CY145">
        <v>4845</v>
      </c>
      <c r="CZ145">
        <v>1938</v>
      </c>
      <c r="DA145">
        <v>1615</v>
      </c>
      <c r="DB145">
        <v>6999</v>
      </c>
      <c r="DC145">
        <v>38302</v>
      </c>
      <c r="DD145">
        <v>1615</v>
      </c>
      <c r="DE145">
        <v>0</v>
      </c>
      <c r="DF145">
        <v>405748</v>
      </c>
      <c r="DG145">
        <v>100000</v>
      </c>
      <c r="DH145">
        <v>0</v>
      </c>
      <c r="DI145">
        <v>0</v>
      </c>
      <c r="DJ145">
        <v>119556</v>
      </c>
      <c r="DK145">
        <v>124000</v>
      </c>
      <c r="DL145">
        <v>30000</v>
      </c>
      <c r="DM145">
        <v>152475</v>
      </c>
      <c r="DN145">
        <v>0</v>
      </c>
      <c r="DO145">
        <v>1940643</v>
      </c>
      <c r="DP145">
        <v>317700</v>
      </c>
      <c r="DQ145">
        <v>-417632</v>
      </c>
      <c r="DR145">
        <v>0</v>
      </c>
      <c r="DS145">
        <v>0</v>
      </c>
    </row>
    <row r="146" spans="1:123" x14ac:dyDescent="0.3">
      <c r="A146" t="str">
        <f t="shared" si="2"/>
        <v>20201930</v>
      </c>
      <c r="B146">
        <v>5</v>
      </c>
      <c r="C146">
        <v>2020</v>
      </c>
      <c r="D146">
        <v>193012</v>
      </c>
      <c r="E146">
        <v>50</v>
      </c>
      <c r="F146">
        <v>1846823</v>
      </c>
      <c r="G146">
        <v>163116</v>
      </c>
      <c r="H146">
        <v>550000</v>
      </c>
      <c r="I146">
        <v>0</v>
      </c>
      <c r="J146">
        <v>90000</v>
      </c>
      <c r="K146">
        <v>85000</v>
      </c>
      <c r="L146">
        <v>192500</v>
      </c>
      <c r="M146">
        <v>56200</v>
      </c>
      <c r="N146">
        <v>11500</v>
      </c>
      <c r="O146">
        <v>25500</v>
      </c>
      <c r="P146">
        <v>4500</v>
      </c>
      <c r="Q146">
        <v>2000</v>
      </c>
      <c r="R146">
        <v>0</v>
      </c>
      <c r="S146">
        <v>8134</v>
      </c>
      <c r="T146">
        <v>35000</v>
      </c>
      <c r="U146">
        <v>36000</v>
      </c>
      <c r="V146">
        <v>0</v>
      </c>
      <c r="W146">
        <v>0</v>
      </c>
      <c r="X146">
        <v>0</v>
      </c>
      <c r="Y146">
        <v>41280</v>
      </c>
      <c r="Z146">
        <v>0</v>
      </c>
      <c r="AA146">
        <v>0</v>
      </c>
      <c r="AB146">
        <v>35506</v>
      </c>
      <c r="AC146">
        <v>96651</v>
      </c>
      <c r="AD146">
        <v>49794</v>
      </c>
      <c r="AE146">
        <v>35506</v>
      </c>
      <c r="AF146">
        <v>110939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916675</v>
      </c>
      <c r="AO146">
        <v>951819</v>
      </c>
      <c r="AP146">
        <v>146445</v>
      </c>
      <c r="AQ146">
        <v>0</v>
      </c>
      <c r="AR146">
        <v>20000</v>
      </c>
      <c r="AS146">
        <v>3000</v>
      </c>
      <c r="AT146">
        <v>8000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1129264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507513</v>
      </c>
      <c r="CR146">
        <v>100000</v>
      </c>
      <c r="CS146">
        <v>10000</v>
      </c>
      <c r="CT146">
        <v>154000</v>
      </c>
      <c r="CU146">
        <v>65000</v>
      </c>
      <c r="CV146">
        <v>53837</v>
      </c>
      <c r="CW146">
        <v>1233</v>
      </c>
      <c r="CX146">
        <v>6460</v>
      </c>
      <c r="CY146">
        <v>4845</v>
      </c>
      <c r="CZ146">
        <v>1938</v>
      </c>
      <c r="DA146">
        <v>1615</v>
      </c>
      <c r="DB146">
        <v>6999</v>
      </c>
      <c r="DC146">
        <v>38302</v>
      </c>
      <c r="DD146">
        <v>1615</v>
      </c>
      <c r="DE146">
        <v>5000</v>
      </c>
      <c r="DF146">
        <v>352296</v>
      </c>
      <c r="DG146">
        <v>100000</v>
      </c>
      <c r="DH146">
        <v>0</v>
      </c>
      <c r="DI146">
        <v>0</v>
      </c>
      <c r="DJ146">
        <v>119556</v>
      </c>
      <c r="DK146">
        <v>124000</v>
      </c>
      <c r="DL146">
        <v>30000</v>
      </c>
      <c r="DM146">
        <v>152475</v>
      </c>
      <c r="DN146">
        <v>0</v>
      </c>
      <c r="DO146">
        <v>1836684</v>
      </c>
      <c r="DP146">
        <v>317700</v>
      </c>
      <c r="DQ146">
        <v>-41280</v>
      </c>
      <c r="DR146">
        <v>0</v>
      </c>
      <c r="DS146">
        <v>0</v>
      </c>
    </row>
    <row r="147" spans="1:123" x14ac:dyDescent="0.3">
      <c r="A147" t="str">
        <f t="shared" si="2"/>
        <v>20211931</v>
      </c>
      <c r="B147">
        <v>5</v>
      </c>
      <c r="C147">
        <v>2021</v>
      </c>
      <c r="D147">
        <v>193112</v>
      </c>
      <c r="E147">
        <v>17</v>
      </c>
      <c r="F147">
        <v>1848296</v>
      </c>
      <c r="G147">
        <v>163116</v>
      </c>
      <c r="H147">
        <v>550000</v>
      </c>
      <c r="I147">
        <v>0</v>
      </c>
      <c r="J147">
        <v>90000</v>
      </c>
      <c r="K147">
        <v>85000</v>
      </c>
      <c r="L147">
        <v>205000</v>
      </c>
      <c r="M147">
        <v>56200</v>
      </c>
      <c r="N147">
        <v>11500</v>
      </c>
      <c r="O147">
        <v>25500</v>
      </c>
      <c r="P147">
        <v>4500</v>
      </c>
      <c r="Q147">
        <v>2000</v>
      </c>
      <c r="R147">
        <v>0</v>
      </c>
      <c r="S147">
        <v>7945</v>
      </c>
      <c r="T147">
        <v>35000</v>
      </c>
      <c r="U147">
        <v>36000</v>
      </c>
      <c r="V147">
        <v>0</v>
      </c>
      <c r="W147">
        <v>0</v>
      </c>
      <c r="X147">
        <v>0</v>
      </c>
      <c r="Y147">
        <v>216355</v>
      </c>
      <c r="Z147">
        <v>0</v>
      </c>
      <c r="AA147">
        <v>0</v>
      </c>
      <c r="AB147">
        <v>0</v>
      </c>
      <c r="AC147">
        <v>32264</v>
      </c>
      <c r="AD147">
        <v>0</v>
      </c>
      <c r="AE147">
        <v>0</v>
      </c>
      <c r="AF147">
        <v>48886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1166114</v>
      </c>
      <c r="AO147">
        <v>317735</v>
      </c>
      <c r="AP147">
        <v>48886</v>
      </c>
      <c r="AQ147">
        <v>0</v>
      </c>
      <c r="AR147">
        <v>0</v>
      </c>
      <c r="AS147">
        <v>6000</v>
      </c>
      <c r="AT147">
        <v>8000</v>
      </c>
      <c r="AU147">
        <v>0</v>
      </c>
      <c r="AV147">
        <v>75000</v>
      </c>
      <c r="AW147">
        <v>0</v>
      </c>
      <c r="AX147">
        <v>32818</v>
      </c>
      <c r="AY147">
        <v>0</v>
      </c>
      <c r="AZ147">
        <v>0</v>
      </c>
      <c r="BA147">
        <v>25000</v>
      </c>
      <c r="BB147">
        <v>8000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521439</v>
      </c>
      <c r="BL147">
        <v>0</v>
      </c>
      <c r="BM147">
        <v>117009</v>
      </c>
      <c r="BN147">
        <v>154000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10000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370504</v>
      </c>
      <c r="CR147">
        <v>100000</v>
      </c>
      <c r="CS147">
        <v>10000</v>
      </c>
      <c r="CT147">
        <v>0</v>
      </c>
      <c r="CU147">
        <v>65000</v>
      </c>
      <c r="CV147">
        <v>53837</v>
      </c>
      <c r="CW147">
        <v>1233</v>
      </c>
      <c r="CX147">
        <v>6460</v>
      </c>
      <c r="CY147">
        <v>4845</v>
      </c>
      <c r="CZ147">
        <v>1938</v>
      </c>
      <c r="DA147">
        <v>1615</v>
      </c>
      <c r="DB147">
        <v>6999</v>
      </c>
      <c r="DC147">
        <v>38302</v>
      </c>
      <c r="DD147">
        <v>1615</v>
      </c>
      <c r="DE147">
        <v>0</v>
      </c>
      <c r="DF147">
        <v>125372</v>
      </c>
      <c r="DG147">
        <v>100000</v>
      </c>
      <c r="DH147">
        <v>0</v>
      </c>
      <c r="DI147">
        <v>0</v>
      </c>
      <c r="DJ147">
        <v>86738</v>
      </c>
      <c r="DK147">
        <v>99000</v>
      </c>
      <c r="DL147">
        <v>30000</v>
      </c>
      <c r="DM147">
        <v>77475</v>
      </c>
      <c r="DN147">
        <v>0</v>
      </c>
      <c r="DO147">
        <v>1180934</v>
      </c>
      <c r="DP147">
        <v>317700</v>
      </c>
      <c r="DQ147">
        <v>-709032</v>
      </c>
      <c r="DR147">
        <v>78850</v>
      </c>
      <c r="DS147">
        <v>0</v>
      </c>
    </row>
    <row r="148" spans="1:123" x14ac:dyDescent="0.3">
      <c r="A148" t="str">
        <f t="shared" si="2"/>
        <v>20221932</v>
      </c>
      <c r="B148">
        <v>5</v>
      </c>
      <c r="C148">
        <v>2022</v>
      </c>
      <c r="D148">
        <v>193212</v>
      </c>
      <c r="E148">
        <v>32</v>
      </c>
      <c r="F148">
        <v>1772760</v>
      </c>
      <c r="G148">
        <v>163115</v>
      </c>
      <c r="H148">
        <v>550000</v>
      </c>
      <c r="I148">
        <v>0</v>
      </c>
      <c r="J148">
        <v>90000</v>
      </c>
      <c r="K148">
        <v>85000</v>
      </c>
      <c r="L148">
        <v>202500</v>
      </c>
      <c r="M148">
        <v>56200</v>
      </c>
      <c r="N148">
        <v>11500</v>
      </c>
      <c r="O148">
        <v>25500</v>
      </c>
      <c r="P148">
        <v>4500</v>
      </c>
      <c r="Q148">
        <v>2000</v>
      </c>
      <c r="R148">
        <v>0</v>
      </c>
      <c r="S148">
        <v>7757</v>
      </c>
      <c r="T148">
        <v>35000</v>
      </c>
      <c r="U148">
        <v>36000</v>
      </c>
      <c r="V148">
        <v>0</v>
      </c>
      <c r="W148">
        <v>0</v>
      </c>
      <c r="X148">
        <v>25000</v>
      </c>
      <c r="Y148">
        <v>121610</v>
      </c>
      <c r="Z148">
        <v>0</v>
      </c>
      <c r="AA148">
        <v>0</v>
      </c>
      <c r="AB148">
        <v>0</v>
      </c>
      <c r="AC148">
        <v>62602</v>
      </c>
      <c r="AD148">
        <v>0</v>
      </c>
      <c r="AE148">
        <v>0</v>
      </c>
      <c r="AF148">
        <v>94855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1047713</v>
      </c>
      <c r="AO148">
        <v>616508</v>
      </c>
      <c r="AP148">
        <v>94855</v>
      </c>
      <c r="AQ148">
        <v>0</v>
      </c>
      <c r="AR148">
        <v>8091</v>
      </c>
      <c r="AS148">
        <v>3000</v>
      </c>
      <c r="AT148">
        <v>8000</v>
      </c>
      <c r="AU148">
        <v>0</v>
      </c>
      <c r="AV148">
        <v>0</v>
      </c>
      <c r="AW148">
        <v>0</v>
      </c>
      <c r="AX148">
        <v>32973</v>
      </c>
      <c r="AY148">
        <v>0</v>
      </c>
      <c r="AZ148">
        <v>0</v>
      </c>
      <c r="BA148">
        <v>0</v>
      </c>
      <c r="BB148">
        <v>8000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771427</v>
      </c>
      <c r="BL148">
        <v>0</v>
      </c>
      <c r="BM148">
        <v>136667</v>
      </c>
      <c r="BN148">
        <v>0</v>
      </c>
      <c r="BO148">
        <v>0</v>
      </c>
      <c r="BP148">
        <v>11069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5000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213837</v>
      </c>
      <c r="CR148">
        <v>88931</v>
      </c>
      <c r="CS148">
        <v>10000</v>
      </c>
      <c r="CT148">
        <v>0</v>
      </c>
      <c r="CU148">
        <v>65000</v>
      </c>
      <c r="CV148">
        <v>53837</v>
      </c>
      <c r="CW148">
        <v>1233</v>
      </c>
      <c r="CX148">
        <v>6460</v>
      </c>
      <c r="CY148">
        <v>4845</v>
      </c>
      <c r="CZ148">
        <v>1938</v>
      </c>
      <c r="DA148">
        <v>1615</v>
      </c>
      <c r="DB148">
        <v>6999</v>
      </c>
      <c r="DC148">
        <v>38302</v>
      </c>
      <c r="DD148">
        <v>1615</v>
      </c>
      <c r="DE148">
        <v>0</v>
      </c>
      <c r="DF148">
        <v>0</v>
      </c>
      <c r="DG148">
        <v>75000</v>
      </c>
      <c r="DH148">
        <v>0</v>
      </c>
      <c r="DI148">
        <v>0</v>
      </c>
      <c r="DJ148">
        <v>53765</v>
      </c>
      <c r="DK148">
        <v>99000</v>
      </c>
      <c r="DL148">
        <v>30000</v>
      </c>
      <c r="DM148">
        <v>77475</v>
      </c>
      <c r="DN148">
        <v>0</v>
      </c>
      <c r="DO148">
        <v>829854</v>
      </c>
      <c r="DP148">
        <v>317700</v>
      </c>
      <c r="DQ148">
        <v>-332319</v>
      </c>
      <c r="DR148">
        <v>0</v>
      </c>
      <c r="DS148">
        <v>0</v>
      </c>
    </row>
    <row r="149" spans="1:123" x14ac:dyDescent="0.3">
      <c r="A149" t="str">
        <f t="shared" si="2"/>
        <v>20231933</v>
      </c>
      <c r="B149">
        <v>5</v>
      </c>
      <c r="C149">
        <v>2023</v>
      </c>
      <c r="D149">
        <v>193312</v>
      </c>
      <c r="E149">
        <v>18</v>
      </c>
      <c r="F149">
        <v>1591143</v>
      </c>
      <c r="G149">
        <v>163115</v>
      </c>
      <c r="H149">
        <v>550000</v>
      </c>
      <c r="I149">
        <v>0</v>
      </c>
      <c r="J149">
        <v>120000</v>
      </c>
      <c r="K149">
        <v>85000</v>
      </c>
      <c r="L149">
        <v>200000</v>
      </c>
      <c r="M149">
        <v>56200</v>
      </c>
      <c r="N149">
        <v>11500</v>
      </c>
      <c r="O149">
        <v>25500</v>
      </c>
      <c r="P149">
        <v>4500</v>
      </c>
      <c r="Q149">
        <v>2000</v>
      </c>
      <c r="R149">
        <v>0</v>
      </c>
      <c r="S149">
        <v>7568</v>
      </c>
      <c r="T149">
        <v>35000</v>
      </c>
      <c r="U149">
        <v>36000</v>
      </c>
      <c r="V149">
        <v>0</v>
      </c>
      <c r="W149">
        <v>0</v>
      </c>
      <c r="X149">
        <v>25000</v>
      </c>
      <c r="Y149">
        <v>0</v>
      </c>
      <c r="Z149">
        <v>0</v>
      </c>
      <c r="AA149">
        <v>0</v>
      </c>
      <c r="AB149">
        <v>0</v>
      </c>
      <c r="AC149">
        <v>35833</v>
      </c>
      <c r="AD149">
        <v>0</v>
      </c>
      <c r="AE149">
        <v>0</v>
      </c>
      <c r="AF149">
        <v>54294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993974</v>
      </c>
      <c r="AO149">
        <v>352885</v>
      </c>
      <c r="AP149">
        <v>54294</v>
      </c>
      <c r="AQ149">
        <v>0</v>
      </c>
      <c r="AR149">
        <v>0</v>
      </c>
      <c r="AS149">
        <v>6000</v>
      </c>
      <c r="AT149">
        <v>8000</v>
      </c>
      <c r="AU149">
        <v>0</v>
      </c>
      <c r="AV149">
        <v>75000</v>
      </c>
      <c r="AW149">
        <v>0</v>
      </c>
      <c r="AX149">
        <v>33815</v>
      </c>
      <c r="AY149">
        <v>0</v>
      </c>
      <c r="AZ149">
        <v>0</v>
      </c>
      <c r="BA149">
        <v>25000</v>
      </c>
      <c r="BB149">
        <v>8000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562994</v>
      </c>
      <c r="BL149">
        <v>0</v>
      </c>
      <c r="BM149">
        <v>116667</v>
      </c>
      <c r="BN149">
        <v>0</v>
      </c>
      <c r="BO149">
        <v>0</v>
      </c>
      <c r="BP149">
        <v>88931</v>
      </c>
      <c r="BQ149">
        <v>10000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3511</v>
      </c>
      <c r="BX149">
        <v>69</v>
      </c>
      <c r="BY149">
        <v>360</v>
      </c>
      <c r="BZ149">
        <v>270</v>
      </c>
      <c r="CA149">
        <v>108</v>
      </c>
      <c r="CB149">
        <v>90</v>
      </c>
      <c r="CC149">
        <v>391</v>
      </c>
      <c r="CD149">
        <v>7802</v>
      </c>
      <c r="CE149">
        <v>90</v>
      </c>
      <c r="CF149">
        <v>5000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77171</v>
      </c>
      <c r="CR149">
        <v>0</v>
      </c>
      <c r="CS149">
        <v>0</v>
      </c>
      <c r="CT149">
        <v>0</v>
      </c>
      <c r="CU149">
        <v>65000</v>
      </c>
      <c r="CV149">
        <v>50326</v>
      </c>
      <c r="CW149">
        <v>1164</v>
      </c>
      <c r="CX149">
        <v>6100</v>
      </c>
      <c r="CY149">
        <v>4575</v>
      </c>
      <c r="CZ149">
        <v>1830</v>
      </c>
      <c r="DA149">
        <v>1525</v>
      </c>
      <c r="DB149">
        <v>6608</v>
      </c>
      <c r="DC149">
        <v>30500</v>
      </c>
      <c r="DD149">
        <v>1525</v>
      </c>
      <c r="DE149">
        <v>0</v>
      </c>
      <c r="DF149">
        <v>0</v>
      </c>
      <c r="DG149">
        <v>50000</v>
      </c>
      <c r="DH149">
        <v>0</v>
      </c>
      <c r="DI149">
        <v>0</v>
      </c>
      <c r="DJ149">
        <v>19950</v>
      </c>
      <c r="DK149">
        <v>74000</v>
      </c>
      <c r="DL149">
        <v>30000</v>
      </c>
      <c r="DM149">
        <v>2475</v>
      </c>
      <c r="DN149">
        <v>0</v>
      </c>
      <c r="DO149">
        <v>422749</v>
      </c>
      <c r="DP149">
        <v>317700</v>
      </c>
      <c r="DQ149">
        <v>-392105</v>
      </c>
      <c r="DR149">
        <v>0</v>
      </c>
      <c r="DS149">
        <v>0</v>
      </c>
    </row>
    <row r="150" spans="1:123" x14ac:dyDescent="0.3">
      <c r="A150" t="str">
        <f t="shared" si="2"/>
        <v>20241934</v>
      </c>
      <c r="B150">
        <v>5</v>
      </c>
      <c r="C150">
        <v>2024</v>
      </c>
      <c r="D150">
        <v>193412</v>
      </c>
      <c r="E150">
        <v>28</v>
      </c>
      <c r="F150">
        <v>1888180</v>
      </c>
      <c r="G150">
        <v>163114</v>
      </c>
      <c r="H150">
        <v>550000</v>
      </c>
      <c r="I150">
        <v>0</v>
      </c>
      <c r="J150">
        <v>120000</v>
      </c>
      <c r="K150">
        <v>85000</v>
      </c>
      <c r="L150">
        <v>200000</v>
      </c>
      <c r="M150">
        <v>56200</v>
      </c>
      <c r="N150">
        <v>11500</v>
      </c>
      <c r="O150">
        <v>25500</v>
      </c>
      <c r="P150">
        <v>4500</v>
      </c>
      <c r="Q150">
        <v>2000</v>
      </c>
      <c r="R150">
        <v>0</v>
      </c>
      <c r="S150">
        <v>7380</v>
      </c>
      <c r="T150">
        <v>35000</v>
      </c>
      <c r="U150">
        <v>36000</v>
      </c>
      <c r="V150">
        <v>0</v>
      </c>
      <c r="W150">
        <v>0</v>
      </c>
      <c r="X150">
        <v>25000</v>
      </c>
      <c r="Y150">
        <v>0</v>
      </c>
      <c r="Z150">
        <v>0</v>
      </c>
      <c r="AA150">
        <v>0</v>
      </c>
      <c r="AB150">
        <v>0</v>
      </c>
      <c r="AC150">
        <v>54384</v>
      </c>
      <c r="AD150">
        <v>0</v>
      </c>
      <c r="AE150">
        <v>0</v>
      </c>
      <c r="AF150">
        <v>82402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965678</v>
      </c>
      <c r="AO150">
        <v>535571</v>
      </c>
      <c r="AP150">
        <v>82402</v>
      </c>
      <c r="AQ150">
        <v>0</v>
      </c>
      <c r="AR150">
        <v>3747</v>
      </c>
      <c r="AS150">
        <v>3000</v>
      </c>
      <c r="AT150">
        <v>8000</v>
      </c>
      <c r="AU150">
        <v>0</v>
      </c>
      <c r="AV150">
        <v>2475</v>
      </c>
      <c r="AW150">
        <v>1438</v>
      </c>
      <c r="AX150">
        <v>19950</v>
      </c>
      <c r="AY150">
        <v>0</v>
      </c>
      <c r="AZ150">
        <v>0</v>
      </c>
      <c r="BA150">
        <v>25000</v>
      </c>
      <c r="BB150">
        <v>8000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689583</v>
      </c>
      <c r="BL150">
        <v>0</v>
      </c>
      <c r="BM150">
        <v>57171</v>
      </c>
      <c r="BN150">
        <v>0</v>
      </c>
      <c r="BO150">
        <v>65000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33000</v>
      </c>
      <c r="BX150">
        <v>763</v>
      </c>
      <c r="BY150">
        <v>4000</v>
      </c>
      <c r="BZ150">
        <v>3000</v>
      </c>
      <c r="CA150">
        <v>1200</v>
      </c>
      <c r="CB150">
        <v>1000</v>
      </c>
      <c r="CC150">
        <v>4333</v>
      </c>
      <c r="CD150">
        <v>20000</v>
      </c>
      <c r="CE150">
        <v>1000</v>
      </c>
      <c r="CF150">
        <v>5000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17326</v>
      </c>
      <c r="CW150">
        <v>401</v>
      </c>
      <c r="CX150">
        <v>2100</v>
      </c>
      <c r="CY150">
        <v>1575</v>
      </c>
      <c r="CZ150">
        <v>630</v>
      </c>
      <c r="DA150">
        <v>525</v>
      </c>
      <c r="DB150">
        <v>2275</v>
      </c>
      <c r="DC150">
        <v>10500</v>
      </c>
      <c r="DD150">
        <v>525</v>
      </c>
      <c r="DE150">
        <v>0</v>
      </c>
      <c r="DF150">
        <v>0</v>
      </c>
      <c r="DG150">
        <v>25000</v>
      </c>
      <c r="DH150">
        <v>0</v>
      </c>
      <c r="DI150">
        <v>0</v>
      </c>
      <c r="DJ150">
        <v>0</v>
      </c>
      <c r="DK150">
        <v>49000</v>
      </c>
      <c r="DL150">
        <v>28562</v>
      </c>
      <c r="DM150">
        <v>0</v>
      </c>
      <c r="DN150">
        <v>0</v>
      </c>
      <c r="DO150">
        <v>138419</v>
      </c>
      <c r="DP150">
        <v>317700</v>
      </c>
      <c r="DQ150">
        <v>-505896</v>
      </c>
      <c r="DR150">
        <v>236566</v>
      </c>
      <c r="DS150">
        <v>0</v>
      </c>
    </row>
    <row r="151" spans="1:123" x14ac:dyDescent="0.3">
      <c r="A151" t="str">
        <f t="shared" si="2"/>
        <v>20251935</v>
      </c>
      <c r="B151">
        <v>5</v>
      </c>
      <c r="C151">
        <v>2025</v>
      </c>
      <c r="D151">
        <v>193512</v>
      </c>
      <c r="E151">
        <v>56</v>
      </c>
      <c r="F151">
        <v>1789537</v>
      </c>
      <c r="G151">
        <v>163114</v>
      </c>
      <c r="H151">
        <v>550000</v>
      </c>
      <c r="I151">
        <v>0</v>
      </c>
      <c r="J151">
        <v>120000</v>
      </c>
      <c r="K151">
        <v>85000</v>
      </c>
      <c r="L151">
        <v>200000</v>
      </c>
      <c r="M151">
        <v>56200</v>
      </c>
      <c r="N151">
        <v>11500</v>
      </c>
      <c r="O151">
        <v>25500</v>
      </c>
      <c r="P151">
        <v>4500</v>
      </c>
      <c r="Q151">
        <v>2000</v>
      </c>
      <c r="R151">
        <v>0</v>
      </c>
      <c r="S151">
        <v>7191</v>
      </c>
      <c r="T151">
        <v>35000</v>
      </c>
      <c r="U151">
        <v>36000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108298</v>
      </c>
      <c r="AD151">
        <v>55795</v>
      </c>
      <c r="AE151">
        <v>0</v>
      </c>
      <c r="AF151">
        <v>164093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858798</v>
      </c>
      <c r="AO151">
        <v>1066518</v>
      </c>
      <c r="AP151">
        <v>164093</v>
      </c>
      <c r="AQ151">
        <v>0</v>
      </c>
      <c r="AR151">
        <v>20000</v>
      </c>
      <c r="AS151">
        <v>3000</v>
      </c>
      <c r="AT151">
        <v>8000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1261611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131758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111758</v>
      </c>
      <c r="CR151">
        <v>0</v>
      </c>
      <c r="CS151">
        <v>0</v>
      </c>
      <c r="CT151">
        <v>0</v>
      </c>
      <c r="CU151">
        <v>0</v>
      </c>
      <c r="CV151">
        <v>17326</v>
      </c>
      <c r="CW151">
        <v>401</v>
      </c>
      <c r="CX151">
        <v>2100</v>
      </c>
      <c r="CY151">
        <v>1575</v>
      </c>
      <c r="CZ151">
        <v>630</v>
      </c>
      <c r="DA151">
        <v>525</v>
      </c>
      <c r="DB151">
        <v>2275</v>
      </c>
      <c r="DC151">
        <v>10500</v>
      </c>
      <c r="DD151">
        <v>525</v>
      </c>
      <c r="DE151">
        <v>5000</v>
      </c>
      <c r="DF151">
        <v>0</v>
      </c>
      <c r="DG151">
        <v>25000</v>
      </c>
      <c r="DH151">
        <v>0</v>
      </c>
      <c r="DI151">
        <v>0</v>
      </c>
      <c r="DJ151">
        <v>0</v>
      </c>
      <c r="DK151">
        <v>49000</v>
      </c>
      <c r="DL151">
        <v>28562</v>
      </c>
      <c r="DM151">
        <v>0</v>
      </c>
      <c r="DN151">
        <v>0</v>
      </c>
      <c r="DO151">
        <v>255177</v>
      </c>
      <c r="DP151">
        <v>317700</v>
      </c>
      <c r="DQ151">
        <v>131758</v>
      </c>
      <c r="DR151">
        <v>0</v>
      </c>
      <c r="DS151">
        <v>0</v>
      </c>
    </row>
    <row r="152" spans="1:123" x14ac:dyDescent="0.3">
      <c r="A152" t="str">
        <f t="shared" si="2"/>
        <v>20261936</v>
      </c>
      <c r="B152">
        <v>5</v>
      </c>
      <c r="C152">
        <v>2026</v>
      </c>
      <c r="D152">
        <v>193612</v>
      </c>
      <c r="E152">
        <v>43</v>
      </c>
      <c r="F152">
        <v>1822596</v>
      </c>
      <c r="G152">
        <v>163110</v>
      </c>
      <c r="H152">
        <v>550000</v>
      </c>
      <c r="I152">
        <v>0</v>
      </c>
      <c r="J152">
        <v>120000</v>
      </c>
      <c r="K152">
        <v>85000</v>
      </c>
      <c r="L152">
        <v>200000</v>
      </c>
      <c r="M152">
        <v>56200</v>
      </c>
      <c r="N152">
        <v>11500</v>
      </c>
      <c r="O152">
        <v>25500</v>
      </c>
      <c r="P152">
        <v>4500</v>
      </c>
      <c r="Q152">
        <v>2000</v>
      </c>
      <c r="R152">
        <v>0</v>
      </c>
      <c r="S152">
        <v>7002</v>
      </c>
      <c r="T152">
        <v>35000</v>
      </c>
      <c r="U152">
        <v>36000</v>
      </c>
      <c r="V152">
        <v>0</v>
      </c>
      <c r="W152">
        <v>0</v>
      </c>
      <c r="X152">
        <v>25000</v>
      </c>
      <c r="Y152">
        <v>0</v>
      </c>
      <c r="Z152">
        <v>0</v>
      </c>
      <c r="AA152">
        <v>0</v>
      </c>
      <c r="AB152">
        <v>0</v>
      </c>
      <c r="AC152">
        <v>82656</v>
      </c>
      <c r="AD152">
        <v>42584</v>
      </c>
      <c r="AE152">
        <v>0</v>
      </c>
      <c r="AF152">
        <v>125240</v>
      </c>
      <c r="AG152">
        <v>42584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922462</v>
      </c>
      <c r="AO152">
        <v>813995</v>
      </c>
      <c r="AP152">
        <v>125240</v>
      </c>
      <c r="AQ152">
        <v>0</v>
      </c>
      <c r="AR152">
        <v>18691</v>
      </c>
      <c r="AS152">
        <v>0</v>
      </c>
      <c r="AT152">
        <v>0</v>
      </c>
      <c r="AU152">
        <v>0</v>
      </c>
      <c r="AV152">
        <v>0</v>
      </c>
      <c r="AW152">
        <v>12479</v>
      </c>
      <c r="AX152">
        <v>0</v>
      </c>
      <c r="AY152">
        <v>0</v>
      </c>
      <c r="AZ152">
        <v>0</v>
      </c>
      <c r="BA152">
        <v>25000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995405</v>
      </c>
      <c r="BL152">
        <v>0</v>
      </c>
      <c r="BM152">
        <v>30586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17326</v>
      </c>
      <c r="BX152">
        <v>401</v>
      </c>
      <c r="BY152">
        <v>2100</v>
      </c>
      <c r="BZ152">
        <v>1575</v>
      </c>
      <c r="CA152">
        <v>630</v>
      </c>
      <c r="CB152">
        <v>525</v>
      </c>
      <c r="CC152">
        <v>2275</v>
      </c>
      <c r="CD152">
        <v>10500</v>
      </c>
      <c r="CE152">
        <v>525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61172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10000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24000</v>
      </c>
      <c r="DL152">
        <v>16083</v>
      </c>
      <c r="DM152">
        <v>0</v>
      </c>
      <c r="DN152">
        <v>0</v>
      </c>
      <c r="DO152">
        <v>111255</v>
      </c>
      <c r="DP152">
        <v>317700</v>
      </c>
      <c r="DQ152">
        <v>-166318</v>
      </c>
      <c r="DR152">
        <v>37396</v>
      </c>
      <c r="DS152">
        <v>0</v>
      </c>
    </row>
    <row r="153" spans="1:123" x14ac:dyDescent="0.3">
      <c r="A153" t="str">
        <f t="shared" si="2"/>
        <v>20271937</v>
      </c>
      <c r="B153">
        <v>5</v>
      </c>
      <c r="C153">
        <v>2027</v>
      </c>
      <c r="D153">
        <v>193712</v>
      </c>
      <c r="E153">
        <v>56</v>
      </c>
      <c r="F153">
        <v>1561002</v>
      </c>
      <c r="G153">
        <v>163106</v>
      </c>
      <c r="H153">
        <v>550000</v>
      </c>
      <c r="I153">
        <v>0</v>
      </c>
      <c r="J153">
        <v>120000</v>
      </c>
      <c r="K153">
        <v>85000</v>
      </c>
      <c r="L153">
        <v>200000</v>
      </c>
      <c r="M153">
        <v>56200</v>
      </c>
      <c r="N153">
        <v>11500</v>
      </c>
      <c r="O153">
        <v>25500</v>
      </c>
      <c r="P153">
        <v>4500</v>
      </c>
      <c r="Q153">
        <v>2000</v>
      </c>
      <c r="R153">
        <v>0</v>
      </c>
      <c r="S153">
        <v>6814</v>
      </c>
      <c r="T153">
        <v>35000</v>
      </c>
      <c r="U153">
        <v>36000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108767</v>
      </c>
      <c r="AD153">
        <v>56037</v>
      </c>
      <c r="AE153">
        <v>0</v>
      </c>
      <c r="AF153">
        <v>164804</v>
      </c>
      <c r="AG153">
        <v>0</v>
      </c>
      <c r="AH153">
        <v>0</v>
      </c>
      <c r="AI153">
        <v>42584</v>
      </c>
      <c r="AJ153">
        <v>0</v>
      </c>
      <c r="AK153">
        <v>42584</v>
      </c>
      <c r="AL153">
        <v>42584</v>
      </c>
      <c r="AM153">
        <v>0</v>
      </c>
      <c r="AN153">
        <v>857710</v>
      </c>
      <c r="AO153">
        <v>1071143</v>
      </c>
      <c r="AP153">
        <v>164804</v>
      </c>
      <c r="AQ153">
        <v>0</v>
      </c>
      <c r="AR153">
        <v>20000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1255947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353549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394721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15000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24000</v>
      </c>
      <c r="DL153">
        <v>16083</v>
      </c>
      <c r="DM153">
        <v>0</v>
      </c>
      <c r="DN153">
        <v>0</v>
      </c>
      <c r="DO153">
        <v>492388</v>
      </c>
      <c r="DP153">
        <v>317700</v>
      </c>
      <c r="DQ153">
        <v>353549</v>
      </c>
      <c r="DR153">
        <v>0</v>
      </c>
      <c r="DS153">
        <v>0</v>
      </c>
    </row>
    <row r="154" spans="1:123" x14ac:dyDescent="0.3">
      <c r="A154" t="str">
        <f t="shared" si="2"/>
        <v>20281938</v>
      </c>
      <c r="B154">
        <v>5</v>
      </c>
      <c r="C154">
        <v>2028</v>
      </c>
      <c r="D154">
        <v>193812</v>
      </c>
      <c r="E154">
        <v>77</v>
      </c>
      <c r="F154">
        <v>1476370</v>
      </c>
      <c r="G154">
        <v>163102</v>
      </c>
      <c r="H154">
        <v>550000</v>
      </c>
      <c r="I154">
        <v>0</v>
      </c>
      <c r="J154">
        <v>120000</v>
      </c>
      <c r="K154">
        <v>85000</v>
      </c>
      <c r="L154">
        <v>200000</v>
      </c>
      <c r="M154">
        <v>56200</v>
      </c>
      <c r="N154">
        <v>11500</v>
      </c>
      <c r="O154">
        <v>25500</v>
      </c>
      <c r="P154">
        <v>4500</v>
      </c>
      <c r="Q154">
        <v>2000</v>
      </c>
      <c r="R154">
        <v>0</v>
      </c>
      <c r="S154">
        <v>6625</v>
      </c>
      <c r="T154">
        <v>35000</v>
      </c>
      <c r="U154">
        <v>36000</v>
      </c>
      <c r="V154">
        <v>0</v>
      </c>
      <c r="W154">
        <v>0</v>
      </c>
      <c r="X154">
        <v>0</v>
      </c>
      <c r="Y154">
        <v>0</v>
      </c>
      <c r="Z154">
        <v>91135</v>
      </c>
      <c r="AA154">
        <v>0</v>
      </c>
      <c r="AB154">
        <v>42584</v>
      </c>
      <c r="AC154">
        <v>148874</v>
      </c>
      <c r="AD154">
        <v>76700</v>
      </c>
      <c r="AE154">
        <v>42584</v>
      </c>
      <c r="AF154">
        <v>182990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748200</v>
      </c>
      <c r="AO154">
        <v>1466115</v>
      </c>
      <c r="AP154">
        <v>225574</v>
      </c>
      <c r="AQ154">
        <v>0</v>
      </c>
      <c r="AR154">
        <v>20000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111111</v>
      </c>
      <c r="BF154">
        <v>0</v>
      </c>
      <c r="BG154">
        <v>35194</v>
      </c>
      <c r="BH154">
        <v>20000</v>
      </c>
      <c r="BI154">
        <v>2361</v>
      </c>
      <c r="BJ154">
        <v>0</v>
      </c>
      <c r="BK154">
        <v>1543023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235279</v>
      </c>
      <c r="BS154">
        <v>154000</v>
      </c>
      <c r="BT154">
        <v>65000</v>
      </c>
      <c r="BU154">
        <v>100000</v>
      </c>
      <c r="BV154">
        <v>10000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25000</v>
      </c>
      <c r="CH154">
        <v>572</v>
      </c>
      <c r="CI154">
        <v>3000</v>
      </c>
      <c r="CJ154">
        <v>2250</v>
      </c>
      <c r="CK154">
        <v>900</v>
      </c>
      <c r="CL154">
        <v>750</v>
      </c>
      <c r="CM154">
        <v>3250</v>
      </c>
      <c r="CN154">
        <v>15000</v>
      </c>
      <c r="CO154">
        <v>750</v>
      </c>
      <c r="CP154">
        <v>0</v>
      </c>
      <c r="CQ154">
        <v>610000</v>
      </c>
      <c r="CR154">
        <v>100000</v>
      </c>
      <c r="CS154">
        <v>10000</v>
      </c>
      <c r="CT154">
        <v>154000</v>
      </c>
      <c r="CU154">
        <v>65000</v>
      </c>
      <c r="CV154">
        <v>25000</v>
      </c>
      <c r="CW154">
        <v>572</v>
      </c>
      <c r="CX154">
        <v>3000</v>
      </c>
      <c r="CY154">
        <v>2250</v>
      </c>
      <c r="CZ154">
        <v>900</v>
      </c>
      <c r="DA154">
        <v>750</v>
      </c>
      <c r="DB154">
        <v>3250</v>
      </c>
      <c r="DC154">
        <v>15000</v>
      </c>
      <c r="DD154">
        <v>750</v>
      </c>
      <c r="DE154">
        <v>20000</v>
      </c>
      <c r="DF154">
        <v>91135</v>
      </c>
      <c r="DG154">
        <v>0</v>
      </c>
      <c r="DH154">
        <v>0</v>
      </c>
      <c r="DI154">
        <v>0</v>
      </c>
      <c r="DJ154">
        <v>35194</v>
      </c>
      <c r="DK154">
        <v>26361</v>
      </c>
      <c r="DL154">
        <v>16083</v>
      </c>
      <c r="DM154">
        <v>111111</v>
      </c>
      <c r="DN154">
        <v>20000</v>
      </c>
      <c r="DO154">
        <v>1310356</v>
      </c>
      <c r="DP154">
        <v>317700</v>
      </c>
      <c r="DQ154">
        <v>875552</v>
      </c>
      <c r="DR154">
        <v>0</v>
      </c>
      <c r="DS154">
        <v>0</v>
      </c>
    </row>
    <row r="155" spans="1:123" x14ac:dyDescent="0.3">
      <c r="A155" t="str">
        <f t="shared" si="2"/>
        <v>20291939</v>
      </c>
      <c r="B155">
        <v>5</v>
      </c>
      <c r="C155">
        <v>2029</v>
      </c>
      <c r="D155">
        <v>193912</v>
      </c>
      <c r="E155">
        <v>38</v>
      </c>
      <c r="F155">
        <v>1583017</v>
      </c>
      <c r="G155">
        <v>163097</v>
      </c>
      <c r="H155">
        <v>550000</v>
      </c>
      <c r="I155">
        <v>0</v>
      </c>
      <c r="J155">
        <v>120000</v>
      </c>
      <c r="K155">
        <v>85000</v>
      </c>
      <c r="L155">
        <v>200000</v>
      </c>
      <c r="M155">
        <v>56200</v>
      </c>
      <c r="N155">
        <v>11500</v>
      </c>
      <c r="O155">
        <v>25500</v>
      </c>
      <c r="P155">
        <v>4500</v>
      </c>
      <c r="Q155">
        <v>2000</v>
      </c>
      <c r="R155">
        <v>0</v>
      </c>
      <c r="S155">
        <v>6437</v>
      </c>
      <c r="T155">
        <v>35000</v>
      </c>
      <c r="U155">
        <v>36000</v>
      </c>
      <c r="V155">
        <v>0</v>
      </c>
      <c r="W155">
        <v>0</v>
      </c>
      <c r="X155">
        <v>0</v>
      </c>
      <c r="Y155">
        <v>23293</v>
      </c>
      <c r="Z155">
        <v>0</v>
      </c>
      <c r="AA155">
        <v>0</v>
      </c>
      <c r="AB155">
        <v>0</v>
      </c>
      <c r="AC155">
        <v>73404</v>
      </c>
      <c r="AD155">
        <v>0</v>
      </c>
      <c r="AE155">
        <v>0</v>
      </c>
      <c r="AF155">
        <v>111222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934209</v>
      </c>
      <c r="AO155">
        <v>722883</v>
      </c>
      <c r="AP155">
        <v>111222</v>
      </c>
      <c r="AQ155">
        <v>0</v>
      </c>
      <c r="AR155">
        <v>13801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847905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590000</v>
      </c>
      <c r="CR155">
        <v>100000</v>
      </c>
      <c r="CS155">
        <v>10000</v>
      </c>
      <c r="CT155">
        <v>154000</v>
      </c>
      <c r="CU155">
        <v>65000</v>
      </c>
      <c r="CV155">
        <v>25000</v>
      </c>
      <c r="CW155">
        <v>572</v>
      </c>
      <c r="CX155">
        <v>3000</v>
      </c>
      <c r="CY155">
        <v>2250</v>
      </c>
      <c r="CZ155">
        <v>900</v>
      </c>
      <c r="DA155">
        <v>750</v>
      </c>
      <c r="DB155">
        <v>3250</v>
      </c>
      <c r="DC155">
        <v>15000</v>
      </c>
      <c r="DD155">
        <v>750</v>
      </c>
      <c r="DE155">
        <v>25000</v>
      </c>
      <c r="DF155">
        <v>60688</v>
      </c>
      <c r="DG155">
        <v>0</v>
      </c>
      <c r="DH155">
        <v>0</v>
      </c>
      <c r="DI155">
        <v>0</v>
      </c>
      <c r="DJ155">
        <v>31675</v>
      </c>
      <c r="DK155">
        <v>26101</v>
      </c>
      <c r="DL155">
        <v>16083</v>
      </c>
      <c r="DM155">
        <v>100000</v>
      </c>
      <c r="DN155">
        <v>20000</v>
      </c>
      <c r="DO155">
        <v>1250019</v>
      </c>
      <c r="DP155">
        <v>317700</v>
      </c>
      <c r="DQ155">
        <v>-23293</v>
      </c>
      <c r="DR155">
        <v>0</v>
      </c>
      <c r="DS155">
        <v>0</v>
      </c>
    </row>
    <row r="156" spans="1:123" x14ac:dyDescent="0.3">
      <c r="A156" t="str">
        <f t="shared" si="2"/>
        <v>20301940</v>
      </c>
      <c r="B156">
        <v>5</v>
      </c>
      <c r="C156">
        <v>2030</v>
      </c>
      <c r="D156">
        <v>194012</v>
      </c>
      <c r="E156">
        <v>51</v>
      </c>
      <c r="F156">
        <v>1780380</v>
      </c>
      <c r="G156">
        <v>163093</v>
      </c>
      <c r="H156">
        <v>550000</v>
      </c>
      <c r="I156">
        <v>0</v>
      </c>
      <c r="J156">
        <v>120000</v>
      </c>
      <c r="K156">
        <v>85000</v>
      </c>
      <c r="L156">
        <v>200000</v>
      </c>
      <c r="M156">
        <v>56200</v>
      </c>
      <c r="N156">
        <v>11500</v>
      </c>
      <c r="O156">
        <v>25500</v>
      </c>
      <c r="P156">
        <v>4500</v>
      </c>
      <c r="Q156">
        <v>2000</v>
      </c>
      <c r="R156">
        <v>0</v>
      </c>
      <c r="S156">
        <v>6248</v>
      </c>
      <c r="T156">
        <v>35000</v>
      </c>
      <c r="U156">
        <v>36000</v>
      </c>
      <c r="V156">
        <v>0</v>
      </c>
      <c r="W156">
        <v>0</v>
      </c>
      <c r="X156">
        <v>0</v>
      </c>
      <c r="Y156">
        <v>0</v>
      </c>
      <c r="Z156">
        <v>2969</v>
      </c>
      <c r="AA156">
        <v>0</v>
      </c>
      <c r="AB156">
        <v>0</v>
      </c>
      <c r="AC156">
        <v>99563</v>
      </c>
      <c r="AD156">
        <v>51294</v>
      </c>
      <c r="AE156">
        <v>0</v>
      </c>
      <c r="AF156">
        <v>150857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868122</v>
      </c>
      <c r="AO156">
        <v>980494</v>
      </c>
      <c r="AP156">
        <v>150857</v>
      </c>
      <c r="AQ156">
        <v>0</v>
      </c>
      <c r="AR156">
        <v>20000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1151351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40000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610000</v>
      </c>
      <c r="CR156">
        <v>100000</v>
      </c>
      <c r="CS156">
        <v>10000</v>
      </c>
      <c r="CT156">
        <v>154000</v>
      </c>
      <c r="CU156">
        <v>65000</v>
      </c>
      <c r="CV156">
        <v>25000</v>
      </c>
      <c r="CW156">
        <v>572</v>
      </c>
      <c r="CX156">
        <v>3000</v>
      </c>
      <c r="CY156">
        <v>2250</v>
      </c>
      <c r="CZ156">
        <v>900</v>
      </c>
      <c r="DA156">
        <v>750</v>
      </c>
      <c r="DB156">
        <v>3250</v>
      </c>
      <c r="DC156">
        <v>15000</v>
      </c>
      <c r="DD156">
        <v>750</v>
      </c>
      <c r="DE156">
        <v>30000</v>
      </c>
      <c r="DF156">
        <v>61836</v>
      </c>
      <c r="DG156">
        <v>0</v>
      </c>
      <c r="DH156">
        <v>0</v>
      </c>
      <c r="DI156">
        <v>0</v>
      </c>
      <c r="DJ156">
        <v>31675</v>
      </c>
      <c r="DK156">
        <v>26101</v>
      </c>
      <c r="DL156">
        <v>16083</v>
      </c>
      <c r="DM156">
        <v>100000</v>
      </c>
      <c r="DN156">
        <v>20000</v>
      </c>
      <c r="DO156">
        <v>1276167</v>
      </c>
      <c r="DP156">
        <v>317700</v>
      </c>
      <c r="DQ156">
        <v>42969</v>
      </c>
      <c r="DR156">
        <v>0</v>
      </c>
      <c r="DS156">
        <v>0</v>
      </c>
    </row>
    <row r="157" spans="1:123" x14ac:dyDescent="0.3">
      <c r="A157" t="str">
        <f t="shared" si="2"/>
        <v>20311941</v>
      </c>
      <c r="B157">
        <v>5</v>
      </c>
      <c r="C157">
        <v>2031</v>
      </c>
      <c r="D157">
        <v>194112</v>
      </c>
      <c r="E157">
        <v>61</v>
      </c>
      <c r="F157">
        <v>1300990</v>
      </c>
      <c r="G157">
        <v>163096</v>
      </c>
      <c r="H157">
        <v>550000</v>
      </c>
      <c r="I157">
        <v>0</v>
      </c>
      <c r="J157">
        <v>120000</v>
      </c>
      <c r="K157">
        <v>85000</v>
      </c>
      <c r="L157">
        <v>200000</v>
      </c>
      <c r="M157">
        <v>56200</v>
      </c>
      <c r="N157">
        <v>11500</v>
      </c>
      <c r="O157">
        <v>25500</v>
      </c>
      <c r="P157">
        <v>4500</v>
      </c>
      <c r="Q157">
        <v>2000</v>
      </c>
      <c r="R157">
        <v>0</v>
      </c>
      <c r="S157">
        <v>6059</v>
      </c>
      <c r="T157">
        <v>35000</v>
      </c>
      <c r="U157">
        <v>36000</v>
      </c>
      <c r="V157">
        <v>0</v>
      </c>
      <c r="W157">
        <v>0</v>
      </c>
      <c r="X157">
        <v>0</v>
      </c>
      <c r="Y157">
        <v>0</v>
      </c>
      <c r="Z157">
        <v>358740</v>
      </c>
      <c r="AA157">
        <v>0</v>
      </c>
      <c r="AB157">
        <v>0</v>
      </c>
      <c r="AC157">
        <v>117878</v>
      </c>
      <c r="AD157">
        <v>60731</v>
      </c>
      <c r="AE157">
        <v>0</v>
      </c>
      <c r="AF157">
        <v>178609</v>
      </c>
      <c r="AG157">
        <v>0</v>
      </c>
      <c r="AH157">
        <v>0</v>
      </c>
      <c r="AI157">
        <v>0</v>
      </c>
      <c r="AJ157">
        <v>71391</v>
      </c>
      <c r="AK157">
        <v>71391</v>
      </c>
      <c r="AL157">
        <v>0</v>
      </c>
      <c r="AM157">
        <v>0</v>
      </c>
      <c r="AN157">
        <v>413019</v>
      </c>
      <c r="AO157">
        <v>1160867</v>
      </c>
      <c r="AP157">
        <v>178609</v>
      </c>
      <c r="AQ157">
        <v>0</v>
      </c>
      <c r="AR157">
        <v>20000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111111</v>
      </c>
      <c r="BF157">
        <v>0</v>
      </c>
      <c r="BG157">
        <v>35194</v>
      </c>
      <c r="BH157">
        <v>20000</v>
      </c>
      <c r="BI157">
        <v>34631</v>
      </c>
      <c r="BJ157">
        <v>0</v>
      </c>
      <c r="BK157">
        <v>1158540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20000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25000</v>
      </c>
      <c r="CH157">
        <v>572</v>
      </c>
      <c r="CI157">
        <v>3000</v>
      </c>
      <c r="CJ157">
        <v>2250</v>
      </c>
      <c r="CK157">
        <v>900</v>
      </c>
      <c r="CL157">
        <v>750</v>
      </c>
      <c r="CM157">
        <v>3250</v>
      </c>
      <c r="CN157">
        <v>15000</v>
      </c>
      <c r="CO157">
        <v>750</v>
      </c>
      <c r="CP157">
        <v>0</v>
      </c>
      <c r="CQ157">
        <v>610000</v>
      </c>
      <c r="CR157">
        <v>100000</v>
      </c>
      <c r="CS157">
        <v>10000</v>
      </c>
      <c r="CT157">
        <v>154000</v>
      </c>
      <c r="CU157">
        <v>65000</v>
      </c>
      <c r="CV157">
        <v>50000</v>
      </c>
      <c r="CW157">
        <v>1144</v>
      </c>
      <c r="CX157">
        <v>6000</v>
      </c>
      <c r="CY157">
        <v>4500</v>
      </c>
      <c r="CZ157">
        <v>1800</v>
      </c>
      <c r="DA157">
        <v>1500</v>
      </c>
      <c r="DB157">
        <v>6500</v>
      </c>
      <c r="DC157">
        <v>30000</v>
      </c>
      <c r="DD157">
        <v>1500</v>
      </c>
      <c r="DE157">
        <v>35000</v>
      </c>
      <c r="DF157">
        <v>418577</v>
      </c>
      <c r="DG157">
        <v>0</v>
      </c>
      <c r="DH157">
        <v>0</v>
      </c>
      <c r="DI157">
        <v>0</v>
      </c>
      <c r="DJ157">
        <v>66869</v>
      </c>
      <c r="DK157">
        <v>60733</v>
      </c>
      <c r="DL157">
        <v>16083</v>
      </c>
      <c r="DM157">
        <v>211111</v>
      </c>
      <c r="DN157">
        <v>40000</v>
      </c>
      <c r="DO157">
        <v>1961708</v>
      </c>
      <c r="DP157">
        <v>317700</v>
      </c>
      <c r="DQ157">
        <v>702540</v>
      </c>
      <c r="DR157">
        <v>0</v>
      </c>
      <c r="DS157">
        <v>0</v>
      </c>
    </row>
    <row r="158" spans="1:123" x14ac:dyDescent="0.3">
      <c r="A158" t="str">
        <f t="shared" si="2"/>
        <v>20321942</v>
      </c>
      <c r="B158">
        <v>5</v>
      </c>
      <c r="C158">
        <v>2032</v>
      </c>
      <c r="D158">
        <v>194212</v>
      </c>
      <c r="E158">
        <v>44</v>
      </c>
      <c r="F158">
        <v>1662203</v>
      </c>
      <c r="G158">
        <v>163099</v>
      </c>
      <c r="H158">
        <v>550000</v>
      </c>
      <c r="I158">
        <v>0</v>
      </c>
      <c r="J158">
        <v>120000</v>
      </c>
      <c r="K158">
        <v>85000</v>
      </c>
      <c r="L158">
        <v>200000</v>
      </c>
      <c r="M158">
        <v>56200</v>
      </c>
      <c r="N158">
        <v>11500</v>
      </c>
      <c r="O158">
        <v>25500</v>
      </c>
      <c r="P158">
        <v>4500</v>
      </c>
      <c r="Q158">
        <v>2000</v>
      </c>
      <c r="R158">
        <v>0</v>
      </c>
      <c r="S158">
        <v>5871</v>
      </c>
      <c r="T158">
        <v>35000</v>
      </c>
      <c r="U158">
        <v>36000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71391</v>
      </c>
      <c r="AC158">
        <v>85004</v>
      </c>
      <c r="AD158">
        <v>43794</v>
      </c>
      <c r="AE158">
        <v>71391</v>
      </c>
      <c r="AF158">
        <v>57407</v>
      </c>
      <c r="AG158">
        <v>0</v>
      </c>
      <c r="AH158">
        <v>0</v>
      </c>
      <c r="AI158">
        <v>0</v>
      </c>
      <c r="AJ158">
        <v>68713</v>
      </c>
      <c r="AK158">
        <v>68713</v>
      </c>
      <c r="AL158">
        <v>0</v>
      </c>
      <c r="AM158">
        <v>0</v>
      </c>
      <c r="AN158">
        <v>895452</v>
      </c>
      <c r="AO158">
        <v>837120</v>
      </c>
      <c r="AP158">
        <v>128798</v>
      </c>
      <c r="AQ158">
        <v>0</v>
      </c>
      <c r="AR158">
        <v>19933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985850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20000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610000</v>
      </c>
      <c r="CR158">
        <v>100000</v>
      </c>
      <c r="CS158">
        <v>10000</v>
      </c>
      <c r="CT158">
        <v>154000</v>
      </c>
      <c r="CU158">
        <v>65000</v>
      </c>
      <c r="CV158">
        <v>50000</v>
      </c>
      <c r="CW158">
        <v>1144</v>
      </c>
      <c r="CX158">
        <v>6000</v>
      </c>
      <c r="CY158">
        <v>4500</v>
      </c>
      <c r="CZ158">
        <v>1800</v>
      </c>
      <c r="DA158">
        <v>1500</v>
      </c>
      <c r="DB158">
        <v>6500</v>
      </c>
      <c r="DC158">
        <v>30000</v>
      </c>
      <c r="DD158">
        <v>1500</v>
      </c>
      <c r="DE158">
        <v>40000</v>
      </c>
      <c r="DF158">
        <v>388621</v>
      </c>
      <c r="DG158">
        <v>0</v>
      </c>
      <c r="DH158">
        <v>0</v>
      </c>
      <c r="DI158">
        <v>0</v>
      </c>
      <c r="DJ158">
        <v>63349</v>
      </c>
      <c r="DK158">
        <v>56923</v>
      </c>
      <c r="DL158">
        <v>16083</v>
      </c>
      <c r="DM158">
        <v>200000</v>
      </c>
      <c r="DN158">
        <v>40000</v>
      </c>
      <c r="DO158">
        <v>1915634</v>
      </c>
      <c r="DP158">
        <v>317700</v>
      </c>
      <c r="DQ158">
        <v>88713</v>
      </c>
      <c r="DR158">
        <v>0</v>
      </c>
      <c r="DS158">
        <v>0</v>
      </c>
    </row>
    <row r="159" spans="1:123" x14ac:dyDescent="0.3">
      <c r="A159" t="str">
        <f t="shared" si="2"/>
        <v>20331943</v>
      </c>
      <c r="B159">
        <v>5</v>
      </c>
      <c r="C159">
        <v>2033</v>
      </c>
      <c r="D159">
        <v>194312</v>
      </c>
      <c r="E159">
        <v>59</v>
      </c>
      <c r="F159">
        <v>1635378</v>
      </c>
      <c r="G159">
        <v>163102</v>
      </c>
      <c r="H159">
        <v>550000</v>
      </c>
      <c r="I159">
        <v>0</v>
      </c>
      <c r="J159">
        <v>120000</v>
      </c>
      <c r="K159">
        <v>85000</v>
      </c>
      <c r="L159">
        <v>200000</v>
      </c>
      <c r="M159">
        <v>56200</v>
      </c>
      <c r="N159">
        <v>11500</v>
      </c>
      <c r="O159">
        <v>25500</v>
      </c>
      <c r="P159">
        <v>4500</v>
      </c>
      <c r="Q159">
        <v>2000</v>
      </c>
      <c r="R159">
        <v>0</v>
      </c>
      <c r="S159">
        <v>5682</v>
      </c>
      <c r="T159">
        <v>35000</v>
      </c>
      <c r="U159">
        <v>36000</v>
      </c>
      <c r="V159">
        <v>0</v>
      </c>
      <c r="W159">
        <v>0</v>
      </c>
      <c r="X159">
        <v>0</v>
      </c>
      <c r="Y159">
        <v>0</v>
      </c>
      <c r="Z159">
        <v>232162</v>
      </c>
      <c r="AA159">
        <v>0</v>
      </c>
      <c r="AB159">
        <v>68713</v>
      </c>
      <c r="AC159">
        <v>114215</v>
      </c>
      <c r="AD159">
        <v>58843</v>
      </c>
      <c r="AE159">
        <v>68713</v>
      </c>
      <c r="AF159">
        <v>104346</v>
      </c>
      <c r="AG159">
        <v>0</v>
      </c>
      <c r="AH159">
        <v>0</v>
      </c>
      <c r="AI159">
        <v>0</v>
      </c>
      <c r="AJ159">
        <v>145654</v>
      </c>
      <c r="AK159">
        <v>145654</v>
      </c>
      <c r="AL159">
        <v>0</v>
      </c>
      <c r="AM159">
        <v>0</v>
      </c>
      <c r="AN159">
        <v>539220</v>
      </c>
      <c r="AO159">
        <v>1124793</v>
      </c>
      <c r="AP159">
        <v>173059</v>
      </c>
      <c r="AQ159">
        <v>0</v>
      </c>
      <c r="AR159">
        <v>20000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1317852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20000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2592</v>
      </c>
      <c r="CO159">
        <v>0</v>
      </c>
      <c r="CP159">
        <v>0</v>
      </c>
      <c r="CQ159">
        <v>610000</v>
      </c>
      <c r="CR159">
        <v>100000</v>
      </c>
      <c r="CS159">
        <v>10000</v>
      </c>
      <c r="CT159">
        <v>154000</v>
      </c>
      <c r="CU159">
        <v>65000</v>
      </c>
      <c r="CV159">
        <v>50000</v>
      </c>
      <c r="CW159">
        <v>1144</v>
      </c>
      <c r="CX159">
        <v>6000</v>
      </c>
      <c r="CY159">
        <v>4500</v>
      </c>
      <c r="CZ159">
        <v>1800</v>
      </c>
      <c r="DA159">
        <v>1500</v>
      </c>
      <c r="DB159">
        <v>6500</v>
      </c>
      <c r="DC159">
        <v>32592</v>
      </c>
      <c r="DD159">
        <v>1500</v>
      </c>
      <c r="DE159">
        <v>45000</v>
      </c>
      <c r="DF159">
        <v>609124</v>
      </c>
      <c r="DG159">
        <v>0</v>
      </c>
      <c r="DH159">
        <v>0</v>
      </c>
      <c r="DI159">
        <v>0</v>
      </c>
      <c r="DJ159">
        <v>63349</v>
      </c>
      <c r="DK159">
        <v>56923</v>
      </c>
      <c r="DL159">
        <v>16083</v>
      </c>
      <c r="DM159">
        <v>200000</v>
      </c>
      <c r="DN159">
        <v>40000</v>
      </c>
      <c r="DO159">
        <v>2220670</v>
      </c>
      <c r="DP159">
        <v>317700</v>
      </c>
      <c r="DQ159">
        <v>400408</v>
      </c>
      <c r="DR159">
        <v>0</v>
      </c>
      <c r="DS159">
        <v>0</v>
      </c>
    </row>
    <row r="160" spans="1:123" x14ac:dyDescent="0.3">
      <c r="A160" t="str">
        <f t="shared" si="2"/>
        <v>20341944</v>
      </c>
      <c r="B160">
        <v>5</v>
      </c>
      <c r="C160">
        <v>2034</v>
      </c>
      <c r="D160">
        <v>194412</v>
      </c>
      <c r="E160">
        <v>42</v>
      </c>
      <c r="F160">
        <v>1507012</v>
      </c>
      <c r="G160">
        <v>163105</v>
      </c>
      <c r="H160">
        <v>550000</v>
      </c>
      <c r="I160">
        <v>0</v>
      </c>
      <c r="J160">
        <v>90000</v>
      </c>
      <c r="K160">
        <v>85000</v>
      </c>
      <c r="L160">
        <v>200000</v>
      </c>
      <c r="M160">
        <v>56200</v>
      </c>
      <c r="N160">
        <v>11500</v>
      </c>
      <c r="O160">
        <v>25500</v>
      </c>
      <c r="P160">
        <v>4500</v>
      </c>
      <c r="Q160">
        <v>2000</v>
      </c>
      <c r="R160">
        <v>0</v>
      </c>
      <c r="S160">
        <v>5494</v>
      </c>
      <c r="T160">
        <v>35000</v>
      </c>
      <c r="U160">
        <v>36000</v>
      </c>
      <c r="V160">
        <v>0</v>
      </c>
      <c r="W160">
        <v>0</v>
      </c>
      <c r="X160">
        <v>0</v>
      </c>
      <c r="Y160">
        <v>0</v>
      </c>
      <c r="Z160">
        <v>6992</v>
      </c>
      <c r="AA160">
        <v>0</v>
      </c>
      <c r="AB160">
        <v>145654</v>
      </c>
      <c r="AC160">
        <v>81951</v>
      </c>
      <c r="AD160">
        <v>0</v>
      </c>
      <c r="AE160">
        <v>124172</v>
      </c>
      <c r="AF160">
        <v>0</v>
      </c>
      <c r="AG160">
        <v>0</v>
      </c>
      <c r="AH160">
        <v>0</v>
      </c>
      <c r="AI160">
        <v>0</v>
      </c>
      <c r="AJ160">
        <v>207633</v>
      </c>
      <c r="AK160">
        <v>229114</v>
      </c>
      <c r="AL160">
        <v>0</v>
      </c>
      <c r="AM160">
        <v>0</v>
      </c>
      <c r="AN160">
        <v>776569</v>
      </c>
      <c r="AO160">
        <v>807057</v>
      </c>
      <c r="AP160">
        <v>124172</v>
      </c>
      <c r="AQ160">
        <v>0</v>
      </c>
      <c r="AR160">
        <v>18319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949548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20000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610000</v>
      </c>
      <c r="CR160">
        <v>100000</v>
      </c>
      <c r="CS160">
        <v>10000</v>
      </c>
      <c r="CT160">
        <v>154000</v>
      </c>
      <c r="CU160">
        <v>65000</v>
      </c>
      <c r="CV160">
        <v>50000</v>
      </c>
      <c r="CW160">
        <v>1144</v>
      </c>
      <c r="CX160">
        <v>6000</v>
      </c>
      <c r="CY160">
        <v>4500</v>
      </c>
      <c r="CZ160">
        <v>1800</v>
      </c>
      <c r="DA160">
        <v>1500</v>
      </c>
      <c r="DB160">
        <v>6500</v>
      </c>
      <c r="DC160">
        <v>32592</v>
      </c>
      <c r="DD160">
        <v>1500</v>
      </c>
      <c r="DE160">
        <v>50000</v>
      </c>
      <c r="DF160">
        <v>586583</v>
      </c>
      <c r="DG160">
        <v>0</v>
      </c>
      <c r="DH160">
        <v>0</v>
      </c>
      <c r="DI160">
        <v>0</v>
      </c>
      <c r="DJ160">
        <v>63349</v>
      </c>
      <c r="DK160">
        <v>56923</v>
      </c>
      <c r="DL160">
        <v>16083</v>
      </c>
      <c r="DM160">
        <v>200000</v>
      </c>
      <c r="DN160">
        <v>40000</v>
      </c>
      <c r="DO160">
        <v>2286589</v>
      </c>
      <c r="DP160">
        <v>317700</v>
      </c>
      <c r="DQ160">
        <v>234625</v>
      </c>
      <c r="DR160">
        <v>0</v>
      </c>
      <c r="DS160">
        <v>0</v>
      </c>
    </row>
    <row r="161" spans="1:123" x14ac:dyDescent="0.3">
      <c r="A161" t="str">
        <f t="shared" si="2"/>
        <v>20351945</v>
      </c>
      <c r="B161">
        <v>5</v>
      </c>
      <c r="C161">
        <v>2035</v>
      </c>
      <c r="D161">
        <v>194512</v>
      </c>
      <c r="E161">
        <v>43</v>
      </c>
      <c r="F161">
        <v>1771021</v>
      </c>
      <c r="G161">
        <v>163108</v>
      </c>
      <c r="H161">
        <v>550000</v>
      </c>
      <c r="I161">
        <v>0</v>
      </c>
      <c r="J161">
        <v>90000</v>
      </c>
      <c r="K161">
        <v>85000</v>
      </c>
      <c r="L161">
        <v>200000</v>
      </c>
      <c r="M161">
        <v>56200</v>
      </c>
      <c r="N161">
        <v>11500</v>
      </c>
      <c r="O161">
        <v>25500</v>
      </c>
      <c r="P161">
        <v>4500</v>
      </c>
      <c r="Q161">
        <v>2000</v>
      </c>
      <c r="R161">
        <v>0</v>
      </c>
      <c r="S161">
        <v>5305</v>
      </c>
      <c r="T161">
        <v>35000</v>
      </c>
      <c r="U161">
        <v>36000</v>
      </c>
      <c r="V161">
        <v>0</v>
      </c>
      <c r="W161">
        <v>5000</v>
      </c>
      <c r="X161">
        <v>0</v>
      </c>
      <c r="Y161">
        <v>24523</v>
      </c>
      <c r="Z161">
        <v>0</v>
      </c>
      <c r="AA161">
        <v>0</v>
      </c>
      <c r="AB161">
        <v>229114</v>
      </c>
      <c r="AC161">
        <v>82797</v>
      </c>
      <c r="AD161">
        <v>0</v>
      </c>
      <c r="AE161">
        <v>125453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103661</v>
      </c>
      <c r="AL161">
        <v>0</v>
      </c>
      <c r="AM161">
        <v>0</v>
      </c>
      <c r="AN161">
        <v>1010528</v>
      </c>
      <c r="AO161">
        <v>815382</v>
      </c>
      <c r="AP161">
        <v>125453</v>
      </c>
      <c r="AQ161">
        <v>0</v>
      </c>
      <c r="AR161">
        <v>18766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959601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590000</v>
      </c>
      <c r="CR161">
        <v>100000</v>
      </c>
      <c r="CS161">
        <v>10000</v>
      </c>
      <c r="CT161">
        <v>154000</v>
      </c>
      <c r="CU161">
        <v>65000</v>
      </c>
      <c r="CV161">
        <v>50000</v>
      </c>
      <c r="CW161">
        <v>1144</v>
      </c>
      <c r="CX161">
        <v>6000</v>
      </c>
      <c r="CY161">
        <v>4500</v>
      </c>
      <c r="CZ161">
        <v>1800</v>
      </c>
      <c r="DA161">
        <v>1500</v>
      </c>
      <c r="DB161">
        <v>6500</v>
      </c>
      <c r="DC161">
        <v>32592</v>
      </c>
      <c r="DD161">
        <v>1500</v>
      </c>
      <c r="DE161">
        <v>55000</v>
      </c>
      <c r="DF161">
        <v>544123</v>
      </c>
      <c r="DG161">
        <v>0</v>
      </c>
      <c r="DH161">
        <v>0</v>
      </c>
      <c r="DI161">
        <v>0</v>
      </c>
      <c r="DJ161">
        <v>63349</v>
      </c>
      <c r="DK161">
        <v>56923</v>
      </c>
      <c r="DL161">
        <v>16083</v>
      </c>
      <c r="DM161">
        <v>200000</v>
      </c>
      <c r="DN161">
        <v>40000</v>
      </c>
      <c r="DO161">
        <v>2103676</v>
      </c>
      <c r="DP161">
        <v>317700</v>
      </c>
      <c r="DQ161">
        <v>-24523</v>
      </c>
      <c r="DR161">
        <v>0</v>
      </c>
      <c r="DS161">
        <v>0</v>
      </c>
    </row>
    <row r="162" spans="1:123" x14ac:dyDescent="0.3">
      <c r="A162" t="str">
        <f t="shared" si="2"/>
        <v>20361946</v>
      </c>
      <c r="B162">
        <v>5</v>
      </c>
      <c r="C162">
        <v>2036</v>
      </c>
      <c r="D162">
        <v>194612</v>
      </c>
      <c r="E162">
        <v>35</v>
      </c>
      <c r="F162">
        <v>1687727</v>
      </c>
      <c r="G162">
        <v>163099</v>
      </c>
      <c r="H162">
        <v>550000</v>
      </c>
      <c r="I162">
        <v>0</v>
      </c>
      <c r="J162">
        <v>90000</v>
      </c>
      <c r="K162">
        <v>85000</v>
      </c>
      <c r="L162">
        <v>200000</v>
      </c>
      <c r="M162">
        <v>56200</v>
      </c>
      <c r="N162">
        <v>11500</v>
      </c>
      <c r="O162">
        <v>25500</v>
      </c>
      <c r="P162">
        <v>4500</v>
      </c>
      <c r="Q162">
        <v>2000</v>
      </c>
      <c r="R162">
        <v>0</v>
      </c>
      <c r="S162">
        <v>5091</v>
      </c>
      <c r="T162">
        <v>35000</v>
      </c>
      <c r="U162">
        <v>36000</v>
      </c>
      <c r="V162">
        <v>0</v>
      </c>
      <c r="W162">
        <v>5000</v>
      </c>
      <c r="X162">
        <v>0</v>
      </c>
      <c r="Y162">
        <v>120706</v>
      </c>
      <c r="Z162">
        <v>0</v>
      </c>
      <c r="AA162">
        <v>0</v>
      </c>
      <c r="AB162">
        <v>103661</v>
      </c>
      <c r="AC162">
        <v>67721</v>
      </c>
      <c r="AD162">
        <v>0</v>
      </c>
      <c r="AE162">
        <v>102611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1050</v>
      </c>
      <c r="AL162">
        <v>0</v>
      </c>
      <c r="AM162">
        <v>0</v>
      </c>
      <c r="AN162">
        <v>1106497</v>
      </c>
      <c r="AO162">
        <v>666921</v>
      </c>
      <c r="AP162">
        <v>102611</v>
      </c>
      <c r="AQ162">
        <v>0</v>
      </c>
      <c r="AR162">
        <v>10797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780329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570000</v>
      </c>
      <c r="CR162">
        <v>100000</v>
      </c>
      <c r="CS162">
        <v>10000</v>
      </c>
      <c r="CT162">
        <v>154000</v>
      </c>
      <c r="CU162">
        <v>65000</v>
      </c>
      <c r="CV162">
        <v>50000</v>
      </c>
      <c r="CW162">
        <v>1144</v>
      </c>
      <c r="CX162">
        <v>6000</v>
      </c>
      <c r="CY162">
        <v>4500</v>
      </c>
      <c r="CZ162">
        <v>1800</v>
      </c>
      <c r="DA162">
        <v>1500</v>
      </c>
      <c r="DB162">
        <v>6500</v>
      </c>
      <c r="DC162">
        <v>32592</v>
      </c>
      <c r="DD162">
        <v>1500</v>
      </c>
      <c r="DE162">
        <v>55000</v>
      </c>
      <c r="DF162">
        <v>407094</v>
      </c>
      <c r="DG162">
        <v>0</v>
      </c>
      <c r="DH162">
        <v>0</v>
      </c>
      <c r="DI162">
        <v>0</v>
      </c>
      <c r="DJ162">
        <v>63349</v>
      </c>
      <c r="DK162">
        <v>56923</v>
      </c>
      <c r="DL162">
        <v>16083</v>
      </c>
      <c r="DM162">
        <v>200000</v>
      </c>
      <c r="DN162">
        <v>40000</v>
      </c>
      <c r="DO162">
        <v>1844036</v>
      </c>
      <c r="DP162">
        <v>317700</v>
      </c>
      <c r="DQ162">
        <v>-120706</v>
      </c>
      <c r="DR162">
        <v>0</v>
      </c>
      <c r="DS162">
        <v>0</v>
      </c>
    </row>
    <row r="163" spans="1:123" x14ac:dyDescent="0.3">
      <c r="A163" t="str">
        <f t="shared" si="2"/>
        <v>20371947</v>
      </c>
      <c r="B163">
        <v>5</v>
      </c>
      <c r="C163">
        <v>2037</v>
      </c>
      <c r="D163">
        <v>194712</v>
      </c>
      <c r="E163">
        <v>30</v>
      </c>
      <c r="F163">
        <v>2002457</v>
      </c>
      <c r="G163">
        <v>163089</v>
      </c>
      <c r="H163">
        <v>550000</v>
      </c>
      <c r="I163">
        <v>0</v>
      </c>
      <c r="J163">
        <v>90000</v>
      </c>
      <c r="K163">
        <v>85000</v>
      </c>
      <c r="L163">
        <v>200000</v>
      </c>
      <c r="M163">
        <v>56200</v>
      </c>
      <c r="N163">
        <v>11500</v>
      </c>
      <c r="O163">
        <v>25500</v>
      </c>
      <c r="P163">
        <v>4500</v>
      </c>
      <c r="Q163">
        <v>2000</v>
      </c>
      <c r="R163">
        <v>0</v>
      </c>
      <c r="S163">
        <v>4878</v>
      </c>
      <c r="T163">
        <v>35000</v>
      </c>
      <c r="U163">
        <v>36000</v>
      </c>
      <c r="V163">
        <v>0</v>
      </c>
      <c r="W163">
        <v>5000</v>
      </c>
      <c r="X163">
        <v>0</v>
      </c>
      <c r="Y163">
        <v>0</v>
      </c>
      <c r="Z163">
        <v>0</v>
      </c>
      <c r="AA163">
        <v>0</v>
      </c>
      <c r="AB163">
        <v>1050</v>
      </c>
      <c r="AC163">
        <v>58610</v>
      </c>
      <c r="AD163">
        <v>0</v>
      </c>
      <c r="AE163">
        <v>1050</v>
      </c>
      <c r="AF163">
        <v>87756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897822</v>
      </c>
      <c r="AO163">
        <v>577196</v>
      </c>
      <c r="AP163">
        <v>88806</v>
      </c>
      <c r="AQ163">
        <v>0</v>
      </c>
      <c r="AR163">
        <v>5981</v>
      </c>
      <c r="AS163">
        <v>0</v>
      </c>
      <c r="AT163">
        <v>0</v>
      </c>
      <c r="AU163">
        <v>0</v>
      </c>
      <c r="AV163">
        <v>75000</v>
      </c>
      <c r="AW163">
        <v>3089</v>
      </c>
      <c r="AX163">
        <v>40181</v>
      </c>
      <c r="AY163">
        <v>0</v>
      </c>
      <c r="AZ163">
        <v>22000</v>
      </c>
      <c r="BA163">
        <v>25000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837253</v>
      </c>
      <c r="BL163">
        <v>0</v>
      </c>
      <c r="BM163">
        <v>183333</v>
      </c>
      <c r="BN163">
        <v>49842</v>
      </c>
      <c r="BO163">
        <v>0</v>
      </c>
      <c r="BP163">
        <v>100000</v>
      </c>
      <c r="BQ163">
        <v>10000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33000</v>
      </c>
      <c r="BX163">
        <v>763</v>
      </c>
      <c r="BY163">
        <v>4000</v>
      </c>
      <c r="BZ163">
        <v>3000</v>
      </c>
      <c r="CA163">
        <v>1200</v>
      </c>
      <c r="CB163">
        <v>1000</v>
      </c>
      <c r="CC163">
        <v>4333</v>
      </c>
      <c r="CD163">
        <v>20000</v>
      </c>
      <c r="CE163">
        <v>1000</v>
      </c>
      <c r="CF163">
        <v>55000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366667</v>
      </c>
      <c r="CR163">
        <v>0</v>
      </c>
      <c r="CS163">
        <v>0</v>
      </c>
      <c r="CT163">
        <v>104158</v>
      </c>
      <c r="CU163">
        <v>65000</v>
      </c>
      <c r="CV163">
        <v>17000</v>
      </c>
      <c r="CW163">
        <v>381</v>
      </c>
      <c r="CX163">
        <v>2000</v>
      </c>
      <c r="CY163">
        <v>1500</v>
      </c>
      <c r="CZ163">
        <v>600</v>
      </c>
      <c r="DA163">
        <v>500</v>
      </c>
      <c r="DB163">
        <v>2167</v>
      </c>
      <c r="DC163">
        <v>12592</v>
      </c>
      <c r="DD163">
        <v>500</v>
      </c>
      <c r="DE163">
        <v>0</v>
      </c>
      <c r="DF163">
        <v>394881</v>
      </c>
      <c r="DG163">
        <v>0</v>
      </c>
      <c r="DH163">
        <v>0</v>
      </c>
      <c r="DI163">
        <v>0</v>
      </c>
      <c r="DJ163">
        <v>23168</v>
      </c>
      <c r="DK163">
        <v>31923</v>
      </c>
      <c r="DL163">
        <v>12995</v>
      </c>
      <c r="DM163">
        <v>125000</v>
      </c>
      <c r="DN163">
        <v>18000</v>
      </c>
      <c r="DO163">
        <v>1179032</v>
      </c>
      <c r="DP163">
        <v>317700</v>
      </c>
      <c r="DQ163">
        <v>-631741</v>
      </c>
      <c r="DR163">
        <v>0</v>
      </c>
      <c r="DS163">
        <v>0</v>
      </c>
    </row>
    <row r="164" spans="1:123" x14ac:dyDescent="0.3">
      <c r="A164" t="str">
        <f t="shared" si="2"/>
        <v>20381948</v>
      </c>
      <c r="B164">
        <v>5</v>
      </c>
      <c r="C164">
        <v>2038</v>
      </c>
      <c r="D164">
        <v>194812</v>
      </c>
      <c r="E164">
        <v>47</v>
      </c>
      <c r="F164">
        <v>2024683</v>
      </c>
      <c r="G164">
        <v>163079</v>
      </c>
      <c r="H164">
        <v>550000</v>
      </c>
      <c r="I164">
        <v>0</v>
      </c>
      <c r="J164">
        <v>60000</v>
      </c>
      <c r="K164">
        <v>85000</v>
      </c>
      <c r="L164">
        <v>200000</v>
      </c>
      <c r="M164">
        <v>56200</v>
      </c>
      <c r="N164">
        <v>11500</v>
      </c>
      <c r="O164">
        <v>25500</v>
      </c>
      <c r="P164">
        <v>4500</v>
      </c>
      <c r="Q164">
        <v>2000</v>
      </c>
      <c r="R164">
        <v>0</v>
      </c>
      <c r="S164">
        <v>4664</v>
      </c>
      <c r="T164">
        <v>35000</v>
      </c>
      <c r="U164">
        <v>36000</v>
      </c>
      <c r="V164">
        <v>0</v>
      </c>
      <c r="W164">
        <v>5000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91579</v>
      </c>
      <c r="AD164">
        <v>47181</v>
      </c>
      <c r="AE164">
        <v>0</v>
      </c>
      <c r="AF164">
        <v>138760</v>
      </c>
      <c r="AG164">
        <v>47181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816604</v>
      </c>
      <c r="AO164">
        <v>901869</v>
      </c>
      <c r="AP164">
        <v>138760</v>
      </c>
      <c r="AQ164">
        <v>0</v>
      </c>
      <c r="AR164">
        <v>20000</v>
      </c>
      <c r="AS164">
        <v>0</v>
      </c>
      <c r="AT164">
        <v>0</v>
      </c>
      <c r="AU164">
        <v>0</v>
      </c>
      <c r="AV164">
        <v>75000</v>
      </c>
      <c r="AW164">
        <v>12995</v>
      </c>
      <c r="AX164">
        <v>23168</v>
      </c>
      <c r="AY164">
        <v>3408</v>
      </c>
      <c r="AZ164">
        <v>18000</v>
      </c>
      <c r="BA164">
        <v>25000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1218200</v>
      </c>
      <c r="BL164">
        <v>0</v>
      </c>
      <c r="BM164">
        <v>163333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11388</v>
      </c>
      <c r="BX164">
        <v>251</v>
      </c>
      <c r="BY164">
        <v>1320</v>
      </c>
      <c r="BZ164">
        <v>990</v>
      </c>
      <c r="CA164">
        <v>396</v>
      </c>
      <c r="CB164">
        <v>330</v>
      </c>
      <c r="CC164">
        <v>1430</v>
      </c>
      <c r="CD164">
        <v>9191</v>
      </c>
      <c r="CE164">
        <v>330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183333</v>
      </c>
      <c r="CR164">
        <v>0</v>
      </c>
      <c r="CS164">
        <v>0</v>
      </c>
      <c r="CT164">
        <v>104158</v>
      </c>
      <c r="CU164">
        <v>65000</v>
      </c>
      <c r="CV164">
        <v>5612</v>
      </c>
      <c r="CW164">
        <v>130</v>
      </c>
      <c r="CX164">
        <v>680</v>
      </c>
      <c r="CY164">
        <v>510</v>
      </c>
      <c r="CZ164">
        <v>204</v>
      </c>
      <c r="DA164">
        <v>170</v>
      </c>
      <c r="DB164">
        <v>737</v>
      </c>
      <c r="DC164">
        <v>3401</v>
      </c>
      <c r="DD164">
        <v>170</v>
      </c>
      <c r="DE164">
        <v>0</v>
      </c>
      <c r="DF164">
        <v>383035</v>
      </c>
      <c r="DG164">
        <v>0</v>
      </c>
      <c r="DH164">
        <v>0</v>
      </c>
      <c r="DI164">
        <v>0</v>
      </c>
      <c r="DJ164">
        <v>0</v>
      </c>
      <c r="DK164">
        <v>6923</v>
      </c>
      <c r="DL164">
        <v>0</v>
      </c>
      <c r="DM164">
        <v>50000</v>
      </c>
      <c r="DN164">
        <v>0</v>
      </c>
      <c r="DO164">
        <v>804064</v>
      </c>
      <c r="DP164">
        <v>317700</v>
      </c>
      <c r="DQ164">
        <v>-343121</v>
      </c>
      <c r="DR164">
        <v>0</v>
      </c>
      <c r="DS164">
        <v>0</v>
      </c>
    </row>
    <row r="165" spans="1:123" x14ac:dyDescent="0.3">
      <c r="A165" t="str">
        <f t="shared" si="2"/>
        <v>20391949</v>
      </c>
      <c r="B165">
        <v>5</v>
      </c>
      <c r="C165">
        <v>2039</v>
      </c>
      <c r="D165">
        <v>194912</v>
      </c>
      <c r="E165">
        <v>38</v>
      </c>
      <c r="F165">
        <v>2036681</v>
      </c>
      <c r="G165">
        <v>163069</v>
      </c>
      <c r="H165">
        <v>550000</v>
      </c>
      <c r="I165">
        <v>0</v>
      </c>
      <c r="J165">
        <v>60000</v>
      </c>
      <c r="K165">
        <v>85000</v>
      </c>
      <c r="L165">
        <v>200000</v>
      </c>
      <c r="M165">
        <v>56200</v>
      </c>
      <c r="N165">
        <v>11500</v>
      </c>
      <c r="O165">
        <v>25500</v>
      </c>
      <c r="P165">
        <v>4500</v>
      </c>
      <c r="Q165">
        <v>2000</v>
      </c>
      <c r="R165">
        <v>0</v>
      </c>
      <c r="S165">
        <v>4451</v>
      </c>
      <c r="T165">
        <v>35000</v>
      </c>
      <c r="U165">
        <v>36000</v>
      </c>
      <c r="V165">
        <v>0</v>
      </c>
      <c r="W165">
        <v>5000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73592</v>
      </c>
      <c r="AD165">
        <v>0</v>
      </c>
      <c r="AE165">
        <v>0</v>
      </c>
      <c r="AF165">
        <v>111506</v>
      </c>
      <c r="AG165">
        <v>0</v>
      </c>
      <c r="AH165">
        <v>0</v>
      </c>
      <c r="AI165">
        <v>47181</v>
      </c>
      <c r="AJ165">
        <v>0</v>
      </c>
      <c r="AK165">
        <v>47181</v>
      </c>
      <c r="AL165">
        <v>47181</v>
      </c>
      <c r="AM165">
        <v>0</v>
      </c>
      <c r="AN165">
        <v>843645</v>
      </c>
      <c r="AO165">
        <v>724733</v>
      </c>
      <c r="AP165">
        <v>111506</v>
      </c>
      <c r="AQ165">
        <v>0</v>
      </c>
      <c r="AR165">
        <v>13900</v>
      </c>
      <c r="AS165">
        <v>0</v>
      </c>
      <c r="AT165">
        <v>0</v>
      </c>
      <c r="AU165">
        <v>0</v>
      </c>
      <c r="AV165">
        <v>50000</v>
      </c>
      <c r="AW165">
        <v>0</v>
      </c>
      <c r="AX165">
        <v>0</v>
      </c>
      <c r="AY165">
        <v>0</v>
      </c>
      <c r="AZ165">
        <v>0</v>
      </c>
      <c r="BA165">
        <v>6923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907062</v>
      </c>
      <c r="BL165">
        <v>0</v>
      </c>
      <c r="BM165">
        <v>143333</v>
      </c>
      <c r="BN165">
        <v>104158</v>
      </c>
      <c r="BO165">
        <v>65000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5612</v>
      </c>
      <c r="BX165">
        <v>130</v>
      </c>
      <c r="BY165">
        <v>680</v>
      </c>
      <c r="BZ165">
        <v>510</v>
      </c>
      <c r="CA165">
        <v>204</v>
      </c>
      <c r="CB165">
        <v>170</v>
      </c>
      <c r="CC165">
        <v>737</v>
      </c>
      <c r="CD165">
        <v>3401</v>
      </c>
      <c r="CE165">
        <v>170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20000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371544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438725</v>
      </c>
      <c r="DP165">
        <v>317700</v>
      </c>
      <c r="DQ165">
        <v>-541966</v>
      </c>
      <c r="DR165">
        <v>160936</v>
      </c>
      <c r="DS165">
        <v>0</v>
      </c>
    </row>
    <row r="166" spans="1:123" x14ac:dyDescent="0.3">
      <c r="A166" t="str">
        <f t="shared" si="2"/>
        <v>20401950</v>
      </c>
      <c r="B166">
        <v>5</v>
      </c>
      <c r="C166">
        <v>2040</v>
      </c>
      <c r="D166">
        <v>195012</v>
      </c>
      <c r="E166">
        <v>43</v>
      </c>
      <c r="F166">
        <v>2004877</v>
      </c>
      <c r="G166">
        <v>163060</v>
      </c>
      <c r="H166">
        <v>550000</v>
      </c>
      <c r="I166">
        <v>0</v>
      </c>
      <c r="J166">
        <v>90000</v>
      </c>
      <c r="K166">
        <v>85000</v>
      </c>
      <c r="L166">
        <v>200000</v>
      </c>
      <c r="M166">
        <v>56200</v>
      </c>
      <c r="N166">
        <v>11500</v>
      </c>
      <c r="O166">
        <v>25500</v>
      </c>
      <c r="P166">
        <v>4500</v>
      </c>
      <c r="Q166">
        <v>2000</v>
      </c>
      <c r="R166">
        <v>0</v>
      </c>
      <c r="S166">
        <v>4237</v>
      </c>
      <c r="T166">
        <v>35000</v>
      </c>
      <c r="U166">
        <v>36000</v>
      </c>
      <c r="V166">
        <v>0</v>
      </c>
      <c r="W166">
        <v>10000</v>
      </c>
      <c r="X166">
        <v>0</v>
      </c>
      <c r="Y166">
        <v>0</v>
      </c>
      <c r="Z166">
        <v>0</v>
      </c>
      <c r="AA166">
        <v>0</v>
      </c>
      <c r="AB166">
        <v>47181</v>
      </c>
      <c r="AC166">
        <v>84159</v>
      </c>
      <c r="AD166">
        <v>43358</v>
      </c>
      <c r="AE166">
        <v>47181</v>
      </c>
      <c r="AF166">
        <v>80336</v>
      </c>
      <c r="AG166">
        <v>43358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899601</v>
      </c>
      <c r="AO166">
        <v>828795</v>
      </c>
      <c r="AP166">
        <v>127517</v>
      </c>
      <c r="AQ166">
        <v>0</v>
      </c>
      <c r="AR166">
        <v>19486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975798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360397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360397</v>
      </c>
      <c r="DP166">
        <v>317700</v>
      </c>
      <c r="DQ166">
        <v>-328538</v>
      </c>
      <c r="DR166">
        <v>328538</v>
      </c>
      <c r="DS166">
        <v>0</v>
      </c>
    </row>
    <row r="167" spans="1:123" x14ac:dyDescent="0.3">
      <c r="A167" t="str">
        <f t="shared" si="2"/>
        <v>20411951</v>
      </c>
      <c r="B167">
        <v>5</v>
      </c>
      <c r="C167">
        <v>2041</v>
      </c>
      <c r="D167">
        <v>195112</v>
      </c>
      <c r="E167">
        <v>49</v>
      </c>
      <c r="F167">
        <v>1942122</v>
      </c>
      <c r="G167">
        <v>163056</v>
      </c>
      <c r="H167">
        <v>550000</v>
      </c>
      <c r="I167">
        <v>0</v>
      </c>
      <c r="J167">
        <v>0</v>
      </c>
      <c r="K167">
        <v>85000</v>
      </c>
      <c r="L167">
        <v>200000</v>
      </c>
      <c r="M167">
        <v>56200</v>
      </c>
      <c r="N167">
        <v>11500</v>
      </c>
      <c r="O167">
        <v>25500</v>
      </c>
      <c r="P167">
        <v>4500</v>
      </c>
      <c r="Q167">
        <v>2000</v>
      </c>
      <c r="R167">
        <v>0</v>
      </c>
      <c r="S167">
        <v>4023</v>
      </c>
      <c r="T167">
        <v>35000</v>
      </c>
      <c r="U167">
        <v>36000</v>
      </c>
      <c r="V167">
        <v>0</v>
      </c>
      <c r="W167">
        <v>10000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94490</v>
      </c>
      <c r="AD167">
        <v>48681</v>
      </c>
      <c r="AE167">
        <v>0</v>
      </c>
      <c r="AF167">
        <v>143172</v>
      </c>
      <c r="AG167">
        <v>48681</v>
      </c>
      <c r="AH167">
        <v>0</v>
      </c>
      <c r="AI167">
        <v>43358</v>
      </c>
      <c r="AJ167">
        <v>0</v>
      </c>
      <c r="AK167">
        <v>43358</v>
      </c>
      <c r="AL167">
        <v>43358</v>
      </c>
      <c r="AM167">
        <v>0</v>
      </c>
      <c r="AN167">
        <v>746551</v>
      </c>
      <c r="AO167">
        <v>930544</v>
      </c>
      <c r="AP167">
        <v>143172</v>
      </c>
      <c r="AQ167">
        <v>0</v>
      </c>
      <c r="AR167">
        <v>20000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4947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1098663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349585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392944</v>
      </c>
      <c r="DP167">
        <v>297700</v>
      </c>
      <c r="DQ167">
        <v>-295964</v>
      </c>
      <c r="DR167">
        <v>295964</v>
      </c>
      <c r="DS167">
        <v>0</v>
      </c>
    </row>
    <row r="168" spans="1:123" x14ac:dyDescent="0.3">
      <c r="A168" t="str">
        <f t="shared" si="2"/>
        <v>20421952</v>
      </c>
      <c r="B168">
        <v>5</v>
      </c>
      <c r="C168">
        <v>2042</v>
      </c>
      <c r="D168">
        <v>195212</v>
      </c>
      <c r="E168">
        <v>55</v>
      </c>
      <c r="F168">
        <v>1602937</v>
      </c>
      <c r="G168">
        <v>163053</v>
      </c>
      <c r="H168">
        <v>550000</v>
      </c>
      <c r="I168">
        <v>0</v>
      </c>
      <c r="J168">
        <v>0</v>
      </c>
      <c r="K168">
        <v>85000</v>
      </c>
      <c r="L168">
        <v>200000</v>
      </c>
      <c r="M168">
        <v>56200</v>
      </c>
      <c r="N168">
        <v>11500</v>
      </c>
      <c r="O168">
        <v>25500</v>
      </c>
      <c r="P168">
        <v>4500</v>
      </c>
      <c r="Q168">
        <v>2000</v>
      </c>
      <c r="R168">
        <v>0</v>
      </c>
      <c r="S168">
        <v>3810</v>
      </c>
      <c r="T168">
        <v>35000</v>
      </c>
      <c r="U168">
        <v>36000</v>
      </c>
      <c r="V168">
        <v>0</v>
      </c>
      <c r="W168">
        <v>10000</v>
      </c>
      <c r="X168">
        <v>0</v>
      </c>
      <c r="Y168">
        <v>0</v>
      </c>
      <c r="Z168">
        <v>0</v>
      </c>
      <c r="AA168">
        <v>0</v>
      </c>
      <c r="AB168">
        <v>43358</v>
      </c>
      <c r="AC168">
        <v>107124</v>
      </c>
      <c r="AD168">
        <v>55190</v>
      </c>
      <c r="AE168">
        <v>43358</v>
      </c>
      <c r="AF168">
        <v>118955</v>
      </c>
      <c r="AG168">
        <v>0</v>
      </c>
      <c r="AH168">
        <v>0</v>
      </c>
      <c r="AI168">
        <v>48681</v>
      </c>
      <c r="AJ168">
        <v>0</v>
      </c>
      <c r="AK168">
        <v>48681</v>
      </c>
      <c r="AL168">
        <v>48681</v>
      </c>
      <c r="AM168">
        <v>0</v>
      </c>
      <c r="AN168">
        <v>770555</v>
      </c>
      <c r="AO168">
        <v>1054956</v>
      </c>
      <c r="AP168">
        <v>162314</v>
      </c>
      <c r="AQ168">
        <v>0</v>
      </c>
      <c r="AR168">
        <v>20000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1237270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205834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165834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339098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553614</v>
      </c>
      <c r="DP168">
        <v>317700</v>
      </c>
      <c r="DQ168">
        <v>205834</v>
      </c>
      <c r="DR168">
        <v>0</v>
      </c>
      <c r="DS168">
        <v>0</v>
      </c>
    </row>
    <row r="169" spans="1:123" x14ac:dyDescent="0.3">
      <c r="A169" t="str">
        <f t="shared" si="2"/>
        <v>20431953</v>
      </c>
      <c r="B169">
        <v>5</v>
      </c>
      <c r="C169">
        <v>2043</v>
      </c>
      <c r="D169">
        <v>195312</v>
      </c>
      <c r="E169">
        <v>34</v>
      </c>
      <c r="F169">
        <v>1931484</v>
      </c>
      <c r="G169">
        <v>163049</v>
      </c>
      <c r="H169">
        <v>550000</v>
      </c>
      <c r="I169">
        <v>0</v>
      </c>
      <c r="J169">
        <v>0</v>
      </c>
      <c r="K169">
        <v>85000</v>
      </c>
      <c r="L169">
        <v>200000</v>
      </c>
      <c r="M169">
        <v>56200</v>
      </c>
      <c r="N169">
        <v>11500</v>
      </c>
      <c r="O169">
        <v>25500</v>
      </c>
      <c r="P169">
        <v>4500</v>
      </c>
      <c r="Q169">
        <v>2000</v>
      </c>
      <c r="R169">
        <v>0</v>
      </c>
      <c r="S169">
        <v>3595</v>
      </c>
      <c r="T169">
        <v>35000</v>
      </c>
      <c r="U169">
        <v>36000</v>
      </c>
      <c r="V169">
        <v>0</v>
      </c>
      <c r="W169">
        <v>10000</v>
      </c>
      <c r="X169">
        <v>0</v>
      </c>
      <c r="Y169">
        <v>0</v>
      </c>
      <c r="Z169">
        <v>0</v>
      </c>
      <c r="AA169">
        <v>0</v>
      </c>
      <c r="AB169">
        <v>48681</v>
      </c>
      <c r="AC169">
        <v>66641</v>
      </c>
      <c r="AD169">
        <v>0</v>
      </c>
      <c r="AE169">
        <v>48681</v>
      </c>
      <c r="AF169">
        <v>52293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837002</v>
      </c>
      <c r="AO169">
        <v>656283</v>
      </c>
      <c r="AP169">
        <v>100975</v>
      </c>
      <c r="AQ169">
        <v>0</v>
      </c>
      <c r="AR169">
        <v>10226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767484</v>
      </c>
      <c r="BL169">
        <v>0</v>
      </c>
      <c r="BM169">
        <v>48611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97223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328925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426148</v>
      </c>
      <c r="DP169">
        <v>317700</v>
      </c>
      <c r="DQ169">
        <v>-526048</v>
      </c>
      <c r="DR169">
        <v>477436</v>
      </c>
      <c r="DS169">
        <v>0</v>
      </c>
    </row>
    <row r="170" spans="1:123" x14ac:dyDescent="0.3">
      <c r="A170" t="str">
        <f t="shared" si="2"/>
        <v>20441954</v>
      </c>
      <c r="B170">
        <v>5</v>
      </c>
      <c r="C170">
        <v>2044</v>
      </c>
      <c r="D170">
        <v>195412</v>
      </c>
      <c r="E170">
        <v>42</v>
      </c>
      <c r="F170">
        <v>1948277</v>
      </c>
      <c r="G170">
        <v>163046</v>
      </c>
      <c r="H170">
        <v>550000</v>
      </c>
      <c r="I170">
        <v>0</v>
      </c>
      <c r="J170">
        <v>0</v>
      </c>
      <c r="K170">
        <v>85000</v>
      </c>
      <c r="L170">
        <v>200000</v>
      </c>
      <c r="M170">
        <v>56200</v>
      </c>
      <c r="N170">
        <v>11500</v>
      </c>
      <c r="O170">
        <v>25500</v>
      </c>
      <c r="P170">
        <v>4500</v>
      </c>
      <c r="Q170">
        <v>2000</v>
      </c>
      <c r="R170">
        <v>0</v>
      </c>
      <c r="S170">
        <v>3381</v>
      </c>
      <c r="T170">
        <v>35000</v>
      </c>
      <c r="U170">
        <v>36000</v>
      </c>
      <c r="V170">
        <v>0</v>
      </c>
      <c r="W170">
        <v>10000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81529</v>
      </c>
      <c r="AD170">
        <v>42003</v>
      </c>
      <c r="AE170">
        <v>0</v>
      </c>
      <c r="AF170">
        <v>123532</v>
      </c>
      <c r="AG170">
        <v>42003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765549</v>
      </c>
      <c r="AO170">
        <v>802895</v>
      </c>
      <c r="AP170">
        <v>123532</v>
      </c>
      <c r="AQ170">
        <v>0</v>
      </c>
      <c r="AR170">
        <v>18095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944522</v>
      </c>
      <c r="BL170">
        <v>0</v>
      </c>
      <c r="BM170">
        <v>28611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48611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319057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367669</v>
      </c>
      <c r="DP170">
        <v>317700</v>
      </c>
      <c r="DQ170">
        <v>-437252</v>
      </c>
      <c r="DR170">
        <v>408640</v>
      </c>
      <c r="DS170">
        <v>0</v>
      </c>
    </row>
    <row r="171" spans="1:123" x14ac:dyDescent="0.3">
      <c r="A171" t="str">
        <f t="shared" si="2"/>
        <v>20451955</v>
      </c>
      <c r="B171">
        <v>5</v>
      </c>
      <c r="C171">
        <v>2045</v>
      </c>
      <c r="D171">
        <v>195512</v>
      </c>
      <c r="E171">
        <v>30</v>
      </c>
      <c r="F171">
        <v>1927756</v>
      </c>
      <c r="G171">
        <v>163042</v>
      </c>
      <c r="H171">
        <v>550000</v>
      </c>
      <c r="I171">
        <v>0</v>
      </c>
      <c r="J171">
        <v>0</v>
      </c>
      <c r="K171">
        <v>85000</v>
      </c>
      <c r="L171">
        <v>200000</v>
      </c>
      <c r="M171">
        <v>56200</v>
      </c>
      <c r="N171">
        <v>11500</v>
      </c>
      <c r="O171">
        <v>25500</v>
      </c>
      <c r="P171">
        <v>4500</v>
      </c>
      <c r="Q171">
        <v>2000</v>
      </c>
      <c r="R171">
        <v>0</v>
      </c>
      <c r="S171">
        <v>3166</v>
      </c>
      <c r="T171">
        <v>35000</v>
      </c>
      <c r="U171">
        <v>36000</v>
      </c>
      <c r="V171">
        <v>0</v>
      </c>
      <c r="W171">
        <v>15000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58751</v>
      </c>
      <c r="AD171">
        <v>0</v>
      </c>
      <c r="AE171">
        <v>0</v>
      </c>
      <c r="AF171">
        <v>89020</v>
      </c>
      <c r="AG171">
        <v>0</v>
      </c>
      <c r="AH171">
        <v>0</v>
      </c>
      <c r="AI171">
        <v>42003</v>
      </c>
      <c r="AJ171">
        <v>0</v>
      </c>
      <c r="AK171">
        <v>42003</v>
      </c>
      <c r="AL171">
        <v>42003</v>
      </c>
      <c r="AM171">
        <v>0</v>
      </c>
      <c r="AN171">
        <v>794846</v>
      </c>
      <c r="AO171">
        <v>578584</v>
      </c>
      <c r="AP171">
        <v>89020</v>
      </c>
      <c r="AQ171">
        <v>0</v>
      </c>
      <c r="AR171">
        <v>6056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673660</v>
      </c>
      <c r="BL171">
        <v>0</v>
      </c>
      <c r="BM171">
        <v>8611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20000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309485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371489</v>
      </c>
      <c r="DP171">
        <v>317700</v>
      </c>
      <c r="DQ171">
        <v>-658292</v>
      </c>
      <c r="DR171">
        <v>649681</v>
      </c>
      <c r="DS171">
        <v>0</v>
      </c>
    </row>
    <row r="172" spans="1:123" x14ac:dyDescent="0.3">
      <c r="A172" t="str">
        <f t="shared" si="2"/>
        <v>20461956</v>
      </c>
      <c r="B172">
        <v>5</v>
      </c>
      <c r="C172">
        <v>2046</v>
      </c>
      <c r="D172">
        <v>195612</v>
      </c>
      <c r="E172">
        <v>54</v>
      </c>
      <c r="F172">
        <v>2025707</v>
      </c>
      <c r="G172">
        <v>163038</v>
      </c>
      <c r="H172">
        <v>550000</v>
      </c>
      <c r="I172">
        <v>0</v>
      </c>
      <c r="J172">
        <v>0</v>
      </c>
      <c r="K172">
        <v>85000</v>
      </c>
      <c r="L172">
        <v>200000</v>
      </c>
      <c r="M172">
        <v>56200</v>
      </c>
      <c r="N172">
        <v>11500</v>
      </c>
      <c r="O172">
        <v>25500</v>
      </c>
      <c r="P172">
        <v>4500</v>
      </c>
      <c r="Q172">
        <v>2000</v>
      </c>
      <c r="R172">
        <v>0</v>
      </c>
      <c r="S172">
        <v>2951</v>
      </c>
      <c r="T172">
        <v>35000</v>
      </c>
      <c r="U172">
        <v>36000</v>
      </c>
      <c r="V172">
        <v>0</v>
      </c>
      <c r="W172">
        <v>15000</v>
      </c>
      <c r="X172">
        <v>0</v>
      </c>
      <c r="Y172">
        <v>0</v>
      </c>
      <c r="Z172">
        <v>0</v>
      </c>
      <c r="AA172">
        <v>0</v>
      </c>
      <c r="AB172">
        <v>42003</v>
      </c>
      <c r="AC172">
        <v>103977</v>
      </c>
      <c r="AD172">
        <v>53569</v>
      </c>
      <c r="AE172">
        <v>42003</v>
      </c>
      <c r="AF172">
        <v>115542</v>
      </c>
      <c r="AG172">
        <v>53569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768108</v>
      </c>
      <c r="AO172">
        <v>1023968</v>
      </c>
      <c r="AP172">
        <v>157546</v>
      </c>
      <c r="AQ172">
        <v>0</v>
      </c>
      <c r="AR172">
        <v>20000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9962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1211476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300201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300201</v>
      </c>
      <c r="DP172">
        <v>317700</v>
      </c>
      <c r="DQ172">
        <v>-245161</v>
      </c>
      <c r="DR172">
        <v>245161</v>
      </c>
      <c r="DS172">
        <v>0</v>
      </c>
    </row>
    <row r="173" spans="1:123" x14ac:dyDescent="0.3">
      <c r="A173" t="str">
        <f t="shared" si="2"/>
        <v>20471957</v>
      </c>
      <c r="B173">
        <v>5</v>
      </c>
      <c r="C173">
        <v>2047</v>
      </c>
      <c r="D173">
        <v>195712</v>
      </c>
      <c r="E173">
        <v>36</v>
      </c>
      <c r="F173">
        <v>1878629</v>
      </c>
      <c r="G173">
        <v>163034</v>
      </c>
      <c r="H173">
        <v>550000</v>
      </c>
      <c r="I173">
        <v>0</v>
      </c>
      <c r="J173">
        <v>0</v>
      </c>
      <c r="K173">
        <v>85000</v>
      </c>
      <c r="L173">
        <v>200000</v>
      </c>
      <c r="M173">
        <v>56200</v>
      </c>
      <c r="N173">
        <v>11500</v>
      </c>
      <c r="O173">
        <v>25500</v>
      </c>
      <c r="P173">
        <v>4500</v>
      </c>
      <c r="Q173">
        <v>2000</v>
      </c>
      <c r="R173">
        <v>0</v>
      </c>
      <c r="S173">
        <v>2737</v>
      </c>
      <c r="T173">
        <v>35000</v>
      </c>
      <c r="U173">
        <v>36000</v>
      </c>
      <c r="V173">
        <v>0</v>
      </c>
      <c r="W173">
        <v>15000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70163</v>
      </c>
      <c r="AD173">
        <v>0</v>
      </c>
      <c r="AE173">
        <v>0</v>
      </c>
      <c r="AF173">
        <v>106311</v>
      </c>
      <c r="AG173">
        <v>0</v>
      </c>
      <c r="AH173">
        <v>0</v>
      </c>
      <c r="AI173">
        <v>53569</v>
      </c>
      <c r="AJ173">
        <v>0</v>
      </c>
      <c r="AK173">
        <v>53569</v>
      </c>
      <c r="AL173">
        <v>53569</v>
      </c>
      <c r="AM173">
        <v>0</v>
      </c>
      <c r="AN173">
        <v>777126</v>
      </c>
      <c r="AO173">
        <v>690970</v>
      </c>
      <c r="AP173">
        <v>106311</v>
      </c>
      <c r="AQ173">
        <v>0</v>
      </c>
      <c r="AR173">
        <v>12088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809369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291195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344764</v>
      </c>
      <c r="DP173">
        <v>297700</v>
      </c>
      <c r="DQ173">
        <v>-491168</v>
      </c>
      <c r="DR173">
        <v>491168</v>
      </c>
      <c r="DS173">
        <v>0</v>
      </c>
    </row>
    <row r="174" spans="1:123" x14ac:dyDescent="0.3">
      <c r="A174" t="str">
        <f t="shared" si="2"/>
        <v>20481958</v>
      </c>
      <c r="B174">
        <v>5</v>
      </c>
      <c r="C174">
        <v>2048</v>
      </c>
      <c r="D174">
        <v>195812</v>
      </c>
      <c r="E174">
        <v>56</v>
      </c>
      <c r="F174">
        <v>1909923</v>
      </c>
      <c r="G174">
        <v>163030</v>
      </c>
      <c r="H174">
        <v>550000</v>
      </c>
      <c r="I174">
        <v>0</v>
      </c>
      <c r="J174">
        <v>0</v>
      </c>
      <c r="K174">
        <v>85000</v>
      </c>
      <c r="L174">
        <v>200000</v>
      </c>
      <c r="M174">
        <v>56200</v>
      </c>
      <c r="N174">
        <v>11500</v>
      </c>
      <c r="O174">
        <v>25500</v>
      </c>
      <c r="P174">
        <v>4500</v>
      </c>
      <c r="Q174">
        <v>2000</v>
      </c>
      <c r="R174">
        <v>0</v>
      </c>
      <c r="S174">
        <v>2522</v>
      </c>
      <c r="T174">
        <v>35000</v>
      </c>
      <c r="U174">
        <v>36000</v>
      </c>
      <c r="V174">
        <v>0</v>
      </c>
      <c r="W174">
        <v>15000</v>
      </c>
      <c r="X174">
        <v>0</v>
      </c>
      <c r="Y174">
        <v>0</v>
      </c>
      <c r="Z174">
        <v>0</v>
      </c>
      <c r="AA174">
        <v>0</v>
      </c>
      <c r="AB174">
        <v>53569</v>
      </c>
      <c r="AC174">
        <v>108157</v>
      </c>
      <c r="AD174">
        <v>55722</v>
      </c>
      <c r="AE174">
        <v>53569</v>
      </c>
      <c r="AF174">
        <v>110310</v>
      </c>
      <c r="AG174">
        <v>55722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772912</v>
      </c>
      <c r="AO174">
        <v>1065131</v>
      </c>
      <c r="AP174">
        <v>163879</v>
      </c>
      <c r="AQ174">
        <v>0</v>
      </c>
      <c r="AR174">
        <v>20000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12171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1261181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282459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282459</v>
      </c>
      <c r="DP174">
        <v>277700</v>
      </c>
      <c r="DQ174">
        <v>-74860</v>
      </c>
      <c r="DR174">
        <v>74860</v>
      </c>
      <c r="DS174">
        <v>0</v>
      </c>
    </row>
    <row r="175" spans="1:123" x14ac:dyDescent="0.3">
      <c r="A175" t="str">
        <f t="shared" si="2"/>
        <v>20491959</v>
      </c>
      <c r="B175">
        <v>5</v>
      </c>
      <c r="C175">
        <v>2049</v>
      </c>
      <c r="D175">
        <v>195912</v>
      </c>
      <c r="E175">
        <v>34</v>
      </c>
      <c r="F175">
        <v>2204420</v>
      </c>
      <c r="G175">
        <v>163025</v>
      </c>
      <c r="H175">
        <v>550000</v>
      </c>
      <c r="I175">
        <v>0</v>
      </c>
      <c r="J175">
        <v>0</v>
      </c>
      <c r="K175">
        <v>85000</v>
      </c>
      <c r="L175">
        <v>200000</v>
      </c>
      <c r="M175">
        <v>56200</v>
      </c>
      <c r="N175">
        <v>11500</v>
      </c>
      <c r="O175">
        <v>25500</v>
      </c>
      <c r="P175">
        <v>4500</v>
      </c>
      <c r="Q175">
        <v>2000</v>
      </c>
      <c r="R175">
        <v>0</v>
      </c>
      <c r="S175">
        <v>2308</v>
      </c>
      <c r="T175">
        <v>35000</v>
      </c>
      <c r="U175">
        <v>36000</v>
      </c>
      <c r="V175">
        <v>0</v>
      </c>
      <c r="W175">
        <v>15000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66923</v>
      </c>
      <c r="AD175">
        <v>0</v>
      </c>
      <c r="AE175">
        <v>0</v>
      </c>
      <c r="AF175">
        <v>101401</v>
      </c>
      <c r="AG175">
        <v>0</v>
      </c>
      <c r="AH175">
        <v>0</v>
      </c>
      <c r="AI175">
        <v>55722</v>
      </c>
      <c r="AJ175">
        <v>0</v>
      </c>
      <c r="AK175">
        <v>55722</v>
      </c>
      <c r="AL175">
        <v>55722</v>
      </c>
      <c r="AM175">
        <v>0</v>
      </c>
      <c r="AN175">
        <v>781606</v>
      </c>
      <c r="AO175">
        <v>659058</v>
      </c>
      <c r="AP175">
        <v>101401</v>
      </c>
      <c r="AQ175">
        <v>0</v>
      </c>
      <c r="AR175">
        <v>10375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770834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>
        <v>0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273985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329708</v>
      </c>
      <c r="DP175">
        <v>257700</v>
      </c>
      <c r="DQ175">
        <v>-851004</v>
      </c>
      <c r="DR175">
        <v>851004</v>
      </c>
      <c r="DS175">
        <v>0</v>
      </c>
    </row>
    <row r="176" spans="1:123" x14ac:dyDescent="0.3">
      <c r="A176" t="str">
        <f t="shared" si="2"/>
        <v>20501960</v>
      </c>
      <c r="B176">
        <v>5</v>
      </c>
      <c r="C176">
        <v>2050</v>
      </c>
      <c r="D176">
        <v>196012</v>
      </c>
      <c r="E176">
        <v>38</v>
      </c>
      <c r="F176">
        <v>2292465</v>
      </c>
      <c r="G176">
        <v>163021</v>
      </c>
      <c r="H176">
        <v>550000</v>
      </c>
      <c r="I176">
        <v>0</v>
      </c>
      <c r="J176">
        <v>0</v>
      </c>
      <c r="K176">
        <v>85000</v>
      </c>
      <c r="L176">
        <v>200000</v>
      </c>
      <c r="M176">
        <v>56200</v>
      </c>
      <c r="N176">
        <v>11500</v>
      </c>
      <c r="O176">
        <v>25500</v>
      </c>
      <c r="P176">
        <v>4500</v>
      </c>
      <c r="Q176">
        <v>2000</v>
      </c>
      <c r="R176">
        <v>0</v>
      </c>
      <c r="S176">
        <v>2093</v>
      </c>
      <c r="T176">
        <v>35000</v>
      </c>
      <c r="U176">
        <v>36000</v>
      </c>
      <c r="V176">
        <v>0</v>
      </c>
      <c r="W176">
        <v>20000</v>
      </c>
      <c r="X176">
        <v>0</v>
      </c>
      <c r="Y176">
        <v>0</v>
      </c>
      <c r="Z176">
        <v>0</v>
      </c>
      <c r="AA176">
        <v>0</v>
      </c>
      <c r="AB176">
        <v>55722</v>
      </c>
      <c r="AC176">
        <v>73028</v>
      </c>
      <c r="AD176">
        <v>0</v>
      </c>
      <c r="AE176">
        <v>55722</v>
      </c>
      <c r="AF176">
        <v>54930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822863</v>
      </c>
      <c r="AO176">
        <v>719183</v>
      </c>
      <c r="AP176">
        <v>110652</v>
      </c>
      <c r="AQ176">
        <v>0</v>
      </c>
      <c r="AR176">
        <v>13602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843437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265766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265766</v>
      </c>
      <c r="DP176">
        <v>237700</v>
      </c>
      <c r="DQ176">
        <v>-825186</v>
      </c>
      <c r="DR176">
        <v>825186</v>
      </c>
      <c r="DS176">
        <v>0</v>
      </c>
    </row>
    <row r="177" spans="1:123" x14ac:dyDescent="0.3">
      <c r="A177" t="str">
        <f t="shared" si="2"/>
        <v>20161927</v>
      </c>
      <c r="B177">
        <v>6</v>
      </c>
      <c r="C177">
        <v>2016</v>
      </c>
      <c r="D177">
        <v>192712</v>
      </c>
      <c r="E177">
        <v>66</v>
      </c>
      <c r="F177">
        <v>1402782</v>
      </c>
      <c r="G177">
        <v>211232</v>
      </c>
      <c r="H177">
        <v>550000</v>
      </c>
      <c r="I177">
        <v>0</v>
      </c>
      <c r="J177">
        <v>126000</v>
      </c>
      <c r="K177">
        <v>85000</v>
      </c>
      <c r="L177">
        <v>100000</v>
      </c>
      <c r="M177">
        <v>56200</v>
      </c>
      <c r="N177">
        <v>11500</v>
      </c>
      <c r="O177">
        <v>25500</v>
      </c>
      <c r="P177">
        <v>4500</v>
      </c>
      <c r="Q177">
        <v>2000</v>
      </c>
      <c r="R177">
        <v>0</v>
      </c>
      <c r="S177">
        <v>8370</v>
      </c>
      <c r="T177">
        <v>35000</v>
      </c>
      <c r="U177">
        <v>36000</v>
      </c>
      <c r="V177">
        <v>0</v>
      </c>
      <c r="W177">
        <v>0</v>
      </c>
      <c r="X177">
        <v>0</v>
      </c>
      <c r="Y177">
        <v>0</v>
      </c>
      <c r="Z177">
        <v>72767</v>
      </c>
      <c r="AA177">
        <v>0</v>
      </c>
      <c r="AB177">
        <v>210000</v>
      </c>
      <c r="AC177">
        <v>128586</v>
      </c>
      <c r="AD177">
        <v>66247</v>
      </c>
      <c r="AE177">
        <v>194833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15167</v>
      </c>
      <c r="AL177">
        <v>0</v>
      </c>
      <c r="AM177">
        <v>0</v>
      </c>
      <c r="AN177">
        <v>857303</v>
      </c>
      <c r="AO177">
        <v>1266317</v>
      </c>
      <c r="AP177">
        <v>194833</v>
      </c>
      <c r="AQ177">
        <v>0</v>
      </c>
      <c r="AR177">
        <v>20000</v>
      </c>
      <c r="AS177">
        <v>0</v>
      </c>
      <c r="AT177">
        <v>0</v>
      </c>
      <c r="AU177">
        <v>200000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51773</v>
      </c>
      <c r="BF177">
        <v>0</v>
      </c>
      <c r="BG177">
        <v>35194</v>
      </c>
      <c r="BH177">
        <v>0</v>
      </c>
      <c r="BI177">
        <v>0</v>
      </c>
      <c r="BJ177">
        <v>0</v>
      </c>
      <c r="BK177">
        <v>1594183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500000</v>
      </c>
      <c r="BS177">
        <v>136000</v>
      </c>
      <c r="BT177">
        <v>65000</v>
      </c>
      <c r="BU177">
        <v>39000</v>
      </c>
      <c r="BV177">
        <v>10000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25000</v>
      </c>
      <c r="CH177">
        <v>572</v>
      </c>
      <c r="CI177">
        <v>3000</v>
      </c>
      <c r="CJ177">
        <v>2250</v>
      </c>
      <c r="CK177">
        <v>900</v>
      </c>
      <c r="CL177">
        <v>750</v>
      </c>
      <c r="CM177">
        <v>3250</v>
      </c>
      <c r="CN177">
        <v>15000</v>
      </c>
      <c r="CO177">
        <v>750</v>
      </c>
      <c r="CP177">
        <v>0</v>
      </c>
      <c r="CQ177">
        <v>596000</v>
      </c>
      <c r="CR177">
        <v>100000</v>
      </c>
      <c r="CS177">
        <v>10000</v>
      </c>
      <c r="CT177">
        <v>154000</v>
      </c>
      <c r="CU177">
        <v>65000</v>
      </c>
      <c r="CV177">
        <v>25000</v>
      </c>
      <c r="CW177">
        <v>572</v>
      </c>
      <c r="CX177">
        <v>3000</v>
      </c>
      <c r="CY177">
        <v>2250</v>
      </c>
      <c r="CZ177">
        <v>900</v>
      </c>
      <c r="DA177">
        <v>750</v>
      </c>
      <c r="DB177">
        <v>3250</v>
      </c>
      <c r="DC177">
        <v>15000</v>
      </c>
      <c r="DD177">
        <v>750</v>
      </c>
      <c r="DE177">
        <v>5000</v>
      </c>
      <c r="DF177">
        <v>72767</v>
      </c>
      <c r="DG177">
        <v>79000</v>
      </c>
      <c r="DH177">
        <v>0</v>
      </c>
      <c r="DI177">
        <v>0</v>
      </c>
      <c r="DJ177">
        <v>161194</v>
      </c>
      <c r="DK177">
        <v>124000</v>
      </c>
      <c r="DL177">
        <v>30000</v>
      </c>
      <c r="DM177">
        <v>188773</v>
      </c>
      <c r="DN177">
        <v>0</v>
      </c>
      <c r="DO177">
        <v>1652373</v>
      </c>
      <c r="DP177">
        <v>317700</v>
      </c>
      <c r="DQ177">
        <v>761206</v>
      </c>
      <c r="DR177">
        <v>0</v>
      </c>
      <c r="DS177">
        <v>0</v>
      </c>
    </row>
    <row r="178" spans="1:123" x14ac:dyDescent="0.3">
      <c r="A178" t="str">
        <f t="shared" si="2"/>
        <v>20171928</v>
      </c>
      <c r="B178">
        <v>6</v>
      </c>
      <c r="C178">
        <v>2017</v>
      </c>
      <c r="D178">
        <v>192812</v>
      </c>
      <c r="E178">
        <v>77</v>
      </c>
      <c r="F178">
        <v>1434461</v>
      </c>
      <c r="G178">
        <v>215203</v>
      </c>
      <c r="H178">
        <v>550000</v>
      </c>
      <c r="I178">
        <v>0</v>
      </c>
      <c r="J178">
        <v>126000</v>
      </c>
      <c r="K178">
        <v>85000</v>
      </c>
      <c r="L178">
        <v>100000</v>
      </c>
      <c r="M178">
        <v>56200</v>
      </c>
      <c r="N178">
        <v>11500</v>
      </c>
      <c r="O178">
        <v>25500</v>
      </c>
      <c r="P178">
        <v>4500</v>
      </c>
      <c r="Q178">
        <v>2000</v>
      </c>
      <c r="R178">
        <v>0</v>
      </c>
      <c r="S178">
        <v>8311</v>
      </c>
      <c r="T178">
        <v>35000</v>
      </c>
      <c r="U178">
        <v>36000</v>
      </c>
      <c r="V178">
        <v>0</v>
      </c>
      <c r="W178">
        <v>0</v>
      </c>
      <c r="X178">
        <v>0</v>
      </c>
      <c r="Y178">
        <v>0</v>
      </c>
      <c r="Z178">
        <v>345514</v>
      </c>
      <c r="AA178">
        <v>0</v>
      </c>
      <c r="AB178">
        <v>15167</v>
      </c>
      <c r="AC178">
        <v>148951</v>
      </c>
      <c r="AD178">
        <v>76739</v>
      </c>
      <c r="AE178">
        <v>15167</v>
      </c>
      <c r="AF178">
        <v>210524</v>
      </c>
      <c r="AG178">
        <v>0</v>
      </c>
      <c r="AH178">
        <v>0</v>
      </c>
      <c r="AI178">
        <v>0</v>
      </c>
      <c r="AJ178">
        <v>39476</v>
      </c>
      <c r="AK178">
        <v>39476</v>
      </c>
      <c r="AL178">
        <v>0</v>
      </c>
      <c r="AM178">
        <v>0</v>
      </c>
      <c r="AN178">
        <v>334497</v>
      </c>
      <c r="AO178">
        <v>1466875</v>
      </c>
      <c r="AP178">
        <v>225691</v>
      </c>
      <c r="AQ178">
        <v>16187</v>
      </c>
      <c r="AR178">
        <v>20000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9609</v>
      </c>
      <c r="BE178">
        <v>111111</v>
      </c>
      <c r="BF178">
        <v>60000</v>
      </c>
      <c r="BG178">
        <v>35194</v>
      </c>
      <c r="BH178">
        <v>20000</v>
      </c>
      <c r="BI178">
        <v>56200</v>
      </c>
      <c r="BJ178">
        <v>0</v>
      </c>
      <c r="BK178">
        <v>1436639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34000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25000</v>
      </c>
      <c r="CH178">
        <v>572</v>
      </c>
      <c r="CI178">
        <v>3000</v>
      </c>
      <c r="CJ178">
        <v>2250</v>
      </c>
      <c r="CK178">
        <v>900</v>
      </c>
      <c r="CL178">
        <v>750</v>
      </c>
      <c r="CM178">
        <v>3250</v>
      </c>
      <c r="CN178">
        <v>15000</v>
      </c>
      <c r="CO178">
        <v>750</v>
      </c>
      <c r="CP178">
        <v>0</v>
      </c>
      <c r="CQ178">
        <v>610000</v>
      </c>
      <c r="CR178">
        <v>100000</v>
      </c>
      <c r="CS178">
        <v>10000</v>
      </c>
      <c r="CT178">
        <v>154000</v>
      </c>
      <c r="CU178">
        <v>65000</v>
      </c>
      <c r="CV178">
        <v>50000</v>
      </c>
      <c r="CW178">
        <v>1144</v>
      </c>
      <c r="CX178">
        <v>6000</v>
      </c>
      <c r="CY178">
        <v>4500</v>
      </c>
      <c r="CZ178">
        <v>1800</v>
      </c>
      <c r="DA178">
        <v>1500</v>
      </c>
      <c r="DB178">
        <v>6500</v>
      </c>
      <c r="DC178">
        <v>30000</v>
      </c>
      <c r="DD178">
        <v>1500</v>
      </c>
      <c r="DE178">
        <v>10000</v>
      </c>
      <c r="DF178">
        <v>412569</v>
      </c>
      <c r="DG178">
        <v>100000</v>
      </c>
      <c r="DH178">
        <v>0</v>
      </c>
      <c r="DI178">
        <v>9609</v>
      </c>
      <c r="DJ178">
        <v>192869</v>
      </c>
      <c r="DK178">
        <v>180200</v>
      </c>
      <c r="DL178">
        <v>90000</v>
      </c>
      <c r="DM178">
        <v>294707</v>
      </c>
      <c r="DN178">
        <v>20000</v>
      </c>
      <c r="DO178">
        <v>2391373</v>
      </c>
      <c r="DP178">
        <v>317700</v>
      </c>
      <c r="DQ178">
        <v>762576</v>
      </c>
      <c r="DR178">
        <v>0</v>
      </c>
      <c r="DS178">
        <v>0</v>
      </c>
    </row>
    <row r="179" spans="1:123" x14ac:dyDescent="0.3">
      <c r="A179" t="str">
        <f t="shared" si="2"/>
        <v>20181929</v>
      </c>
      <c r="B179">
        <v>6</v>
      </c>
      <c r="C179">
        <v>2018</v>
      </c>
      <c r="D179">
        <v>192912</v>
      </c>
      <c r="E179">
        <v>27</v>
      </c>
      <c r="F179">
        <v>1716027</v>
      </c>
      <c r="G179">
        <v>186174</v>
      </c>
      <c r="H179">
        <v>550000</v>
      </c>
      <c r="I179">
        <v>0</v>
      </c>
      <c r="J179">
        <v>120000</v>
      </c>
      <c r="K179">
        <v>85000</v>
      </c>
      <c r="L179">
        <v>130000</v>
      </c>
      <c r="M179">
        <v>56200</v>
      </c>
      <c r="N179">
        <v>11500</v>
      </c>
      <c r="O179">
        <v>25500</v>
      </c>
      <c r="P179">
        <v>4500</v>
      </c>
      <c r="Q179">
        <v>2000</v>
      </c>
      <c r="R179">
        <v>0</v>
      </c>
      <c r="S179">
        <v>8252</v>
      </c>
      <c r="T179">
        <v>35000</v>
      </c>
      <c r="U179">
        <v>36000</v>
      </c>
      <c r="V179">
        <v>0</v>
      </c>
      <c r="W179">
        <v>0</v>
      </c>
      <c r="X179">
        <v>0</v>
      </c>
      <c r="Y179">
        <v>261048</v>
      </c>
      <c r="Z179">
        <v>0</v>
      </c>
      <c r="AA179">
        <v>0</v>
      </c>
      <c r="AB179">
        <v>39476</v>
      </c>
      <c r="AC179">
        <v>51875</v>
      </c>
      <c r="AD179">
        <v>0</v>
      </c>
      <c r="AE179">
        <v>39476</v>
      </c>
      <c r="AF179">
        <v>39124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1175876</v>
      </c>
      <c r="AO179">
        <v>510861</v>
      </c>
      <c r="AP179">
        <v>78600</v>
      </c>
      <c r="AQ179">
        <v>0</v>
      </c>
      <c r="AR179">
        <v>2421</v>
      </c>
      <c r="AS179">
        <v>3000</v>
      </c>
      <c r="AT179">
        <v>8000</v>
      </c>
      <c r="AU179">
        <v>9609</v>
      </c>
      <c r="AV179">
        <v>14020</v>
      </c>
      <c r="AW179">
        <v>0</v>
      </c>
      <c r="AX179">
        <v>38299</v>
      </c>
      <c r="AY179">
        <v>0</v>
      </c>
      <c r="AZ179">
        <v>0</v>
      </c>
      <c r="BA179">
        <v>0</v>
      </c>
      <c r="BB179">
        <v>8000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672810</v>
      </c>
      <c r="BL179">
        <v>0</v>
      </c>
      <c r="BM179">
        <v>74515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15000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515485</v>
      </c>
      <c r="CR179">
        <v>100000</v>
      </c>
      <c r="CS179">
        <v>10000</v>
      </c>
      <c r="CT179">
        <v>154000</v>
      </c>
      <c r="CU179">
        <v>65000</v>
      </c>
      <c r="CV179">
        <v>50000</v>
      </c>
      <c r="CW179">
        <v>1144</v>
      </c>
      <c r="CX179">
        <v>6000</v>
      </c>
      <c r="CY179">
        <v>4500</v>
      </c>
      <c r="CZ179">
        <v>1800</v>
      </c>
      <c r="DA179">
        <v>1500</v>
      </c>
      <c r="DB179">
        <v>6500</v>
      </c>
      <c r="DC179">
        <v>30000</v>
      </c>
      <c r="DD179">
        <v>1500</v>
      </c>
      <c r="DE179">
        <v>0</v>
      </c>
      <c r="DF179">
        <v>122386</v>
      </c>
      <c r="DG179">
        <v>100000</v>
      </c>
      <c r="DH179">
        <v>0</v>
      </c>
      <c r="DI179">
        <v>0</v>
      </c>
      <c r="DJ179">
        <v>151051</v>
      </c>
      <c r="DK179">
        <v>174018</v>
      </c>
      <c r="DL179">
        <v>90000</v>
      </c>
      <c r="DM179">
        <v>269575</v>
      </c>
      <c r="DN179">
        <v>20000</v>
      </c>
      <c r="DO179">
        <v>1874459</v>
      </c>
      <c r="DP179">
        <v>317700</v>
      </c>
      <c r="DQ179">
        <v>-412491</v>
      </c>
      <c r="DR179">
        <v>0</v>
      </c>
      <c r="DS179">
        <v>0</v>
      </c>
    </row>
    <row r="180" spans="1:123" x14ac:dyDescent="0.3">
      <c r="A180" t="str">
        <f t="shared" si="2"/>
        <v>20191930</v>
      </c>
      <c r="B180">
        <v>6</v>
      </c>
      <c r="C180">
        <v>2019</v>
      </c>
      <c r="D180">
        <v>193012</v>
      </c>
      <c r="E180">
        <v>39</v>
      </c>
      <c r="F180">
        <v>1813174</v>
      </c>
      <c r="G180">
        <v>163145</v>
      </c>
      <c r="H180">
        <v>550000</v>
      </c>
      <c r="I180">
        <v>0</v>
      </c>
      <c r="J180">
        <v>120000</v>
      </c>
      <c r="K180">
        <v>85000</v>
      </c>
      <c r="L180">
        <v>160000</v>
      </c>
      <c r="M180">
        <v>56200</v>
      </c>
      <c r="N180">
        <v>11500</v>
      </c>
      <c r="O180">
        <v>25500</v>
      </c>
      <c r="P180">
        <v>4500</v>
      </c>
      <c r="Q180">
        <v>2000</v>
      </c>
      <c r="R180">
        <v>0</v>
      </c>
      <c r="S180">
        <v>8193</v>
      </c>
      <c r="T180">
        <v>35000</v>
      </c>
      <c r="U180">
        <v>36000</v>
      </c>
      <c r="V180">
        <v>0</v>
      </c>
      <c r="W180">
        <v>0</v>
      </c>
      <c r="X180">
        <v>25000</v>
      </c>
      <c r="Y180">
        <v>118715</v>
      </c>
      <c r="Z180">
        <v>0</v>
      </c>
      <c r="AA180">
        <v>0</v>
      </c>
      <c r="AB180">
        <v>0</v>
      </c>
      <c r="AC180">
        <v>76507</v>
      </c>
      <c r="AD180">
        <v>0</v>
      </c>
      <c r="AE180">
        <v>0</v>
      </c>
      <c r="AF180">
        <v>115923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1011685</v>
      </c>
      <c r="AO180">
        <v>753440</v>
      </c>
      <c r="AP180">
        <v>115923</v>
      </c>
      <c r="AQ180">
        <v>0</v>
      </c>
      <c r="AR180">
        <v>15441</v>
      </c>
      <c r="AS180">
        <v>3000</v>
      </c>
      <c r="AT180">
        <v>8000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895804</v>
      </c>
      <c r="BL180">
        <v>0</v>
      </c>
      <c r="BM180">
        <v>104830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390655</v>
      </c>
      <c r="CR180">
        <v>100000</v>
      </c>
      <c r="CS180">
        <v>10000</v>
      </c>
      <c r="CT180">
        <v>154000</v>
      </c>
      <c r="CU180">
        <v>65000</v>
      </c>
      <c r="CV180">
        <v>50000</v>
      </c>
      <c r="CW180">
        <v>1144</v>
      </c>
      <c r="CX180">
        <v>6000</v>
      </c>
      <c r="CY180">
        <v>4500</v>
      </c>
      <c r="CZ180">
        <v>1800</v>
      </c>
      <c r="DA180">
        <v>1500</v>
      </c>
      <c r="DB180">
        <v>6500</v>
      </c>
      <c r="DC180">
        <v>30000</v>
      </c>
      <c r="DD180">
        <v>1500</v>
      </c>
      <c r="DE180">
        <v>5000</v>
      </c>
      <c r="DF180">
        <v>0</v>
      </c>
      <c r="DG180">
        <v>75000</v>
      </c>
      <c r="DH180">
        <v>0</v>
      </c>
      <c r="DI180">
        <v>0</v>
      </c>
      <c r="DJ180">
        <v>151051</v>
      </c>
      <c r="DK180">
        <v>174018</v>
      </c>
      <c r="DL180">
        <v>90000</v>
      </c>
      <c r="DM180">
        <v>269575</v>
      </c>
      <c r="DN180">
        <v>20000</v>
      </c>
      <c r="DO180">
        <v>1607243</v>
      </c>
      <c r="DP180">
        <v>317700</v>
      </c>
      <c r="DQ180">
        <v>-248545</v>
      </c>
      <c r="DR180">
        <v>0</v>
      </c>
      <c r="DS180">
        <v>0</v>
      </c>
    </row>
    <row r="181" spans="1:123" x14ac:dyDescent="0.3">
      <c r="A181" t="str">
        <f t="shared" si="2"/>
        <v>20201931</v>
      </c>
      <c r="B181">
        <v>6</v>
      </c>
      <c r="C181">
        <v>2020</v>
      </c>
      <c r="D181">
        <v>193112</v>
      </c>
      <c r="E181">
        <v>17</v>
      </c>
      <c r="F181">
        <v>1834652</v>
      </c>
      <c r="G181">
        <v>163116</v>
      </c>
      <c r="H181">
        <v>550000</v>
      </c>
      <c r="I181">
        <v>0</v>
      </c>
      <c r="J181">
        <v>90000</v>
      </c>
      <c r="K181">
        <v>85000</v>
      </c>
      <c r="L181">
        <v>192500</v>
      </c>
      <c r="M181">
        <v>56200</v>
      </c>
      <c r="N181">
        <v>11500</v>
      </c>
      <c r="O181">
        <v>25500</v>
      </c>
      <c r="P181">
        <v>4500</v>
      </c>
      <c r="Q181">
        <v>2000</v>
      </c>
      <c r="R181">
        <v>0</v>
      </c>
      <c r="S181">
        <v>8134</v>
      </c>
      <c r="T181">
        <v>35000</v>
      </c>
      <c r="U181">
        <v>36000</v>
      </c>
      <c r="V181">
        <v>0</v>
      </c>
      <c r="W181">
        <v>0</v>
      </c>
      <c r="X181">
        <v>25000</v>
      </c>
      <c r="Y181">
        <v>0</v>
      </c>
      <c r="Z181">
        <v>0</v>
      </c>
      <c r="AA181">
        <v>0</v>
      </c>
      <c r="AB181">
        <v>0</v>
      </c>
      <c r="AC181">
        <v>32264</v>
      </c>
      <c r="AD181">
        <v>0</v>
      </c>
      <c r="AE181">
        <v>0</v>
      </c>
      <c r="AF181">
        <v>48886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962448</v>
      </c>
      <c r="AO181">
        <v>317735</v>
      </c>
      <c r="AP181">
        <v>48886</v>
      </c>
      <c r="AQ181">
        <v>0</v>
      </c>
      <c r="AR181">
        <v>0</v>
      </c>
      <c r="AS181">
        <v>6000</v>
      </c>
      <c r="AT181">
        <v>8000</v>
      </c>
      <c r="AU181">
        <v>0</v>
      </c>
      <c r="AV181">
        <v>75000</v>
      </c>
      <c r="AW181">
        <v>0</v>
      </c>
      <c r="AX181">
        <v>32818</v>
      </c>
      <c r="AY181">
        <v>0</v>
      </c>
      <c r="AZ181">
        <v>20000</v>
      </c>
      <c r="BA181">
        <v>25000</v>
      </c>
      <c r="BB181">
        <v>8000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541439</v>
      </c>
      <c r="BL181">
        <v>0</v>
      </c>
      <c r="BM181">
        <v>156667</v>
      </c>
      <c r="BN181">
        <v>154000</v>
      </c>
      <c r="BO181">
        <v>0</v>
      </c>
      <c r="BP181">
        <v>100000</v>
      </c>
      <c r="BQ181">
        <v>10000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23527</v>
      </c>
      <c r="BX181">
        <v>532</v>
      </c>
      <c r="BY181">
        <v>2791</v>
      </c>
      <c r="BZ181">
        <v>2093</v>
      </c>
      <c r="CA181">
        <v>837</v>
      </c>
      <c r="CB181">
        <v>698</v>
      </c>
      <c r="CC181">
        <v>3024</v>
      </c>
      <c r="CD181">
        <v>13956</v>
      </c>
      <c r="CE181">
        <v>698</v>
      </c>
      <c r="CF181">
        <v>10000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213988</v>
      </c>
      <c r="CR181">
        <v>0</v>
      </c>
      <c r="CS181">
        <v>0</v>
      </c>
      <c r="CT181">
        <v>0</v>
      </c>
      <c r="CU181">
        <v>65000</v>
      </c>
      <c r="CV181">
        <v>26473</v>
      </c>
      <c r="CW181">
        <v>612</v>
      </c>
      <c r="CX181">
        <v>3209</v>
      </c>
      <c r="CY181">
        <v>2407</v>
      </c>
      <c r="CZ181">
        <v>963</v>
      </c>
      <c r="DA181">
        <v>802</v>
      </c>
      <c r="DB181">
        <v>3476</v>
      </c>
      <c r="DC181">
        <v>16044</v>
      </c>
      <c r="DD181">
        <v>802</v>
      </c>
      <c r="DE181">
        <v>0</v>
      </c>
      <c r="DF181">
        <v>0</v>
      </c>
      <c r="DG181">
        <v>50000</v>
      </c>
      <c r="DH181">
        <v>0</v>
      </c>
      <c r="DI181">
        <v>0</v>
      </c>
      <c r="DJ181">
        <v>118233</v>
      </c>
      <c r="DK181">
        <v>149018</v>
      </c>
      <c r="DL181">
        <v>90000</v>
      </c>
      <c r="DM181">
        <v>194575</v>
      </c>
      <c r="DN181">
        <v>0</v>
      </c>
      <c r="DO181">
        <v>935603</v>
      </c>
      <c r="DP181">
        <v>317700</v>
      </c>
      <c r="DQ181">
        <v>-707699</v>
      </c>
      <c r="DR181">
        <v>51059</v>
      </c>
      <c r="DS181">
        <v>0</v>
      </c>
    </row>
    <row r="182" spans="1:123" x14ac:dyDescent="0.3">
      <c r="A182" t="str">
        <f t="shared" si="2"/>
        <v>20211932</v>
      </c>
      <c r="B182">
        <v>6</v>
      </c>
      <c r="C182">
        <v>2021</v>
      </c>
      <c r="D182">
        <v>193212</v>
      </c>
      <c r="E182">
        <v>32</v>
      </c>
      <c r="F182">
        <v>1764860</v>
      </c>
      <c r="G182">
        <v>163116</v>
      </c>
      <c r="H182">
        <v>550000</v>
      </c>
      <c r="I182">
        <v>0</v>
      </c>
      <c r="J182">
        <v>120000</v>
      </c>
      <c r="K182">
        <v>85000</v>
      </c>
      <c r="L182">
        <v>205000</v>
      </c>
      <c r="M182">
        <v>56200</v>
      </c>
      <c r="N182">
        <v>11500</v>
      </c>
      <c r="O182">
        <v>25500</v>
      </c>
      <c r="P182">
        <v>4500</v>
      </c>
      <c r="Q182">
        <v>2000</v>
      </c>
      <c r="R182">
        <v>0</v>
      </c>
      <c r="S182">
        <v>7945</v>
      </c>
      <c r="T182">
        <v>35000</v>
      </c>
      <c r="U182">
        <v>36000</v>
      </c>
      <c r="V182">
        <v>0</v>
      </c>
      <c r="W182">
        <v>0</v>
      </c>
      <c r="X182">
        <v>25000</v>
      </c>
      <c r="Y182">
        <v>0</v>
      </c>
      <c r="Z182">
        <v>0</v>
      </c>
      <c r="AA182">
        <v>0</v>
      </c>
      <c r="AB182">
        <v>0</v>
      </c>
      <c r="AC182">
        <v>62602</v>
      </c>
      <c r="AD182">
        <v>0</v>
      </c>
      <c r="AE182">
        <v>0</v>
      </c>
      <c r="AF182">
        <v>94855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958790</v>
      </c>
      <c r="AO182">
        <v>616508</v>
      </c>
      <c r="AP182">
        <v>94855</v>
      </c>
      <c r="AQ182">
        <v>0</v>
      </c>
      <c r="AR182">
        <v>8091</v>
      </c>
      <c r="AS182">
        <v>3000</v>
      </c>
      <c r="AT182">
        <v>8000</v>
      </c>
      <c r="AU182">
        <v>0</v>
      </c>
      <c r="AV182">
        <v>75000</v>
      </c>
      <c r="AW182">
        <v>0</v>
      </c>
      <c r="AX182">
        <v>41297</v>
      </c>
      <c r="AY182">
        <v>0</v>
      </c>
      <c r="AZ182">
        <v>0</v>
      </c>
      <c r="BA182">
        <v>8768</v>
      </c>
      <c r="BB182">
        <v>8000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863519</v>
      </c>
      <c r="BL182">
        <v>0</v>
      </c>
      <c r="BM182">
        <v>136667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5000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57322</v>
      </c>
      <c r="CR182">
        <v>0</v>
      </c>
      <c r="CS182">
        <v>0</v>
      </c>
      <c r="CT182">
        <v>0</v>
      </c>
      <c r="CU182">
        <v>65000</v>
      </c>
      <c r="CV182">
        <v>26473</v>
      </c>
      <c r="CW182">
        <v>612</v>
      </c>
      <c r="CX182">
        <v>3209</v>
      </c>
      <c r="CY182">
        <v>2407</v>
      </c>
      <c r="CZ182">
        <v>963</v>
      </c>
      <c r="DA182">
        <v>802</v>
      </c>
      <c r="DB182">
        <v>3476</v>
      </c>
      <c r="DC182">
        <v>16044</v>
      </c>
      <c r="DD182">
        <v>802</v>
      </c>
      <c r="DE182">
        <v>0</v>
      </c>
      <c r="DF182">
        <v>0</v>
      </c>
      <c r="DG182">
        <v>25000</v>
      </c>
      <c r="DH182">
        <v>0</v>
      </c>
      <c r="DI182">
        <v>0</v>
      </c>
      <c r="DJ182">
        <v>76936</v>
      </c>
      <c r="DK182">
        <v>140250</v>
      </c>
      <c r="DL182">
        <v>90000</v>
      </c>
      <c r="DM182">
        <v>119575</v>
      </c>
      <c r="DN182">
        <v>0</v>
      </c>
      <c r="DO182">
        <v>628871</v>
      </c>
      <c r="DP182">
        <v>317700</v>
      </c>
      <c r="DQ182">
        <v>-291732</v>
      </c>
      <c r="DR182">
        <v>0</v>
      </c>
      <c r="DS182">
        <v>0</v>
      </c>
    </row>
    <row r="183" spans="1:123" x14ac:dyDescent="0.3">
      <c r="A183" t="str">
        <f t="shared" si="2"/>
        <v>20221933</v>
      </c>
      <c r="B183">
        <v>6</v>
      </c>
      <c r="C183">
        <v>2022</v>
      </c>
      <c r="D183">
        <v>193312</v>
      </c>
      <c r="E183">
        <v>18</v>
      </c>
      <c r="F183">
        <v>1579521</v>
      </c>
      <c r="G183">
        <v>163115</v>
      </c>
      <c r="H183">
        <v>550000</v>
      </c>
      <c r="I183">
        <v>0</v>
      </c>
      <c r="J183">
        <v>120000</v>
      </c>
      <c r="K183">
        <v>85000</v>
      </c>
      <c r="L183">
        <v>202500</v>
      </c>
      <c r="M183">
        <v>56200</v>
      </c>
      <c r="N183">
        <v>11500</v>
      </c>
      <c r="O183">
        <v>25500</v>
      </c>
      <c r="P183">
        <v>4500</v>
      </c>
      <c r="Q183">
        <v>2000</v>
      </c>
      <c r="R183">
        <v>0</v>
      </c>
      <c r="S183">
        <v>7757</v>
      </c>
      <c r="T183">
        <v>35000</v>
      </c>
      <c r="U183">
        <v>36000</v>
      </c>
      <c r="V183">
        <v>0</v>
      </c>
      <c r="W183">
        <v>0</v>
      </c>
      <c r="X183">
        <v>25000</v>
      </c>
      <c r="Y183">
        <v>0</v>
      </c>
      <c r="Z183">
        <v>0</v>
      </c>
      <c r="AA183">
        <v>0</v>
      </c>
      <c r="AB183">
        <v>0</v>
      </c>
      <c r="AC183">
        <v>35833</v>
      </c>
      <c r="AD183">
        <v>0</v>
      </c>
      <c r="AE183">
        <v>0</v>
      </c>
      <c r="AF183">
        <v>54294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996663</v>
      </c>
      <c r="AO183">
        <v>352885</v>
      </c>
      <c r="AP183">
        <v>54294</v>
      </c>
      <c r="AQ183">
        <v>0</v>
      </c>
      <c r="AR183">
        <v>0</v>
      </c>
      <c r="AS183">
        <v>6000</v>
      </c>
      <c r="AT183">
        <v>8000</v>
      </c>
      <c r="AU183">
        <v>0</v>
      </c>
      <c r="AV183">
        <v>75000</v>
      </c>
      <c r="AW183">
        <v>0</v>
      </c>
      <c r="AX183">
        <v>33815</v>
      </c>
      <c r="AY183">
        <v>0</v>
      </c>
      <c r="AZ183">
        <v>0</v>
      </c>
      <c r="BA183">
        <v>25000</v>
      </c>
      <c r="BB183">
        <v>8000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562994</v>
      </c>
      <c r="BL183">
        <v>0</v>
      </c>
      <c r="BM183">
        <v>37322</v>
      </c>
      <c r="BN183">
        <v>0</v>
      </c>
      <c r="BO183">
        <v>65000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26473</v>
      </c>
      <c r="BX183">
        <v>612</v>
      </c>
      <c r="BY183">
        <v>3209</v>
      </c>
      <c r="BZ183">
        <v>2407</v>
      </c>
      <c r="CA183">
        <v>963</v>
      </c>
      <c r="CB183">
        <v>802</v>
      </c>
      <c r="CC183">
        <v>3476</v>
      </c>
      <c r="CD183">
        <v>16044</v>
      </c>
      <c r="CE183">
        <v>802</v>
      </c>
      <c r="CF183">
        <v>5000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43121</v>
      </c>
      <c r="DK183">
        <v>115250</v>
      </c>
      <c r="DL183">
        <v>90000</v>
      </c>
      <c r="DM183">
        <v>44575</v>
      </c>
      <c r="DN183">
        <v>0</v>
      </c>
      <c r="DO183">
        <v>292946</v>
      </c>
      <c r="DP183">
        <v>317700</v>
      </c>
      <c r="DQ183">
        <v>-377794</v>
      </c>
      <c r="DR183">
        <v>56869</v>
      </c>
      <c r="DS183">
        <v>0</v>
      </c>
    </row>
    <row r="184" spans="1:123" x14ac:dyDescent="0.3">
      <c r="A184" t="str">
        <f t="shared" si="2"/>
        <v>20231934</v>
      </c>
      <c r="B184">
        <v>6</v>
      </c>
      <c r="C184">
        <v>2023</v>
      </c>
      <c r="D184">
        <v>193412</v>
      </c>
      <c r="E184">
        <v>28</v>
      </c>
      <c r="F184">
        <v>1874116</v>
      </c>
      <c r="G184">
        <v>163115</v>
      </c>
      <c r="H184">
        <v>550000</v>
      </c>
      <c r="I184">
        <v>0</v>
      </c>
      <c r="J184">
        <v>120000</v>
      </c>
      <c r="K184">
        <v>85000</v>
      </c>
      <c r="L184">
        <v>200000</v>
      </c>
      <c r="M184">
        <v>56200</v>
      </c>
      <c r="N184">
        <v>11500</v>
      </c>
      <c r="O184">
        <v>25500</v>
      </c>
      <c r="P184">
        <v>4500</v>
      </c>
      <c r="Q184">
        <v>2000</v>
      </c>
      <c r="R184">
        <v>0</v>
      </c>
      <c r="S184">
        <v>7568</v>
      </c>
      <c r="T184">
        <v>35000</v>
      </c>
      <c r="U184">
        <v>36000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54384</v>
      </c>
      <c r="AD184">
        <v>0</v>
      </c>
      <c r="AE184">
        <v>0</v>
      </c>
      <c r="AF184">
        <v>82402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940866</v>
      </c>
      <c r="AO184">
        <v>535571</v>
      </c>
      <c r="AP184">
        <v>82402</v>
      </c>
      <c r="AQ184">
        <v>0</v>
      </c>
      <c r="AR184">
        <v>3747</v>
      </c>
      <c r="AS184">
        <v>3000</v>
      </c>
      <c r="AT184">
        <v>8000</v>
      </c>
      <c r="AU184">
        <v>0</v>
      </c>
      <c r="AV184">
        <v>44575</v>
      </c>
      <c r="AW184">
        <v>1438</v>
      </c>
      <c r="AX184">
        <v>39000</v>
      </c>
      <c r="AY184">
        <v>0</v>
      </c>
      <c r="AZ184">
        <v>0</v>
      </c>
      <c r="BA184">
        <v>25000</v>
      </c>
      <c r="BB184">
        <v>8000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750733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5000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4121</v>
      </c>
      <c r="DK184">
        <v>90250</v>
      </c>
      <c r="DL184">
        <v>88562</v>
      </c>
      <c r="DM184">
        <v>0</v>
      </c>
      <c r="DN184">
        <v>0</v>
      </c>
      <c r="DO184">
        <v>182933</v>
      </c>
      <c r="DP184">
        <v>297700</v>
      </c>
      <c r="DQ184">
        <v>-491645</v>
      </c>
      <c r="DR184">
        <v>376632</v>
      </c>
      <c r="DS184">
        <v>0</v>
      </c>
    </row>
    <row r="185" spans="1:123" x14ac:dyDescent="0.3">
      <c r="A185" t="str">
        <f t="shared" si="2"/>
        <v>20241935</v>
      </c>
      <c r="B185">
        <v>6</v>
      </c>
      <c r="C185">
        <v>2024</v>
      </c>
      <c r="D185">
        <v>193512</v>
      </c>
      <c r="E185">
        <v>56</v>
      </c>
      <c r="F185">
        <v>1776713</v>
      </c>
      <c r="G185">
        <v>163114</v>
      </c>
      <c r="H185">
        <v>550000</v>
      </c>
      <c r="I185">
        <v>0</v>
      </c>
      <c r="J185">
        <v>120000</v>
      </c>
      <c r="K185">
        <v>85000</v>
      </c>
      <c r="L185">
        <v>200000</v>
      </c>
      <c r="M185">
        <v>56200</v>
      </c>
      <c r="N185">
        <v>11500</v>
      </c>
      <c r="O185">
        <v>25500</v>
      </c>
      <c r="P185">
        <v>4500</v>
      </c>
      <c r="Q185">
        <v>2000</v>
      </c>
      <c r="R185">
        <v>0</v>
      </c>
      <c r="S185">
        <v>7380</v>
      </c>
      <c r="T185">
        <v>35000</v>
      </c>
      <c r="U185">
        <v>36000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108298</v>
      </c>
      <c r="AD185">
        <v>55795</v>
      </c>
      <c r="AE185">
        <v>0</v>
      </c>
      <c r="AF185">
        <v>164093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858987</v>
      </c>
      <c r="AO185">
        <v>1066518</v>
      </c>
      <c r="AP185">
        <v>164093</v>
      </c>
      <c r="AQ185">
        <v>0</v>
      </c>
      <c r="AR185">
        <v>20000</v>
      </c>
      <c r="AS185">
        <v>3000</v>
      </c>
      <c r="AT185">
        <v>8000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1261611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144771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104771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5000</v>
      </c>
      <c r="DF185">
        <v>0</v>
      </c>
      <c r="DG185">
        <v>0</v>
      </c>
      <c r="DH185">
        <v>0</v>
      </c>
      <c r="DI185">
        <v>0</v>
      </c>
      <c r="DJ185">
        <v>4121</v>
      </c>
      <c r="DK185">
        <v>90250</v>
      </c>
      <c r="DL185">
        <v>88562</v>
      </c>
      <c r="DM185">
        <v>0</v>
      </c>
      <c r="DN185">
        <v>0</v>
      </c>
      <c r="DO185">
        <v>292704</v>
      </c>
      <c r="DP185">
        <v>317700</v>
      </c>
      <c r="DQ185">
        <v>144771</v>
      </c>
      <c r="DR185">
        <v>0</v>
      </c>
      <c r="DS185">
        <v>0</v>
      </c>
    </row>
    <row r="186" spans="1:123" x14ac:dyDescent="0.3">
      <c r="A186" t="str">
        <f t="shared" si="2"/>
        <v>20251936</v>
      </c>
      <c r="B186">
        <v>6</v>
      </c>
      <c r="C186">
        <v>2025</v>
      </c>
      <c r="D186">
        <v>193612</v>
      </c>
      <c r="E186">
        <v>43</v>
      </c>
      <c r="F186">
        <v>1814757</v>
      </c>
      <c r="G186">
        <v>163114</v>
      </c>
      <c r="H186">
        <v>550000</v>
      </c>
      <c r="I186">
        <v>0</v>
      </c>
      <c r="J186">
        <v>120000</v>
      </c>
      <c r="K186">
        <v>85000</v>
      </c>
      <c r="L186">
        <v>200000</v>
      </c>
      <c r="M186">
        <v>56200</v>
      </c>
      <c r="N186">
        <v>11500</v>
      </c>
      <c r="O186">
        <v>25500</v>
      </c>
      <c r="P186">
        <v>4500</v>
      </c>
      <c r="Q186">
        <v>2000</v>
      </c>
      <c r="R186">
        <v>0</v>
      </c>
      <c r="S186">
        <v>7191</v>
      </c>
      <c r="T186">
        <v>35000</v>
      </c>
      <c r="U186">
        <v>36000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82656</v>
      </c>
      <c r="AD186">
        <v>42584</v>
      </c>
      <c r="AE186">
        <v>0</v>
      </c>
      <c r="AF186">
        <v>125240</v>
      </c>
      <c r="AG186">
        <v>42584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897651</v>
      </c>
      <c r="AO186">
        <v>813995</v>
      </c>
      <c r="AP186">
        <v>125240</v>
      </c>
      <c r="AQ186">
        <v>0</v>
      </c>
      <c r="AR186">
        <v>18691</v>
      </c>
      <c r="AS186">
        <v>3000</v>
      </c>
      <c r="AT186">
        <v>8000</v>
      </c>
      <c r="AU186">
        <v>0</v>
      </c>
      <c r="AV186">
        <v>0</v>
      </c>
      <c r="AW186">
        <v>12479</v>
      </c>
      <c r="AX186">
        <v>4121</v>
      </c>
      <c r="AY186">
        <v>0</v>
      </c>
      <c r="AZ186">
        <v>0</v>
      </c>
      <c r="BA186">
        <v>25000</v>
      </c>
      <c r="BB186">
        <v>8000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1018526</v>
      </c>
      <c r="BL186">
        <v>0</v>
      </c>
      <c r="BM186">
        <v>28257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56514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10000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65250</v>
      </c>
      <c r="DL186">
        <v>76083</v>
      </c>
      <c r="DM186">
        <v>0</v>
      </c>
      <c r="DN186">
        <v>0</v>
      </c>
      <c r="DO186">
        <v>207847</v>
      </c>
      <c r="DP186">
        <v>317700</v>
      </c>
      <c r="DQ186">
        <v>-139294</v>
      </c>
      <c r="DR186">
        <v>69437</v>
      </c>
      <c r="DS186">
        <v>0</v>
      </c>
    </row>
    <row r="187" spans="1:123" x14ac:dyDescent="0.3">
      <c r="A187" t="str">
        <f t="shared" si="2"/>
        <v>20261937</v>
      </c>
      <c r="B187">
        <v>6</v>
      </c>
      <c r="C187">
        <v>2026</v>
      </c>
      <c r="D187">
        <v>193712</v>
      </c>
      <c r="E187">
        <v>56</v>
      </c>
      <c r="F187">
        <v>1553414</v>
      </c>
      <c r="G187">
        <v>163110</v>
      </c>
      <c r="H187">
        <v>550000</v>
      </c>
      <c r="I187">
        <v>0</v>
      </c>
      <c r="J187">
        <v>120000</v>
      </c>
      <c r="K187">
        <v>85000</v>
      </c>
      <c r="L187">
        <v>200000</v>
      </c>
      <c r="M187">
        <v>56200</v>
      </c>
      <c r="N187">
        <v>11500</v>
      </c>
      <c r="O187">
        <v>25500</v>
      </c>
      <c r="P187">
        <v>4500</v>
      </c>
      <c r="Q187">
        <v>2000</v>
      </c>
      <c r="R187">
        <v>0</v>
      </c>
      <c r="S187">
        <v>7002</v>
      </c>
      <c r="T187">
        <v>35000</v>
      </c>
      <c r="U187">
        <v>36000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108767</v>
      </c>
      <c r="AD187">
        <v>56037</v>
      </c>
      <c r="AE187">
        <v>0</v>
      </c>
      <c r="AF187">
        <v>164804</v>
      </c>
      <c r="AG187">
        <v>0</v>
      </c>
      <c r="AH187">
        <v>0</v>
      </c>
      <c r="AI187">
        <v>42584</v>
      </c>
      <c r="AJ187">
        <v>0</v>
      </c>
      <c r="AK187">
        <v>42584</v>
      </c>
      <c r="AL187">
        <v>42584</v>
      </c>
      <c r="AM187">
        <v>0</v>
      </c>
      <c r="AN187">
        <v>857898</v>
      </c>
      <c r="AO187">
        <v>1071143</v>
      </c>
      <c r="AP187">
        <v>164804</v>
      </c>
      <c r="AQ187">
        <v>0</v>
      </c>
      <c r="AR187">
        <v>20000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1255947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361321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397835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15000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65250</v>
      </c>
      <c r="DL187">
        <v>76083</v>
      </c>
      <c r="DM187">
        <v>0</v>
      </c>
      <c r="DN187">
        <v>0</v>
      </c>
      <c r="DO187">
        <v>596752</v>
      </c>
      <c r="DP187">
        <v>317700</v>
      </c>
      <c r="DQ187">
        <v>361321</v>
      </c>
      <c r="DR187">
        <v>0</v>
      </c>
      <c r="DS187">
        <v>0</v>
      </c>
    </row>
    <row r="188" spans="1:123" x14ac:dyDescent="0.3">
      <c r="A188" t="str">
        <f t="shared" si="2"/>
        <v>20271938</v>
      </c>
      <c r="B188">
        <v>6</v>
      </c>
      <c r="C188">
        <v>2027</v>
      </c>
      <c r="D188">
        <v>193812</v>
      </c>
      <c r="E188">
        <v>77</v>
      </c>
      <c r="F188">
        <v>1467528</v>
      </c>
      <c r="G188">
        <v>163106</v>
      </c>
      <c r="H188">
        <v>550000</v>
      </c>
      <c r="I188">
        <v>0</v>
      </c>
      <c r="J188">
        <v>120000</v>
      </c>
      <c r="K188">
        <v>85000</v>
      </c>
      <c r="L188">
        <v>200000</v>
      </c>
      <c r="M188">
        <v>56200</v>
      </c>
      <c r="N188">
        <v>11500</v>
      </c>
      <c r="O188">
        <v>25500</v>
      </c>
      <c r="P188">
        <v>4500</v>
      </c>
      <c r="Q188">
        <v>2000</v>
      </c>
      <c r="R188">
        <v>0</v>
      </c>
      <c r="S188">
        <v>6814</v>
      </c>
      <c r="T188">
        <v>35000</v>
      </c>
      <c r="U188">
        <v>36000</v>
      </c>
      <c r="V188">
        <v>0</v>
      </c>
      <c r="W188">
        <v>0</v>
      </c>
      <c r="X188">
        <v>0</v>
      </c>
      <c r="Y188">
        <v>0</v>
      </c>
      <c r="Z188">
        <v>93894</v>
      </c>
      <c r="AA188">
        <v>0</v>
      </c>
      <c r="AB188">
        <v>42584</v>
      </c>
      <c r="AC188">
        <v>148874</v>
      </c>
      <c r="AD188">
        <v>76700</v>
      </c>
      <c r="AE188">
        <v>42584</v>
      </c>
      <c r="AF188">
        <v>182990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745630</v>
      </c>
      <c r="AO188">
        <v>1466115</v>
      </c>
      <c r="AP188">
        <v>225574</v>
      </c>
      <c r="AQ188">
        <v>0</v>
      </c>
      <c r="AR188">
        <v>20000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111111</v>
      </c>
      <c r="BF188">
        <v>0</v>
      </c>
      <c r="BG188">
        <v>35194</v>
      </c>
      <c r="BH188">
        <v>20000</v>
      </c>
      <c r="BI188">
        <v>11743</v>
      </c>
      <c r="BJ188">
        <v>0</v>
      </c>
      <c r="BK188">
        <v>1533641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232165</v>
      </c>
      <c r="BS188">
        <v>154000</v>
      </c>
      <c r="BT188">
        <v>65000</v>
      </c>
      <c r="BU188">
        <v>100000</v>
      </c>
      <c r="BV188">
        <v>10000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25000</v>
      </c>
      <c r="CH188">
        <v>572</v>
      </c>
      <c r="CI188">
        <v>3000</v>
      </c>
      <c r="CJ188">
        <v>2250</v>
      </c>
      <c r="CK188">
        <v>900</v>
      </c>
      <c r="CL188">
        <v>750</v>
      </c>
      <c r="CM188">
        <v>3250</v>
      </c>
      <c r="CN188">
        <v>15000</v>
      </c>
      <c r="CO188">
        <v>750</v>
      </c>
      <c r="CP188">
        <v>0</v>
      </c>
      <c r="CQ188">
        <v>610000</v>
      </c>
      <c r="CR188">
        <v>100000</v>
      </c>
      <c r="CS188">
        <v>10000</v>
      </c>
      <c r="CT188">
        <v>154000</v>
      </c>
      <c r="CU188">
        <v>65000</v>
      </c>
      <c r="CV188">
        <v>25000</v>
      </c>
      <c r="CW188">
        <v>572</v>
      </c>
      <c r="CX188">
        <v>3000</v>
      </c>
      <c r="CY188">
        <v>2250</v>
      </c>
      <c r="CZ188">
        <v>900</v>
      </c>
      <c r="DA188">
        <v>750</v>
      </c>
      <c r="DB188">
        <v>3250</v>
      </c>
      <c r="DC188">
        <v>15000</v>
      </c>
      <c r="DD188">
        <v>750</v>
      </c>
      <c r="DE188">
        <v>20000</v>
      </c>
      <c r="DF188">
        <v>93894</v>
      </c>
      <c r="DG188">
        <v>0</v>
      </c>
      <c r="DH188">
        <v>0</v>
      </c>
      <c r="DI188">
        <v>0</v>
      </c>
      <c r="DJ188">
        <v>35194</v>
      </c>
      <c r="DK188">
        <v>76993</v>
      </c>
      <c r="DL188">
        <v>76083</v>
      </c>
      <c r="DM188">
        <v>111111</v>
      </c>
      <c r="DN188">
        <v>20000</v>
      </c>
      <c r="DO188">
        <v>1423747</v>
      </c>
      <c r="DP188">
        <v>317700</v>
      </c>
      <c r="DQ188">
        <v>884579</v>
      </c>
      <c r="DR188">
        <v>0</v>
      </c>
      <c r="DS188">
        <v>0</v>
      </c>
    </row>
    <row r="189" spans="1:123" x14ac:dyDescent="0.3">
      <c r="A189" t="str">
        <f t="shared" si="2"/>
        <v>20281939</v>
      </c>
      <c r="B189">
        <v>6</v>
      </c>
      <c r="C189">
        <v>2028</v>
      </c>
      <c r="D189">
        <v>193912</v>
      </c>
      <c r="E189">
        <v>38</v>
      </c>
      <c r="F189">
        <v>1575059</v>
      </c>
      <c r="G189">
        <v>163102</v>
      </c>
      <c r="H189">
        <v>550000</v>
      </c>
      <c r="I189">
        <v>0</v>
      </c>
      <c r="J189">
        <v>120000</v>
      </c>
      <c r="K189">
        <v>85000</v>
      </c>
      <c r="L189">
        <v>200000</v>
      </c>
      <c r="M189">
        <v>56200</v>
      </c>
      <c r="N189">
        <v>11500</v>
      </c>
      <c r="O189">
        <v>25500</v>
      </c>
      <c r="P189">
        <v>4500</v>
      </c>
      <c r="Q189">
        <v>2000</v>
      </c>
      <c r="R189">
        <v>0</v>
      </c>
      <c r="S189">
        <v>6625</v>
      </c>
      <c r="T189">
        <v>35000</v>
      </c>
      <c r="U189">
        <v>36000</v>
      </c>
      <c r="V189">
        <v>0</v>
      </c>
      <c r="W189">
        <v>0</v>
      </c>
      <c r="X189">
        <v>0</v>
      </c>
      <c r="Y189">
        <v>15152</v>
      </c>
      <c r="Z189">
        <v>0</v>
      </c>
      <c r="AA189">
        <v>0</v>
      </c>
      <c r="AB189">
        <v>0</v>
      </c>
      <c r="AC189">
        <v>73404</v>
      </c>
      <c r="AD189">
        <v>0</v>
      </c>
      <c r="AE189">
        <v>0</v>
      </c>
      <c r="AF189">
        <v>111222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926256</v>
      </c>
      <c r="AO189">
        <v>722883</v>
      </c>
      <c r="AP189">
        <v>111222</v>
      </c>
      <c r="AQ189">
        <v>0</v>
      </c>
      <c r="AR189">
        <v>13801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847905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590000</v>
      </c>
      <c r="CR189">
        <v>100000</v>
      </c>
      <c r="CS189">
        <v>10000</v>
      </c>
      <c r="CT189">
        <v>154000</v>
      </c>
      <c r="CU189">
        <v>65000</v>
      </c>
      <c r="CV189">
        <v>25000</v>
      </c>
      <c r="CW189">
        <v>572</v>
      </c>
      <c r="CX189">
        <v>3000</v>
      </c>
      <c r="CY189">
        <v>2250</v>
      </c>
      <c r="CZ189">
        <v>900</v>
      </c>
      <c r="DA189">
        <v>750</v>
      </c>
      <c r="DB189">
        <v>3250</v>
      </c>
      <c r="DC189">
        <v>15000</v>
      </c>
      <c r="DD189">
        <v>750</v>
      </c>
      <c r="DE189">
        <v>25000</v>
      </c>
      <c r="DF189">
        <v>71371</v>
      </c>
      <c r="DG189">
        <v>0</v>
      </c>
      <c r="DH189">
        <v>0</v>
      </c>
      <c r="DI189">
        <v>0</v>
      </c>
      <c r="DJ189">
        <v>31675</v>
      </c>
      <c r="DK189">
        <v>75701</v>
      </c>
      <c r="DL189">
        <v>76083</v>
      </c>
      <c r="DM189">
        <v>100000</v>
      </c>
      <c r="DN189">
        <v>20000</v>
      </c>
      <c r="DO189">
        <v>1370302</v>
      </c>
      <c r="DP189">
        <v>317700</v>
      </c>
      <c r="DQ189">
        <v>-15152</v>
      </c>
      <c r="DR189">
        <v>0</v>
      </c>
      <c r="DS189">
        <v>0</v>
      </c>
    </row>
    <row r="190" spans="1:123" x14ac:dyDescent="0.3">
      <c r="A190" t="str">
        <f t="shared" si="2"/>
        <v>20291940</v>
      </c>
      <c r="B190">
        <v>6</v>
      </c>
      <c r="C190">
        <v>2029</v>
      </c>
      <c r="D190">
        <v>194012</v>
      </c>
      <c r="E190">
        <v>51</v>
      </c>
      <c r="F190">
        <v>1771705</v>
      </c>
      <c r="G190">
        <v>163097</v>
      </c>
      <c r="H190">
        <v>550000</v>
      </c>
      <c r="I190">
        <v>0</v>
      </c>
      <c r="J190">
        <v>120000</v>
      </c>
      <c r="K190">
        <v>85000</v>
      </c>
      <c r="L190">
        <v>200000</v>
      </c>
      <c r="M190">
        <v>56200</v>
      </c>
      <c r="N190">
        <v>11500</v>
      </c>
      <c r="O190">
        <v>25500</v>
      </c>
      <c r="P190">
        <v>4500</v>
      </c>
      <c r="Q190">
        <v>2000</v>
      </c>
      <c r="R190">
        <v>0</v>
      </c>
      <c r="S190">
        <v>6437</v>
      </c>
      <c r="T190">
        <v>35000</v>
      </c>
      <c r="U190">
        <v>36000</v>
      </c>
      <c r="V190">
        <v>0</v>
      </c>
      <c r="W190">
        <v>0</v>
      </c>
      <c r="X190">
        <v>0</v>
      </c>
      <c r="Y190">
        <v>0</v>
      </c>
      <c r="Z190">
        <v>11829</v>
      </c>
      <c r="AA190">
        <v>0</v>
      </c>
      <c r="AB190">
        <v>0</v>
      </c>
      <c r="AC190">
        <v>99563</v>
      </c>
      <c r="AD190">
        <v>51294</v>
      </c>
      <c r="AE190">
        <v>0</v>
      </c>
      <c r="AF190">
        <v>150857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859451</v>
      </c>
      <c r="AO190">
        <v>980494</v>
      </c>
      <c r="AP190">
        <v>150857</v>
      </c>
      <c r="AQ190">
        <v>0</v>
      </c>
      <c r="AR190">
        <v>20000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1151351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40000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610000</v>
      </c>
      <c r="CR190">
        <v>100000</v>
      </c>
      <c r="CS190">
        <v>10000</v>
      </c>
      <c r="CT190">
        <v>154000</v>
      </c>
      <c r="CU190">
        <v>65000</v>
      </c>
      <c r="CV190">
        <v>25000</v>
      </c>
      <c r="CW190">
        <v>572</v>
      </c>
      <c r="CX190">
        <v>3000</v>
      </c>
      <c r="CY190">
        <v>2250</v>
      </c>
      <c r="CZ190">
        <v>900</v>
      </c>
      <c r="DA190">
        <v>750</v>
      </c>
      <c r="DB190">
        <v>3250</v>
      </c>
      <c r="DC190">
        <v>15000</v>
      </c>
      <c r="DD190">
        <v>750</v>
      </c>
      <c r="DE190">
        <v>30000</v>
      </c>
      <c r="DF190">
        <v>81059</v>
      </c>
      <c r="DG190">
        <v>0</v>
      </c>
      <c r="DH190">
        <v>0</v>
      </c>
      <c r="DI190">
        <v>0</v>
      </c>
      <c r="DJ190">
        <v>31675</v>
      </c>
      <c r="DK190">
        <v>75701</v>
      </c>
      <c r="DL190">
        <v>76083</v>
      </c>
      <c r="DM190">
        <v>100000</v>
      </c>
      <c r="DN190">
        <v>20000</v>
      </c>
      <c r="DO190">
        <v>1404990</v>
      </c>
      <c r="DP190">
        <v>317700</v>
      </c>
      <c r="DQ190">
        <v>51829</v>
      </c>
      <c r="DR190">
        <v>0</v>
      </c>
      <c r="DS190">
        <v>0</v>
      </c>
    </row>
    <row r="191" spans="1:123" x14ac:dyDescent="0.3">
      <c r="A191" t="str">
        <f t="shared" si="2"/>
        <v>20301941</v>
      </c>
      <c r="B191">
        <v>6</v>
      </c>
      <c r="C191">
        <v>2030</v>
      </c>
      <c r="D191">
        <v>194112</v>
      </c>
      <c r="E191">
        <v>61</v>
      </c>
      <c r="F191">
        <v>1293260</v>
      </c>
      <c r="G191">
        <v>163093</v>
      </c>
      <c r="H191">
        <v>550000</v>
      </c>
      <c r="I191">
        <v>0</v>
      </c>
      <c r="J191">
        <v>120000</v>
      </c>
      <c r="K191">
        <v>85000</v>
      </c>
      <c r="L191">
        <v>200000</v>
      </c>
      <c r="M191">
        <v>56200</v>
      </c>
      <c r="N191">
        <v>11500</v>
      </c>
      <c r="O191">
        <v>25500</v>
      </c>
      <c r="P191">
        <v>4500</v>
      </c>
      <c r="Q191">
        <v>2000</v>
      </c>
      <c r="R191">
        <v>0</v>
      </c>
      <c r="S191">
        <v>6248</v>
      </c>
      <c r="T191">
        <v>35000</v>
      </c>
      <c r="U191">
        <v>36000</v>
      </c>
      <c r="V191">
        <v>0</v>
      </c>
      <c r="W191">
        <v>0</v>
      </c>
      <c r="X191">
        <v>0</v>
      </c>
      <c r="Y191">
        <v>0</v>
      </c>
      <c r="Z191">
        <v>356664</v>
      </c>
      <c r="AA191">
        <v>0</v>
      </c>
      <c r="AB191">
        <v>0</v>
      </c>
      <c r="AC191">
        <v>117878</v>
      </c>
      <c r="AD191">
        <v>60731</v>
      </c>
      <c r="AE191">
        <v>0</v>
      </c>
      <c r="AF191">
        <v>178609</v>
      </c>
      <c r="AG191">
        <v>0</v>
      </c>
      <c r="AH191">
        <v>0</v>
      </c>
      <c r="AI191">
        <v>0</v>
      </c>
      <c r="AJ191">
        <v>71391</v>
      </c>
      <c r="AK191">
        <v>71391</v>
      </c>
      <c r="AL191">
        <v>0</v>
      </c>
      <c r="AM191">
        <v>0</v>
      </c>
      <c r="AN191">
        <v>415284</v>
      </c>
      <c r="AO191">
        <v>1160867</v>
      </c>
      <c r="AP191">
        <v>178609</v>
      </c>
      <c r="AQ191">
        <v>0</v>
      </c>
      <c r="AR191">
        <v>20000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111111</v>
      </c>
      <c r="BF191">
        <v>0</v>
      </c>
      <c r="BG191">
        <v>35194</v>
      </c>
      <c r="BH191">
        <v>20000</v>
      </c>
      <c r="BI191">
        <v>44630</v>
      </c>
      <c r="BJ191">
        <v>0</v>
      </c>
      <c r="BK191">
        <v>1148541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20000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25000</v>
      </c>
      <c r="CH191">
        <v>572</v>
      </c>
      <c r="CI191">
        <v>3000</v>
      </c>
      <c r="CJ191">
        <v>2250</v>
      </c>
      <c r="CK191">
        <v>900</v>
      </c>
      <c r="CL191">
        <v>750</v>
      </c>
      <c r="CM191">
        <v>3250</v>
      </c>
      <c r="CN191">
        <v>15000</v>
      </c>
      <c r="CO191">
        <v>750</v>
      </c>
      <c r="CP191">
        <v>0</v>
      </c>
      <c r="CQ191">
        <v>610000</v>
      </c>
      <c r="CR191">
        <v>100000</v>
      </c>
      <c r="CS191">
        <v>10000</v>
      </c>
      <c r="CT191">
        <v>154000</v>
      </c>
      <c r="CU191">
        <v>65000</v>
      </c>
      <c r="CV191">
        <v>50000</v>
      </c>
      <c r="CW191">
        <v>1144</v>
      </c>
      <c r="CX191">
        <v>6000</v>
      </c>
      <c r="CY191">
        <v>4500</v>
      </c>
      <c r="CZ191">
        <v>1800</v>
      </c>
      <c r="DA191">
        <v>1500</v>
      </c>
      <c r="DB191">
        <v>6500</v>
      </c>
      <c r="DC191">
        <v>30000</v>
      </c>
      <c r="DD191">
        <v>1500</v>
      </c>
      <c r="DE191">
        <v>35000</v>
      </c>
      <c r="DF191">
        <v>434717</v>
      </c>
      <c r="DG191">
        <v>0</v>
      </c>
      <c r="DH191">
        <v>0</v>
      </c>
      <c r="DI191">
        <v>0</v>
      </c>
      <c r="DJ191">
        <v>66869</v>
      </c>
      <c r="DK191">
        <v>120332</v>
      </c>
      <c r="DL191">
        <v>76083</v>
      </c>
      <c r="DM191">
        <v>211111</v>
      </c>
      <c r="DN191">
        <v>40000</v>
      </c>
      <c r="DO191">
        <v>2097446</v>
      </c>
      <c r="DP191">
        <v>317700</v>
      </c>
      <c r="DQ191">
        <v>710462</v>
      </c>
      <c r="DR191">
        <v>0</v>
      </c>
      <c r="DS191">
        <v>0</v>
      </c>
    </row>
    <row r="192" spans="1:123" x14ac:dyDescent="0.3">
      <c r="A192" t="str">
        <f t="shared" si="2"/>
        <v>20311942</v>
      </c>
      <c r="B192">
        <v>6</v>
      </c>
      <c r="C192">
        <v>2031</v>
      </c>
      <c r="D192">
        <v>194212</v>
      </c>
      <c r="E192">
        <v>44</v>
      </c>
      <c r="F192">
        <v>1651661</v>
      </c>
      <c r="G192">
        <v>163096</v>
      </c>
      <c r="H192">
        <v>550000</v>
      </c>
      <c r="I192">
        <v>0</v>
      </c>
      <c r="J192">
        <v>120000</v>
      </c>
      <c r="K192">
        <v>85000</v>
      </c>
      <c r="L192">
        <v>200000</v>
      </c>
      <c r="M192">
        <v>56200</v>
      </c>
      <c r="N192">
        <v>11500</v>
      </c>
      <c r="O192">
        <v>25500</v>
      </c>
      <c r="P192">
        <v>4500</v>
      </c>
      <c r="Q192">
        <v>2000</v>
      </c>
      <c r="R192">
        <v>0</v>
      </c>
      <c r="S192">
        <v>6059</v>
      </c>
      <c r="T192">
        <v>35000</v>
      </c>
      <c r="U192">
        <v>36000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71391</v>
      </c>
      <c r="AC192">
        <v>85004</v>
      </c>
      <c r="AD192">
        <v>43794</v>
      </c>
      <c r="AE192">
        <v>71391</v>
      </c>
      <c r="AF192">
        <v>57407</v>
      </c>
      <c r="AG192">
        <v>0</v>
      </c>
      <c r="AH192">
        <v>0</v>
      </c>
      <c r="AI192">
        <v>0</v>
      </c>
      <c r="AJ192">
        <v>79446</v>
      </c>
      <c r="AK192">
        <v>79446</v>
      </c>
      <c r="AL192">
        <v>0</v>
      </c>
      <c r="AM192">
        <v>0</v>
      </c>
      <c r="AN192">
        <v>884907</v>
      </c>
      <c r="AO192">
        <v>837120</v>
      </c>
      <c r="AP192">
        <v>128798</v>
      </c>
      <c r="AQ192">
        <v>0</v>
      </c>
      <c r="AR192">
        <v>19933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985850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20000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610000</v>
      </c>
      <c r="CR192">
        <v>100000</v>
      </c>
      <c r="CS192">
        <v>10000</v>
      </c>
      <c r="CT192">
        <v>154000</v>
      </c>
      <c r="CU192">
        <v>65000</v>
      </c>
      <c r="CV192">
        <v>50000</v>
      </c>
      <c r="CW192">
        <v>1144</v>
      </c>
      <c r="CX192">
        <v>6000</v>
      </c>
      <c r="CY192">
        <v>4500</v>
      </c>
      <c r="CZ192">
        <v>1800</v>
      </c>
      <c r="DA192">
        <v>1500</v>
      </c>
      <c r="DB192">
        <v>6500</v>
      </c>
      <c r="DC192">
        <v>30000</v>
      </c>
      <c r="DD192">
        <v>1500</v>
      </c>
      <c r="DE192">
        <v>40000</v>
      </c>
      <c r="DF192">
        <v>404377</v>
      </c>
      <c r="DG192">
        <v>0</v>
      </c>
      <c r="DH192">
        <v>0</v>
      </c>
      <c r="DI192">
        <v>0</v>
      </c>
      <c r="DJ192">
        <v>63349</v>
      </c>
      <c r="DK192">
        <v>115422</v>
      </c>
      <c r="DL192">
        <v>76083</v>
      </c>
      <c r="DM192">
        <v>200000</v>
      </c>
      <c r="DN192">
        <v>40000</v>
      </c>
      <c r="DO192">
        <v>2060622</v>
      </c>
      <c r="DP192">
        <v>317700</v>
      </c>
      <c r="DQ192">
        <v>99446</v>
      </c>
      <c r="DR192">
        <v>0</v>
      </c>
      <c r="DS192">
        <v>0</v>
      </c>
    </row>
    <row r="193" spans="1:123" x14ac:dyDescent="0.3">
      <c r="A193" t="str">
        <f t="shared" si="2"/>
        <v>20321943</v>
      </c>
      <c r="B193">
        <v>6</v>
      </c>
      <c r="C193">
        <v>2032</v>
      </c>
      <c r="D193">
        <v>194312</v>
      </c>
      <c r="E193">
        <v>59</v>
      </c>
      <c r="F193">
        <v>1625733</v>
      </c>
      <c r="G193">
        <v>163099</v>
      </c>
      <c r="H193">
        <v>550000</v>
      </c>
      <c r="I193">
        <v>0</v>
      </c>
      <c r="J193">
        <v>120000</v>
      </c>
      <c r="K193">
        <v>85000</v>
      </c>
      <c r="L193">
        <v>200000</v>
      </c>
      <c r="M193">
        <v>56200</v>
      </c>
      <c r="N193">
        <v>11500</v>
      </c>
      <c r="O193">
        <v>25500</v>
      </c>
      <c r="P193">
        <v>4500</v>
      </c>
      <c r="Q193">
        <v>2000</v>
      </c>
      <c r="R193">
        <v>0</v>
      </c>
      <c r="S193">
        <v>5871</v>
      </c>
      <c r="T193">
        <v>35000</v>
      </c>
      <c r="U193">
        <v>36000</v>
      </c>
      <c r="V193">
        <v>0</v>
      </c>
      <c r="W193">
        <v>0</v>
      </c>
      <c r="X193">
        <v>0</v>
      </c>
      <c r="Y193">
        <v>0</v>
      </c>
      <c r="Z193">
        <v>241091</v>
      </c>
      <c r="AA193">
        <v>0</v>
      </c>
      <c r="AB193">
        <v>79446</v>
      </c>
      <c r="AC193">
        <v>114215</v>
      </c>
      <c r="AD193">
        <v>58843</v>
      </c>
      <c r="AE193">
        <v>79446</v>
      </c>
      <c r="AF193">
        <v>93613</v>
      </c>
      <c r="AG193">
        <v>0</v>
      </c>
      <c r="AH193">
        <v>0</v>
      </c>
      <c r="AI193">
        <v>0</v>
      </c>
      <c r="AJ193">
        <v>156387</v>
      </c>
      <c r="AK193">
        <v>156387</v>
      </c>
      <c r="AL193">
        <v>0</v>
      </c>
      <c r="AM193">
        <v>0</v>
      </c>
      <c r="AN193">
        <v>530480</v>
      </c>
      <c r="AO193">
        <v>1124793</v>
      </c>
      <c r="AP193">
        <v>173059</v>
      </c>
      <c r="AQ193">
        <v>0</v>
      </c>
      <c r="AR193">
        <v>20000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1317852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20000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3500</v>
      </c>
      <c r="CO193">
        <v>0</v>
      </c>
      <c r="CP193">
        <v>0</v>
      </c>
      <c r="CQ193">
        <v>610000</v>
      </c>
      <c r="CR193">
        <v>100000</v>
      </c>
      <c r="CS193">
        <v>10000</v>
      </c>
      <c r="CT193">
        <v>154000</v>
      </c>
      <c r="CU193">
        <v>65000</v>
      </c>
      <c r="CV193">
        <v>50000</v>
      </c>
      <c r="CW193">
        <v>1144</v>
      </c>
      <c r="CX193">
        <v>6000</v>
      </c>
      <c r="CY193">
        <v>4500</v>
      </c>
      <c r="CZ193">
        <v>1800</v>
      </c>
      <c r="DA193">
        <v>1500</v>
      </c>
      <c r="DB193">
        <v>6500</v>
      </c>
      <c r="DC193">
        <v>33500</v>
      </c>
      <c r="DD193">
        <v>1500</v>
      </c>
      <c r="DE193">
        <v>45000</v>
      </c>
      <c r="DF193">
        <v>633337</v>
      </c>
      <c r="DG193">
        <v>0</v>
      </c>
      <c r="DH193">
        <v>0</v>
      </c>
      <c r="DI193">
        <v>0</v>
      </c>
      <c r="DJ193">
        <v>63349</v>
      </c>
      <c r="DK193">
        <v>115422</v>
      </c>
      <c r="DL193">
        <v>76083</v>
      </c>
      <c r="DM193">
        <v>200000</v>
      </c>
      <c r="DN193">
        <v>40000</v>
      </c>
      <c r="DO193">
        <v>2375022</v>
      </c>
      <c r="DP193">
        <v>317700</v>
      </c>
      <c r="DQ193">
        <v>420978</v>
      </c>
      <c r="DR193">
        <v>0</v>
      </c>
      <c r="DS193">
        <v>0</v>
      </c>
    </row>
    <row r="194" spans="1:123" x14ac:dyDescent="0.3">
      <c r="A194" t="str">
        <f t="shared" si="2"/>
        <v>20331944</v>
      </c>
      <c r="B194">
        <v>6</v>
      </c>
      <c r="C194">
        <v>2033</v>
      </c>
      <c r="D194">
        <v>194412</v>
      </c>
      <c r="E194">
        <v>42</v>
      </c>
      <c r="F194">
        <v>1498086</v>
      </c>
      <c r="G194">
        <v>163102</v>
      </c>
      <c r="H194">
        <v>550000</v>
      </c>
      <c r="I194">
        <v>0</v>
      </c>
      <c r="J194">
        <v>90000</v>
      </c>
      <c r="K194">
        <v>85000</v>
      </c>
      <c r="L194">
        <v>200000</v>
      </c>
      <c r="M194">
        <v>56200</v>
      </c>
      <c r="N194">
        <v>11500</v>
      </c>
      <c r="O194">
        <v>25500</v>
      </c>
      <c r="P194">
        <v>4500</v>
      </c>
      <c r="Q194">
        <v>2000</v>
      </c>
      <c r="R194">
        <v>0</v>
      </c>
      <c r="S194">
        <v>5682</v>
      </c>
      <c r="T194">
        <v>35000</v>
      </c>
      <c r="U194">
        <v>36000</v>
      </c>
      <c r="V194">
        <v>0</v>
      </c>
      <c r="W194">
        <v>0</v>
      </c>
      <c r="X194">
        <v>0</v>
      </c>
      <c r="Y194">
        <v>0</v>
      </c>
      <c r="Z194">
        <v>10341</v>
      </c>
      <c r="AA194">
        <v>0</v>
      </c>
      <c r="AB194">
        <v>156387</v>
      </c>
      <c r="AC194">
        <v>81951</v>
      </c>
      <c r="AD194">
        <v>0</v>
      </c>
      <c r="AE194">
        <v>124172</v>
      </c>
      <c r="AF194">
        <v>0</v>
      </c>
      <c r="AG194">
        <v>0</v>
      </c>
      <c r="AH194">
        <v>0</v>
      </c>
      <c r="AI194">
        <v>0</v>
      </c>
      <c r="AJ194">
        <v>213401</v>
      </c>
      <c r="AK194">
        <v>245616</v>
      </c>
      <c r="AL194">
        <v>0</v>
      </c>
      <c r="AM194">
        <v>0</v>
      </c>
      <c r="AN194">
        <v>767640</v>
      </c>
      <c r="AO194">
        <v>807057</v>
      </c>
      <c r="AP194">
        <v>124172</v>
      </c>
      <c r="AQ194">
        <v>0</v>
      </c>
      <c r="AR194">
        <v>18319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949548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20000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610000</v>
      </c>
      <c r="CR194">
        <v>100000</v>
      </c>
      <c r="CS194">
        <v>10000</v>
      </c>
      <c r="CT194">
        <v>154000</v>
      </c>
      <c r="CU194">
        <v>65000</v>
      </c>
      <c r="CV194">
        <v>50000</v>
      </c>
      <c r="CW194">
        <v>1144</v>
      </c>
      <c r="CX194">
        <v>6000</v>
      </c>
      <c r="CY194">
        <v>4500</v>
      </c>
      <c r="CZ194">
        <v>1800</v>
      </c>
      <c r="DA194">
        <v>1500</v>
      </c>
      <c r="DB194">
        <v>6500</v>
      </c>
      <c r="DC194">
        <v>33500</v>
      </c>
      <c r="DD194">
        <v>1500</v>
      </c>
      <c r="DE194">
        <v>50000</v>
      </c>
      <c r="DF194">
        <v>612985</v>
      </c>
      <c r="DG194">
        <v>0</v>
      </c>
      <c r="DH194">
        <v>0</v>
      </c>
      <c r="DI194">
        <v>0</v>
      </c>
      <c r="DJ194">
        <v>63349</v>
      </c>
      <c r="DK194">
        <v>115422</v>
      </c>
      <c r="DL194">
        <v>76083</v>
      </c>
      <c r="DM194">
        <v>200000</v>
      </c>
      <c r="DN194">
        <v>40000</v>
      </c>
      <c r="DO194">
        <v>2448899</v>
      </c>
      <c r="DP194">
        <v>317700</v>
      </c>
      <c r="DQ194">
        <v>243742</v>
      </c>
      <c r="DR194">
        <v>0</v>
      </c>
      <c r="DS194">
        <v>0</v>
      </c>
    </row>
    <row r="195" spans="1:123" x14ac:dyDescent="0.3">
      <c r="A195" t="str">
        <f t="shared" ref="A195:A258" si="3">CONCATENATE(C195,LEFT(D195,4))</f>
        <v>20341945</v>
      </c>
      <c r="B195">
        <v>6</v>
      </c>
      <c r="C195">
        <v>2034</v>
      </c>
      <c r="D195">
        <v>194512</v>
      </c>
      <c r="E195">
        <v>43</v>
      </c>
      <c r="F195">
        <v>1760322</v>
      </c>
      <c r="G195">
        <v>163105</v>
      </c>
      <c r="H195">
        <v>550000</v>
      </c>
      <c r="I195">
        <v>0</v>
      </c>
      <c r="J195">
        <v>90000</v>
      </c>
      <c r="K195">
        <v>85000</v>
      </c>
      <c r="L195">
        <v>200000</v>
      </c>
      <c r="M195">
        <v>56200</v>
      </c>
      <c r="N195">
        <v>11500</v>
      </c>
      <c r="O195">
        <v>25500</v>
      </c>
      <c r="P195">
        <v>4500</v>
      </c>
      <c r="Q195">
        <v>2000</v>
      </c>
      <c r="R195">
        <v>0</v>
      </c>
      <c r="S195">
        <v>5494</v>
      </c>
      <c r="T195">
        <v>35000</v>
      </c>
      <c r="U195">
        <v>36000</v>
      </c>
      <c r="V195">
        <v>0</v>
      </c>
      <c r="W195">
        <v>0</v>
      </c>
      <c r="X195">
        <v>0</v>
      </c>
      <c r="Y195">
        <v>8632</v>
      </c>
      <c r="Z195">
        <v>0</v>
      </c>
      <c r="AA195">
        <v>0</v>
      </c>
      <c r="AB195">
        <v>245616</v>
      </c>
      <c r="AC195">
        <v>82797</v>
      </c>
      <c r="AD195">
        <v>0</v>
      </c>
      <c r="AE195">
        <v>125453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120162</v>
      </c>
      <c r="AL195">
        <v>0</v>
      </c>
      <c r="AM195">
        <v>0</v>
      </c>
      <c r="AN195">
        <v>999826</v>
      </c>
      <c r="AO195">
        <v>815382</v>
      </c>
      <c r="AP195">
        <v>125453</v>
      </c>
      <c r="AQ195">
        <v>0</v>
      </c>
      <c r="AR195">
        <v>18766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959601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590000</v>
      </c>
      <c r="CR195">
        <v>100000</v>
      </c>
      <c r="CS195">
        <v>10000</v>
      </c>
      <c r="CT195">
        <v>154000</v>
      </c>
      <c r="CU195">
        <v>65000</v>
      </c>
      <c r="CV195">
        <v>50000</v>
      </c>
      <c r="CW195">
        <v>1144</v>
      </c>
      <c r="CX195">
        <v>6000</v>
      </c>
      <c r="CY195">
        <v>4500</v>
      </c>
      <c r="CZ195">
        <v>1800</v>
      </c>
      <c r="DA195">
        <v>1500</v>
      </c>
      <c r="DB195">
        <v>6500</v>
      </c>
      <c r="DC195">
        <v>33500</v>
      </c>
      <c r="DD195">
        <v>1500</v>
      </c>
      <c r="DE195">
        <v>55000</v>
      </c>
      <c r="DF195">
        <v>585462</v>
      </c>
      <c r="DG195">
        <v>0</v>
      </c>
      <c r="DH195">
        <v>0</v>
      </c>
      <c r="DI195">
        <v>0</v>
      </c>
      <c r="DJ195">
        <v>63349</v>
      </c>
      <c r="DK195">
        <v>115422</v>
      </c>
      <c r="DL195">
        <v>76083</v>
      </c>
      <c r="DM195">
        <v>200000</v>
      </c>
      <c r="DN195">
        <v>40000</v>
      </c>
      <c r="DO195">
        <v>2280923</v>
      </c>
      <c r="DP195">
        <v>317700</v>
      </c>
      <c r="DQ195">
        <v>-8632</v>
      </c>
      <c r="DR195">
        <v>0</v>
      </c>
      <c r="DS195">
        <v>0</v>
      </c>
    </row>
    <row r="196" spans="1:123" x14ac:dyDescent="0.3">
      <c r="A196" t="str">
        <f t="shared" si="3"/>
        <v>20351946</v>
      </c>
      <c r="B196">
        <v>6</v>
      </c>
      <c r="C196">
        <v>2035</v>
      </c>
      <c r="D196">
        <v>194612</v>
      </c>
      <c r="E196">
        <v>35</v>
      </c>
      <c r="F196">
        <v>1680373</v>
      </c>
      <c r="G196">
        <v>163108</v>
      </c>
      <c r="H196">
        <v>550000</v>
      </c>
      <c r="I196">
        <v>0</v>
      </c>
      <c r="J196">
        <v>90000</v>
      </c>
      <c r="K196">
        <v>85000</v>
      </c>
      <c r="L196">
        <v>200000</v>
      </c>
      <c r="M196">
        <v>56200</v>
      </c>
      <c r="N196">
        <v>11500</v>
      </c>
      <c r="O196">
        <v>25500</v>
      </c>
      <c r="P196">
        <v>4500</v>
      </c>
      <c r="Q196">
        <v>2000</v>
      </c>
      <c r="R196">
        <v>0</v>
      </c>
      <c r="S196">
        <v>5305</v>
      </c>
      <c r="T196">
        <v>35000</v>
      </c>
      <c r="U196">
        <v>36000</v>
      </c>
      <c r="V196">
        <v>0</v>
      </c>
      <c r="W196">
        <v>5000</v>
      </c>
      <c r="X196">
        <v>0</v>
      </c>
      <c r="Y196">
        <v>113147</v>
      </c>
      <c r="Z196">
        <v>0</v>
      </c>
      <c r="AA196">
        <v>0</v>
      </c>
      <c r="AB196">
        <v>120162</v>
      </c>
      <c r="AC196">
        <v>67721</v>
      </c>
      <c r="AD196">
        <v>0</v>
      </c>
      <c r="AE196">
        <v>102611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17551</v>
      </c>
      <c r="AL196">
        <v>0</v>
      </c>
      <c r="AM196">
        <v>0</v>
      </c>
      <c r="AN196">
        <v>1099152</v>
      </c>
      <c r="AO196">
        <v>666921</v>
      </c>
      <c r="AP196">
        <v>102611</v>
      </c>
      <c r="AQ196">
        <v>0</v>
      </c>
      <c r="AR196">
        <v>10797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780329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570000</v>
      </c>
      <c r="CR196">
        <v>100000</v>
      </c>
      <c r="CS196">
        <v>10000</v>
      </c>
      <c r="CT196">
        <v>154000</v>
      </c>
      <c r="CU196">
        <v>65000</v>
      </c>
      <c r="CV196">
        <v>50000</v>
      </c>
      <c r="CW196">
        <v>1144</v>
      </c>
      <c r="CX196">
        <v>6000</v>
      </c>
      <c r="CY196">
        <v>4500</v>
      </c>
      <c r="CZ196">
        <v>1800</v>
      </c>
      <c r="DA196">
        <v>1500</v>
      </c>
      <c r="DB196">
        <v>6500</v>
      </c>
      <c r="DC196">
        <v>33500</v>
      </c>
      <c r="DD196">
        <v>1500</v>
      </c>
      <c r="DE196">
        <v>60000</v>
      </c>
      <c r="DF196">
        <v>454751</v>
      </c>
      <c r="DG196">
        <v>0</v>
      </c>
      <c r="DH196">
        <v>0</v>
      </c>
      <c r="DI196">
        <v>0</v>
      </c>
      <c r="DJ196">
        <v>63349</v>
      </c>
      <c r="DK196">
        <v>115422</v>
      </c>
      <c r="DL196">
        <v>76083</v>
      </c>
      <c r="DM196">
        <v>200000</v>
      </c>
      <c r="DN196">
        <v>40000</v>
      </c>
      <c r="DO196">
        <v>2032601</v>
      </c>
      <c r="DP196">
        <v>317700</v>
      </c>
      <c r="DQ196">
        <v>-113147</v>
      </c>
      <c r="DR196">
        <v>0</v>
      </c>
      <c r="DS196">
        <v>0</v>
      </c>
    </row>
    <row r="197" spans="1:123" x14ac:dyDescent="0.3">
      <c r="A197" t="str">
        <f t="shared" si="3"/>
        <v>20361947</v>
      </c>
      <c r="B197">
        <v>6</v>
      </c>
      <c r="C197">
        <v>2036</v>
      </c>
      <c r="D197">
        <v>194712</v>
      </c>
      <c r="E197">
        <v>30</v>
      </c>
      <c r="F197">
        <v>1994010</v>
      </c>
      <c r="G197">
        <v>163099</v>
      </c>
      <c r="H197">
        <v>550000</v>
      </c>
      <c r="I197">
        <v>0</v>
      </c>
      <c r="J197">
        <v>90000</v>
      </c>
      <c r="K197">
        <v>85000</v>
      </c>
      <c r="L197">
        <v>200000</v>
      </c>
      <c r="M197">
        <v>56200</v>
      </c>
      <c r="N197">
        <v>11500</v>
      </c>
      <c r="O197">
        <v>25500</v>
      </c>
      <c r="P197">
        <v>4500</v>
      </c>
      <c r="Q197">
        <v>2000</v>
      </c>
      <c r="R197">
        <v>0</v>
      </c>
      <c r="S197">
        <v>5091</v>
      </c>
      <c r="T197">
        <v>35000</v>
      </c>
      <c r="U197">
        <v>36000</v>
      </c>
      <c r="V197">
        <v>0</v>
      </c>
      <c r="W197">
        <v>5000</v>
      </c>
      <c r="X197">
        <v>0</v>
      </c>
      <c r="Y197">
        <v>229209</v>
      </c>
      <c r="Z197">
        <v>0</v>
      </c>
      <c r="AA197">
        <v>0</v>
      </c>
      <c r="AB197">
        <v>17551</v>
      </c>
      <c r="AC197">
        <v>58610</v>
      </c>
      <c r="AD197">
        <v>0</v>
      </c>
      <c r="AE197">
        <v>17551</v>
      </c>
      <c r="AF197">
        <v>71255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1143745</v>
      </c>
      <c r="AO197">
        <v>577196</v>
      </c>
      <c r="AP197">
        <v>88806</v>
      </c>
      <c r="AQ197">
        <v>0</v>
      </c>
      <c r="AR197">
        <v>5981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24048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696031</v>
      </c>
      <c r="BL197">
        <v>0</v>
      </c>
      <c r="BM197">
        <v>183333</v>
      </c>
      <c r="BN197">
        <v>0</v>
      </c>
      <c r="BO197">
        <v>0</v>
      </c>
      <c r="BP197">
        <v>100000</v>
      </c>
      <c r="BQ197">
        <v>10000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60000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366667</v>
      </c>
      <c r="CR197">
        <v>0</v>
      </c>
      <c r="CS197">
        <v>0</v>
      </c>
      <c r="CT197">
        <v>154000</v>
      </c>
      <c r="CU197">
        <v>65000</v>
      </c>
      <c r="CV197">
        <v>50000</v>
      </c>
      <c r="CW197">
        <v>1144</v>
      </c>
      <c r="CX197">
        <v>6000</v>
      </c>
      <c r="CY197">
        <v>4500</v>
      </c>
      <c r="CZ197">
        <v>1800</v>
      </c>
      <c r="DA197">
        <v>1500</v>
      </c>
      <c r="DB197">
        <v>6500</v>
      </c>
      <c r="DC197">
        <v>33500</v>
      </c>
      <c r="DD197">
        <v>1500</v>
      </c>
      <c r="DE197">
        <v>0</v>
      </c>
      <c r="DF197">
        <v>211900</v>
      </c>
      <c r="DG197">
        <v>0</v>
      </c>
      <c r="DH197">
        <v>0</v>
      </c>
      <c r="DI197">
        <v>0</v>
      </c>
      <c r="DJ197">
        <v>39302</v>
      </c>
      <c r="DK197">
        <v>115422</v>
      </c>
      <c r="DL197">
        <v>76083</v>
      </c>
      <c r="DM197">
        <v>200000</v>
      </c>
      <c r="DN197">
        <v>40000</v>
      </c>
      <c r="DO197">
        <v>1374818</v>
      </c>
      <c r="DP197">
        <v>317700</v>
      </c>
      <c r="DQ197">
        <v>-606590</v>
      </c>
      <c r="DR197">
        <v>0</v>
      </c>
      <c r="DS197">
        <v>0</v>
      </c>
    </row>
    <row r="198" spans="1:123" x14ac:dyDescent="0.3">
      <c r="A198" t="str">
        <f t="shared" si="3"/>
        <v>20371948</v>
      </c>
      <c r="B198">
        <v>6</v>
      </c>
      <c r="C198">
        <v>2037</v>
      </c>
      <c r="D198">
        <v>194812</v>
      </c>
      <c r="E198">
        <v>47</v>
      </c>
      <c r="F198">
        <v>2016153</v>
      </c>
      <c r="G198">
        <v>163089</v>
      </c>
      <c r="H198">
        <v>550000</v>
      </c>
      <c r="I198">
        <v>0</v>
      </c>
      <c r="J198">
        <v>90000</v>
      </c>
      <c r="K198">
        <v>85000</v>
      </c>
      <c r="L198">
        <v>200000</v>
      </c>
      <c r="M198">
        <v>56200</v>
      </c>
      <c r="N198">
        <v>11500</v>
      </c>
      <c r="O198">
        <v>25500</v>
      </c>
      <c r="P198">
        <v>4500</v>
      </c>
      <c r="Q198">
        <v>2000</v>
      </c>
      <c r="R198">
        <v>0</v>
      </c>
      <c r="S198">
        <v>4878</v>
      </c>
      <c r="T198">
        <v>35000</v>
      </c>
      <c r="U198">
        <v>36000</v>
      </c>
      <c r="V198">
        <v>0</v>
      </c>
      <c r="W198">
        <v>5000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91579</v>
      </c>
      <c r="AD198">
        <v>47181</v>
      </c>
      <c r="AE198">
        <v>0</v>
      </c>
      <c r="AF198">
        <v>138760</v>
      </c>
      <c r="AG198">
        <v>47181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846818</v>
      </c>
      <c r="AO198">
        <v>901869</v>
      </c>
      <c r="AP198">
        <v>138760</v>
      </c>
      <c r="AQ198">
        <v>0</v>
      </c>
      <c r="AR198">
        <v>20000</v>
      </c>
      <c r="AS198">
        <v>0</v>
      </c>
      <c r="AT198">
        <v>0</v>
      </c>
      <c r="AU198">
        <v>0</v>
      </c>
      <c r="AV198">
        <v>75000</v>
      </c>
      <c r="AW198">
        <v>0</v>
      </c>
      <c r="AX198">
        <v>39302</v>
      </c>
      <c r="AY198">
        <v>3408</v>
      </c>
      <c r="AZ198">
        <v>22000</v>
      </c>
      <c r="BA198">
        <v>4752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1205091</v>
      </c>
      <c r="BL198">
        <v>0</v>
      </c>
      <c r="BM198">
        <v>163333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183333</v>
      </c>
      <c r="CR198">
        <v>0</v>
      </c>
      <c r="CS198">
        <v>0</v>
      </c>
      <c r="CT198">
        <v>154000</v>
      </c>
      <c r="CU198">
        <v>65000</v>
      </c>
      <c r="CV198">
        <v>50000</v>
      </c>
      <c r="CW198">
        <v>1144</v>
      </c>
      <c r="CX198">
        <v>6000</v>
      </c>
      <c r="CY198">
        <v>4500</v>
      </c>
      <c r="CZ198">
        <v>1800</v>
      </c>
      <c r="DA198">
        <v>1500</v>
      </c>
      <c r="DB198">
        <v>6500</v>
      </c>
      <c r="DC198">
        <v>33500</v>
      </c>
      <c r="DD198">
        <v>1500</v>
      </c>
      <c r="DE198">
        <v>0</v>
      </c>
      <c r="DF198">
        <v>205543</v>
      </c>
      <c r="DG198">
        <v>0</v>
      </c>
      <c r="DH198">
        <v>0</v>
      </c>
      <c r="DI198">
        <v>0</v>
      </c>
      <c r="DJ198">
        <v>0</v>
      </c>
      <c r="DK198">
        <v>110670</v>
      </c>
      <c r="DL198">
        <v>76083</v>
      </c>
      <c r="DM198">
        <v>125000</v>
      </c>
      <c r="DN198">
        <v>18000</v>
      </c>
      <c r="DO198">
        <v>1044073</v>
      </c>
      <c r="DP198">
        <v>317700</v>
      </c>
      <c r="DQ198">
        <v>-304387</v>
      </c>
      <c r="DR198">
        <v>0</v>
      </c>
      <c r="DS198">
        <v>0</v>
      </c>
    </row>
    <row r="199" spans="1:123" x14ac:dyDescent="0.3">
      <c r="A199" t="str">
        <f t="shared" si="3"/>
        <v>20381949</v>
      </c>
      <c r="B199">
        <v>6</v>
      </c>
      <c r="C199">
        <v>2038</v>
      </c>
      <c r="D199">
        <v>194912</v>
      </c>
      <c r="E199">
        <v>38</v>
      </c>
      <c r="F199">
        <v>2028019</v>
      </c>
      <c r="G199">
        <v>163079</v>
      </c>
      <c r="H199">
        <v>550000</v>
      </c>
      <c r="I199">
        <v>0</v>
      </c>
      <c r="J199">
        <v>60000</v>
      </c>
      <c r="K199">
        <v>85000</v>
      </c>
      <c r="L199">
        <v>200000</v>
      </c>
      <c r="M199">
        <v>56200</v>
      </c>
      <c r="N199">
        <v>11500</v>
      </c>
      <c r="O199">
        <v>25500</v>
      </c>
      <c r="P199">
        <v>4500</v>
      </c>
      <c r="Q199">
        <v>2000</v>
      </c>
      <c r="R199">
        <v>0</v>
      </c>
      <c r="S199">
        <v>4664</v>
      </c>
      <c r="T199">
        <v>35000</v>
      </c>
      <c r="U199">
        <v>36000</v>
      </c>
      <c r="V199">
        <v>0</v>
      </c>
      <c r="W199">
        <v>5000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73592</v>
      </c>
      <c r="AD199">
        <v>0</v>
      </c>
      <c r="AE199">
        <v>0</v>
      </c>
      <c r="AF199">
        <v>111506</v>
      </c>
      <c r="AG199">
        <v>0</v>
      </c>
      <c r="AH199">
        <v>0</v>
      </c>
      <c r="AI199">
        <v>47181</v>
      </c>
      <c r="AJ199">
        <v>0</v>
      </c>
      <c r="AK199">
        <v>47181</v>
      </c>
      <c r="AL199">
        <v>47181</v>
      </c>
      <c r="AM199">
        <v>0</v>
      </c>
      <c r="AN199">
        <v>843858</v>
      </c>
      <c r="AO199">
        <v>724733</v>
      </c>
      <c r="AP199">
        <v>111506</v>
      </c>
      <c r="AQ199">
        <v>0</v>
      </c>
      <c r="AR199">
        <v>13900</v>
      </c>
      <c r="AS199">
        <v>0</v>
      </c>
      <c r="AT199">
        <v>0</v>
      </c>
      <c r="AU199">
        <v>0</v>
      </c>
      <c r="AV199">
        <v>75000</v>
      </c>
      <c r="AW199">
        <v>8939</v>
      </c>
      <c r="AX199">
        <v>0</v>
      </c>
      <c r="AY199">
        <v>0</v>
      </c>
      <c r="AZ199">
        <v>18000</v>
      </c>
      <c r="BA199">
        <v>25000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977078</v>
      </c>
      <c r="BL199">
        <v>0</v>
      </c>
      <c r="BM199">
        <v>143333</v>
      </c>
      <c r="BN199">
        <v>154000</v>
      </c>
      <c r="BO199">
        <v>40532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33000</v>
      </c>
      <c r="BX199">
        <v>763</v>
      </c>
      <c r="BY199">
        <v>4000</v>
      </c>
      <c r="BZ199">
        <v>3000</v>
      </c>
      <c r="CA199">
        <v>1200</v>
      </c>
      <c r="CB199">
        <v>1000</v>
      </c>
      <c r="CC199">
        <v>4333</v>
      </c>
      <c r="CD199">
        <v>20000</v>
      </c>
      <c r="CE199">
        <v>1000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20000</v>
      </c>
      <c r="CR199">
        <v>0</v>
      </c>
      <c r="CS199">
        <v>0</v>
      </c>
      <c r="CT199">
        <v>0</v>
      </c>
      <c r="CU199">
        <v>24468</v>
      </c>
      <c r="CV199">
        <v>17000</v>
      </c>
      <c r="CW199">
        <v>381</v>
      </c>
      <c r="CX199">
        <v>2000</v>
      </c>
      <c r="CY199">
        <v>1500</v>
      </c>
      <c r="CZ199">
        <v>600</v>
      </c>
      <c r="DA199">
        <v>500</v>
      </c>
      <c r="DB199">
        <v>2167</v>
      </c>
      <c r="DC199">
        <v>13500</v>
      </c>
      <c r="DD199">
        <v>500</v>
      </c>
      <c r="DE199">
        <v>0</v>
      </c>
      <c r="DF199">
        <v>199376</v>
      </c>
      <c r="DG199">
        <v>0</v>
      </c>
      <c r="DH199">
        <v>0</v>
      </c>
      <c r="DI199">
        <v>0</v>
      </c>
      <c r="DJ199">
        <v>0</v>
      </c>
      <c r="DK199">
        <v>85670</v>
      </c>
      <c r="DL199">
        <v>67144</v>
      </c>
      <c r="DM199">
        <v>50000</v>
      </c>
      <c r="DN199">
        <v>0</v>
      </c>
      <c r="DO199">
        <v>531988</v>
      </c>
      <c r="DP199">
        <v>317700</v>
      </c>
      <c r="DQ199">
        <v>-533101</v>
      </c>
      <c r="DR199">
        <v>0</v>
      </c>
      <c r="DS199">
        <v>0</v>
      </c>
    </row>
    <row r="200" spans="1:123" x14ac:dyDescent="0.3">
      <c r="A200" t="str">
        <f t="shared" si="3"/>
        <v>20391950</v>
      </c>
      <c r="B200">
        <v>6</v>
      </c>
      <c r="C200">
        <v>2039</v>
      </c>
      <c r="D200">
        <v>195012</v>
      </c>
      <c r="E200">
        <v>43</v>
      </c>
      <c r="F200">
        <v>1995863</v>
      </c>
      <c r="G200">
        <v>163069</v>
      </c>
      <c r="H200">
        <v>550000</v>
      </c>
      <c r="I200">
        <v>0</v>
      </c>
      <c r="J200">
        <v>90000</v>
      </c>
      <c r="K200">
        <v>85000</v>
      </c>
      <c r="L200">
        <v>200000</v>
      </c>
      <c r="M200">
        <v>56200</v>
      </c>
      <c r="N200">
        <v>11500</v>
      </c>
      <c r="O200">
        <v>25500</v>
      </c>
      <c r="P200">
        <v>4500</v>
      </c>
      <c r="Q200">
        <v>2000</v>
      </c>
      <c r="R200">
        <v>0</v>
      </c>
      <c r="S200">
        <v>4451</v>
      </c>
      <c r="T200">
        <v>35000</v>
      </c>
      <c r="U200">
        <v>36000</v>
      </c>
      <c r="V200">
        <v>0</v>
      </c>
      <c r="W200">
        <v>5000</v>
      </c>
      <c r="X200">
        <v>0</v>
      </c>
      <c r="Y200">
        <v>0</v>
      </c>
      <c r="Z200">
        <v>0</v>
      </c>
      <c r="AA200">
        <v>0</v>
      </c>
      <c r="AB200">
        <v>47181</v>
      </c>
      <c r="AC200">
        <v>84159</v>
      </c>
      <c r="AD200">
        <v>43358</v>
      </c>
      <c r="AE200">
        <v>47181</v>
      </c>
      <c r="AF200">
        <v>80336</v>
      </c>
      <c r="AG200">
        <v>43358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904815</v>
      </c>
      <c r="AO200">
        <v>828795</v>
      </c>
      <c r="AP200">
        <v>127517</v>
      </c>
      <c r="AQ200">
        <v>0</v>
      </c>
      <c r="AR200">
        <v>19486</v>
      </c>
      <c r="AS200">
        <v>0</v>
      </c>
      <c r="AT200">
        <v>0</v>
      </c>
      <c r="AU200">
        <v>0</v>
      </c>
      <c r="AV200">
        <v>50000</v>
      </c>
      <c r="AW200">
        <v>13066</v>
      </c>
      <c r="AX200">
        <v>0</v>
      </c>
      <c r="AY200">
        <v>0</v>
      </c>
      <c r="AZ200">
        <v>0</v>
      </c>
      <c r="BA200">
        <v>25000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1063863</v>
      </c>
      <c r="BL200">
        <v>0</v>
      </c>
      <c r="BM200">
        <v>0</v>
      </c>
      <c r="BN200">
        <v>0</v>
      </c>
      <c r="BO200">
        <v>24468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17000</v>
      </c>
      <c r="BX200">
        <v>381</v>
      </c>
      <c r="BY200">
        <v>2000</v>
      </c>
      <c r="BZ200">
        <v>1500</v>
      </c>
      <c r="CA200">
        <v>600</v>
      </c>
      <c r="CB200">
        <v>500</v>
      </c>
      <c r="CC200">
        <v>2167</v>
      </c>
      <c r="CD200">
        <v>13500</v>
      </c>
      <c r="CE200">
        <v>500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193395</v>
      </c>
      <c r="DG200">
        <v>0</v>
      </c>
      <c r="DH200">
        <v>0</v>
      </c>
      <c r="DI200">
        <v>0</v>
      </c>
      <c r="DJ200">
        <v>0</v>
      </c>
      <c r="DK200">
        <v>60670</v>
      </c>
      <c r="DL200">
        <v>54079</v>
      </c>
      <c r="DM200">
        <v>0</v>
      </c>
      <c r="DN200">
        <v>0</v>
      </c>
      <c r="DO200">
        <v>308144</v>
      </c>
      <c r="DP200">
        <v>317700</v>
      </c>
      <c r="DQ200">
        <v>-314319</v>
      </c>
      <c r="DR200">
        <v>163638</v>
      </c>
      <c r="DS200">
        <v>0</v>
      </c>
    </row>
    <row r="201" spans="1:123" x14ac:dyDescent="0.3">
      <c r="A201" t="str">
        <f t="shared" si="3"/>
        <v>20401951</v>
      </c>
      <c r="B201">
        <v>6</v>
      </c>
      <c r="C201">
        <v>2040</v>
      </c>
      <c r="D201">
        <v>195112</v>
      </c>
      <c r="E201">
        <v>49</v>
      </c>
      <c r="F201">
        <v>1934468</v>
      </c>
      <c r="G201">
        <v>163060</v>
      </c>
      <c r="H201">
        <v>550000</v>
      </c>
      <c r="I201">
        <v>0</v>
      </c>
      <c r="J201">
        <v>90000</v>
      </c>
      <c r="K201">
        <v>85000</v>
      </c>
      <c r="L201">
        <v>200000</v>
      </c>
      <c r="M201">
        <v>56200</v>
      </c>
      <c r="N201">
        <v>11500</v>
      </c>
      <c r="O201">
        <v>25500</v>
      </c>
      <c r="P201">
        <v>4500</v>
      </c>
      <c r="Q201">
        <v>2000</v>
      </c>
      <c r="R201">
        <v>0</v>
      </c>
      <c r="S201">
        <v>4237</v>
      </c>
      <c r="T201">
        <v>35000</v>
      </c>
      <c r="U201">
        <v>36000</v>
      </c>
      <c r="V201">
        <v>0</v>
      </c>
      <c r="W201">
        <v>10000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94490</v>
      </c>
      <c r="AD201">
        <v>48681</v>
      </c>
      <c r="AE201">
        <v>0</v>
      </c>
      <c r="AF201">
        <v>143172</v>
      </c>
      <c r="AG201">
        <v>48681</v>
      </c>
      <c r="AH201">
        <v>0</v>
      </c>
      <c r="AI201">
        <v>43358</v>
      </c>
      <c r="AJ201">
        <v>0</v>
      </c>
      <c r="AK201">
        <v>43358</v>
      </c>
      <c r="AL201">
        <v>43358</v>
      </c>
      <c r="AM201">
        <v>0</v>
      </c>
      <c r="AN201">
        <v>836765</v>
      </c>
      <c r="AO201">
        <v>930544</v>
      </c>
      <c r="AP201">
        <v>143172</v>
      </c>
      <c r="AQ201">
        <v>0</v>
      </c>
      <c r="AR201">
        <v>20000</v>
      </c>
      <c r="AS201">
        <v>0</v>
      </c>
      <c r="AT201">
        <v>0</v>
      </c>
      <c r="AU201">
        <v>0</v>
      </c>
      <c r="AV201">
        <v>0</v>
      </c>
      <c r="AW201">
        <v>17100</v>
      </c>
      <c r="AX201">
        <v>0</v>
      </c>
      <c r="AY201">
        <v>4947</v>
      </c>
      <c r="AZ201">
        <v>0</v>
      </c>
      <c r="BA201">
        <v>25000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1140763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187593</v>
      </c>
      <c r="DG201">
        <v>0</v>
      </c>
      <c r="DH201">
        <v>0</v>
      </c>
      <c r="DI201">
        <v>0</v>
      </c>
      <c r="DJ201">
        <v>0</v>
      </c>
      <c r="DK201">
        <v>35670</v>
      </c>
      <c r="DL201">
        <v>36978</v>
      </c>
      <c r="DM201">
        <v>0</v>
      </c>
      <c r="DN201">
        <v>0</v>
      </c>
      <c r="DO201">
        <v>303600</v>
      </c>
      <c r="DP201">
        <v>297700</v>
      </c>
      <c r="DQ201">
        <v>-198100</v>
      </c>
      <c r="DR201">
        <v>155999</v>
      </c>
      <c r="DS201">
        <v>0</v>
      </c>
    </row>
    <row r="202" spans="1:123" x14ac:dyDescent="0.3">
      <c r="A202" t="str">
        <f t="shared" si="3"/>
        <v>20411952</v>
      </c>
      <c r="B202">
        <v>6</v>
      </c>
      <c r="C202">
        <v>2041</v>
      </c>
      <c r="D202">
        <v>195212</v>
      </c>
      <c r="E202">
        <v>55</v>
      </c>
      <c r="F202">
        <v>1595985</v>
      </c>
      <c r="G202">
        <v>163056</v>
      </c>
      <c r="H202">
        <v>550000</v>
      </c>
      <c r="I202">
        <v>0</v>
      </c>
      <c r="J202">
        <v>0</v>
      </c>
      <c r="K202">
        <v>85000</v>
      </c>
      <c r="L202">
        <v>200000</v>
      </c>
      <c r="M202">
        <v>56200</v>
      </c>
      <c r="N202">
        <v>11500</v>
      </c>
      <c r="O202">
        <v>25500</v>
      </c>
      <c r="P202">
        <v>4500</v>
      </c>
      <c r="Q202">
        <v>2000</v>
      </c>
      <c r="R202">
        <v>0</v>
      </c>
      <c r="S202">
        <v>4023</v>
      </c>
      <c r="T202">
        <v>35000</v>
      </c>
      <c r="U202">
        <v>36000</v>
      </c>
      <c r="V202">
        <v>0</v>
      </c>
      <c r="W202">
        <v>10000</v>
      </c>
      <c r="X202">
        <v>0</v>
      </c>
      <c r="Y202">
        <v>0</v>
      </c>
      <c r="Z202">
        <v>0</v>
      </c>
      <c r="AA202">
        <v>0</v>
      </c>
      <c r="AB202">
        <v>43358</v>
      </c>
      <c r="AC202">
        <v>107124</v>
      </c>
      <c r="AD202">
        <v>55190</v>
      </c>
      <c r="AE202">
        <v>43358</v>
      </c>
      <c r="AF202">
        <v>118955</v>
      </c>
      <c r="AG202">
        <v>0</v>
      </c>
      <c r="AH202">
        <v>0</v>
      </c>
      <c r="AI202">
        <v>48681</v>
      </c>
      <c r="AJ202">
        <v>0</v>
      </c>
      <c r="AK202">
        <v>48681</v>
      </c>
      <c r="AL202">
        <v>48681</v>
      </c>
      <c r="AM202">
        <v>0</v>
      </c>
      <c r="AN202">
        <v>770768</v>
      </c>
      <c r="AO202">
        <v>1054956</v>
      </c>
      <c r="AP202">
        <v>162314</v>
      </c>
      <c r="AQ202">
        <v>0</v>
      </c>
      <c r="AR202">
        <v>20000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1237270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212996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172996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181966</v>
      </c>
      <c r="DG202">
        <v>0</v>
      </c>
      <c r="DH202">
        <v>0</v>
      </c>
      <c r="DI202">
        <v>0</v>
      </c>
      <c r="DJ202">
        <v>0</v>
      </c>
      <c r="DK202">
        <v>35670</v>
      </c>
      <c r="DL202">
        <v>36978</v>
      </c>
      <c r="DM202">
        <v>0</v>
      </c>
      <c r="DN202">
        <v>0</v>
      </c>
      <c r="DO202">
        <v>476291</v>
      </c>
      <c r="DP202">
        <v>317700</v>
      </c>
      <c r="DQ202">
        <v>212996</v>
      </c>
      <c r="DR202">
        <v>0</v>
      </c>
      <c r="DS202">
        <v>0</v>
      </c>
    </row>
    <row r="203" spans="1:123" x14ac:dyDescent="0.3">
      <c r="A203" t="str">
        <f t="shared" si="3"/>
        <v>20421953</v>
      </c>
      <c r="B203">
        <v>6</v>
      </c>
      <c r="C203">
        <v>2042</v>
      </c>
      <c r="D203">
        <v>195312</v>
      </c>
      <c r="E203">
        <v>34</v>
      </c>
      <c r="F203">
        <v>1922691</v>
      </c>
      <c r="G203">
        <v>163053</v>
      </c>
      <c r="H203">
        <v>550000</v>
      </c>
      <c r="I203">
        <v>0</v>
      </c>
      <c r="J203">
        <v>0</v>
      </c>
      <c r="K203">
        <v>85000</v>
      </c>
      <c r="L203">
        <v>200000</v>
      </c>
      <c r="M203">
        <v>56200</v>
      </c>
      <c r="N203">
        <v>11500</v>
      </c>
      <c r="O203">
        <v>25500</v>
      </c>
      <c r="P203">
        <v>4500</v>
      </c>
      <c r="Q203">
        <v>2000</v>
      </c>
      <c r="R203">
        <v>0</v>
      </c>
      <c r="S203">
        <v>3810</v>
      </c>
      <c r="T203">
        <v>35000</v>
      </c>
      <c r="U203">
        <v>36000</v>
      </c>
      <c r="V203">
        <v>0</v>
      </c>
      <c r="W203">
        <v>10000</v>
      </c>
      <c r="X203">
        <v>0</v>
      </c>
      <c r="Y203">
        <v>0</v>
      </c>
      <c r="Z203">
        <v>0</v>
      </c>
      <c r="AA203">
        <v>0</v>
      </c>
      <c r="AB203">
        <v>48681</v>
      </c>
      <c r="AC203">
        <v>66641</v>
      </c>
      <c r="AD203">
        <v>0</v>
      </c>
      <c r="AE203">
        <v>48681</v>
      </c>
      <c r="AF203">
        <v>52293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837217</v>
      </c>
      <c r="AO203">
        <v>656283</v>
      </c>
      <c r="AP203">
        <v>100975</v>
      </c>
      <c r="AQ203">
        <v>0</v>
      </c>
      <c r="AR203">
        <v>10226</v>
      </c>
      <c r="AS203">
        <v>0</v>
      </c>
      <c r="AT203">
        <v>0</v>
      </c>
      <c r="AU203">
        <v>0</v>
      </c>
      <c r="AV203">
        <v>0</v>
      </c>
      <c r="AW203">
        <v>6225</v>
      </c>
      <c r="AX203">
        <v>0</v>
      </c>
      <c r="AY203">
        <v>0</v>
      </c>
      <c r="AZ203">
        <v>0</v>
      </c>
      <c r="BA203">
        <v>25000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798708</v>
      </c>
      <c r="BL203">
        <v>0</v>
      </c>
      <c r="BM203">
        <v>50999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101998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176507</v>
      </c>
      <c r="DG203">
        <v>0</v>
      </c>
      <c r="DH203">
        <v>0</v>
      </c>
      <c r="DI203">
        <v>0</v>
      </c>
      <c r="DJ203">
        <v>0</v>
      </c>
      <c r="DK203">
        <v>10670</v>
      </c>
      <c r="DL203">
        <v>30753</v>
      </c>
      <c r="DM203">
        <v>0</v>
      </c>
      <c r="DN203">
        <v>0</v>
      </c>
      <c r="DO203">
        <v>319928</v>
      </c>
      <c r="DP203">
        <v>317700</v>
      </c>
      <c r="DQ203">
        <v>-517044</v>
      </c>
      <c r="DR203">
        <v>434820</v>
      </c>
      <c r="DS203">
        <v>0</v>
      </c>
    </row>
    <row r="204" spans="1:123" x14ac:dyDescent="0.3">
      <c r="A204" t="str">
        <f t="shared" si="3"/>
        <v>20431954</v>
      </c>
      <c r="B204">
        <v>6</v>
      </c>
      <c r="C204">
        <v>2043</v>
      </c>
      <c r="D204">
        <v>195412</v>
      </c>
      <c r="E204">
        <v>42</v>
      </c>
      <c r="F204">
        <v>1940932</v>
      </c>
      <c r="G204">
        <v>163049</v>
      </c>
      <c r="H204">
        <v>550000</v>
      </c>
      <c r="I204">
        <v>0</v>
      </c>
      <c r="J204">
        <v>0</v>
      </c>
      <c r="K204">
        <v>85000</v>
      </c>
      <c r="L204">
        <v>200000</v>
      </c>
      <c r="M204">
        <v>56200</v>
      </c>
      <c r="N204">
        <v>11500</v>
      </c>
      <c r="O204">
        <v>25500</v>
      </c>
      <c r="P204">
        <v>4500</v>
      </c>
      <c r="Q204">
        <v>2000</v>
      </c>
      <c r="R204">
        <v>0</v>
      </c>
      <c r="S204">
        <v>3595</v>
      </c>
      <c r="T204">
        <v>35000</v>
      </c>
      <c r="U204">
        <v>36000</v>
      </c>
      <c r="V204">
        <v>0</v>
      </c>
      <c r="W204">
        <v>10000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81529</v>
      </c>
      <c r="AD204">
        <v>42003</v>
      </c>
      <c r="AE204">
        <v>0</v>
      </c>
      <c r="AF204">
        <v>123532</v>
      </c>
      <c r="AG204">
        <v>42003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765763</v>
      </c>
      <c r="AO204">
        <v>802895</v>
      </c>
      <c r="AP204">
        <v>123532</v>
      </c>
      <c r="AQ204">
        <v>0</v>
      </c>
      <c r="AR204">
        <v>18095</v>
      </c>
      <c r="AS204">
        <v>0</v>
      </c>
      <c r="AT204">
        <v>0</v>
      </c>
      <c r="AU204">
        <v>0</v>
      </c>
      <c r="AV204">
        <v>0</v>
      </c>
      <c r="AW204">
        <v>12039</v>
      </c>
      <c r="AX204">
        <v>0</v>
      </c>
      <c r="AY204">
        <v>0</v>
      </c>
      <c r="AZ204">
        <v>0</v>
      </c>
      <c r="BA204">
        <v>10670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967231</v>
      </c>
      <c r="BL204">
        <v>0</v>
      </c>
      <c r="BM204">
        <v>30999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50999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171211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18715</v>
      </c>
      <c r="DM204">
        <v>0</v>
      </c>
      <c r="DN204">
        <v>0</v>
      </c>
      <c r="DO204">
        <v>240925</v>
      </c>
      <c r="DP204">
        <v>317700</v>
      </c>
      <c r="DQ204">
        <v>-429696</v>
      </c>
      <c r="DR204">
        <v>375988</v>
      </c>
      <c r="DS204">
        <v>0</v>
      </c>
    </row>
    <row r="205" spans="1:123" x14ac:dyDescent="0.3">
      <c r="A205" t="str">
        <f t="shared" si="3"/>
        <v>20441955</v>
      </c>
      <c r="B205">
        <v>6</v>
      </c>
      <c r="C205">
        <v>2044</v>
      </c>
      <c r="D205">
        <v>195512</v>
      </c>
      <c r="E205">
        <v>30</v>
      </c>
      <c r="F205">
        <v>1918834</v>
      </c>
      <c r="G205">
        <v>163046</v>
      </c>
      <c r="H205">
        <v>550000</v>
      </c>
      <c r="I205">
        <v>0</v>
      </c>
      <c r="J205">
        <v>0</v>
      </c>
      <c r="K205">
        <v>85000</v>
      </c>
      <c r="L205">
        <v>200000</v>
      </c>
      <c r="M205">
        <v>56200</v>
      </c>
      <c r="N205">
        <v>11500</v>
      </c>
      <c r="O205">
        <v>25500</v>
      </c>
      <c r="P205">
        <v>4500</v>
      </c>
      <c r="Q205">
        <v>2000</v>
      </c>
      <c r="R205">
        <v>0</v>
      </c>
      <c r="S205">
        <v>3381</v>
      </c>
      <c r="T205">
        <v>35000</v>
      </c>
      <c r="U205">
        <v>36000</v>
      </c>
      <c r="V205">
        <v>0</v>
      </c>
      <c r="W205">
        <v>10000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58751</v>
      </c>
      <c r="AD205">
        <v>0</v>
      </c>
      <c r="AE205">
        <v>0</v>
      </c>
      <c r="AF205">
        <v>89020</v>
      </c>
      <c r="AG205">
        <v>0</v>
      </c>
      <c r="AH205">
        <v>0</v>
      </c>
      <c r="AI205">
        <v>42003</v>
      </c>
      <c r="AJ205">
        <v>0</v>
      </c>
      <c r="AK205">
        <v>42003</v>
      </c>
      <c r="AL205">
        <v>42003</v>
      </c>
      <c r="AM205">
        <v>0</v>
      </c>
      <c r="AN205">
        <v>800061</v>
      </c>
      <c r="AO205">
        <v>578584</v>
      </c>
      <c r="AP205">
        <v>89020</v>
      </c>
      <c r="AQ205">
        <v>0</v>
      </c>
      <c r="AR205">
        <v>6056</v>
      </c>
      <c r="AS205">
        <v>0</v>
      </c>
      <c r="AT205">
        <v>0</v>
      </c>
      <c r="AU205">
        <v>0</v>
      </c>
      <c r="AV205">
        <v>0</v>
      </c>
      <c r="AW205">
        <v>3144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676803</v>
      </c>
      <c r="BL205">
        <v>0</v>
      </c>
      <c r="BM205">
        <v>10999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20000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166075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15571</v>
      </c>
      <c r="DM205">
        <v>0</v>
      </c>
      <c r="DN205">
        <v>0</v>
      </c>
      <c r="DO205">
        <v>243650</v>
      </c>
      <c r="DP205">
        <v>317700</v>
      </c>
      <c r="DQ205">
        <v>-644159</v>
      </c>
      <c r="DR205">
        <v>630017</v>
      </c>
      <c r="DS205">
        <v>0</v>
      </c>
    </row>
    <row r="206" spans="1:123" x14ac:dyDescent="0.3">
      <c r="A206" t="str">
        <f t="shared" si="3"/>
        <v>20451956</v>
      </c>
      <c r="B206">
        <v>6</v>
      </c>
      <c r="C206">
        <v>2045</v>
      </c>
      <c r="D206">
        <v>195612</v>
      </c>
      <c r="E206">
        <v>54</v>
      </c>
      <c r="F206">
        <v>2010983</v>
      </c>
      <c r="G206">
        <v>163042</v>
      </c>
      <c r="H206">
        <v>550000</v>
      </c>
      <c r="I206">
        <v>0</v>
      </c>
      <c r="J206">
        <v>0</v>
      </c>
      <c r="K206">
        <v>85000</v>
      </c>
      <c r="L206">
        <v>200000</v>
      </c>
      <c r="M206">
        <v>56200</v>
      </c>
      <c r="N206">
        <v>11500</v>
      </c>
      <c r="O206">
        <v>25500</v>
      </c>
      <c r="P206">
        <v>4500</v>
      </c>
      <c r="Q206">
        <v>2000</v>
      </c>
      <c r="R206">
        <v>0</v>
      </c>
      <c r="S206">
        <v>3166</v>
      </c>
      <c r="T206">
        <v>35000</v>
      </c>
      <c r="U206">
        <v>36000</v>
      </c>
      <c r="V206">
        <v>0</v>
      </c>
      <c r="W206">
        <v>15000</v>
      </c>
      <c r="X206">
        <v>0</v>
      </c>
      <c r="Y206">
        <v>0</v>
      </c>
      <c r="Z206">
        <v>0</v>
      </c>
      <c r="AA206">
        <v>0</v>
      </c>
      <c r="AB206">
        <v>42003</v>
      </c>
      <c r="AC206">
        <v>103977</v>
      </c>
      <c r="AD206">
        <v>53569</v>
      </c>
      <c r="AE206">
        <v>42003</v>
      </c>
      <c r="AF206">
        <v>115542</v>
      </c>
      <c r="AG206">
        <v>53569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768324</v>
      </c>
      <c r="AO206">
        <v>1023968</v>
      </c>
      <c r="AP206">
        <v>157546</v>
      </c>
      <c r="AQ206">
        <v>0</v>
      </c>
      <c r="AR206">
        <v>20000</v>
      </c>
      <c r="AS206">
        <v>0</v>
      </c>
      <c r="AT206">
        <v>0</v>
      </c>
      <c r="AU206">
        <v>0</v>
      </c>
      <c r="AV206">
        <v>0</v>
      </c>
      <c r="AW206">
        <v>15571</v>
      </c>
      <c r="AX206">
        <v>0</v>
      </c>
      <c r="AY206">
        <v>9962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1227047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161093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161093</v>
      </c>
      <c r="DP206">
        <v>317700</v>
      </c>
      <c r="DQ206">
        <v>-230226</v>
      </c>
      <c r="DR206">
        <v>214655</v>
      </c>
      <c r="DS206">
        <v>0</v>
      </c>
    </row>
    <row r="207" spans="1:123" x14ac:dyDescent="0.3">
      <c r="A207" t="str">
        <f t="shared" si="3"/>
        <v>20461957</v>
      </c>
      <c r="B207">
        <v>6</v>
      </c>
      <c r="C207">
        <v>2046</v>
      </c>
      <c r="D207">
        <v>195712</v>
      </c>
      <c r="E207">
        <v>36</v>
      </c>
      <c r="F207">
        <v>1864793</v>
      </c>
      <c r="G207">
        <v>163038</v>
      </c>
      <c r="H207">
        <v>550000</v>
      </c>
      <c r="I207">
        <v>0</v>
      </c>
      <c r="J207">
        <v>0</v>
      </c>
      <c r="K207">
        <v>85000</v>
      </c>
      <c r="L207">
        <v>200000</v>
      </c>
      <c r="M207">
        <v>56200</v>
      </c>
      <c r="N207">
        <v>11500</v>
      </c>
      <c r="O207">
        <v>25500</v>
      </c>
      <c r="P207">
        <v>4500</v>
      </c>
      <c r="Q207">
        <v>2000</v>
      </c>
      <c r="R207">
        <v>0</v>
      </c>
      <c r="S207">
        <v>2951</v>
      </c>
      <c r="T207">
        <v>35000</v>
      </c>
      <c r="U207">
        <v>36000</v>
      </c>
      <c r="V207">
        <v>0</v>
      </c>
      <c r="W207">
        <v>15000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70163</v>
      </c>
      <c r="AD207">
        <v>0</v>
      </c>
      <c r="AE207">
        <v>0</v>
      </c>
      <c r="AF207">
        <v>106311</v>
      </c>
      <c r="AG207">
        <v>0</v>
      </c>
      <c r="AH207">
        <v>0</v>
      </c>
      <c r="AI207">
        <v>53569</v>
      </c>
      <c r="AJ207">
        <v>0</v>
      </c>
      <c r="AK207">
        <v>53569</v>
      </c>
      <c r="AL207">
        <v>53569</v>
      </c>
      <c r="AM207">
        <v>0</v>
      </c>
      <c r="AN207">
        <v>777340</v>
      </c>
      <c r="AO207">
        <v>690970</v>
      </c>
      <c r="AP207">
        <v>106311</v>
      </c>
      <c r="AQ207">
        <v>0</v>
      </c>
      <c r="AR207">
        <v>12088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809369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156260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209829</v>
      </c>
      <c r="DP207">
        <v>297700</v>
      </c>
      <c r="DQ207">
        <v>-477122</v>
      </c>
      <c r="DR207">
        <v>477122</v>
      </c>
      <c r="DS207">
        <v>0</v>
      </c>
    </row>
    <row r="208" spans="1:123" x14ac:dyDescent="0.3">
      <c r="A208" t="str">
        <f t="shared" si="3"/>
        <v>20471958</v>
      </c>
      <c r="B208">
        <v>6</v>
      </c>
      <c r="C208">
        <v>2047</v>
      </c>
      <c r="D208">
        <v>195812</v>
      </c>
      <c r="E208">
        <v>56</v>
      </c>
      <c r="F208">
        <v>1895964</v>
      </c>
      <c r="G208">
        <v>163034</v>
      </c>
      <c r="H208">
        <v>550000</v>
      </c>
      <c r="I208">
        <v>0</v>
      </c>
      <c r="J208">
        <v>0</v>
      </c>
      <c r="K208">
        <v>85000</v>
      </c>
      <c r="L208">
        <v>200000</v>
      </c>
      <c r="M208">
        <v>56200</v>
      </c>
      <c r="N208">
        <v>11500</v>
      </c>
      <c r="O208">
        <v>25500</v>
      </c>
      <c r="P208">
        <v>4500</v>
      </c>
      <c r="Q208">
        <v>2000</v>
      </c>
      <c r="R208">
        <v>0</v>
      </c>
      <c r="S208">
        <v>2737</v>
      </c>
      <c r="T208">
        <v>35000</v>
      </c>
      <c r="U208">
        <v>36000</v>
      </c>
      <c r="V208">
        <v>0</v>
      </c>
      <c r="W208">
        <v>15000</v>
      </c>
      <c r="X208">
        <v>0</v>
      </c>
      <c r="Y208">
        <v>0</v>
      </c>
      <c r="Z208">
        <v>0</v>
      </c>
      <c r="AA208">
        <v>0</v>
      </c>
      <c r="AB208">
        <v>53569</v>
      </c>
      <c r="AC208">
        <v>108157</v>
      </c>
      <c r="AD208">
        <v>55722</v>
      </c>
      <c r="AE208">
        <v>53569</v>
      </c>
      <c r="AF208">
        <v>110310</v>
      </c>
      <c r="AG208">
        <v>55722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773127</v>
      </c>
      <c r="AO208">
        <v>1065131</v>
      </c>
      <c r="AP208">
        <v>163879</v>
      </c>
      <c r="AQ208">
        <v>0</v>
      </c>
      <c r="AR208">
        <v>20000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12171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1261181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151572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151572</v>
      </c>
      <c r="DP208">
        <v>277700</v>
      </c>
      <c r="DQ208">
        <v>-60690</v>
      </c>
      <c r="DR208">
        <v>60690</v>
      </c>
      <c r="DS208">
        <v>0</v>
      </c>
    </row>
    <row r="209" spans="1:123" x14ac:dyDescent="0.3">
      <c r="A209" t="str">
        <f t="shared" si="3"/>
        <v>20481959</v>
      </c>
      <c r="B209">
        <v>6</v>
      </c>
      <c r="C209">
        <v>2048</v>
      </c>
      <c r="D209">
        <v>195912</v>
      </c>
      <c r="E209">
        <v>34</v>
      </c>
      <c r="F209">
        <v>2188588</v>
      </c>
      <c r="G209">
        <v>163030</v>
      </c>
      <c r="H209">
        <v>550000</v>
      </c>
      <c r="I209">
        <v>0</v>
      </c>
      <c r="J209">
        <v>0</v>
      </c>
      <c r="K209">
        <v>85000</v>
      </c>
      <c r="L209">
        <v>200000</v>
      </c>
      <c r="M209">
        <v>56200</v>
      </c>
      <c r="N209">
        <v>11500</v>
      </c>
      <c r="O209">
        <v>25500</v>
      </c>
      <c r="P209">
        <v>4500</v>
      </c>
      <c r="Q209">
        <v>2000</v>
      </c>
      <c r="R209">
        <v>0</v>
      </c>
      <c r="S209">
        <v>2522</v>
      </c>
      <c r="T209">
        <v>35000</v>
      </c>
      <c r="U209">
        <v>36000</v>
      </c>
      <c r="V209">
        <v>0</v>
      </c>
      <c r="W209">
        <v>15000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66923</v>
      </c>
      <c r="AD209">
        <v>0</v>
      </c>
      <c r="AE209">
        <v>0</v>
      </c>
      <c r="AF209">
        <v>101401</v>
      </c>
      <c r="AG209">
        <v>0</v>
      </c>
      <c r="AH209">
        <v>0</v>
      </c>
      <c r="AI209">
        <v>55722</v>
      </c>
      <c r="AJ209">
        <v>0</v>
      </c>
      <c r="AK209">
        <v>55722</v>
      </c>
      <c r="AL209">
        <v>55722</v>
      </c>
      <c r="AM209">
        <v>0</v>
      </c>
      <c r="AN209">
        <v>781820</v>
      </c>
      <c r="AO209">
        <v>659058</v>
      </c>
      <c r="AP209">
        <v>101401</v>
      </c>
      <c r="AQ209">
        <v>0</v>
      </c>
      <c r="AR209">
        <v>10375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770834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147025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202747</v>
      </c>
      <c r="DP209">
        <v>257700</v>
      </c>
      <c r="DQ209">
        <v>-834963</v>
      </c>
      <c r="DR209">
        <v>834963</v>
      </c>
      <c r="DS209">
        <v>0</v>
      </c>
    </row>
    <row r="210" spans="1:123" x14ac:dyDescent="0.3">
      <c r="A210" t="str">
        <f t="shared" si="3"/>
        <v>20491960</v>
      </c>
      <c r="B210">
        <v>6</v>
      </c>
      <c r="C210">
        <v>2049</v>
      </c>
      <c r="D210">
        <v>196012</v>
      </c>
      <c r="E210">
        <v>38</v>
      </c>
      <c r="F210">
        <v>2277707</v>
      </c>
      <c r="G210">
        <v>163025</v>
      </c>
      <c r="H210">
        <v>550000</v>
      </c>
      <c r="I210">
        <v>0</v>
      </c>
      <c r="J210">
        <v>0</v>
      </c>
      <c r="K210">
        <v>85000</v>
      </c>
      <c r="L210">
        <v>200000</v>
      </c>
      <c r="M210">
        <v>56200</v>
      </c>
      <c r="N210">
        <v>11500</v>
      </c>
      <c r="O210">
        <v>25500</v>
      </c>
      <c r="P210">
        <v>4500</v>
      </c>
      <c r="Q210">
        <v>2000</v>
      </c>
      <c r="R210">
        <v>0</v>
      </c>
      <c r="S210">
        <v>2308</v>
      </c>
      <c r="T210">
        <v>35000</v>
      </c>
      <c r="U210">
        <v>36000</v>
      </c>
      <c r="V210">
        <v>0</v>
      </c>
      <c r="W210">
        <v>15000</v>
      </c>
      <c r="X210">
        <v>0</v>
      </c>
      <c r="Y210">
        <v>0</v>
      </c>
      <c r="Z210">
        <v>0</v>
      </c>
      <c r="AA210">
        <v>0</v>
      </c>
      <c r="AB210">
        <v>55722</v>
      </c>
      <c r="AC210">
        <v>73028</v>
      </c>
      <c r="AD210">
        <v>0</v>
      </c>
      <c r="AE210">
        <v>55722</v>
      </c>
      <c r="AF210">
        <v>54930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828078</v>
      </c>
      <c r="AO210">
        <v>719183</v>
      </c>
      <c r="AP210">
        <v>110652</v>
      </c>
      <c r="AQ210">
        <v>0</v>
      </c>
      <c r="AR210">
        <v>13602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843437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142614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142614</v>
      </c>
      <c r="DP210">
        <v>237700</v>
      </c>
      <c r="DQ210">
        <v>-805216</v>
      </c>
      <c r="DR210">
        <v>805216</v>
      </c>
      <c r="DS210">
        <v>0</v>
      </c>
    </row>
    <row r="211" spans="1:123" x14ac:dyDescent="0.3">
      <c r="A211" t="str">
        <f t="shared" si="3"/>
        <v>20501961</v>
      </c>
      <c r="B211">
        <v>6</v>
      </c>
      <c r="C211">
        <v>2050</v>
      </c>
      <c r="D211">
        <v>196112</v>
      </c>
      <c r="E211">
        <v>33</v>
      </c>
      <c r="F211">
        <v>2445514</v>
      </c>
      <c r="G211">
        <v>163021</v>
      </c>
      <c r="H211">
        <v>550000</v>
      </c>
      <c r="I211">
        <v>0</v>
      </c>
      <c r="J211">
        <v>0</v>
      </c>
      <c r="K211">
        <v>85000</v>
      </c>
      <c r="L211">
        <v>200000</v>
      </c>
      <c r="M211">
        <v>56200</v>
      </c>
      <c r="N211">
        <v>11500</v>
      </c>
      <c r="O211">
        <v>25500</v>
      </c>
      <c r="P211">
        <v>4500</v>
      </c>
      <c r="Q211">
        <v>2000</v>
      </c>
      <c r="R211">
        <v>0</v>
      </c>
      <c r="S211">
        <v>2093</v>
      </c>
      <c r="T211">
        <v>35000</v>
      </c>
      <c r="U211">
        <v>36000</v>
      </c>
      <c r="V211">
        <v>0</v>
      </c>
      <c r="W211">
        <v>20000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64199</v>
      </c>
      <c r="AD211">
        <v>0</v>
      </c>
      <c r="AE211">
        <v>0</v>
      </c>
      <c r="AF211">
        <v>97274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780519</v>
      </c>
      <c r="AO211">
        <v>632233</v>
      </c>
      <c r="AP211">
        <v>97274</v>
      </c>
      <c r="AQ211">
        <v>0</v>
      </c>
      <c r="AR211">
        <v>8935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738442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138336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138336</v>
      </c>
      <c r="DP211">
        <v>217700</v>
      </c>
      <c r="DQ211">
        <v>-1125574</v>
      </c>
      <c r="DR211">
        <v>1125574</v>
      </c>
      <c r="DS211">
        <v>0</v>
      </c>
    </row>
    <row r="212" spans="1:123" x14ac:dyDescent="0.3">
      <c r="A212" t="str">
        <f t="shared" si="3"/>
        <v>20161928</v>
      </c>
      <c r="B212">
        <v>7</v>
      </c>
      <c r="C212">
        <v>2016</v>
      </c>
      <c r="D212">
        <v>192812</v>
      </c>
      <c r="E212">
        <v>77</v>
      </c>
      <c r="F212">
        <v>1367686</v>
      </c>
      <c r="G212">
        <v>211232</v>
      </c>
      <c r="H212">
        <v>550000</v>
      </c>
      <c r="I212">
        <v>0</v>
      </c>
      <c r="J212">
        <v>126000</v>
      </c>
      <c r="K212">
        <v>85000</v>
      </c>
      <c r="L212">
        <v>100000</v>
      </c>
      <c r="M212">
        <v>56200</v>
      </c>
      <c r="N212">
        <v>11500</v>
      </c>
      <c r="O212">
        <v>25500</v>
      </c>
      <c r="P212">
        <v>4500</v>
      </c>
      <c r="Q212">
        <v>2000</v>
      </c>
      <c r="R212">
        <v>0</v>
      </c>
      <c r="S212">
        <v>8370</v>
      </c>
      <c r="T212">
        <v>35000</v>
      </c>
      <c r="U212">
        <v>36000</v>
      </c>
      <c r="V212">
        <v>0</v>
      </c>
      <c r="W212">
        <v>0</v>
      </c>
      <c r="X212">
        <v>0</v>
      </c>
      <c r="Y212">
        <v>0</v>
      </c>
      <c r="Z212">
        <v>58465</v>
      </c>
      <c r="AA212">
        <v>0</v>
      </c>
      <c r="AB212">
        <v>210000</v>
      </c>
      <c r="AC212">
        <v>149250</v>
      </c>
      <c r="AD212">
        <v>76893</v>
      </c>
      <c r="AE212">
        <v>210000</v>
      </c>
      <c r="AF212">
        <v>16143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855462</v>
      </c>
      <c r="AO212">
        <v>1469815</v>
      </c>
      <c r="AP212">
        <v>226143</v>
      </c>
      <c r="AQ212">
        <v>16187</v>
      </c>
      <c r="AR212">
        <v>20000</v>
      </c>
      <c r="AS212">
        <v>0</v>
      </c>
      <c r="AT212">
        <v>0</v>
      </c>
      <c r="AU212">
        <v>200000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88712</v>
      </c>
      <c r="BE212">
        <v>111111</v>
      </c>
      <c r="BF212">
        <v>60000</v>
      </c>
      <c r="BG212">
        <v>35194</v>
      </c>
      <c r="BH212">
        <v>20000</v>
      </c>
      <c r="BI212">
        <v>56200</v>
      </c>
      <c r="BJ212">
        <v>0</v>
      </c>
      <c r="BK212">
        <v>1560928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500000</v>
      </c>
      <c r="BS212">
        <v>136000</v>
      </c>
      <c r="BT212">
        <v>65000</v>
      </c>
      <c r="BU212">
        <v>39000</v>
      </c>
      <c r="BV212">
        <v>10000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25000</v>
      </c>
      <c r="CH212">
        <v>572</v>
      </c>
      <c r="CI212">
        <v>3000</v>
      </c>
      <c r="CJ212">
        <v>2250</v>
      </c>
      <c r="CK212">
        <v>900</v>
      </c>
      <c r="CL212">
        <v>750</v>
      </c>
      <c r="CM212">
        <v>3250</v>
      </c>
      <c r="CN212">
        <v>15000</v>
      </c>
      <c r="CO212">
        <v>750</v>
      </c>
      <c r="CP212">
        <v>0</v>
      </c>
      <c r="CQ212">
        <v>596000</v>
      </c>
      <c r="CR212">
        <v>100000</v>
      </c>
      <c r="CS212">
        <v>10000</v>
      </c>
      <c r="CT212">
        <v>154000</v>
      </c>
      <c r="CU212">
        <v>65000</v>
      </c>
      <c r="CV212">
        <v>25000</v>
      </c>
      <c r="CW212">
        <v>572</v>
      </c>
      <c r="CX212">
        <v>3000</v>
      </c>
      <c r="CY212">
        <v>2250</v>
      </c>
      <c r="CZ212">
        <v>900</v>
      </c>
      <c r="DA212">
        <v>750</v>
      </c>
      <c r="DB212">
        <v>3250</v>
      </c>
      <c r="DC212">
        <v>15000</v>
      </c>
      <c r="DD212">
        <v>750</v>
      </c>
      <c r="DE212">
        <v>5000</v>
      </c>
      <c r="DF212">
        <v>58465</v>
      </c>
      <c r="DG212">
        <v>79000</v>
      </c>
      <c r="DH212">
        <v>0</v>
      </c>
      <c r="DI212">
        <v>88712</v>
      </c>
      <c r="DJ212">
        <v>161194</v>
      </c>
      <c r="DK212">
        <v>180200</v>
      </c>
      <c r="DL212">
        <v>90000</v>
      </c>
      <c r="DM212">
        <v>248111</v>
      </c>
      <c r="DN212">
        <v>20000</v>
      </c>
      <c r="DO212">
        <v>1907154</v>
      </c>
      <c r="DP212">
        <v>317700</v>
      </c>
      <c r="DQ212">
        <v>1031154</v>
      </c>
      <c r="DR212">
        <v>0</v>
      </c>
      <c r="DS212">
        <v>0</v>
      </c>
    </row>
    <row r="213" spans="1:123" x14ac:dyDescent="0.3">
      <c r="A213" t="str">
        <f t="shared" si="3"/>
        <v>20171929</v>
      </c>
      <c r="B213">
        <v>7</v>
      </c>
      <c r="C213">
        <v>2017</v>
      </c>
      <c r="D213">
        <v>192912</v>
      </c>
      <c r="E213">
        <v>27</v>
      </c>
      <c r="F213">
        <v>1624743</v>
      </c>
      <c r="G213">
        <v>215203</v>
      </c>
      <c r="H213">
        <v>550000</v>
      </c>
      <c r="I213">
        <v>0</v>
      </c>
      <c r="J213">
        <v>126000</v>
      </c>
      <c r="K213">
        <v>85000</v>
      </c>
      <c r="L213">
        <v>100000</v>
      </c>
      <c r="M213">
        <v>56200</v>
      </c>
      <c r="N213">
        <v>11500</v>
      </c>
      <c r="O213">
        <v>25500</v>
      </c>
      <c r="P213">
        <v>4500</v>
      </c>
      <c r="Q213">
        <v>2000</v>
      </c>
      <c r="R213">
        <v>0</v>
      </c>
      <c r="S213">
        <v>8311</v>
      </c>
      <c r="T213">
        <v>35000</v>
      </c>
      <c r="U213">
        <v>36000</v>
      </c>
      <c r="V213">
        <v>0</v>
      </c>
      <c r="W213">
        <v>0</v>
      </c>
      <c r="X213">
        <v>25000</v>
      </c>
      <c r="Y213">
        <v>53875</v>
      </c>
      <c r="Z213">
        <v>0</v>
      </c>
      <c r="AA213">
        <v>0</v>
      </c>
      <c r="AB213">
        <v>0</v>
      </c>
      <c r="AC213">
        <v>52519</v>
      </c>
      <c r="AD213">
        <v>0</v>
      </c>
      <c r="AE213">
        <v>0</v>
      </c>
      <c r="AF213">
        <v>79576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929310</v>
      </c>
      <c r="AO213">
        <v>517204</v>
      </c>
      <c r="AP213">
        <v>79576</v>
      </c>
      <c r="AQ213">
        <v>0</v>
      </c>
      <c r="AR213">
        <v>2761</v>
      </c>
      <c r="AS213">
        <v>3000</v>
      </c>
      <c r="AT213">
        <v>8000</v>
      </c>
      <c r="AU213">
        <v>88712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699254</v>
      </c>
      <c r="BL213">
        <v>0</v>
      </c>
      <c r="BM213">
        <v>192000</v>
      </c>
      <c r="BN213">
        <v>0</v>
      </c>
      <c r="BO213">
        <v>0</v>
      </c>
      <c r="BP213">
        <v>55382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384000</v>
      </c>
      <c r="CR213">
        <v>44618</v>
      </c>
      <c r="CS213">
        <v>10000</v>
      </c>
      <c r="CT213">
        <v>154000</v>
      </c>
      <c r="CU213">
        <v>65000</v>
      </c>
      <c r="CV213">
        <v>25000</v>
      </c>
      <c r="CW213">
        <v>572</v>
      </c>
      <c r="CX213">
        <v>3000</v>
      </c>
      <c r="CY213">
        <v>2250</v>
      </c>
      <c r="CZ213">
        <v>900</v>
      </c>
      <c r="DA213">
        <v>750</v>
      </c>
      <c r="DB213">
        <v>3250</v>
      </c>
      <c r="DC213">
        <v>15000</v>
      </c>
      <c r="DD213">
        <v>750</v>
      </c>
      <c r="DE213">
        <v>10000</v>
      </c>
      <c r="DF213">
        <v>0</v>
      </c>
      <c r="DG213">
        <v>75000</v>
      </c>
      <c r="DH213">
        <v>0</v>
      </c>
      <c r="DI213">
        <v>0</v>
      </c>
      <c r="DJ213">
        <v>157675</v>
      </c>
      <c r="DK213">
        <v>174018</v>
      </c>
      <c r="DL213">
        <v>90000</v>
      </c>
      <c r="DM213">
        <v>237000</v>
      </c>
      <c r="DN213">
        <v>20000</v>
      </c>
      <c r="DO213">
        <v>1472782</v>
      </c>
      <c r="DP213">
        <v>317700</v>
      </c>
      <c r="DQ213">
        <v>-414970</v>
      </c>
      <c r="DR213">
        <v>0</v>
      </c>
      <c r="DS213">
        <v>0</v>
      </c>
    </row>
    <row r="214" spans="1:123" x14ac:dyDescent="0.3">
      <c r="A214" t="str">
        <f t="shared" si="3"/>
        <v>20181930</v>
      </c>
      <c r="B214">
        <v>7</v>
      </c>
      <c r="C214">
        <v>2018</v>
      </c>
      <c r="D214">
        <v>193012</v>
      </c>
      <c r="E214">
        <v>39</v>
      </c>
      <c r="F214">
        <v>1736013</v>
      </c>
      <c r="G214">
        <v>186174</v>
      </c>
      <c r="H214">
        <v>550000</v>
      </c>
      <c r="I214">
        <v>0</v>
      </c>
      <c r="J214">
        <v>120000</v>
      </c>
      <c r="K214">
        <v>85000</v>
      </c>
      <c r="L214">
        <v>130000</v>
      </c>
      <c r="M214">
        <v>56200</v>
      </c>
      <c r="N214">
        <v>11500</v>
      </c>
      <c r="O214">
        <v>25500</v>
      </c>
      <c r="P214">
        <v>4500</v>
      </c>
      <c r="Q214">
        <v>2000</v>
      </c>
      <c r="R214">
        <v>0</v>
      </c>
      <c r="S214">
        <v>8252</v>
      </c>
      <c r="T214">
        <v>35000</v>
      </c>
      <c r="U214">
        <v>36000</v>
      </c>
      <c r="V214">
        <v>0</v>
      </c>
      <c r="W214">
        <v>0</v>
      </c>
      <c r="X214">
        <v>25000</v>
      </c>
      <c r="Y214">
        <v>0</v>
      </c>
      <c r="Z214">
        <v>0</v>
      </c>
      <c r="AA214">
        <v>0</v>
      </c>
      <c r="AB214">
        <v>0</v>
      </c>
      <c r="AC214">
        <v>75081</v>
      </c>
      <c r="AD214">
        <v>0</v>
      </c>
      <c r="AE214">
        <v>0</v>
      </c>
      <c r="AF214">
        <v>113763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865189</v>
      </c>
      <c r="AO214">
        <v>739400</v>
      </c>
      <c r="AP214">
        <v>113763</v>
      </c>
      <c r="AQ214">
        <v>0</v>
      </c>
      <c r="AR214">
        <v>14687</v>
      </c>
      <c r="AS214">
        <v>3000</v>
      </c>
      <c r="AT214">
        <v>8000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878850</v>
      </c>
      <c r="BL214">
        <v>0</v>
      </c>
      <c r="BM214">
        <v>172000</v>
      </c>
      <c r="BN214">
        <v>0</v>
      </c>
      <c r="BO214">
        <v>0</v>
      </c>
      <c r="BP214">
        <v>42147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192000</v>
      </c>
      <c r="CR214">
        <v>2470</v>
      </c>
      <c r="CS214">
        <v>10000</v>
      </c>
      <c r="CT214">
        <v>154000</v>
      </c>
      <c r="CU214">
        <v>65000</v>
      </c>
      <c r="CV214">
        <v>25000</v>
      </c>
      <c r="CW214">
        <v>572</v>
      </c>
      <c r="CX214">
        <v>3000</v>
      </c>
      <c r="CY214">
        <v>2250</v>
      </c>
      <c r="CZ214">
        <v>900</v>
      </c>
      <c r="DA214">
        <v>750</v>
      </c>
      <c r="DB214">
        <v>3250</v>
      </c>
      <c r="DC214">
        <v>15000</v>
      </c>
      <c r="DD214">
        <v>750</v>
      </c>
      <c r="DE214">
        <v>15000</v>
      </c>
      <c r="DF214">
        <v>0</v>
      </c>
      <c r="DG214">
        <v>50000</v>
      </c>
      <c r="DH214">
        <v>0</v>
      </c>
      <c r="DI214">
        <v>0</v>
      </c>
      <c r="DJ214">
        <v>157675</v>
      </c>
      <c r="DK214">
        <v>174018</v>
      </c>
      <c r="DL214">
        <v>90000</v>
      </c>
      <c r="DM214">
        <v>237000</v>
      </c>
      <c r="DN214">
        <v>20000</v>
      </c>
      <c r="DO214">
        <v>1218635</v>
      </c>
      <c r="DP214">
        <v>317700</v>
      </c>
      <c r="DQ214">
        <v>-239147</v>
      </c>
      <c r="DR214">
        <v>0</v>
      </c>
      <c r="DS214">
        <v>0</v>
      </c>
    </row>
    <row r="215" spans="1:123" x14ac:dyDescent="0.3">
      <c r="A215" t="str">
        <f t="shared" si="3"/>
        <v>20191931</v>
      </c>
      <c r="B215">
        <v>7</v>
      </c>
      <c r="C215">
        <v>2019</v>
      </c>
      <c r="D215">
        <v>193112</v>
      </c>
      <c r="E215">
        <v>30</v>
      </c>
      <c r="F215">
        <v>1787413</v>
      </c>
      <c r="G215">
        <v>163145</v>
      </c>
      <c r="H215">
        <v>550000</v>
      </c>
      <c r="I215">
        <v>0</v>
      </c>
      <c r="J215">
        <v>120000</v>
      </c>
      <c r="K215">
        <v>85000</v>
      </c>
      <c r="L215">
        <v>160000</v>
      </c>
      <c r="M215">
        <v>56200</v>
      </c>
      <c r="N215">
        <v>11500</v>
      </c>
      <c r="O215">
        <v>25500</v>
      </c>
      <c r="P215">
        <v>4500</v>
      </c>
      <c r="Q215">
        <v>2000</v>
      </c>
      <c r="R215">
        <v>0</v>
      </c>
      <c r="S215">
        <v>8193</v>
      </c>
      <c r="T215">
        <v>35000</v>
      </c>
      <c r="U215">
        <v>36000</v>
      </c>
      <c r="V215">
        <v>0</v>
      </c>
      <c r="W215">
        <v>0</v>
      </c>
      <c r="X215">
        <v>25000</v>
      </c>
      <c r="Y215">
        <v>0</v>
      </c>
      <c r="Z215">
        <v>0</v>
      </c>
      <c r="AA215">
        <v>0</v>
      </c>
      <c r="AB215">
        <v>0</v>
      </c>
      <c r="AC215">
        <v>57872</v>
      </c>
      <c r="AD215">
        <v>0</v>
      </c>
      <c r="AE215">
        <v>0</v>
      </c>
      <c r="AF215">
        <v>87688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921205</v>
      </c>
      <c r="AO215">
        <v>569928</v>
      </c>
      <c r="AP215">
        <v>87688</v>
      </c>
      <c r="AQ215">
        <v>0</v>
      </c>
      <c r="AR215">
        <v>5591</v>
      </c>
      <c r="AS215">
        <v>3000</v>
      </c>
      <c r="AT215">
        <v>8000</v>
      </c>
      <c r="AU215">
        <v>0</v>
      </c>
      <c r="AV215">
        <v>75000</v>
      </c>
      <c r="AW215">
        <v>2800</v>
      </c>
      <c r="AX215">
        <v>39975</v>
      </c>
      <c r="AY215">
        <v>0</v>
      </c>
      <c r="AZ215">
        <v>20000</v>
      </c>
      <c r="BA215">
        <v>25000</v>
      </c>
      <c r="BB215">
        <v>8000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844983</v>
      </c>
      <c r="BL215">
        <v>0</v>
      </c>
      <c r="BM215">
        <v>152000</v>
      </c>
      <c r="BN215">
        <v>0</v>
      </c>
      <c r="BO215">
        <v>0</v>
      </c>
      <c r="BP215">
        <v>2470</v>
      </c>
      <c r="BQ215">
        <v>10000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17476</v>
      </c>
      <c r="BX215">
        <v>398</v>
      </c>
      <c r="BY215">
        <v>2088</v>
      </c>
      <c r="BZ215">
        <v>1566</v>
      </c>
      <c r="CA215">
        <v>626</v>
      </c>
      <c r="CB215">
        <v>522</v>
      </c>
      <c r="CC215">
        <v>2262</v>
      </c>
      <c r="CD215">
        <v>10440</v>
      </c>
      <c r="CE215">
        <v>522</v>
      </c>
      <c r="CF215">
        <v>20000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20000</v>
      </c>
      <c r="CR215">
        <v>0</v>
      </c>
      <c r="CS215">
        <v>0</v>
      </c>
      <c r="CT215">
        <v>154000</v>
      </c>
      <c r="CU215">
        <v>65000</v>
      </c>
      <c r="CV215">
        <v>7524</v>
      </c>
      <c r="CW215">
        <v>174</v>
      </c>
      <c r="CX215">
        <v>912</v>
      </c>
      <c r="CY215">
        <v>684</v>
      </c>
      <c r="CZ215">
        <v>274</v>
      </c>
      <c r="DA215">
        <v>228</v>
      </c>
      <c r="DB215">
        <v>988</v>
      </c>
      <c r="DC215">
        <v>4560</v>
      </c>
      <c r="DD215">
        <v>228</v>
      </c>
      <c r="DE215">
        <v>0</v>
      </c>
      <c r="DF215">
        <v>0</v>
      </c>
      <c r="DG215">
        <v>25000</v>
      </c>
      <c r="DH215">
        <v>0</v>
      </c>
      <c r="DI215">
        <v>0</v>
      </c>
      <c r="DJ215">
        <v>117700</v>
      </c>
      <c r="DK215">
        <v>149018</v>
      </c>
      <c r="DL215">
        <v>87200</v>
      </c>
      <c r="DM215">
        <v>162000</v>
      </c>
      <c r="DN215">
        <v>0</v>
      </c>
      <c r="DO215">
        <v>795489</v>
      </c>
      <c r="DP215">
        <v>317700</v>
      </c>
      <c r="DQ215">
        <v>-408146</v>
      </c>
      <c r="DR215">
        <v>0</v>
      </c>
      <c r="DS215">
        <v>0</v>
      </c>
    </row>
    <row r="216" spans="1:123" x14ac:dyDescent="0.3">
      <c r="A216" t="str">
        <f t="shared" si="3"/>
        <v>20201932</v>
      </c>
      <c r="B216">
        <v>7</v>
      </c>
      <c r="C216">
        <v>2020</v>
      </c>
      <c r="D216">
        <v>193212</v>
      </c>
      <c r="E216">
        <v>32</v>
      </c>
      <c r="F216">
        <v>1759288</v>
      </c>
      <c r="G216">
        <v>163116</v>
      </c>
      <c r="H216">
        <v>550000</v>
      </c>
      <c r="I216">
        <v>0</v>
      </c>
      <c r="J216">
        <v>120000</v>
      </c>
      <c r="K216">
        <v>85000</v>
      </c>
      <c r="L216">
        <v>192500</v>
      </c>
      <c r="M216">
        <v>56200</v>
      </c>
      <c r="N216">
        <v>11500</v>
      </c>
      <c r="O216">
        <v>25500</v>
      </c>
      <c r="P216">
        <v>4500</v>
      </c>
      <c r="Q216">
        <v>2000</v>
      </c>
      <c r="R216">
        <v>0</v>
      </c>
      <c r="S216">
        <v>8134</v>
      </c>
      <c r="T216">
        <v>35000</v>
      </c>
      <c r="U216">
        <v>36000</v>
      </c>
      <c r="V216">
        <v>0</v>
      </c>
      <c r="W216">
        <v>0</v>
      </c>
      <c r="X216">
        <v>25000</v>
      </c>
      <c r="Y216">
        <v>0</v>
      </c>
      <c r="Z216">
        <v>0</v>
      </c>
      <c r="AA216">
        <v>0</v>
      </c>
      <c r="AB216">
        <v>0</v>
      </c>
      <c r="AC216">
        <v>62602</v>
      </c>
      <c r="AD216">
        <v>0</v>
      </c>
      <c r="AE216">
        <v>0</v>
      </c>
      <c r="AF216">
        <v>94855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946479</v>
      </c>
      <c r="AO216">
        <v>616508</v>
      </c>
      <c r="AP216">
        <v>94855</v>
      </c>
      <c r="AQ216">
        <v>0</v>
      </c>
      <c r="AR216">
        <v>8091</v>
      </c>
      <c r="AS216">
        <v>3000</v>
      </c>
      <c r="AT216">
        <v>8000</v>
      </c>
      <c r="AU216">
        <v>0</v>
      </c>
      <c r="AV216">
        <v>75000</v>
      </c>
      <c r="AW216">
        <v>4647</v>
      </c>
      <c r="AX216">
        <v>41297</v>
      </c>
      <c r="AY216">
        <v>0</v>
      </c>
      <c r="AZ216">
        <v>0</v>
      </c>
      <c r="BA216">
        <v>25000</v>
      </c>
      <c r="BB216">
        <v>8000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884398</v>
      </c>
      <c r="BL216">
        <v>0</v>
      </c>
      <c r="BM216">
        <v>0</v>
      </c>
      <c r="BN216">
        <v>106955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7524</v>
      </c>
      <c r="BX216">
        <v>174</v>
      </c>
      <c r="BY216">
        <v>912</v>
      </c>
      <c r="BZ216">
        <v>684</v>
      </c>
      <c r="CA216">
        <v>274</v>
      </c>
      <c r="CB216">
        <v>228</v>
      </c>
      <c r="CC216">
        <v>988</v>
      </c>
      <c r="CD216">
        <v>4560</v>
      </c>
      <c r="CE216">
        <v>228</v>
      </c>
      <c r="CF216">
        <v>5000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47045</v>
      </c>
      <c r="CU216">
        <v>65000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76403</v>
      </c>
      <c r="DK216">
        <v>124018</v>
      </c>
      <c r="DL216">
        <v>82552</v>
      </c>
      <c r="DM216">
        <v>87000</v>
      </c>
      <c r="DN216">
        <v>0</v>
      </c>
      <c r="DO216">
        <v>482018</v>
      </c>
      <c r="DP216">
        <v>317700</v>
      </c>
      <c r="DQ216">
        <v>-298471</v>
      </c>
      <c r="DR216">
        <v>0</v>
      </c>
      <c r="DS216">
        <v>0</v>
      </c>
    </row>
    <row r="217" spans="1:123" x14ac:dyDescent="0.3">
      <c r="A217" t="str">
        <f t="shared" si="3"/>
        <v>20211933</v>
      </c>
      <c r="B217">
        <v>7</v>
      </c>
      <c r="C217">
        <v>2021</v>
      </c>
      <c r="D217">
        <v>193312</v>
      </c>
      <c r="E217">
        <v>18</v>
      </c>
      <c r="F217">
        <v>1568665</v>
      </c>
      <c r="G217">
        <v>163116</v>
      </c>
      <c r="H217">
        <v>550000</v>
      </c>
      <c r="I217">
        <v>0</v>
      </c>
      <c r="J217">
        <v>120000</v>
      </c>
      <c r="K217">
        <v>85000</v>
      </c>
      <c r="L217">
        <v>205000</v>
      </c>
      <c r="M217">
        <v>56200</v>
      </c>
      <c r="N217">
        <v>11500</v>
      </c>
      <c r="O217">
        <v>25500</v>
      </c>
      <c r="P217">
        <v>4500</v>
      </c>
      <c r="Q217">
        <v>2000</v>
      </c>
      <c r="R217">
        <v>0</v>
      </c>
      <c r="S217">
        <v>7945</v>
      </c>
      <c r="T217">
        <v>35000</v>
      </c>
      <c r="U217">
        <v>36000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35833</v>
      </c>
      <c r="AD217">
        <v>0</v>
      </c>
      <c r="AE217">
        <v>0</v>
      </c>
      <c r="AF217">
        <v>54294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974351</v>
      </c>
      <c r="AO217">
        <v>352885</v>
      </c>
      <c r="AP217">
        <v>54294</v>
      </c>
      <c r="AQ217">
        <v>0</v>
      </c>
      <c r="AR217">
        <v>0</v>
      </c>
      <c r="AS217">
        <v>6000</v>
      </c>
      <c r="AT217">
        <v>8000</v>
      </c>
      <c r="AU217">
        <v>0</v>
      </c>
      <c r="AV217">
        <v>75000</v>
      </c>
      <c r="AW217">
        <v>0</v>
      </c>
      <c r="AX217">
        <v>33815</v>
      </c>
      <c r="AY217">
        <v>0</v>
      </c>
      <c r="AZ217">
        <v>0</v>
      </c>
      <c r="BA217">
        <v>25000</v>
      </c>
      <c r="BB217">
        <v>8000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562994</v>
      </c>
      <c r="BL217">
        <v>0</v>
      </c>
      <c r="BM217">
        <v>0</v>
      </c>
      <c r="BN217">
        <v>47045</v>
      </c>
      <c r="BO217">
        <v>65000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5000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42587</v>
      </c>
      <c r="DK217">
        <v>99018</v>
      </c>
      <c r="DL217">
        <v>82552</v>
      </c>
      <c r="DM217">
        <v>12000</v>
      </c>
      <c r="DN217">
        <v>0</v>
      </c>
      <c r="DO217">
        <v>236157</v>
      </c>
      <c r="DP217">
        <v>297700</v>
      </c>
      <c r="DQ217">
        <v>-364251</v>
      </c>
      <c r="DR217">
        <v>113390</v>
      </c>
      <c r="DS217">
        <v>0</v>
      </c>
    </row>
    <row r="218" spans="1:123" x14ac:dyDescent="0.3">
      <c r="A218" t="str">
        <f t="shared" si="3"/>
        <v>20221934</v>
      </c>
      <c r="B218">
        <v>7</v>
      </c>
      <c r="C218">
        <v>2022</v>
      </c>
      <c r="D218">
        <v>193412</v>
      </c>
      <c r="E218">
        <v>28</v>
      </c>
      <c r="F218">
        <v>1861198</v>
      </c>
      <c r="G218">
        <v>163115</v>
      </c>
      <c r="H218">
        <v>550000</v>
      </c>
      <c r="I218">
        <v>0</v>
      </c>
      <c r="J218">
        <v>120000</v>
      </c>
      <c r="K218">
        <v>85000</v>
      </c>
      <c r="L218">
        <v>202500</v>
      </c>
      <c r="M218">
        <v>56200</v>
      </c>
      <c r="N218">
        <v>11500</v>
      </c>
      <c r="O218">
        <v>25500</v>
      </c>
      <c r="P218">
        <v>4500</v>
      </c>
      <c r="Q218">
        <v>2000</v>
      </c>
      <c r="R218">
        <v>0</v>
      </c>
      <c r="S218">
        <v>7757</v>
      </c>
      <c r="T218">
        <v>35000</v>
      </c>
      <c r="U218">
        <v>36000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54384</v>
      </c>
      <c r="AD218">
        <v>0</v>
      </c>
      <c r="AE218">
        <v>0</v>
      </c>
      <c r="AF218">
        <v>82402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943555</v>
      </c>
      <c r="AO218">
        <v>535571</v>
      </c>
      <c r="AP218">
        <v>82402</v>
      </c>
      <c r="AQ218">
        <v>0</v>
      </c>
      <c r="AR218">
        <v>3747</v>
      </c>
      <c r="AS218">
        <v>3000</v>
      </c>
      <c r="AT218">
        <v>8000</v>
      </c>
      <c r="AU218">
        <v>0</v>
      </c>
      <c r="AV218">
        <v>12000</v>
      </c>
      <c r="AW218">
        <v>1438</v>
      </c>
      <c r="AX218">
        <v>39000</v>
      </c>
      <c r="AY218">
        <v>0</v>
      </c>
      <c r="AZ218">
        <v>0</v>
      </c>
      <c r="BA218">
        <v>25000</v>
      </c>
      <c r="BB218">
        <v>8000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718158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5000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3587</v>
      </c>
      <c r="DK218">
        <v>74018</v>
      </c>
      <c r="DL218">
        <v>81114</v>
      </c>
      <c r="DM218">
        <v>0</v>
      </c>
      <c r="DN218">
        <v>0</v>
      </c>
      <c r="DO218">
        <v>158720</v>
      </c>
      <c r="DP218">
        <v>277700</v>
      </c>
      <c r="DQ218">
        <v>-476038</v>
      </c>
      <c r="DR218">
        <v>393600</v>
      </c>
      <c r="DS218">
        <v>0</v>
      </c>
    </row>
    <row r="219" spans="1:123" x14ac:dyDescent="0.3">
      <c r="A219" t="str">
        <f t="shared" si="3"/>
        <v>20231935</v>
      </c>
      <c r="B219">
        <v>7</v>
      </c>
      <c r="C219">
        <v>2023</v>
      </c>
      <c r="D219">
        <v>193512</v>
      </c>
      <c r="E219">
        <v>56</v>
      </c>
      <c r="F219">
        <v>1764215</v>
      </c>
      <c r="G219">
        <v>163115</v>
      </c>
      <c r="H219">
        <v>550000</v>
      </c>
      <c r="I219">
        <v>0</v>
      </c>
      <c r="J219">
        <v>120000</v>
      </c>
      <c r="K219">
        <v>85000</v>
      </c>
      <c r="L219">
        <v>200000</v>
      </c>
      <c r="M219">
        <v>56200</v>
      </c>
      <c r="N219">
        <v>11500</v>
      </c>
      <c r="O219">
        <v>25500</v>
      </c>
      <c r="P219">
        <v>4500</v>
      </c>
      <c r="Q219">
        <v>2000</v>
      </c>
      <c r="R219">
        <v>0</v>
      </c>
      <c r="S219">
        <v>7568</v>
      </c>
      <c r="T219">
        <v>35000</v>
      </c>
      <c r="U219">
        <v>36000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108298</v>
      </c>
      <c r="AD219">
        <v>55795</v>
      </c>
      <c r="AE219">
        <v>0</v>
      </c>
      <c r="AF219">
        <v>164093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859175</v>
      </c>
      <c r="AO219">
        <v>1066518</v>
      </c>
      <c r="AP219">
        <v>164093</v>
      </c>
      <c r="AQ219">
        <v>0</v>
      </c>
      <c r="AR219">
        <v>20000</v>
      </c>
      <c r="AS219">
        <v>3000</v>
      </c>
      <c r="AT219">
        <v>8000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1261611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157456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97456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5000</v>
      </c>
      <c r="DF219">
        <v>0</v>
      </c>
      <c r="DG219">
        <v>0</v>
      </c>
      <c r="DH219">
        <v>0</v>
      </c>
      <c r="DI219">
        <v>0</v>
      </c>
      <c r="DJ219">
        <v>3587</v>
      </c>
      <c r="DK219">
        <v>74018</v>
      </c>
      <c r="DL219">
        <v>81114</v>
      </c>
      <c r="DM219">
        <v>0</v>
      </c>
      <c r="DN219">
        <v>0</v>
      </c>
      <c r="DO219">
        <v>261176</v>
      </c>
      <c r="DP219">
        <v>317700</v>
      </c>
      <c r="DQ219">
        <v>157456</v>
      </c>
      <c r="DR219">
        <v>0</v>
      </c>
      <c r="DS219">
        <v>0</v>
      </c>
    </row>
    <row r="220" spans="1:123" x14ac:dyDescent="0.3">
      <c r="A220" t="str">
        <f t="shared" si="3"/>
        <v>20241936</v>
      </c>
      <c r="B220">
        <v>7</v>
      </c>
      <c r="C220">
        <v>2024</v>
      </c>
      <c r="D220">
        <v>193612</v>
      </c>
      <c r="E220">
        <v>43</v>
      </c>
      <c r="F220">
        <v>1800508</v>
      </c>
      <c r="G220">
        <v>163114</v>
      </c>
      <c r="H220">
        <v>550000</v>
      </c>
      <c r="I220">
        <v>0</v>
      </c>
      <c r="J220">
        <v>120000</v>
      </c>
      <c r="K220">
        <v>85000</v>
      </c>
      <c r="L220">
        <v>200000</v>
      </c>
      <c r="M220">
        <v>56200</v>
      </c>
      <c r="N220">
        <v>11500</v>
      </c>
      <c r="O220">
        <v>25500</v>
      </c>
      <c r="P220">
        <v>4500</v>
      </c>
      <c r="Q220">
        <v>2000</v>
      </c>
      <c r="R220">
        <v>0</v>
      </c>
      <c r="S220">
        <v>7380</v>
      </c>
      <c r="T220">
        <v>35000</v>
      </c>
      <c r="U220">
        <v>36000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82656</v>
      </c>
      <c r="AD220">
        <v>42584</v>
      </c>
      <c r="AE220">
        <v>0</v>
      </c>
      <c r="AF220">
        <v>125240</v>
      </c>
      <c r="AG220">
        <v>42584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897840</v>
      </c>
      <c r="AO220">
        <v>813995</v>
      </c>
      <c r="AP220">
        <v>125240</v>
      </c>
      <c r="AQ220">
        <v>0</v>
      </c>
      <c r="AR220">
        <v>18691</v>
      </c>
      <c r="AS220">
        <v>3000</v>
      </c>
      <c r="AT220">
        <v>8000</v>
      </c>
      <c r="AU220">
        <v>0</v>
      </c>
      <c r="AV220">
        <v>0</v>
      </c>
      <c r="AW220">
        <v>12479</v>
      </c>
      <c r="AX220">
        <v>3587</v>
      </c>
      <c r="AY220">
        <v>0</v>
      </c>
      <c r="AZ220">
        <v>0</v>
      </c>
      <c r="BA220">
        <v>25000</v>
      </c>
      <c r="BB220">
        <v>8000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1017992</v>
      </c>
      <c r="BL220">
        <v>0</v>
      </c>
      <c r="BM220">
        <v>25819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51637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10000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49018</v>
      </c>
      <c r="DL220">
        <v>68636</v>
      </c>
      <c r="DM220">
        <v>0</v>
      </c>
      <c r="DN220">
        <v>0</v>
      </c>
      <c r="DO220">
        <v>179291</v>
      </c>
      <c r="DP220">
        <v>317700</v>
      </c>
      <c r="DQ220">
        <v>-124856</v>
      </c>
      <c r="DR220">
        <v>57971</v>
      </c>
      <c r="DS220">
        <v>0</v>
      </c>
    </row>
    <row r="221" spans="1:123" x14ac:dyDescent="0.3">
      <c r="A221" t="str">
        <f t="shared" si="3"/>
        <v>20251937</v>
      </c>
      <c r="B221">
        <v>7</v>
      </c>
      <c r="C221">
        <v>2025</v>
      </c>
      <c r="D221">
        <v>193712</v>
      </c>
      <c r="E221">
        <v>56</v>
      </c>
      <c r="F221">
        <v>1546403</v>
      </c>
      <c r="G221">
        <v>163114</v>
      </c>
      <c r="H221">
        <v>550000</v>
      </c>
      <c r="I221">
        <v>0</v>
      </c>
      <c r="J221">
        <v>120000</v>
      </c>
      <c r="K221">
        <v>85000</v>
      </c>
      <c r="L221">
        <v>200000</v>
      </c>
      <c r="M221">
        <v>56200</v>
      </c>
      <c r="N221">
        <v>11500</v>
      </c>
      <c r="O221">
        <v>25500</v>
      </c>
      <c r="P221">
        <v>4500</v>
      </c>
      <c r="Q221">
        <v>2000</v>
      </c>
      <c r="R221">
        <v>0</v>
      </c>
      <c r="S221">
        <v>7191</v>
      </c>
      <c r="T221">
        <v>35000</v>
      </c>
      <c r="U221">
        <v>36000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108767</v>
      </c>
      <c r="AD221">
        <v>56037</v>
      </c>
      <c r="AE221">
        <v>0</v>
      </c>
      <c r="AF221">
        <v>164804</v>
      </c>
      <c r="AG221">
        <v>0</v>
      </c>
      <c r="AH221">
        <v>0</v>
      </c>
      <c r="AI221">
        <v>42584</v>
      </c>
      <c r="AJ221">
        <v>0</v>
      </c>
      <c r="AK221">
        <v>42584</v>
      </c>
      <c r="AL221">
        <v>42584</v>
      </c>
      <c r="AM221">
        <v>0</v>
      </c>
      <c r="AN221">
        <v>858087</v>
      </c>
      <c r="AO221">
        <v>1071143</v>
      </c>
      <c r="AP221">
        <v>164804</v>
      </c>
      <c r="AQ221">
        <v>0</v>
      </c>
      <c r="AR221">
        <v>20000</v>
      </c>
      <c r="AS221">
        <v>3000</v>
      </c>
      <c r="AT221">
        <v>8000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1266947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379517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411154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15000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49018</v>
      </c>
      <c r="DL221">
        <v>68636</v>
      </c>
      <c r="DM221">
        <v>0</v>
      </c>
      <c r="DN221">
        <v>0</v>
      </c>
      <c r="DO221">
        <v>586392</v>
      </c>
      <c r="DP221">
        <v>317700</v>
      </c>
      <c r="DQ221">
        <v>379517</v>
      </c>
      <c r="DR221">
        <v>0</v>
      </c>
      <c r="DS221">
        <v>0</v>
      </c>
    </row>
    <row r="222" spans="1:123" x14ac:dyDescent="0.3">
      <c r="A222" t="str">
        <f t="shared" si="3"/>
        <v>20261938</v>
      </c>
      <c r="B222">
        <v>7</v>
      </c>
      <c r="C222">
        <v>2026</v>
      </c>
      <c r="D222">
        <v>193812</v>
      </c>
      <c r="E222">
        <v>77</v>
      </c>
      <c r="F222">
        <v>1468675</v>
      </c>
      <c r="G222">
        <v>163110</v>
      </c>
      <c r="H222">
        <v>550000</v>
      </c>
      <c r="I222">
        <v>0</v>
      </c>
      <c r="J222">
        <v>120000</v>
      </c>
      <c r="K222">
        <v>85000</v>
      </c>
      <c r="L222">
        <v>200000</v>
      </c>
      <c r="M222">
        <v>56200</v>
      </c>
      <c r="N222">
        <v>11500</v>
      </c>
      <c r="O222">
        <v>25500</v>
      </c>
      <c r="P222">
        <v>4500</v>
      </c>
      <c r="Q222">
        <v>2000</v>
      </c>
      <c r="R222">
        <v>0</v>
      </c>
      <c r="S222">
        <v>7002</v>
      </c>
      <c r="T222">
        <v>35000</v>
      </c>
      <c r="U222">
        <v>36000</v>
      </c>
      <c r="V222">
        <v>0</v>
      </c>
      <c r="W222">
        <v>0</v>
      </c>
      <c r="X222">
        <v>0</v>
      </c>
      <c r="Y222">
        <v>0</v>
      </c>
      <c r="Z222">
        <v>105695</v>
      </c>
      <c r="AA222">
        <v>0</v>
      </c>
      <c r="AB222">
        <v>42584</v>
      </c>
      <c r="AC222">
        <v>148874</v>
      </c>
      <c r="AD222">
        <v>76700</v>
      </c>
      <c r="AE222">
        <v>42584</v>
      </c>
      <c r="AF222">
        <v>182990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734018</v>
      </c>
      <c r="AO222">
        <v>1466115</v>
      </c>
      <c r="AP222">
        <v>225574</v>
      </c>
      <c r="AQ222">
        <v>0</v>
      </c>
      <c r="AR222">
        <v>20000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111111</v>
      </c>
      <c r="BF222">
        <v>0</v>
      </c>
      <c r="BG222">
        <v>35194</v>
      </c>
      <c r="BH222">
        <v>20000</v>
      </c>
      <c r="BI222">
        <v>12299</v>
      </c>
      <c r="BJ222">
        <v>0</v>
      </c>
      <c r="BK222">
        <v>1533085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218846</v>
      </c>
      <c r="BS222">
        <v>154000</v>
      </c>
      <c r="BT222">
        <v>65000</v>
      </c>
      <c r="BU222">
        <v>100000</v>
      </c>
      <c r="BV222">
        <v>10000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25000</v>
      </c>
      <c r="CH222">
        <v>572</v>
      </c>
      <c r="CI222">
        <v>3000</v>
      </c>
      <c r="CJ222">
        <v>2250</v>
      </c>
      <c r="CK222">
        <v>900</v>
      </c>
      <c r="CL222">
        <v>750</v>
      </c>
      <c r="CM222">
        <v>3250</v>
      </c>
      <c r="CN222">
        <v>15000</v>
      </c>
      <c r="CO222">
        <v>750</v>
      </c>
      <c r="CP222">
        <v>0</v>
      </c>
      <c r="CQ222">
        <v>610000</v>
      </c>
      <c r="CR222">
        <v>100000</v>
      </c>
      <c r="CS222">
        <v>10000</v>
      </c>
      <c r="CT222">
        <v>154000</v>
      </c>
      <c r="CU222">
        <v>65000</v>
      </c>
      <c r="CV222">
        <v>25000</v>
      </c>
      <c r="CW222">
        <v>572</v>
      </c>
      <c r="CX222">
        <v>3000</v>
      </c>
      <c r="CY222">
        <v>2250</v>
      </c>
      <c r="CZ222">
        <v>900</v>
      </c>
      <c r="DA222">
        <v>750</v>
      </c>
      <c r="DB222">
        <v>3250</v>
      </c>
      <c r="DC222">
        <v>15000</v>
      </c>
      <c r="DD222">
        <v>750</v>
      </c>
      <c r="DE222">
        <v>20000</v>
      </c>
      <c r="DF222">
        <v>105695</v>
      </c>
      <c r="DG222">
        <v>0</v>
      </c>
      <c r="DH222">
        <v>0</v>
      </c>
      <c r="DI222">
        <v>0</v>
      </c>
      <c r="DJ222">
        <v>35194</v>
      </c>
      <c r="DK222">
        <v>61317</v>
      </c>
      <c r="DL222">
        <v>68636</v>
      </c>
      <c r="DM222">
        <v>111111</v>
      </c>
      <c r="DN222">
        <v>20000</v>
      </c>
      <c r="DO222">
        <v>1412424</v>
      </c>
      <c r="DP222">
        <v>317700</v>
      </c>
      <c r="DQ222">
        <v>883616</v>
      </c>
      <c r="DR222">
        <v>0</v>
      </c>
      <c r="DS222">
        <v>0</v>
      </c>
    </row>
    <row r="223" spans="1:123" x14ac:dyDescent="0.3">
      <c r="A223" t="str">
        <f t="shared" si="3"/>
        <v>20271939</v>
      </c>
      <c r="B223">
        <v>7</v>
      </c>
      <c r="C223">
        <v>2027</v>
      </c>
      <c r="D223">
        <v>193912</v>
      </c>
      <c r="E223">
        <v>38</v>
      </c>
      <c r="F223">
        <v>1566284</v>
      </c>
      <c r="G223">
        <v>163106</v>
      </c>
      <c r="H223">
        <v>550000</v>
      </c>
      <c r="I223">
        <v>0</v>
      </c>
      <c r="J223">
        <v>120000</v>
      </c>
      <c r="K223">
        <v>85000</v>
      </c>
      <c r="L223">
        <v>200000</v>
      </c>
      <c r="M223">
        <v>56200</v>
      </c>
      <c r="N223">
        <v>11500</v>
      </c>
      <c r="O223">
        <v>25500</v>
      </c>
      <c r="P223">
        <v>4500</v>
      </c>
      <c r="Q223">
        <v>2000</v>
      </c>
      <c r="R223">
        <v>0</v>
      </c>
      <c r="S223">
        <v>6814</v>
      </c>
      <c r="T223">
        <v>35000</v>
      </c>
      <c r="U223">
        <v>36000</v>
      </c>
      <c r="V223">
        <v>0</v>
      </c>
      <c r="W223">
        <v>0</v>
      </c>
      <c r="X223">
        <v>0</v>
      </c>
      <c r="Y223">
        <v>6192</v>
      </c>
      <c r="Z223">
        <v>0</v>
      </c>
      <c r="AA223">
        <v>0</v>
      </c>
      <c r="AB223">
        <v>0</v>
      </c>
      <c r="AC223">
        <v>73404</v>
      </c>
      <c r="AD223">
        <v>0</v>
      </c>
      <c r="AE223">
        <v>0</v>
      </c>
      <c r="AF223">
        <v>111222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917485</v>
      </c>
      <c r="AO223">
        <v>722883</v>
      </c>
      <c r="AP223">
        <v>111222</v>
      </c>
      <c r="AQ223">
        <v>0</v>
      </c>
      <c r="AR223">
        <v>13801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847905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590000</v>
      </c>
      <c r="CR223">
        <v>100000</v>
      </c>
      <c r="CS223">
        <v>10000</v>
      </c>
      <c r="CT223">
        <v>154000</v>
      </c>
      <c r="CU223">
        <v>65000</v>
      </c>
      <c r="CV223">
        <v>25000</v>
      </c>
      <c r="CW223">
        <v>572</v>
      </c>
      <c r="CX223">
        <v>3000</v>
      </c>
      <c r="CY223">
        <v>2250</v>
      </c>
      <c r="CZ223">
        <v>900</v>
      </c>
      <c r="DA223">
        <v>750</v>
      </c>
      <c r="DB223">
        <v>3250</v>
      </c>
      <c r="DC223">
        <v>15000</v>
      </c>
      <c r="DD223">
        <v>750</v>
      </c>
      <c r="DE223">
        <v>25000</v>
      </c>
      <c r="DF223">
        <v>91206</v>
      </c>
      <c r="DG223">
        <v>0</v>
      </c>
      <c r="DH223">
        <v>0</v>
      </c>
      <c r="DI223">
        <v>0</v>
      </c>
      <c r="DJ223">
        <v>31675</v>
      </c>
      <c r="DK223">
        <v>59964</v>
      </c>
      <c r="DL223">
        <v>68636</v>
      </c>
      <c r="DM223">
        <v>100000</v>
      </c>
      <c r="DN223">
        <v>20000</v>
      </c>
      <c r="DO223">
        <v>1366951</v>
      </c>
      <c r="DP223">
        <v>317700</v>
      </c>
      <c r="DQ223">
        <v>-6192</v>
      </c>
      <c r="DR223">
        <v>0</v>
      </c>
      <c r="DS223">
        <v>0</v>
      </c>
    </row>
    <row r="224" spans="1:123" x14ac:dyDescent="0.3">
      <c r="A224" t="str">
        <f t="shared" si="3"/>
        <v>20281940</v>
      </c>
      <c r="B224">
        <v>7</v>
      </c>
      <c r="C224">
        <v>2028</v>
      </c>
      <c r="D224">
        <v>194012</v>
      </c>
      <c r="E224">
        <v>51</v>
      </c>
      <c r="F224">
        <v>1763623</v>
      </c>
      <c r="G224">
        <v>163102</v>
      </c>
      <c r="H224">
        <v>550000</v>
      </c>
      <c r="I224">
        <v>0</v>
      </c>
      <c r="J224">
        <v>120000</v>
      </c>
      <c r="K224">
        <v>85000</v>
      </c>
      <c r="L224">
        <v>200000</v>
      </c>
      <c r="M224">
        <v>56200</v>
      </c>
      <c r="N224">
        <v>11500</v>
      </c>
      <c r="O224">
        <v>25500</v>
      </c>
      <c r="P224">
        <v>4500</v>
      </c>
      <c r="Q224">
        <v>2000</v>
      </c>
      <c r="R224">
        <v>0</v>
      </c>
      <c r="S224">
        <v>6625</v>
      </c>
      <c r="T224">
        <v>35000</v>
      </c>
      <c r="U224">
        <v>36000</v>
      </c>
      <c r="V224">
        <v>0</v>
      </c>
      <c r="W224">
        <v>0</v>
      </c>
      <c r="X224">
        <v>0</v>
      </c>
      <c r="Y224">
        <v>0</v>
      </c>
      <c r="Z224">
        <v>20094</v>
      </c>
      <c r="AA224">
        <v>0</v>
      </c>
      <c r="AB224">
        <v>0</v>
      </c>
      <c r="AC224">
        <v>99563</v>
      </c>
      <c r="AD224">
        <v>51294</v>
      </c>
      <c r="AE224">
        <v>0</v>
      </c>
      <c r="AF224">
        <v>150857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851374</v>
      </c>
      <c r="AO224">
        <v>980494</v>
      </c>
      <c r="AP224">
        <v>150857</v>
      </c>
      <c r="AQ224">
        <v>0</v>
      </c>
      <c r="AR224">
        <v>20000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1151351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40000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610000</v>
      </c>
      <c r="CR224">
        <v>100000</v>
      </c>
      <c r="CS224">
        <v>10000</v>
      </c>
      <c r="CT224">
        <v>154000</v>
      </c>
      <c r="CU224">
        <v>65000</v>
      </c>
      <c r="CV224">
        <v>25000</v>
      </c>
      <c r="CW224">
        <v>572</v>
      </c>
      <c r="CX224">
        <v>3000</v>
      </c>
      <c r="CY224">
        <v>2250</v>
      </c>
      <c r="CZ224">
        <v>900</v>
      </c>
      <c r="DA224">
        <v>750</v>
      </c>
      <c r="DB224">
        <v>3250</v>
      </c>
      <c r="DC224">
        <v>15000</v>
      </c>
      <c r="DD224">
        <v>750</v>
      </c>
      <c r="DE224">
        <v>30000</v>
      </c>
      <c r="DF224">
        <v>108563</v>
      </c>
      <c r="DG224">
        <v>0</v>
      </c>
      <c r="DH224">
        <v>0</v>
      </c>
      <c r="DI224">
        <v>0</v>
      </c>
      <c r="DJ224">
        <v>31675</v>
      </c>
      <c r="DK224">
        <v>59964</v>
      </c>
      <c r="DL224">
        <v>68636</v>
      </c>
      <c r="DM224">
        <v>100000</v>
      </c>
      <c r="DN224">
        <v>20000</v>
      </c>
      <c r="DO224">
        <v>1409309</v>
      </c>
      <c r="DP224">
        <v>317700</v>
      </c>
      <c r="DQ224">
        <v>60094</v>
      </c>
      <c r="DR224">
        <v>0</v>
      </c>
      <c r="DS224">
        <v>0</v>
      </c>
    </row>
    <row r="225" spans="1:123" x14ac:dyDescent="0.3">
      <c r="A225" t="str">
        <f t="shared" si="3"/>
        <v>20291941</v>
      </c>
      <c r="B225">
        <v>7</v>
      </c>
      <c r="C225">
        <v>2029</v>
      </c>
      <c r="D225">
        <v>194112</v>
      </c>
      <c r="E225">
        <v>61</v>
      </c>
      <c r="F225">
        <v>1286630</v>
      </c>
      <c r="G225">
        <v>163097</v>
      </c>
      <c r="H225">
        <v>550000</v>
      </c>
      <c r="I225">
        <v>0</v>
      </c>
      <c r="J225">
        <v>120000</v>
      </c>
      <c r="K225">
        <v>85000</v>
      </c>
      <c r="L225">
        <v>200000</v>
      </c>
      <c r="M225">
        <v>56200</v>
      </c>
      <c r="N225">
        <v>11500</v>
      </c>
      <c r="O225">
        <v>25500</v>
      </c>
      <c r="P225">
        <v>4500</v>
      </c>
      <c r="Q225">
        <v>2000</v>
      </c>
      <c r="R225">
        <v>0</v>
      </c>
      <c r="S225">
        <v>6437</v>
      </c>
      <c r="T225">
        <v>35000</v>
      </c>
      <c r="U225">
        <v>36000</v>
      </c>
      <c r="V225">
        <v>0</v>
      </c>
      <c r="W225">
        <v>0</v>
      </c>
      <c r="X225">
        <v>0</v>
      </c>
      <c r="Y225">
        <v>0</v>
      </c>
      <c r="Z225">
        <v>353668</v>
      </c>
      <c r="AA225">
        <v>0</v>
      </c>
      <c r="AB225">
        <v>0</v>
      </c>
      <c r="AC225">
        <v>117878</v>
      </c>
      <c r="AD225">
        <v>60731</v>
      </c>
      <c r="AE225">
        <v>0</v>
      </c>
      <c r="AF225">
        <v>178609</v>
      </c>
      <c r="AG225">
        <v>0</v>
      </c>
      <c r="AH225">
        <v>0</v>
      </c>
      <c r="AI225">
        <v>0</v>
      </c>
      <c r="AJ225">
        <v>71391</v>
      </c>
      <c r="AK225">
        <v>71391</v>
      </c>
      <c r="AL225">
        <v>0</v>
      </c>
      <c r="AM225">
        <v>0</v>
      </c>
      <c r="AN225">
        <v>418469</v>
      </c>
      <c r="AO225">
        <v>1160867</v>
      </c>
      <c r="AP225">
        <v>178609</v>
      </c>
      <c r="AQ225">
        <v>0</v>
      </c>
      <c r="AR225">
        <v>20000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111111</v>
      </c>
      <c r="BF225">
        <v>0</v>
      </c>
      <c r="BG225">
        <v>35194</v>
      </c>
      <c r="BH225">
        <v>20000</v>
      </c>
      <c r="BI225">
        <v>54441</v>
      </c>
      <c r="BJ225">
        <v>0</v>
      </c>
      <c r="BK225">
        <v>1138730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20000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25000</v>
      </c>
      <c r="CH225">
        <v>572</v>
      </c>
      <c r="CI225">
        <v>3000</v>
      </c>
      <c r="CJ225">
        <v>2250</v>
      </c>
      <c r="CK225">
        <v>900</v>
      </c>
      <c r="CL225">
        <v>750</v>
      </c>
      <c r="CM225">
        <v>3250</v>
      </c>
      <c r="CN225">
        <v>15000</v>
      </c>
      <c r="CO225">
        <v>750</v>
      </c>
      <c r="CP225">
        <v>0</v>
      </c>
      <c r="CQ225">
        <v>610000</v>
      </c>
      <c r="CR225">
        <v>100000</v>
      </c>
      <c r="CS225">
        <v>10000</v>
      </c>
      <c r="CT225">
        <v>154000</v>
      </c>
      <c r="CU225">
        <v>65000</v>
      </c>
      <c r="CV225">
        <v>50000</v>
      </c>
      <c r="CW225">
        <v>1144</v>
      </c>
      <c r="CX225">
        <v>6000</v>
      </c>
      <c r="CY225">
        <v>4500</v>
      </c>
      <c r="CZ225">
        <v>1800</v>
      </c>
      <c r="DA225">
        <v>1500</v>
      </c>
      <c r="DB225">
        <v>6500</v>
      </c>
      <c r="DC225">
        <v>30000</v>
      </c>
      <c r="DD225">
        <v>1500</v>
      </c>
      <c r="DE225">
        <v>35000</v>
      </c>
      <c r="DF225">
        <v>458000</v>
      </c>
      <c r="DG225">
        <v>0</v>
      </c>
      <c r="DH225">
        <v>0</v>
      </c>
      <c r="DI225">
        <v>0</v>
      </c>
      <c r="DJ225">
        <v>66869</v>
      </c>
      <c r="DK225">
        <v>114405</v>
      </c>
      <c r="DL225">
        <v>68636</v>
      </c>
      <c r="DM225">
        <v>211111</v>
      </c>
      <c r="DN225">
        <v>40000</v>
      </c>
      <c r="DO225">
        <v>2107355</v>
      </c>
      <c r="DP225">
        <v>317700</v>
      </c>
      <c r="DQ225">
        <v>717277</v>
      </c>
      <c r="DR225">
        <v>0</v>
      </c>
      <c r="DS225">
        <v>0</v>
      </c>
    </row>
    <row r="226" spans="1:123" x14ac:dyDescent="0.3">
      <c r="A226" t="str">
        <f t="shared" si="3"/>
        <v>20301942</v>
      </c>
      <c r="B226">
        <v>7</v>
      </c>
      <c r="C226">
        <v>2030</v>
      </c>
      <c r="D226">
        <v>194212</v>
      </c>
      <c r="E226">
        <v>44</v>
      </c>
      <c r="F226">
        <v>1641822</v>
      </c>
      <c r="G226">
        <v>163093</v>
      </c>
      <c r="H226">
        <v>550000</v>
      </c>
      <c r="I226">
        <v>0</v>
      </c>
      <c r="J226">
        <v>120000</v>
      </c>
      <c r="K226">
        <v>85000</v>
      </c>
      <c r="L226">
        <v>200000</v>
      </c>
      <c r="M226">
        <v>56200</v>
      </c>
      <c r="N226">
        <v>11500</v>
      </c>
      <c r="O226">
        <v>25500</v>
      </c>
      <c r="P226">
        <v>4500</v>
      </c>
      <c r="Q226">
        <v>2000</v>
      </c>
      <c r="R226">
        <v>0</v>
      </c>
      <c r="S226">
        <v>6248</v>
      </c>
      <c r="T226">
        <v>35000</v>
      </c>
      <c r="U226">
        <v>36000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71391</v>
      </c>
      <c r="AC226">
        <v>85004</v>
      </c>
      <c r="AD226">
        <v>43794</v>
      </c>
      <c r="AE226">
        <v>71391</v>
      </c>
      <c r="AF226">
        <v>57407</v>
      </c>
      <c r="AG226">
        <v>0</v>
      </c>
      <c r="AH226">
        <v>0</v>
      </c>
      <c r="AI226">
        <v>0</v>
      </c>
      <c r="AJ226">
        <v>89477</v>
      </c>
      <c r="AK226">
        <v>89477</v>
      </c>
      <c r="AL226">
        <v>0</v>
      </c>
      <c r="AM226">
        <v>0</v>
      </c>
      <c r="AN226">
        <v>875065</v>
      </c>
      <c r="AO226">
        <v>837120</v>
      </c>
      <c r="AP226">
        <v>128798</v>
      </c>
      <c r="AQ226">
        <v>0</v>
      </c>
      <c r="AR226">
        <v>19933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985850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20000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610000</v>
      </c>
      <c r="CR226">
        <v>100000</v>
      </c>
      <c r="CS226">
        <v>10000</v>
      </c>
      <c r="CT226">
        <v>154000</v>
      </c>
      <c r="CU226">
        <v>65000</v>
      </c>
      <c r="CV226">
        <v>50000</v>
      </c>
      <c r="CW226">
        <v>1144</v>
      </c>
      <c r="CX226">
        <v>6000</v>
      </c>
      <c r="CY226">
        <v>4500</v>
      </c>
      <c r="CZ226">
        <v>1800</v>
      </c>
      <c r="DA226">
        <v>1500</v>
      </c>
      <c r="DB226">
        <v>6500</v>
      </c>
      <c r="DC226">
        <v>30000</v>
      </c>
      <c r="DD226">
        <v>1500</v>
      </c>
      <c r="DE226">
        <v>40000</v>
      </c>
      <c r="DF226">
        <v>427107</v>
      </c>
      <c r="DG226">
        <v>0</v>
      </c>
      <c r="DH226">
        <v>0</v>
      </c>
      <c r="DI226">
        <v>0</v>
      </c>
      <c r="DJ226">
        <v>63349</v>
      </c>
      <c r="DK226">
        <v>108417</v>
      </c>
      <c r="DL226">
        <v>68636</v>
      </c>
      <c r="DM226">
        <v>200000</v>
      </c>
      <c r="DN226">
        <v>40000</v>
      </c>
      <c r="DO226">
        <v>2078928</v>
      </c>
      <c r="DP226">
        <v>317700</v>
      </c>
      <c r="DQ226">
        <v>109477</v>
      </c>
      <c r="DR226">
        <v>0</v>
      </c>
      <c r="DS226">
        <v>0</v>
      </c>
    </row>
    <row r="227" spans="1:123" x14ac:dyDescent="0.3">
      <c r="A227" t="str">
        <f t="shared" si="3"/>
        <v>20311943</v>
      </c>
      <c r="B227">
        <v>7</v>
      </c>
      <c r="C227">
        <v>2031</v>
      </c>
      <c r="D227">
        <v>194312</v>
      </c>
      <c r="E227">
        <v>59</v>
      </c>
      <c r="F227">
        <v>1615574</v>
      </c>
      <c r="G227">
        <v>163096</v>
      </c>
      <c r="H227">
        <v>550000</v>
      </c>
      <c r="I227">
        <v>0</v>
      </c>
      <c r="J227">
        <v>120000</v>
      </c>
      <c r="K227">
        <v>85000</v>
      </c>
      <c r="L227">
        <v>200000</v>
      </c>
      <c r="M227">
        <v>56200</v>
      </c>
      <c r="N227">
        <v>11500</v>
      </c>
      <c r="O227">
        <v>25500</v>
      </c>
      <c r="P227">
        <v>4500</v>
      </c>
      <c r="Q227">
        <v>2000</v>
      </c>
      <c r="R227">
        <v>0</v>
      </c>
      <c r="S227">
        <v>6059</v>
      </c>
      <c r="T227">
        <v>35000</v>
      </c>
      <c r="U227">
        <v>36000</v>
      </c>
      <c r="V227">
        <v>0</v>
      </c>
      <c r="W227">
        <v>0</v>
      </c>
      <c r="X227">
        <v>0</v>
      </c>
      <c r="Y227">
        <v>0</v>
      </c>
      <c r="Z227">
        <v>250270</v>
      </c>
      <c r="AA227">
        <v>0</v>
      </c>
      <c r="AB227">
        <v>89477</v>
      </c>
      <c r="AC227">
        <v>114215</v>
      </c>
      <c r="AD227">
        <v>58843</v>
      </c>
      <c r="AE227">
        <v>89477</v>
      </c>
      <c r="AF227">
        <v>83582</v>
      </c>
      <c r="AG227">
        <v>0</v>
      </c>
      <c r="AH227">
        <v>0</v>
      </c>
      <c r="AI227">
        <v>0</v>
      </c>
      <c r="AJ227">
        <v>166418</v>
      </c>
      <c r="AK227">
        <v>166418</v>
      </c>
      <c r="AL227">
        <v>0</v>
      </c>
      <c r="AM227">
        <v>0</v>
      </c>
      <c r="AN227">
        <v>521489</v>
      </c>
      <c r="AO227">
        <v>1124793</v>
      </c>
      <c r="AP227">
        <v>173059</v>
      </c>
      <c r="AQ227">
        <v>0</v>
      </c>
      <c r="AR227">
        <v>20000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1317852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20000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4671</v>
      </c>
      <c r="CO227">
        <v>0</v>
      </c>
      <c r="CP227">
        <v>0</v>
      </c>
      <c r="CQ227">
        <v>610000</v>
      </c>
      <c r="CR227">
        <v>100000</v>
      </c>
      <c r="CS227">
        <v>10000</v>
      </c>
      <c r="CT227">
        <v>154000</v>
      </c>
      <c r="CU227">
        <v>65000</v>
      </c>
      <c r="CV227">
        <v>50000</v>
      </c>
      <c r="CW227">
        <v>1144</v>
      </c>
      <c r="CX227">
        <v>6000</v>
      </c>
      <c r="CY227">
        <v>4500</v>
      </c>
      <c r="CZ227">
        <v>1800</v>
      </c>
      <c r="DA227">
        <v>1500</v>
      </c>
      <c r="DB227">
        <v>6500</v>
      </c>
      <c r="DC227">
        <v>34671</v>
      </c>
      <c r="DD227">
        <v>1500</v>
      </c>
      <c r="DE227">
        <v>45000</v>
      </c>
      <c r="DF227">
        <v>664563</v>
      </c>
      <c r="DG227">
        <v>0</v>
      </c>
      <c r="DH227">
        <v>0</v>
      </c>
      <c r="DI227">
        <v>0</v>
      </c>
      <c r="DJ227">
        <v>63349</v>
      </c>
      <c r="DK227">
        <v>108417</v>
      </c>
      <c r="DL227">
        <v>68636</v>
      </c>
      <c r="DM227">
        <v>200000</v>
      </c>
      <c r="DN227">
        <v>40000</v>
      </c>
      <c r="DO227">
        <v>2402997</v>
      </c>
      <c r="DP227">
        <v>317700</v>
      </c>
      <c r="DQ227">
        <v>441359</v>
      </c>
      <c r="DR227">
        <v>0</v>
      </c>
      <c r="DS227">
        <v>0</v>
      </c>
    </row>
    <row r="228" spans="1:123" x14ac:dyDescent="0.3">
      <c r="A228" t="str">
        <f t="shared" si="3"/>
        <v>20321944</v>
      </c>
      <c r="B228">
        <v>7</v>
      </c>
      <c r="C228">
        <v>2032</v>
      </c>
      <c r="D228">
        <v>194412</v>
      </c>
      <c r="E228">
        <v>42</v>
      </c>
      <c r="F228">
        <v>1489270</v>
      </c>
      <c r="G228">
        <v>163099</v>
      </c>
      <c r="H228">
        <v>550000</v>
      </c>
      <c r="I228">
        <v>0</v>
      </c>
      <c r="J228">
        <v>90000</v>
      </c>
      <c r="K228">
        <v>85000</v>
      </c>
      <c r="L228">
        <v>200000</v>
      </c>
      <c r="M228">
        <v>56200</v>
      </c>
      <c r="N228">
        <v>11500</v>
      </c>
      <c r="O228">
        <v>25500</v>
      </c>
      <c r="P228">
        <v>4500</v>
      </c>
      <c r="Q228">
        <v>2000</v>
      </c>
      <c r="R228">
        <v>0</v>
      </c>
      <c r="S228">
        <v>5871</v>
      </c>
      <c r="T228">
        <v>35000</v>
      </c>
      <c r="U228">
        <v>36000</v>
      </c>
      <c r="V228">
        <v>0</v>
      </c>
      <c r="W228">
        <v>0</v>
      </c>
      <c r="X228">
        <v>0</v>
      </c>
      <c r="Y228">
        <v>0</v>
      </c>
      <c r="Z228">
        <v>10579</v>
      </c>
      <c r="AA228">
        <v>0</v>
      </c>
      <c r="AB228">
        <v>166418</v>
      </c>
      <c r="AC228">
        <v>81951</v>
      </c>
      <c r="AD228">
        <v>0</v>
      </c>
      <c r="AE228">
        <v>124172</v>
      </c>
      <c r="AF228">
        <v>0</v>
      </c>
      <c r="AG228">
        <v>0</v>
      </c>
      <c r="AH228">
        <v>0</v>
      </c>
      <c r="AI228">
        <v>0</v>
      </c>
      <c r="AJ228">
        <v>222171</v>
      </c>
      <c r="AK228">
        <v>264417</v>
      </c>
      <c r="AL228">
        <v>0</v>
      </c>
      <c r="AM228">
        <v>0</v>
      </c>
      <c r="AN228">
        <v>758821</v>
      </c>
      <c r="AO228">
        <v>807057</v>
      </c>
      <c r="AP228">
        <v>124172</v>
      </c>
      <c r="AQ228">
        <v>0</v>
      </c>
      <c r="AR228">
        <v>18319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949548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20000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610000</v>
      </c>
      <c r="CR228">
        <v>100000</v>
      </c>
      <c r="CS228">
        <v>10000</v>
      </c>
      <c r="CT228">
        <v>154000</v>
      </c>
      <c r="CU228">
        <v>65000</v>
      </c>
      <c r="CV228">
        <v>50000</v>
      </c>
      <c r="CW228">
        <v>1144</v>
      </c>
      <c r="CX228">
        <v>6000</v>
      </c>
      <c r="CY228">
        <v>4500</v>
      </c>
      <c r="CZ228">
        <v>1800</v>
      </c>
      <c r="DA228">
        <v>1500</v>
      </c>
      <c r="DB228">
        <v>6500</v>
      </c>
      <c r="DC228">
        <v>34671</v>
      </c>
      <c r="DD228">
        <v>1500</v>
      </c>
      <c r="DE228">
        <v>50000</v>
      </c>
      <c r="DF228">
        <v>643067</v>
      </c>
      <c r="DG228">
        <v>0</v>
      </c>
      <c r="DH228">
        <v>0</v>
      </c>
      <c r="DI228">
        <v>0</v>
      </c>
      <c r="DJ228">
        <v>63349</v>
      </c>
      <c r="DK228">
        <v>108417</v>
      </c>
      <c r="DL228">
        <v>68636</v>
      </c>
      <c r="DM228">
        <v>200000</v>
      </c>
      <c r="DN228">
        <v>40000</v>
      </c>
      <c r="DO228">
        <v>2484500</v>
      </c>
      <c r="DP228">
        <v>317700</v>
      </c>
      <c r="DQ228">
        <v>252750</v>
      </c>
      <c r="DR228">
        <v>0</v>
      </c>
      <c r="DS228">
        <v>0</v>
      </c>
    </row>
    <row r="229" spans="1:123" x14ac:dyDescent="0.3">
      <c r="A229" t="str">
        <f t="shared" si="3"/>
        <v>20331945</v>
      </c>
      <c r="B229">
        <v>7</v>
      </c>
      <c r="C229">
        <v>2033</v>
      </c>
      <c r="D229">
        <v>194512</v>
      </c>
      <c r="E229">
        <v>43</v>
      </c>
      <c r="F229">
        <v>1750620</v>
      </c>
      <c r="G229">
        <v>163102</v>
      </c>
      <c r="H229">
        <v>550000</v>
      </c>
      <c r="I229">
        <v>0</v>
      </c>
      <c r="J229">
        <v>90000</v>
      </c>
      <c r="K229">
        <v>85000</v>
      </c>
      <c r="L229">
        <v>200000</v>
      </c>
      <c r="M229">
        <v>56200</v>
      </c>
      <c r="N229">
        <v>11500</v>
      </c>
      <c r="O229">
        <v>25500</v>
      </c>
      <c r="P229">
        <v>4500</v>
      </c>
      <c r="Q229">
        <v>2000</v>
      </c>
      <c r="R229">
        <v>0</v>
      </c>
      <c r="S229">
        <v>5682</v>
      </c>
      <c r="T229">
        <v>35000</v>
      </c>
      <c r="U229">
        <v>36000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264417</v>
      </c>
      <c r="AC229">
        <v>82797</v>
      </c>
      <c r="AD229">
        <v>0</v>
      </c>
      <c r="AE229">
        <v>125453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138964</v>
      </c>
      <c r="AL229">
        <v>0</v>
      </c>
      <c r="AM229">
        <v>0</v>
      </c>
      <c r="AN229">
        <v>991382</v>
      </c>
      <c r="AO229">
        <v>815382</v>
      </c>
      <c r="AP229">
        <v>125453</v>
      </c>
      <c r="AQ229">
        <v>0</v>
      </c>
      <c r="AR229">
        <v>18766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959601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1261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591261</v>
      </c>
      <c r="CR229">
        <v>100000</v>
      </c>
      <c r="CS229">
        <v>10000</v>
      </c>
      <c r="CT229">
        <v>154000</v>
      </c>
      <c r="CU229">
        <v>65000</v>
      </c>
      <c r="CV229">
        <v>50000</v>
      </c>
      <c r="CW229">
        <v>1144</v>
      </c>
      <c r="CX229">
        <v>6000</v>
      </c>
      <c r="CY229">
        <v>4500</v>
      </c>
      <c r="CZ229">
        <v>1800</v>
      </c>
      <c r="DA229">
        <v>1500</v>
      </c>
      <c r="DB229">
        <v>6500</v>
      </c>
      <c r="DC229">
        <v>34671</v>
      </c>
      <c r="DD229">
        <v>1500</v>
      </c>
      <c r="DE229">
        <v>55000</v>
      </c>
      <c r="DF229">
        <v>623262</v>
      </c>
      <c r="DG229">
        <v>0</v>
      </c>
      <c r="DH229">
        <v>0</v>
      </c>
      <c r="DI229">
        <v>0</v>
      </c>
      <c r="DJ229">
        <v>63349</v>
      </c>
      <c r="DK229">
        <v>108417</v>
      </c>
      <c r="DL229">
        <v>68636</v>
      </c>
      <c r="DM229">
        <v>200000</v>
      </c>
      <c r="DN229">
        <v>40000</v>
      </c>
      <c r="DO229">
        <v>2325503</v>
      </c>
      <c r="DP229">
        <v>317700</v>
      </c>
      <c r="DQ229">
        <v>1261</v>
      </c>
      <c r="DR229">
        <v>0</v>
      </c>
      <c r="DS229">
        <v>0</v>
      </c>
    </row>
    <row r="230" spans="1:123" x14ac:dyDescent="0.3">
      <c r="A230" t="str">
        <f t="shared" si="3"/>
        <v>20341946</v>
      </c>
      <c r="B230">
        <v>7</v>
      </c>
      <c r="C230">
        <v>2034</v>
      </c>
      <c r="D230">
        <v>194612</v>
      </c>
      <c r="E230">
        <v>35</v>
      </c>
      <c r="F230">
        <v>1669539</v>
      </c>
      <c r="G230">
        <v>163105</v>
      </c>
      <c r="H230">
        <v>550000</v>
      </c>
      <c r="I230">
        <v>0</v>
      </c>
      <c r="J230">
        <v>90000</v>
      </c>
      <c r="K230">
        <v>85000</v>
      </c>
      <c r="L230">
        <v>200000</v>
      </c>
      <c r="M230">
        <v>56200</v>
      </c>
      <c r="N230">
        <v>11500</v>
      </c>
      <c r="O230">
        <v>25500</v>
      </c>
      <c r="P230">
        <v>4500</v>
      </c>
      <c r="Q230">
        <v>2000</v>
      </c>
      <c r="R230">
        <v>0</v>
      </c>
      <c r="S230">
        <v>5494</v>
      </c>
      <c r="T230">
        <v>35000</v>
      </c>
      <c r="U230">
        <v>36000</v>
      </c>
      <c r="V230">
        <v>0</v>
      </c>
      <c r="W230">
        <v>0</v>
      </c>
      <c r="X230">
        <v>0</v>
      </c>
      <c r="Y230">
        <v>97121</v>
      </c>
      <c r="Z230">
        <v>0</v>
      </c>
      <c r="AA230">
        <v>0</v>
      </c>
      <c r="AB230">
        <v>138964</v>
      </c>
      <c r="AC230">
        <v>67721</v>
      </c>
      <c r="AD230">
        <v>0</v>
      </c>
      <c r="AE230">
        <v>102611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36352</v>
      </c>
      <c r="AL230">
        <v>0</v>
      </c>
      <c r="AM230">
        <v>0</v>
      </c>
      <c r="AN230">
        <v>1088315</v>
      </c>
      <c r="AO230">
        <v>666921</v>
      </c>
      <c r="AP230">
        <v>102611</v>
      </c>
      <c r="AQ230">
        <v>0</v>
      </c>
      <c r="AR230">
        <v>10797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780329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571261</v>
      </c>
      <c r="CR230">
        <v>100000</v>
      </c>
      <c r="CS230">
        <v>10000</v>
      </c>
      <c r="CT230">
        <v>154000</v>
      </c>
      <c r="CU230">
        <v>65000</v>
      </c>
      <c r="CV230">
        <v>50000</v>
      </c>
      <c r="CW230">
        <v>1144</v>
      </c>
      <c r="CX230">
        <v>6000</v>
      </c>
      <c r="CY230">
        <v>4500</v>
      </c>
      <c r="CZ230">
        <v>1800</v>
      </c>
      <c r="DA230">
        <v>1500</v>
      </c>
      <c r="DB230">
        <v>6500</v>
      </c>
      <c r="DC230">
        <v>34671</v>
      </c>
      <c r="DD230">
        <v>1500</v>
      </c>
      <c r="DE230">
        <v>60000</v>
      </c>
      <c r="DF230">
        <v>507443</v>
      </c>
      <c r="DG230">
        <v>0</v>
      </c>
      <c r="DH230">
        <v>0</v>
      </c>
      <c r="DI230">
        <v>0</v>
      </c>
      <c r="DJ230">
        <v>63349</v>
      </c>
      <c r="DK230">
        <v>108417</v>
      </c>
      <c r="DL230">
        <v>68636</v>
      </c>
      <c r="DM230">
        <v>200000</v>
      </c>
      <c r="DN230">
        <v>40000</v>
      </c>
      <c r="DO230">
        <v>2092073</v>
      </c>
      <c r="DP230">
        <v>317700</v>
      </c>
      <c r="DQ230">
        <v>-97121</v>
      </c>
      <c r="DR230">
        <v>0</v>
      </c>
      <c r="DS230">
        <v>0</v>
      </c>
    </row>
    <row r="231" spans="1:123" x14ac:dyDescent="0.3">
      <c r="A231" t="str">
        <f t="shared" si="3"/>
        <v>20351947</v>
      </c>
      <c r="B231">
        <v>7</v>
      </c>
      <c r="C231">
        <v>2035</v>
      </c>
      <c r="D231">
        <v>194712</v>
      </c>
      <c r="E231">
        <v>30</v>
      </c>
      <c r="F231">
        <v>1985998</v>
      </c>
      <c r="G231">
        <v>163108</v>
      </c>
      <c r="H231">
        <v>550000</v>
      </c>
      <c r="I231">
        <v>0</v>
      </c>
      <c r="J231">
        <v>90000</v>
      </c>
      <c r="K231">
        <v>85000</v>
      </c>
      <c r="L231">
        <v>200000</v>
      </c>
      <c r="M231">
        <v>56200</v>
      </c>
      <c r="N231">
        <v>11500</v>
      </c>
      <c r="O231">
        <v>25500</v>
      </c>
      <c r="P231">
        <v>4500</v>
      </c>
      <c r="Q231">
        <v>2000</v>
      </c>
      <c r="R231">
        <v>0</v>
      </c>
      <c r="S231">
        <v>5305</v>
      </c>
      <c r="T231">
        <v>35000</v>
      </c>
      <c r="U231">
        <v>36000</v>
      </c>
      <c r="V231">
        <v>0</v>
      </c>
      <c r="W231">
        <v>5000</v>
      </c>
      <c r="X231">
        <v>0</v>
      </c>
      <c r="Y231">
        <v>228995</v>
      </c>
      <c r="Z231">
        <v>0</v>
      </c>
      <c r="AA231">
        <v>0</v>
      </c>
      <c r="AB231">
        <v>36352</v>
      </c>
      <c r="AC231">
        <v>58610</v>
      </c>
      <c r="AD231">
        <v>0</v>
      </c>
      <c r="AE231">
        <v>36352</v>
      </c>
      <c r="AF231">
        <v>52454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1162546</v>
      </c>
      <c r="AO231">
        <v>577196</v>
      </c>
      <c r="AP231">
        <v>88806</v>
      </c>
      <c r="AQ231">
        <v>0</v>
      </c>
      <c r="AR231">
        <v>5981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5648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677631</v>
      </c>
      <c r="BL231">
        <v>0</v>
      </c>
      <c r="BM231">
        <v>183754</v>
      </c>
      <c r="BN231">
        <v>0</v>
      </c>
      <c r="BO231">
        <v>0</v>
      </c>
      <c r="BP231">
        <v>96175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65000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367507</v>
      </c>
      <c r="CR231">
        <v>3825</v>
      </c>
      <c r="CS231">
        <v>10000</v>
      </c>
      <c r="CT231">
        <v>154000</v>
      </c>
      <c r="CU231">
        <v>65000</v>
      </c>
      <c r="CV231">
        <v>50000</v>
      </c>
      <c r="CW231">
        <v>1144</v>
      </c>
      <c r="CX231">
        <v>6000</v>
      </c>
      <c r="CY231">
        <v>4500</v>
      </c>
      <c r="CZ231">
        <v>1800</v>
      </c>
      <c r="DA231">
        <v>1500</v>
      </c>
      <c r="DB231">
        <v>6500</v>
      </c>
      <c r="DC231">
        <v>34671</v>
      </c>
      <c r="DD231">
        <v>1500</v>
      </c>
      <c r="DE231">
        <v>0</v>
      </c>
      <c r="DF231">
        <v>263225</v>
      </c>
      <c r="DG231">
        <v>0</v>
      </c>
      <c r="DH231">
        <v>0</v>
      </c>
      <c r="DI231">
        <v>0</v>
      </c>
      <c r="DJ231">
        <v>57702</v>
      </c>
      <c r="DK231">
        <v>108417</v>
      </c>
      <c r="DL231">
        <v>68636</v>
      </c>
      <c r="DM231">
        <v>200000</v>
      </c>
      <c r="DN231">
        <v>40000</v>
      </c>
      <c r="DO231">
        <v>1445926</v>
      </c>
      <c r="DP231">
        <v>317700</v>
      </c>
      <c r="DQ231">
        <v>-579572</v>
      </c>
      <c r="DR231">
        <v>0</v>
      </c>
      <c r="DS231">
        <v>0</v>
      </c>
    </row>
    <row r="232" spans="1:123" x14ac:dyDescent="0.3">
      <c r="A232" t="str">
        <f t="shared" si="3"/>
        <v>20361948</v>
      </c>
      <c r="B232">
        <v>7</v>
      </c>
      <c r="C232">
        <v>2036</v>
      </c>
      <c r="D232">
        <v>194812</v>
      </c>
      <c r="E232">
        <v>47</v>
      </c>
      <c r="F232">
        <v>2008047</v>
      </c>
      <c r="G232">
        <v>163099</v>
      </c>
      <c r="H232">
        <v>550000</v>
      </c>
      <c r="I232">
        <v>0</v>
      </c>
      <c r="J232">
        <v>90000</v>
      </c>
      <c r="K232">
        <v>85000</v>
      </c>
      <c r="L232">
        <v>200000</v>
      </c>
      <c r="M232">
        <v>56200</v>
      </c>
      <c r="N232">
        <v>11500</v>
      </c>
      <c r="O232">
        <v>25500</v>
      </c>
      <c r="P232">
        <v>4500</v>
      </c>
      <c r="Q232">
        <v>2000</v>
      </c>
      <c r="R232">
        <v>0</v>
      </c>
      <c r="S232">
        <v>5091</v>
      </c>
      <c r="T232">
        <v>35000</v>
      </c>
      <c r="U232">
        <v>36000</v>
      </c>
      <c r="V232">
        <v>0</v>
      </c>
      <c r="W232">
        <v>5000</v>
      </c>
      <c r="X232">
        <v>0</v>
      </c>
      <c r="Y232">
        <v>229209</v>
      </c>
      <c r="Z232">
        <v>0</v>
      </c>
      <c r="AA232">
        <v>0</v>
      </c>
      <c r="AB232">
        <v>0</v>
      </c>
      <c r="AC232">
        <v>91579</v>
      </c>
      <c r="AD232">
        <v>47181</v>
      </c>
      <c r="AE232">
        <v>0</v>
      </c>
      <c r="AF232">
        <v>138760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1076240</v>
      </c>
      <c r="AO232">
        <v>901869</v>
      </c>
      <c r="AP232">
        <v>138760</v>
      </c>
      <c r="AQ232">
        <v>0</v>
      </c>
      <c r="AR232">
        <v>20000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1060629</v>
      </c>
      <c r="BL232">
        <v>0</v>
      </c>
      <c r="BM232">
        <v>70277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277230</v>
      </c>
      <c r="CR232">
        <v>3825</v>
      </c>
      <c r="CS232">
        <v>10000</v>
      </c>
      <c r="CT232">
        <v>154000</v>
      </c>
      <c r="CU232">
        <v>65000</v>
      </c>
      <c r="CV232">
        <v>50000</v>
      </c>
      <c r="CW232">
        <v>1144</v>
      </c>
      <c r="CX232">
        <v>6000</v>
      </c>
      <c r="CY232">
        <v>4500</v>
      </c>
      <c r="CZ232">
        <v>1800</v>
      </c>
      <c r="DA232">
        <v>1500</v>
      </c>
      <c r="DB232">
        <v>6500</v>
      </c>
      <c r="DC232">
        <v>34671</v>
      </c>
      <c r="DD232">
        <v>1500</v>
      </c>
      <c r="DE232">
        <v>0</v>
      </c>
      <c r="DF232">
        <v>26119</v>
      </c>
      <c r="DG232">
        <v>0</v>
      </c>
      <c r="DH232">
        <v>0</v>
      </c>
      <c r="DI232">
        <v>0</v>
      </c>
      <c r="DJ232">
        <v>57702</v>
      </c>
      <c r="DK232">
        <v>108417</v>
      </c>
      <c r="DL232">
        <v>68636</v>
      </c>
      <c r="DM232">
        <v>200000</v>
      </c>
      <c r="DN232">
        <v>40000</v>
      </c>
      <c r="DO232">
        <v>1118543</v>
      </c>
      <c r="DP232">
        <v>317700</v>
      </c>
      <c r="DQ232">
        <v>-299486</v>
      </c>
      <c r="DR232">
        <v>0</v>
      </c>
      <c r="DS232">
        <v>0</v>
      </c>
    </row>
    <row r="233" spans="1:123" x14ac:dyDescent="0.3">
      <c r="A233" t="str">
        <f t="shared" si="3"/>
        <v>20371949</v>
      </c>
      <c r="B233">
        <v>7</v>
      </c>
      <c r="C233">
        <v>2037</v>
      </c>
      <c r="D233">
        <v>194912</v>
      </c>
      <c r="E233">
        <v>38</v>
      </c>
      <c r="F233">
        <v>2019708</v>
      </c>
      <c r="G233">
        <v>163089</v>
      </c>
      <c r="H233">
        <v>550000</v>
      </c>
      <c r="I233">
        <v>0</v>
      </c>
      <c r="J233">
        <v>90000</v>
      </c>
      <c r="K233">
        <v>85000</v>
      </c>
      <c r="L233">
        <v>200000</v>
      </c>
      <c r="M233">
        <v>56200</v>
      </c>
      <c r="N233">
        <v>11500</v>
      </c>
      <c r="O233">
        <v>25500</v>
      </c>
      <c r="P233">
        <v>4500</v>
      </c>
      <c r="Q233">
        <v>2000</v>
      </c>
      <c r="R233">
        <v>0</v>
      </c>
      <c r="S233">
        <v>4878</v>
      </c>
      <c r="T233">
        <v>35000</v>
      </c>
      <c r="U233">
        <v>36000</v>
      </c>
      <c r="V233">
        <v>0</v>
      </c>
      <c r="W233">
        <v>5000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73592</v>
      </c>
      <c r="AD233">
        <v>0</v>
      </c>
      <c r="AE233">
        <v>0</v>
      </c>
      <c r="AF233">
        <v>111506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874072</v>
      </c>
      <c r="AO233">
        <v>724733</v>
      </c>
      <c r="AP233">
        <v>111506</v>
      </c>
      <c r="AQ233">
        <v>0</v>
      </c>
      <c r="AR233">
        <v>13900</v>
      </c>
      <c r="AS233">
        <v>0</v>
      </c>
      <c r="AT233">
        <v>0</v>
      </c>
      <c r="AU233">
        <v>0</v>
      </c>
      <c r="AV233">
        <v>75000</v>
      </c>
      <c r="AW233">
        <v>8939</v>
      </c>
      <c r="AX233">
        <v>44369</v>
      </c>
      <c r="AY233">
        <v>0</v>
      </c>
      <c r="AZ233">
        <v>22000</v>
      </c>
      <c r="BA233">
        <v>25000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0</v>
      </c>
      <c r="BK233">
        <v>1025447</v>
      </c>
      <c r="BL233">
        <v>0</v>
      </c>
      <c r="BM233">
        <v>143754</v>
      </c>
      <c r="BN233">
        <v>93404</v>
      </c>
      <c r="BO233">
        <v>0</v>
      </c>
      <c r="BP233">
        <v>3825</v>
      </c>
      <c r="BQ233">
        <v>10000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33000</v>
      </c>
      <c r="BX233">
        <v>763</v>
      </c>
      <c r="BY233">
        <v>4000</v>
      </c>
      <c r="BZ233">
        <v>3000</v>
      </c>
      <c r="CA233">
        <v>1200</v>
      </c>
      <c r="CB233">
        <v>1000</v>
      </c>
      <c r="CC233">
        <v>4333</v>
      </c>
      <c r="CD233">
        <v>20000</v>
      </c>
      <c r="CE233">
        <v>1000</v>
      </c>
      <c r="CF233">
        <v>0</v>
      </c>
      <c r="CG233">
        <v>0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113477</v>
      </c>
      <c r="CR233">
        <v>0</v>
      </c>
      <c r="CS233">
        <v>0</v>
      </c>
      <c r="CT233">
        <v>60596</v>
      </c>
      <c r="CU233">
        <v>65000</v>
      </c>
      <c r="CV233">
        <v>17000</v>
      </c>
      <c r="CW233">
        <v>381</v>
      </c>
      <c r="CX233">
        <v>2000</v>
      </c>
      <c r="CY233">
        <v>1500</v>
      </c>
      <c r="CZ233">
        <v>600</v>
      </c>
      <c r="DA233">
        <v>500</v>
      </c>
      <c r="DB233">
        <v>2167</v>
      </c>
      <c r="DC233">
        <v>14671</v>
      </c>
      <c r="DD233">
        <v>500</v>
      </c>
      <c r="DE233">
        <v>0</v>
      </c>
      <c r="DF233">
        <v>25336</v>
      </c>
      <c r="DG233">
        <v>0</v>
      </c>
      <c r="DH233">
        <v>0</v>
      </c>
      <c r="DI233">
        <v>0</v>
      </c>
      <c r="DJ233">
        <v>13333</v>
      </c>
      <c r="DK233">
        <v>83417</v>
      </c>
      <c r="DL233">
        <v>59696</v>
      </c>
      <c r="DM233">
        <v>125000</v>
      </c>
      <c r="DN233">
        <v>18000</v>
      </c>
      <c r="DO233">
        <v>603174</v>
      </c>
      <c r="DP233">
        <v>317700</v>
      </c>
      <c r="DQ233">
        <v>-494586</v>
      </c>
      <c r="DR233">
        <v>0</v>
      </c>
      <c r="DS233">
        <v>0</v>
      </c>
    </row>
    <row r="234" spans="1:123" x14ac:dyDescent="0.3">
      <c r="A234" t="str">
        <f t="shared" si="3"/>
        <v>20381950</v>
      </c>
      <c r="B234">
        <v>7</v>
      </c>
      <c r="C234">
        <v>2038</v>
      </c>
      <c r="D234">
        <v>195012</v>
      </c>
      <c r="E234">
        <v>43</v>
      </c>
      <c r="F234">
        <v>1987206</v>
      </c>
      <c r="G234">
        <v>163079</v>
      </c>
      <c r="H234">
        <v>550000</v>
      </c>
      <c r="I234">
        <v>0</v>
      </c>
      <c r="J234">
        <v>90000</v>
      </c>
      <c r="K234">
        <v>85000</v>
      </c>
      <c r="L234">
        <v>200000</v>
      </c>
      <c r="M234">
        <v>56200</v>
      </c>
      <c r="N234">
        <v>11500</v>
      </c>
      <c r="O234">
        <v>25500</v>
      </c>
      <c r="P234">
        <v>4500</v>
      </c>
      <c r="Q234">
        <v>2000</v>
      </c>
      <c r="R234">
        <v>0</v>
      </c>
      <c r="S234">
        <v>4664</v>
      </c>
      <c r="T234">
        <v>35000</v>
      </c>
      <c r="U234">
        <v>36000</v>
      </c>
      <c r="V234">
        <v>0</v>
      </c>
      <c r="W234">
        <v>5000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84159</v>
      </c>
      <c r="AD234">
        <v>43358</v>
      </c>
      <c r="AE234">
        <v>0</v>
      </c>
      <c r="AF234">
        <v>127517</v>
      </c>
      <c r="AG234">
        <v>43358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857847</v>
      </c>
      <c r="AO234">
        <v>828795</v>
      </c>
      <c r="AP234">
        <v>127517</v>
      </c>
      <c r="AQ234">
        <v>0</v>
      </c>
      <c r="AR234">
        <v>19486</v>
      </c>
      <c r="AS234">
        <v>0</v>
      </c>
      <c r="AT234">
        <v>0</v>
      </c>
      <c r="AU234">
        <v>0</v>
      </c>
      <c r="AV234">
        <v>75000</v>
      </c>
      <c r="AW234">
        <v>13066</v>
      </c>
      <c r="AX234">
        <v>13333</v>
      </c>
      <c r="AY234">
        <v>0</v>
      </c>
      <c r="AZ234">
        <v>18000</v>
      </c>
      <c r="BA234">
        <v>25000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1120196</v>
      </c>
      <c r="BL234">
        <v>0</v>
      </c>
      <c r="BM234">
        <v>93477</v>
      </c>
      <c r="BN234">
        <v>60596</v>
      </c>
      <c r="BO234">
        <v>14850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17000</v>
      </c>
      <c r="BX234">
        <v>381</v>
      </c>
      <c r="BY234">
        <v>2000</v>
      </c>
      <c r="BZ234">
        <v>1500</v>
      </c>
      <c r="CA234">
        <v>600</v>
      </c>
      <c r="CB234">
        <v>500</v>
      </c>
      <c r="CC234">
        <v>2167</v>
      </c>
      <c r="CD234">
        <v>14671</v>
      </c>
      <c r="CE234">
        <v>500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50150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24576</v>
      </c>
      <c r="DG234">
        <v>0</v>
      </c>
      <c r="DH234">
        <v>0</v>
      </c>
      <c r="DI234">
        <v>0</v>
      </c>
      <c r="DJ234">
        <v>0</v>
      </c>
      <c r="DK234">
        <v>58417</v>
      </c>
      <c r="DL234">
        <v>46631</v>
      </c>
      <c r="DM234">
        <v>50000</v>
      </c>
      <c r="DN234">
        <v>0</v>
      </c>
      <c r="DO234">
        <v>229773</v>
      </c>
      <c r="DP234">
        <v>317700</v>
      </c>
      <c r="DQ234">
        <v>-352640</v>
      </c>
      <c r="DR234">
        <v>0</v>
      </c>
      <c r="DS234">
        <v>0</v>
      </c>
    </row>
    <row r="235" spans="1:123" x14ac:dyDescent="0.3">
      <c r="A235" t="str">
        <f t="shared" si="3"/>
        <v>20391951</v>
      </c>
      <c r="B235">
        <v>7</v>
      </c>
      <c r="C235">
        <v>2039</v>
      </c>
      <c r="D235">
        <v>195112</v>
      </c>
      <c r="E235">
        <v>49</v>
      </c>
      <c r="F235">
        <v>1925510</v>
      </c>
      <c r="G235">
        <v>163069</v>
      </c>
      <c r="H235">
        <v>550000</v>
      </c>
      <c r="I235">
        <v>0</v>
      </c>
      <c r="J235">
        <v>90000</v>
      </c>
      <c r="K235">
        <v>85000</v>
      </c>
      <c r="L235">
        <v>200000</v>
      </c>
      <c r="M235">
        <v>56200</v>
      </c>
      <c r="N235">
        <v>11500</v>
      </c>
      <c r="O235">
        <v>25500</v>
      </c>
      <c r="P235">
        <v>4500</v>
      </c>
      <c r="Q235">
        <v>2000</v>
      </c>
      <c r="R235">
        <v>0</v>
      </c>
      <c r="S235">
        <v>4451</v>
      </c>
      <c r="T235">
        <v>35000</v>
      </c>
      <c r="U235">
        <v>36000</v>
      </c>
      <c r="V235">
        <v>0</v>
      </c>
      <c r="W235">
        <v>5000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94490</v>
      </c>
      <c r="AD235">
        <v>48681</v>
      </c>
      <c r="AE235">
        <v>0</v>
      </c>
      <c r="AF235">
        <v>143172</v>
      </c>
      <c r="AG235">
        <v>48681</v>
      </c>
      <c r="AH235">
        <v>0</v>
      </c>
      <c r="AI235">
        <v>43358</v>
      </c>
      <c r="AJ235">
        <v>0</v>
      </c>
      <c r="AK235">
        <v>43358</v>
      </c>
      <c r="AL235">
        <v>43358</v>
      </c>
      <c r="AM235">
        <v>0</v>
      </c>
      <c r="AN235">
        <v>841979</v>
      </c>
      <c r="AO235">
        <v>930544</v>
      </c>
      <c r="AP235">
        <v>143172</v>
      </c>
      <c r="AQ235">
        <v>0</v>
      </c>
      <c r="AR235">
        <v>20000</v>
      </c>
      <c r="AS235">
        <v>0</v>
      </c>
      <c r="AT235">
        <v>0</v>
      </c>
      <c r="AU235">
        <v>0</v>
      </c>
      <c r="AV235">
        <v>50000</v>
      </c>
      <c r="AW235">
        <v>17100</v>
      </c>
      <c r="AX235">
        <v>0</v>
      </c>
      <c r="AY235">
        <v>4947</v>
      </c>
      <c r="AZ235">
        <v>0</v>
      </c>
      <c r="BA235">
        <v>25000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0</v>
      </c>
      <c r="BK235">
        <v>1190763</v>
      </c>
      <c r="BL235">
        <v>0</v>
      </c>
      <c r="BM235">
        <v>0</v>
      </c>
      <c r="BN235">
        <v>0</v>
      </c>
      <c r="BO235">
        <v>50150</v>
      </c>
      <c r="BP235">
        <v>0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>
        <v>23838</v>
      </c>
      <c r="DG235">
        <v>0</v>
      </c>
      <c r="DH235">
        <v>0</v>
      </c>
      <c r="DI235">
        <v>0</v>
      </c>
      <c r="DJ235">
        <v>0</v>
      </c>
      <c r="DK235">
        <v>33417</v>
      </c>
      <c r="DL235">
        <v>29530</v>
      </c>
      <c r="DM235">
        <v>0</v>
      </c>
      <c r="DN235">
        <v>0</v>
      </c>
      <c r="DO235">
        <v>130144</v>
      </c>
      <c r="DP235">
        <v>297700</v>
      </c>
      <c r="DQ235">
        <v>-183937</v>
      </c>
      <c r="DR235">
        <v>41686</v>
      </c>
      <c r="DS235">
        <v>0</v>
      </c>
    </row>
    <row r="236" spans="1:123" x14ac:dyDescent="0.3">
      <c r="A236" t="str">
        <f t="shared" si="3"/>
        <v>20401952</v>
      </c>
      <c r="B236">
        <v>7</v>
      </c>
      <c r="C236">
        <v>2040</v>
      </c>
      <c r="D236">
        <v>195212</v>
      </c>
      <c r="E236">
        <v>55</v>
      </c>
      <c r="F236">
        <v>1589017</v>
      </c>
      <c r="G236">
        <v>163060</v>
      </c>
      <c r="H236">
        <v>550000</v>
      </c>
      <c r="I236">
        <v>0</v>
      </c>
      <c r="J236">
        <v>90000</v>
      </c>
      <c r="K236">
        <v>85000</v>
      </c>
      <c r="L236">
        <v>200000</v>
      </c>
      <c r="M236">
        <v>56200</v>
      </c>
      <c r="N236">
        <v>11500</v>
      </c>
      <c r="O236">
        <v>25500</v>
      </c>
      <c r="P236">
        <v>4500</v>
      </c>
      <c r="Q236">
        <v>2000</v>
      </c>
      <c r="R236">
        <v>0</v>
      </c>
      <c r="S236">
        <v>4237</v>
      </c>
      <c r="T236">
        <v>35000</v>
      </c>
      <c r="U236">
        <v>36000</v>
      </c>
      <c r="V236">
        <v>0</v>
      </c>
      <c r="W236">
        <v>10000</v>
      </c>
      <c r="X236">
        <v>0</v>
      </c>
      <c r="Y236">
        <v>0</v>
      </c>
      <c r="Z236">
        <v>0</v>
      </c>
      <c r="AA236">
        <v>0</v>
      </c>
      <c r="AB236">
        <v>43358</v>
      </c>
      <c r="AC236">
        <v>107124</v>
      </c>
      <c r="AD236">
        <v>55190</v>
      </c>
      <c r="AE236">
        <v>43358</v>
      </c>
      <c r="AF236">
        <v>118955</v>
      </c>
      <c r="AG236">
        <v>0</v>
      </c>
      <c r="AH236">
        <v>0</v>
      </c>
      <c r="AI236">
        <v>48681</v>
      </c>
      <c r="AJ236">
        <v>0</v>
      </c>
      <c r="AK236">
        <v>48681</v>
      </c>
      <c r="AL236">
        <v>48681</v>
      </c>
      <c r="AM236">
        <v>0</v>
      </c>
      <c r="AN236">
        <v>860982</v>
      </c>
      <c r="AO236">
        <v>1054956</v>
      </c>
      <c r="AP236">
        <v>162314</v>
      </c>
      <c r="AQ236">
        <v>0</v>
      </c>
      <c r="AR236">
        <v>20000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1237270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310174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270174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23123</v>
      </c>
      <c r="DG236">
        <v>0</v>
      </c>
      <c r="DH236">
        <v>0</v>
      </c>
      <c r="DI236">
        <v>0</v>
      </c>
      <c r="DJ236">
        <v>0</v>
      </c>
      <c r="DK236">
        <v>33417</v>
      </c>
      <c r="DL236">
        <v>29530</v>
      </c>
      <c r="DM236">
        <v>0</v>
      </c>
      <c r="DN236">
        <v>0</v>
      </c>
      <c r="DO236">
        <v>404926</v>
      </c>
      <c r="DP236">
        <v>317700</v>
      </c>
      <c r="DQ236">
        <v>310174</v>
      </c>
      <c r="DR236">
        <v>0</v>
      </c>
      <c r="DS236">
        <v>0</v>
      </c>
    </row>
    <row r="237" spans="1:123" x14ac:dyDescent="0.3">
      <c r="A237" t="str">
        <f t="shared" si="3"/>
        <v>20411953</v>
      </c>
      <c r="B237">
        <v>7</v>
      </c>
      <c r="C237">
        <v>2041</v>
      </c>
      <c r="D237">
        <v>195312</v>
      </c>
      <c r="E237">
        <v>34</v>
      </c>
      <c r="F237">
        <v>1914573</v>
      </c>
      <c r="G237">
        <v>163056</v>
      </c>
      <c r="H237">
        <v>550000</v>
      </c>
      <c r="I237">
        <v>0</v>
      </c>
      <c r="J237">
        <v>0</v>
      </c>
      <c r="K237">
        <v>85000</v>
      </c>
      <c r="L237">
        <v>200000</v>
      </c>
      <c r="M237">
        <v>56200</v>
      </c>
      <c r="N237">
        <v>11500</v>
      </c>
      <c r="O237">
        <v>25500</v>
      </c>
      <c r="P237">
        <v>4500</v>
      </c>
      <c r="Q237">
        <v>2000</v>
      </c>
      <c r="R237">
        <v>0</v>
      </c>
      <c r="S237">
        <v>4023</v>
      </c>
      <c r="T237">
        <v>35000</v>
      </c>
      <c r="U237">
        <v>36000</v>
      </c>
      <c r="V237">
        <v>0</v>
      </c>
      <c r="W237">
        <v>10000</v>
      </c>
      <c r="X237">
        <v>0</v>
      </c>
      <c r="Y237">
        <v>0</v>
      </c>
      <c r="Z237">
        <v>0</v>
      </c>
      <c r="AA237">
        <v>0</v>
      </c>
      <c r="AB237">
        <v>48681</v>
      </c>
      <c r="AC237">
        <v>66641</v>
      </c>
      <c r="AD237">
        <v>0</v>
      </c>
      <c r="AE237">
        <v>48681</v>
      </c>
      <c r="AF237">
        <v>52293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837430</v>
      </c>
      <c r="AO237">
        <v>656283</v>
      </c>
      <c r="AP237">
        <v>100975</v>
      </c>
      <c r="AQ237">
        <v>0</v>
      </c>
      <c r="AR237">
        <v>10226</v>
      </c>
      <c r="AS237">
        <v>0</v>
      </c>
      <c r="AT237">
        <v>0</v>
      </c>
      <c r="AU237">
        <v>0</v>
      </c>
      <c r="AV237">
        <v>0</v>
      </c>
      <c r="AW237">
        <v>6225</v>
      </c>
      <c r="AX237">
        <v>0</v>
      </c>
      <c r="AY237">
        <v>0</v>
      </c>
      <c r="AZ237">
        <v>0</v>
      </c>
      <c r="BA237">
        <v>25000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798708</v>
      </c>
      <c r="BL237">
        <v>0</v>
      </c>
      <c r="BM237">
        <v>83391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166783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22430</v>
      </c>
      <c r="DG237">
        <v>0</v>
      </c>
      <c r="DH237">
        <v>0</v>
      </c>
      <c r="DI237">
        <v>0</v>
      </c>
      <c r="DJ237">
        <v>0</v>
      </c>
      <c r="DK237">
        <v>8417</v>
      </c>
      <c r="DL237">
        <v>23306</v>
      </c>
      <c r="DM237">
        <v>0</v>
      </c>
      <c r="DN237">
        <v>0</v>
      </c>
      <c r="DO237">
        <v>220935</v>
      </c>
      <c r="DP237">
        <v>317700</v>
      </c>
      <c r="DQ237">
        <v>-508716</v>
      </c>
      <c r="DR237">
        <v>394099</v>
      </c>
      <c r="DS237">
        <v>0</v>
      </c>
    </row>
    <row r="238" spans="1:123" x14ac:dyDescent="0.3">
      <c r="A238" t="str">
        <f t="shared" si="3"/>
        <v>20421954</v>
      </c>
      <c r="B238">
        <v>7</v>
      </c>
      <c r="C238">
        <v>2042</v>
      </c>
      <c r="D238">
        <v>195412</v>
      </c>
      <c r="E238">
        <v>42</v>
      </c>
      <c r="F238">
        <v>1932604</v>
      </c>
      <c r="G238">
        <v>163053</v>
      </c>
      <c r="H238">
        <v>550000</v>
      </c>
      <c r="I238">
        <v>0</v>
      </c>
      <c r="J238">
        <v>0</v>
      </c>
      <c r="K238">
        <v>85000</v>
      </c>
      <c r="L238">
        <v>200000</v>
      </c>
      <c r="M238">
        <v>56200</v>
      </c>
      <c r="N238">
        <v>11500</v>
      </c>
      <c r="O238">
        <v>25500</v>
      </c>
      <c r="P238">
        <v>4500</v>
      </c>
      <c r="Q238">
        <v>2000</v>
      </c>
      <c r="R238">
        <v>0</v>
      </c>
      <c r="S238">
        <v>3810</v>
      </c>
      <c r="T238">
        <v>35000</v>
      </c>
      <c r="U238">
        <v>36000</v>
      </c>
      <c r="V238">
        <v>0</v>
      </c>
      <c r="W238">
        <v>10000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81529</v>
      </c>
      <c r="AD238">
        <v>42003</v>
      </c>
      <c r="AE238">
        <v>0</v>
      </c>
      <c r="AF238">
        <v>123532</v>
      </c>
      <c r="AG238">
        <v>42003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765978</v>
      </c>
      <c r="AO238">
        <v>802895</v>
      </c>
      <c r="AP238">
        <v>123532</v>
      </c>
      <c r="AQ238">
        <v>0</v>
      </c>
      <c r="AR238">
        <v>18095</v>
      </c>
      <c r="AS238">
        <v>0</v>
      </c>
      <c r="AT238">
        <v>0</v>
      </c>
      <c r="AU238">
        <v>0</v>
      </c>
      <c r="AV238">
        <v>0</v>
      </c>
      <c r="AW238">
        <v>12039</v>
      </c>
      <c r="AX238">
        <v>0</v>
      </c>
      <c r="AY238">
        <v>0</v>
      </c>
      <c r="AZ238">
        <v>0</v>
      </c>
      <c r="BA238">
        <v>8417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964978</v>
      </c>
      <c r="BL238">
        <v>0</v>
      </c>
      <c r="BM238">
        <v>63391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83391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21757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11267</v>
      </c>
      <c r="DM238">
        <v>0</v>
      </c>
      <c r="DN238">
        <v>0</v>
      </c>
      <c r="DO238">
        <v>116415</v>
      </c>
      <c r="DP238">
        <v>317700</v>
      </c>
      <c r="DQ238">
        <v>-421156</v>
      </c>
      <c r="DR238">
        <v>337310</v>
      </c>
      <c r="DS238">
        <v>0</v>
      </c>
    </row>
    <row r="239" spans="1:123" x14ac:dyDescent="0.3">
      <c r="A239" t="str">
        <f t="shared" si="3"/>
        <v>20431955</v>
      </c>
      <c r="B239">
        <v>7</v>
      </c>
      <c r="C239">
        <v>2043</v>
      </c>
      <c r="D239">
        <v>195512</v>
      </c>
      <c r="E239">
        <v>30</v>
      </c>
      <c r="F239">
        <v>1911597</v>
      </c>
      <c r="G239">
        <v>163049</v>
      </c>
      <c r="H239">
        <v>550000</v>
      </c>
      <c r="I239">
        <v>0</v>
      </c>
      <c r="J239">
        <v>0</v>
      </c>
      <c r="K239">
        <v>85000</v>
      </c>
      <c r="L239">
        <v>200000</v>
      </c>
      <c r="M239">
        <v>56200</v>
      </c>
      <c r="N239">
        <v>11500</v>
      </c>
      <c r="O239">
        <v>25500</v>
      </c>
      <c r="P239">
        <v>4500</v>
      </c>
      <c r="Q239">
        <v>2000</v>
      </c>
      <c r="R239">
        <v>0</v>
      </c>
      <c r="S239">
        <v>3595</v>
      </c>
      <c r="T239">
        <v>35000</v>
      </c>
      <c r="U239">
        <v>36000</v>
      </c>
      <c r="V239">
        <v>0</v>
      </c>
      <c r="W239">
        <v>10000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58751</v>
      </c>
      <c r="AD239">
        <v>0</v>
      </c>
      <c r="AE239">
        <v>0</v>
      </c>
      <c r="AF239">
        <v>89020</v>
      </c>
      <c r="AG239">
        <v>0</v>
      </c>
      <c r="AH239">
        <v>0</v>
      </c>
      <c r="AI239">
        <v>42003</v>
      </c>
      <c r="AJ239">
        <v>0</v>
      </c>
      <c r="AK239">
        <v>42003</v>
      </c>
      <c r="AL239">
        <v>42003</v>
      </c>
      <c r="AM239">
        <v>0</v>
      </c>
      <c r="AN239">
        <v>800275</v>
      </c>
      <c r="AO239">
        <v>578584</v>
      </c>
      <c r="AP239">
        <v>89020</v>
      </c>
      <c r="AQ239">
        <v>0</v>
      </c>
      <c r="AR239">
        <v>6056</v>
      </c>
      <c r="AS239">
        <v>0</v>
      </c>
      <c r="AT239">
        <v>0</v>
      </c>
      <c r="AU239">
        <v>0</v>
      </c>
      <c r="AV239">
        <v>0</v>
      </c>
      <c r="AW239">
        <v>3144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676803</v>
      </c>
      <c r="BL239">
        <v>0</v>
      </c>
      <c r="BM239">
        <v>43391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20000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21104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8123</v>
      </c>
      <c r="DM239">
        <v>0</v>
      </c>
      <c r="DN239">
        <v>0</v>
      </c>
      <c r="DO239">
        <v>91231</v>
      </c>
      <c r="DP239">
        <v>317700</v>
      </c>
      <c r="DQ239">
        <v>-636711</v>
      </c>
      <c r="DR239">
        <v>590176</v>
      </c>
      <c r="DS239">
        <v>0</v>
      </c>
    </row>
    <row r="240" spans="1:123" x14ac:dyDescent="0.3">
      <c r="A240" t="str">
        <f t="shared" si="3"/>
        <v>20441956</v>
      </c>
      <c r="B240">
        <v>7</v>
      </c>
      <c r="C240">
        <v>2044</v>
      </c>
      <c r="D240">
        <v>195612</v>
      </c>
      <c r="E240">
        <v>54</v>
      </c>
      <c r="F240">
        <v>2001809</v>
      </c>
      <c r="G240">
        <v>163046</v>
      </c>
      <c r="H240">
        <v>550000</v>
      </c>
      <c r="I240">
        <v>0</v>
      </c>
      <c r="J240">
        <v>0</v>
      </c>
      <c r="K240">
        <v>85000</v>
      </c>
      <c r="L240">
        <v>200000</v>
      </c>
      <c r="M240">
        <v>56200</v>
      </c>
      <c r="N240">
        <v>11500</v>
      </c>
      <c r="O240">
        <v>25500</v>
      </c>
      <c r="P240">
        <v>4500</v>
      </c>
      <c r="Q240">
        <v>2000</v>
      </c>
      <c r="R240">
        <v>0</v>
      </c>
      <c r="S240">
        <v>3381</v>
      </c>
      <c r="T240">
        <v>35000</v>
      </c>
      <c r="U240">
        <v>36000</v>
      </c>
      <c r="V240">
        <v>0</v>
      </c>
      <c r="W240">
        <v>10000</v>
      </c>
      <c r="X240">
        <v>0</v>
      </c>
      <c r="Y240">
        <v>0</v>
      </c>
      <c r="Z240">
        <v>0</v>
      </c>
      <c r="AA240">
        <v>0</v>
      </c>
      <c r="AB240">
        <v>42003</v>
      </c>
      <c r="AC240">
        <v>103977</v>
      </c>
      <c r="AD240">
        <v>53569</v>
      </c>
      <c r="AE240">
        <v>42003</v>
      </c>
      <c r="AF240">
        <v>115542</v>
      </c>
      <c r="AG240">
        <v>53569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773538</v>
      </c>
      <c r="AO240">
        <v>1023968</v>
      </c>
      <c r="AP240">
        <v>157546</v>
      </c>
      <c r="AQ240">
        <v>0</v>
      </c>
      <c r="AR240">
        <v>20000</v>
      </c>
      <c r="AS240">
        <v>0</v>
      </c>
      <c r="AT240">
        <v>0</v>
      </c>
      <c r="AU240">
        <v>0</v>
      </c>
      <c r="AV240">
        <v>0</v>
      </c>
      <c r="AW240">
        <v>8123</v>
      </c>
      <c r="AX240">
        <v>0</v>
      </c>
      <c r="AY240">
        <v>9962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1219599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20471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20471</v>
      </c>
      <c r="DP240">
        <v>317700</v>
      </c>
      <c r="DQ240">
        <v>-215841</v>
      </c>
      <c r="DR240">
        <v>207718</v>
      </c>
      <c r="DS240">
        <v>0</v>
      </c>
    </row>
    <row r="241" spans="1:123" x14ac:dyDescent="0.3">
      <c r="A241" t="str">
        <f t="shared" si="3"/>
        <v>20451957</v>
      </c>
      <c r="B241">
        <v>7</v>
      </c>
      <c r="C241">
        <v>2045</v>
      </c>
      <c r="D241">
        <v>195712</v>
      </c>
      <c r="E241">
        <v>36</v>
      </c>
      <c r="F241">
        <v>1850214</v>
      </c>
      <c r="G241">
        <v>163042</v>
      </c>
      <c r="H241">
        <v>550000</v>
      </c>
      <c r="I241">
        <v>0</v>
      </c>
      <c r="J241">
        <v>0</v>
      </c>
      <c r="K241">
        <v>85000</v>
      </c>
      <c r="L241">
        <v>200000</v>
      </c>
      <c r="M241">
        <v>56200</v>
      </c>
      <c r="N241">
        <v>11500</v>
      </c>
      <c r="O241">
        <v>25500</v>
      </c>
      <c r="P241">
        <v>4500</v>
      </c>
      <c r="Q241">
        <v>2000</v>
      </c>
      <c r="R241">
        <v>0</v>
      </c>
      <c r="S241">
        <v>3166</v>
      </c>
      <c r="T241">
        <v>35000</v>
      </c>
      <c r="U241">
        <v>36000</v>
      </c>
      <c r="V241">
        <v>0</v>
      </c>
      <c r="W241">
        <v>15000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70163</v>
      </c>
      <c r="AD241">
        <v>0</v>
      </c>
      <c r="AE241">
        <v>0</v>
      </c>
      <c r="AF241">
        <v>106311</v>
      </c>
      <c r="AG241">
        <v>0</v>
      </c>
      <c r="AH241">
        <v>0</v>
      </c>
      <c r="AI241">
        <v>53569</v>
      </c>
      <c r="AJ241">
        <v>0</v>
      </c>
      <c r="AK241">
        <v>53569</v>
      </c>
      <c r="AL241">
        <v>53569</v>
      </c>
      <c r="AM241">
        <v>0</v>
      </c>
      <c r="AN241">
        <v>777555</v>
      </c>
      <c r="AO241">
        <v>690970</v>
      </c>
      <c r="AP241">
        <v>106311</v>
      </c>
      <c r="AQ241">
        <v>0</v>
      </c>
      <c r="AR241">
        <v>12088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809369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19857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73426</v>
      </c>
      <c r="DP241">
        <v>297700</v>
      </c>
      <c r="DQ241">
        <v>-462332</v>
      </c>
      <c r="DR241">
        <v>462332</v>
      </c>
      <c r="DS241">
        <v>0</v>
      </c>
    </row>
    <row r="242" spans="1:123" x14ac:dyDescent="0.3">
      <c r="A242" t="str">
        <f t="shared" si="3"/>
        <v>20461958</v>
      </c>
      <c r="B242">
        <v>7</v>
      </c>
      <c r="C242">
        <v>2046</v>
      </c>
      <c r="D242">
        <v>195812</v>
      </c>
      <c r="E242">
        <v>56</v>
      </c>
      <c r="F242">
        <v>1882337</v>
      </c>
      <c r="G242">
        <v>163038</v>
      </c>
      <c r="H242">
        <v>550000</v>
      </c>
      <c r="I242">
        <v>0</v>
      </c>
      <c r="J242">
        <v>0</v>
      </c>
      <c r="K242">
        <v>85000</v>
      </c>
      <c r="L242">
        <v>200000</v>
      </c>
      <c r="M242">
        <v>56200</v>
      </c>
      <c r="N242">
        <v>11500</v>
      </c>
      <c r="O242">
        <v>25500</v>
      </c>
      <c r="P242">
        <v>4500</v>
      </c>
      <c r="Q242">
        <v>2000</v>
      </c>
      <c r="R242">
        <v>0</v>
      </c>
      <c r="S242">
        <v>2951</v>
      </c>
      <c r="T242">
        <v>35000</v>
      </c>
      <c r="U242">
        <v>36000</v>
      </c>
      <c r="V242">
        <v>0</v>
      </c>
      <c r="W242">
        <v>15000</v>
      </c>
      <c r="X242">
        <v>0</v>
      </c>
      <c r="Y242">
        <v>0</v>
      </c>
      <c r="Z242">
        <v>0</v>
      </c>
      <c r="AA242">
        <v>0</v>
      </c>
      <c r="AB242">
        <v>53569</v>
      </c>
      <c r="AC242">
        <v>108157</v>
      </c>
      <c r="AD242">
        <v>55722</v>
      </c>
      <c r="AE242">
        <v>53569</v>
      </c>
      <c r="AF242">
        <v>110310</v>
      </c>
      <c r="AG242">
        <v>55722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773341</v>
      </c>
      <c r="AO242">
        <v>1065131</v>
      </c>
      <c r="AP242">
        <v>163879</v>
      </c>
      <c r="AQ242">
        <v>0</v>
      </c>
      <c r="AR242">
        <v>20000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12171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1261181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19261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19261</v>
      </c>
      <c r="DP242">
        <v>277700</v>
      </c>
      <c r="DQ242">
        <v>-46853</v>
      </c>
      <c r="DR242">
        <v>46853</v>
      </c>
      <c r="DS242">
        <v>0</v>
      </c>
    </row>
    <row r="243" spans="1:123" x14ac:dyDescent="0.3">
      <c r="A243" t="str">
        <f t="shared" si="3"/>
        <v>20471959</v>
      </c>
      <c r="B243">
        <v>7</v>
      </c>
      <c r="C243">
        <v>2047</v>
      </c>
      <c r="D243">
        <v>195912</v>
      </c>
      <c r="E243">
        <v>34</v>
      </c>
      <c r="F243">
        <v>2173059</v>
      </c>
      <c r="G243">
        <v>163034</v>
      </c>
      <c r="H243">
        <v>550000</v>
      </c>
      <c r="I243">
        <v>0</v>
      </c>
      <c r="J243">
        <v>0</v>
      </c>
      <c r="K243">
        <v>85000</v>
      </c>
      <c r="L243">
        <v>200000</v>
      </c>
      <c r="M243">
        <v>56200</v>
      </c>
      <c r="N243">
        <v>11500</v>
      </c>
      <c r="O243">
        <v>25500</v>
      </c>
      <c r="P243">
        <v>4500</v>
      </c>
      <c r="Q243">
        <v>2000</v>
      </c>
      <c r="R243">
        <v>0</v>
      </c>
      <c r="S243">
        <v>2737</v>
      </c>
      <c r="T243">
        <v>35000</v>
      </c>
      <c r="U243">
        <v>36000</v>
      </c>
      <c r="V243">
        <v>0</v>
      </c>
      <c r="W243">
        <v>15000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66923</v>
      </c>
      <c r="AD243">
        <v>0</v>
      </c>
      <c r="AE243">
        <v>0</v>
      </c>
      <c r="AF243">
        <v>101401</v>
      </c>
      <c r="AG243">
        <v>0</v>
      </c>
      <c r="AH243">
        <v>0</v>
      </c>
      <c r="AI243">
        <v>55722</v>
      </c>
      <c r="AJ243">
        <v>0</v>
      </c>
      <c r="AK243">
        <v>55722</v>
      </c>
      <c r="AL243">
        <v>55722</v>
      </c>
      <c r="AM243">
        <v>0</v>
      </c>
      <c r="AN243">
        <v>782036</v>
      </c>
      <c r="AO243">
        <v>659058</v>
      </c>
      <c r="AP243">
        <v>101401</v>
      </c>
      <c r="AQ243">
        <v>0</v>
      </c>
      <c r="AR243">
        <v>10375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770834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18683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74405</v>
      </c>
      <c r="DP243">
        <v>257700</v>
      </c>
      <c r="DQ243">
        <v>-819223</v>
      </c>
      <c r="DR243">
        <v>819223</v>
      </c>
      <c r="DS243">
        <v>0</v>
      </c>
    </row>
    <row r="244" spans="1:123" x14ac:dyDescent="0.3">
      <c r="A244" t="str">
        <f t="shared" si="3"/>
        <v>20481960</v>
      </c>
      <c r="B244">
        <v>7</v>
      </c>
      <c r="C244">
        <v>2048</v>
      </c>
      <c r="D244">
        <v>196012</v>
      </c>
      <c r="E244">
        <v>38</v>
      </c>
      <c r="F244">
        <v>2262561</v>
      </c>
      <c r="G244">
        <v>163030</v>
      </c>
      <c r="H244">
        <v>550000</v>
      </c>
      <c r="I244">
        <v>0</v>
      </c>
      <c r="J244">
        <v>0</v>
      </c>
      <c r="K244">
        <v>85000</v>
      </c>
      <c r="L244">
        <v>200000</v>
      </c>
      <c r="M244">
        <v>56200</v>
      </c>
      <c r="N244">
        <v>11500</v>
      </c>
      <c r="O244">
        <v>25500</v>
      </c>
      <c r="P244">
        <v>4500</v>
      </c>
      <c r="Q244">
        <v>2000</v>
      </c>
      <c r="R244">
        <v>0</v>
      </c>
      <c r="S244">
        <v>2522</v>
      </c>
      <c r="T244">
        <v>35000</v>
      </c>
      <c r="U244">
        <v>36000</v>
      </c>
      <c r="V244">
        <v>0</v>
      </c>
      <c r="W244">
        <v>15000</v>
      </c>
      <c r="X244">
        <v>0</v>
      </c>
      <c r="Y244">
        <v>0</v>
      </c>
      <c r="Z244">
        <v>0</v>
      </c>
      <c r="AA244">
        <v>0</v>
      </c>
      <c r="AB244">
        <v>55722</v>
      </c>
      <c r="AC244">
        <v>73028</v>
      </c>
      <c r="AD244">
        <v>0</v>
      </c>
      <c r="AE244">
        <v>55722</v>
      </c>
      <c r="AF244">
        <v>54930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828292</v>
      </c>
      <c r="AO244">
        <v>719183</v>
      </c>
      <c r="AP244">
        <v>110652</v>
      </c>
      <c r="AQ244">
        <v>0</v>
      </c>
      <c r="AR244">
        <v>13602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0</v>
      </c>
      <c r="BK244">
        <v>843437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18123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18123</v>
      </c>
      <c r="DP244">
        <v>237700</v>
      </c>
      <c r="DQ244">
        <v>-789862</v>
      </c>
      <c r="DR244">
        <v>789862</v>
      </c>
      <c r="DS244">
        <v>0</v>
      </c>
    </row>
    <row r="245" spans="1:123" x14ac:dyDescent="0.3">
      <c r="A245" t="str">
        <f t="shared" si="3"/>
        <v>20491961</v>
      </c>
      <c r="B245">
        <v>7</v>
      </c>
      <c r="C245">
        <v>2049</v>
      </c>
      <c r="D245">
        <v>196112</v>
      </c>
      <c r="E245">
        <v>33</v>
      </c>
      <c r="F245">
        <v>2430406</v>
      </c>
      <c r="G245">
        <v>163025</v>
      </c>
      <c r="H245">
        <v>550000</v>
      </c>
      <c r="I245">
        <v>0</v>
      </c>
      <c r="J245">
        <v>0</v>
      </c>
      <c r="K245">
        <v>85000</v>
      </c>
      <c r="L245">
        <v>200000</v>
      </c>
      <c r="M245">
        <v>56200</v>
      </c>
      <c r="N245">
        <v>11500</v>
      </c>
      <c r="O245">
        <v>25500</v>
      </c>
      <c r="P245">
        <v>4500</v>
      </c>
      <c r="Q245">
        <v>2000</v>
      </c>
      <c r="R245">
        <v>0</v>
      </c>
      <c r="S245">
        <v>2308</v>
      </c>
      <c r="T245">
        <v>35000</v>
      </c>
      <c r="U245">
        <v>36000</v>
      </c>
      <c r="V245">
        <v>0</v>
      </c>
      <c r="W245">
        <v>15000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64199</v>
      </c>
      <c r="AD245">
        <v>0</v>
      </c>
      <c r="AE245">
        <v>0</v>
      </c>
      <c r="AF245">
        <v>97274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785734</v>
      </c>
      <c r="AO245">
        <v>632233</v>
      </c>
      <c r="AP245">
        <v>97274</v>
      </c>
      <c r="AQ245">
        <v>0</v>
      </c>
      <c r="AR245">
        <v>8935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738442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17579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17579</v>
      </c>
      <c r="DP245">
        <v>217700</v>
      </c>
      <c r="DQ245">
        <v>-1105255</v>
      </c>
      <c r="DR245">
        <v>1105255</v>
      </c>
      <c r="DS245">
        <v>0</v>
      </c>
    </row>
    <row r="246" spans="1:123" x14ac:dyDescent="0.3">
      <c r="A246" t="str">
        <f t="shared" si="3"/>
        <v>20501962</v>
      </c>
      <c r="B246">
        <v>7</v>
      </c>
      <c r="C246">
        <v>2050</v>
      </c>
      <c r="D246">
        <v>196212</v>
      </c>
      <c r="E246">
        <v>35</v>
      </c>
      <c r="F246">
        <v>2078507</v>
      </c>
      <c r="G246">
        <v>163021</v>
      </c>
      <c r="H246">
        <v>550000</v>
      </c>
      <c r="I246">
        <v>0</v>
      </c>
      <c r="J246">
        <v>0</v>
      </c>
      <c r="K246">
        <v>85000</v>
      </c>
      <c r="L246">
        <v>200000</v>
      </c>
      <c r="M246">
        <v>56200</v>
      </c>
      <c r="N246">
        <v>11500</v>
      </c>
      <c r="O246">
        <v>25500</v>
      </c>
      <c r="P246">
        <v>4500</v>
      </c>
      <c r="Q246">
        <v>2000</v>
      </c>
      <c r="R246">
        <v>0</v>
      </c>
      <c r="S246">
        <v>2093</v>
      </c>
      <c r="T246">
        <v>35000</v>
      </c>
      <c r="U246">
        <v>36000</v>
      </c>
      <c r="V246">
        <v>0</v>
      </c>
      <c r="W246">
        <v>20000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67956</v>
      </c>
      <c r="AD246">
        <v>0</v>
      </c>
      <c r="AE246">
        <v>0</v>
      </c>
      <c r="AF246">
        <v>102967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774826</v>
      </c>
      <c r="AO246">
        <v>669233</v>
      </c>
      <c r="AP246">
        <v>102967</v>
      </c>
      <c r="AQ246">
        <v>0</v>
      </c>
      <c r="AR246">
        <v>10921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783121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17052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17052</v>
      </c>
      <c r="DP246">
        <v>197700</v>
      </c>
      <c r="DQ246">
        <v>-719581</v>
      </c>
      <c r="DR246">
        <v>719581</v>
      </c>
      <c r="DS246">
        <v>0</v>
      </c>
    </row>
    <row r="247" spans="1:123" x14ac:dyDescent="0.3">
      <c r="A247" t="str">
        <f t="shared" si="3"/>
        <v>20161929</v>
      </c>
      <c r="B247">
        <v>8</v>
      </c>
      <c r="C247">
        <v>2016</v>
      </c>
      <c r="D247">
        <v>192912</v>
      </c>
      <c r="E247">
        <v>27</v>
      </c>
      <c r="F247">
        <v>1566234</v>
      </c>
      <c r="G247">
        <v>211232</v>
      </c>
      <c r="H247">
        <v>550000</v>
      </c>
      <c r="I247">
        <v>0</v>
      </c>
      <c r="J247">
        <v>126000</v>
      </c>
      <c r="K247">
        <v>85000</v>
      </c>
      <c r="L247">
        <v>100000</v>
      </c>
      <c r="M247">
        <v>56200</v>
      </c>
      <c r="N247">
        <v>11500</v>
      </c>
      <c r="O247">
        <v>25500</v>
      </c>
      <c r="P247">
        <v>4500</v>
      </c>
      <c r="Q247">
        <v>2000</v>
      </c>
      <c r="R247">
        <v>0</v>
      </c>
      <c r="S247">
        <v>8370</v>
      </c>
      <c r="T247">
        <v>35000</v>
      </c>
      <c r="U247">
        <v>36000</v>
      </c>
      <c r="V247">
        <v>0</v>
      </c>
      <c r="W247">
        <v>0</v>
      </c>
      <c r="X247">
        <v>65196</v>
      </c>
      <c r="Y247">
        <v>0</v>
      </c>
      <c r="Z247">
        <v>0</v>
      </c>
      <c r="AA247">
        <v>0</v>
      </c>
      <c r="AB247">
        <v>210000</v>
      </c>
      <c r="AC247">
        <v>53163</v>
      </c>
      <c r="AD247">
        <v>0</v>
      </c>
      <c r="AE247">
        <v>80552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129448</v>
      </c>
      <c r="AL247">
        <v>0</v>
      </c>
      <c r="AM247">
        <v>0</v>
      </c>
      <c r="AN247">
        <v>995266</v>
      </c>
      <c r="AO247">
        <v>523547</v>
      </c>
      <c r="AP247">
        <v>80552</v>
      </c>
      <c r="AQ247">
        <v>0</v>
      </c>
      <c r="AR247">
        <v>3101</v>
      </c>
      <c r="AS247">
        <v>3000</v>
      </c>
      <c r="AT247">
        <v>8000</v>
      </c>
      <c r="AU247">
        <v>200000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818200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96000</v>
      </c>
      <c r="CR247">
        <v>61000</v>
      </c>
      <c r="CS247">
        <v>0</v>
      </c>
      <c r="CT247">
        <v>18000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5000</v>
      </c>
      <c r="DF247">
        <v>0</v>
      </c>
      <c r="DG247">
        <v>13804</v>
      </c>
      <c r="DH247">
        <v>0</v>
      </c>
      <c r="DI247">
        <v>0</v>
      </c>
      <c r="DJ247">
        <v>126000</v>
      </c>
      <c r="DK247">
        <v>124000</v>
      </c>
      <c r="DL247">
        <v>30000</v>
      </c>
      <c r="DM247">
        <v>137000</v>
      </c>
      <c r="DN247">
        <v>0</v>
      </c>
      <c r="DO247">
        <v>740252</v>
      </c>
      <c r="DP247">
        <v>317700</v>
      </c>
      <c r="DQ247">
        <v>-265196</v>
      </c>
      <c r="DR247">
        <v>0</v>
      </c>
      <c r="DS247">
        <v>0</v>
      </c>
    </row>
    <row r="248" spans="1:123" x14ac:dyDescent="0.3">
      <c r="A248" t="str">
        <f t="shared" si="3"/>
        <v>20171930</v>
      </c>
      <c r="B248">
        <v>8</v>
      </c>
      <c r="C248">
        <v>2017</v>
      </c>
      <c r="D248">
        <v>193012</v>
      </c>
      <c r="E248">
        <v>38</v>
      </c>
      <c r="F248">
        <v>1651928</v>
      </c>
      <c r="G248">
        <v>215203</v>
      </c>
      <c r="H248">
        <v>550000</v>
      </c>
      <c r="I248">
        <v>0</v>
      </c>
      <c r="J248">
        <v>126000</v>
      </c>
      <c r="K248">
        <v>85000</v>
      </c>
      <c r="L248">
        <v>100000</v>
      </c>
      <c r="M248">
        <v>56200</v>
      </c>
      <c r="N248">
        <v>11500</v>
      </c>
      <c r="O248">
        <v>25500</v>
      </c>
      <c r="P248">
        <v>4500</v>
      </c>
      <c r="Q248">
        <v>2000</v>
      </c>
      <c r="R248">
        <v>0</v>
      </c>
      <c r="S248">
        <v>8311</v>
      </c>
      <c r="T248">
        <v>35000</v>
      </c>
      <c r="U248">
        <v>36000</v>
      </c>
      <c r="V248">
        <v>0</v>
      </c>
      <c r="W248">
        <v>0</v>
      </c>
      <c r="X248">
        <v>25000</v>
      </c>
      <c r="Y248">
        <v>0</v>
      </c>
      <c r="Z248">
        <v>0</v>
      </c>
      <c r="AA248">
        <v>0</v>
      </c>
      <c r="AB248">
        <v>129448</v>
      </c>
      <c r="AC248">
        <v>73655</v>
      </c>
      <c r="AD248">
        <v>0</v>
      </c>
      <c r="AE248">
        <v>111603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17845</v>
      </c>
      <c r="AL248">
        <v>0</v>
      </c>
      <c r="AM248">
        <v>0</v>
      </c>
      <c r="AN248">
        <v>955011</v>
      </c>
      <c r="AO248">
        <v>725360</v>
      </c>
      <c r="AP248">
        <v>111603</v>
      </c>
      <c r="AQ248">
        <v>0</v>
      </c>
      <c r="AR248">
        <v>13934</v>
      </c>
      <c r="AS248">
        <v>3000</v>
      </c>
      <c r="AT248">
        <v>8000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861897</v>
      </c>
      <c r="BL248">
        <v>0</v>
      </c>
      <c r="BM248">
        <v>25333</v>
      </c>
      <c r="BN248">
        <v>0</v>
      </c>
      <c r="BO248">
        <v>0</v>
      </c>
      <c r="BP248">
        <v>60890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50667</v>
      </c>
      <c r="CR248">
        <v>110</v>
      </c>
      <c r="CS248">
        <v>0</v>
      </c>
      <c r="CT248">
        <v>18000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10000</v>
      </c>
      <c r="DF248">
        <v>0</v>
      </c>
      <c r="DG248">
        <v>12554</v>
      </c>
      <c r="DH248">
        <v>0</v>
      </c>
      <c r="DI248">
        <v>0</v>
      </c>
      <c r="DJ248">
        <v>126000</v>
      </c>
      <c r="DK248">
        <v>124000</v>
      </c>
      <c r="DL248">
        <v>30000</v>
      </c>
      <c r="DM248">
        <v>137000</v>
      </c>
      <c r="DN248">
        <v>0</v>
      </c>
      <c r="DO248">
        <v>526176</v>
      </c>
      <c r="DP248">
        <v>317700</v>
      </c>
      <c r="DQ248">
        <v>-111223</v>
      </c>
      <c r="DR248">
        <v>0</v>
      </c>
      <c r="DS248">
        <v>0</v>
      </c>
    </row>
    <row r="249" spans="1:123" x14ac:dyDescent="0.3">
      <c r="A249" t="str">
        <f t="shared" si="3"/>
        <v>20181931</v>
      </c>
      <c r="B249">
        <v>8</v>
      </c>
      <c r="C249">
        <v>2018</v>
      </c>
      <c r="D249">
        <v>193112</v>
      </c>
      <c r="E249">
        <v>31</v>
      </c>
      <c r="F249">
        <v>1700304</v>
      </c>
      <c r="G249">
        <v>186174</v>
      </c>
      <c r="H249">
        <v>550000</v>
      </c>
      <c r="I249">
        <v>0</v>
      </c>
      <c r="J249">
        <v>120000</v>
      </c>
      <c r="K249">
        <v>85000</v>
      </c>
      <c r="L249">
        <v>130000</v>
      </c>
      <c r="M249">
        <v>56200</v>
      </c>
      <c r="N249">
        <v>11500</v>
      </c>
      <c r="O249">
        <v>25500</v>
      </c>
      <c r="P249">
        <v>4500</v>
      </c>
      <c r="Q249">
        <v>2000</v>
      </c>
      <c r="R249">
        <v>0</v>
      </c>
      <c r="S249">
        <v>8252</v>
      </c>
      <c r="T249">
        <v>35000</v>
      </c>
      <c r="U249">
        <v>36000</v>
      </c>
      <c r="V249">
        <v>0</v>
      </c>
      <c r="W249">
        <v>0</v>
      </c>
      <c r="X249">
        <v>12554</v>
      </c>
      <c r="Y249">
        <v>0</v>
      </c>
      <c r="Z249">
        <v>0</v>
      </c>
      <c r="AA249">
        <v>0</v>
      </c>
      <c r="AB249">
        <v>17845</v>
      </c>
      <c r="AC249">
        <v>59543</v>
      </c>
      <c r="AD249">
        <v>0</v>
      </c>
      <c r="AE249">
        <v>17845</v>
      </c>
      <c r="AF249">
        <v>72374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894132</v>
      </c>
      <c r="AO249">
        <v>586380</v>
      </c>
      <c r="AP249">
        <v>90219</v>
      </c>
      <c r="AQ249">
        <v>0</v>
      </c>
      <c r="AR249">
        <v>6474</v>
      </c>
      <c r="AS249">
        <v>3000</v>
      </c>
      <c r="AT249">
        <v>8000</v>
      </c>
      <c r="AU249">
        <v>0</v>
      </c>
      <c r="AV249">
        <v>75000</v>
      </c>
      <c r="AW249">
        <v>3453</v>
      </c>
      <c r="AX249">
        <v>40442</v>
      </c>
      <c r="AY249">
        <v>0</v>
      </c>
      <c r="AZ249">
        <v>0</v>
      </c>
      <c r="BA249">
        <v>25000</v>
      </c>
      <c r="BB249">
        <v>8000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845968</v>
      </c>
      <c r="BL249">
        <v>0</v>
      </c>
      <c r="BM249">
        <v>5333</v>
      </c>
      <c r="BN249">
        <v>18000</v>
      </c>
      <c r="BO249">
        <v>0</v>
      </c>
      <c r="BP249">
        <v>110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2320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25333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12680</v>
      </c>
      <c r="DF249">
        <v>0</v>
      </c>
      <c r="DG249">
        <v>0</v>
      </c>
      <c r="DH249">
        <v>0</v>
      </c>
      <c r="DI249">
        <v>0</v>
      </c>
      <c r="DJ249">
        <v>85558</v>
      </c>
      <c r="DK249">
        <v>99000</v>
      </c>
      <c r="DL249">
        <v>26547</v>
      </c>
      <c r="DM249">
        <v>62000</v>
      </c>
      <c r="DN249">
        <v>0</v>
      </c>
      <c r="DO249">
        <v>311119</v>
      </c>
      <c r="DP249">
        <v>317700</v>
      </c>
      <c r="DQ249">
        <v>-338827</v>
      </c>
      <c r="DR249">
        <v>156615</v>
      </c>
      <c r="DS249">
        <v>0</v>
      </c>
    </row>
    <row r="250" spans="1:123" x14ac:dyDescent="0.3">
      <c r="A250" t="str">
        <f t="shared" si="3"/>
        <v>20191932</v>
      </c>
      <c r="B250">
        <v>8</v>
      </c>
      <c r="C250">
        <v>2019</v>
      </c>
      <c r="D250">
        <v>193212</v>
      </c>
      <c r="E250">
        <v>36</v>
      </c>
      <c r="F250">
        <v>1761970</v>
      </c>
      <c r="G250">
        <v>163145</v>
      </c>
      <c r="H250">
        <v>550000</v>
      </c>
      <c r="I250">
        <v>0</v>
      </c>
      <c r="J250">
        <v>120000</v>
      </c>
      <c r="K250">
        <v>85000</v>
      </c>
      <c r="L250">
        <v>160000</v>
      </c>
      <c r="M250">
        <v>56200</v>
      </c>
      <c r="N250">
        <v>11500</v>
      </c>
      <c r="O250">
        <v>25500</v>
      </c>
      <c r="P250">
        <v>4500</v>
      </c>
      <c r="Q250">
        <v>2000</v>
      </c>
      <c r="R250">
        <v>0</v>
      </c>
      <c r="S250">
        <v>8193</v>
      </c>
      <c r="T250">
        <v>35000</v>
      </c>
      <c r="U250">
        <v>36000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69191</v>
      </c>
      <c r="AD250">
        <v>0</v>
      </c>
      <c r="AE250">
        <v>0</v>
      </c>
      <c r="AF250">
        <v>104837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879056</v>
      </c>
      <c r="AO250">
        <v>681390</v>
      </c>
      <c r="AP250">
        <v>104837</v>
      </c>
      <c r="AQ250">
        <v>0</v>
      </c>
      <c r="AR250">
        <v>11574</v>
      </c>
      <c r="AS250">
        <v>3000</v>
      </c>
      <c r="AT250">
        <v>8000</v>
      </c>
      <c r="AU250">
        <v>0</v>
      </c>
      <c r="AV250">
        <v>62000</v>
      </c>
      <c r="AW250">
        <v>7220</v>
      </c>
      <c r="AX250">
        <v>43138</v>
      </c>
      <c r="AY250">
        <v>0</v>
      </c>
      <c r="AZ250">
        <v>0</v>
      </c>
      <c r="BA250">
        <v>25000</v>
      </c>
      <c r="BB250">
        <v>8000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954160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5333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17680</v>
      </c>
      <c r="DF250">
        <v>0</v>
      </c>
      <c r="DG250">
        <v>0</v>
      </c>
      <c r="DH250">
        <v>0</v>
      </c>
      <c r="DI250">
        <v>0</v>
      </c>
      <c r="DJ250">
        <v>42420</v>
      </c>
      <c r="DK250">
        <v>74000</v>
      </c>
      <c r="DL250">
        <v>19327</v>
      </c>
      <c r="DM250">
        <v>0</v>
      </c>
      <c r="DN250">
        <v>0</v>
      </c>
      <c r="DO250">
        <v>158760</v>
      </c>
      <c r="DP250">
        <v>317700</v>
      </c>
      <c r="DQ250">
        <v>-265258</v>
      </c>
      <c r="DR250">
        <v>127900</v>
      </c>
      <c r="DS250">
        <v>0</v>
      </c>
    </row>
    <row r="251" spans="1:123" x14ac:dyDescent="0.3">
      <c r="A251" t="str">
        <f t="shared" si="3"/>
        <v>20201933</v>
      </c>
      <c r="B251">
        <v>8</v>
      </c>
      <c r="C251">
        <v>2020</v>
      </c>
      <c r="D251">
        <v>193312</v>
      </c>
      <c r="E251">
        <v>18</v>
      </c>
      <c r="F251">
        <v>1561982</v>
      </c>
      <c r="G251">
        <v>163116</v>
      </c>
      <c r="H251">
        <v>550000</v>
      </c>
      <c r="I251">
        <v>0</v>
      </c>
      <c r="J251">
        <v>120000</v>
      </c>
      <c r="K251">
        <v>85000</v>
      </c>
      <c r="L251">
        <v>192500</v>
      </c>
      <c r="M251">
        <v>56200</v>
      </c>
      <c r="N251">
        <v>11500</v>
      </c>
      <c r="O251">
        <v>25500</v>
      </c>
      <c r="P251">
        <v>4500</v>
      </c>
      <c r="Q251">
        <v>2000</v>
      </c>
      <c r="R251">
        <v>0</v>
      </c>
      <c r="S251">
        <v>8134</v>
      </c>
      <c r="T251">
        <v>35000</v>
      </c>
      <c r="U251">
        <v>36000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35833</v>
      </c>
      <c r="AD251">
        <v>0</v>
      </c>
      <c r="AE251">
        <v>0</v>
      </c>
      <c r="AF251">
        <v>54294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962040</v>
      </c>
      <c r="AO251">
        <v>352885</v>
      </c>
      <c r="AP251">
        <v>54294</v>
      </c>
      <c r="AQ251">
        <v>0</v>
      </c>
      <c r="AR251">
        <v>0</v>
      </c>
      <c r="AS251">
        <v>6000</v>
      </c>
      <c r="AT251">
        <v>8000</v>
      </c>
      <c r="AU251">
        <v>0</v>
      </c>
      <c r="AV251">
        <v>0</v>
      </c>
      <c r="AW251">
        <v>0</v>
      </c>
      <c r="AX251">
        <v>33815</v>
      </c>
      <c r="AY251">
        <v>0</v>
      </c>
      <c r="AZ251">
        <v>0</v>
      </c>
      <c r="BA251">
        <v>25000</v>
      </c>
      <c r="BB251">
        <v>8000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487994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22680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8604</v>
      </c>
      <c r="DK251">
        <v>49000</v>
      </c>
      <c r="DL251">
        <v>19327</v>
      </c>
      <c r="DM251">
        <v>0</v>
      </c>
      <c r="DN251">
        <v>0</v>
      </c>
      <c r="DO251">
        <v>76931</v>
      </c>
      <c r="DP251">
        <v>303033</v>
      </c>
      <c r="DQ251">
        <v>-369879</v>
      </c>
      <c r="DR251">
        <v>288384</v>
      </c>
      <c r="DS251">
        <v>0</v>
      </c>
    </row>
    <row r="252" spans="1:123" x14ac:dyDescent="0.3">
      <c r="A252" t="str">
        <f t="shared" si="3"/>
        <v>20211934</v>
      </c>
      <c r="B252">
        <v>8</v>
      </c>
      <c r="C252">
        <v>2021</v>
      </c>
      <c r="D252">
        <v>193412</v>
      </c>
      <c r="E252">
        <v>28</v>
      </c>
      <c r="F252">
        <v>1849476</v>
      </c>
      <c r="G252">
        <v>163116</v>
      </c>
      <c r="H252">
        <v>550000</v>
      </c>
      <c r="I252">
        <v>0</v>
      </c>
      <c r="J252">
        <v>120000</v>
      </c>
      <c r="K252">
        <v>85000</v>
      </c>
      <c r="L252">
        <v>205000</v>
      </c>
      <c r="M252">
        <v>56200</v>
      </c>
      <c r="N252">
        <v>11500</v>
      </c>
      <c r="O252">
        <v>25500</v>
      </c>
      <c r="P252">
        <v>4500</v>
      </c>
      <c r="Q252">
        <v>2000</v>
      </c>
      <c r="R252">
        <v>0</v>
      </c>
      <c r="S252">
        <v>7945</v>
      </c>
      <c r="T252">
        <v>35000</v>
      </c>
      <c r="U252">
        <v>36000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54384</v>
      </c>
      <c r="AD252">
        <v>0</v>
      </c>
      <c r="AE252">
        <v>0</v>
      </c>
      <c r="AF252">
        <v>82402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946243</v>
      </c>
      <c r="AO252">
        <v>535571</v>
      </c>
      <c r="AP252">
        <v>82402</v>
      </c>
      <c r="AQ252">
        <v>0</v>
      </c>
      <c r="AR252">
        <v>3747</v>
      </c>
      <c r="AS252">
        <v>3000</v>
      </c>
      <c r="AT252">
        <v>8000</v>
      </c>
      <c r="AU252">
        <v>0</v>
      </c>
      <c r="AV252">
        <v>0</v>
      </c>
      <c r="AW252">
        <v>1438</v>
      </c>
      <c r="AX252">
        <v>8604</v>
      </c>
      <c r="AY252">
        <v>0</v>
      </c>
      <c r="AZ252">
        <v>0</v>
      </c>
      <c r="BA252">
        <v>25000</v>
      </c>
      <c r="BB252">
        <v>8000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675762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5000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24000</v>
      </c>
      <c r="DL252">
        <v>17889</v>
      </c>
      <c r="DM252">
        <v>0</v>
      </c>
      <c r="DN252">
        <v>0</v>
      </c>
      <c r="DO252">
        <v>41889</v>
      </c>
      <c r="DP252">
        <v>283033</v>
      </c>
      <c r="DQ252">
        <v>-461629</v>
      </c>
      <c r="DR252">
        <v>421587</v>
      </c>
      <c r="DS252">
        <v>0</v>
      </c>
    </row>
    <row r="253" spans="1:123" x14ac:dyDescent="0.3">
      <c r="A253" t="str">
        <f t="shared" si="3"/>
        <v>20221935</v>
      </c>
      <c r="B253">
        <v>8</v>
      </c>
      <c r="C253">
        <v>2022</v>
      </c>
      <c r="D253">
        <v>193512</v>
      </c>
      <c r="E253">
        <v>56</v>
      </c>
      <c r="F253">
        <v>1756266</v>
      </c>
      <c r="G253">
        <v>163115</v>
      </c>
      <c r="H253">
        <v>550000</v>
      </c>
      <c r="I253">
        <v>0</v>
      </c>
      <c r="J253">
        <v>120000</v>
      </c>
      <c r="K253">
        <v>85000</v>
      </c>
      <c r="L253">
        <v>202500</v>
      </c>
      <c r="M253">
        <v>56200</v>
      </c>
      <c r="N253">
        <v>11500</v>
      </c>
      <c r="O253">
        <v>25500</v>
      </c>
      <c r="P253">
        <v>4500</v>
      </c>
      <c r="Q253">
        <v>2000</v>
      </c>
      <c r="R253">
        <v>0</v>
      </c>
      <c r="S253">
        <v>7757</v>
      </c>
      <c r="T253">
        <v>35000</v>
      </c>
      <c r="U253">
        <v>36000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108298</v>
      </c>
      <c r="AD253">
        <v>55795</v>
      </c>
      <c r="AE253">
        <v>0</v>
      </c>
      <c r="AF253">
        <v>164093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861864</v>
      </c>
      <c r="AO253">
        <v>1066518</v>
      </c>
      <c r="AP253">
        <v>164093</v>
      </c>
      <c r="AQ253">
        <v>0</v>
      </c>
      <c r="AR253">
        <v>20000</v>
      </c>
      <c r="AS253">
        <v>3000</v>
      </c>
      <c r="AT253">
        <v>8000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1261611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168094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113427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5000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24000</v>
      </c>
      <c r="DL253">
        <v>17889</v>
      </c>
      <c r="DM253">
        <v>0</v>
      </c>
      <c r="DN253">
        <v>0</v>
      </c>
      <c r="DO253">
        <v>160316</v>
      </c>
      <c r="DP253">
        <v>317700</v>
      </c>
      <c r="DQ253">
        <v>168094</v>
      </c>
      <c r="DR253">
        <v>0</v>
      </c>
      <c r="DS253">
        <v>0</v>
      </c>
    </row>
    <row r="254" spans="1:123" x14ac:dyDescent="0.3">
      <c r="A254" t="str">
        <f t="shared" si="3"/>
        <v>20231936</v>
      </c>
      <c r="B254">
        <v>8</v>
      </c>
      <c r="C254">
        <v>2023</v>
      </c>
      <c r="D254">
        <v>193612</v>
      </c>
      <c r="E254">
        <v>43</v>
      </c>
      <c r="F254">
        <v>1785881</v>
      </c>
      <c r="G254">
        <v>163115</v>
      </c>
      <c r="H254">
        <v>550000</v>
      </c>
      <c r="I254">
        <v>0</v>
      </c>
      <c r="J254">
        <v>120000</v>
      </c>
      <c r="K254">
        <v>85000</v>
      </c>
      <c r="L254">
        <v>200000</v>
      </c>
      <c r="M254">
        <v>56200</v>
      </c>
      <c r="N254">
        <v>11500</v>
      </c>
      <c r="O254">
        <v>25500</v>
      </c>
      <c r="P254">
        <v>4500</v>
      </c>
      <c r="Q254">
        <v>2000</v>
      </c>
      <c r="R254">
        <v>0</v>
      </c>
      <c r="S254">
        <v>7568</v>
      </c>
      <c r="T254">
        <v>35000</v>
      </c>
      <c r="U254">
        <v>36000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82656</v>
      </c>
      <c r="AD254">
        <v>42584</v>
      </c>
      <c r="AE254">
        <v>0</v>
      </c>
      <c r="AF254">
        <v>125240</v>
      </c>
      <c r="AG254">
        <v>42584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898028</v>
      </c>
      <c r="AO254">
        <v>813995</v>
      </c>
      <c r="AP254">
        <v>125240</v>
      </c>
      <c r="AQ254">
        <v>0</v>
      </c>
      <c r="AR254">
        <v>18691</v>
      </c>
      <c r="AS254">
        <v>3000</v>
      </c>
      <c r="AT254">
        <v>8000</v>
      </c>
      <c r="AU254">
        <v>0</v>
      </c>
      <c r="AV254">
        <v>0</v>
      </c>
      <c r="AW254">
        <v>12479</v>
      </c>
      <c r="AX254">
        <v>0</v>
      </c>
      <c r="AY254">
        <v>0</v>
      </c>
      <c r="AZ254">
        <v>0</v>
      </c>
      <c r="BA254">
        <v>24000</v>
      </c>
      <c r="BB254">
        <v>8000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1013405</v>
      </c>
      <c r="BL254">
        <v>0</v>
      </c>
      <c r="BM254">
        <v>31142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62285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10000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5410</v>
      </c>
      <c r="DM254">
        <v>0</v>
      </c>
      <c r="DN254">
        <v>0</v>
      </c>
      <c r="DO254">
        <v>77695</v>
      </c>
      <c r="DP254">
        <v>317700</v>
      </c>
      <c r="DQ254">
        <v>-110042</v>
      </c>
      <c r="DR254">
        <v>42421</v>
      </c>
      <c r="DS254">
        <v>0</v>
      </c>
    </row>
    <row r="255" spans="1:123" x14ac:dyDescent="0.3">
      <c r="A255" t="str">
        <f t="shared" si="3"/>
        <v>20241937</v>
      </c>
      <c r="B255">
        <v>8</v>
      </c>
      <c r="C255">
        <v>2024</v>
      </c>
      <c r="D255">
        <v>193712</v>
      </c>
      <c r="E255">
        <v>56</v>
      </c>
      <c r="F255">
        <v>1533706</v>
      </c>
      <c r="G255">
        <v>163114</v>
      </c>
      <c r="H255">
        <v>550000</v>
      </c>
      <c r="I255">
        <v>0</v>
      </c>
      <c r="J255">
        <v>120000</v>
      </c>
      <c r="K255">
        <v>85000</v>
      </c>
      <c r="L255">
        <v>200000</v>
      </c>
      <c r="M255">
        <v>56200</v>
      </c>
      <c r="N255">
        <v>11500</v>
      </c>
      <c r="O255">
        <v>25500</v>
      </c>
      <c r="P255">
        <v>4500</v>
      </c>
      <c r="Q255">
        <v>2000</v>
      </c>
      <c r="R255">
        <v>0</v>
      </c>
      <c r="S255">
        <v>7380</v>
      </c>
      <c r="T255">
        <v>35000</v>
      </c>
      <c r="U255">
        <v>36000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108767</v>
      </c>
      <c r="AD255">
        <v>56037</v>
      </c>
      <c r="AE255">
        <v>0</v>
      </c>
      <c r="AF255">
        <v>164804</v>
      </c>
      <c r="AG255">
        <v>0</v>
      </c>
      <c r="AH255">
        <v>0</v>
      </c>
      <c r="AI255">
        <v>42584</v>
      </c>
      <c r="AJ255">
        <v>0</v>
      </c>
      <c r="AK255">
        <v>42584</v>
      </c>
      <c r="AL255">
        <v>42584</v>
      </c>
      <c r="AM255">
        <v>0</v>
      </c>
      <c r="AN255">
        <v>858276</v>
      </c>
      <c r="AO255">
        <v>1071143</v>
      </c>
      <c r="AP255">
        <v>164804</v>
      </c>
      <c r="AQ255">
        <v>0</v>
      </c>
      <c r="AR255">
        <v>20000</v>
      </c>
      <c r="AS255">
        <v>3000</v>
      </c>
      <c r="AT255">
        <v>8000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1266947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392403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434688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15000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5410</v>
      </c>
      <c r="DM255">
        <v>0</v>
      </c>
      <c r="DN255">
        <v>0</v>
      </c>
      <c r="DO255">
        <v>497682</v>
      </c>
      <c r="DP255">
        <v>317700</v>
      </c>
      <c r="DQ255">
        <v>392403</v>
      </c>
      <c r="DR255">
        <v>0</v>
      </c>
      <c r="DS255">
        <v>0</v>
      </c>
    </row>
    <row r="256" spans="1:123" x14ac:dyDescent="0.3">
      <c r="A256" t="str">
        <f t="shared" si="3"/>
        <v>20251938</v>
      </c>
      <c r="B256">
        <v>8</v>
      </c>
      <c r="C256">
        <v>2025</v>
      </c>
      <c r="D256">
        <v>193812</v>
      </c>
      <c r="E256">
        <v>77</v>
      </c>
      <c r="F256">
        <v>1461655</v>
      </c>
      <c r="G256">
        <v>163114</v>
      </c>
      <c r="H256">
        <v>550000</v>
      </c>
      <c r="I256">
        <v>0</v>
      </c>
      <c r="J256">
        <v>120000</v>
      </c>
      <c r="K256">
        <v>85000</v>
      </c>
      <c r="L256">
        <v>200000</v>
      </c>
      <c r="M256">
        <v>56200</v>
      </c>
      <c r="N256">
        <v>11500</v>
      </c>
      <c r="O256">
        <v>25500</v>
      </c>
      <c r="P256">
        <v>4500</v>
      </c>
      <c r="Q256">
        <v>2000</v>
      </c>
      <c r="R256">
        <v>0</v>
      </c>
      <c r="S256">
        <v>7191</v>
      </c>
      <c r="T256">
        <v>35000</v>
      </c>
      <c r="U256">
        <v>36000</v>
      </c>
      <c r="V256">
        <v>0</v>
      </c>
      <c r="W256">
        <v>0</v>
      </c>
      <c r="X256">
        <v>0</v>
      </c>
      <c r="Y256">
        <v>0</v>
      </c>
      <c r="Z256">
        <v>126545</v>
      </c>
      <c r="AA256">
        <v>0</v>
      </c>
      <c r="AB256">
        <v>42584</v>
      </c>
      <c r="AC256">
        <v>148874</v>
      </c>
      <c r="AD256">
        <v>76700</v>
      </c>
      <c r="AE256">
        <v>42584</v>
      </c>
      <c r="AF256">
        <v>182990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713356</v>
      </c>
      <c r="AO256">
        <v>1466115</v>
      </c>
      <c r="AP256">
        <v>225574</v>
      </c>
      <c r="AQ256">
        <v>0</v>
      </c>
      <c r="AR256">
        <v>20000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111111</v>
      </c>
      <c r="BF256">
        <v>0</v>
      </c>
      <c r="BG256">
        <v>35194</v>
      </c>
      <c r="BH256">
        <v>20000</v>
      </c>
      <c r="BI256">
        <v>22187</v>
      </c>
      <c r="BJ256">
        <v>0</v>
      </c>
      <c r="BK256">
        <v>1523197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195312</v>
      </c>
      <c r="BS256">
        <v>154000</v>
      </c>
      <c r="BT256">
        <v>65000</v>
      </c>
      <c r="BU256">
        <v>100000</v>
      </c>
      <c r="BV256">
        <v>10000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25000</v>
      </c>
      <c r="CH256">
        <v>572</v>
      </c>
      <c r="CI256">
        <v>3000</v>
      </c>
      <c r="CJ256">
        <v>2250</v>
      </c>
      <c r="CK256">
        <v>900</v>
      </c>
      <c r="CL256">
        <v>750</v>
      </c>
      <c r="CM256">
        <v>3250</v>
      </c>
      <c r="CN256">
        <v>15000</v>
      </c>
      <c r="CO256">
        <v>750</v>
      </c>
      <c r="CP256">
        <v>0</v>
      </c>
      <c r="CQ256">
        <v>610000</v>
      </c>
      <c r="CR256">
        <v>100000</v>
      </c>
      <c r="CS256">
        <v>10000</v>
      </c>
      <c r="CT256">
        <v>154000</v>
      </c>
      <c r="CU256">
        <v>65000</v>
      </c>
      <c r="CV256">
        <v>25000</v>
      </c>
      <c r="CW256">
        <v>572</v>
      </c>
      <c r="CX256">
        <v>3000</v>
      </c>
      <c r="CY256">
        <v>2250</v>
      </c>
      <c r="CZ256">
        <v>900</v>
      </c>
      <c r="DA256">
        <v>750</v>
      </c>
      <c r="DB256">
        <v>3250</v>
      </c>
      <c r="DC256">
        <v>15000</v>
      </c>
      <c r="DD256">
        <v>750</v>
      </c>
      <c r="DE256">
        <v>20000</v>
      </c>
      <c r="DF256">
        <v>126545</v>
      </c>
      <c r="DG256">
        <v>0</v>
      </c>
      <c r="DH256">
        <v>0</v>
      </c>
      <c r="DI256">
        <v>0</v>
      </c>
      <c r="DJ256">
        <v>35194</v>
      </c>
      <c r="DK256">
        <v>22187</v>
      </c>
      <c r="DL256">
        <v>5410</v>
      </c>
      <c r="DM256">
        <v>111111</v>
      </c>
      <c r="DN256">
        <v>20000</v>
      </c>
      <c r="DO256">
        <v>1330919</v>
      </c>
      <c r="DP256">
        <v>317700</v>
      </c>
      <c r="DQ256">
        <v>890821</v>
      </c>
      <c r="DR256">
        <v>0</v>
      </c>
      <c r="DS256">
        <v>0</v>
      </c>
    </row>
    <row r="257" spans="1:123" x14ac:dyDescent="0.3">
      <c r="A257" t="str">
        <f t="shared" si="3"/>
        <v>20261939</v>
      </c>
      <c r="B257">
        <v>8</v>
      </c>
      <c r="C257">
        <v>2026</v>
      </c>
      <c r="D257">
        <v>193912</v>
      </c>
      <c r="E257">
        <v>38</v>
      </c>
      <c r="F257">
        <v>1558147</v>
      </c>
      <c r="G257">
        <v>163110</v>
      </c>
      <c r="H257">
        <v>550000</v>
      </c>
      <c r="I257">
        <v>0</v>
      </c>
      <c r="J257">
        <v>120000</v>
      </c>
      <c r="K257">
        <v>85000</v>
      </c>
      <c r="L257">
        <v>200000</v>
      </c>
      <c r="M257">
        <v>56200</v>
      </c>
      <c r="N257">
        <v>11500</v>
      </c>
      <c r="O257">
        <v>25500</v>
      </c>
      <c r="P257">
        <v>4500</v>
      </c>
      <c r="Q257">
        <v>2000</v>
      </c>
      <c r="R257">
        <v>0</v>
      </c>
      <c r="S257">
        <v>7002</v>
      </c>
      <c r="T257">
        <v>35000</v>
      </c>
      <c r="U257">
        <v>36000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73404</v>
      </c>
      <c r="AD257">
        <v>0</v>
      </c>
      <c r="AE257">
        <v>0</v>
      </c>
      <c r="AF257">
        <v>111222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911480</v>
      </c>
      <c r="AO257">
        <v>722883</v>
      </c>
      <c r="AP257">
        <v>111222</v>
      </c>
      <c r="AQ257">
        <v>0</v>
      </c>
      <c r="AR257">
        <v>13801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847905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2129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592129</v>
      </c>
      <c r="CR257">
        <v>100000</v>
      </c>
      <c r="CS257">
        <v>10000</v>
      </c>
      <c r="CT257">
        <v>154000</v>
      </c>
      <c r="CU257">
        <v>65000</v>
      </c>
      <c r="CV257">
        <v>25000</v>
      </c>
      <c r="CW257">
        <v>572</v>
      </c>
      <c r="CX257">
        <v>3000</v>
      </c>
      <c r="CY257">
        <v>2250</v>
      </c>
      <c r="CZ257">
        <v>900</v>
      </c>
      <c r="DA257">
        <v>750</v>
      </c>
      <c r="DB257">
        <v>3250</v>
      </c>
      <c r="DC257">
        <v>15000</v>
      </c>
      <c r="DD257">
        <v>750</v>
      </c>
      <c r="DE257">
        <v>25000</v>
      </c>
      <c r="DF257">
        <v>116611</v>
      </c>
      <c r="DG257">
        <v>0</v>
      </c>
      <c r="DH257">
        <v>0</v>
      </c>
      <c r="DI257">
        <v>0</v>
      </c>
      <c r="DJ257">
        <v>31675</v>
      </c>
      <c r="DK257">
        <v>19746</v>
      </c>
      <c r="DL257">
        <v>5410</v>
      </c>
      <c r="DM257">
        <v>100000</v>
      </c>
      <c r="DN257">
        <v>20000</v>
      </c>
      <c r="DO257">
        <v>1291043</v>
      </c>
      <c r="DP257">
        <v>317700</v>
      </c>
      <c r="DQ257">
        <v>2129</v>
      </c>
      <c r="DR257">
        <v>0</v>
      </c>
      <c r="DS257">
        <v>0</v>
      </c>
    </row>
    <row r="258" spans="1:123" x14ac:dyDescent="0.3">
      <c r="A258" t="str">
        <f t="shared" si="3"/>
        <v>20271940</v>
      </c>
      <c r="B258">
        <v>8</v>
      </c>
      <c r="C258">
        <v>2027</v>
      </c>
      <c r="D258">
        <v>194012</v>
      </c>
      <c r="E258">
        <v>51</v>
      </c>
      <c r="F258">
        <v>1754660</v>
      </c>
      <c r="G258">
        <v>163106</v>
      </c>
      <c r="H258">
        <v>550000</v>
      </c>
      <c r="I258">
        <v>0</v>
      </c>
      <c r="J258">
        <v>120000</v>
      </c>
      <c r="K258">
        <v>85000</v>
      </c>
      <c r="L258">
        <v>200000</v>
      </c>
      <c r="M258">
        <v>56200</v>
      </c>
      <c r="N258">
        <v>11500</v>
      </c>
      <c r="O258">
        <v>25500</v>
      </c>
      <c r="P258">
        <v>4500</v>
      </c>
      <c r="Q258">
        <v>2000</v>
      </c>
      <c r="R258">
        <v>0</v>
      </c>
      <c r="S258">
        <v>6814</v>
      </c>
      <c r="T258">
        <v>35000</v>
      </c>
      <c r="U258">
        <v>36000</v>
      </c>
      <c r="V258">
        <v>0</v>
      </c>
      <c r="W258">
        <v>0</v>
      </c>
      <c r="X258">
        <v>0</v>
      </c>
      <c r="Y258">
        <v>0</v>
      </c>
      <c r="Z258">
        <v>31209</v>
      </c>
      <c r="AA258">
        <v>0</v>
      </c>
      <c r="AB258">
        <v>0</v>
      </c>
      <c r="AC258">
        <v>99563</v>
      </c>
      <c r="AD258">
        <v>51294</v>
      </c>
      <c r="AE258">
        <v>0</v>
      </c>
      <c r="AF258">
        <v>150857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840448</v>
      </c>
      <c r="AO258">
        <v>980494</v>
      </c>
      <c r="AP258">
        <v>150857</v>
      </c>
      <c r="AQ258">
        <v>0</v>
      </c>
      <c r="AR258">
        <v>20000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1151351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37871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162</v>
      </c>
      <c r="CO258">
        <v>0</v>
      </c>
      <c r="CP258">
        <v>0</v>
      </c>
      <c r="CQ258">
        <v>610000</v>
      </c>
      <c r="CR258">
        <v>100000</v>
      </c>
      <c r="CS258">
        <v>10000</v>
      </c>
      <c r="CT258">
        <v>154000</v>
      </c>
      <c r="CU258">
        <v>65000</v>
      </c>
      <c r="CV258">
        <v>25000</v>
      </c>
      <c r="CW258">
        <v>572</v>
      </c>
      <c r="CX258">
        <v>3000</v>
      </c>
      <c r="CY258">
        <v>2250</v>
      </c>
      <c r="CZ258">
        <v>900</v>
      </c>
      <c r="DA258">
        <v>750</v>
      </c>
      <c r="DB258">
        <v>3250</v>
      </c>
      <c r="DC258">
        <v>15162</v>
      </c>
      <c r="DD258">
        <v>750</v>
      </c>
      <c r="DE258">
        <v>30000</v>
      </c>
      <c r="DF258">
        <v>144322</v>
      </c>
      <c r="DG258">
        <v>0</v>
      </c>
      <c r="DH258">
        <v>0</v>
      </c>
      <c r="DI258">
        <v>0</v>
      </c>
      <c r="DJ258">
        <v>31675</v>
      </c>
      <c r="DK258">
        <v>19746</v>
      </c>
      <c r="DL258">
        <v>5410</v>
      </c>
      <c r="DM258">
        <v>100000</v>
      </c>
      <c r="DN258">
        <v>20000</v>
      </c>
      <c r="DO258">
        <v>1341787</v>
      </c>
      <c r="DP258">
        <v>317700</v>
      </c>
      <c r="DQ258">
        <v>69242</v>
      </c>
      <c r="DR258">
        <v>0</v>
      </c>
      <c r="DS258">
        <v>0</v>
      </c>
    </row>
    <row r="259" spans="1:123" x14ac:dyDescent="0.3">
      <c r="A259" t="str">
        <f t="shared" ref="A259:A322" si="4">CONCATENATE(C259,LEFT(D259,4))</f>
        <v>20281941</v>
      </c>
      <c r="B259">
        <v>8</v>
      </c>
      <c r="C259">
        <v>2028</v>
      </c>
      <c r="D259">
        <v>194112</v>
      </c>
      <c r="E259">
        <v>61</v>
      </c>
      <c r="F259">
        <v>1280570</v>
      </c>
      <c r="G259">
        <v>163102</v>
      </c>
      <c r="H259">
        <v>550000</v>
      </c>
      <c r="I259">
        <v>0</v>
      </c>
      <c r="J259">
        <v>120000</v>
      </c>
      <c r="K259">
        <v>85000</v>
      </c>
      <c r="L259">
        <v>200000</v>
      </c>
      <c r="M259">
        <v>56200</v>
      </c>
      <c r="N259">
        <v>11500</v>
      </c>
      <c r="O259">
        <v>25500</v>
      </c>
      <c r="P259">
        <v>4500</v>
      </c>
      <c r="Q259">
        <v>2000</v>
      </c>
      <c r="R259">
        <v>0</v>
      </c>
      <c r="S259">
        <v>6625</v>
      </c>
      <c r="T259">
        <v>35000</v>
      </c>
      <c r="U259">
        <v>36000</v>
      </c>
      <c r="V259">
        <v>0</v>
      </c>
      <c r="W259">
        <v>0</v>
      </c>
      <c r="X259">
        <v>0</v>
      </c>
      <c r="Y259">
        <v>0</v>
      </c>
      <c r="Z259">
        <v>349918</v>
      </c>
      <c r="AA259">
        <v>0</v>
      </c>
      <c r="AB259">
        <v>0</v>
      </c>
      <c r="AC259">
        <v>117878</v>
      </c>
      <c r="AD259">
        <v>60731</v>
      </c>
      <c r="AE259">
        <v>0</v>
      </c>
      <c r="AF259">
        <v>178609</v>
      </c>
      <c r="AG259">
        <v>0</v>
      </c>
      <c r="AH259">
        <v>0</v>
      </c>
      <c r="AI259">
        <v>0</v>
      </c>
      <c r="AJ259">
        <v>71391</v>
      </c>
      <c r="AK259">
        <v>71391</v>
      </c>
      <c r="AL259">
        <v>0</v>
      </c>
      <c r="AM259">
        <v>0</v>
      </c>
      <c r="AN259">
        <v>422407</v>
      </c>
      <c r="AO259">
        <v>1160867</v>
      </c>
      <c r="AP259">
        <v>178609</v>
      </c>
      <c r="AQ259">
        <v>0</v>
      </c>
      <c r="AR259">
        <v>20000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111111</v>
      </c>
      <c r="BF259">
        <v>8234</v>
      </c>
      <c r="BG259">
        <v>35194</v>
      </c>
      <c r="BH259">
        <v>20000</v>
      </c>
      <c r="BI259">
        <v>56200</v>
      </c>
      <c r="BJ259">
        <v>0</v>
      </c>
      <c r="BK259">
        <v>1128737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20000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25000</v>
      </c>
      <c r="CH259">
        <v>572</v>
      </c>
      <c r="CI259">
        <v>3000</v>
      </c>
      <c r="CJ259">
        <v>2250</v>
      </c>
      <c r="CK259">
        <v>900</v>
      </c>
      <c r="CL259">
        <v>750</v>
      </c>
      <c r="CM259">
        <v>3250</v>
      </c>
      <c r="CN259">
        <v>15000</v>
      </c>
      <c r="CO259">
        <v>750</v>
      </c>
      <c r="CP259">
        <v>0</v>
      </c>
      <c r="CQ259">
        <v>610000</v>
      </c>
      <c r="CR259">
        <v>100000</v>
      </c>
      <c r="CS259">
        <v>10000</v>
      </c>
      <c r="CT259">
        <v>154000</v>
      </c>
      <c r="CU259">
        <v>65000</v>
      </c>
      <c r="CV259">
        <v>50000</v>
      </c>
      <c r="CW259">
        <v>1144</v>
      </c>
      <c r="CX259">
        <v>6000</v>
      </c>
      <c r="CY259">
        <v>4500</v>
      </c>
      <c r="CZ259">
        <v>1800</v>
      </c>
      <c r="DA259">
        <v>1500</v>
      </c>
      <c r="DB259">
        <v>6500</v>
      </c>
      <c r="DC259">
        <v>30162</v>
      </c>
      <c r="DD259">
        <v>1500</v>
      </c>
      <c r="DE259">
        <v>35000</v>
      </c>
      <c r="DF259">
        <v>488397</v>
      </c>
      <c r="DG259">
        <v>0</v>
      </c>
      <c r="DH259">
        <v>0</v>
      </c>
      <c r="DI259">
        <v>0</v>
      </c>
      <c r="DJ259">
        <v>66869</v>
      </c>
      <c r="DK259">
        <v>75946</v>
      </c>
      <c r="DL259">
        <v>13644</v>
      </c>
      <c r="DM259">
        <v>211111</v>
      </c>
      <c r="DN259">
        <v>40000</v>
      </c>
      <c r="DO259">
        <v>2044464</v>
      </c>
      <c r="DP259">
        <v>317700</v>
      </c>
      <c r="DQ259">
        <v>723520</v>
      </c>
      <c r="DR259">
        <v>0</v>
      </c>
      <c r="DS259">
        <v>0</v>
      </c>
    </row>
    <row r="260" spans="1:123" x14ac:dyDescent="0.3">
      <c r="A260" t="str">
        <f t="shared" si="4"/>
        <v>20291942</v>
      </c>
      <c r="B260">
        <v>8</v>
      </c>
      <c r="C260">
        <v>2029</v>
      </c>
      <c r="D260">
        <v>194212</v>
      </c>
      <c r="E260">
        <v>44</v>
      </c>
      <c r="F260">
        <v>1632985</v>
      </c>
      <c r="G260">
        <v>163097</v>
      </c>
      <c r="H260">
        <v>550000</v>
      </c>
      <c r="I260">
        <v>0</v>
      </c>
      <c r="J260">
        <v>120000</v>
      </c>
      <c r="K260">
        <v>85000</v>
      </c>
      <c r="L260">
        <v>200000</v>
      </c>
      <c r="M260">
        <v>56200</v>
      </c>
      <c r="N260">
        <v>11500</v>
      </c>
      <c r="O260">
        <v>25500</v>
      </c>
      <c r="P260">
        <v>4500</v>
      </c>
      <c r="Q260">
        <v>2000</v>
      </c>
      <c r="R260">
        <v>0</v>
      </c>
      <c r="S260">
        <v>6437</v>
      </c>
      <c r="T260">
        <v>35000</v>
      </c>
      <c r="U260">
        <v>36000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71391</v>
      </c>
      <c r="AC260">
        <v>85004</v>
      </c>
      <c r="AD260">
        <v>43794</v>
      </c>
      <c r="AE260">
        <v>71391</v>
      </c>
      <c r="AF260">
        <v>57407</v>
      </c>
      <c r="AG260">
        <v>0</v>
      </c>
      <c r="AH260">
        <v>0</v>
      </c>
      <c r="AI260">
        <v>0</v>
      </c>
      <c r="AJ260">
        <v>98499</v>
      </c>
      <c r="AK260">
        <v>98499</v>
      </c>
      <c r="AL260">
        <v>0</v>
      </c>
      <c r="AM260">
        <v>0</v>
      </c>
      <c r="AN260">
        <v>866232</v>
      </c>
      <c r="AO260">
        <v>837120</v>
      </c>
      <c r="AP260">
        <v>128798</v>
      </c>
      <c r="AQ260">
        <v>0</v>
      </c>
      <c r="AR260">
        <v>19933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985850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20000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610000</v>
      </c>
      <c r="CR260">
        <v>100000</v>
      </c>
      <c r="CS260">
        <v>10000</v>
      </c>
      <c r="CT260">
        <v>154000</v>
      </c>
      <c r="CU260">
        <v>65000</v>
      </c>
      <c r="CV260">
        <v>50000</v>
      </c>
      <c r="CW260">
        <v>1144</v>
      </c>
      <c r="CX260">
        <v>6000</v>
      </c>
      <c r="CY260">
        <v>4500</v>
      </c>
      <c r="CZ260">
        <v>1800</v>
      </c>
      <c r="DA260">
        <v>1500</v>
      </c>
      <c r="DB260">
        <v>6500</v>
      </c>
      <c r="DC260">
        <v>30162</v>
      </c>
      <c r="DD260">
        <v>1500</v>
      </c>
      <c r="DE260">
        <v>40000</v>
      </c>
      <c r="DF260">
        <v>456774</v>
      </c>
      <c r="DG260">
        <v>0</v>
      </c>
      <c r="DH260">
        <v>0</v>
      </c>
      <c r="DI260">
        <v>0</v>
      </c>
      <c r="DJ260">
        <v>63349</v>
      </c>
      <c r="DK260">
        <v>69764</v>
      </c>
      <c r="DL260">
        <v>13644</v>
      </c>
      <c r="DM260">
        <v>200000</v>
      </c>
      <c r="DN260">
        <v>40000</v>
      </c>
      <c r="DO260">
        <v>2024136</v>
      </c>
      <c r="DP260">
        <v>317700</v>
      </c>
      <c r="DQ260">
        <v>118499</v>
      </c>
      <c r="DR260">
        <v>0</v>
      </c>
      <c r="DS260">
        <v>0</v>
      </c>
    </row>
    <row r="261" spans="1:123" x14ac:dyDescent="0.3">
      <c r="A261" t="str">
        <f t="shared" si="4"/>
        <v>20301943</v>
      </c>
      <c r="B261">
        <v>8</v>
      </c>
      <c r="C261">
        <v>2030</v>
      </c>
      <c r="D261">
        <v>194312</v>
      </c>
      <c r="E261">
        <v>59</v>
      </c>
      <c r="F261">
        <v>1606117</v>
      </c>
      <c r="G261">
        <v>163093</v>
      </c>
      <c r="H261">
        <v>550000</v>
      </c>
      <c r="I261">
        <v>0</v>
      </c>
      <c r="J261">
        <v>120000</v>
      </c>
      <c r="K261">
        <v>85000</v>
      </c>
      <c r="L261">
        <v>200000</v>
      </c>
      <c r="M261">
        <v>56200</v>
      </c>
      <c r="N261">
        <v>11500</v>
      </c>
      <c r="O261">
        <v>25500</v>
      </c>
      <c r="P261">
        <v>4500</v>
      </c>
      <c r="Q261">
        <v>2000</v>
      </c>
      <c r="R261">
        <v>0</v>
      </c>
      <c r="S261">
        <v>6248</v>
      </c>
      <c r="T261">
        <v>35000</v>
      </c>
      <c r="U261">
        <v>36000</v>
      </c>
      <c r="V261">
        <v>0</v>
      </c>
      <c r="W261">
        <v>0</v>
      </c>
      <c r="X261">
        <v>0</v>
      </c>
      <c r="Y261">
        <v>0</v>
      </c>
      <c r="Z261">
        <v>258543</v>
      </c>
      <c r="AA261">
        <v>0</v>
      </c>
      <c r="AB261">
        <v>98499</v>
      </c>
      <c r="AC261">
        <v>114215</v>
      </c>
      <c r="AD261">
        <v>58843</v>
      </c>
      <c r="AE261">
        <v>98499</v>
      </c>
      <c r="AF261">
        <v>74560</v>
      </c>
      <c r="AG261">
        <v>0</v>
      </c>
      <c r="AH261">
        <v>0</v>
      </c>
      <c r="AI261">
        <v>0</v>
      </c>
      <c r="AJ261">
        <v>175440</v>
      </c>
      <c r="AK261">
        <v>175440</v>
      </c>
      <c r="AL261">
        <v>0</v>
      </c>
      <c r="AM261">
        <v>0</v>
      </c>
      <c r="AN261">
        <v>513405</v>
      </c>
      <c r="AO261">
        <v>1124793</v>
      </c>
      <c r="AP261">
        <v>173059</v>
      </c>
      <c r="AQ261">
        <v>0</v>
      </c>
      <c r="AR261">
        <v>20000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1317852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20000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101</v>
      </c>
      <c r="CH261">
        <v>3</v>
      </c>
      <c r="CI261">
        <v>12</v>
      </c>
      <c r="CJ261">
        <v>9</v>
      </c>
      <c r="CK261">
        <v>4</v>
      </c>
      <c r="CL261">
        <v>3</v>
      </c>
      <c r="CM261">
        <v>13</v>
      </c>
      <c r="CN261">
        <v>5898</v>
      </c>
      <c r="CO261">
        <v>3</v>
      </c>
      <c r="CP261">
        <v>0</v>
      </c>
      <c r="CQ261">
        <v>610000</v>
      </c>
      <c r="CR261">
        <v>100000</v>
      </c>
      <c r="CS261">
        <v>10000</v>
      </c>
      <c r="CT261">
        <v>154000</v>
      </c>
      <c r="CU261">
        <v>65000</v>
      </c>
      <c r="CV261">
        <v>50101</v>
      </c>
      <c r="CW261">
        <v>1147</v>
      </c>
      <c r="CX261">
        <v>6012</v>
      </c>
      <c r="CY261">
        <v>4509</v>
      </c>
      <c r="CZ261">
        <v>1804</v>
      </c>
      <c r="DA261">
        <v>1503</v>
      </c>
      <c r="DB261">
        <v>6513</v>
      </c>
      <c r="DC261">
        <v>36061</v>
      </c>
      <c r="DD261">
        <v>1503</v>
      </c>
      <c r="DE261">
        <v>45000</v>
      </c>
      <c r="DF261">
        <v>701614</v>
      </c>
      <c r="DG261">
        <v>0</v>
      </c>
      <c r="DH261">
        <v>0</v>
      </c>
      <c r="DI261">
        <v>0</v>
      </c>
      <c r="DJ261">
        <v>63349</v>
      </c>
      <c r="DK261">
        <v>69764</v>
      </c>
      <c r="DL261">
        <v>13644</v>
      </c>
      <c r="DM261">
        <v>200000</v>
      </c>
      <c r="DN261">
        <v>40000</v>
      </c>
      <c r="DO261">
        <v>2356964</v>
      </c>
      <c r="DP261">
        <v>317700</v>
      </c>
      <c r="DQ261">
        <v>460030</v>
      </c>
      <c r="DR261">
        <v>0</v>
      </c>
      <c r="DS261">
        <v>0</v>
      </c>
    </row>
    <row r="262" spans="1:123" x14ac:dyDescent="0.3">
      <c r="A262" t="str">
        <f t="shared" si="4"/>
        <v>20311944</v>
      </c>
      <c r="B262">
        <v>8</v>
      </c>
      <c r="C262">
        <v>2031</v>
      </c>
      <c r="D262">
        <v>194412</v>
      </c>
      <c r="E262">
        <v>42</v>
      </c>
      <c r="F262">
        <v>1479942</v>
      </c>
      <c r="G262">
        <v>163096</v>
      </c>
      <c r="H262">
        <v>550000</v>
      </c>
      <c r="I262">
        <v>0</v>
      </c>
      <c r="J262">
        <v>120000</v>
      </c>
      <c r="K262">
        <v>85000</v>
      </c>
      <c r="L262">
        <v>200000</v>
      </c>
      <c r="M262">
        <v>56200</v>
      </c>
      <c r="N262">
        <v>11500</v>
      </c>
      <c r="O262">
        <v>25500</v>
      </c>
      <c r="P262">
        <v>4500</v>
      </c>
      <c r="Q262">
        <v>2000</v>
      </c>
      <c r="R262">
        <v>0</v>
      </c>
      <c r="S262">
        <v>6059</v>
      </c>
      <c r="T262">
        <v>35000</v>
      </c>
      <c r="U262">
        <v>36000</v>
      </c>
      <c r="V262">
        <v>0</v>
      </c>
      <c r="W262">
        <v>0</v>
      </c>
      <c r="X262">
        <v>0</v>
      </c>
      <c r="Y262">
        <v>0</v>
      </c>
      <c r="Z262">
        <v>26782</v>
      </c>
      <c r="AA262">
        <v>0</v>
      </c>
      <c r="AB262">
        <v>175440</v>
      </c>
      <c r="AC262">
        <v>81951</v>
      </c>
      <c r="AD262">
        <v>0</v>
      </c>
      <c r="AE262">
        <v>124172</v>
      </c>
      <c r="AF262">
        <v>0</v>
      </c>
      <c r="AG262">
        <v>0</v>
      </c>
      <c r="AH262">
        <v>0</v>
      </c>
      <c r="AI262">
        <v>0</v>
      </c>
      <c r="AJ262">
        <v>245487</v>
      </c>
      <c r="AK262">
        <v>296755</v>
      </c>
      <c r="AL262">
        <v>0</v>
      </c>
      <c r="AM262">
        <v>0</v>
      </c>
      <c r="AN262">
        <v>749490</v>
      </c>
      <c r="AO262">
        <v>807057</v>
      </c>
      <c r="AP262">
        <v>124172</v>
      </c>
      <c r="AQ262">
        <v>0</v>
      </c>
      <c r="AR262">
        <v>18319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949548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20000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610000</v>
      </c>
      <c r="CR262">
        <v>100000</v>
      </c>
      <c r="CS262">
        <v>10000</v>
      </c>
      <c r="CT262">
        <v>154000</v>
      </c>
      <c r="CU262">
        <v>65000</v>
      </c>
      <c r="CV262">
        <v>50101</v>
      </c>
      <c r="CW262">
        <v>1147</v>
      </c>
      <c r="CX262">
        <v>6012</v>
      </c>
      <c r="CY262">
        <v>4509</v>
      </c>
      <c r="CZ262">
        <v>1804</v>
      </c>
      <c r="DA262">
        <v>1503</v>
      </c>
      <c r="DB262">
        <v>6513</v>
      </c>
      <c r="DC262">
        <v>36061</v>
      </c>
      <c r="DD262">
        <v>1503</v>
      </c>
      <c r="DE262">
        <v>50000</v>
      </c>
      <c r="DF262">
        <v>694808</v>
      </c>
      <c r="DG262">
        <v>0</v>
      </c>
      <c r="DH262">
        <v>0</v>
      </c>
      <c r="DI262">
        <v>0</v>
      </c>
      <c r="DJ262">
        <v>63349</v>
      </c>
      <c r="DK262">
        <v>69764</v>
      </c>
      <c r="DL262">
        <v>13644</v>
      </c>
      <c r="DM262">
        <v>200000</v>
      </c>
      <c r="DN262">
        <v>40000</v>
      </c>
      <c r="DO262">
        <v>2476473</v>
      </c>
      <c r="DP262">
        <v>317700</v>
      </c>
      <c r="DQ262">
        <v>292269</v>
      </c>
      <c r="DR262">
        <v>0</v>
      </c>
      <c r="DS262">
        <v>0</v>
      </c>
    </row>
    <row r="263" spans="1:123" x14ac:dyDescent="0.3">
      <c r="A263" t="str">
        <f t="shared" si="4"/>
        <v>20321945</v>
      </c>
      <c r="B263">
        <v>8</v>
      </c>
      <c r="C263">
        <v>2032</v>
      </c>
      <c r="D263">
        <v>194512</v>
      </c>
      <c r="E263">
        <v>43</v>
      </c>
      <c r="F263">
        <v>1741029</v>
      </c>
      <c r="G263">
        <v>163099</v>
      </c>
      <c r="H263">
        <v>550000</v>
      </c>
      <c r="I263">
        <v>0</v>
      </c>
      <c r="J263">
        <v>90000</v>
      </c>
      <c r="K263">
        <v>85000</v>
      </c>
      <c r="L263">
        <v>200000</v>
      </c>
      <c r="M263">
        <v>56200</v>
      </c>
      <c r="N263">
        <v>11500</v>
      </c>
      <c r="O263">
        <v>25500</v>
      </c>
      <c r="P263">
        <v>4500</v>
      </c>
      <c r="Q263">
        <v>2000</v>
      </c>
      <c r="R263">
        <v>0</v>
      </c>
      <c r="S263">
        <v>5871</v>
      </c>
      <c r="T263">
        <v>35000</v>
      </c>
      <c r="U263">
        <v>36000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296755</v>
      </c>
      <c r="AC263">
        <v>82797</v>
      </c>
      <c r="AD263">
        <v>0</v>
      </c>
      <c r="AE263">
        <v>125453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171302</v>
      </c>
      <c r="AL263">
        <v>0</v>
      </c>
      <c r="AM263">
        <v>0</v>
      </c>
      <c r="AN263">
        <v>991571</v>
      </c>
      <c r="AO263">
        <v>815382</v>
      </c>
      <c r="AP263">
        <v>125453</v>
      </c>
      <c r="AQ263">
        <v>0</v>
      </c>
      <c r="AR263">
        <v>18766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959601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11044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601044</v>
      </c>
      <c r="CR263">
        <v>100000</v>
      </c>
      <c r="CS263">
        <v>10000</v>
      </c>
      <c r="CT263">
        <v>154000</v>
      </c>
      <c r="CU263">
        <v>65000</v>
      </c>
      <c r="CV263">
        <v>50101</v>
      </c>
      <c r="CW263">
        <v>1147</v>
      </c>
      <c r="CX263">
        <v>6012</v>
      </c>
      <c r="CY263">
        <v>4509</v>
      </c>
      <c r="CZ263">
        <v>1804</v>
      </c>
      <c r="DA263">
        <v>1503</v>
      </c>
      <c r="DB263">
        <v>6513</v>
      </c>
      <c r="DC263">
        <v>36061</v>
      </c>
      <c r="DD263">
        <v>1503</v>
      </c>
      <c r="DE263">
        <v>55000</v>
      </c>
      <c r="DF263">
        <v>672665</v>
      </c>
      <c r="DG263">
        <v>0</v>
      </c>
      <c r="DH263">
        <v>0</v>
      </c>
      <c r="DI263">
        <v>0</v>
      </c>
      <c r="DJ263">
        <v>63349</v>
      </c>
      <c r="DK263">
        <v>69764</v>
      </c>
      <c r="DL263">
        <v>13644</v>
      </c>
      <c r="DM263">
        <v>200000</v>
      </c>
      <c r="DN263">
        <v>40000</v>
      </c>
      <c r="DO263">
        <v>2324920</v>
      </c>
      <c r="DP263">
        <v>317700</v>
      </c>
      <c r="DQ263">
        <v>11044</v>
      </c>
      <c r="DR263">
        <v>0</v>
      </c>
      <c r="DS263">
        <v>0</v>
      </c>
    </row>
    <row r="264" spans="1:123" x14ac:dyDescent="0.3">
      <c r="A264" t="str">
        <f t="shared" si="4"/>
        <v>20331946</v>
      </c>
      <c r="B264">
        <v>8</v>
      </c>
      <c r="C264">
        <v>2033</v>
      </c>
      <c r="D264">
        <v>194612</v>
      </c>
      <c r="E264">
        <v>35</v>
      </c>
      <c r="F264">
        <v>1659704</v>
      </c>
      <c r="G264">
        <v>163102</v>
      </c>
      <c r="H264">
        <v>550000</v>
      </c>
      <c r="I264">
        <v>0</v>
      </c>
      <c r="J264">
        <v>90000</v>
      </c>
      <c r="K264">
        <v>85000</v>
      </c>
      <c r="L264">
        <v>200000</v>
      </c>
      <c r="M264">
        <v>56200</v>
      </c>
      <c r="N264">
        <v>11500</v>
      </c>
      <c r="O264">
        <v>25500</v>
      </c>
      <c r="P264">
        <v>4500</v>
      </c>
      <c r="Q264">
        <v>2000</v>
      </c>
      <c r="R264">
        <v>0</v>
      </c>
      <c r="S264">
        <v>5682</v>
      </c>
      <c r="T264">
        <v>35000</v>
      </c>
      <c r="U264">
        <v>36000</v>
      </c>
      <c r="V264">
        <v>0</v>
      </c>
      <c r="W264">
        <v>0</v>
      </c>
      <c r="X264">
        <v>0</v>
      </c>
      <c r="Y264">
        <v>87095</v>
      </c>
      <c r="Z264">
        <v>0</v>
      </c>
      <c r="AA264">
        <v>0</v>
      </c>
      <c r="AB264">
        <v>171302</v>
      </c>
      <c r="AC264">
        <v>67721</v>
      </c>
      <c r="AD264">
        <v>0</v>
      </c>
      <c r="AE264">
        <v>102611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68690</v>
      </c>
      <c r="AL264">
        <v>0</v>
      </c>
      <c r="AM264">
        <v>0</v>
      </c>
      <c r="AN264">
        <v>1078477</v>
      </c>
      <c r="AO264">
        <v>666921</v>
      </c>
      <c r="AP264">
        <v>102611</v>
      </c>
      <c r="AQ264">
        <v>0</v>
      </c>
      <c r="AR264">
        <v>10797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780329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581044</v>
      </c>
      <c r="CR264">
        <v>100000</v>
      </c>
      <c r="CS264">
        <v>10000</v>
      </c>
      <c r="CT264">
        <v>154000</v>
      </c>
      <c r="CU264">
        <v>65000</v>
      </c>
      <c r="CV264">
        <v>50101</v>
      </c>
      <c r="CW264">
        <v>1147</v>
      </c>
      <c r="CX264">
        <v>6012</v>
      </c>
      <c r="CY264">
        <v>4509</v>
      </c>
      <c r="CZ264">
        <v>1804</v>
      </c>
      <c r="DA264">
        <v>1503</v>
      </c>
      <c r="DB264">
        <v>6513</v>
      </c>
      <c r="DC264">
        <v>36061</v>
      </c>
      <c r="DD264">
        <v>1503</v>
      </c>
      <c r="DE264">
        <v>60000</v>
      </c>
      <c r="DF264">
        <v>565390</v>
      </c>
      <c r="DG264">
        <v>0</v>
      </c>
      <c r="DH264">
        <v>0</v>
      </c>
      <c r="DI264">
        <v>0</v>
      </c>
      <c r="DJ264">
        <v>63349</v>
      </c>
      <c r="DK264">
        <v>69764</v>
      </c>
      <c r="DL264">
        <v>13644</v>
      </c>
      <c r="DM264">
        <v>200000</v>
      </c>
      <c r="DN264">
        <v>40000</v>
      </c>
      <c r="DO264">
        <v>2100034</v>
      </c>
      <c r="DP264">
        <v>317700</v>
      </c>
      <c r="DQ264">
        <v>-87095</v>
      </c>
      <c r="DR264">
        <v>0</v>
      </c>
      <c r="DS264">
        <v>0</v>
      </c>
    </row>
    <row r="265" spans="1:123" x14ac:dyDescent="0.3">
      <c r="A265" t="str">
        <f t="shared" si="4"/>
        <v>20341947</v>
      </c>
      <c r="B265">
        <v>8</v>
      </c>
      <c r="C265">
        <v>2034</v>
      </c>
      <c r="D265">
        <v>194712</v>
      </c>
      <c r="E265">
        <v>30</v>
      </c>
      <c r="F265">
        <v>1974222</v>
      </c>
      <c r="G265">
        <v>163105</v>
      </c>
      <c r="H265">
        <v>550000</v>
      </c>
      <c r="I265">
        <v>0</v>
      </c>
      <c r="J265">
        <v>90000</v>
      </c>
      <c r="K265">
        <v>85000</v>
      </c>
      <c r="L265">
        <v>200000</v>
      </c>
      <c r="M265">
        <v>56200</v>
      </c>
      <c r="N265">
        <v>11500</v>
      </c>
      <c r="O265">
        <v>25500</v>
      </c>
      <c r="P265">
        <v>4500</v>
      </c>
      <c r="Q265">
        <v>2000</v>
      </c>
      <c r="R265">
        <v>0</v>
      </c>
      <c r="S265">
        <v>5494</v>
      </c>
      <c r="T265">
        <v>35000</v>
      </c>
      <c r="U265">
        <v>36000</v>
      </c>
      <c r="V265">
        <v>0</v>
      </c>
      <c r="W265">
        <v>0</v>
      </c>
      <c r="X265">
        <v>0</v>
      </c>
      <c r="Y265">
        <v>223806</v>
      </c>
      <c r="Z265">
        <v>0</v>
      </c>
      <c r="AA265">
        <v>0</v>
      </c>
      <c r="AB265">
        <v>68690</v>
      </c>
      <c r="AC265">
        <v>58610</v>
      </c>
      <c r="AD265">
        <v>0</v>
      </c>
      <c r="AE265">
        <v>68690</v>
      </c>
      <c r="AF265">
        <v>20116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1194884</v>
      </c>
      <c r="AO265">
        <v>577196</v>
      </c>
      <c r="AP265">
        <v>88806</v>
      </c>
      <c r="AQ265">
        <v>0</v>
      </c>
      <c r="AR265">
        <v>5981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671983</v>
      </c>
      <c r="BL265">
        <v>0</v>
      </c>
      <c r="BM265">
        <v>187015</v>
      </c>
      <c r="BN265">
        <v>0</v>
      </c>
      <c r="BO265">
        <v>0</v>
      </c>
      <c r="BP265">
        <v>56941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62504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374029</v>
      </c>
      <c r="CR265">
        <v>43059</v>
      </c>
      <c r="CS265">
        <v>10000</v>
      </c>
      <c r="CT265">
        <v>154000</v>
      </c>
      <c r="CU265">
        <v>65000</v>
      </c>
      <c r="CV265">
        <v>50101</v>
      </c>
      <c r="CW265">
        <v>1147</v>
      </c>
      <c r="CX265">
        <v>6012</v>
      </c>
      <c r="CY265">
        <v>4509</v>
      </c>
      <c r="CZ265">
        <v>1804</v>
      </c>
      <c r="DA265">
        <v>1503</v>
      </c>
      <c r="DB265">
        <v>6513</v>
      </c>
      <c r="DC265">
        <v>36061</v>
      </c>
      <c r="DD265">
        <v>1503</v>
      </c>
      <c r="DE265">
        <v>2496</v>
      </c>
      <c r="DF265">
        <v>324622</v>
      </c>
      <c r="DG265">
        <v>0</v>
      </c>
      <c r="DH265">
        <v>0</v>
      </c>
      <c r="DI265">
        <v>0</v>
      </c>
      <c r="DJ265">
        <v>63349</v>
      </c>
      <c r="DK265">
        <v>69764</v>
      </c>
      <c r="DL265">
        <v>13644</v>
      </c>
      <c r="DM265">
        <v>200000</v>
      </c>
      <c r="DN265">
        <v>40000</v>
      </c>
      <c r="DO265">
        <v>1469117</v>
      </c>
      <c r="DP265">
        <v>317700</v>
      </c>
      <c r="DQ265">
        <v>-530266</v>
      </c>
      <c r="DR265">
        <v>0</v>
      </c>
      <c r="DS265">
        <v>0</v>
      </c>
    </row>
    <row r="266" spans="1:123" x14ac:dyDescent="0.3">
      <c r="A266" t="str">
        <f t="shared" si="4"/>
        <v>20351948</v>
      </c>
      <c r="B266">
        <v>8</v>
      </c>
      <c r="C266">
        <v>2035</v>
      </c>
      <c r="D266">
        <v>194812</v>
      </c>
      <c r="E266">
        <v>47</v>
      </c>
      <c r="F266">
        <v>2005732</v>
      </c>
      <c r="G266">
        <v>163108</v>
      </c>
      <c r="H266">
        <v>550000</v>
      </c>
      <c r="I266">
        <v>0</v>
      </c>
      <c r="J266">
        <v>90000</v>
      </c>
      <c r="K266">
        <v>85000</v>
      </c>
      <c r="L266">
        <v>200000</v>
      </c>
      <c r="M266">
        <v>56200</v>
      </c>
      <c r="N266">
        <v>11500</v>
      </c>
      <c r="O266">
        <v>25500</v>
      </c>
      <c r="P266">
        <v>4500</v>
      </c>
      <c r="Q266">
        <v>2000</v>
      </c>
      <c r="R266">
        <v>0</v>
      </c>
      <c r="S266">
        <v>5305</v>
      </c>
      <c r="T266">
        <v>35000</v>
      </c>
      <c r="U266">
        <v>36000</v>
      </c>
      <c r="V266">
        <v>0</v>
      </c>
      <c r="W266">
        <v>5000</v>
      </c>
      <c r="X266">
        <v>0</v>
      </c>
      <c r="Y266">
        <v>228995</v>
      </c>
      <c r="Z266">
        <v>0</v>
      </c>
      <c r="AA266">
        <v>0</v>
      </c>
      <c r="AB266">
        <v>0</v>
      </c>
      <c r="AC266">
        <v>91579</v>
      </c>
      <c r="AD266">
        <v>47181</v>
      </c>
      <c r="AE266">
        <v>0</v>
      </c>
      <c r="AF266">
        <v>138760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1076240</v>
      </c>
      <c r="AO266">
        <v>901869</v>
      </c>
      <c r="AP266">
        <v>138760</v>
      </c>
      <c r="AQ266">
        <v>0</v>
      </c>
      <c r="AR266">
        <v>20000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1060629</v>
      </c>
      <c r="BL266">
        <v>0</v>
      </c>
      <c r="BM266">
        <v>67971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286058</v>
      </c>
      <c r="CR266">
        <v>43059</v>
      </c>
      <c r="CS266">
        <v>10000</v>
      </c>
      <c r="CT266">
        <v>154000</v>
      </c>
      <c r="CU266">
        <v>65000</v>
      </c>
      <c r="CV266">
        <v>50101</v>
      </c>
      <c r="CW266">
        <v>1147</v>
      </c>
      <c r="CX266">
        <v>6012</v>
      </c>
      <c r="CY266">
        <v>4509</v>
      </c>
      <c r="CZ266">
        <v>1804</v>
      </c>
      <c r="DA266">
        <v>1503</v>
      </c>
      <c r="DB266">
        <v>6513</v>
      </c>
      <c r="DC266">
        <v>36061</v>
      </c>
      <c r="DD266">
        <v>1503</v>
      </c>
      <c r="DE266">
        <v>7496</v>
      </c>
      <c r="DF266">
        <v>85889</v>
      </c>
      <c r="DG266">
        <v>0</v>
      </c>
      <c r="DH266">
        <v>0</v>
      </c>
      <c r="DI266">
        <v>0</v>
      </c>
      <c r="DJ266">
        <v>63349</v>
      </c>
      <c r="DK266">
        <v>69764</v>
      </c>
      <c r="DL266">
        <v>13644</v>
      </c>
      <c r="DM266">
        <v>200000</v>
      </c>
      <c r="DN266">
        <v>40000</v>
      </c>
      <c r="DO266">
        <v>1147412</v>
      </c>
      <c r="DP266">
        <v>317700</v>
      </c>
      <c r="DQ266">
        <v>-296966</v>
      </c>
      <c r="DR266">
        <v>0</v>
      </c>
      <c r="DS266">
        <v>0</v>
      </c>
    </row>
    <row r="267" spans="1:123" x14ac:dyDescent="0.3">
      <c r="A267" t="str">
        <f t="shared" si="4"/>
        <v>20361949</v>
      </c>
      <c r="B267">
        <v>8</v>
      </c>
      <c r="C267">
        <v>2036</v>
      </c>
      <c r="D267">
        <v>194912</v>
      </c>
      <c r="E267">
        <v>38</v>
      </c>
      <c r="F267">
        <v>2010119</v>
      </c>
      <c r="G267">
        <v>163099</v>
      </c>
      <c r="H267">
        <v>550000</v>
      </c>
      <c r="I267">
        <v>0</v>
      </c>
      <c r="J267">
        <v>90000</v>
      </c>
      <c r="K267">
        <v>85000</v>
      </c>
      <c r="L267">
        <v>200000</v>
      </c>
      <c r="M267">
        <v>56200</v>
      </c>
      <c r="N267">
        <v>11500</v>
      </c>
      <c r="O267">
        <v>25500</v>
      </c>
      <c r="P267">
        <v>4500</v>
      </c>
      <c r="Q267">
        <v>2000</v>
      </c>
      <c r="R267">
        <v>0</v>
      </c>
      <c r="S267">
        <v>5091</v>
      </c>
      <c r="T267">
        <v>35000</v>
      </c>
      <c r="U267">
        <v>36000</v>
      </c>
      <c r="V267">
        <v>0</v>
      </c>
      <c r="W267">
        <v>5000</v>
      </c>
      <c r="X267">
        <v>0</v>
      </c>
      <c r="Y267">
        <v>83312</v>
      </c>
      <c r="Z267">
        <v>0</v>
      </c>
      <c r="AA267">
        <v>0</v>
      </c>
      <c r="AB267">
        <v>0</v>
      </c>
      <c r="AC267">
        <v>73592</v>
      </c>
      <c r="AD267">
        <v>0</v>
      </c>
      <c r="AE267">
        <v>0</v>
      </c>
      <c r="AF267">
        <v>111506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957597</v>
      </c>
      <c r="AO267">
        <v>724733</v>
      </c>
      <c r="AP267">
        <v>111506</v>
      </c>
      <c r="AQ267">
        <v>0</v>
      </c>
      <c r="AR267">
        <v>13900</v>
      </c>
      <c r="AS267">
        <v>0</v>
      </c>
      <c r="AT267">
        <v>0</v>
      </c>
      <c r="AU267">
        <v>0</v>
      </c>
      <c r="AV267">
        <v>75000</v>
      </c>
      <c r="AW267">
        <v>8939</v>
      </c>
      <c r="AX267">
        <v>44369</v>
      </c>
      <c r="AY267">
        <v>0</v>
      </c>
      <c r="AZ267">
        <v>22000</v>
      </c>
      <c r="BA267">
        <v>25000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1025447</v>
      </c>
      <c r="BL267">
        <v>0</v>
      </c>
      <c r="BM267">
        <v>147015</v>
      </c>
      <c r="BN267">
        <v>0</v>
      </c>
      <c r="BO267">
        <v>0</v>
      </c>
      <c r="BP267">
        <v>43059</v>
      </c>
      <c r="BQ267">
        <v>10000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6349</v>
      </c>
      <c r="BX267">
        <v>136</v>
      </c>
      <c r="BY267">
        <v>709</v>
      </c>
      <c r="BZ267">
        <v>532</v>
      </c>
      <c r="CA267">
        <v>213</v>
      </c>
      <c r="CB267">
        <v>177</v>
      </c>
      <c r="CC267">
        <v>768</v>
      </c>
      <c r="CD267">
        <v>9544</v>
      </c>
      <c r="CE267">
        <v>177</v>
      </c>
      <c r="CF267">
        <v>7496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119044</v>
      </c>
      <c r="CR267">
        <v>0</v>
      </c>
      <c r="CS267">
        <v>0</v>
      </c>
      <c r="CT267">
        <v>154000</v>
      </c>
      <c r="CU267">
        <v>65000</v>
      </c>
      <c r="CV267">
        <v>43752</v>
      </c>
      <c r="CW267">
        <v>1012</v>
      </c>
      <c r="CX267">
        <v>5303</v>
      </c>
      <c r="CY267">
        <v>3977</v>
      </c>
      <c r="CZ267">
        <v>1591</v>
      </c>
      <c r="DA267">
        <v>1326</v>
      </c>
      <c r="DB267">
        <v>5745</v>
      </c>
      <c r="DC267">
        <v>26516</v>
      </c>
      <c r="DD267">
        <v>1326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18981</v>
      </c>
      <c r="DK267">
        <v>44764</v>
      </c>
      <c r="DL267">
        <v>4705</v>
      </c>
      <c r="DM267">
        <v>125000</v>
      </c>
      <c r="DN267">
        <v>18000</v>
      </c>
      <c r="DO267">
        <v>640042</v>
      </c>
      <c r="DP267">
        <v>317700</v>
      </c>
      <c r="DQ267">
        <v>-484794</v>
      </c>
      <c r="DR267">
        <v>0</v>
      </c>
      <c r="DS267">
        <v>0</v>
      </c>
    </row>
    <row r="268" spans="1:123" x14ac:dyDescent="0.3">
      <c r="A268" t="str">
        <f t="shared" si="4"/>
        <v>20371950</v>
      </c>
      <c r="B268">
        <v>8</v>
      </c>
      <c r="C268">
        <v>2037</v>
      </c>
      <c r="D268">
        <v>195012</v>
      </c>
      <c r="E268">
        <v>43</v>
      </c>
      <c r="F268">
        <v>1973704</v>
      </c>
      <c r="G268">
        <v>163089</v>
      </c>
      <c r="H268">
        <v>550000</v>
      </c>
      <c r="I268">
        <v>0</v>
      </c>
      <c r="J268">
        <v>120000</v>
      </c>
      <c r="K268">
        <v>85000</v>
      </c>
      <c r="L268">
        <v>200000</v>
      </c>
      <c r="M268">
        <v>56200</v>
      </c>
      <c r="N268">
        <v>11500</v>
      </c>
      <c r="O268">
        <v>25500</v>
      </c>
      <c r="P268">
        <v>4500</v>
      </c>
      <c r="Q268">
        <v>2000</v>
      </c>
      <c r="R268">
        <v>0</v>
      </c>
      <c r="S268">
        <v>4878</v>
      </c>
      <c r="T268">
        <v>35000</v>
      </c>
      <c r="U268">
        <v>36000</v>
      </c>
      <c r="V268">
        <v>0</v>
      </c>
      <c r="W268">
        <v>5000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84159</v>
      </c>
      <c r="AD268">
        <v>43358</v>
      </c>
      <c r="AE268">
        <v>0</v>
      </c>
      <c r="AF268">
        <v>127517</v>
      </c>
      <c r="AG268">
        <v>43358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888061</v>
      </c>
      <c r="AO268">
        <v>828795</v>
      </c>
      <c r="AP268">
        <v>127517</v>
      </c>
      <c r="AQ268">
        <v>0</v>
      </c>
      <c r="AR268">
        <v>19486</v>
      </c>
      <c r="AS268">
        <v>0</v>
      </c>
      <c r="AT268">
        <v>0</v>
      </c>
      <c r="AU268">
        <v>0</v>
      </c>
      <c r="AV268">
        <v>75000</v>
      </c>
      <c r="AW268">
        <v>4705</v>
      </c>
      <c r="AX268">
        <v>18981</v>
      </c>
      <c r="AY268">
        <v>0</v>
      </c>
      <c r="AZ268">
        <v>18000</v>
      </c>
      <c r="BA268">
        <v>25000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1117483</v>
      </c>
      <c r="BL268">
        <v>0</v>
      </c>
      <c r="BM268">
        <v>99044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32956</v>
      </c>
      <c r="BX268">
        <v>762</v>
      </c>
      <c r="BY268">
        <v>3995</v>
      </c>
      <c r="BZ268">
        <v>2996</v>
      </c>
      <c r="CA268">
        <v>1198</v>
      </c>
      <c r="CB268">
        <v>999</v>
      </c>
      <c r="CC268">
        <v>4327</v>
      </c>
      <c r="CD268">
        <v>19973</v>
      </c>
      <c r="CE268">
        <v>999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154000</v>
      </c>
      <c r="CU268">
        <v>65000</v>
      </c>
      <c r="CV268">
        <v>10796</v>
      </c>
      <c r="CW268">
        <v>250</v>
      </c>
      <c r="CX268">
        <v>1309</v>
      </c>
      <c r="CY268">
        <v>981</v>
      </c>
      <c r="CZ268">
        <v>393</v>
      </c>
      <c r="DA268">
        <v>327</v>
      </c>
      <c r="DB268">
        <v>1418</v>
      </c>
      <c r="DC268">
        <v>6543</v>
      </c>
      <c r="DD268">
        <v>327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19764</v>
      </c>
      <c r="DL268">
        <v>0</v>
      </c>
      <c r="DM268">
        <v>50000</v>
      </c>
      <c r="DN268">
        <v>0</v>
      </c>
      <c r="DO268">
        <v>311107</v>
      </c>
      <c r="DP268">
        <v>317700</v>
      </c>
      <c r="DQ268">
        <v>-308934</v>
      </c>
      <c r="DR268">
        <v>0</v>
      </c>
      <c r="DS268">
        <v>0</v>
      </c>
    </row>
    <row r="269" spans="1:123" x14ac:dyDescent="0.3">
      <c r="A269" t="str">
        <f t="shared" si="4"/>
        <v>20381951</v>
      </c>
      <c r="B269">
        <v>8</v>
      </c>
      <c r="C269">
        <v>2038</v>
      </c>
      <c r="D269">
        <v>195112</v>
      </c>
      <c r="E269">
        <v>49</v>
      </c>
      <c r="F269">
        <v>1911433</v>
      </c>
      <c r="G269">
        <v>163079</v>
      </c>
      <c r="H269">
        <v>550000</v>
      </c>
      <c r="I269">
        <v>0</v>
      </c>
      <c r="J269">
        <v>90000</v>
      </c>
      <c r="K269">
        <v>85000</v>
      </c>
      <c r="L269">
        <v>200000</v>
      </c>
      <c r="M269">
        <v>56200</v>
      </c>
      <c r="N269">
        <v>11500</v>
      </c>
      <c r="O269">
        <v>25500</v>
      </c>
      <c r="P269">
        <v>4500</v>
      </c>
      <c r="Q269">
        <v>2000</v>
      </c>
      <c r="R269">
        <v>0</v>
      </c>
      <c r="S269">
        <v>4664</v>
      </c>
      <c r="T269">
        <v>35000</v>
      </c>
      <c r="U269">
        <v>36000</v>
      </c>
      <c r="V269">
        <v>0</v>
      </c>
      <c r="W269">
        <v>5000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94490</v>
      </c>
      <c r="AD269">
        <v>48681</v>
      </c>
      <c r="AE269">
        <v>0</v>
      </c>
      <c r="AF269">
        <v>143172</v>
      </c>
      <c r="AG269">
        <v>48681</v>
      </c>
      <c r="AH269">
        <v>0</v>
      </c>
      <c r="AI269">
        <v>43358</v>
      </c>
      <c r="AJ269">
        <v>0</v>
      </c>
      <c r="AK269">
        <v>43358</v>
      </c>
      <c r="AL269">
        <v>43358</v>
      </c>
      <c r="AM269">
        <v>0</v>
      </c>
      <c r="AN269">
        <v>842192</v>
      </c>
      <c r="AO269">
        <v>930544</v>
      </c>
      <c r="AP269">
        <v>143172</v>
      </c>
      <c r="AQ269">
        <v>0</v>
      </c>
      <c r="AR269">
        <v>20000</v>
      </c>
      <c r="AS269">
        <v>0</v>
      </c>
      <c r="AT269">
        <v>0</v>
      </c>
      <c r="AU269">
        <v>0</v>
      </c>
      <c r="AV269">
        <v>50000</v>
      </c>
      <c r="AW269">
        <v>0</v>
      </c>
      <c r="AX269">
        <v>0</v>
      </c>
      <c r="AY269">
        <v>4947</v>
      </c>
      <c r="AZ269">
        <v>0</v>
      </c>
      <c r="BA269">
        <v>19764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1168427</v>
      </c>
      <c r="BL269">
        <v>0</v>
      </c>
      <c r="BM269">
        <v>0</v>
      </c>
      <c r="BN269">
        <v>77550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10796</v>
      </c>
      <c r="BX269">
        <v>250</v>
      </c>
      <c r="BY269">
        <v>1309</v>
      </c>
      <c r="BZ269">
        <v>981</v>
      </c>
      <c r="CA269">
        <v>393</v>
      </c>
      <c r="CB269">
        <v>327</v>
      </c>
      <c r="CC269">
        <v>1418</v>
      </c>
      <c r="CD269">
        <v>6543</v>
      </c>
      <c r="CE269">
        <v>327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76450</v>
      </c>
      <c r="CU269">
        <v>65000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184809</v>
      </c>
      <c r="DP269">
        <v>297700</v>
      </c>
      <c r="DQ269">
        <v>-169657</v>
      </c>
      <c r="DR269">
        <v>0</v>
      </c>
      <c r="DS269">
        <v>0</v>
      </c>
    </row>
    <row r="270" spans="1:123" x14ac:dyDescent="0.3">
      <c r="A270" t="str">
        <f t="shared" si="4"/>
        <v>20391952</v>
      </c>
      <c r="B270">
        <v>8</v>
      </c>
      <c r="C270">
        <v>2039</v>
      </c>
      <c r="D270">
        <v>195212</v>
      </c>
      <c r="E270">
        <v>55</v>
      </c>
      <c r="F270">
        <v>1575465</v>
      </c>
      <c r="G270">
        <v>163069</v>
      </c>
      <c r="H270">
        <v>550000</v>
      </c>
      <c r="I270">
        <v>0</v>
      </c>
      <c r="J270">
        <v>90000</v>
      </c>
      <c r="K270">
        <v>85000</v>
      </c>
      <c r="L270">
        <v>200000</v>
      </c>
      <c r="M270">
        <v>56200</v>
      </c>
      <c r="N270">
        <v>11500</v>
      </c>
      <c r="O270">
        <v>25500</v>
      </c>
      <c r="P270">
        <v>4500</v>
      </c>
      <c r="Q270">
        <v>2000</v>
      </c>
      <c r="R270">
        <v>0</v>
      </c>
      <c r="S270">
        <v>4451</v>
      </c>
      <c r="T270">
        <v>35000</v>
      </c>
      <c r="U270">
        <v>36000</v>
      </c>
      <c r="V270">
        <v>0</v>
      </c>
      <c r="W270">
        <v>5000</v>
      </c>
      <c r="X270">
        <v>0</v>
      </c>
      <c r="Y270">
        <v>0</v>
      </c>
      <c r="Z270">
        <v>0</v>
      </c>
      <c r="AA270">
        <v>0</v>
      </c>
      <c r="AB270">
        <v>43358</v>
      </c>
      <c r="AC270">
        <v>107124</v>
      </c>
      <c r="AD270">
        <v>55190</v>
      </c>
      <c r="AE270">
        <v>43358</v>
      </c>
      <c r="AF270">
        <v>118955</v>
      </c>
      <c r="AG270">
        <v>0</v>
      </c>
      <c r="AH270">
        <v>0</v>
      </c>
      <c r="AI270">
        <v>48681</v>
      </c>
      <c r="AJ270">
        <v>0</v>
      </c>
      <c r="AK270">
        <v>48681</v>
      </c>
      <c r="AL270">
        <v>48681</v>
      </c>
      <c r="AM270">
        <v>0</v>
      </c>
      <c r="AN270">
        <v>866196</v>
      </c>
      <c r="AO270">
        <v>1054956</v>
      </c>
      <c r="AP270">
        <v>162314</v>
      </c>
      <c r="AQ270">
        <v>0</v>
      </c>
      <c r="AR270">
        <v>20000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1237270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328931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288931</v>
      </c>
      <c r="CR270">
        <v>0</v>
      </c>
      <c r="CS270">
        <v>0</v>
      </c>
      <c r="CT270">
        <v>76450</v>
      </c>
      <c r="CU270">
        <v>65000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479063</v>
      </c>
      <c r="DP270">
        <v>317700</v>
      </c>
      <c r="DQ270">
        <v>328931</v>
      </c>
      <c r="DR270">
        <v>0</v>
      </c>
      <c r="DS270">
        <v>0</v>
      </c>
    </row>
    <row r="271" spans="1:123" x14ac:dyDescent="0.3">
      <c r="A271" t="str">
        <f t="shared" si="4"/>
        <v>20401953</v>
      </c>
      <c r="B271">
        <v>8</v>
      </c>
      <c r="C271">
        <v>2040</v>
      </c>
      <c r="D271">
        <v>195312</v>
      </c>
      <c r="E271">
        <v>34</v>
      </c>
      <c r="F271">
        <v>1905951</v>
      </c>
      <c r="G271">
        <v>163060</v>
      </c>
      <c r="H271">
        <v>550000</v>
      </c>
      <c r="I271">
        <v>0</v>
      </c>
      <c r="J271">
        <v>90000</v>
      </c>
      <c r="K271">
        <v>85000</v>
      </c>
      <c r="L271">
        <v>200000</v>
      </c>
      <c r="M271">
        <v>56200</v>
      </c>
      <c r="N271">
        <v>11500</v>
      </c>
      <c r="O271">
        <v>25500</v>
      </c>
      <c r="P271">
        <v>4500</v>
      </c>
      <c r="Q271">
        <v>2000</v>
      </c>
      <c r="R271">
        <v>0</v>
      </c>
      <c r="S271">
        <v>4237</v>
      </c>
      <c r="T271">
        <v>35000</v>
      </c>
      <c r="U271">
        <v>36000</v>
      </c>
      <c r="V271">
        <v>0</v>
      </c>
      <c r="W271">
        <v>10000</v>
      </c>
      <c r="X271">
        <v>0</v>
      </c>
      <c r="Y271">
        <v>0</v>
      </c>
      <c r="Z271">
        <v>0</v>
      </c>
      <c r="AA271">
        <v>0</v>
      </c>
      <c r="AB271">
        <v>48681</v>
      </c>
      <c r="AC271">
        <v>66641</v>
      </c>
      <c r="AD271">
        <v>0</v>
      </c>
      <c r="AE271">
        <v>48681</v>
      </c>
      <c r="AF271">
        <v>52293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927644</v>
      </c>
      <c r="AO271">
        <v>656283</v>
      </c>
      <c r="AP271">
        <v>100975</v>
      </c>
      <c r="AQ271">
        <v>0</v>
      </c>
      <c r="AR271">
        <v>10226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767484</v>
      </c>
      <c r="BL271">
        <v>0</v>
      </c>
      <c r="BM271">
        <v>89644</v>
      </c>
      <c r="BN271">
        <v>76450</v>
      </c>
      <c r="BO271">
        <v>65000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179288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179288</v>
      </c>
      <c r="DP271">
        <v>317700</v>
      </c>
      <c r="DQ271">
        <v>-409884</v>
      </c>
      <c r="DR271">
        <v>178790</v>
      </c>
      <c r="DS271">
        <v>0</v>
      </c>
    </row>
    <row r="272" spans="1:123" x14ac:dyDescent="0.3">
      <c r="A272" t="str">
        <f t="shared" si="4"/>
        <v>20411954</v>
      </c>
      <c r="B272">
        <v>8</v>
      </c>
      <c r="C272">
        <v>2041</v>
      </c>
      <c r="D272">
        <v>195412</v>
      </c>
      <c r="E272">
        <v>42</v>
      </c>
      <c r="F272">
        <v>1924394</v>
      </c>
      <c r="G272">
        <v>163056</v>
      </c>
      <c r="H272">
        <v>550000</v>
      </c>
      <c r="I272">
        <v>0</v>
      </c>
      <c r="J272">
        <v>0</v>
      </c>
      <c r="K272">
        <v>85000</v>
      </c>
      <c r="L272">
        <v>200000</v>
      </c>
      <c r="M272">
        <v>56200</v>
      </c>
      <c r="N272">
        <v>11500</v>
      </c>
      <c r="O272">
        <v>25500</v>
      </c>
      <c r="P272">
        <v>4500</v>
      </c>
      <c r="Q272">
        <v>2000</v>
      </c>
      <c r="R272">
        <v>0</v>
      </c>
      <c r="S272">
        <v>4023</v>
      </c>
      <c r="T272">
        <v>35000</v>
      </c>
      <c r="U272">
        <v>36000</v>
      </c>
      <c r="V272">
        <v>0</v>
      </c>
      <c r="W272">
        <v>10000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81529</v>
      </c>
      <c r="AD272">
        <v>42003</v>
      </c>
      <c r="AE272">
        <v>0</v>
      </c>
      <c r="AF272">
        <v>123532</v>
      </c>
      <c r="AG272">
        <v>42003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766191</v>
      </c>
      <c r="AO272">
        <v>802895</v>
      </c>
      <c r="AP272">
        <v>123532</v>
      </c>
      <c r="AQ272">
        <v>0</v>
      </c>
      <c r="AR272">
        <v>18095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944522</v>
      </c>
      <c r="BL272">
        <v>0</v>
      </c>
      <c r="BM272">
        <v>69644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89644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89644</v>
      </c>
      <c r="DP272">
        <v>317700</v>
      </c>
      <c r="DQ272">
        <v>-412736</v>
      </c>
      <c r="DR272">
        <v>343093</v>
      </c>
      <c r="DS272">
        <v>0</v>
      </c>
    </row>
    <row r="273" spans="1:123" x14ac:dyDescent="0.3">
      <c r="A273" t="str">
        <f t="shared" si="4"/>
        <v>20421955</v>
      </c>
      <c r="B273">
        <v>8</v>
      </c>
      <c r="C273">
        <v>2042</v>
      </c>
      <c r="D273">
        <v>195512</v>
      </c>
      <c r="E273">
        <v>30</v>
      </c>
      <c r="F273">
        <v>1919515</v>
      </c>
      <c r="G273">
        <v>163053</v>
      </c>
      <c r="H273">
        <v>550000</v>
      </c>
      <c r="I273">
        <v>0</v>
      </c>
      <c r="J273">
        <v>0</v>
      </c>
      <c r="K273">
        <v>85000</v>
      </c>
      <c r="L273">
        <v>200000</v>
      </c>
      <c r="M273">
        <v>56200</v>
      </c>
      <c r="N273">
        <v>11500</v>
      </c>
      <c r="O273">
        <v>25500</v>
      </c>
      <c r="P273">
        <v>4500</v>
      </c>
      <c r="Q273">
        <v>2000</v>
      </c>
      <c r="R273">
        <v>0</v>
      </c>
      <c r="S273">
        <v>3810</v>
      </c>
      <c r="T273">
        <v>35000</v>
      </c>
      <c r="U273">
        <v>36000</v>
      </c>
      <c r="V273">
        <v>0</v>
      </c>
      <c r="W273">
        <v>10000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58751</v>
      </c>
      <c r="AD273">
        <v>0</v>
      </c>
      <c r="AE273">
        <v>0</v>
      </c>
      <c r="AF273">
        <v>89020</v>
      </c>
      <c r="AG273">
        <v>0</v>
      </c>
      <c r="AH273">
        <v>0</v>
      </c>
      <c r="AI273">
        <v>42003</v>
      </c>
      <c r="AJ273">
        <v>0</v>
      </c>
      <c r="AK273">
        <v>42003</v>
      </c>
      <c r="AL273">
        <v>42003</v>
      </c>
      <c r="AM273">
        <v>0</v>
      </c>
      <c r="AN273">
        <v>800490</v>
      </c>
      <c r="AO273">
        <v>578584</v>
      </c>
      <c r="AP273">
        <v>89020</v>
      </c>
      <c r="AQ273">
        <v>0</v>
      </c>
      <c r="AR273">
        <v>6056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673660</v>
      </c>
      <c r="BL273">
        <v>0</v>
      </c>
      <c r="BM273">
        <v>49644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20000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0</v>
      </c>
      <c r="DO273">
        <v>62003</v>
      </c>
      <c r="DP273">
        <v>317700</v>
      </c>
      <c r="DQ273">
        <v>-644418</v>
      </c>
      <c r="DR273">
        <v>594775</v>
      </c>
      <c r="DS273">
        <v>0</v>
      </c>
    </row>
    <row r="274" spans="1:123" x14ac:dyDescent="0.3">
      <c r="A274" t="str">
        <f t="shared" si="4"/>
        <v>20431956</v>
      </c>
      <c r="B274">
        <v>8</v>
      </c>
      <c r="C274">
        <v>2043</v>
      </c>
      <c r="D274">
        <v>195612</v>
      </c>
      <c r="E274">
        <v>54</v>
      </c>
      <c r="F274">
        <v>1995040</v>
      </c>
      <c r="G274">
        <v>163049</v>
      </c>
      <c r="H274">
        <v>550000</v>
      </c>
      <c r="I274">
        <v>0</v>
      </c>
      <c r="J274">
        <v>0</v>
      </c>
      <c r="K274">
        <v>85000</v>
      </c>
      <c r="L274">
        <v>200000</v>
      </c>
      <c r="M274">
        <v>56200</v>
      </c>
      <c r="N274">
        <v>11500</v>
      </c>
      <c r="O274">
        <v>25500</v>
      </c>
      <c r="P274">
        <v>4500</v>
      </c>
      <c r="Q274">
        <v>2000</v>
      </c>
      <c r="R274">
        <v>0</v>
      </c>
      <c r="S274">
        <v>3595</v>
      </c>
      <c r="T274">
        <v>35000</v>
      </c>
      <c r="U274">
        <v>36000</v>
      </c>
      <c r="V274">
        <v>0</v>
      </c>
      <c r="W274">
        <v>10000</v>
      </c>
      <c r="X274">
        <v>0</v>
      </c>
      <c r="Y274">
        <v>0</v>
      </c>
      <c r="Z274">
        <v>0</v>
      </c>
      <c r="AA274">
        <v>0</v>
      </c>
      <c r="AB274">
        <v>42003</v>
      </c>
      <c r="AC274">
        <v>103977</v>
      </c>
      <c r="AD274">
        <v>53569</v>
      </c>
      <c r="AE274">
        <v>42003</v>
      </c>
      <c r="AF274">
        <v>115542</v>
      </c>
      <c r="AG274">
        <v>53569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773752</v>
      </c>
      <c r="AO274">
        <v>1023968</v>
      </c>
      <c r="AP274">
        <v>157546</v>
      </c>
      <c r="AQ274">
        <v>0</v>
      </c>
      <c r="AR274">
        <v>20000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9962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1211476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317700</v>
      </c>
      <c r="DQ274">
        <v>-208861</v>
      </c>
      <c r="DR274">
        <v>208861</v>
      </c>
      <c r="DS274">
        <v>0</v>
      </c>
    </row>
    <row r="275" spans="1:123" x14ac:dyDescent="0.3">
      <c r="A275" t="str">
        <f t="shared" si="4"/>
        <v>20441957</v>
      </c>
      <c r="B275">
        <v>8</v>
      </c>
      <c r="C275">
        <v>2044</v>
      </c>
      <c r="D275">
        <v>195712</v>
      </c>
      <c r="E275">
        <v>36</v>
      </c>
      <c r="F275">
        <v>1841136</v>
      </c>
      <c r="G275">
        <v>163046</v>
      </c>
      <c r="H275">
        <v>550000</v>
      </c>
      <c r="I275">
        <v>0</v>
      </c>
      <c r="J275">
        <v>0</v>
      </c>
      <c r="K275">
        <v>85000</v>
      </c>
      <c r="L275">
        <v>200000</v>
      </c>
      <c r="M275">
        <v>56200</v>
      </c>
      <c r="N275">
        <v>11500</v>
      </c>
      <c r="O275">
        <v>25500</v>
      </c>
      <c r="P275">
        <v>4500</v>
      </c>
      <c r="Q275">
        <v>2000</v>
      </c>
      <c r="R275">
        <v>0</v>
      </c>
      <c r="S275">
        <v>3381</v>
      </c>
      <c r="T275">
        <v>35000</v>
      </c>
      <c r="U275">
        <v>36000</v>
      </c>
      <c r="V275">
        <v>0</v>
      </c>
      <c r="W275">
        <v>10000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70163</v>
      </c>
      <c r="AD275">
        <v>0</v>
      </c>
      <c r="AE275">
        <v>0</v>
      </c>
      <c r="AF275">
        <v>106311</v>
      </c>
      <c r="AG275">
        <v>0</v>
      </c>
      <c r="AH275">
        <v>0</v>
      </c>
      <c r="AI275">
        <v>53569</v>
      </c>
      <c r="AJ275">
        <v>0</v>
      </c>
      <c r="AK275">
        <v>53569</v>
      </c>
      <c r="AL275">
        <v>53569</v>
      </c>
      <c r="AM275">
        <v>0</v>
      </c>
      <c r="AN275">
        <v>782770</v>
      </c>
      <c r="AO275">
        <v>690970</v>
      </c>
      <c r="AP275">
        <v>106311</v>
      </c>
      <c r="AQ275">
        <v>0</v>
      </c>
      <c r="AR275">
        <v>12088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809369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53569</v>
      </c>
      <c r="DP275">
        <v>297700</v>
      </c>
      <c r="DQ275">
        <v>-448043</v>
      </c>
      <c r="DR275">
        <v>448043</v>
      </c>
      <c r="DS275">
        <v>0</v>
      </c>
    </row>
    <row r="276" spans="1:123" x14ac:dyDescent="0.3">
      <c r="A276" t="str">
        <f t="shared" si="4"/>
        <v>20451958</v>
      </c>
      <c r="B276">
        <v>8</v>
      </c>
      <c r="C276">
        <v>2045</v>
      </c>
      <c r="D276">
        <v>195812</v>
      </c>
      <c r="E276">
        <v>56</v>
      </c>
      <c r="F276">
        <v>1867966</v>
      </c>
      <c r="G276">
        <v>163042</v>
      </c>
      <c r="H276">
        <v>550000</v>
      </c>
      <c r="I276">
        <v>0</v>
      </c>
      <c r="J276">
        <v>0</v>
      </c>
      <c r="K276">
        <v>85000</v>
      </c>
      <c r="L276">
        <v>200000</v>
      </c>
      <c r="M276">
        <v>56200</v>
      </c>
      <c r="N276">
        <v>11500</v>
      </c>
      <c r="O276">
        <v>25500</v>
      </c>
      <c r="P276">
        <v>4500</v>
      </c>
      <c r="Q276">
        <v>2000</v>
      </c>
      <c r="R276">
        <v>0</v>
      </c>
      <c r="S276">
        <v>3166</v>
      </c>
      <c r="T276">
        <v>35000</v>
      </c>
      <c r="U276">
        <v>36000</v>
      </c>
      <c r="V276">
        <v>0</v>
      </c>
      <c r="W276">
        <v>15000</v>
      </c>
      <c r="X276">
        <v>0</v>
      </c>
      <c r="Y276">
        <v>0</v>
      </c>
      <c r="Z276">
        <v>0</v>
      </c>
      <c r="AA276">
        <v>0</v>
      </c>
      <c r="AB276">
        <v>53569</v>
      </c>
      <c r="AC276">
        <v>108157</v>
      </c>
      <c r="AD276">
        <v>55722</v>
      </c>
      <c r="AE276">
        <v>53569</v>
      </c>
      <c r="AF276">
        <v>110310</v>
      </c>
      <c r="AG276">
        <v>55722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773556</v>
      </c>
      <c r="AO276">
        <v>1065131</v>
      </c>
      <c r="AP276">
        <v>163879</v>
      </c>
      <c r="AQ276">
        <v>0</v>
      </c>
      <c r="AR276">
        <v>20000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12171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1261181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277700</v>
      </c>
      <c r="DQ276">
        <v>-32271</v>
      </c>
      <c r="DR276">
        <v>32271</v>
      </c>
      <c r="DS276">
        <v>0</v>
      </c>
    </row>
    <row r="277" spans="1:123" x14ac:dyDescent="0.3">
      <c r="A277" t="str">
        <f t="shared" si="4"/>
        <v>20461959</v>
      </c>
      <c r="B277">
        <v>8</v>
      </c>
      <c r="C277">
        <v>2046</v>
      </c>
      <c r="D277">
        <v>195912</v>
      </c>
      <c r="E277">
        <v>34</v>
      </c>
      <c r="F277">
        <v>2157867</v>
      </c>
      <c r="G277">
        <v>163038</v>
      </c>
      <c r="H277">
        <v>550000</v>
      </c>
      <c r="I277">
        <v>0</v>
      </c>
      <c r="J277">
        <v>0</v>
      </c>
      <c r="K277">
        <v>85000</v>
      </c>
      <c r="L277">
        <v>200000</v>
      </c>
      <c r="M277">
        <v>56200</v>
      </c>
      <c r="N277">
        <v>11500</v>
      </c>
      <c r="O277">
        <v>25500</v>
      </c>
      <c r="P277">
        <v>4500</v>
      </c>
      <c r="Q277">
        <v>2000</v>
      </c>
      <c r="R277">
        <v>0</v>
      </c>
      <c r="S277">
        <v>2951</v>
      </c>
      <c r="T277">
        <v>35000</v>
      </c>
      <c r="U277">
        <v>36000</v>
      </c>
      <c r="V277">
        <v>0</v>
      </c>
      <c r="W277">
        <v>15000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66923</v>
      </c>
      <c r="AD277">
        <v>0</v>
      </c>
      <c r="AE277">
        <v>0</v>
      </c>
      <c r="AF277">
        <v>101401</v>
      </c>
      <c r="AG277">
        <v>0</v>
      </c>
      <c r="AH277">
        <v>0</v>
      </c>
      <c r="AI277">
        <v>55722</v>
      </c>
      <c r="AJ277">
        <v>0</v>
      </c>
      <c r="AK277">
        <v>55722</v>
      </c>
      <c r="AL277">
        <v>55722</v>
      </c>
      <c r="AM277">
        <v>0</v>
      </c>
      <c r="AN277">
        <v>782250</v>
      </c>
      <c r="AO277">
        <v>659058</v>
      </c>
      <c r="AP277">
        <v>101401</v>
      </c>
      <c r="AQ277">
        <v>0</v>
      </c>
      <c r="AR277">
        <v>10375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770834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55722</v>
      </c>
      <c r="DP277">
        <v>257700</v>
      </c>
      <c r="DQ277">
        <v>-803821</v>
      </c>
      <c r="DR277">
        <v>803821</v>
      </c>
      <c r="DS277">
        <v>0</v>
      </c>
    </row>
    <row r="278" spans="1:123" x14ac:dyDescent="0.3">
      <c r="A278" t="str">
        <f t="shared" si="4"/>
        <v>20471960</v>
      </c>
      <c r="B278">
        <v>8</v>
      </c>
      <c r="C278">
        <v>2047</v>
      </c>
      <c r="D278">
        <v>196012</v>
      </c>
      <c r="E278">
        <v>38</v>
      </c>
      <c r="F278">
        <v>2247719</v>
      </c>
      <c r="G278">
        <v>163034</v>
      </c>
      <c r="H278">
        <v>550000</v>
      </c>
      <c r="I278">
        <v>0</v>
      </c>
      <c r="J278">
        <v>0</v>
      </c>
      <c r="K278">
        <v>85000</v>
      </c>
      <c r="L278">
        <v>200000</v>
      </c>
      <c r="M278">
        <v>56200</v>
      </c>
      <c r="N278">
        <v>11500</v>
      </c>
      <c r="O278">
        <v>25500</v>
      </c>
      <c r="P278">
        <v>4500</v>
      </c>
      <c r="Q278">
        <v>2000</v>
      </c>
      <c r="R278">
        <v>0</v>
      </c>
      <c r="S278">
        <v>2737</v>
      </c>
      <c r="T278">
        <v>35000</v>
      </c>
      <c r="U278">
        <v>36000</v>
      </c>
      <c r="V278">
        <v>0</v>
      </c>
      <c r="W278">
        <v>15000</v>
      </c>
      <c r="X278">
        <v>0</v>
      </c>
      <c r="Y278">
        <v>0</v>
      </c>
      <c r="Z278">
        <v>0</v>
      </c>
      <c r="AA278">
        <v>0</v>
      </c>
      <c r="AB278">
        <v>55722</v>
      </c>
      <c r="AC278">
        <v>73028</v>
      </c>
      <c r="AD278">
        <v>0</v>
      </c>
      <c r="AE278">
        <v>55722</v>
      </c>
      <c r="AF278">
        <v>54930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828507</v>
      </c>
      <c r="AO278">
        <v>719183</v>
      </c>
      <c r="AP278">
        <v>110652</v>
      </c>
      <c r="AQ278">
        <v>0</v>
      </c>
      <c r="AR278">
        <v>13602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843437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237700</v>
      </c>
      <c r="DQ278">
        <v>-774808</v>
      </c>
      <c r="DR278">
        <v>774808</v>
      </c>
      <c r="DS278">
        <v>0</v>
      </c>
    </row>
    <row r="279" spans="1:123" x14ac:dyDescent="0.3">
      <c r="A279" t="str">
        <f t="shared" si="4"/>
        <v>20481961</v>
      </c>
      <c r="B279">
        <v>8</v>
      </c>
      <c r="C279">
        <v>2048</v>
      </c>
      <c r="D279">
        <v>196112</v>
      </c>
      <c r="E279">
        <v>33</v>
      </c>
      <c r="F279">
        <v>2414911</v>
      </c>
      <c r="G279">
        <v>163030</v>
      </c>
      <c r="H279">
        <v>550000</v>
      </c>
      <c r="I279">
        <v>0</v>
      </c>
      <c r="J279">
        <v>0</v>
      </c>
      <c r="K279">
        <v>85000</v>
      </c>
      <c r="L279">
        <v>200000</v>
      </c>
      <c r="M279">
        <v>56200</v>
      </c>
      <c r="N279">
        <v>11500</v>
      </c>
      <c r="O279">
        <v>25500</v>
      </c>
      <c r="P279">
        <v>4500</v>
      </c>
      <c r="Q279">
        <v>2000</v>
      </c>
      <c r="R279">
        <v>0</v>
      </c>
      <c r="S279">
        <v>2522</v>
      </c>
      <c r="T279">
        <v>35000</v>
      </c>
      <c r="U279">
        <v>36000</v>
      </c>
      <c r="V279">
        <v>0</v>
      </c>
      <c r="W279">
        <v>15000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64199</v>
      </c>
      <c r="AD279">
        <v>0</v>
      </c>
      <c r="AE279">
        <v>0</v>
      </c>
      <c r="AF279">
        <v>97274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785948</v>
      </c>
      <c r="AO279">
        <v>632233</v>
      </c>
      <c r="AP279">
        <v>97274</v>
      </c>
      <c r="AQ279">
        <v>0</v>
      </c>
      <c r="AR279">
        <v>8935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738442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217700</v>
      </c>
      <c r="DQ279">
        <v>-1089551</v>
      </c>
      <c r="DR279">
        <v>1089551</v>
      </c>
      <c r="DS279">
        <v>0</v>
      </c>
    </row>
    <row r="280" spans="1:123" x14ac:dyDescent="0.3">
      <c r="A280" t="str">
        <f t="shared" si="4"/>
        <v>20491962</v>
      </c>
      <c r="B280">
        <v>8</v>
      </c>
      <c r="C280">
        <v>2049</v>
      </c>
      <c r="D280">
        <v>196212</v>
      </c>
      <c r="E280">
        <v>35</v>
      </c>
      <c r="F280">
        <v>2064790</v>
      </c>
      <c r="G280">
        <v>163025</v>
      </c>
      <c r="H280">
        <v>550000</v>
      </c>
      <c r="I280">
        <v>0</v>
      </c>
      <c r="J280">
        <v>0</v>
      </c>
      <c r="K280">
        <v>85000</v>
      </c>
      <c r="L280">
        <v>200000</v>
      </c>
      <c r="M280">
        <v>56200</v>
      </c>
      <c r="N280">
        <v>11500</v>
      </c>
      <c r="O280">
        <v>25500</v>
      </c>
      <c r="P280">
        <v>4500</v>
      </c>
      <c r="Q280">
        <v>2000</v>
      </c>
      <c r="R280">
        <v>0</v>
      </c>
      <c r="S280">
        <v>2308</v>
      </c>
      <c r="T280">
        <v>35000</v>
      </c>
      <c r="U280">
        <v>36000</v>
      </c>
      <c r="V280">
        <v>0</v>
      </c>
      <c r="W280">
        <v>15000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67956</v>
      </c>
      <c r="AD280">
        <v>0</v>
      </c>
      <c r="AE280">
        <v>0</v>
      </c>
      <c r="AF280">
        <v>102967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780041</v>
      </c>
      <c r="AO280">
        <v>669233</v>
      </c>
      <c r="AP280">
        <v>102967</v>
      </c>
      <c r="AQ280">
        <v>0</v>
      </c>
      <c r="AR280">
        <v>10921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783121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197700</v>
      </c>
      <c r="DQ280">
        <v>-700653</v>
      </c>
      <c r="DR280">
        <v>700653</v>
      </c>
      <c r="DS280">
        <v>0</v>
      </c>
    </row>
    <row r="281" spans="1:123" x14ac:dyDescent="0.3">
      <c r="A281" t="str">
        <f t="shared" si="4"/>
        <v>20501963</v>
      </c>
      <c r="B281">
        <v>8</v>
      </c>
      <c r="C281">
        <v>2050</v>
      </c>
      <c r="D281">
        <v>196312</v>
      </c>
      <c r="E281">
        <v>40</v>
      </c>
      <c r="F281">
        <v>1993765</v>
      </c>
      <c r="G281">
        <v>163021</v>
      </c>
      <c r="H281">
        <v>550000</v>
      </c>
      <c r="I281">
        <v>0</v>
      </c>
      <c r="J281">
        <v>0</v>
      </c>
      <c r="K281">
        <v>85000</v>
      </c>
      <c r="L281">
        <v>200000</v>
      </c>
      <c r="M281">
        <v>56200</v>
      </c>
      <c r="N281">
        <v>11500</v>
      </c>
      <c r="O281">
        <v>25500</v>
      </c>
      <c r="P281">
        <v>4500</v>
      </c>
      <c r="Q281">
        <v>2000</v>
      </c>
      <c r="R281">
        <v>0</v>
      </c>
      <c r="S281">
        <v>2093</v>
      </c>
      <c r="T281">
        <v>35000</v>
      </c>
      <c r="U281">
        <v>36000</v>
      </c>
      <c r="V281">
        <v>0</v>
      </c>
      <c r="W281">
        <v>20000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78382</v>
      </c>
      <c r="AD281">
        <v>40382</v>
      </c>
      <c r="AE281">
        <v>0</v>
      </c>
      <c r="AF281">
        <v>118764</v>
      </c>
      <c r="AG281">
        <v>40382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759029</v>
      </c>
      <c r="AO281">
        <v>771907</v>
      </c>
      <c r="AP281">
        <v>118764</v>
      </c>
      <c r="AQ281">
        <v>0</v>
      </c>
      <c r="AR281">
        <v>16432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907103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0</v>
      </c>
      <c r="DP281">
        <v>177700</v>
      </c>
      <c r="DQ281">
        <v>-526654</v>
      </c>
      <c r="DR281">
        <v>526654</v>
      </c>
      <c r="DS281">
        <v>0</v>
      </c>
    </row>
    <row r="282" spans="1:123" x14ac:dyDescent="0.3">
      <c r="A282" t="str">
        <f t="shared" si="4"/>
        <v>20161930</v>
      </c>
      <c r="B282">
        <v>9</v>
      </c>
      <c r="C282">
        <v>2016</v>
      </c>
      <c r="D282">
        <v>193012</v>
      </c>
      <c r="E282">
        <v>37</v>
      </c>
      <c r="F282">
        <v>1578592</v>
      </c>
      <c r="G282">
        <v>211232</v>
      </c>
      <c r="H282">
        <v>550000</v>
      </c>
      <c r="I282">
        <v>0</v>
      </c>
      <c r="J282">
        <v>126000</v>
      </c>
      <c r="K282">
        <v>85000</v>
      </c>
      <c r="L282">
        <v>100000</v>
      </c>
      <c r="M282">
        <v>56200</v>
      </c>
      <c r="N282">
        <v>11500</v>
      </c>
      <c r="O282">
        <v>25500</v>
      </c>
      <c r="P282">
        <v>4500</v>
      </c>
      <c r="Q282">
        <v>2000</v>
      </c>
      <c r="R282">
        <v>0</v>
      </c>
      <c r="S282">
        <v>8370</v>
      </c>
      <c r="T282">
        <v>35000</v>
      </c>
      <c r="U282">
        <v>36000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210000</v>
      </c>
      <c r="AC282">
        <v>72230</v>
      </c>
      <c r="AD282">
        <v>0</v>
      </c>
      <c r="AE282">
        <v>109442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100558</v>
      </c>
      <c r="AL282">
        <v>0</v>
      </c>
      <c r="AM282">
        <v>0</v>
      </c>
      <c r="AN282">
        <v>930070</v>
      </c>
      <c r="AO282">
        <v>711320</v>
      </c>
      <c r="AP282">
        <v>109442</v>
      </c>
      <c r="AQ282">
        <v>0</v>
      </c>
      <c r="AR282">
        <v>13180</v>
      </c>
      <c r="AS282">
        <v>3000</v>
      </c>
      <c r="AT282">
        <v>8000</v>
      </c>
      <c r="AU282">
        <v>200000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1044943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149189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245189</v>
      </c>
      <c r="CR282">
        <v>61000</v>
      </c>
      <c r="CS282">
        <v>0</v>
      </c>
      <c r="CT282">
        <v>18000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5000</v>
      </c>
      <c r="DF282">
        <v>0</v>
      </c>
      <c r="DG282">
        <v>79000</v>
      </c>
      <c r="DH282">
        <v>0</v>
      </c>
      <c r="DI282">
        <v>0</v>
      </c>
      <c r="DJ282">
        <v>126000</v>
      </c>
      <c r="DK282">
        <v>124000</v>
      </c>
      <c r="DL282">
        <v>30000</v>
      </c>
      <c r="DM282">
        <v>137000</v>
      </c>
      <c r="DN282">
        <v>0</v>
      </c>
      <c r="DO282">
        <v>925746</v>
      </c>
      <c r="DP282">
        <v>317700</v>
      </c>
      <c r="DQ282">
        <v>-50811</v>
      </c>
      <c r="DR282">
        <v>0</v>
      </c>
      <c r="DS282">
        <v>0</v>
      </c>
    </row>
    <row r="283" spans="1:123" x14ac:dyDescent="0.3">
      <c r="A283" t="str">
        <f t="shared" si="4"/>
        <v>20171931</v>
      </c>
      <c r="B283">
        <v>9</v>
      </c>
      <c r="C283">
        <v>2017</v>
      </c>
      <c r="D283">
        <v>193112</v>
      </c>
      <c r="E283">
        <v>32</v>
      </c>
      <c r="F283">
        <v>1614082</v>
      </c>
      <c r="G283">
        <v>215203</v>
      </c>
      <c r="H283">
        <v>550000</v>
      </c>
      <c r="I283">
        <v>0</v>
      </c>
      <c r="J283">
        <v>126000</v>
      </c>
      <c r="K283">
        <v>85000</v>
      </c>
      <c r="L283">
        <v>100000</v>
      </c>
      <c r="M283">
        <v>56200</v>
      </c>
      <c r="N283">
        <v>11500</v>
      </c>
      <c r="O283">
        <v>25500</v>
      </c>
      <c r="P283">
        <v>4500</v>
      </c>
      <c r="Q283">
        <v>2000</v>
      </c>
      <c r="R283">
        <v>0</v>
      </c>
      <c r="S283">
        <v>8311</v>
      </c>
      <c r="T283">
        <v>35000</v>
      </c>
      <c r="U283">
        <v>36000</v>
      </c>
      <c r="V283">
        <v>0</v>
      </c>
      <c r="W283">
        <v>0</v>
      </c>
      <c r="X283">
        <v>25000</v>
      </c>
      <c r="Y283">
        <v>0</v>
      </c>
      <c r="Z283">
        <v>0</v>
      </c>
      <c r="AA283">
        <v>0</v>
      </c>
      <c r="AB283">
        <v>100558</v>
      </c>
      <c r="AC283">
        <v>61213</v>
      </c>
      <c r="AD283">
        <v>0</v>
      </c>
      <c r="AE283">
        <v>92751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7807</v>
      </c>
      <c r="AL283">
        <v>0</v>
      </c>
      <c r="AM283">
        <v>0</v>
      </c>
      <c r="AN283">
        <v>955011</v>
      </c>
      <c r="AO283">
        <v>602831</v>
      </c>
      <c r="AP283">
        <v>92751</v>
      </c>
      <c r="AQ283">
        <v>0</v>
      </c>
      <c r="AR283">
        <v>7357</v>
      </c>
      <c r="AS283">
        <v>3000</v>
      </c>
      <c r="AT283">
        <v>8000</v>
      </c>
      <c r="AU283">
        <v>0</v>
      </c>
      <c r="AV283">
        <v>11363</v>
      </c>
      <c r="AW283">
        <v>0</v>
      </c>
      <c r="AX283">
        <v>40909</v>
      </c>
      <c r="AY283">
        <v>0</v>
      </c>
      <c r="AZ283">
        <v>0</v>
      </c>
      <c r="BA283">
        <v>0</v>
      </c>
      <c r="BB283">
        <v>8000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774211</v>
      </c>
      <c r="BL283">
        <v>0</v>
      </c>
      <c r="BM283">
        <v>75063</v>
      </c>
      <c r="BN283">
        <v>0</v>
      </c>
      <c r="BO283">
        <v>0</v>
      </c>
      <c r="BP283">
        <v>61000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150126</v>
      </c>
      <c r="CR283">
        <v>0</v>
      </c>
      <c r="CS283">
        <v>0</v>
      </c>
      <c r="CT283">
        <v>18000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10000</v>
      </c>
      <c r="DF283">
        <v>0</v>
      </c>
      <c r="DG283">
        <v>75000</v>
      </c>
      <c r="DH283">
        <v>0</v>
      </c>
      <c r="DI283">
        <v>0</v>
      </c>
      <c r="DJ283">
        <v>85091</v>
      </c>
      <c r="DK283">
        <v>124000</v>
      </c>
      <c r="DL283">
        <v>30000</v>
      </c>
      <c r="DM283">
        <v>125637</v>
      </c>
      <c r="DN283">
        <v>0</v>
      </c>
      <c r="DO283">
        <v>625661</v>
      </c>
      <c r="DP283">
        <v>317700</v>
      </c>
      <c r="DQ283">
        <v>-213335</v>
      </c>
      <c r="DR283">
        <v>0</v>
      </c>
      <c r="DS283">
        <v>0</v>
      </c>
    </row>
    <row r="284" spans="1:123" x14ac:dyDescent="0.3">
      <c r="A284" t="str">
        <f t="shared" si="4"/>
        <v>20181932</v>
      </c>
      <c r="B284">
        <v>9</v>
      </c>
      <c r="C284">
        <v>2018</v>
      </c>
      <c r="D284">
        <v>193212</v>
      </c>
      <c r="E284">
        <v>35</v>
      </c>
      <c r="F284">
        <v>1704492</v>
      </c>
      <c r="G284">
        <v>186174</v>
      </c>
      <c r="H284">
        <v>550000</v>
      </c>
      <c r="I284">
        <v>0</v>
      </c>
      <c r="J284">
        <v>120000</v>
      </c>
      <c r="K284">
        <v>85000</v>
      </c>
      <c r="L284">
        <v>130000</v>
      </c>
      <c r="M284">
        <v>56200</v>
      </c>
      <c r="N284">
        <v>11500</v>
      </c>
      <c r="O284">
        <v>25500</v>
      </c>
      <c r="P284">
        <v>4500</v>
      </c>
      <c r="Q284">
        <v>2000</v>
      </c>
      <c r="R284">
        <v>0</v>
      </c>
      <c r="S284">
        <v>8252</v>
      </c>
      <c r="T284">
        <v>35000</v>
      </c>
      <c r="U284">
        <v>36000</v>
      </c>
      <c r="V284">
        <v>0</v>
      </c>
      <c r="W284">
        <v>0</v>
      </c>
      <c r="X284">
        <v>25000</v>
      </c>
      <c r="Y284">
        <v>0</v>
      </c>
      <c r="Z284">
        <v>0</v>
      </c>
      <c r="AA284">
        <v>0</v>
      </c>
      <c r="AB284">
        <v>7807</v>
      </c>
      <c r="AC284">
        <v>67245</v>
      </c>
      <c r="AD284">
        <v>0</v>
      </c>
      <c r="AE284">
        <v>7807</v>
      </c>
      <c r="AF284">
        <v>94082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884870</v>
      </c>
      <c r="AO284">
        <v>662229</v>
      </c>
      <c r="AP284">
        <v>101889</v>
      </c>
      <c r="AQ284">
        <v>0</v>
      </c>
      <c r="AR284">
        <v>10545</v>
      </c>
      <c r="AS284">
        <v>3000</v>
      </c>
      <c r="AT284">
        <v>8000</v>
      </c>
      <c r="AU284">
        <v>0</v>
      </c>
      <c r="AV284">
        <v>75000</v>
      </c>
      <c r="AW284">
        <v>6461</v>
      </c>
      <c r="AX284">
        <v>42595</v>
      </c>
      <c r="AY284">
        <v>0</v>
      </c>
      <c r="AZ284">
        <v>0</v>
      </c>
      <c r="BA284">
        <v>25000</v>
      </c>
      <c r="BB284">
        <v>8000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942719</v>
      </c>
      <c r="BL284">
        <v>0</v>
      </c>
      <c r="BM284">
        <v>55063</v>
      </c>
      <c r="BN284">
        <v>18000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75063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15000</v>
      </c>
      <c r="DF284">
        <v>0</v>
      </c>
      <c r="DG284">
        <v>50000</v>
      </c>
      <c r="DH284">
        <v>0</v>
      </c>
      <c r="DI284">
        <v>0</v>
      </c>
      <c r="DJ284">
        <v>42496</v>
      </c>
      <c r="DK284">
        <v>99000</v>
      </c>
      <c r="DL284">
        <v>23539</v>
      </c>
      <c r="DM284">
        <v>50637</v>
      </c>
      <c r="DN284">
        <v>0</v>
      </c>
      <c r="DO284">
        <v>355736</v>
      </c>
      <c r="DP284">
        <v>317700</v>
      </c>
      <c r="DQ284">
        <v>-273132</v>
      </c>
      <c r="DR284">
        <v>26014</v>
      </c>
      <c r="DS284">
        <v>0</v>
      </c>
    </row>
    <row r="285" spans="1:123" x14ac:dyDescent="0.3">
      <c r="A285" t="str">
        <f t="shared" si="4"/>
        <v>20191933</v>
      </c>
      <c r="B285">
        <v>9</v>
      </c>
      <c r="C285">
        <v>2019</v>
      </c>
      <c r="D285">
        <v>193312</v>
      </c>
      <c r="E285">
        <v>39</v>
      </c>
      <c r="F285">
        <v>1553113</v>
      </c>
      <c r="G285">
        <v>163145</v>
      </c>
      <c r="H285">
        <v>550000</v>
      </c>
      <c r="I285">
        <v>0</v>
      </c>
      <c r="J285">
        <v>120000</v>
      </c>
      <c r="K285">
        <v>85000</v>
      </c>
      <c r="L285">
        <v>160000</v>
      </c>
      <c r="M285">
        <v>56200</v>
      </c>
      <c r="N285">
        <v>11500</v>
      </c>
      <c r="O285">
        <v>25500</v>
      </c>
      <c r="P285">
        <v>4500</v>
      </c>
      <c r="Q285">
        <v>2000</v>
      </c>
      <c r="R285">
        <v>0</v>
      </c>
      <c r="S285">
        <v>8193</v>
      </c>
      <c r="T285">
        <v>35000</v>
      </c>
      <c r="U285">
        <v>36000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75829</v>
      </c>
      <c r="AD285">
        <v>0</v>
      </c>
      <c r="AE285">
        <v>0</v>
      </c>
      <c r="AF285">
        <v>114896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868997</v>
      </c>
      <c r="AO285">
        <v>746767</v>
      </c>
      <c r="AP285">
        <v>114896</v>
      </c>
      <c r="AQ285">
        <v>61512</v>
      </c>
      <c r="AR285">
        <v>15083</v>
      </c>
      <c r="AS285">
        <v>3000</v>
      </c>
      <c r="AT285">
        <v>8000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949259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65997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121060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20000</v>
      </c>
      <c r="DF285">
        <v>0</v>
      </c>
      <c r="DG285">
        <v>50000</v>
      </c>
      <c r="DH285">
        <v>0</v>
      </c>
      <c r="DI285">
        <v>0</v>
      </c>
      <c r="DJ285">
        <v>42496</v>
      </c>
      <c r="DK285">
        <v>99000</v>
      </c>
      <c r="DL285">
        <v>23539</v>
      </c>
      <c r="DM285">
        <v>50637</v>
      </c>
      <c r="DN285">
        <v>0</v>
      </c>
      <c r="DO285">
        <v>406733</v>
      </c>
      <c r="DP285">
        <v>317700</v>
      </c>
      <c r="DQ285">
        <v>65997</v>
      </c>
      <c r="DR285">
        <v>0</v>
      </c>
      <c r="DS285">
        <v>0</v>
      </c>
    </row>
    <row r="286" spans="1:123" x14ac:dyDescent="0.3">
      <c r="A286" t="str">
        <f t="shared" si="4"/>
        <v>20201934</v>
      </c>
      <c r="B286">
        <v>9</v>
      </c>
      <c r="C286">
        <v>2020</v>
      </c>
      <c r="D286">
        <v>193412</v>
      </c>
      <c r="E286">
        <v>28</v>
      </c>
      <c r="F286">
        <v>1839271</v>
      </c>
      <c r="G286">
        <v>163116</v>
      </c>
      <c r="H286">
        <v>550000</v>
      </c>
      <c r="I286">
        <v>0</v>
      </c>
      <c r="J286">
        <v>120000</v>
      </c>
      <c r="K286">
        <v>85000</v>
      </c>
      <c r="L286">
        <v>192500</v>
      </c>
      <c r="M286">
        <v>56200</v>
      </c>
      <c r="N286">
        <v>11500</v>
      </c>
      <c r="O286">
        <v>25500</v>
      </c>
      <c r="P286">
        <v>4500</v>
      </c>
      <c r="Q286">
        <v>2000</v>
      </c>
      <c r="R286">
        <v>0</v>
      </c>
      <c r="S286">
        <v>8134</v>
      </c>
      <c r="T286">
        <v>35000</v>
      </c>
      <c r="U286">
        <v>36000</v>
      </c>
      <c r="V286">
        <v>0</v>
      </c>
      <c r="W286">
        <v>0</v>
      </c>
      <c r="X286">
        <v>25000</v>
      </c>
      <c r="Y286">
        <v>0</v>
      </c>
      <c r="Z286">
        <v>0</v>
      </c>
      <c r="AA286">
        <v>0</v>
      </c>
      <c r="AB286">
        <v>0</v>
      </c>
      <c r="AC286">
        <v>54384</v>
      </c>
      <c r="AD286">
        <v>0</v>
      </c>
      <c r="AE286">
        <v>0</v>
      </c>
      <c r="AF286">
        <v>82402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958932</v>
      </c>
      <c r="AO286">
        <v>535571</v>
      </c>
      <c r="AP286">
        <v>82402</v>
      </c>
      <c r="AQ286">
        <v>0</v>
      </c>
      <c r="AR286">
        <v>3747</v>
      </c>
      <c r="AS286">
        <v>3000</v>
      </c>
      <c r="AT286">
        <v>8000</v>
      </c>
      <c r="AU286">
        <v>0</v>
      </c>
      <c r="AV286">
        <v>50637</v>
      </c>
      <c r="AW286">
        <v>1438</v>
      </c>
      <c r="AX286">
        <v>39000</v>
      </c>
      <c r="AY286">
        <v>0</v>
      </c>
      <c r="AZ286">
        <v>0</v>
      </c>
      <c r="BA286">
        <v>25000</v>
      </c>
      <c r="BB286">
        <v>8000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756794</v>
      </c>
      <c r="BL286">
        <v>0</v>
      </c>
      <c r="BM286">
        <v>33687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25000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67373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25000</v>
      </c>
      <c r="DH286">
        <v>0</v>
      </c>
      <c r="DI286">
        <v>0</v>
      </c>
      <c r="DJ286">
        <v>3497</v>
      </c>
      <c r="DK286">
        <v>74000</v>
      </c>
      <c r="DL286">
        <v>22102</v>
      </c>
      <c r="DM286">
        <v>0</v>
      </c>
      <c r="DN286">
        <v>0</v>
      </c>
      <c r="DO286">
        <v>191972</v>
      </c>
      <c r="DP286">
        <v>317700</v>
      </c>
      <c r="DQ286">
        <v>-463735</v>
      </c>
      <c r="DR286">
        <v>263974</v>
      </c>
      <c r="DS286">
        <v>0</v>
      </c>
    </row>
    <row r="287" spans="1:123" x14ac:dyDescent="0.3">
      <c r="A287" t="str">
        <f t="shared" si="4"/>
        <v>20211935</v>
      </c>
      <c r="B287">
        <v>9</v>
      </c>
      <c r="C287">
        <v>2021</v>
      </c>
      <c r="D287">
        <v>193512</v>
      </c>
      <c r="E287">
        <v>56</v>
      </c>
      <c r="F287">
        <v>1744083</v>
      </c>
      <c r="G287">
        <v>163116</v>
      </c>
      <c r="H287">
        <v>550000</v>
      </c>
      <c r="I287">
        <v>0</v>
      </c>
      <c r="J287">
        <v>120000</v>
      </c>
      <c r="K287">
        <v>85000</v>
      </c>
      <c r="L287">
        <v>205000</v>
      </c>
      <c r="M287">
        <v>56200</v>
      </c>
      <c r="N287">
        <v>11500</v>
      </c>
      <c r="O287">
        <v>25500</v>
      </c>
      <c r="P287">
        <v>4500</v>
      </c>
      <c r="Q287">
        <v>2000</v>
      </c>
      <c r="R287">
        <v>0</v>
      </c>
      <c r="S287">
        <v>7945</v>
      </c>
      <c r="T287">
        <v>35000</v>
      </c>
      <c r="U287">
        <v>36000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108298</v>
      </c>
      <c r="AD287">
        <v>55795</v>
      </c>
      <c r="AE287">
        <v>0</v>
      </c>
      <c r="AF287">
        <v>164093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864552</v>
      </c>
      <c r="AO287">
        <v>1066518</v>
      </c>
      <c r="AP287">
        <v>164093</v>
      </c>
      <c r="AQ287">
        <v>0</v>
      </c>
      <c r="AR287">
        <v>20000</v>
      </c>
      <c r="AS287">
        <v>3000</v>
      </c>
      <c r="AT287">
        <v>8000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1261611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182964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230337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5000</v>
      </c>
      <c r="DF287">
        <v>0</v>
      </c>
      <c r="DG287">
        <v>25000</v>
      </c>
      <c r="DH287">
        <v>0</v>
      </c>
      <c r="DI287">
        <v>0</v>
      </c>
      <c r="DJ287">
        <v>3497</v>
      </c>
      <c r="DK287">
        <v>74000</v>
      </c>
      <c r="DL287">
        <v>22102</v>
      </c>
      <c r="DM287">
        <v>0</v>
      </c>
      <c r="DN287">
        <v>0</v>
      </c>
      <c r="DO287">
        <v>359936</v>
      </c>
      <c r="DP287">
        <v>317700</v>
      </c>
      <c r="DQ287">
        <v>182964</v>
      </c>
      <c r="DR287">
        <v>0</v>
      </c>
      <c r="DS287">
        <v>0</v>
      </c>
    </row>
    <row r="288" spans="1:123" x14ac:dyDescent="0.3">
      <c r="A288" t="str">
        <f t="shared" si="4"/>
        <v>20221936</v>
      </c>
      <c r="B288">
        <v>9</v>
      </c>
      <c r="C288">
        <v>2022</v>
      </c>
      <c r="D288">
        <v>193612</v>
      </c>
      <c r="E288">
        <v>43</v>
      </c>
      <c r="F288">
        <v>1772951</v>
      </c>
      <c r="G288">
        <v>163115</v>
      </c>
      <c r="H288">
        <v>550000</v>
      </c>
      <c r="I288">
        <v>0</v>
      </c>
      <c r="J288">
        <v>120000</v>
      </c>
      <c r="K288">
        <v>85000</v>
      </c>
      <c r="L288">
        <v>202500</v>
      </c>
      <c r="M288">
        <v>56200</v>
      </c>
      <c r="N288">
        <v>11500</v>
      </c>
      <c r="O288">
        <v>25500</v>
      </c>
      <c r="P288">
        <v>4500</v>
      </c>
      <c r="Q288">
        <v>2000</v>
      </c>
      <c r="R288">
        <v>0</v>
      </c>
      <c r="S288">
        <v>7757</v>
      </c>
      <c r="T288">
        <v>35000</v>
      </c>
      <c r="U288">
        <v>36000</v>
      </c>
      <c r="V288">
        <v>0</v>
      </c>
      <c r="W288">
        <v>0</v>
      </c>
      <c r="X288">
        <v>25000</v>
      </c>
      <c r="Y288">
        <v>0</v>
      </c>
      <c r="Z288">
        <v>0</v>
      </c>
      <c r="AA288">
        <v>0</v>
      </c>
      <c r="AB288">
        <v>0</v>
      </c>
      <c r="AC288">
        <v>82656</v>
      </c>
      <c r="AD288">
        <v>42584</v>
      </c>
      <c r="AE288">
        <v>0</v>
      </c>
      <c r="AF288">
        <v>125240</v>
      </c>
      <c r="AG288">
        <v>42584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925717</v>
      </c>
      <c r="AO288">
        <v>813995</v>
      </c>
      <c r="AP288">
        <v>125240</v>
      </c>
      <c r="AQ288">
        <v>0</v>
      </c>
      <c r="AR288">
        <v>18691</v>
      </c>
      <c r="AS288">
        <v>3000</v>
      </c>
      <c r="AT288">
        <v>8000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7310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976236</v>
      </c>
      <c r="BL288">
        <v>0</v>
      </c>
      <c r="BM288">
        <v>70112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140225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10000</v>
      </c>
      <c r="DF288">
        <v>0</v>
      </c>
      <c r="DG288">
        <v>0</v>
      </c>
      <c r="DH288">
        <v>0</v>
      </c>
      <c r="DI288">
        <v>0</v>
      </c>
      <c r="DJ288">
        <v>3497</v>
      </c>
      <c r="DK288">
        <v>74000</v>
      </c>
      <c r="DL288">
        <v>22102</v>
      </c>
      <c r="DM288">
        <v>0</v>
      </c>
      <c r="DN288">
        <v>0</v>
      </c>
      <c r="DO288">
        <v>249823</v>
      </c>
      <c r="DP288">
        <v>317700</v>
      </c>
      <c r="DQ288">
        <v>-95112</v>
      </c>
      <c r="DR288">
        <v>0</v>
      </c>
      <c r="DS288">
        <v>0</v>
      </c>
    </row>
    <row r="289" spans="1:123" x14ac:dyDescent="0.3">
      <c r="A289" t="str">
        <f t="shared" si="4"/>
        <v>20231937</v>
      </c>
      <c r="B289">
        <v>9</v>
      </c>
      <c r="C289">
        <v>2023</v>
      </c>
      <c r="D289">
        <v>193712</v>
      </c>
      <c r="E289">
        <v>56</v>
      </c>
      <c r="F289">
        <v>1521397</v>
      </c>
      <c r="G289">
        <v>163115</v>
      </c>
      <c r="H289">
        <v>550000</v>
      </c>
      <c r="I289">
        <v>0</v>
      </c>
      <c r="J289">
        <v>120000</v>
      </c>
      <c r="K289">
        <v>85000</v>
      </c>
      <c r="L289">
        <v>200000</v>
      </c>
      <c r="M289">
        <v>56200</v>
      </c>
      <c r="N289">
        <v>11500</v>
      </c>
      <c r="O289">
        <v>25500</v>
      </c>
      <c r="P289">
        <v>4500</v>
      </c>
      <c r="Q289">
        <v>2000</v>
      </c>
      <c r="R289">
        <v>0</v>
      </c>
      <c r="S289">
        <v>7568</v>
      </c>
      <c r="T289">
        <v>35000</v>
      </c>
      <c r="U289">
        <v>36000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108767</v>
      </c>
      <c r="AD289">
        <v>56037</v>
      </c>
      <c r="AE289">
        <v>0</v>
      </c>
      <c r="AF289">
        <v>164804</v>
      </c>
      <c r="AG289">
        <v>0</v>
      </c>
      <c r="AH289">
        <v>0</v>
      </c>
      <c r="AI289">
        <v>42584</v>
      </c>
      <c r="AJ289">
        <v>0</v>
      </c>
      <c r="AK289">
        <v>42584</v>
      </c>
      <c r="AL289">
        <v>42584</v>
      </c>
      <c r="AM289">
        <v>0</v>
      </c>
      <c r="AN289">
        <v>858464</v>
      </c>
      <c r="AO289">
        <v>1071143</v>
      </c>
      <c r="AP289">
        <v>164804</v>
      </c>
      <c r="AQ289">
        <v>0</v>
      </c>
      <c r="AR289">
        <v>20000</v>
      </c>
      <c r="AS289">
        <v>3000</v>
      </c>
      <c r="AT289">
        <v>8000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1266947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404899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525124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15000</v>
      </c>
      <c r="DF289">
        <v>0</v>
      </c>
      <c r="DG289">
        <v>0</v>
      </c>
      <c r="DH289">
        <v>0</v>
      </c>
      <c r="DI289">
        <v>0</v>
      </c>
      <c r="DJ289">
        <v>3497</v>
      </c>
      <c r="DK289">
        <v>74000</v>
      </c>
      <c r="DL289">
        <v>22102</v>
      </c>
      <c r="DM289">
        <v>0</v>
      </c>
      <c r="DN289">
        <v>0</v>
      </c>
      <c r="DO289">
        <v>682306</v>
      </c>
      <c r="DP289">
        <v>317700</v>
      </c>
      <c r="DQ289">
        <v>404899</v>
      </c>
      <c r="DR289">
        <v>0</v>
      </c>
      <c r="DS289">
        <v>0</v>
      </c>
    </row>
    <row r="290" spans="1:123" x14ac:dyDescent="0.3">
      <c r="A290" t="str">
        <f t="shared" si="4"/>
        <v>20241938</v>
      </c>
      <c r="B290">
        <v>9</v>
      </c>
      <c r="C290">
        <v>2024</v>
      </c>
      <c r="D290">
        <v>193812</v>
      </c>
      <c r="E290">
        <v>77</v>
      </c>
      <c r="F290">
        <v>1448822</v>
      </c>
      <c r="G290">
        <v>163114</v>
      </c>
      <c r="H290">
        <v>550000</v>
      </c>
      <c r="I290">
        <v>0</v>
      </c>
      <c r="J290">
        <v>120000</v>
      </c>
      <c r="K290">
        <v>85000</v>
      </c>
      <c r="L290">
        <v>200000</v>
      </c>
      <c r="M290">
        <v>56200</v>
      </c>
      <c r="N290">
        <v>11500</v>
      </c>
      <c r="O290">
        <v>25500</v>
      </c>
      <c r="P290">
        <v>4500</v>
      </c>
      <c r="Q290">
        <v>2000</v>
      </c>
      <c r="R290">
        <v>0</v>
      </c>
      <c r="S290">
        <v>7380</v>
      </c>
      <c r="T290">
        <v>35000</v>
      </c>
      <c r="U290">
        <v>36000</v>
      </c>
      <c r="V290">
        <v>0</v>
      </c>
      <c r="W290">
        <v>0</v>
      </c>
      <c r="X290">
        <v>0</v>
      </c>
      <c r="Y290">
        <v>0</v>
      </c>
      <c r="Z290">
        <v>208962</v>
      </c>
      <c r="AA290">
        <v>0</v>
      </c>
      <c r="AB290">
        <v>42584</v>
      </c>
      <c r="AC290">
        <v>148874</v>
      </c>
      <c r="AD290">
        <v>76700</v>
      </c>
      <c r="AE290">
        <v>42584</v>
      </c>
      <c r="AF290">
        <v>182990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631128</v>
      </c>
      <c r="AO290">
        <v>1466115</v>
      </c>
      <c r="AP290">
        <v>225574</v>
      </c>
      <c r="AQ290">
        <v>0</v>
      </c>
      <c r="AR290">
        <v>20000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111111</v>
      </c>
      <c r="BF290">
        <v>0</v>
      </c>
      <c r="BG290">
        <v>35194</v>
      </c>
      <c r="BH290">
        <v>20000</v>
      </c>
      <c r="BI290">
        <v>43228</v>
      </c>
      <c r="BJ290">
        <v>0</v>
      </c>
      <c r="BK290">
        <v>1502156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104876</v>
      </c>
      <c r="BS290">
        <v>154000</v>
      </c>
      <c r="BT290">
        <v>65000</v>
      </c>
      <c r="BU290">
        <v>100000</v>
      </c>
      <c r="BV290">
        <v>10000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25000</v>
      </c>
      <c r="CH290">
        <v>572</v>
      </c>
      <c r="CI290">
        <v>3000</v>
      </c>
      <c r="CJ290">
        <v>2250</v>
      </c>
      <c r="CK290">
        <v>900</v>
      </c>
      <c r="CL290">
        <v>750</v>
      </c>
      <c r="CM290">
        <v>3250</v>
      </c>
      <c r="CN290">
        <v>15000</v>
      </c>
      <c r="CO290">
        <v>750</v>
      </c>
      <c r="CP290">
        <v>0</v>
      </c>
      <c r="CQ290">
        <v>610000</v>
      </c>
      <c r="CR290">
        <v>100000</v>
      </c>
      <c r="CS290">
        <v>10000</v>
      </c>
      <c r="CT290">
        <v>154000</v>
      </c>
      <c r="CU290">
        <v>65000</v>
      </c>
      <c r="CV290">
        <v>25000</v>
      </c>
      <c r="CW290">
        <v>572</v>
      </c>
      <c r="CX290">
        <v>3000</v>
      </c>
      <c r="CY290">
        <v>2250</v>
      </c>
      <c r="CZ290">
        <v>900</v>
      </c>
      <c r="DA290">
        <v>750</v>
      </c>
      <c r="DB290">
        <v>3250</v>
      </c>
      <c r="DC290">
        <v>15000</v>
      </c>
      <c r="DD290">
        <v>750</v>
      </c>
      <c r="DE290">
        <v>20000</v>
      </c>
      <c r="DF290">
        <v>208962</v>
      </c>
      <c r="DG290">
        <v>0</v>
      </c>
      <c r="DH290">
        <v>0</v>
      </c>
      <c r="DI290">
        <v>0</v>
      </c>
      <c r="DJ290">
        <v>38691</v>
      </c>
      <c r="DK290">
        <v>117228</v>
      </c>
      <c r="DL290">
        <v>22102</v>
      </c>
      <c r="DM290">
        <v>111111</v>
      </c>
      <c r="DN290">
        <v>20000</v>
      </c>
      <c r="DO290">
        <v>1528565</v>
      </c>
      <c r="DP290">
        <v>317700</v>
      </c>
      <c r="DQ290">
        <v>903843</v>
      </c>
      <c r="DR290">
        <v>0</v>
      </c>
      <c r="DS290">
        <v>0</v>
      </c>
    </row>
    <row r="291" spans="1:123" x14ac:dyDescent="0.3">
      <c r="A291" t="str">
        <f t="shared" si="4"/>
        <v>20251939</v>
      </c>
      <c r="B291">
        <v>9</v>
      </c>
      <c r="C291">
        <v>2025</v>
      </c>
      <c r="D291">
        <v>193912</v>
      </c>
      <c r="E291">
        <v>38</v>
      </c>
      <c r="F291">
        <v>1550586</v>
      </c>
      <c r="G291">
        <v>163114</v>
      </c>
      <c r="H291">
        <v>550000</v>
      </c>
      <c r="I291">
        <v>0</v>
      </c>
      <c r="J291">
        <v>120000</v>
      </c>
      <c r="K291">
        <v>85000</v>
      </c>
      <c r="L291">
        <v>200000</v>
      </c>
      <c r="M291">
        <v>56200</v>
      </c>
      <c r="N291">
        <v>11500</v>
      </c>
      <c r="O291">
        <v>25500</v>
      </c>
      <c r="P291">
        <v>4500</v>
      </c>
      <c r="Q291">
        <v>2000</v>
      </c>
      <c r="R291">
        <v>0</v>
      </c>
      <c r="S291">
        <v>7191</v>
      </c>
      <c r="T291">
        <v>35000</v>
      </c>
      <c r="U291">
        <v>36000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73404</v>
      </c>
      <c r="AD291">
        <v>0</v>
      </c>
      <c r="AE291">
        <v>0</v>
      </c>
      <c r="AF291">
        <v>111222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911670</v>
      </c>
      <c r="AO291">
        <v>722883</v>
      </c>
      <c r="AP291">
        <v>111222</v>
      </c>
      <c r="AQ291">
        <v>0</v>
      </c>
      <c r="AR291">
        <v>13801</v>
      </c>
      <c r="AS291">
        <v>3000</v>
      </c>
      <c r="AT291">
        <v>8000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858905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20000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875</v>
      </c>
      <c r="CO291">
        <v>0</v>
      </c>
      <c r="CP291">
        <v>0</v>
      </c>
      <c r="CQ291">
        <v>610000</v>
      </c>
      <c r="CR291">
        <v>100000</v>
      </c>
      <c r="CS291">
        <v>10000</v>
      </c>
      <c r="CT291">
        <v>154000</v>
      </c>
      <c r="CU291">
        <v>65000</v>
      </c>
      <c r="CV291">
        <v>25000</v>
      </c>
      <c r="CW291">
        <v>572</v>
      </c>
      <c r="CX291">
        <v>3000</v>
      </c>
      <c r="CY291">
        <v>2250</v>
      </c>
      <c r="CZ291">
        <v>900</v>
      </c>
      <c r="DA291">
        <v>750</v>
      </c>
      <c r="DB291">
        <v>3250</v>
      </c>
      <c r="DC291">
        <v>15875</v>
      </c>
      <c r="DD291">
        <v>750</v>
      </c>
      <c r="DE291">
        <v>25000</v>
      </c>
      <c r="DF291">
        <v>192559</v>
      </c>
      <c r="DG291">
        <v>0</v>
      </c>
      <c r="DH291">
        <v>0</v>
      </c>
      <c r="DI291">
        <v>0</v>
      </c>
      <c r="DJ291">
        <v>35171</v>
      </c>
      <c r="DK291">
        <v>112473</v>
      </c>
      <c r="DL291">
        <v>22102</v>
      </c>
      <c r="DM291">
        <v>100000</v>
      </c>
      <c r="DN291">
        <v>20000</v>
      </c>
      <c r="DO291">
        <v>1498651</v>
      </c>
      <c r="DP291">
        <v>317700</v>
      </c>
      <c r="DQ291">
        <v>20875</v>
      </c>
      <c r="DR291">
        <v>0</v>
      </c>
      <c r="DS291">
        <v>0</v>
      </c>
    </row>
    <row r="292" spans="1:123" x14ac:dyDescent="0.3">
      <c r="A292" t="str">
        <f t="shared" si="4"/>
        <v>20261940</v>
      </c>
      <c r="B292">
        <v>9</v>
      </c>
      <c r="C292">
        <v>2026</v>
      </c>
      <c r="D292">
        <v>194012</v>
      </c>
      <c r="E292">
        <v>51</v>
      </c>
      <c r="F292">
        <v>1746387</v>
      </c>
      <c r="G292">
        <v>163110</v>
      </c>
      <c r="H292">
        <v>550000</v>
      </c>
      <c r="I292">
        <v>0</v>
      </c>
      <c r="J292">
        <v>120000</v>
      </c>
      <c r="K292">
        <v>85000</v>
      </c>
      <c r="L292">
        <v>200000</v>
      </c>
      <c r="M292">
        <v>56200</v>
      </c>
      <c r="N292">
        <v>11500</v>
      </c>
      <c r="O292">
        <v>25500</v>
      </c>
      <c r="P292">
        <v>4500</v>
      </c>
      <c r="Q292">
        <v>2000</v>
      </c>
      <c r="R292">
        <v>0</v>
      </c>
      <c r="S292">
        <v>7002</v>
      </c>
      <c r="T292">
        <v>35000</v>
      </c>
      <c r="U292">
        <v>36000</v>
      </c>
      <c r="V292">
        <v>0</v>
      </c>
      <c r="W292">
        <v>0</v>
      </c>
      <c r="X292">
        <v>0</v>
      </c>
      <c r="Y292">
        <v>0</v>
      </c>
      <c r="Z292">
        <v>46665</v>
      </c>
      <c r="AA292">
        <v>0</v>
      </c>
      <c r="AB292">
        <v>0</v>
      </c>
      <c r="AC292">
        <v>99563</v>
      </c>
      <c r="AD292">
        <v>51294</v>
      </c>
      <c r="AE292">
        <v>0</v>
      </c>
      <c r="AF292">
        <v>150857</v>
      </c>
      <c r="AG292">
        <v>0</v>
      </c>
      <c r="AH292">
        <v>0</v>
      </c>
      <c r="AI292">
        <v>0</v>
      </c>
      <c r="AJ292">
        <v>8404</v>
      </c>
      <c r="AK292">
        <v>8404</v>
      </c>
      <c r="AL292">
        <v>0</v>
      </c>
      <c r="AM292">
        <v>0</v>
      </c>
      <c r="AN292">
        <v>816775</v>
      </c>
      <c r="AO292">
        <v>980494</v>
      </c>
      <c r="AP292">
        <v>150857</v>
      </c>
      <c r="AQ292">
        <v>0</v>
      </c>
      <c r="AR292">
        <v>20000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1151351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20000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2629</v>
      </c>
      <c r="CO292">
        <v>0</v>
      </c>
      <c r="CP292">
        <v>0</v>
      </c>
      <c r="CQ292">
        <v>610000</v>
      </c>
      <c r="CR292">
        <v>100000</v>
      </c>
      <c r="CS292">
        <v>10000</v>
      </c>
      <c r="CT292">
        <v>154000</v>
      </c>
      <c r="CU292">
        <v>65000</v>
      </c>
      <c r="CV292">
        <v>25000</v>
      </c>
      <c r="CW292">
        <v>572</v>
      </c>
      <c r="CX292">
        <v>3000</v>
      </c>
      <c r="CY292">
        <v>2250</v>
      </c>
      <c r="CZ292">
        <v>900</v>
      </c>
      <c r="DA292">
        <v>750</v>
      </c>
      <c r="DB292">
        <v>3250</v>
      </c>
      <c r="DC292">
        <v>18504</v>
      </c>
      <c r="DD292">
        <v>750</v>
      </c>
      <c r="DE292">
        <v>30000</v>
      </c>
      <c r="DF292">
        <v>233447</v>
      </c>
      <c r="DG292">
        <v>0</v>
      </c>
      <c r="DH292">
        <v>0</v>
      </c>
      <c r="DI292">
        <v>0</v>
      </c>
      <c r="DJ292">
        <v>35171</v>
      </c>
      <c r="DK292">
        <v>112473</v>
      </c>
      <c r="DL292">
        <v>22102</v>
      </c>
      <c r="DM292">
        <v>100000</v>
      </c>
      <c r="DN292">
        <v>20000</v>
      </c>
      <c r="DO292">
        <v>1555573</v>
      </c>
      <c r="DP292">
        <v>317700</v>
      </c>
      <c r="DQ292">
        <v>77699</v>
      </c>
      <c r="DR292">
        <v>0</v>
      </c>
      <c r="DS292">
        <v>0</v>
      </c>
    </row>
    <row r="293" spans="1:123" x14ac:dyDescent="0.3">
      <c r="A293" t="str">
        <f t="shared" si="4"/>
        <v>20271941</v>
      </c>
      <c r="B293">
        <v>9</v>
      </c>
      <c r="C293">
        <v>2027</v>
      </c>
      <c r="D293">
        <v>194112</v>
      </c>
      <c r="E293">
        <v>61</v>
      </c>
      <c r="F293">
        <v>1273632</v>
      </c>
      <c r="G293">
        <v>163106</v>
      </c>
      <c r="H293">
        <v>550000</v>
      </c>
      <c r="I293">
        <v>0</v>
      </c>
      <c r="J293">
        <v>120000</v>
      </c>
      <c r="K293">
        <v>85000</v>
      </c>
      <c r="L293">
        <v>200000</v>
      </c>
      <c r="M293">
        <v>56200</v>
      </c>
      <c r="N293">
        <v>11500</v>
      </c>
      <c r="O293">
        <v>25500</v>
      </c>
      <c r="P293">
        <v>4500</v>
      </c>
      <c r="Q293">
        <v>2000</v>
      </c>
      <c r="R293">
        <v>0</v>
      </c>
      <c r="S293">
        <v>6814</v>
      </c>
      <c r="T293">
        <v>35000</v>
      </c>
      <c r="U293">
        <v>36000</v>
      </c>
      <c r="V293">
        <v>0</v>
      </c>
      <c r="W293">
        <v>0</v>
      </c>
      <c r="X293">
        <v>0</v>
      </c>
      <c r="Y293">
        <v>0</v>
      </c>
      <c r="Z293">
        <v>343109</v>
      </c>
      <c r="AA293">
        <v>0</v>
      </c>
      <c r="AB293">
        <v>8404</v>
      </c>
      <c r="AC293">
        <v>117878</v>
      </c>
      <c r="AD293">
        <v>60731</v>
      </c>
      <c r="AE293">
        <v>8404</v>
      </c>
      <c r="AF293">
        <v>170205</v>
      </c>
      <c r="AG293">
        <v>0</v>
      </c>
      <c r="AH293">
        <v>0</v>
      </c>
      <c r="AI293">
        <v>0</v>
      </c>
      <c r="AJ293">
        <v>79795</v>
      </c>
      <c r="AK293">
        <v>79795</v>
      </c>
      <c r="AL293">
        <v>0</v>
      </c>
      <c r="AM293">
        <v>0</v>
      </c>
      <c r="AN293">
        <v>429405</v>
      </c>
      <c r="AO293">
        <v>1160867</v>
      </c>
      <c r="AP293">
        <v>178609</v>
      </c>
      <c r="AQ293">
        <v>0</v>
      </c>
      <c r="AR293">
        <v>20000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111111</v>
      </c>
      <c r="BF293">
        <v>22166</v>
      </c>
      <c r="BG293">
        <v>35194</v>
      </c>
      <c r="BH293">
        <v>20000</v>
      </c>
      <c r="BI293">
        <v>56200</v>
      </c>
      <c r="BJ293">
        <v>0</v>
      </c>
      <c r="BK293">
        <v>1114804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20000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25000</v>
      </c>
      <c r="CH293">
        <v>572</v>
      </c>
      <c r="CI293">
        <v>3000</v>
      </c>
      <c r="CJ293">
        <v>2250</v>
      </c>
      <c r="CK293">
        <v>900</v>
      </c>
      <c r="CL293">
        <v>750</v>
      </c>
      <c r="CM293">
        <v>3250</v>
      </c>
      <c r="CN293">
        <v>15000</v>
      </c>
      <c r="CO293">
        <v>750</v>
      </c>
      <c r="CP293">
        <v>0</v>
      </c>
      <c r="CQ293">
        <v>610000</v>
      </c>
      <c r="CR293">
        <v>100000</v>
      </c>
      <c r="CS293">
        <v>10000</v>
      </c>
      <c r="CT293">
        <v>154000</v>
      </c>
      <c r="CU293">
        <v>65000</v>
      </c>
      <c r="CV293">
        <v>50000</v>
      </c>
      <c r="CW293">
        <v>1144</v>
      </c>
      <c r="CX293">
        <v>6000</v>
      </c>
      <c r="CY293">
        <v>4500</v>
      </c>
      <c r="CZ293">
        <v>1800</v>
      </c>
      <c r="DA293">
        <v>1500</v>
      </c>
      <c r="DB293">
        <v>6500</v>
      </c>
      <c r="DC293">
        <v>33504</v>
      </c>
      <c r="DD293">
        <v>1500</v>
      </c>
      <c r="DE293">
        <v>35000</v>
      </c>
      <c r="DF293">
        <v>567289</v>
      </c>
      <c r="DG293">
        <v>0</v>
      </c>
      <c r="DH293">
        <v>0</v>
      </c>
      <c r="DI293">
        <v>0</v>
      </c>
      <c r="DJ293">
        <v>70365</v>
      </c>
      <c r="DK293">
        <v>168673</v>
      </c>
      <c r="DL293">
        <v>44268</v>
      </c>
      <c r="DM293">
        <v>211111</v>
      </c>
      <c r="DN293">
        <v>40000</v>
      </c>
      <c r="DO293">
        <v>2261950</v>
      </c>
      <c r="DP293">
        <v>317700</v>
      </c>
      <c r="DQ293">
        <v>739047</v>
      </c>
      <c r="DR293">
        <v>0</v>
      </c>
      <c r="DS293">
        <v>0</v>
      </c>
    </row>
    <row r="294" spans="1:123" x14ac:dyDescent="0.3">
      <c r="A294" t="str">
        <f t="shared" si="4"/>
        <v>20281942</v>
      </c>
      <c r="B294">
        <v>9</v>
      </c>
      <c r="C294">
        <v>2028</v>
      </c>
      <c r="D294">
        <v>194212</v>
      </c>
      <c r="E294">
        <v>44</v>
      </c>
      <c r="F294">
        <v>1624732</v>
      </c>
      <c r="G294">
        <v>163102</v>
      </c>
      <c r="H294">
        <v>550000</v>
      </c>
      <c r="I294">
        <v>0</v>
      </c>
      <c r="J294">
        <v>120000</v>
      </c>
      <c r="K294">
        <v>85000</v>
      </c>
      <c r="L294">
        <v>200000</v>
      </c>
      <c r="M294">
        <v>56200</v>
      </c>
      <c r="N294">
        <v>11500</v>
      </c>
      <c r="O294">
        <v>25500</v>
      </c>
      <c r="P294">
        <v>4500</v>
      </c>
      <c r="Q294">
        <v>2000</v>
      </c>
      <c r="R294">
        <v>0</v>
      </c>
      <c r="S294">
        <v>6625</v>
      </c>
      <c r="T294">
        <v>35000</v>
      </c>
      <c r="U294">
        <v>36000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79795</v>
      </c>
      <c r="AC294">
        <v>85004</v>
      </c>
      <c r="AD294">
        <v>43794</v>
      </c>
      <c r="AE294">
        <v>79795</v>
      </c>
      <c r="AF294">
        <v>49002</v>
      </c>
      <c r="AG294">
        <v>0</v>
      </c>
      <c r="AH294">
        <v>0</v>
      </c>
      <c r="AI294">
        <v>0</v>
      </c>
      <c r="AJ294">
        <v>115339</v>
      </c>
      <c r="AK294">
        <v>115339</v>
      </c>
      <c r="AL294">
        <v>0</v>
      </c>
      <c r="AM294">
        <v>0</v>
      </c>
      <c r="AN294">
        <v>857984</v>
      </c>
      <c r="AO294">
        <v>837120</v>
      </c>
      <c r="AP294">
        <v>128798</v>
      </c>
      <c r="AQ294">
        <v>0</v>
      </c>
      <c r="AR294">
        <v>19933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985850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20000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610000</v>
      </c>
      <c r="CR294">
        <v>100000</v>
      </c>
      <c r="CS294">
        <v>10000</v>
      </c>
      <c r="CT294">
        <v>154000</v>
      </c>
      <c r="CU294">
        <v>65000</v>
      </c>
      <c r="CV294">
        <v>50000</v>
      </c>
      <c r="CW294">
        <v>1144</v>
      </c>
      <c r="CX294">
        <v>6000</v>
      </c>
      <c r="CY294">
        <v>4500</v>
      </c>
      <c r="CZ294">
        <v>1800</v>
      </c>
      <c r="DA294">
        <v>1500</v>
      </c>
      <c r="DB294">
        <v>6500</v>
      </c>
      <c r="DC294">
        <v>33504</v>
      </c>
      <c r="DD294">
        <v>1500</v>
      </c>
      <c r="DE294">
        <v>40000</v>
      </c>
      <c r="DF294">
        <v>533629</v>
      </c>
      <c r="DG294">
        <v>0</v>
      </c>
      <c r="DH294">
        <v>0</v>
      </c>
      <c r="DI294">
        <v>0</v>
      </c>
      <c r="DJ294">
        <v>66846</v>
      </c>
      <c r="DK294">
        <v>162491</v>
      </c>
      <c r="DL294">
        <v>44268</v>
      </c>
      <c r="DM294">
        <v>200000</v>
      </c>
      <c r="DN294">
        <v>40000</v>
      </c>
      <c r="DO294">
        <v>2248021</v>
      </c>
      <c r="DP294">
        <v>317700</v>
      </c>
      <c r="DQ294">
        <v>135339</v>
      </c>
      <c r="DR294">
        <v>0</v>
      </c>
      <c r="DS294">
        <v>0</v>
      </c>
    </row>
    <row r="295" spans="1:123" x14ac:dyDescent="0.3">
      <c r="A295" t="str">
        <f t="shared" si="4"/>
        <v>20291943</v>
      </c>
      <c r="B295">
        <v>9</v>
      </c>
      <c r="C295">
        <v>2029</v>
      </c>
      <c r="D295">
        <v>194312</v>
      </c>
      <c r="E295">
        <v>59</v>
      </c>
      <c r="F295">
        <v>1597653</v>
      </c>
      <c r="G295">
        <v>163097</v>
      </c>
      <c r="H295">
        <v>550000</v>
      </c>
      <c r="I295">
        <v>0</v>
      </c>
      <c r="J295">
        <v>120000</v>
      </c>
      <c r="K295">
        <v>85000</v>
      </c>
      <c r="L295">
        <v>200000</v>
      </c>
      <c r="M295">
        <v>56200</v>
      </c>
      <c r="N295">
        <v>11500</v>
      </c>
      <c r="O295">
        <v>25500</v>
      </c>
      <c r="P295">
        <v>4500</v>
      </c>
      <c r="Q295">
        <v>2000</v>
      </c>
      <c r="R295">
        <v>0</v>
      </c>
      <c r="S295">
        <v>6437</v>
      </c>
      <c r="T295">
        <v>35000</v>
      </c>
      <c r="U295">
        <v>36000</v>
      </c>
      <c r="V295">
        <v>0</v>
      </c>
      <c r="W295">
        <v>0</v>
      </c>
      <c r="X295">
        <v>0</v>
      </c>
      <c r="Y295">
        <v>0</v>
      </c>
      <c r="Z295">
        <v>260668</v>
      </c>
      <c r="AA295">
        <v>0</v>
      </c>
      <c r="AB295">
        <v>115339</v>
      </c>
      <c r="AC295">
        <v>114215</v>
      </c>
      <c r="AD295">
        <v>0</v>
      </c>
      <c r="AE295">
        <v>115339</v>
      </c>
      <c r="AF295">
        <v>57720</v>
      </c>
      <c r="AG295">
        <v>0</v>
      </c>
      <c r="AH295">
        <v>0</v>
      </c>
      <c r="AI295">
        <v>0</v>
      </c>
      <c r="AJ295">
        <v>192280</v>
      </c>
      <c r="AK295">
        <v>192280</v>
      </c>
      <c r="AL295">
        <v>0</v>
      </c>
      <c r="AM295">
        <v>0</v>
      </c>
      <c r="AN295">
        <v>511469</v>
      </c>
      <c r="AO295">
        <v>1124793</v>
      </c>
      <c r="AP295">
        <v>173059</v>
      </c>
      <c r="AQ295">
        <v>0</v>
      </c>
      <c r="AR295">
        <v>20000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1317852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20000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4893</v>
      </c>
      <c r="CH295">
        <v>113</v>
      </c>
      <c r="CI295">
        <v>587</v>
      </c>
      <c r="CJ295">
        <v>440</v>
      </c>
      <c r="CK295">
        <v>176</v>
      </c>
      <c r="CL295">
        <v>147</v>
      </c>
      <c r="CM295">
        <v>636</v>
      </c>
      <c r="CN295">
        <v>5432</v>
      </c>
      <c r="CO295">
        <v>147</v>
      </c>
      <c r="CP295">
        <v>0</v>
      </c>
      <c r="CQ295">
        <v>610000</v>
      </c>
      <c r="CR295">
        <v>100000</v>
      </c>
      <c r="CS295">
        <v>10000</v>
      </c>
      <c r="CT295">
        <v>154000</v>
      </c>
      <c r="CU295">
        <v>65000</v>
      </c>
      <c r="CV295">
        <v>54893</v>
      </c>
      <c r="CW295">
        <v>1257</v>
      </c>
      <c r="CX295">
        <v>6587</v>
      </c>
      <c r="CY295">
        <v>4940</v>
      </c>
      <c r="CZ295">
        <v>1976</v>
      </c>
      <c r="DA295">
        <v>1647</v>
      </c>
      <c r="DB295">
        <v>7136</v>
      </c>
      <c r="DC295">
        <v>38936</v>
      </c>
      <c r="DD295">
        <v>1647</v>
      </c>
      <c r="DE295">
        <v>45000</v>
      </c>
      <c r="DF295">
        <v>778288</v>
      </c>
      <c r="DG295">
        <v>0</v>
      </c>
      <c r="DH295">
        <v>0</v>
      </c>
      <c r="DI295">
        <v>0</v>
      </c>
      <c r="DJ295">
        <v>66846</v>
      </c>
      <c r="DK295">
        <v>162491</v>
      </c>
      <c r="DL295">
        <v>44268</v>
      </c>
      <c r="DM295">
        <v>200000</v>
      </c>
      <c r="DN295">
        <v>40000</v>
      </c>
      <c r="DO295">
        <v>2587192</v>
      </c>
      <c r="DP295">
        <v>317700</v>
      </c>
      <c r="DQ295">
        <v>485519</v>
      </c>
      <c r="DR295">
        <v>0</v>
      </c>
      <c r="DS295">
        <v>0</v>
      </c>
    </row>
    <row r="296" spans="1:123" x14ac:dyDescent="0.3">
      <c r="A296" t="str">
        <f t="shared" si="4"/>
        <v>20301944</v>
      </c>
      <c r="B296">
        <v>9</v>
      </c>
      <c r="C296">
        <v>2030</v>
      </c>
      <c r="D296">
        <v>194412</v>
      </c>
      <c r="E296">
        <v>42</v>
      </c>
      <c r="F296">
        <v>1471315</v>
      </c>
      <c r="G296">
        <v>163093</v>
      </c>
      <c r="H296">
        <v>550000</v>
      </c>
      <c r="I296">
        <v>0</v>
      </c>
      <c r="J296">
        <v>90000</v>
      </c>
      <c r="K296">
        <v>85000</v>
      </c>
      <c r="L296">
        <v>200000</v>
      </c>
      <c r="M296">
        <v>56200</v>
      </c>
      <c r="N296">
        <v>11500</v>
      </c>
      <c r="O296">
        <v>25500</v>
      </c>
      <c r="P296">
        <v>4500</v>
      </c>
      <c r="Q296">
        <v>2000</v>
      </c>
      <c r="R296">
        <v>0</v>
      </c>
      <c r="S296">
        <v>6248</v>
      </c>
      <c r="T296">
        <v>35000</v>
      </c>
      <c r="U296">
        <v>36000</v>
      </c>
      <c r="V296">
        <v>0</v>
      </c>
      <c r="W296">
        <v>0</v>
      </c>
      <c r="X296">
        <v>0</v>
      </c>
      <c r="Y296">
        <v>0</v>
      </c>
      <c r="Z296">
        <v>1088</v>
      </c>
      <c r="AA296">
        <v>0</v>
      </c>
      <c r="AB296">
        <v>192280</v>
      </c>
      <c r="AC296">
        <v>81951</v>
      </c>
      <c r="AD296">
        <v>0</v>
      </c>
      <c r="AE296">
        <v>124172</v>
      </c>
      <c r="AF296">
        <v>0</v>
      </c>
      <c r="AG296">
        <v>0</v>
      </c>
      <c r="AH296">
        <v>0</v>
      </c>
      <c r="AI296">
        <v>0</v>
      </c>
      <c r="AJ296">
        <v>250000</v>
      </c>
      <c r="AK296">
        <v>318108</v>
      </c>
      <c r="AL296">
        <v>0</v>
      </c>
      <c r="AM296">
        <v>0</v>
      </c>
      <c r="AN296">
        <v>740860</v>
      </c>
      <c r="AO296">
        <v>807057</v>
      </c>
      <c r="AP296">
        <v>124172</v>
      </c>
      <c r="AQ296">
        <v>0</v>
      </c>
      <c r="AR296">
        <v>18319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949548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20000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610000</v>
      </c>
      <c r="CR296">
        <v>100000</v>
      </c>
      <c r="CS296">
        <v>10000</v>
      </c>
      <c r="CT296">
        <v>154000</v>
      </c>
      <c r="CU296">
        <v>65000</v>
      </c>
      <c r="CV296">
        <v>54893</v>
      </c>
      <c r="CW296">
        <v>1257</v>
      </c>
      <c r="CX296">
        <v>6587</v>
      </c>
      <c r="CY296">
        <v>4940</v>
      </c>
      <c r="CZ296">
        <v>1976</v>
      </c>
      <c r="DA296">
        <v>1647</v>
      </c>
      <c r="DB296">
        <v>7136</v>
      </c>
      <c r="DC296">
        <v>38936</v>
      </c>
      <c r="DD296">
        <v>1647</v>
      </c>
      <c r="DE296">
        <v>50000</v>
      </c>
      <c r="DF296">
        <v>743386</v>
      </c>
      <c r="DG296">
        <v>0</v>
      </c>
      <c r="DH296">
        <v>0</v>
      </c>
      <c r="DI296">
        <v>0</v>
      </c>
      <c r="DJ296">
        <v>66846</v>
      </c>
      <c r="DK296">
        <v>162491</v>
      </c>
      <c r="DL296">
        <v>44268</v>
      </c>
      <c r="DM296">
        <v>200000</v>
      </c>
      <c r="DN296">
        <v>40000</v>
      </c>
      <c r="DO296">
        <v>2683117</v>
      </c>
      <c r="DP296">
        <v>317700</v>
      </c>
      <c r="DQ296">
        <v>271088</v>
      </c>
      <c r="DR296">
        <v>0</v>
      </c>
      <c r="DS296">
        <v>0</v>
      </c>
    </row>
    <row r="297" spans="1:123" x14ac:dyDescent="0.3">
      <c r="A297" t="str">
        <f t="shared" si="4"/>
        <v>20311945</v>
      </c>
      <c r="B297">
        <v>9</v>
      </c>
      <c r="C297">
        <v>2031</v>
      </c>
      <c r="D297">
        <v>194512</v>
      </c>
      <c r="E297">
        <v>43</v>
      </c>
      <c r="F297">
        <v>1730923</v>
      </c>
      <c r="G297">
        <v>163096</v>
      </c>
      <c r="H297">
        <v>550000</v>
      </c>
      <c r="I297">
        <v>0</v>
      </c>
      <c r="J297">
        <v>90000</v>
      </c>
      <c r="K297">
        <v>85000</v>
      </c>
      <c r="L297">
        <v>200000</v>
      </c>
      <c r="M297">
        <v>56200</v>
      </c>
      <c r="N297">
        <v>11500</v>
      </c>
      <c r="O297">
        <v>25500</v>
      </c>
      <c r="P297">
        <v>4500</v>
      </c>
      <c r="Q297">
        <v>2000</v>
      </c>
      <c r="R297">
        <v>0</v>
      </c>
      <c r="S297">
        <v>6059</v>
      </c>
      <c r="T297">
        <v>35000</v>
      </c>
      <c r="U297">
        <v>36000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318108</v>
      </c>
      <c r="AC297">
        <v>82797</v>
      </c>
      <c r="AD297">
        <v>0</v>
      </c>
      <c r="AE297">
        <v>125453</v>
      </c>
      <c r="AF297">
        <v>0</v>
      </c>
      <c r="AG297">
        <v>0</v>
      </c>
      <c r="AH297">
        <v>0</v>
      </c>
      <c r="AI297">
        <v>0</v>
      </c>
      <c r="AJ297">
        <v>1341</v>
      </c>
      <c r="AK297">
        <v>193996</v>
      </c>
      <c r="AL297">
        <v>0</v>
      </c>
      <c r="AM297">
        <v>0</v>
      </c>
      <c r="AN297">
        <v>990418</v>
      </c>
      <c r="AO297">
        <v>815382</v>
      </c>
      <c r="AP297">
        <v>125453</v>
      </c>
      <c r="AQ297">
        <v>0</v>
      </c>
      <c r="AR297">
        <v>18766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959601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20000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610000</v>
      </c>
      <c r="CR297">
        <v>100000</v>
      </c>
      <c r="CS297">
        <v>10000</v>
      </c>
      <c r="CT297">
        <v>154000</v>
      </c>
      <c r="CU297">
        <v>65000</v>
      </c>
      <c r="CV297">
        <v>54893</v>
      </c>
      <c r="CW297">
        <v>1257</v>
      </c>
      <c r="CX297">
        <v>6587</v>
      </c>
      <c r="CY297">
        <v>4940</v>
      </c>
      <c r="CZ297">
        <v>1976</v>
      </c>
      <c r="DA297">
        <v>1647</v>
      </c>
      <c r="DB297">
        <v>7136</v>
      </c>
      <c r="DC297">
        <v>38936</v>
      </c>
      <c r="DD297">
        <v>1647</v>
      </c>
      <c r="DE297">
        <v>55000</v>
      </c>
      <c r="DF297">
        <v>721031</v>
      </c>
      <c r="DG297">
        <v>0</v>
      </c>
      <c r="DH297">
        <v>0</v>
      </c>
      <c r="DI297">
        <v>0</v>
      </c>
      <c r="DJ297">
        <v>66846</v>
      </c>
      <c r="DK297">
        <v>162491</v>
      </c>
      <c r="DL297">
        <v>44268</v>
      </c>
      <c r="DM297">
        <v>200000</v>
      </c>
      <c r="DN297">
        <v>40000</v>
      </c>
      <c r="DO297">
        <v>2541650</v>
      </c>
      <c r="DP297">
        <v>317700</v>
      </c>
      <c r="DQ297">
        <v>21341</v>
      </c>
      <c r="DR297">
        <v>0</v>
      </c>
      <c r="DS297">
        <v>0</v>
      </c>
    </row>
    <row r="298" spans="1:123" x14ac:dyDescent="0.3">
      <c r="A298" t="str">
        <f t="shared" si="4"/>
        <v>20321946</v>
      </c>
      <c r="B298">
        <v>9</v>
      </c>
      <c r="C298">
        <v>2032</v>
      </c>
      <c r="D298">
        <v>194612</v>
      </c>
      <c r="E298">
        <v>35</v>
      </c>
      <c r="F298">
        <v>1649978</v>
      </c>
      <c r="G298">
        <v>163099</v>
      </c>
      <c r="H298">
        <v>550000</v>
      </c>
      <c r="I298">
        <v>0</v>
      </c>
      <c r="J298">
        <v>90000</v>
      </c>
      <c r="K298">
        <v>85000</v>
      </c>
      <c r="L298">
        <v>200000</v>
      </c>
      <c r="M298">
        <v>56200</v>
      </c>
      <c r="N298">
        <v>11500</v>
      </c>
      <c r="O298">
        <v>25500</v>
      </c>
      <c r="P298">
        <v>4500</v>
      </c>
      <c r="Q298">
        <v>2000</v>
      </c>
      <c r="R298">
        <v>0</v>
      </c>
      <c r="S298">
        <v>5871</v>
      </c>
      <c r="T298">
        <v>35000</v>
      </c>
      <c r="U298">
        <v>36000</v>
      </c>
      <c r="V298">
        <v>0</v>
      </c>
      <c r="W298">
        <v>0</v>
      </c>
      <c r="X298">
        <v>0</v>
      </c>
      <c r="Y298">
        <v>77177</v>
      </c>
      <c r="Z298">
        <v>0</v>
      </c>
      <c r="AA298">
        <v>0</v>
      </c>
      <c r="AB298">
        <v>193996</v>
      </c>
      <c r="AC298">
        <v>67721</v>
      </c>
      <c r="AD298">
        <v>0</v>
      </c>
      <c r="AE298">
        <v>102611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91384</v>
      </c>
      <c r="AL298">
        <v>0</v>
      </c>
      <c r="AM298">
        <v>0</v>
      </c>
      <c r="AN298">
        <v>1068748</v>
      </c>
      <c r="AO298">
        <v>666921</v>
      </c>
      <c r="AP298">
        <v>102611</v>
      </c>
      <c r="AQ298">
        <v>0</v>
      </c>
      <c r="AR298">
        <v>10797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780329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590000</v>
      </c>
      <c r="CR298">
        <v>100000</v>
      </c>
      <c r="CS298">
        <v>10000</v>
      </c>
      <c r="CT298">
        <v>154000</v>
      </c>
      <c r="CU298">
        <v>65000</v>
      </c>
      <c r="CV298">
        <v>54893</v>
      </c>
      <c r="CW298">
        <v>1257</v>
      </c>
      <c r="CX298">
        <v>6587</v>
      </c>
      <c r="CY298">
        <v>4940</v>
      </c>
      <c r="CZ298">
        <v>1976</v>
      </c>
      <c r="DA298">
        <v>1647</v>
      </c>
      <c r="DB298">
        <v>7136</v>
      </c>
      <c r="DC298">
        <v>38936</v>
      </c>
      <c r="DD298">
        <v>1647</v>
      </c>
      <c r="DE298">
        <v>60000</v>
      </c>
      <c r="DF298">
        <v>622224</v>
      </c>
      <c r="DG298">
        <v>0</v>
      </c>
      <c r="DH298">
        <v>0</v>
      </c>
      <c r="DI298">
        <v>0</v>
      </c>
      <c r="DJ298">
        <v>66846</v>
      </c>
      <c r="DK298">
        <v>162491</v>
      </c>
      <c r="DL298">
        <v>44268</v>
      </c>
      <c r="DM298">
        <v>200000</v>
      </c>
      <c r="DN298">
        <v>40000</v>
      </c>
      <c r="DO298">
        <v>2325232</v>
      </c>
      <c r="DP298">
        <v>317700</v>
      </c>
      <c r="DQ298">
        <v>-77177</v>
      </c>
      <c r="DR298">
        <v>0</v>
      </c>
      <c r="DS298">
        <v>0</v>
      </c>
    </row>
    <row r="299" spans="1:123" x14ac:dyDescent="0.3">
      <c r="A299" t="str">
        <f t="shared" si="4"/>
        <v>20331947</v>
      </c>
      <c r="B299">
        <v>9</v>
      </c>
      <c r="C299">
        <v>2033</v>
      </c>
      <c r="D299">
        <v>194712</v>
      </c>
      <c r="E299">
        <v>30</v>
      </c>
      <c r="F299">
        <v>1963444</v>
      </c>
      <c r="G299">
        <v>163102</v>
      </c>
      <c r="H299">
        <v>550000</v>
      </c>
      <c r="I299">
        <v>0</v>
      </c>
      <c r="J299">
        <v>90000</v>
      </c>
      <c r="K299">
        <v>85000</v>
      </c>
      <c r="L299">
        <v>200000</v>
      </c>
      <c r="M299">
        <v>56200</v>
      </c>
      <c r="N299">
        <v>11500</v>
      </c>
      <c r="O299">
        <v>25500</v>
      </c>
      <c r="P299">
        <v>4500</v>
      </c>
      <c r="Q299">
        <v>2000</v>
      </c>
      <c r="R299">
        <v>0</v>
      </c>
      <c r="S299">
        <v>5682</v>
      </c>
      <c r="T299">
        <v>35000</v>
      </c>
      <c r="U299">
        <v>36000</v>
      </c>
      <c r="V299">
        <v>0</v>
      </c>
      <c r="W299">
        <v>0</v>
      </c>
      <c r="X299">
        <v>0</v>
      </c>
      <c r="Y299">
        <v>223618</v>
      </c>
      <c r="Z299">
        <v>0</v>
      </c>
      <c r="AA299">
        <v>0</v>
      </c>
      <c r="AB299">
        <v>91384</v>
      </c>
      <c r="AC299">
        <v>58610</v>
      </c>
      <c r="AD299">
        <v>0</v>
      </c>
      <c r="AE299">
        <v>88806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2578</v>
      </c>
      <c r="AL299">
        <v>0</v>
      </c>
      <c r="AM299">
        <v>0</v>
      </c>
      <c r="AN299">
        <v>1215000</v>
      </c>
      <c r="AO299">
        <v>577196</v>
      </c>
      <c r="AP299">
        <v>88806</v>
      </c>
      <c r="AQ299">
        <v>0</v>
      </c>
      <c r="AR299">
        <v>5981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671983</v>
      </c>
      <c r="BL299">
        <v>0</v>
      </c>
      <c r="BM299">
        <v>190000</v>
      </c>
      <c r="BN299">
        <v>0</v>
      </c>
      <c r="BO299">
        <v>0</v>
      </c>
      <c r="BP299">
        <v>30307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55256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380000</v>
      </c>
      <c r="CR299">
        <v>69693</v>
      </c>
      <c r="CS299">
        <v>10000</v>
      </c>
      <c r="CT299">
        <v>154000</v>
      </c>
      <c r="CU299">
        <v>65000</v>
      </c>
      <c r="CV299">
        <v>54893</v>
      </c>
      <c r="CW299">
        <v>1257</v>
      </c>
      <c r="CX299">
        <v>6587</v>
      </c>
      <c r="CY299">
        <v>4940</v>
      </c>
      <c r="CZ299">
        <v>1976</v>
      </c>
      <c r="DA299">
        <v>1647</v>
      </c>
      <c r="DB299">
        <v>7136</v>
      </c>
      <c r="DC299">
        <v>38936</v>
      </c>
      <c r="DD299">
        <v>1647</v>
      </c>
      <c r="DE299">
        <v>9744</v>
      </c>
      <c r="DF299">
        <v>379939</v>
      </c>
      <c r="DG299">
        <v>0</v>
      </c>
      <c r="DH299">
        <v>0</v>
      </c>
      <c r="DI299">
        <v>0</v>
      </c>
      <c r="DJ299">
        <v>66846</v>
      </c>
      <c r="DK299">
        <v>162491</v>
      </c>
      <c r="DL299">
        <v>44268</v>
      </c>
      <c r="DM299">
        <v>200000</v>
      </c>
      <c r="DN299">
        <v>40000</v>
      </c>
      <c r="DO299">
        <v>1703578</v>
      </c>
      <c r="DP299">
        <v>317700</v>
      </c>
      <c r="DQ299">
        <v>-499181</v>
      </c>
      <c r="DR299">
        <v>0</v>
      </c>
      <c r="DS299">
        <v>0</v>
      </c>
    </row>
    <row r="300" spans="1:123" x14ac:dyDescent="0.3">
      <c r="A300" t="str">
        <f t="shared" si="4"/>
        <v>20341948</v>
      </c>
      <c r="B300">
        <v>9</v>
      </c>
      <c r="C300">
        <v>2034</v>
      </c>
      <c r="D300">
        <v>194812</v>
      </c>
      <c r="E300">
        <v>47</v>
      </c>
      <c r="F300">
        <v>1994450</v>
      </c>
      <c r="G300">
        <v>163105</v>
      </c>
      <c r="H300">
        <v>550000</v>
      </c>
      <c r="I300">
        <v>0</v>
      </c>
      <c r="J300">
        <v>90000</v>
      </c>
      <c r="K300">
        <v>85000</v>
      </c>
      <c r="L300">
        <v>200000</v>
      </c>
      <c r="M300">
        <v>56200</v>
      </c>
      <c r="N300">
        <v>11500</v>
      </c>
      <c r="O300">
        <v>25500</v>
      </c>
      <c r="P300">
        <v>4500</v>
      </c>
      <c r="Q300">
        <v>2000</v>
      </c>
      <c r="R300">
        <v>0</v>
      </c>
      <c r="S300">
        <v>5494</v>
      </c>
      <c r="T300">
        <v>35000</v>
      </c>
      <c r="U300">
        <v>36000</v>
      </c>
      <c r="V300">
        <v>0</v>
      </c>
      <c r="W300">
        <v>0</v>
      </c>
      <c r="X300">
        <v>0</v>
      </c>
      <c r="Y300">
        <v>223806</v>
      </c>
      <c r="Z300">
        <v>0</v>
      </c>
      <c r="AA300">
        <v>0</v>
      </c>
      <c r="AB300">
        <v>2578</v>
      </c>
      <c r="AC300">
        <v>91579</v>
      </c>
      <c r="AD300">
        <v>47181</v>
      </c>
      <c r="AE300">
        <v>2578</v>
      </c>
      <c r="AF300">
        <v>136182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1078818</v>
      </c>
      <c r="AO300">
        <v>901869</v>
      </c>
      <c r="AP300">
        <v>138760</v>
      </c>
      <c r="AQ300">
        <v>0</v>
      </c>
      <c r="AR300">
        <v>20000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1060629</v>
      </c>
      <c r="BL300">
        <v>0</v>
      </c>
      <c r="BM300">
        <v>54108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305892</v>
      </c>
      <c r="CR300">
        <v>69693</v>
      </c>
      <c r="CS300">
        <v>10000</v>
      </c>
      <c r="CT300">
        <v>154000</v>
      </c>
      <c r="CU300">
        <v>65000</v>
      </c>
      <c r="CV300">
        <v>54893</v>
      </c>
      <c r="CW300">
        <v>1257</v>
      </c>
      <c r="CX300">
        <v>6587</v>
      </c>
      <c r="CY300">
        <v>4940</v>
      </c>
      <c r="CZ300">
        <v>1976</v>
      </c>
      <c r="DA300">
        <v>1647</v>
      </c>
      <c r="DB300">
        <v>7136</v>
      </c>
      <c r="DC300">
        <v>38936</v>
      </c>
      <c r="DD300">
        <v>1647</v>
      </c>
      <c r="DE300">
        <v>14744</v>
      </c>
      <c r="DF300">
        <v>144735</v>
      </c>
      <c r="DG300">
        <v>0</v>
      </c>
      <c r="DH300">
        <v>0</v>
      </c>
      <c r="DI300">
        <v>0</v>
      </c>
      <c r="DJ300">
        <v>66846</v>
      </c>
      <c r="DK300">
        <v>162491</v>
      </c>
      <c r="DL300">
        <v>44268</v>
      </c>
      <c r="DM300">
        <v>200000</v>
      </c>
      <c r="DN300">
        <v>40000</v>
      </c>
      <c r="DO300">
        <v>1396688</v>
      </c>
      <c r="DP300">
        <v>317700</v>
      </c>
      <c r="DQ300">
        <v>-277914</v>
      </c>
      <c r="DR300">
        <v>0</v>
      </c>
      <c r="DS300">
        <v>0</v>
      </c>
    </row>
    <row r="301" spans="1:123" x14ac:dyDescent="0.3">
      <c r="A301" t="str">
        <f t="shared" si="4"/>
        <v>20351949</v>
      </c>
      <c r="B301">
        <v>9</v>
      </c>
      <c r="C301">
        <v>2035</v>
      </c>
      <c r="D301">
        <v>194912</v>
      </c>
      <c r="E301">
        <v>38</v>
      </c>
      <c r="F301">
        <v>2002668</v>
      </c>
      <c r="G301">
        <v>163108</v>
      </c>
      <c r="H301">
        <v>550000</v>
      </c>
      <c r="I301">
        <v>0</v>
      </c>
      <c r="J301">
        <v>90000</v>
      </c>
      <c r="K301">
        <v>85000</v>
      </c>
      <c r="L301">
        <v>200000</v>
      </c>
      <c r="M301">
        <v>56200</v>
      </c>
      <c r="N301">
        <v>11500</v>
      </c>
      <c r="O301">
        <v>25500</v>
      </c>
      <c r="P301">
        <v>4500</v>
      </c>
      <c r="Q301">
        <v>2000</v>
      </c>
      <c r="R301">
        <v>0</v>
      </c>
      <c r="S301">
        <v>5305</v>
      </c>
      <c r="T301">
        <v>35000</v>
      </c>
      <c r="U301">
        <v>36000</v>
      </c>
      <c r="V301">
        <v>0</v>
      </c>
      <c r="W301">
        <v>5000</v>
      </c>
      <c r="X301">
        <v>0</v>
      </c>
      <c r="Y301">
        <v>140393</v>
      </c>
      <c r="Z301">
        <v>0</v>
      </c>
      <c r="AA301">
        <v>0</v>
      </c>
      <c r="AB301">
        <v>0</v>
      </c>
      <c r="AC301">
        <v>73592</v>
      </c>
      <c r="AD301">
        <v>0</v>
      </c>
      <c r="AE301">
        <v>0</v>
      </c>
      <c r="AF301">
        <v>111506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1014892</v>
      </c>
      <c r="AO301">
        <v>724733</v>
      </c>
      <c r="AP301">
        <v>111506</v>
      </c>
      <c r="AQ301">
        <v>0</v>
      </c>
      <c r="AR301">
        <v>13900</v>
      </c>
      <c r="AS301">
        <v>0</v>
      </c>
      <c r="AT301">
        <v>0</v>
      </c>
      <c r="AU301">
        <v>0</v>
      </c>
      <c r="AV301">
        <v>54283</v>
      </c>
      <c r="AW301">
        <v>0</v>
      </c>
      <c r="AX301">
        <v>44369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948791</v>
      </c>
      <c r="BL301">
        <v>0</v>
      </c>
      <c r="BM301">
        <v>150000</v>
      </c>
      <c r="BN301">
        <v>0</v>
      </c>
      <c r="BO301">
        <v>0</v>
      </c>
      <c r="BP301">
        <v>69693</v>
      </c>
      <c r="BQ301">
        <v>10000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8401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135892</v>
      </c>
      <c r="CR301">
        <v>0</v>
      </c>
      <c r="CS301">
        <v>0</v>
      </c>
      <c r="CT301">
        <v>154000</v>
      </c>
      <c r="CU301">
        <v>65000</v>
      </c>
      <c r="CV301">
        <v>54893</v>
      </c>
      <c r="CW301">
        <v>1257</v>
      </c>
      <c r="CX301">
        <v>6587</v>
      </c>
      <c r="CY301">
        <v>4940</v>
      </c>
      <c r="CZ301">
        <v>1976</v>
      </c>
      <c r="DA301">
        <v>1647</v>
      </c>
      <c r="DB301">
        <v>7136</v>
      </c>
      <c r="DC301">
        <v>38936</v>
      </c>
      <c r="DD301">
        <v>1647</v>
      </c>
      <c r="DE301">
        <v>11344</v>
      </c>
      <c r="DF301">
        <v>0</v>
      </c>
      <c r="DG301">
        <v>0</v>
      </c>
      <c r="DH301">
        <v>0</v>
      </c>
      <c r="DI301">
        <v>0</v>
      </c>
      <c r="DJ301">
        <v>22477</v>
      </c>
      <c r="DK301">
        <v>162491</v>
      </c>
      <c r="DL301">
        <v>44268</v>
      </c>
      <c r="DM301">
        <v>145717</v>
      </c>
      <c r="DN301">
        <v>40000</v>
      </c>
      <c r="DO301">
        <v>900208</v>
      </c>
      <c r="DP301">
        <v>317700</v>
      </c>
      <c r="DQ301">
        <v>-477138</v>
      </c>
      <c r="DR301">
        <v>0</v>
      </c>
      <c r="DS301">
        <v>0</v>
      </c>
    </row>
    <row r="302" spans="1:123" x14ac:dyDescent="0.3">
      <c r="A302" t="str">
        <f t="shared" si="4"/>
        <v>20361950</v>
      </c>
      <c r="B302">
        <v>9</v>
      </c>
      <c r="C302">
        <v>2036</v>
      </c>
      <c r="D302">
        <v>195012</v>
      </c>
      <c r="E302">
        <v>43</v>
      </c>
      <c r="F302">
        <v>1965823</v>
      </c>
      <c r="G302">
        <v>163099</v>
      </c>
      <c r="H302">
        <v>550000</v>
      </c>
      <c r="I302">
        <v>0</v>
      </c>
      <c r="J302">
        <v>120000</v>
      </c>
      <c r="K302">
        <v>85000</v>
      </c>
      <c r="L302">
        <v>200000</v>
      </c>
      <c r="M302">
        <v>56200</v>
      </c>
      <c r="N302">
        <v>11500</v>
      </c>
      <c r="O302">
        <v>25500</v>
      </c>
      <c r="P302">
        <v>4500</v>
      </c>
      <c r="Q302">
        <v>2000</v>
      </c>
      <c r="R302">
        <v>0</v>
      </c>
      <c r="S302">
        <v>5091</v>
      </c>
      <c r="T302">
        <v>35000</v>
      </c>
      <c r="U302">
        <v>36000</v>
      </c>
      <c r="V302">
        <v>0</v>
      </c>
      <c r="W302">
        <v>5000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84159</v>
      </c>
      <c r="AD302">
        <v>43358</v>
      </c>
      <c r="AE302">
        <v>0</v>
      </c>
      <c r="AF302">
        <v>127517</v>
      </c>
      <c r="AG302">
        <v>43358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888274</v>
      </c>
      <c r="AO302">
        <v>828795</v>
      </c>
      <c r="AP302">
        <v>127517</v>
      </c>
      <c r="AQ302">
        <v>0</v>
      </c>
      <c r="AR302">
        <v>19486</v>
      </c>
      <c r="AS302">
        <v>0</v>
      </c>
      <c r="AT302">
        <v>0</v>
      </c>
      <c r="AU302">
        <v>0</v>
      </c>
      <c r="AV302">
        <v>75000</v>
      </c>
      <c r="AW302">
        <v>13066</v>
      </c>
      <c r="AX302">
        <v>22477</v>
      </c>
      <c r="AY302">
        <v>0</v>
      </c>
      <c r="AZ302">
        <v>22000</v>
      </c>
      <c r="BA302">
        <v>25000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1133340</v>
      </c>
      <c r="BL302">
        <v>0</v>
      </c>
      <c r="BM302">
        <v>115892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10631</v>
      </c>
      <c r="BX302">
        <v>234</v>
      </c>
      <c r="BY302">
        <v>1222</v>
      </c>
      <c r="BZ302">
        <v>917</v>
      </c>
      <c r="CA302">
        <v>367</v>
      </c>
      <c r="CB302">
        <v>306</v>
      </c>
      <c r="CC302">
        <v>1324</v>
      </c>
      <c r="CD302">
        <v>12110</v>
      </c>
      <c r="CE302">
        <v>306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154000</v>
      </c>
      <c r="CU302">
        <v>65000</v>
      </c>
      <c r="CV302">
        <v>44262</v>
      </c>
      <c r="CW302">
        <v>1023</v>
      </c>
      <c r="CX302">
        <v>5365</v>
      </c>
      <c r="CY302">
        <v>4024</v>
      </c>
      <c r="CZ302">
        <v>1610</v>
      </c>
      <c r="DA302">
        <v>1341</v>
      </c>
      <c r="DB302">
        <v>5812</v>
      </c>
      <c r="DC302">
        <v>26825</v>
      </c>
      <c r="DD302">
        <v>1341</v>
      </c>
      <c r="DE302">
        <v>11344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137491</v>
      </c>
      <c r="DL302">
        <v>31202</v>
      </c>
      <c r="DM302">
        <v>70717</v>
      </c>
      <c r="DN302">
        <v>18000</v>
      </c>
      <c r="DO302">
        <v>579358</v>
      </c>
      <c r="DP302">
        <v>317700</v>
      </c>
      <c r="DQ302">
        <v>-300850</v>
      </c>
      <c r="DR302">
        <v>0</v>
      </c>
      <c r="DS302">
        <v>0</v>
      </c>
    </row>
    <row r="303" spans="1:123" x14ac:dyDescent="0.3">
      <c r="A303" t="str">
        <f t="shared" si="4"/>
        <v>20371951</v>
      </c>
      <c r="B303">
        <v>9</v>
      </c>
      <c r="C303">
        <v>2037</v>
      </c>
      <c r="D303">
        <v>195112</v>
      </c>
      <c r="E303">
        <v>49</v>
      </c>
      <c r="F303">
        <v>1903184</v>
      </c>
      <c r="G303">
        <v>163089</v>
      </c>
      <c r="H303">
        <v>550000</v>
      </c>
      <c r="I303">
        <v>0</v>
      </c>
      <c r="J303">
        <v>120000</v>
      </c>
      <c r="K303">
        <v>85000</v>
      </c>
      <c r="L303">
        <v>200000</v>
      </c>
      <c r="M303">
        <v>56200</v>
      </c>
      <c r="N303">
        <v>11500</v>
      </c>
      <c r="O303">
        <v>25500</v>
      </c>
      <c r="P303">
        <v>4500</v>
      </c>
      <c r="Q303">
        <v>2000</v>
      </c>
      <c r="R303">
        <v>0</v>
      </c>
      <c r="S303">
        <v>4878</v>
      </c>
      <c r="T303">
        <v>35000</v>
      </c>
      <c r="U303">
        <v>36000</v>
      </c>
      <c r="V303">
        <v>0</v>
      </c>
      <c r="W303">
        <v>5000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94490</v>
      </c>
      <c r="AD303">
        <v>48681</v>
      </c>
      <c r="AE303">
        <v>0</v>
      </c>
      <c r="AF303">
        <v>143172</v>
      </c>
      <c r="AG303">
        <v>48681</v>
      </c>
      <c r="AH303">
        <v>0</v>
      </c>
      <c r="AI303">
        <v>43358</v>
      </c>
      <c r="AJ303">
        <v>0</v>
      </c>
      <c r="AK303">
        <v>43358</v>
      </c>
      <c r="AL303">
        <v>43358</v>
      </c>
      <c r="AM303">
        <v>0</v>
      </c>
      <c r="AN303">
        <v>872406</v>
      </c>
      <c r="AO303">
        <v>930544</v>
      </c>
      <c r="AP303">
        <v>143172</v>
      </c>
      <c r="AQ303">
        <v>0</v>
      </c>
      <c r="AR303">
        <v>20000</v>
      </c>
      <c r="AS303">
        <v>0</v>
      </c>
      <c r="AT303">
        <v>0</v>
      </c>
      <c r="AU303">
        <v>0</v>
      </c>
      <c r="AV303">
        <v>70717</v>
      </c>
      <c r="AW303">
        <v>17100</v>
      </c>
      <c r="AX303">
        <v>0</v>
      </c>
      <c r="AY303">
        <v>4947</v>
      </c>
      <c r="AZ303">
        <v>18000</v>
      </c>
      <c r="BA303">
        <v>25000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1229480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187</v>
      </c>
      <c r="BX303">
        <v>4</v>
      </c>
      <c r="BY303">
        <v>23</v>
      </c>
      <c r="BZ303">
        <v>17</v>
      </c>
      <c r="CA303">
        <v>7</v>
      </c>
      <c r="CB303">
        <v>6</v>
      </c>
      <c r="CC303">
        <v>25</v>
      </c>
      <c r="CD303">
        <v>113</v>
      </c>
      <c r="CE303">
        <v>6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154000</v>
      </c>
      <c r="CU303">
        <v>65000</v>
      </c>
      <c r="CV303">
        <v>44075</v>
      </c>
      <c r="CW303">
        <v>1019</v>
      </c>
      <c r="CX303">
        <v>5342</v>
      </c>
      <c r="CY303">
        <v>4007</v>
      </c>
      <c r="CZ303">
        <v>1603</v>
      </c>
      <c r="DA303">
        <v>1336</v>
      </c>
      <c r="DB303">
        <v>5787</v>
      </c>
      <c r="DC303">
        <v>26712</v>
      </c>
      <c r="DD303">
        <v>1336</v>
      </c>
      <c r="DE303">
        <v>11344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112491</v>
      </c>
      <c r="DL303">
        <v>14102</v>
      </c>
      <c r="DM303">
        <v>0</v>
      </c>
      <c r="DN303">
        <v>0</v>
      </c>
      <c r="DO303">
        <v>491512</v>
      </c>
      <c r="DP303">
        <v>297700</v>
      </c>
      <c r="DQ303">
        <v>-131204</v>
      </c>
      <c r="DR303">
        <v>0</v>
      </c>
      <c r="DS303">
        <v>0</v>
      </c>
    </row>
    <row r="304" spans="1:123" x14ac:dyDescent="0.3">
      <c r="A304" t="str">
        <f t="shared" si="4"/>
        <v>20381952</v>
      </c>
      <c r="B304">
        <v>9</v>
      </c>
      <c r="C304">
        <v>2038</v>
      </c>
      <c r="D304">
        <v>195212</v>
      </c>
      <c r="E304">
        <v>55</v>
      </c>
      <c r="F304">
        <v>1567608</v>
      </c>
      <c r="G304">
        <v>163079</v>
      </c>
      <c r="H304">
        <v>550000</v>
      </c>
      <c r="I304">
        <v>0</v>
      </c>
      <c r="J304">
        <v>90000</v>
      </c>
      <c r="K304">
        <v>85000</v>
      </c>
      <c r="L304">
        <v>200000</v>
      </c>
      <c r="M304">
        <v>56200</v>
      </c>
      <c r="N304">
        <v>11500</v>
      </c>
      <c r="O304">
        <v>25500</v>
      </c>
      <c r="P304">
        <v>4500</v>
      </c>
      <c r="Q304">
        <v>2000</v>
      </c>
      <c r="R304">
        <v>0</v>
      </c>
      <c r="S304">
        <v>4664</v>
      </c>
      <c r="T304">
        <v>35000</v>
      </c>
      <c r="U304">
        <v>36000</v>
      </c>
      <c r="V304">
        <v>0</v>
      </c>
      <c r="W304">
        <v>5000</v>
      </c>
      <c r="X304">
        <v>0</v>
      </c>
      <c r="Y304">
        <v>0</v>
      </c>
      <c r="Z304">
        <v>0</v>
      </c>
      <c r="AA304">
        <v>0</v>
      </c>
      <c r="AB304">
        <v>43358</v>
      </c>
      <c r="AC304">
        <v>107124</v>
      </c>
      <c r="AD304">
        <v>55190</v>
      </c>
      <c r="AE304">
        <v>43358</v>
      </c>
      <c r="AF304">
        <v>118955</v>
      </c>
      <c r="AG304">
        <v>0</v>
      </c>
      <c r="AH304">
        <v>0</v>
      </c>
      <c r="AI304">
        <v>48681</v>
      </c>
      <c r="AJ304">
        <v>0</v>
      </c>
      <c r="AK304">
        <v>48681</v>
      </c>
      <c r="AL304">
        <v>48681</v>
      </c>
      <c r="AM304">
        <v>0</v>
      </c>
      <c r="AN304">
        <v>866409</v>
      </c>
      <c r="AO304">
        <v>1054956</v>
      </c>
      <c r="AP304">
        <v>162314</v>
      </c>
      <c r="AQ304">
        <v>0</v>
      </c>
      <c r="AR304">
        <v>20000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1237270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336991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296991</v>
      </c>
      <c r="CR304">
        <v>0</v>
      </c>
      <c r="CS304">
        <v>0</v>
      </c>
      <c r="CT304">
        <v>154000</v>
      </c>
      <c r="CU304">
        <v>65000</v>
      </c>
      <c r="CV304">
        <v>44075</v>
      </c>
      <c r="CW304">
        <v>1019</v>
      </c>
      <c r="CX304">
        <v>5342</v>
      </c>
      <c r="CY304">
        <v>4007</v>
      </c>
      <c r="CZ304">
        <v>1603</v>
      </c>
      <c r="DA304">
        <v>1336</v>
      </c>
      <c r="DB304">
        <v>5787</v>
      </c>
      <c r="DC304">
        <v>26712</v>
      </c>
      <c r="DD304">
        <v>1336</v>
      </c>
      <c r="DE304">
        <v>11344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112491</v>
      </c>
      <c r="DL304">
        <v>14102</v>
      </c>
      <c r="DM304">
        <v>0</v>
      </c>
      <c r="DN304">
        <v>0</v>
      </c>
      <c r="DO304">
        <v>793826</v>
      </c>
      <c r="DP304">
        <v>317700</v>
      </c>
      <c r="DQ304">
        <v>336991</v>
      </c>
      <c r="DR304">
        <v>0</v>
      </c>
      <c r="DS304">
        <v>0</v>
      </c>
    </row>
    <row r="305" spans="1:123" x14ac:dyDescent="0.3">
      <c r="A305" t="str">
        <f t="shared" si="4"/>
        <v>20391953</v>
      </c>
      <c r="B305">
        <v>9</v>
      </c>
      <c r="C305">
        <v>2039</v>
      </c>
      <c r="D305">
        <v>195312</v>
      </c>
      <c r="E305">
        <v>34</v>
      </c>
      <c r="F305">
        <v>1896506</v>
      </c>
      <c r="G305">
        <v>163069</v>
      </c>
      <c r="H305">
        <v>550000</v>
      </c>
      <c r="I305">
        <v>0</v>
      </c>
      <c r="J305">
        <v>90000</v>
      </c>
      <c r="K305">
        <v>85000</v>
      </c>
      <c r="L305">
        <v>200000</v>
      </c>
      <c r="M305">
        <v>56200</v>
      </c>
      <c r="N305">
        <v>11500</v>
      </c>
      <c r="O305">
        <v>25500</v>
      </c>
      <c r="P305">
        <v>4500</v>
      </c>
      <c r="Q305">
        <v>2000</v>
      </c>
      <c r="R305">
        <v>0</v>
      </c>
      <c r="S305">
        <v>4451</v>
      </c>
      <c r="T305">
        <v>35000</v>
      </c>
      <c r="U305">
        <v>36000</v>
      </c>
      <c r="V305">
        <v>0</v>
      </c>
      <c r="W305">
        <v>5000</v>
      </c>
      <c r="X305">
        <v>0</v>
      </c>
      <c r="Y305">
        <v>0</v>
      </c>
      <c r="Z305">
        <v>0</v>
      </c>
      <c r="AA305">
        <v>0</v>
      </c>
      <c r="AB305">
        <v>48681</v>
      </c>
      <c r="AC305">
        <v>66641</v>
      </c>
      <c r="AD305">
        <v>0</v>
      </c>
      <c r="AE305">
        <v>48681</v>
      </c>
      <c r="AF305">
        <v>52293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932858</v>
      </c>
      <c r="AO305">
        <v>656283</v>
      </c>
      <c r="AP305">
        <v>100975</v>
      </c>
      <c r="AQ305">
        <v>0</v>
      </c>
      <c r="AR305">
        <v>10226</v>
      </c>
      <c r="AS305">
        <v>0</v>
      </c>
      <c r="AT305">
        <v>0</v>
      </c>
      <c r="AU305">
        <v>0</v>
      </c>
      <c r="AV305">
        <v>0</v>
      </c>
      <c r="AW305">
        <v>6225</v>
      </c>
      <c r="AX305">
        <v>0</v>
      </c>
      <c r="AY305">
        <v>0</v>
      </c>
      <c r="AZ305">
        <v>0</v>
      </c>
      <c r="BA305">
        <v>25000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798708</v>
      </c>
      <c r="BL305">
        <v>0</v>
      </c>
      <c r="BM305">
        <v>92330</v>
      </c>
      <c r="BN305">
        <v>154000</v>
      </c>
      <c r="BO305">
        <v>49382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33000</v>
      </c>
      <c r="BX305">
        <v>763</v>
      </c>
      <c r="BY305">
        <v>4000</v>
      </c>
      <c r="BZ305">
        <v>3000</v>
      </c>
      <c r="CA305">
        <v>1200</v>
      </c>
      <c r="CB305">
        <v>1000</v>
      </c>
      <c r="CC305">
        <v>4333</v>
      </c>
      <c r="CD305">
        <v>20000</v>
      </c>
      <c r="CE305">
        <v>1000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184661</v>
      </c>
      <c r="CR305">
        <v>0</v>
      </c>
      <c r="CS305">
        <v>0</v>
      </c>
      <c r="CT305">
        <v>0</v>
      </c>
      <c r="CU305">
        <v>15618</v>
      </c>
      <c r="CV305">
        <v>11075</v>
      </c>
      <c r="CW305">
        <v>256</v>
      </c>
      <c r="CX305">
        <v>1342</v>
      </c>
      <c r="CY305">
        <v>1007</v>
      </c>
      <c r="CZ305">
        <v>403</v>
      </c>
      <c r="DA305">
        <v>336</v>
      </c>
      <c r="DB305">
        <v>1454</v>
      </c>
      <c r="DC305">
        <v>6712</v>
      </c>
      <c r="DD305">
        <v>336</v>
      </c>
      <c r="DE305">
        <v>11344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87491</v>
      </c>
      <c r="DL305">
        <v>7877</v>
      </c>
      <c r="DM305">
        <v>0</v>
      </c>
      <c r="DN305">
        <v>0</v>
      </c>
      <c r="DO305">
        <v>329911</v>
      </c>
      <c r="DP305">
        <v>317700</v>
      </c>
      <c r="DQ305">
        <v>-395234</v>
      </c>
      <c r="DR305">
        <v>0</v>
      </c>
      <c r="DS305">
        <v>0</v>
      </c>
    </row>
    <row r="306" spans="1:123" x14ac:dyDescent="0.3">
      <c r="A306" t="str">
        <f t="shared" si="4"/>
        <v>20401954</v>
      </c>
      <c r="B306">
        <v>9</v>
      </c>
      <c r="C306">
        <v>2040</v>
      </c>
      <c r="D306">
        <v>195412</v>
      </c>
      <c r="E306">
        <v>42</v>
      </c>
      <c r="F306">
        <v>1916729</v>
      </c>
      <c r="G306">
        <v>163060</v>
      </c>
      <c r="H306">
        <v>550000</v>
      </c>
      <c r="I306">
        <v>0</v>
      </c>
      <c r="J306">
        <v>90000</v>
      </c>
      <c r="K306">
        <v>85000</v>
      </c>
      <c r="L306">
        <v>200000</v>
      </c>
      <c r="M306">
        <v>56200</v>
      </c>
      <c r="N306">
        <v>11500</v>
      </c>
      <c r="O306">
        <v>25500</v>
      </c>
      <c r="P306">
        <v>4500</v>
      </c>
      <c r="Q306">
        <v>2000</v>
      </c>
      <c r="R306">
        <v>0</v>
      </c>
      <c r="S306">
        <v>4237</v>
      </c>
      <c r="T306">
        <v>35000</v>
      </c>
      <c r="U306">
        <v>36000</v>
      </c>
      <c r="V306">
        <v>0</v>
      </c>
      <c r="W306">
        <v>10000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81529</v>
      </c>
      <c r="AD306">
        <v>42003</v>
      </c>
      <c r="AE306">
        <v>0</v>
      </c>
      <c r="AF306">
        <v>123532</v>
      </c>
      <c r="AG306">
        <v>42003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856405</v>
      </c>
      <c r="AO306">
        <v>802895</v>
      </c>
      <c r="AP306">
        <v>123532</v>
      </c>
      <c r="AQ306">
        <v>0</v>
      </c>
      <c r="AR306">
        <v>18095</v>
      </c>
      <c r="AS306">
        <v>0</v>
      </c>
      <c r="AT306">
        <v>0</v>
      </c>
      <c r="AU306">
        <v>0</v>
      </c>
      <c r="AV306">
        <v>0</v>
      </c>
      <c r="AW306">
        <v>7877</v>
      </c>
      <c r="AX306">
        <v>0</v>
      </c>
      <c r="AY306">
        <v>0</v>
      </c>
      <c r="AZ306">
        <v>0</v>
      </c>
      <c r="BA306">
        <v>25000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977400</v>
      </c>
      <c r="BL306">
        <v>0</v>
      </c>
      <c r="BM306">
        <v>72330</v>
      </c>
      <c r="BN306">
        <v>0</v>
      </c>
      <c r="BO306">
        <v>15618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11075</v>
      </c>
      <c r="BX306">
        <v>256</v>
      </c>
      <c r="BY306">
        <v>1342</v>
      </c>
      <c r="BZ306">
        <v>1007</v>
      </c>
      <c r="CA306">
        <v>403</v>
      </c>
      <c r="CB306">
        <v>336</v>
      </c>
      <c r="CC306">
        <v>1454</v>
      </c>
      <c r="CD306">
        <v>6712</v>
      </c>
      <c r="CE306">
        <v>336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92330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11344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62491</v>
      </c>
      <c r="DL306">
        <v>0</v>
      </c>
      <c r="DM306">
        <v>0</v>
      </c>
      <c r="DN306">
        <v>0</v>
      </c>
      <c r="DO306">
        <v>166165</v>
      </c>
      <c r="DP306">
        <v>317700</v>
      </c>
      <c r="DQ306">
        <v>-314862</v>
      </c>
      <c r="DR306">
        <v>171115</v>
      </c>
      <c r="DS306">
        <v>0</v>
      </c>
    </row>
    <row r="307" spans="1:123" x14ac:dyDescent="0.3">
      <c r="A307" t="str">
        <f t="shared" si="4"/>
        <v>20411955</v>
      </c>
      <c r="B307">
        <v>9</v>
      </c>
      <c r="C307">
        <v>2041</v>
      </c>
      <c r="D307">
        <v>195512</v>
      </c>
      <c r="E307">
        <v>30</v>
      </c>
      <c r="F307">
        <v>1911971</v>
      </c>
      <c r="G307">
        <v>163056</v>
      </c>
      <c r="H307">
        <v>550000</v>
      </c>
      <c r="I307">
        <v>0</v>
      </c>
      <c r="J307">
        <v>0</v>
      </c>
      <c r="K307">
        <v>85000</v>
      </c>
      <c r="L307">
        <v>200000</v>
      </c>
      <c r="M307">
        <v>56200</v>
      </c>
      <c r="N307">
        <v>11500</v>
      </c>
      <c r="O307">
        <v>25500</v>
      </c>
      <c r="P307">
        <v>4500</v>
      </c>
      <c r="Q307">
        <v>2000</v>
      </c>
      <c r="R307">
        <v>0</v>
      </c>
      <c r="S307">
        <v>4023</v>
      </c>
      <c r="T307">
        <v>35000</v>
      </c>
      <c r="U307">
        <v>36000</v>
      </c>
      <c r="V307">
        <v>0</v>
      </c>
      <c r="W307">
        <v>10000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58751</v>
      </c>
      <c r="AD307">
        <v>0</v>
      </c>
      <c r="AE307">
        <v>0</v>
      </c>
      <c r="AF307">
        <v>89020</v>
      </c>
      <c r="AG307">
        <v>0</v>
      </c>
      <c r="AH307">
        <v>0</v>
      </c>
      <c r="AI307">
        <v>42003</v>
      </c>
      <c r="AJ307">
        <v>0</v>
      </c>
      <c r="AK307">
        <v>42003</v>
      </c>
      <c r="AL307">
        <v>42003</v>
      </c>
      <c r="AM307">
        <v>0</v>
      </c>
      <c r="AN307">
        <v>800703</v>
      </c>
      <c r="AO307">
        <v>578584</v>
      </c>
      <c r="AP307">
        <v>89020</v>
      </c>
      <c r="AQ307">
        <v>0</v>
      </c>
      <c r="AR307">
        <v>6056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25000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698660</v>
      </c>
      <c r="BL307">
        <v>0</v>
      </c>
      <c r="BM307">
        <v>52330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11344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20000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37491</v>
      </c>
      <c r="DL307">
        <v>0</v>
      </c>
      <c r="DM307">
        <v>0</v>
      </c>
      <c r="DN307">
        <v>0</v>
      </c>
      <c r="DO307">
        <v>99494</v>
      </c>
      <c r="DP307">
        <v>317700</v>
      </c>
      <c r="DQ307">
        <v>-636664</v>
      </c>
      <c r="DR307">
        <v>547990</v>
      </c>
      <c r="DS307">
        <v>0</v>
      </c>
    </row>
    <row r="308" spans="1:123" x14ac:dyDescent="0.3">
      <c r="A308" t="str">
        <f t="shared" si="4"/>
        <v>20421956</v>
      </c>
      <c r="B308">
        <v>9</v>
      </c>
      <c r="C308">
        <v>2042</v>
      </c>
      <c r="D308">
        <v>195612</v>
      </c>
      <c r="E308">
        <v>54</v>
      </c>
      <c r="F308">
        <v>1986571</v>
      </c>
      <c r="G308">
        <v>163053</v>
      </c>
      <c r="H308">
        <v>550000</v>
      </c>
      <c r="I308">
        <v>0</v>
      </c>
      <c r="J308">
        <v>0</v>
      </c>
      <c r="K308">
        <v>85000</v>
      </c>
      <c r="L308">
        <v>200000</v>
      </c>
      <c r="M308">
        <v>56200</v>
      </c>
      <c r="N308">
        <v>11500</v>
      </c>
      <c r="O308">
        <v>25500</v>
      </c>
      <c r="P308">
        <v>4500</v>
      </c>
      <c r="Q308">
        <v>2000</v>
      </c>
      <c r="R308">
        <v>0</v>
      </c>
      <c r="S308">
        <v>3810</v>
      </c>
      <c r="T308">
        <v>35000</v>
      </c>
      <c r="U308">
        <v>36000</v>
      </c>
      <c r="V308">
        <v>0</v>
      </c>
      <c r="W308">
        <v>10000</v>
      </c>
      <c r="X308">
        <v>0</v>
      </c>
      <c r="Y308">
        <v>0</v>
      </c>
      <c r="Z308">
        <v>0</v>
      </c>
      <c r="AA308">
        <v>0</v>
      </c>
      <c r="AB308">
        <v>42003</v>
      </c>
      <c r="AC308">
        <v>103977</v>
      </c>
      <c r="AD308">
        <v>53569</v>
      </c>
      <c r="AE308">
        <v>42003</v>
      </c>
      <c r="AF308">
        <v>115542</v>
      </c>
      <c r="AG308">
        <v>53569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773968</v>
      </c>
      <c r="AO308">
        <v>1023968</v>
      </c>
      <c r="AP308">
        <v>157546</v>
      </c>
      <c r="AQ308">
        <v>0</v>
      </c>
      <c r="AR308">
        <v>20000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9962</v>
      </c>
      <c r="AZ308">
        <v>0</v>
      </c>
      <c r="BA308">
        <v>25000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1236476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12491</v>
      </c>
      <c r="DL308">
        <v>0</v>
      </c>
      <c r="DM308">
        <v>0</v>
      </c>
      <c r="DN308">
        <v>0</v>
      </c>
      <c r="DO308">
        <v>12491</v>
      </c>
      <c r="DP308">
        <v>317700</v>
      </c>
      <c r="DQ308">
        <v>-200181</v>
      </c>
      <c r="DR308">
        <v>175181</v>
      </c>
      <c r="DS308">
        <v>0</v>
      </c>
    </row>
    <row r="309" spans="1:123" x14ac:dyDescent="0.3">
      <c r="A309" t="str">
        <f t="shared" si="4"/>
        <v>20431957</v>
      </c>
      <c r="B309">
        <v>9</v>
      </c>
      <c r="C309">
        <v>2043</v>
      </c>
      <c r="D309">
        <v>195712</v>
      </c>
      <c r="E309">
        <v>36</v>
      </c>
      <c r="F309">
        <v>1833743</v>
      </c>
      <c r="G309">
        <v>163049</v>
      </c>
      <c r="H309">
        <v>550000</v>
      </c>
      <c r="I309">
        <v>0</v>
      </c>
      <c r="J309">
        <v>0</v>
      </c>
      <c r="K309">
        <v>85000</v>
      </c>
      <c r="L309">
        <v>200000</v>
      </c>
      <c r="M309">
        <v>56200</v>
      </c>
      <c r="N309">
        <v>11500</v>
      </c>
      <c r="O309">
        <v>25500</v>
      </c>
      <c r="P309">
        <v>4500</v>
      </c>
      <c r="Q309">
        <v>2000</v>
      </c>
      <c r="R309">
        <v>0</v>
      </c>
      <c r="S309">
        <v>3595</v>
      </c>
      <c r="T309">
        <v>35000</v>
      </c>
      <c r="U309">
        <v>36000</v>
      </c>
      <c r="V309">
        <v>0</v>
      </c>
      <c r="W309">
        <v>10000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70163</v>
      </c>
      <c r="AD309">
        <v>0</v>
      </c>
      <c r="AE309">
        <v>0</v>
      </c>
      <c r="AF309">
        <v>106311</v>
      </c>
      <c r="AG309">
        <v>0</v>
      </c>
      <c r="AH309">
        <v>0</v>
      </c>
      <c r="AI309">
        <v>53569</v>
      </c>
      <c r="AJ309">
        <v>0</v>
      </c>
      <c r="AK309">
        <v>53569</v>
      </c>
      <c r="AL309">
        <v>53569</v>
      </c>
      <c r="AM309">
        <v>0</v>
      </c>
      <c r="AN309">
        <v>782984</v>
      </c>
      <c r="AO309">
        <v>690970</v>
      </c>
      <c r="AP309">
        <v>106311</v>
      </c>
      <c r="AQ309">
        <v>0</v>
      </c>
      <c r="AR309">
        <v>12088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12491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821860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53569</v>
      </c>
      <c r="DP309">
        <v>297700</v>
      </c>
      <c r="DQ309">
        <v>-440439</v>
      </c>
      <c r="DR309">
        <v>427948</v>
      </c>
      <c r="DS309">
        <v>0</v>
      </c>
    </row>
    <row r="310" spans="1:123" x14ac:dyDescent="0.3">
      <c r="A310" t="str">
        <f t="shared" si="4"/>
        <v>20441958</v>
      </c>
      <c r="B310">
        <v>9</v>
      </c>
      <c r="C310">
        <v>2044</v>
      </c>
      <c r="D310">
        <v>195812</v>
      </c>
      <c r="E310">
        <v>56</v>
      </c>
      <c r="F310">
        <v>1859029</v>
      </c>
      <c r="G310">
        <v>163046</v>
      </c>
      <c r="H310">
        <v>550000</v>
      </c>
      <c r="I310">
        <v>0</v>
      </c>
      <c r="J310">
        <v>0</v>
      </c>
      <c r="K310">
        <v>85000</v>
      </c>
      <c r="L310">
        <v>200000</v>
      </c>
      <c r="M310">
        <v>56200</v>
      </c>
      <c r="N310">
        <v>11500</v>
      </c>
      <c r="O310">
        <v>25500</v>
      </c>
      <c r="P310">
        <v>4500</v>
      </c>
      <c r="Q310">
        <v>2000</v>
      </c>
      <c r="R310">
        <v>0</v>
      </c>
      <c r="S310">
        <v>3381</v>
      </c>
      <c r="T310">
        <v>35000</v>
      </c>
      <c r="U310">
        <v>36000</v>
      </c>
      <c r="V310">
        <v>0</v>
      </c>
      <c r="W310">
        <v>10000</v>
      </c>
      <c r="X310">
        <v>0</v>
      </c>
      <c r="Y310">
        <v>0</v>
      </c>
      <c r="Z310">
        <v>0</v>
      </c>
      <c r="AA310">
        <v>0</v>
      </c>
      <c r="AB310">
        <v>53569</v>
      </c>
      <c r="AC310">
        <v>108157</v>
      </c>
      <c r="AD310">
        <v>55722</v>
      </c>
      <c r="AE310">
        <v>53569</v>
      </c>
      <c r="AF310">
        <v>110310</v>
      </c>
      <c r="AG310">
        <v>55722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778771</v>
      </c>
      <c r="AO310">
        <v>1065131</v>
      </c>
      <c r="AP310">
        <v>163879</v>
      </c>
      <c r="AQ310">
        <v>0</v>
      </c>
      <c r="AR310">
        <v>20000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12171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1261181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277700</v>
      </c>
      <c r="DQ310">
        <v>-18123</v>
      </c>
      <c r="DR310">
        <v>18123</v>
      </c>
      <c r="DS310">
        <v>0</v>
      </c>
    </row>
    <row r="311" spans="1:123" x14ac:dyDescent="0.3">
      <c r="A311" t="str">
        <f t="shared" si="4"/>
        <v>20451959</v>
      </c>
      <c r="B311">
        <v>9</v>
      </c>
      <c r="C311">
        <v>2045</v>
      </c>
      <c r="D311">
        <v>195912</v>
      </c>
      <c r="E311">
        <v>34</v>
      </c>
      <c r="F311">
        <v>2141928</v>
      </c>
      <c r="G311">
        <v>163042</v>
      </c>
      <c r="H311">
        <v>550000</v>
      </c>
      <c r="I311">
        <v>0</v>
      </c>
      <c r="J311">
        <v>0</v>
      </c>
      <c r="K311">
        <v>85000</v>
      </c>
      <c r="L311">
        <v>200000</v>
      </c>
      <c r="M311">
        <v>56200</v>
      </c>
      <c r="N311">
        <v>11500</v>
      </c>
      <c r="O311">
        <v>25500</v>
      </c>
      <c r="P311">
        <v>4500</v>
      </c>
      <c r="Q311">
        <v>2000</v>
      </c>
      <c r="R311">
        <v>0</v>
      </c>
      <c r="S311">
        <v>3166</v>
      </c>
      <c r="T311">
        <v>35000</v>
      </c>
      <c r="U311">
        <v>36000</v>
      </c>
      <c r="V311">
        <v>0</v>
      </c>
      <c r="W311">
        <v>15000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66923</v>
      </c>
      <c r="AD311">
        <v>0</v>
      </c>
      <c r="AE311">
        <v>0</v>
      </c>
      <c r="AF311">
        <v>101401</v>
      </c>
      <c r="AG311">
        <v>0</v>
      </c>
      <c r="AH311">
        <v>0</v>
      </c>
      <c r="AI311">
        <v>55722</v>
      </c>
      <c r="AJ311">
        <v>0</v>
      </c>
      <c r="AK311">
        <v>55722</v>
      </c>
      <c r="AL311">
        <v>55722</v>
      </c>
      <c r="AM311">
        <v>0</v>
      </c>
      <c r="AN311">
        <v>782464</v>
      </c>
      <c r="AO311">
        <v>659058</v>
      </c>
      <c r="AP311">
        <v>101401</v>
      </c>
      <c r="AQ311">
        <v>0</v>
      </c>
      <c r="AR311">
        <v>10375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770834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55722</v>
      </c>
      <c r="DP311">
        <v>257700</v>
      </c>
      <c r="DQ311">
        <v>-787671</v>
      </c>
      <c r="DR311">
        <v>787671</v>
      </c>
      <c r="DS311">
        <v>0</v>
      </c>
    </row>
    <row r="312" spans="1:123" x14ac:dyDescent="0.3">
      <c r="A312" t="str">
        <f t="shared" si="4"/>
        <v>20461960</v>
      </c>
      <c r="B312">
        <v>9</v>
      </c>
      <c r="C312">
        <v>2046</v>
      </c>
      <c r="D312">
        <v>196012</v>
      </c>
      <c r="E312">
        <v>38</v>
      </c>
      <c r="F312">
        <v>2233213</v>
      </c>
      <c r="G312">
        <v>163038</v>
      </c>
      <c r="H312">
        <v>550000</v>
      </c>
      <c r="I312">
        <v>0</v>
      </c>
      <c r="J312">
        <v>0</v>
      </c>
      <c r="K312">
        <v>85000</v>
      </c>
      <c r="L312">
        <v>200000</v>
      </c>
      <c r="M312">
        <v>56200</v>
      </c>
      <c r="N312">
        <v>11500</v>
      </c>
      <c r="O312">
        <v>25500</v>
      </c>
      <c r="P312">
        <v>4500</v>
      </c>
      <c r="Q312">
        <v>2000</v>
      </c>
      <c r="R312">
        <v>0</v>
      </c>
      <c r="S312">
        <v>2951</v>
      </c>
      <c r="T312">
        <v>35000</v>
      </c>
      <c r="U312">
        <v>36000</v>
      </c>
      <c r="V312">
        <v>0</v>
      </c>
      <c r="W312">
        <v>15000</v>
      </c>
      <c r="X312">
        <v>0</v>
      </c>
      <c r="Y312">
        <v>0</v>
      </c>
      <c r="Z312">
        <v>0</v>
      </c>
      <c r="AA312">
        <v>0</v>
      </c>
      <c r="AB312">
        <v>55722</v>
      </c>
      <c r="AC312">
        <v>73028</v>
      </c>
      <c r="AD312">
        <v>0</v>
      </c>
      <c r="AE312">
        <v>55722</v>
      </c>
      <c r="AF312">
        <v>54930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828721</v>
      </c>
      <c r="AO312">
        <v>719183</v>
      </c>
      <c r="AP312">
        <v>110652</v>
      </c>
      <c r="AQ312">
        <v>0</v>
      </c>
      <c r="AR312">
        <v>13602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843437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237700</v>
      </c>
      <c r="DQ312">
        <v>-760092</v>
      </c>
      <c r="DR312">
        <v>760092</v>
      </c>
      <c r="DS312">
        <v>0</v>
      </c>
    </row>
    <row r="313" spans="1:123" x14ac:dyDescent="0.3">
      <c r="A313" t="str">
        <f t="shared" si="4"/>
        <v>20471961</v>
      </c>
      <c r="B313">
        <v>9</v>
      </c>
      <c r="C313">
        <v>2047</v>
      </c>
      <c r="D313">
        <v>196112</v>
      </c>
      <c r="E313">
        <v>33</v>
      </c>
      <c r="F313">
        <v>2399721</v>
      </c>
      <c r="G313">
        <v>163034</v>
      </c>
      <c r="H313">
        <v>550000</v>
      </c>
      <c r="I313">
        <v>0</v>
      </c>
      <c r="J313">
        <v>0</v>
      </c>
      <c r="K313">
        <v>85000</v>
      </c>
      <c r="L313">
        <v>200000</v>
      </c>
      <c r="M313">
        <v>56200</v>
      </c>
      <c r="N313">
        <v>11500</v>
      </c>
      <c r="O313">
        <v>25500</v>
      </c>
      <c r="P313">
        <v>4500</v>
      </c>
      <c r="Q313">
        <v>2000</v>
      </c>
      <c r="R313">
        <v>0</v>
      </c>
      <c r="S313">
        <v>2737</v>
      </c>
      <c r="T313">
        <v>35000</v>
      </c>
      <c r="U313">
        <v>36000</v>
      </c>
      <c r="V313">
        <v>0</v>
      </c>
      <c r="W313">
        <v>15000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64199</v>
      </c>
      <c r="AD313">
        <v>0</v>
      </c>
      <c r="AE313">
        <v>0</v>
      </c>
      <c r="AF313">
        <v>97274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786163</v>
      </c>
      <c r="AO313">
        <v>632233</v>
      </c>
      <c r="AP313">
        <v>97274</v>
      </c>
      <c r="AQ313">
        <v>0</v>
      </c>
      <c r="AR313">
        <v>8935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738442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0</v>
      </c>
      <c r="DO313">
        <v>0</v>
      </c>
      <c r="DP313">
        <v>217700</v>
      </c>
      <c r="DQ313">
        <v>-1074150</v>
      </c>
      <c r="DR313">
        <v>1074150</v>
      </c>
      <c r="DS313">
        <v>0</v>
      </c>
    </row>
    <row r="314" spans="1:123" x14ac:dyDescent="0.3">
      <c r="A314" t="str">
        <f t="shared" si="4"/>
        <v>20481962</v>
      </c>
      <c r="B314">
        <v>9</v>
      </c>
      <c r="C314">
        <v>2048</v>
      </c>
      <c r="D314">
        <v>196212</v>
      </c>
      <c r="E314">
        <v>35</v>
      </c>
      <c r="F314">
        <v>2050685</v>
      </c>
      <c r="G314">
        <v>163030</v>
      </c>
      <c r="H314">
        <v>550000</v>
      </c>
      <c r="I314">
        <v>0</v>
      </c>
      <c r="J314">
        <v>0</v>
      </c>
      <c r="K314">
        <v>85000</v>
      </c>
      <c r="L314">
        <v>200000</v>
      </c>
      <c r="M314">
        <v>56200</v>
      </c>
      <c r="N314">
        <v>11500</v>
      </c>
      <c r="O314">
        <v>25500</v>
      </c>
      <c r="P314">
        <v>4500</v>
      </c>
      <c r="Q314">
        <v>2000</v>
      </c>
      <c r="R314">
        <v>0</v>
      </c>
      <c r="S314">
        <v>2522</v>
      </c>
      <c r="T314">
        <v>35000</v>
      </c>
      <c r="U314">
        <v>36000</v>
      </c>
      <c r="V314">
        <v>0</v>
      </c>
      <c r="W314">
        <v>15000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67956</v>
      </c>
      <c r="AD314">
        <v>0</v>
      </c>
      <c r="AE314">
        <v>0</v>
      </c>
      <c r="AF314">
        <v>102967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780255</v>
      </c>
      <c r="AO314">
        <v>669233</v>
      </c>
      <c r="AP314">
        <v>102967</v>
      </c>
      <c r="AQ314">
        <v>0</v>
      </c>
      <c r="AR314">
        <v>10921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783121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197700</v>
      </c>
      <c r="DQ314">
        <v>-686339</v>
      </c>
      <c r="DR314">
        <v>686339</v>
      </c>
      <c r="DS314">
        <v>0</v>
      </c>
    </row>
    <row r="315" spans="1:123" x14ac:dyDescent="0.3">
      <c r="A315" t="str">
        <f t="shared" si="4"/>
        <v>20491963</v>
      </c>
      <c r="B315">
        <v>9</v>
      </c>
      <c r="C315">
        <v>2049</v>
      </c>
      <c r="D315">
        <v>196312</v>
      </c>
      <c r="E315">
        <v>40</v>
      </c>
      <c r="F315">
        <v>1979738</v>
      </c>
      <c r="G315">
        <v>163025</v>
      </c>
      <c r="H315">
        <v>550000</v>
      </c>
      <c r="I315">
        <v>0</v>
      </c>
      <c r="J315">
        <v>0</v>
      </c>
      <c r="K315">
        <v>85000</v>
      </c>
      <c r="L315">
        <v>200000</v>
      </c>
      <c r="M315">
        <v>56200</v>
      </c>
      <c r="N315">
        <v>11500</v>
      </c>
      <c r="O315">
        <v>25500</v>
      </c>
      <c r="P315">
        <v>4500</v>
      </c>
      <c r="Q315">
        <v>2000</v>
      </c>
      <c r="R315">
        <v>0</v>
      </c>
      <c r="S315">
        <v>2308</v>
      </c>
      <c r="T315">
        <v>35000</v>
      </c>
      <c r="U315">
        <v>36000</v>
      </c>
      <c r="V315">
        <v>0</v>
      </c>
      <c r="W315">
        <v>15000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78382</v>
      </c>
      <c r="AD315">
        <v>40382</v>
      </c>
      <c r="AE315">
        <v>0</v>
      </c>
      <c r="AF315">
        <v>118764</v>
      </c>
      <c r="AG315">
        <v>40382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764244</v>
      </c>
      <c r="AO315">
        <v>771907</v>
      </c>
      <c r="AP315">
        <v>118764</v>
      </c>
      <c r="AQ315">
        <v>0</v>
      </c>
      <c r="AR315">
        <v>16432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907103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  <c r="DM315">
        <v>0</v>
      </c>
      <c r="DN315">
        <v>0</v>
      </c>
      <c r="DO315">
        <v>0</v>
      </c>
      <c r="DP315">
        <v>177700</v>
      </c>
      <c r="DQ315">
        <v>-507416</v>
      </c>
      <c r="DR315">
        <v>507416</v>
      </c>
      <c r="DS315">
        <v>0</v>
      </c>
    </row>
    <row r="316" spans="1:123" x14ac:dyDescent="0.3">
      <c r="A316" t="str">
        <f t="shared" si="4"/>
        <v>20501964</v>
      </c>
      <c r="B316">
        <v>9</v>
      </c>
      <c r="C316">
        <v>2050</v>
      </c>
      <c r="D316">
        <v>196412</v>
      </c>
      <c r="E316">
        <v>50</v>
      </c>
      <c r="F316">
        <v>2034644</v>
      </c>
      <c r="G316">
        <v>163021</v>
      </c>
      <c r="H316">
        <v>550000</v>
      </c>
      <c r="I316">
        <v>0</v>
      </c>
      <c r="J316">
        <v>0</v>
      </c>
      <c r="K316">
        <v>85000</v>
      </c>
      <c r="L316">
        <v>200000</v>
      </c>
      <c r="M316">
        <v>56200</v>
      </c>
      <c r="N316">
        <v>11500</v>
      </c>
      <c r="O316">
        <v>25500</v>
      </c>
      <c r="P316">
        <v>4500</v>
      </c>
      <c r="Q316">
        <v>2000</v>
      </c>
      <c r="R316">
        <v>0</v>
      </c>
      <c r="S316">
        <v>2093</v>
      </c>
      <c r="T316">
        <v>35000</v>
      </c>
      <c r="U316">
        <v>36000</v>
      </c>
      <c r="V316">
        <v>0</v>
      </c>
      <c r="W316">
        <v>20000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96604</v>
      </c>
      <c r="AD316">
        <v>49770</v>
      </c>
      <c r="AE316">
        <v>0</v>
      </c>
      <c r="AF316">
        <v>146374</v>
      </c>
      <c r="AG316">
        <v>49770</v>
      </c>
      <c r="AH316">
        <v>0</v>
      </c>
      <c r="AI316">
        <v>40382</v>
      </c>
      <c r="AJ316">
        <v>0</v>
      </c>
      <c r="AK316">
        <v>40382</v>
      </c>
      <c r="AL316">
        <v>40382</v>
      </c>
      <c r="AM316">
        <v>0</v>
      </c>
      <c r="AN316">
        <v>731419</v>
      </c>
      <c r="AO316">
        <v>951356</v>
      </c>
      <c r="AP316">
        <v>146374</v>
      </c>
      <c r="AQ316">
        <v>0</v>
      </c>
      <c r="AR316">
        <v>20000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6064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1123794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40382</v>
      </c>
      <c r="DP316">
        <v>157700</v>
      </c>
      <c r="DQ316">
        <v>-378452</v>
      </c>
      <c r="DR316">
        <v>378452</v>
      </c>
      <c r="DS316">
        <v>0</v>
      </c>
    </row>
    <row r="317" spans="1:123" x14ac:dyDescent="0.3">
      <c r="A317" t="str">
        <f t="shared" si="4"/>
        <v>20161931</v>
      </c>
      <c r="B317">
        <v>10</v>
      </c>
      <c r="C317">
        <v>2016</v>
      </c>
      <c r="D317">
        <v>193112</v>
      </c>
      <c r="E317">
        <v>32</v>
      </c>
      <c r="F317">
        <v>1529976</v>
      </c>
      <c r="G317">
        <v>211232</v>
      </c>
      <c r="H317">
        <v>550000</v>
      </c>
      <c r="I317">
        <v>0</v>
      </c>
      <c r="J317">
        <v>126000</v>
      </c>
      <c r="K317">
        <v>85000</v>
      </c>
      <c r="L317">
        <v>100000</v>
      </c>
      <c r="M317">
        <v>56200</v>
      </c>
      <c r="N317">
        <v>11500</v>
      </c>
      <c r="O317">
        <v>25500</v>
      </c>
      <c r="P317">
        <v>4500</v>
      </c>
      <c r="Q317">
        <v>2000</v>
      </c>
      <c r="R317">
        <v>0</v>
      </c>
      <c r="S317">
        <v>8370</v>
      </c>
      <c r="T317">
        <v>35000</v>
      </c>
      <c r="U317">
        <v>36000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210000</v>
      </c>
      <c r="AC317">
        <v>62884</v>
      </c>
      <c r="AD317">
        <v>0</v>
      </c>
      <c r="AE317">
        <v>95282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114718</v>
      </c>
      <c r="AL317">
        <v>0</v>
      </c>
      <c r="AM317">
        <v>0</v>
      </c>
      <c r="AN317">
        <v>930070</v>
      </c>
      <c r="AO317">
        <v>619283</v>
      </c>
      <c r="AP317">
        <v>95282</v>
      </c>
      <c r="AQ317">
        <v>0</v>
      </c>
      <c r="AR317">
        <v>8240</v>
      </c>
      <c r="AS317">
        <v>3000</v>
      </c>
      <c r="AT317">
        <v>8000</v>
      </c>
      <c r="AU317">
        <v>200000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933805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86667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182667</v>
      </c>
      <c r="CR317">
        <v>61000</v>
      </c>
      <c r="CS317">
        <v>0</v>
      </c>
      <c r="CT317">
        <v>18000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5000</v>
      </c>
      <c r="DF317">
        <v>0</v>
      </c>
      <c r="DG317">
        <v>79000</v>
      </c>
      <c r="DH317">
        <v>0</v>
      </c>
      <c r="DI317">
        <v>0</v>
      </c>
      <c r="DJ317">
        <v>126000</v>
      </c>
      <c r="DK317">
        <v>124000</v>
      </c>
      <c r="DL317">
        <v>30000</v>
      </c>
      <c r="DM317">
        <v>137000</v>
      </c>
      <c r="DN317">
        <v>0</v>
      </c>
      <c r="DO317">
        <v>877385</v>
      </c>
      <c r="DP317">
        <v>317700</v>
      </c>
      <c r="DQ317">
        <v>-113333</v>
      </c>
      <c r="DR317">
        <v>0</v>
      </c>
      <c r="DS317">
        <v>0</v>
      </c>
    </row>
    <row r="318" spans="1:123" x14ac:dyDescent="0.3">
      <c r="A318" t="str">
        <f t="shared" si="4"/>
        <v>20171932</v>
      </c>
      <c r="B318">
        <v>10</v>
      </c>
      <c r="C318">
        <v>2017</v>
      </c>
      <c r="D318">
        <v>193212</v>
      </c>
      <c r="E318">
        <v>34</v>
      </c>
      <c r="F318">
        <v>1636643</v>
      </c>
      <c r="G318">
        <v>215203</v>
      </c>
      <c r="H318">
        <v>550000</v>
      </c>
      <c r="I318">
        <v>0</v>
      </c>
      <c r="J318">
        <v>126000</v>
      </c>
      <c r="K318">
        <v>85000</v>
      </c>
      <c r="L318">
        <v>100000</v>
      </c>
      <c r="M318">
        <v>56200</v>
      </c>
      <c r="N318">
        <v>11500</v>
      </c>
      <c r="O318">
        <v>25500</v>
      </c>
      <c r="P318">
        <v>4500</v>
      </c>
      <c r="Q318">
        <v>2000</v>
      </c>
      <c r="R318">
        <v>0</v>
      </c>
      <c r="S318">
        <v>8311</v>
      </c>
      <c r="T318">
        <v>35000</v>
      </c>
      <c r="U318">
        <v>36000</v>
      </c>
      <c r="V318">
        <v>0</v>
      </c>
      <c r="W318">
        <v>0</v>
      </c>
      <c r="X318">
        <v>25000</v>
      </c>
      <c r="Y318">
        <v>0</v>
      </c>
      <c r="Z318">
        <v>0</v>
      </c>
      <c r="AA318">
        <v>0</v>
      </c>
      <c r="AB318">
        <v>114718</v>
      </c>
      <c r="AC318">
        <v>65299</v>
      </c>
      <c r="AD318">
        <v>0</v>
      </c>
      <c r="AE318">
        <v>98941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15777</v>
      </c>
      <c r="AL318">
        <v>0</v>
      </c>
      <c r="AM318">
        <v>0</v>
      </c>
      <c r="AN318">
        <v>955011</v>
      </c>
      <c r="AO318">
        <v>643069</v>
      </c>
      <c r="AP318">
        <v>98941</v>
      </c>
      <c r="AQ318">
        <v>0</v>
      </c>
      <c r="AR318">
        <v>9517</v>
      </c>
      <c r="AS318">
        <v>3000</v>
      </c>
      <c r="AT318">
        <v>8000</v>
      </c>
      <c r="AU318">
        <v>0</v>
      </c>
      <c r="AV318">
        <v>5035</v>
      </c>
      <c r="AW318">
        <v>0</v>
      </c>
      <c r="AX318">
        <v>42051</v>
      </c>
      <c r="AY318">
        <v>0</v>
      </c>
      <c r="AZ318">
        <v>0</v>
      </c>
      <c r="BA318">
        <v>0</v>
      </c>
      <c r="BB318">
        <v>8000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817613</v>
      </c>
      <c r="BL318">
        <v>0</v>
      </c>
      <c r="BM318">
        <v>54222</v>
      </c>
      <c r="BN318">
        <v>0</v>
      </c>
      <c r="BO318">
        <v>0</v>
      </c>
      <c r="BP318">
        <v>61000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108445</v>
      </c>
      <c r="CR318">
        <v>0</v>
      </c>
      <c r="CS318">
        <v>0</v>
      </c>
      <c r="CT318">
        <v>18000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10000</v>
      </c>
      <c r="DF318">
        <v>0</v>
      </c>
      <c r="DG318">
        <v>75000</v>
      </c>
      <c r="DH318">
        <v>0</v>
      </c>
      <c r="DI318">
        <v>0</v>
      </c>
      <c r="DJ318">
        <v>83949</v>
      </c>
      <c r="DK318">
        <v>124000</v>
      </c>
      <c r="DL318">
        <v>30000</v>
      </c>
      <c r="DM318">
        <v>131965</v>
      </c>
      <c r="DN318">
        <v>0</v>
      </c>
      <c r="DO318">
        <v>597136</v>
      </c>
      <c r="DP318">
        <v>317700</v>
      </c>
      <c r="DQ318">
        <v>-187308</v>
      </c>
      <c r="DR318">
        <v>0</v>
      </c>
      <c r="DS318">
        <v>0</v>
      </c>
    </row>
    <row r="319" spans="1:123" x14ac:dyDescent="0.3">
      <c r="A319" t="str">
        <f t="shared" si="4"/>
        <v>20181933</v>
      </c>
      <c r="B319">
        <v>10</v>
      </c>
      <c r="C319">
        <v>2018</v>
      </c>
      <c r="D319">
        <v>193312</v>
      </c>
      <c r="E319">
        <v>39</v>
      </c>
      <c r="F319">
        <v>1490754</v>
      </c>
      <c r="G319">
        <v>186174</v>
      </c>
      <c r="H319">
        <v>550000</v>
      </c>
      <c r="I319">
        <v>0</v>
      </c>
      <c r="J319">
        <v>120000</v>
      </c>
      <c r="K319">
        <v>85000</v>
      </c>
      <c r="L319">
        <v>130000</v>
      </c>
      <c r="M319">
        <v>56200</v>
      </c>
      <c r="N319">
        <v>11500</v>
      </c>
      <c r="O319">
        <v>25500</v>
      </c>
      <c r="P319">
        <v>4500</v>
      </c>
      <c r="Q319">
        <v>2000</v>
      </c>
      <c r="R319">
        <v>0</v>
      </c>
      <c r="S319">
        <v>8252</v>
      </c>
      <c r="T319">
        <v>35000</v>
      </c>
      <c r="U319">
        <v>36000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15777</v>
      </c>
      <c r="AC319">
        <v>76477</v>
      </c>
      <c r="AD319">
        <v>0</v>
      </c>
      <c r="AE319">
        <v>15777</v>
      </c>
      <c r="AF319">
        <v>100100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853852</v>
      </c>
      <c r="AO319">
        <v>753143</v>
      </c>
      <c r="AP319">
        <v>115877</v>
      </c>
      <c r="AQ319">
        <v>61512</v>
      </c>
      <c r="AR319">
        <v>15425</v>
      </c>
      <c r="AS319">
        <v>3000</v>
      </c>
      <c r="AT319">
        <v>8000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956958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97881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186326</v>
      </c>
      <c r="CR319">
        <v>0</v>
      </c>
      <c r="CS319">
        <v>0</v>
      </c>
      <c r="CT319">
        <v>18000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15000</v>
      </c>
      <c r="DF319">
        <v>0</v>
      </c>
      <c r="DG319">
        <v>75000</v>
      </c>
      <c r="DH319">
        <v>0</v>
      </c>
      <c r="DI319">
        <v>0</v>
      </c>
      <c r="DJ319">
        <v>83949</v>
      </c>
      <c r="DK319">
        <v>124000</v>
      </c>
      <c r="DL319">
        <v>30000</v>
      </c>
      <c r="DM319">
        <v>131965</v>
      </c>
      <c r="DN319">
        <v>0</v>
      </c>
      <c r="DO319">
        <v>664240</v>
      </c>
      <c r="DP319">
        <v>317700</v>
      </c>
      <c r="DQ319">
        <v>97881</v>
      </c>
      <c r="DR319">
        <v>0</v>
      </c>
      <c r="DS319">
        <v>0</v>
      </c>
    </row>
    <row r="320" spans="1:123" x14ac:dyDescent="0.3">
      <c r="A320" t="str">
        <f t="shared" si="4"/>
        <v>20191934</v>
      </c>
      <c r="B320">
        <v>10</v>
      </c>
      <c r="C320">
        <v>2019</v>
      </c>
      <c r="D320">
        <v>193412</v>
      </c>
      <c r="E320">
        <v>27</v>
      </c>
      <c r="F320">
        <v>1792645</v>
      </c>
      <c r="G320">
        <v>163145</v>
      </c>
      <c r="H320">
        <v>550000</v>
      </c>
      <c r="I320">
        <v>0</v>
      </c>
      <c r="J320">
        <v>120000</v>
      </c>
      <c r="K320">
        <v>85000</v>
      </c>
      <c r="L320">
        <v>160000</v>
      </c>
      <c r="M320">
        <v>56200</v>
      </c>
      <c r="N320">
        <v>11500</v>
      </c>
      <c r="O320">
        <v>25500</v>
      </c>
      <c r="P320">
        <v>4500</v>
      </c>
      <c r="Q320">
        <v>2000</v>
      </c>
      <c r="R320">
        <v>0</v>
      </c>
      <c r="S320">
        <v>8193</v>
      </c>
      <c r="T320">
        <v>35000</v>
      </c>
      <c r="U320">
        <v>36000</v>
      </c>
      <c r="V320">
        <v>0</v>
      </c>
      <c r="W320">
        <v>0</v>
      </c>
      <c r="X320">
        <v>25000</v>
      </c>
      <c r="Y320">
        <v>0</v>
      </c>
      <c r="Z320">
        <v>0</v>
      </c>
      <c r="AA320">
        <v>0</v>
      </c>
      <c r="AB320">
        <v>0</v>
      </c>
      <c r="AC320">
        <v>51656</v>
      </c>
      <c r="AD320">
        <v>0</v>
      </c>
      <c r="AE320">
        <v>0</v>
      </c>
      <c r="AF320">
        <v>78270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930623</v>
      </c>
      <c r="AO320">
        <v>508714</v>
      </c>
      <c r="AP320">
        <v>78270</v>
      </c>
      <c r="AQ320">
        <v>0</v>
      </c>
      <c r="AR320">
        <v>2305</v>
      </c>
      <c r="AS320">
        <v>3000</v>
      </c>
      <c r="AT320">
        <v>8000</v>
      </c>
      <c r="AU320">
        <v>0</v>
      </c>
      <c r="AV320">
        <v>75000</v>
      </c>
      <c r="AW320">
        <v>373</v>
      </c>
      <c r="AX320">
        <v>38238</v>
      </c>
      <c r="AY320">
        <v>0</v>
      </c>
      <c r="AZ320">
        <v>0</v>
      </c>
      <c r="BA320">
        <v>25000</v>
      </c>
      <c r="BB320">
        <v>8000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746900</v>
      </c>
      <c r="BL320">
        <v>0</v>
      </c>
      <c r="BM320">
        <v>55442</v>
      </c>
      <c r="BN320">
        <v>18000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20000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110884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50000</v>
      </c>
      <c r="DH320">
        <v>0</v>
      </c>
      <c r="DI320">
        <v>0</v>
      </c>
      <c r="DJ320">
        <v>45711</v>
      </c>
      <c r="DK320">
        <v>99000</v>
      </c>
      <c r="DL320">
        <v>29627</v>
      </c>
      <c r="DM320">
        <v>56965</v>
      </c>
      <c r="DN320">
        <v>0</v>
      </c>
      <c r="DO320">
        <v>392187</v>
      </c>
      <c r="DP320">
        <v>317700</v>
      </c>
      <c r="DQ320">
        <v>-477878</v>
      </c>
      <c r="DR320">
        <v>220825</v>
      </c>
      <c r="DS320">
        <v>0</v>
      </c>
    </row>
    <row r="321" spans="1:123" x14ac:dyDescent="0.3">
      <c r="A321" t="str">
        <f t="shared" si="4"/>
        <v>20201935</v>
      </c>
      <c r="B321">
        <v>10</v>
      </c>
      <c r="C321">
        <v>2020</v>
      </c>
      <c r="D321">
        <v>193512</v>
      </c>
      <c r="E321">
        <v>56</v>
      </c>
      <c r="F321">
        <v>1734146</v>
      </c>
      <c r="G321">
        <v>163116</v>
      </c>
      <c r="H321">
        <v>550000</v>
      </c>
      <c r="I321">
        <v>0</v>
      </c>
      <c r="J321">
        <v>120000</v>
      </c>
      <c r="K321">
        <v>85000</v>
      </c>
      <c r="L321">
        <v>192500</v>
      </c>
      <c r="M321">
        <v>56200</v>
      </c>
      <c r="N321">
        <v>11500</v>
      </c>
      <c r="O321">
        <v>25500</v>
      </c>
      <c r="P321">
        <v>4500</v>
      </c>
      <c r="Q321">
        <v>2000</v>
      </c>
      <c r="R321">
        <v>0</v>
      </c>
      <c r="S321">
        <v>8134</v>
      </c>
      <c r="T321">
        <v>35000</v>
      </c>
      <c r="U321">
        <v>36000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108298</v>
      </c>
      <c r="AD321">
        <v>55795</v>
      </c>
      <c r="AE321">
        <v>0</v>
      </c>
      <c r="AF321">
        <v>164093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852241</v>
      </c>
      <c r="AO321">
        <v>1066518</v>
      </c>
      <c r="AP321">
        <v>164093</v>
      </c>
      <c r="AQ321">
        <v>0</v>
      </c>
      <c r="AR321">
        <v>20000</v>
      </c>
      <c r="AS321">
        <v>3000</v>
      </c>
      <c r="AT321">
        <v>8000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1261611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180590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271474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5000</v>
      </c>
      <c r="DF321">
        <v>0</v>
      </c>
      <c r="DG321">
        <v>50000</v>
      </c>
      <c r="DH321">
        <v>0</v>
      </c>
      <c r="DI321">
        <v>0</v>
      </c>
      <c r="DJ321">
        <v>45711</v>
      </c>
      <c r="DK321">
        <v>99000</v>
      </c>
      <c r="DL321">
        <v>29627</v>
      </c>
      <c r="DM321">
        <v>56965</v>
      </c>
      <c r="DN321">
        <v>0</v>
      </c>
      <c r="DO321">
        <v>557777</v>
      </c>
      <c r="DP321">
        <v>317700</v>
      </c>
      <c r="DQ321">
        <v>180590</v>
      </c>
      <c r="DR321">
        <v>0</v>
      </c>
      <c r="DS321">
        <v>0</v>
      </c>
    </row>
    <row r="322" spans="1:123" x14ac:dyDescent="0.3">
      <c r="A322" t="str">
        <f t="shared" si="4"/>
        <v>20211936</v>
      </c>
      <c r="B322">
        <v>10</v>
      </c>
      <c r="C322">
        <v>2021</v>
      </c>
      <c r="D322">
        <v>193612</v>
      </c>
      <c r="E322">
        <v>43</v>
      </c>
      <c r="F322">
        <v>1761400</v>
      </c>
      <c r="G322">
        <v>163116</v>
      </c>
      <c r="H322">
        <v>550000</v>
      </c>
      <c r="I322">
        <v>0</v>
      </c>
      <c r="J322">
        <v>120000</v>
      </c>
      <c r="K322">
        <v>85000</v>
      </c>
      <c r="L322">
        <v>205000</v>
      </c>
      <c r="M322">
        <v>56200</v>
      </c>
      <c r="N322">
        <v>11500</v>
      </c>
      <c r="O322">
        <v>25500</v>
      </c>
      <c r="P322">
        <v>4500</v>
      </c>
      <c r="Q322">
        <v>2000</v>
      </c>
      <c r="R322">
        <v>0</v>
      </c>
      <c r="S322">
        <v>7945</v>
      </c>
      <c r="T322">
        <v>35000</v>
      </c>
      <c r="U322">
        <v>36000</v>
      </c>
      <c r="V322">
        <v>0</v>
      </c>
      <c r="W322">
        <v>0</v>
      </c>
      <c r="X322">
        <v>25000</v>
      </c>
      <c r="Y322">
        <v>0</v>
      </c>
      <c r="Z322">
        <v>0</v>
      </c>
      <c r="AA322">
        <v>0</v>
      </c>
      <c r="AB322">
        <v>0</v>
      </c>
      <c r="AC322">
        <v>82656</v>
      </c>
      <c r="AD322">
        <v>42584</v>
      </c>
      <c r="AE322">
        <v>0</v>
      </c>
      <c r="AF322">
        <v>125240</v>
      </c>
      <c r="AG322">
        <v>42584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928405</v>
      </c>
      <c r="AO322">
        <v>813995</v>
      </c>
      <c r="AP322">
        <v>125240</v>
      </c>
      <c r="AQ322">
        <v>0</v>
      </c>
      <c r="AR322">
        <v>18691</v>
      </c>
      <c r="AS322">
        <v>3000</v>
      </c>
      <c r="AT322">
        <v>8000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968926</v>
      </c>
      <c r="BL322">
        <v>0</v>
      </c>
      <c r="BM322">
        <v>63185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188289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10000</v>
      </c>
      <c r="DF322">
        <v>0</v>
      </c>
      <c r="DG322">
        <v>25000</v>
      </c>
      <c r="DH322">
        <v>0</v>
      </c>
      <c r="DI322">
        <v>0</v>
      </c>
      <c r="DJ322">
        <v>45711</v>
      </c>
      <c r="DK322">
        <v>99000</v>
      </c>
      <c r="DL322">
        <v>29627</v>
      </c>
      <c r="DM322">
        <v>56965</v>
      </c>
      <c r="DN322">
        <v>0</v>
      </c>
      <c r="DO322">
        <v>454593</v>
      </c>
      <c r="DP322">
        <v>317700</v>
      </c>
      <c r="DQ322">
        <v>-88185</v>
      </c>
      <c r="DR322">
        <v>0</v>
      </c>
      <c r="DS322">
        <v>0</v>
      </c>
    </row>
    <row r="323" spans="1:123" x14ac:dyDescent="0.3">
      <c r="A323" t="str">
        <f t="shared" ref="A323:A386" si="5">CONCATENATE(C323,LEFT(D323,4))</f>
        <v>20221937</v>
      </c>
      <c r="B323">
        <v>10</v>
      </c>
      <c r="C323">
        <v>2022</v>
      </c>
      <c r="D323">
        <v>193712</v>
      </c>
      <c r="E323">
        <v>56</v>
      </c>
      <c r="F323">
        <v>1510207</v>
      </c>
      <c r="G323">
        <v>163115</v>
      </c>
      <c r="H323">
        <v>550000</v>
      </c>
      <c r="I323">
        <v>0</v>
      </c>
      <c r="J323">
        <v>120000</v>
      </c>
      <c r="K323">
        <v>85000</v>
      </c>
      <c r="L323">
        <v>202500</v>
      </c>
      <c r="M323">
        <v>56200</v>
      </c>
      <c r="N323">
        <v>11500</v>
      </c>
      <c r="O323">
        <v>25500</v>
      </c>
      <c r="P323">
        <v>4500</v>
      </c>
      <c r="Q323">
        <v>2000</v>
      </c>
      <c r="R323">
        <v>0</v>
      </c>
      <c r="S323">
        <v>7757</v>
      </c>
      <c r="T323">
        <v>35000</v>
      </c>
      <c r="U323">
        <v>36000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108767</v>
      </c>
      <c r="AD323">
        <v>56037</v>
      </c>
      <c r="AE323">
        <v>0</v>
      </c>
      <c r="AF323">
        <v>164804</v>
      </c>
      <c r="AG323">
        <v>0</v>
      </c>
      <c r="AH323">
        <v>0</v>
      </c>
      <c r="AI323">
        <v>42584</v>
      </c>
      <c r="AJ323">
        <v>0</v>
      </c>
      <c r="AK323">
        <v>42584</v>
      </c>
      <c r="AL323">
        <v>42584</v>
      </c>
      <c r="AM323">
        <v>0</v>
      </c>
      <c r="AN323">
        <v>861153</v>
      </c>
      <c r="AO323">
        <v>1071143</v>
      </c>
      <c r="AP323">
        <v>164804</v>
      </c>
      <c r="AQ323">
        <v>0</v>
      </c>
      <c r="AR323">
        <v>20000</v>
      </c>
      <c r="AS323">
        <v>3000</v>
      </c>
      <c r="AT323">
        <v>8000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1266947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418778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587067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15000</v>
      </c>
      <c r="DF323">
        <v>0</v>
      </c>
      <c r="DG323">
        <v>25000</v>
      </c>
      <c r="DH323">
        <v>0</v>
      </c>
      <c r="DI323">
        <v>0</v>
      </c>
      <c r="DJ323">
        <v>45711</v>
      </c>
      <c r="DK323">
        <v>99000</v>
      </c>
      <c r="DL323">
        <v>29627</v>
      </c>
      <c r="DM323">
        <v>56965</v>
      </c>
      <c r="DN323">
        <v>0</v>
      </c>
      <c r="DO323">
        <v>900955</v>
      </c>
      <c r="DP323">
        <v>317700</v>
      </c>
      <c r="DQ323">
        <v>418778</v>
      </c>
      <c r="DR323">
        <v>0</v>
      </c>
      <c r="DS323">
        <v>0</v>
      </c>
    </row>
    <row r="324" spans="1:123" x14ac:dyDescent="0.3">
      <c r="A324" t="str">
        <f t="shared" si="5"/>
        <v>20231938</v>
      </c>
      <c r="B324">
        <v>10</v>
      </c>
      <c r="C324">
        <v>2023</v>
      </c>
      <c r="D324">
        <v>193812</v>
      </c>
      <c r="E324">
        <v>77</v>
      </c>
      <c r="F324">
        <v>1436468</v>
      </c>
      <c r="G324">
        <v>163115</v>
      </c>
      <c r="H324">
        <v>550000</v>
      </c>
      <c r="I324">
        <v>0</v>
      </c>
      <c r="J324">
        <v>120000</v>
      </c>
      <c r="K324">
        <v>85000</v>
      </c>
      <c r="L324">
        <v>200000</v>
      </c>
      <c r="M324">
        <v>56200</v>
      </c>
      <c r="N324">
        <v>11500</v>
      </c>
      <c r="O324">
        <v>25500</v>
      </c>
      <c r="P324">
        <v>4500</v>
      </c>
      <c r="Q324">
        <v>2000</v>
      </c>
      <c r="R324">
        <v>0</v>
      </c>
      <c r="S324">
        <v>7568</v>
      </c>
      <c r="T324">
        <v>35000</v>
      </c>
      <c r="U324">
        <v>36000</v>
      </c>
      <c r="V324">
        <v>0</v>
      </c>
      <c r="W324">
        <v>0</v>
      </c>
      <c r="X324">
        <v>0</v>
      </c>
      <c r="Y324">
        <v>0</v>
      </c>
      <c r="Z324">
        <v>249075</v>
      </c>
      <c r="AA324">
        <v>0</v>
      </c>
      <c r="AB324">
        <v>42584</v>
      </c>
      <c r="AC324">
        <v>148874</v>
      </c>
      <c r="AD324">
        <v>76700</v>
      </c>
      <c r="AE324">
        <v>42584</v>
      </c>
      <c r="AF324">
        <v>182990</v>
      </c>
      <c r="AG324">
        <v>0</v>
      </c>
      <c r="AH324">
        <v>0</v>
      </c>
      <c r="AI324">
        <v>0</v>
      </c>
      <c r="AJ324">
        <v>18172</v>
      </c>
      <c r="AK324">
        <v>18172</v>
      </c>
      <c r="AL324">
        <v>0</v>
      </c>
      <c r="AM324">
        <v>0</v>
      </c>
      <c r="AN324">
        <v>573031</v>
      </c>
      <c r="AO324">
        <v>1466115</v>
      </c>
      <c r="AP324">
        <v>225574</v>
      </c>
      <c r="AQ324">
        <v>0</v>
      </c>
      <c r="AR324">
        <v>20000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111111</v>
      </c>
      <c r="BF324">
        <v>3227</v>
      </c>
      <c r="BG324">
        <v>35194</v>
      </c>
      <c r="BH324">
        <v>20000</v>
      </c>
      <c r="BI324">
        <v>56200</v>
      </c>
      <c r="BJ324">
        <v>0</v>
      </c>
      <c r="BK324">
        <v>1485957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42933</v>
      </c>
      <c r="BS324">
        <v>154000</v>
      </c>
      <c r="BT324">
        <v>65000</v>
      </c>
      <c r="BU324">
        <v>100000</v>
      </c>
      <c r="BV324">
        <v>10000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25000</v>
      </c>
      <c r="CH324">
        <v>572</v>
      </c>
      <c r="CI324">
        <v>3000</v>
      </c>
      <c r="CJ324">
        <v>2250</v>
      </c>
      <c r="CK324">
        <v>900</v>
      </c>
      <c r="CL324">
        <v>750</v>
      </c>
      <c r="CM324">
        <v>3250</v>
      </c>
      <c r="CN324">
        <v>15000</v>
      </c>
      <c r="CO324">
        <v>750</v>
      </c>
      <c r="CP324">
        <v>0</v>
      </c>
      <c r="CQ324">
        <v>610000</v>
      </c>
      <c r="CR324">
        <v>100000</v>
      </c>
      <c r="CS324">
        <v>10000</v>
      </c>
      <c r="CT324">
        <v>154000</v>
      </c>
      <c r="CU324">
        <v>65000</v>
      </c>
      <c r="CV324">
        <v>25000</v>
      </c>
      <c r="CW324">
        <v>572</v>
      </c>
      <c r="CX324">
        <v>3000</v>
      </c>
      <c r="CY324">
        <v>2250</v>
      </c>
      <c r="CZ324">
        <v>900</v>
      </c>
      <c r="DA324">
        <v>750</v>
      </c>
      <c r="DB324">
        <v>3250</v>
      </c>
      <c r="DC324">
        <v>15000</v>
      </c>
      <c r="DD324">
        <v>750</v>
      </c>
      <c r="DE324">
        <v>20000</v>
      </c>
      <c r="DF324">
        <v>249075</v>
      </c>
      <c r="DG324">
        <v>25000</v>
      </c>
      <c r="DH324">
        <v>0</v>
      </c>
      <c r="DI324">
        <v>0</v>
      </c>
      <c r="DJ324">
        <v>80905</v>
      </c>
      <c r="DK324">
        <v>155200</v>
      </c>
      <c r="DL324">
        <v>32854</v>
      </c>
      <c r="DM324">
        <v>168076</v>
      </c>
      <c r="DN324">
        <v>20000</v>
      </c>
      <c r="DO324">
        <v>1759755</v>
      </c>
      <c r="DP324">
        <v>317700</v>
      </c>
      <c r="DQ324">
        <v>916384</v>
      </c>
      <c r="DR324">
        <v>0</v>
      </c>
      <c r="DS324">
        <v>0</v>
      </c>
    </row>
    <row r="325" spans="1:123" x14ac:dyDescent="0.3">
      <c r="A325" t="str">
        <f t="shared" si="5"/>
        <v>20241939</v>
      </c>
      <c r="B325">
        <v>10</v>
      </c>
      <c r="C325">
        <v>2024</v>
      </c>
      <c r="D325">
        <v>193912</v>
      </c>
      <c r="E325">
        <v>38</v>
      </c>
      <c r="F325">
        <v>1536802</v>
      </c>
      <c r="G325">
        <v>163114</v>
      </c>
      <c r="H325">
        <v>550000</v>
      </c>
      <c r="I325">
        <v>0</v>
      </c>
      <c r="J325">
        <v>120000</v>
      </c>
      <c r="K325">
        <v>85000</v>
      </c>
      <c r="L325">
        <v>200000</v>
      </c>
      <c r="M325">
        <v>56200</v>
      </c>
      <c r="N325">
        <v>11500</v>
      </c>
      <c r="O325">
        <v>25500</v>
      </c>
      <c r="P325">
        <v>4500</v>
      </c>
      <c r="Q325">
        <v>2000</v>
      </c>
      <c r="R325">
        <v>0</v>
      </c>
      <c r="S325">
        <v>7380</v>
      </c>
      <c r="T325">
        <v>35000</v>
      </c>
      <c r="U325">
        <v>36000</v>
      </c>
      <c r="V325">
        <v>0</v>
      </c>
      <c r="W325">
        <v>0</v>
      </c>
      <c r="X325">
        <v>0</v>
      </c>
      <c r="Y325">
        <v>0</v>
      </c>
      <c r="Z325">
        <v>14262</v>
      </c>
      <c r="AA325">
        <v>0</v>
      </c>
      <c r="AB325">
        <v>18172</v>
      </c>
      <c r="AC325">
        <v>73404</v>
      </c>
      <c r="AD325">
        <v>0</v>
      </c>
      <c r="AE325">
        <v>18172</v>
      </c>
      <c r="AF325">
        <v>93049</v>
      </c>
      <c r="AG325">
        <v>0</v>
      </c>
      <c r="AH325">
        <v>0</v>
      </c>
      <c r="AI325">
        <v>0</v>
      </c>
      <c r="AJ325">
        <v>14866</v>
      </c>
      <c r="AK325">
        <v>14866</v>
      </c>
      <c r="AL325">
        <v>0</v>
      </c>
      <c r="AM325">
        <v>0</v>
      </c>
      <c r="AN325">
        <v>900903</v>
      </c>
      <c r="AO325">
        <v>722883</v>
      </c>
      <c r="AP325">
        <v>111222</v>
      </c>
      <c r="AQ325">
        <v>0</v>
      </c>
      <c r="AR325">
        <v>13801</v>
      </c>
      <c r="AS325">
        <v>3000</v>
      </c>
      <c r="AT325">
        <v>8000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858905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20000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3892</v>
      </c>
      <c r="CO325">
        <v>0</v>
      </c>
      <c r="CP325">
        <v>0</v>
      </c>
      <c r="CQ325">
        <v>610000</v>
      </c>
      <c r="CR325">
        <v>100000</v>
      </c>
      <c r="CS325">
        <v>10000</v>
      </c>
      <c r="CT325">
        <v>154000</v>
      </c>
      <c r="CU325">
        <v>65000</v>
      </c>
      <c r="CV325">
        <v>25000</v>
      </c>
      <c r="CW325">
        <v>572</v>
      </c>
      <c r="CX325">
        <v>3000</v>
      </c>
      <c r="CY325">
        <v>2250</v>
      </c>
      <c r="CZ325">
        <v>900</v>
      </c>
      <c r="DA325">
        <v>750</v>
      </c>
      <c r="DB325">
        <v>3250</v>
      </c>
      <c r="DC325">
        <v>18892</v>
      </c>
      <c r="DD325">
        <v>750</v>
      </c>
      <c r="DE325">
        <v>25000</v>
      </c>
      <c r="DF325">
        <v>243785</v>
      </c>
      <c r="DG325">
        <v>25000</v>
      </c>
      <c r="DH325">
        <v>0</v>
      </c>
      <c r="DI325">
        <v>0</v>
      </c>
      <c r="DJ325">
        <v>77386</v>
      </c>
      <c r="DK325">
        <v>149018</v>
      </c>
      <c r="DL325">
        <v>32854</v>
      </c>
      <c r="DM325">
        <v>156965</v>
      </c>
      <c r="DN325">
        <v>20000</v>
      </c>
      <c r="DO325">
        <v>1739238</v>
      </c>
      <c r="DP325">
        <v>317700</v>
      </c>
      <c r="DQ325">
        <v>53020</v>
      </c>
      <c r="DR325">
        <v>0</v>
      </c>
      <c r="DS325">
        <v>0</v>
      </c>
    </row>
    <row r="326" spans="1:123" x14ac:dyDescent="0.3">
      <c r="A326" t="str">
        <f t="shared" si="5"/>
        <v>20251940</v>
      </c>
      <c r="B326">
        <v>10</v>
      </c>
      <c r="C326">
        <v>2025</v>
      </c>
      <c r="D326">
        <v>194012</v>
      </c>
      <c r="E326">
        <v>51</v>
      </c>
      <c r="F326">
        <v>1738692</v>
      </c>
      <c r="G326">
        <v>163114</v>
      </c>
      <c r="H326">
        <v>550000</v>
      </c>
      <c r="I326">
        <v>0</v>
      </c>
      <c r="J326">
        <v>120000</v>
      </c>
      <c r="K326">
        <v>85000</v>
      </c>
      <c r="L326">
        <v>200000</v>
      </c>
      <c r="M326">
        <v>56200</v>
      </c>
      <c r="N326">
        <v>11500</v>
      </c>
      <c r="O326">
        <v>25500</v>
      </c>
      <c r="P326">
        <v>4500</v>
      </c>
      <c r="Q326">
        <v>2000</v>
      </c>
      <c r="R326">
        <v>0</v>
      </c>
      <c r="S326">
        <v>7191</v>
      </c>
      <c r="T326">
        <v>35000</v>
      </c>
      <c r="U326">
        <v>36000</v>
      </c>
      <c r="V326">
        <v>0</v>
      </c>
      <c r="W326">
        <v>0</v>
      </c>
      <c r="X326">
        <v>0</v>
      </c>
      <c r="Y326">
        <v>0</v>
      </c>
      <c r="Z326">
        <v>49253</v>
      </c>
      <c r="AA326">
        <v>0</v>
      </c>
      <c r="AB326">
        <v>14866</v>
      </c>
      <c r="AC326">
        <v>99563</v>
      </c>
      <c r="AD326">
        <v>51294</v>
      </c>
      <c r="AE326">
        <v>14866</v>
      </c>
      <c r="AF326">
        <v>135991</v>
      </c>
      <c r="AG326">
        <v>0</v>
      </c>
      <c r="AH326">
        <v>0</v>
      </c>
      <c r="AI326">
        <v>0</v>
      </c>
      <c r="AJ326">
        <v>40645</v>
      </c>
      <c r="AK326">
        <v>40645</v>
      </c>
      <c r="AL326">
        <v>0</v>
      </c>
      <c r="AM326">
        <v>0</v>
      </c>
      <c r="AN326">
        <v>797002</v>
      </c>
      <c r="AO326">
        <v>980494</v>
      </c>
      <c r="AP326">
        <v>150857</v>
      </c>
      <c r="AQ326">
        <v>0</v>
      </c>
      <c r="AR326">
        <v>20000</v>
      </c>
      <c r="AS326">
        <v>3000</v>
      </c>
      <c r="AT326">
        <v>8000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1162351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20000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1547</v>
      </c>
      <c r="CO326">
        <v>0</v>
      </c>
      <c r="CP326">
        <v>0</v>
      </c>
      <c r="CQ326">
        <v>610000</v>
      </c>
      <c r="CR326">
        <v>100000</v>
      </c>
      <c r="CS326">
        <v>10000</v>
      </c>
      <c r="CT326">
        <v>154000</v>
      </c>
      <c r="CU326">
        <v>65000</v>
      </c>
      <c r="CV326">
        <v>25000</v>
      </c>
      <c r="CW326">
        <v>572</v>
      </c>
      <c r="CX326">
        <v>3000</v>
      </c>
      <c r="CY326">
        <v>2250</v>
      </c>
      <c r="CZ326">
        <v>900</v>
      </c>
      <c r="DA326">
        <v>750</v>
      </c>
      <c r="DB326">
        <v>3250</v>
      </c>
      <c r="DC326">
        <v>20439</v>
      </c>
      <c r="DD326">
        <v>750</v>
      </c>
      <c r="DE326">
        <v>30000</v>
      </c>
      <c r="DF326">
        <v>285033</v>
      </c>
      <c r="DG326">
        <v>25000</v>
      </c>
      <c r="DH326">
        <v>0</v>
      </c>
      <c r="DI326">
        <v>0</v>
      </c>
      <c r="DJ326">
        <v>77386</v>
      </c>
      <c r="DK326">
        <v>149018</v>
      </c>
      <c r="DL326">
        <v>32854</v>
      </c>
      <c r="DM326">
        <v>156965</v>
      </c>
      <c r="DN326">
        <v>20000</v>
      </c>
      <c r="DO326">
        <v>1812811</v>
      </c>
      <c r="DP326">
        <v>317700</v>
      </c>
      <c r="DQ326">
        <v>111445</v>
      </c>
      <c r="DR326">
        <v>0</v>
      </c>
      <c r="DS326">
        <v>0</v>
      </c>
    </row>
    <row r="327" spans="1:123" x14ac:dyDescent="0.3">
      <c r="A327" t="str">
        <f t="shared" si="5"/>
        <v>20261941</v>
      </c>
      <c r="B327">
        <v>10</v>
      </c>
      <c r="C327">
        <v>2026</v>
      </c>
      <c r="D327">
        <v>194112</v>
      </c>
      <c r="E327">
        <v>61</v>
      </c>
      <c r="F327">
        <v>1267415</v>
      </c>
      <c r="G327">
        <v>163110</v>
      </c>
      <c r="H327">
        <v>550000</v>
      </c>
      <c r="I327">
        <v>0</v>
      </c>
      <c r="J327">
        <v>120000</v>
      </c>
      <c r="K327">
        <v>85000</v>
      </c>
      <c r="L327">
        <v>200000</v>
      </c>
      <c r="M327">
        <v>56200</v>
      </c>
      <c r="N327">
        <v>11500</v>
      </c>
      <c r="O327">
        <v>25500</v>
      </c>
      <c r="P327">
        <v>4500</v>
      </c>
      <c r="Q327">
        <v>2000</v>
      </c>
      <c r="R327">
        <v>0</v>
      </c>
      <c r="S327">
        <v>7002</v>
      </c>
      <c r="T327">
        <v>35000</v>
      </c>
      <c r="U327">
        <v>36000</v>
      </c>
      <c r="V327">
        <v>0</v>
      </c>
      <c r="W327">
        <v>0</v>
      </c>
      <c r="X327">
        <v>0</v>
      </c>
      <c r="Y327">
        <v>0</v>
      </c>
      <c r="Z327">
        <v>339132</v>
      </c>
      <c r="AA327">
        <v>0</v>
      </c>
      <c r="AB327">
        <v>40645</v>
      </c>
      <c r="AC327">
        <v>117878</v>
      </c>
      <c r="AD327">
        <v>60731</v>
      </c>
      <c r="AE327">
        <v>40645</v>
      </c>
      <c r="AF327">
        <v>137964</v>
      </c>
      <c r="AG327">
        <v>0</v>
      </c>
      <c r="AH327">
        <v>0</v>
      </c>
      <c r="AI327">
        <v>0</v>
      </c>
      <c r="AJ327">
        <v>112036</v>
      </c>
      <c r="AK327">
        <v>112036</v>
      </c>
      <c r="AL327">
        <v>0</v>
      </c>
      <c r="AM327">
        <v>0</v>
      </c>
      <c r="AN327">
        <v>433570</v>
      </c>
      <c r="AO327">
        <v>1160867</v>
      </c>
      <c r="AP327">
        <v>178609</v>
      </c>
      <c r="AQ327">
        <v>0</v>
      </c>
      <c r="AR327">
        <v>20000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111111</v>
      </c>
      <c r="BF327">
        <v>32544</v>
      </c>
      <c r="BG327">
        <v>35194</v>
      </c>
      <c r="BH327">
        <v>20000</v>
      </c>
      <c r="BI327">
        <v>56200</v>
      </c>
      <c r="BJ327">
        <v>0</v>
      </c>
      <c r="BK327">
        <v>1104427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20000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25000</v>
      </c>
      <c r="CH327">
        <v>572</v>
      </c>
      <c r="CI327">
        <v>3000</v>
      </c>
      <c r="CJ327">
        <v>2250</v>
      </c>
      <c r="CK327">
        <v>900</v>
      </c>
      <c r="CL327">
        <v>750</v>
      </c>
      <c r="CM327">
        <v>3250</v>
      </c>
      <c r="CN327">
        <v>15000</v>
      </c>
      <c r="CO327">
        <v>750</v>
      </c>
      <c r="CP327">
        <v>0</v>
      </c>
      <c r="CQ327">
        <v>610000</v>
      </c>
      <c r="CR327">
        <v>100000</v>
      </c>
      <c r="CS327">
        <v>10000</v>
      </c>
      <c r="CT327">
        <v>154000</v>
      </c>
      <c r="CU327">
        <v>65000</v>
      </c>
      <c r="CV327">
        <v>50000</v>
      </c>
      <c r="CW327">
        <v>1144</v>
      </c>
      <c r="CX327">
        <v>6000</v>
      </c>
      <c r="CY327">
        <v>4500</v>
      </c>
      <c r="CZ327">
        <v>1800</v>
      </c>
      <c r="DA327">
        <v>1500</v>
      </c>
      <c r="DB327">
        <v>6500</v>
      </c>
      <c r="DC327">
        <v>35439</v>
      </c>
      <c r="DD327">
        <v>1500</v>
      </c>
      <c r="DE327">
        <v>35000</v>
      </c>
      <c r="DF327">
        <v>613225</v>
      </c>
      <c r="DG327">
        <v>25000</v>
      </c>
      <c r="DH327">
        <v>0</v>
      </c>
      <c r="DI327">
        <v>0</v>
      </c>
      <c r="DJ327">
        <v>112580</v>
      </c>
      <c r="DK327">
        <v>205218</v>
      </c>
      <c r="DL327">
        <v>65398</v>
      </c>
      <c r="DM327">
        <v>268076</v>
      </c>
      <c r="DN327">
        <v>40000</v>
      </c>
      <c r="DO327">
        <v>2523916</v>
      </c>
      <c r="DP327">
        <v>317700</v>
      </c>
      <c r="DQ327">
        <v>777689</v>
      </c>
      <c r="DR327">
        <v>0</v>
      </c>
      <c r="DS327">
        <v>0</v>
      </c>
    </row>
    <row r="328" spans="1:123" x14ac:dyDescent="0.3">
      <c r="A328" t="str">
        <f t="shared" si="5"/>
        <v>20271942</v>
      </c>
      <c r="B328">
        <v>10</v>
      </c>
      <c r="C328">
        <v>2027</v>
      </c>
      <c r="D328">
        <v>194212</v>
      </c>
      <c r="E328">
        <v>44</v>
      </c>
      <c r="F328">
        <v>1615606</v>
      </c>
      <c r="G328">
        <v>163106</v>
      </c>
      <c r="H328">
        <v>550000</v>
      </c>
      <c r="I328">
        <v>0</v>
      </c>
      <c r="J328">
        <v>120000</v>
      </c>
      <c r="K328">
        <v>85000</v>
      </c>
      <c r="L328">
        <v>200000</v>
      </c>
      <c r="M328">
        <v>56200</v>
      </c>
      <c r="N328">
        <v>11500</v>
      </c>
      <c r="O328">
        <v>25500</v>
      </c>
      <c r="P328">
        <v>4500</v>
      </c>
      <c r="Q328">
        <v>2000</v>
      </c>
      <c r="R328">
        <v>0</v>
      </c>
      <c r="S328">
        <v>6814</v>
      </c>
      <c r="T328">
        <v>35000</v>
      </c>
      <c r="U328">
        <v>36000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112036</v>
      </c>
      <c r="AC328">
        <v>85004</v>
      </c>
      <c r="AD328">
        <v>0</v>
      </c>
      <c r="AE328">
        <v>112036</v>
      </c>
      <c r="AF328">
        <v>16761</v>
      </c>
      <c r="AG328">
        <v>0</v>
      </c>
      <c r="AH328">
        <v>0</v>
      </c>
      <c r="AI328">
        <v>0</v>
      </c>
      <c r="AJ328">
        <v>156891</v>
      </c>
      <c r="AK328">
        <v>156891</v>
      </c>
      <c r="AL328">
        <v>0</v>
      </c>
      <c r="AM328">
        <v>0</v>
      </c>
      <c r="AN328">
        <v>848862</v>
      </c>
      <c r="AO328">
        <v>837120</v>
      </c>
      <c r="AP328">
        <v>128798</v>
      </c>
      <c r="AQ328">
        <v>0</v>
      </c>
      <c r="AR328">
        <v>19933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985850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20000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610000</v>
      </c>
      <c r="CR328">
        <v>100000</v>
      </c>
      <c r="CS328">
        <v>10000</v>
      </c>
      <c r="CT328">
        <v>154000</v>
      </c>
      <c r="CU328">
        <v>65000</v>
      </c>
      <c r="CV328">
        <v>50000</v>
      </c>
      <c r="CW328">
        <v>1144</v>
      </c>
      <c r="CX328">
        <v>6000</v>
      </c>
      <c r="CY328">
        <v>4500</v>
      </c>
      <c r="CZ328">
        <v>1800</v>
      </c>
      <c r="DA328">
        <v>1500</v>
      </c>
      <c r="DB328">
        <v>6500</v>
      </c>
      <c r="DC328">
        <v>35439</v>
      </c>
      <c r="DD328">
        <v>1500</v>
      </c>
      <c r="DE328">
        <v>40000</v>
      </c>
      <c r="DF328">
        <v>578380</v>
      </c>
      <c r="DG328">
        <v>25000</v>
      </c>
      <c r="DH328">
        <v>0</v>
      </c>
      <c r="DI328">
        <v>0</v>
      </c>
      <c r="DJ328">
        <v>109061</v>
      </c>
      <c r="DK328">
        <v>199036</v>
      </c>
      <c r="DL328">
        <v>65398</v>
      </c>
      <c r="DM328">
        <v>256965</v>
      </c>
      <c r="DN328">
        <v>40000</v>
      </c>
      <c r="DO328">
        <v>2518113</v>
      </c>
      <c r="DP328">
        <v>317700</v>
      </c>
      <c r="DQ328">
        <v>176891</v>
      </c>
      <c r="DR328">
        <v>0</v>
      </c>
      <c r="DS328">
        <v>0</v>
      </c>
    </row>
    <row r="329" spans="1:123" x14ac:dyDescent="0.3">
      <c r="A329" t="str">
        <f t="shared" si="5"/>
        <v>20281943</v>
      </c>
      <c r="B329">
        <v>10</v>
      </c>
      <c r="C329">
        <v>2028</v>
      </c>
      <c r="D329">
        <v>194312</v>
      </c>
      <c r="E329">
        <v>59</v>
      </c>
      <c r="F329">
        <v>1589770</v>
      </c>
      <c r="G329">
        <v>163102</v>
      </c>
      <c r="H329">
        <v>550000</v>
      </c>
      <c r="I329">
        <v>0</v>
      </c>
      <c r="J329">
        <v>120000</v>
      </c>
      <c r="K329">
        <v>85000</v>
      </c>
      <c r="L329">
        <v>200000</v>
      </c>
      <c r="M329">
        <v>56200</v>
      </c>
      <c r="N329">
        <v>11500</v>
      </c>
      <c r="O329">
        <v>25500</v>
      </c>
      <c r="P329">
        <v>4500</v>
      </c>
      <c r="Q329">
        <v>2000</v>
      </c>
      <c r="R329">
        <v>0</v>
      </c>
      <c r="S329">
        <v>6625</v>
      </c>
      <c r="T329">
        <v>35000</v>
      </c>
      <c r="U329">
        <v>36000</v>
      </c>
      <c r="V329">
        <v>0</v>
      </c>
      <c r="W329">
        <v>0</v>
      </c>
      <c r="X329">
        <v>0</v>
      </c>
      <c r="Y329">
        <v>0</v>
      </c>
      <c r="Z329">
        <v>264579</v>
      </c>
      <c r="AA329">
        <v>0</v>
      </c>
      <c r="AB329">
        <v>156891</v>
      </c>
      <c r="AC329">
        <v>114215</v>
      </c>
      <c r="AD329">
        <v>0</v>
      </c>
      <c r="AE329">
        <v>156891</v>
      </c>
      <c r="AF329">
        <v>16168</v>
      </c>
      <c r="AG329">
        <v>0</v>
      </c>
      <c r="AH329">
        <v>0</v>
      </c>
      <c r="AI329">
        <v>0</v>
      </c>
      <c r="AJ329">
        <v>233832</v>
      </c>
      <c r="AK329">
        <v>233832</v>
      </c>
      <c r="AL329">
        <v>0</v>
      </c>
      <c r="AM329">
        <v>0</v>
      </c>
      <c r="AN329">
        <v>507746</v>
      </c>
      <c r="AO329">
        <v>1124793</v>
      </c>
      <c r="AP329">
        <v>173059</v>
      </c>
      <c r="AQ329">
        <v>0</v>
      </c>
      <c r="AR329">
        <v>20000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1317852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20000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7850</v>
      </c>
      <c r="CH329">
        <v>181</v>
      </c>
      <c r="CI329">
        <v>942</v>
      </c>
      <c r="CJ329">
        <v>707</v>
      </c>
      <c r="CK329">
        <v>283</v>
      </c>
      <c r="CL329">
        <v>236</v>
      </c>
      <c r="CM329">
        <v>1021</v>
      </c>
      <c r="CN329">
        <v>5272</v>
      </c>
      <c r="CO329">
        <v>236</v>
      </c>
      <c r="CP329">
        <v>0</v>
      </c>
      <c r="CQ329">
        <v>610000</v>
      </c>
      <c r="CR329">
        <v>100000</v>
      </c>
      <c r="CS329">
        <v>10000</v>
      </c>
      <c r="CT329">
        <v>154000</v>
      </c>
      <c r="CU329">
        <v>65000</v>
      </c>
      <c r="CV329">
        <v>57850</v>
      </c>
      <c r="CW329">
        <v>1325</v>
      </c>
      <c r="CX329">
        <v>6942</v>
      </c>
      <c r="CY329">
        <v>5207</v>
      </c>
      <c r="CZ329">
        <v>2083</v>
      </c>
      <c r="DA329">
        <v>1736</v>
      </c>
      <c r="DB329">
        <v>7521</v>
      </c>
      <c r="DC329">
        <v>40710</v>
      </c>
      <c r="DD329">
        <v>1736</v>
      </c>
      <c r="DE329">
        <v>45000</v>
      </c>
      <c r="DF329">
        <v>825608</v>
      </c>
      <c r="DG329">
        <v>25000</v>
      </c>
      <c r="DH329">
        <v>0</v>
      </c>
      <c r="DI329">
        <v>0</v>
      </c>
      <c r="DJ329">
        <v>109061</v>
      </c>
      <c r="DK329">
        <v>199036</v>
      </c>
      <c r="DL329">
        <v>65398</v>
      </c>
      <c r="DM329">
        <v>256965</v>
      </c>
      <c r="DN329">
        <v>40000</v>
      </c>
      <c r="DO329">
        <v>2864008</v>
      </c>
      <c r="DP329">
        <v>317700</v>
      </c>
      <c r="DQ329">
        <v>535137</v>
      </c>
      <c r="DR329">
        <v>0</v>
      </c>
      <c r="DS329">
        <v>0</v>
      </c>
    </row>
    <row r="330" spans="1:123" x14ac:dyDescent="0.3">
      <c r="A330" t="str">
        <f t="shared" si="5"/>
        <v>20291944</v>
      </c>
      <c r="B330">
        <v>10</v>
      </c>
      <c r="C330">
        <v>2029</v>
      </c>
      <c r="D330">
        <v>194412</v>
      </c>
      <c r="E330">
        <v>42</v>
      </c>
      <c r="F330">
        <v>1463669</v>
      </c>
      <c r="G330">
        <v>163097</v>
      </c>
      <c r="H330">
        <v>550000</v>
      </c>
      <c r="I330">
        <v>0</v>
      </c>
      <c r="J330">
        <v>120000</v>
      </c>
      <c r="K330">
        <v>85000</v>
      </c>
      <c r="L330">
        <v>200000</v>
      </c>
      <c r="M330">
        <v>56200</v>
      </c>
      <c r="N330">
        <v>11500</v>
      </c>
      <c r="O330">
        <v>25500</v>
      </c>
      <c r="P330">
        <v>4500</v>
      </c>
      <c r="Q330">
        <v>2000</v>
      </c>
      <c r="R330">
        <v>0</v>
      </c>
      <c r="S330">
        <v>6437</v>
      </c>
      <c r="T330">
        <v>35000</v>
      </c>
      <c r="U330">
        <v>36000</v>
      </c>
      <c r="V330">
        <v>0</v>
      </c>
      <c r="W330">
        <v>0</v>
      </c>
      <c r="X330">
        <v>0</v>
      </c>
      <c r="Y330">
        <v>0</v>
      </c>
      <c r="Z330">
        <v>38769</v>
      </c>
      <c r="AA330">
        <v>0</v>
      </c>
      <c r="AB330">
        <v>233832</v>
      </c>
      <c r="AC330">
        <v>81951</v>
      </c>
      <c r="AD330">
        <v>0</v>
      </c>
      <c r="AE330">
        <v>124172</v>
      </c>
      <c r="AF330">
        <v>0</v>
      </c>
      <c r="AG330">
        <v>0</v>
      </c>
      <c r="AH330">
        <v>0</v>
      </c>
      <c r="AI330">
        <v>0</v>
      </c>
      <c r="AJ330">
        <v>250000</v>
      </c>
      <c r="AK330">
        <v>359660</v>
      </c>
      <c r="AL330">
        <v>0</v>
      </c>
      <c r="AM330">
        <v>0</v>
      </c>
      <c r="AN330">
        <v>733368</v>
      </c>
      <c r="AO330">
        <v>807057</v>
      </c>
      <c r="AP330">
        <v>124172</v>
      </c>
      <c r="AQ330">
        <v>0</v>
      </c>
      <c r="AR330">
        <v>18319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949548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20000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73</v>
      </c>
      <c r="CH330">
        <v>2</v>
      </c>
      <c r="CI330">
        <v>9</v>
      </c>
      <c r="CJ330">
        <v>7</v>
      </c>
      <c r="CK330">
        <v>3</v>
      </c>
      <c r="CL330">
        <v>2</v>
      </c>
      <c r="CM330">
        <v>9</v>
      </c>
      <c r="CN330">
        <v>44</v>
      </c>
      <c r="CO330">
        <v>2</v>
      </c>
      <c r="CP330">
        <v>0</v>
      </c>
      <c r="CQ330">
        <v>610000</v>
      </c>
      <c r="CR330">
        <v>100000</v>
      </c>
      <c r="CS330">
        <v>10000</v>
      </c>
      <c r="CT330">
        <v>154000</v>
      </c>
      <c r="CU330">
        <v>65000</v>
      </c>
      <c r="CV330">
        <v>57924</v>
      </c>
      <c r="CW330">
        <v>1326</v>
      </c>
      <c r="CX330">
        <v>6951</v>
      </c>
      <c r="CY330">
        <v>5213</v>
      </c>
      <c r="CZ330">
        <v>2085</v>
      </c>
      <c r="DA330">
        <v>1738</v>
      </c>
      <c r="DB330">
        <v>7530</v>
      </c>
      <c r="DC330">
        <v>40754</v>
      </c>
      <c r="DD330">
        <v>1738</v>
      </c>
      <c r="DE330">
        <v>50000</v>
      </c>
      <c r="DF330">
        <v>826776</v>
      </c>
      <c r="DG330">
        <v>25000</v>
      </c>
      <c r="DH330">
        <v>0</v>
      </c>
      <c r="DI330">
        <v>0</v>
      </c>
      <c r="DJ330">
        <v>109061</v>
      </c>
      <c r="DK330">
        <v>199036</v>
      </c>
      <c r="DL330">
        <v>65398</v>
      </c>
      <c r="DM330">
        <v>256965</v>
      </c>
      <c r="DN330">
        <v>40000</v>
      </c>
      <c r="DO330">
        <v>2996154</v>
      </c>
      <c r="DP330">
        <v>317700</v>
      </c>
      <c r="DQ330">
        <v>308919</v>
      </c>
      <c r="DR330">
        <v>0</v>
      </c>
      <c r="DS330">
        <v>0</v>
      </c>
    </row>
    <row r="331" spans="1:123" x14ac:dyDescent="0.3">
      <c r="A331" t="str">
        <f t="shared" si="5"/>
        <v>20301945</v>
      </c>
      <c r="B331">
        <v>10</v>
      </c>
      <c r="C331">
        <v>2030</v>
      </c>
      <c r="D331">
        <v>194512</v>
      </c>
      <c r="E331">
        <v>43</v>
      </c>
      <c r="F331">
        <v>1721518</v>
      </c>
      <c r="G331">
        <v>163093</v>
      </c>
      <c r="H331">
        <v>550000</v>
      </c>
      <c r="I331">
        <v>0</v>
      </c>
      <c r="J331">
        <v>90000</v>
      </c>
      <c r="K331">
        <v>85000</v>
      </c>
      <c r="L331">
        <v>200000</v>
      </c>
      <c r="M331">
        <v>56200</v>
      </c>
      <c r="N331">
        <v>11500</v>
      </c>
      <c r="O331">
        <v>25500</v>
      </c>
      <c r="P331">
        <v>4500</v>
      </c>
      <c r="Q331">
        <v>2000</v>
      </c>
      <c r="R331">
        <v>0</v>
      </c>
      <c r="S331">
        <v>6248</v>
      </c>
      <c r="T331">
        <v>35000</v>
      </c>
      <c r="U331">
        <v>36000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359660</v>
      </c>
      <c r="AC331">
        <v>82797</v>
      </c>
      <c r="AD331">
        <v>0</v>
      </c>
      <c r="AE331">
        <v>125453</v>
      </c>
      <c r="AF331">
        <v>0</v>
      </c>
      <c r="AG331">
        <v>0</v>
      </c>
      <c r="AH331">
        <v>0</v>
      </c>
      <c r="AI331">
        <v>0</v>
      </c>
      <c r="AJ331">
        <v>10938</v>
      </c>
      <c r="AK331">
        <v>245145</v>
      </c>
      <c r="AL331">
        <v>0</v>
      </c>
      <c r="AM331">
        <v>0</v>
      </c>
      <c r="AN331">
        <v>981010</v>
      </c>
      <c r="AO331">
        <v>815382</v>
      </c>
      <c r="AP331">
        <v>125453</v>
      </c>
      <c r="AQ331">
        <v>0</v>
      </c>
      <c r="AR331">
        <v>18766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959601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20000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610000</v>
      </c>
      <c r="CR331">
        <v>100000</v>
      </c>
      <c r="CS331">
        <v>10000</v>
      </c>
      <c r="CT331">
        <v>154000</v>
      </c>
      <c r="CU331">
        <v>65000</v>
      </c>
      <c r="CV331">
        <v>57924</v>
      </c>
      <c r="CW331">
        <v>1326</v>
      </c>
      <c r="CX331">
        <v>6951</v>
      </c>
      <c r="CY331">
        <v>5213</v>
      </c>
      <c r="CZ331">
        <v>2085</v>
      </c>
      <c r="DA331">
        <v>1738</v>
      </c>
      <c r="DB331">
        <v>7530</v>
      </c>
      <c r="DC331">
        <v>40754</v>
      </c>
      <c r="DD331">
        <v>1738</v>
      </c>
      <c r="DE331">
        <v>55000</v>
      </c>
      <c r="DF331">
        <v>800093</v>
      </c>
      <c r="DG331">
        <v>25000</v>
      </c>
      <c r="DH331">
        <v>0</v>
      </c>
      <c r="DI331">
        <v>0</v>
      </c>
      <c r="DJ331">
        <v>109061</v>
      </c>
      <c r="DK331">
        <v>199036</v>
      </c>
      <c r="DL331">
        <v>65398</v>
      </c>
      <c r="DM331">
        <v>256965</v>
      </c>
      <c r="DN331">
        <v>40000</v>
      </c>
      <c r="DO331">
        <v>2859955</v>
      </c>
      <c r="DP331">
        <v>317700</v>
      </c>
      <c r="DQ331">
        <v>30938</v>
      </c>
      <c r="DR331">
        <v>0</v>
      </c>
      <c r="DS331">
        <v>0</v>
      </c>
    </row>
    <row r="332" spans="1:123" x14ac:dyDescent="0.3">
      <c r="A332" t="str">
        <f t="shared" si="5"/>
        <v>20311946</v>
      </c>
      <c r="B332">
        <v>10</v>
      </c>
      <c r="C332">
        <v>2031</v>
      </c>
      <c r="D332">
        <v>194612</v>
      </c>
      <c r="E332">
        <v>35</v>
      </c>
      <c r="F332">
        <v>1639740</v>
      </c>
      <c r="G332">
        <v>163096</v>
      </c>
      <c r="H332">
        <v>550000</v>
      </c>
      <c r="I332">
        <v>0</v>
      </c>
      <c r="J332">
        <v>90000</v>
      </c>
      <c r="K332">
        <v>85000</v>
      </c>
      <c r="L332">
        <v>200000</v>
      </c>
      <c r="M332">
        <v>56200</v>
      </c>
      <c r="N332">
        <v>11500</v>
      </c>
      <c r="O332">
        <v>25500</v>
      </c>
      <c r="P332">
        <v>4500</v>
      </c>
      <c r="Q332">
        <v>2000</v>
      </c>
      <c r="R332">
        <v>0</v>
      </c>
      <c r="S332">
        <v>6059</v>
      </c>
      <c r="T332">
        <v>35000</v>
      </c>
      <c r="U332">
        <v>36000</v>
      </c>
      <c r="V332">
        <v>0</v>
      </c>
      <c r="W332">
        <v>0</v>
      </c>
      <c r="X332">
        <v>0</v>
      </c>
      <c r="Y332">
        <v>66748</v>
      </c>
      <c r="Z332">
        <v>0</v>
      </c>
      <c r="AA332">
        <v>0</v>
      </c>
      <c r="AB332">
        <v>245145</v>
      </c>
      <c r="AC332">
        <v>67721</v>
      </c>
      <c r="AD332">
        <v>0</v>
      </c>
      <c r="AE332">
        <v>102611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142533</v>
      </c>
      <c r="AL332">
        <v>0</v>
      </c>
      <c r="AM332">
        <v>0</v>
      </c>
      <c r="AN332">
        <v>1058507</v>
      </c>
      <c r="AO332">
        <v>666921</v>
      </c>
      <c r="AP332">
        <v>102611</v>
      </c>
      <c r="AQ332">
        <v>0</v>
      </c>
      <c r="AR332">
        <v>10797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780329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590000</v>
      </c>
      <c r="CR332">
        <v>100000</v>
      </c>
      <c r="CS332">
        <v>10000</v>
      </c>
      <c r="CT332">
        <v>154000</v>
      </c>
      <c r="CU332">
        <v>65000</v>
      </c>
      <c r="CV332">
        <v>57924</v>
      </c>
      <c r="CW332">
        <v>1326</v>
      </c>
      <c r="CX332">
        <v>6951</v>
      </c>
      <c r="CY332">
        <v>5213</v>
      </c>
      <c r="CZ332">
        <v>2085</v>
      </c>
      <c r="DA332">
        <v>1738</v>
      </c>
      <c r="DB332">
        <v>7530</v>
      </c>
      <c r="DC332">
        <v>40754</v>
      </c>
      <c r="DD332">
        <v>1738</v>
      </c>
      <c r="DE332">
        <v>60000</v>
      </c>
      <c r="DF332">
        <v>709342</v>
      </c>
      <c r="DG332">
        <v>25000</v>
      </c>
      <c r="DH332">
        <v>0</v>
      </c>
      <c r="DI332">
        <v>0</v>
      </c>
      <c r="DJ332">
        <v>109061</v>
      </c>
      <c r="DK332">
        <v>199036</v>
      </c>
      <c r="DL332">
        <v>65398</v>
      </c>
      <c r="DM332">
        <v>256965</v>
      </c>
      <c r="DN332">
        <v>40000</v>
      </c>
      <c r="DO332">
        <v>2651594</v>
      </c>
      <c r="DP332">
        <v>317700</v>
      </c>
      <c r="DQ332">
        <v>-66748</v>
      </c>
      <c r="DR332">
        <v>0</v>
      </c>
      <c r="DS332">
        <v>0</v>
      </c>
    </row>
    <row r="333" spans="1:123" x14ac:dyDescent="0.3">
      <c r="A333" t="str">
        <f t="shared" si="5"/>
        <v>20321947</v>
      </c>
      <c r="B333">
        <v>10</v>
      </c>
      <c r="C333">
        <v>2032</v>
      </c>
      <c r="D333">
        <v>194712</v>
      </c>
      <c r="E333">
        <v>30</v>
      </c>
      <c r="F333">
        <v>1952774</v>
      </c>
      <c r="G333">
        <v>163099</v>
      </c>
      <c r="H333">
        <v>550000</v>
      </c>
      <c r="I333">
        <v>0</v>
      </c>
      <c r="J333">
        <v>60000</v>
      </c>
      <c r="K333">
        <v>85000</v>
      </c>
      <c r="L333">
        <v>200000</v>
      </c>
      <c r="M333">
        <v>56200</v>
      </c>
      <c r="N333">
        <v>11500</v>
      </c>
      <c r="O333">
        <v>25500</v>
      </c>
      <c r="P333">
        <v>4500</v>
      </c>
      <c r="Q333">
        <v>2000</v>
      </c>
      <c r="R333">
        <v>0</v>
      </c>
      <c r="S333">
        <v>5871</v>
      </c>
      <c r="T333">
        <v>35000</v>
      </c>
      <c r="U333">
        <v>36000</v>
      </c>
      <c r="V333">
        <v>0</v>
      </c>
      <c r="W333">
        <v>0</v>
      </c>
      <c r="X333">
        <v>0</v>
      </c>
      <c r="Y333">
        <v>253429</v>
      </c>
      <c r="Z333">
        <v>0</v>
      </c>
      <c r="AA333">
        <v>0</v>
      </c>
      <c r="AB333">
        <v>142533</v>
      </c>
      <c r="AC333">
        <v>58610</v>
      </c>
      <c r="AD333">
        <v>0</v>
      </c>
      <c r="AE333">
        <v>88806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53727</v>
      </c>
      <c r="AL333">
        <v>0</v>
      </c>
      <c r="AM333">
        <v>0</v>
      </c>
      <c r="AN333">
        <v>1215000</v>
      </c>
      <c r="AO333">
        <v>577196</v>
      </c>
      <c r="AP333">
        <v>88806</v>
      </c>
      <c r="AQ333">
        <v>0</v>
      </c>
      <c r="AR333">
        <v>5981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671983</v>
      </c>
      <c r="BL333">
        <v>0</v>
      </c>
      <c r="BM333">
        <v>190000</v>
      </c>
      <c r="BN333">
        <v>0</v>
      </c>
      <c r="BO333">
        <v>0</v>
      </c>
      <c r="BP333">
        <v>27250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47640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380000</v>
      </c>
      <c r="CR333">
        <v>72750</v>
      </c>
      <c r="CS333">
        <v>10000</v>
      </c>
      <c r="CT333">
        <v>154000</v>
      </c>
      <c r="CU333">
        <v>65000</v>
      </c>
      <c r="CV333">
        <v>57924</v>
      </c>
      <c r="CW333">
        <v>1326</v>
      </c>
      <c r="CX333">
        <v>6951</v>
      </c>
      <c r="CY333">
        <v>5213</v>
      </c>
      <c r="CZ333">
        <v>2085</v>
      </c>
      <c r="DA333">
        <v>1738</v>
      </c>
      <c r="DB333">
        <v>7530</v>
      </c>
      <c r="DC333">
        <v>40754</v>
      </c>
      <c r="DD333">
        <v>1738</v>
      </c>
      <c r="DE333">
        <v>17360</v>
      </c>
      <c r="DF333">
        <v>434633</v>
      </c>
      <c r="DG333">
        <v>25000</v>
      </c>
      <c r="DH333">
        <v>0</v>
      </c>
      <c r="DI333">
        <v>0</v>
      </c>
      <c r="DJ333">
        <v>109061</v>
      </c>
      <c r="DK333">
        <v>199036</v>
      </c>
      <c r="DL333">
        <v>65398</v>
      </c>
      <c r="DM333">
        <v>256965</v>
      </c>
      <c r="DN333">
        <v>40000</v>
      </c>
      <c r="DO333">
        <v>2008188</v>
      </c>
      <c r="DP333">
        <v>317700</v>
      </c>
      <c r="DQ333">
        <v>-518319</v>
      </c>
      <c r="DR333">
        <v>0</v>
      </c>
      <c r="DS333">
        <v>0</v>
      </c>
    </row>
    <row r="334" spans="1:123" x14ac:dyDescent="0.3">
      <c r="A334" t="str">
        <f t="shared" si="5"/>
        <v>20331948</v>
      </c>
      <c r="B334">
        <v>10</v>
      </c>
      <c r="C334">
        <v>2033</v>
      </c>
      <c r="D334">
        <v>194812</v>
      </c>
      <c r="E334">
        <v>47</v>
      </c>
      <c r="F334">
        <v>1984166</v>
      </c>
      <c r="G334">
        <v>163102</v>
      </c>
      <c r="H334">
        <v>550000</v>
      </c>
      <c r="I334">
        <v>0</v>
      </c>
      <c r="J334">
        <v>60000</v>
      </c>
      <c r="K334">
        <v>85000</v>
      </c>
      <c r="L334">
        <v>200000</v>
      </c>
      <c r="M334">
        <v>56200</v>
      </c>
      <c r="N334">
        <v>11500</v>
      </c>
      <c r="O334">
        <v>25500</v>
      </c>
      <c r="P334">
        <v>4500</v>
      </c>
      <c r="Q334">
        <v>2000</v>
      </c>
      <c r="R334">
        <v>0</v>
      </c>
      <c r="S334">
        <v>5682</v>
      </c>
      <c r="T334">
        <v>35000</v>
      </c>
      <c r="U334">
        <v>36000</v>
      </c>
      <c r="V334">
        <v>0</v>
      </c>
      <c r="W334">
        <v>0</v>
      </c>
      <c r="X334">
        <v>0</v>
      </c>
      <c r="Y334">
        <v>246290</v>
      </c>
      <c r="Z334">
        <v>0</v>
      </c>
      <c r="AA334">
        <v>0</v>
      </c>
      <c r="AB334">
        <v>53727</v>
      </c>
      <c r="AC334">
        <v>91579</v>
      </c>
      <c r="AD334">
        <v>47181</v>
      </c>
      <c r="AE334">
        <v>53727</v>
      </c>
      <c r="AF334">
        <v>85033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1122639</v>
      </c>
      <c r="AO334">
        <v>901869</v>
      </c>
      <c r="AP334">
        <v>138760</v>
      </c>
      <c r="AQ334">
        <v>0</v>
      </c>
      <c r="AR334">
        <v>20000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1060629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360000</v>
      </c>
      <c r="CR334">
        <v>72750</v>
      </c>
      <c r="CS334">
        <v>10000</v>
      </c>
      <c r="CT334">
        <v>154000</v>
      </c>
      <c r="CU334">
        <v>65000</v>
      </c>
      <c r="CV334">
        <v>57924</v>
      </c>
      <c r="CW334">
        <v>1326</v>
      </c>
      <c r="CX334">
        <v>6951</v>
      </c>
      <c r="CY334">
        <v>5213</v>
      </c>
      <c r="CZ334">
        <v>2085</v>
      </c>
      <c r="DA334">
        <v>1738</v>
      </c>
      <c r="DB334">
        <v>7530</v>
      </c>
      <c r="DC334">
        <v>40754</v>
      </c>
      <c r="DD334">
        <v>1738</v>
      </c>
      <c r="DE334">
        <v>22360</v>
      </c>
      <c r="DF334">
        <v>175304</v>
      </c>
      <c r="DG334">
        <v>25000</v>
      </c>
      <c r="DH334">
        <v>0</v>
      </c>
      <c r="DI334">
        <v>0</v>
      </c>
      <c r="DJ334">
        <v>109061</v>
      </c>
      <c r="DK334">
        <v>199036</v>
      </c>
      <c r="DL334">
        <v>65398</v>
      </c>
      <c r="DM334">
        <v>256965</v>
      </c>
      <c r="DN334">
        <v>40000</v>
      </c>
      <c r="DO334">
        <v>1680132</v>
      </c>
      <c r="DP334">
        <v>317700</v>
      </c>
      <c r="DQ334">
        <v>-246290</v>
      </c>
      <c r="DR334">
        <v>0</v>
      </c>
      <c r="DS334">
        <v>0</v>
      </c>
    </row>
    <row r="335" spans="1:123" x14ac:dyDescent="0.3">
      <c r="A335" t="str">
        <f t="shared" si="5"/>
        <v>20341949</v>
      </c>
      <c r="B335">
        <v>10</v>
      </c>
      <c r="C335">
        <v>2034</v>
      </c>
      <c r="D335">
        <v>194912</v>
      </c>
      <c r="E335">
        <v>38</v>
      </c>
      <c r="F335">
        <v>1991705</v>
      </c>
      <c r="G335">
        <v>163105</v>
      </c>
      <c r="H335">
        <v>550000</v>
      </c>
      <c r="I335">
        <v>0</v>
      </c>
      <c r="J335">
        <v>90000</v>
      </c>
      <c r="K335">
        <v>85000</v>
      </c>
      <c r="L335">
        <v>200000</v>
      </c>
      <c r="M335">
        <v>56200</v>
      </c>
      <c r="N335">
        <v>11500</v>
      </c>
      <c r="O335">
        <v>25500</v>
      </c>
      <c r="P335">
        <v>4500</v>
      </c>
      <c r="Q335">
        <v>2000</v>
      </c>
      <c r="R335">
        <v>0</v>
      </c>
      <c r="S335">
        <v>5494</v>
      </c>
      <c r="T335">
        <v>35000</v>
      </c>
      <c r="U335">
        <v>36000</v>
      </c>
      <c r="V335">
        <v>0</v>
      </c>
      <c r="W335">
        <v>0</v>
      </c>
      <c r="X335">
        <v>25000</v>
      </c>
      <c r="Y335">
        <v>170045</v>
      </c>
      <c r="Z335">
        <v>0</v>
      </c>
      <c r="AA335">
        <v>0</v>
      </c>
      <c r="AB335">
        <v>0</v>
      </c>
      <c r="AC335">
        <v>73592</v>
      </c>
      <c r="AD335">
        <v>0</v>
      </c>
      <c r="AE335">
        <v>0</v>
      </c>
      <c r="AF335">
        <v>111506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1074733</v>
      </c>
      <c r="AO335">
        <v>724733</v>
      </c>
      <c r="AP335">
        <v>111506</v>
      </c>
      <c r="AQ335">
        <v>0</v>
      </c>
      <c r="AR335">
        <v>13900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32476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882615</v>
      </c>
      <c r="BL335">
        <v>0</v>
      </c>
      <c r="BM335">
        <v>150000</v>
      </c>
      <c r="BN335">
        <v>0</v>
      </c>
      <c r="BO335">
        <v>0</v>
      </c>
      <c r="BP335">
        <v>72750</v>
      </c>
      <c r="BQ335">
        <v>10000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712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190000</v>
      </c>
      <c r="CR335">
        <v>0</v>
      </c>
      <c r="CS335">
        <v>0</v>
      </c>
      <c r="CT335">
        <v>154000</v>
      </c>
      <c r="CU335">
        <v>65000</v>
      </c>
      <c r="CV335">
        <v>57924</v>
      </c>
      <c r="CW335">
        <v>1326</v>
      </c>
      <c r="CX335">
        <v>6951</v>
      </c>
      <c r="CY335">
        <v>5213</v>
      </c>
      <c r="CZ335">
        <v>2085</v>
      </c>
      <c r="DA335">
        <v>1738</v>
      </c>
      <c r="DB335">
        <v>7530</v>
      </c>
      <c r="DC335">
        <v>40754</v>
      </c>
      <c r="DD335">
        <v>1738</v>
      </c>
      <c r="DE335">
        <v>26649</v>
      </c>
      <c r="DF335">
        <v>0</v>
      </c>
      <c r="DG335">
        <v>0</v>
      </c>
      <c r="DH335">
        <v>0</v>
      </c>
      <c r="DI335">
        <v>0</v>
      </c>
      <c r="DJ335">
        <v>76585</v>
      </c>
      <c r="DK335">
        <v>199036</v>
      </c>
      <c r="DL335">
        <v>65398</v>
      </c>
      <c r="DM335">
        <v>256965</v>
      </c>
      <c r="DN335">
        <v>40000</v>
      </c>
      <c r="DO335">
        <v>1198890</v>
      </c>
      <c r="DP335">
        <v>317700</v>
      </c>
      <c r="DQ335">
        <v>-460983</v>
      </c>
      <c r="DR335">
        <v>0</v>
      </c>
      <c r="DS335">
        <v>0</v>
      </c>
    </row>
    <row r="336" spans="1:123" x14ac:dyDescent="0.3">
      <c r="A336" t="str">
        <f t="shared" si="5"/>
        <v>20351950</v>
      </c>
      <c r="B336">
        <v>10</v>
      </c>
      <c r="C336">
        <v>2035</v>
      </c>
      <c r="D336">
        <v>195012</v>
      </c>
      <c r="E336">
        <v>43</v>
      </c>
      <c r="F336">
        <v>1958378</v>
      </c>
      <c r="G336">
        <v>163108</v>
      </c>
      <c r="H336">
        <v>550000</v>
      </c>
      <c r="I336">
        <v>0</v>
      </c>
      <c r="J336">
        <v>120000</v>
      </c>
      <c r="K336">
        <v>85000</v>
      </c>
      <c r="L336">
        <v>200000</v>
      </c>
      <c r="M336">
        <v>56200</v>
      </c>
      <c r="N336">
        <v>11500</v>
      </c>
      <c r="O336">
        <v>25500</v>
      </c>
      <c r="P336">
        <v>4500</v>
      </c>
      <c r="Q336">
        <v>2000</v>
      </c>
      <c r="R336">
        <v>0</v>
      </c>
      <c r="S336">
        <v>5305</v>
      </c>
      <c r="T336">
        <v>35000</v>
      </c>
      <c r="U336">
        <v>36000</v>
      </c>
      <c r="V336">
        <v>0</v>
      </c>
      <c r="W336">
        <v>5000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84159</v>
      </c>
      <c r="AD336">
        <v>43358</v>
      </c>
      <c r="AE336">
        <v>0</v>
      </c>
      <c r="AF336">
        <v>127517</v>
      </c>
      <c r="AG336">
        <v>43358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888488</v>
      </c>
      <c r="AO336">
        <v>828795</v>
      </c>
      <c r="AP336">
        <v>127517</v>
      </c>
      <c r="AQ336">
        <v>0</v>
      </c>
      <c r="AR336">
        <v>19486</v>
      </c>
      <c r="AS336">
        <v>0</v>
      </c>
      <c r="AT336">
        <v>0</v>
      </c>
      <c r="AU336">
        <v>0</v>
      </c>
      <c r="AV336">
        <v>75000</v>
      </c>
      <c r="AW336">
        <v>0</v>
      </c>
      <c r="AX336">
        <v>47322</v>
      </c>
      <c r="AY336">
        <v>0</v>
      </c>
      <c r="AZ336">
        <v>22000</v>
      </c>
      <c r="BA336">
        <v>18878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1138998</v>
      </c>
      <c r="BL336">
        <v>0</v>
      </c>
      <c r="BM336">
        <v>130000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40000</v>
      </c>
      <c r="CR336">
        <v>0</v>
      </c>
      <c r="CS336">
        <v>0</v>
      </c>
      <c r="CT336">
        <v>154000</v>
      </c>
      <c r="CU336">
        <v>65000</v>
      </c>
      <c r="CV336">
        <v>57924</v>
      </c>
      <c r="CW336">
        <v>1326</v>
      </c>
      <c r="CX336">
        <v>6951</v>
      </c>
      <c r="CY336">
        <v>5213</v>
      </c>
      <c r="CZ336">
        <v>2085</v>
      </c>
      <c r="DA336">
        <v>1738</v>
      </c>
      <c r="DB336">
        <v>7530</v>
      </c>
      <c r="DC336">
        <v>40754</v>
      </c>
      <c r="DD336">
        <v>1738</v>
      </c>
      <c r="DE336">
        <v>31649</v>
      </c>
      <c r="DF336">
        <v>0</v>
      </c>
      <c r="DG336">
        <v>0</v>
      </c>
      <c r="DH336">
        <v>0</v>
      </c>
      <c r="DI336">
        <v>0</v>
      </c>
      <c r="DJ336">
        <v>29263</v>
      </c>
      <c r="DK336">
        <v>180158</v>
      </c>
      <c r="DL336">
        <v>65398</v>
      </c>
      <c r="DM336">
        <v>181965</v>
      </c>
      <c r="DN336">
        <v>18000</v>
      </c>
      <c r="DO336">
        <v>890690</v>
      </c>
      <c r="DP336">
        <v>317700</v>
      </c>
      <c r="DQ336">
        <v>-293200</v>
      </c>
      <c r="DR336">
        <v>0</v>
      </c>
      <c r="DS336">
        <v>0</v>
      </c>
    </row>
    <row r="337" spans="1:123" x14ac:dyDescent="0.3">
      <c r="A337" t="str">
        <f t="shared" si="5"/>
        <v>20361951</v>
      </c>
      <c r="B337">
        <v>10</v>
      </c>
      <c r="C337">
        <v>2036</v>
      </c>
      <c r="D337">
        <v>195112</v>
      </c>
      <c r="E337">
        <v>49</v>
      </c>
      <c r="F337">
        <v>1895363</v>
      </c>
      <c r="G337">
        <v>163099</v>
      </c>
      <c r="H337">
        <v>550000</v>
      </c>
      <c r="I337">
        <v>0</v>
      </c>
      <c r="J337">
        <v>120000</v>
      </c>
      <c r="K337">
        <v>85000</v>
      </c>
      <c r="L337">
        <v>200000</v>
      </c>
      <c r="M337">
        <v>56200</v>
      </c>
      <c r="N337">
        <v>11500</v>
      </c>
      <c r="O337">
        <v>25500</v>
      </c>
      <c r="P337">
        <v>4500</v>
      </c>
      <c r="Q337">
        <v>2000</v>
      </c>
      <c r="R337">
        <v>0</v>
      </c>
      <c r="S337">
        <v>5091</v>
      </c>
      <c r="T337">
        <v>35000</v>
      </c>
      <c r="U337">
        <v>36000</v>
      </c>
      <c r="V337">
        <v>0</v>
      </c>
      <c r="W337">
        <v>5000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94490</v>
      </c>
      <c r="AD337">
        <v>48681</v>
      </c>
      <c r="AE337">
        <v>0</v>
      </c>
      <c r="AF337">
        <v>143172</v>
      </c>
      <c r="AG337">
        <v>48681</v>
      </c>
      <c r="AH337">
        <v>0</v>
      </c>
      <c r="AI337">
        <v>43358</v>
      </c>
      <c r="AJ337">
        <v>0</v>
      </c>
      <c r="AK337">
        <v>43358</v>
      </c>
      <c r="AL337">
        <v>43358</v>
      </c>
      <c r="AM337">
        <v>0</v>
      </c>
      <c r="AN337">
        <v>872619</v>
      </c>
      <c r="AO337">
        <v>930544</v>
      </c>
      <c r="AP337">
        <v>143172</v>
      </c>
      <c r="AQ337">
        <v>0</v>
      </c>
      <c r="AR337">
        <v>20000</v>
      </c>
      <c r="AS337">
        <v>0</v>
      </c>
      <c r="AT337">
        <v>0</v>
      </c>
      <c r="AU337">
        <v>0</v>
      </c>
      <c r="AV337">
        <v>73917</v>
      </c>
      <c r="AW337">
        <v>0</v>
      </c>
      <c r="AX337">
        <v>29263</v>
      </c>
      <c r="AY337">
        <v>4947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1201843</v>
      </c>
      <c r="BL337">
        <v>0</v>
      </c>
      <c r="BM337">
        <v>20000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154000</v>
      </c>
      <c r="CU337">
        <v>65000</v>
      </c>
      <c r="CV337">
        <v>57924</v>
      </c>
      <c r="CW337">
        <v>1326</v>
      </c>
      <c r="CX337">
        <v>6951</v>
      </c>
      <c r="CY337">
        <v>5213</v>
      </c>
      <c r="CZ337">
        <v>2085</v>
      </c>
      <c r="DA337">
        <v>1738</v>
      </c>
      <c r="DB337">
        <v>7530</v>
      </c>
      <c r="DC337">
        <v>40754</v>
      </c>
      <c r="DD337">
        <v>1738</v>
      </c>
      <c r="DE337">
        <v>31649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180158</v>
      </c>
      <c r="DL337">
        <v>65398</v>
      </c>
      <c r="DM337">
        <v>108048</v>
      </c>
      <c r="DN337">
        <v>18000</v>
      </c>
      <c r="DO337">
        <v>790868</v>
      </c>
      <c r="DP337">
        <v>317700</v>
      </c>
      <c r="DQ337">
        <v>-123180</v>
      </c>
      <c r="DR337">
        <v>0</v>
      </c>
      <c r="DS337">
        <v>0</v>
      </c>
    </row>
    <row r="338" spans="1:123" x14ac:dyDescent="0.3">
      <c r="A338" t="str">
        <f t="shared" si="5"/>
        <v>20371952</v>
      </c>
      <c r="B338">
        <v>10</v>
      </c>
      <c r="C338">
        <v>2037</v>
      </c>
      <c r="D338">
        <v>195212</v>
      </c>
      <c r="E338">
        <v>55</v>
      </c>
      <c r="F338">
        <v>1560179</v>
      </c>
      <c r="G338">
        <v>163089</v>
      </c>
      <c r="H338">
        <v>550000</v>
      </c>
      <c r="I338">
        <v>0</v>
      </c>
      <c r="J338">
        <v>120000</v>
      </c>
      <c r="K338">
        <v>85000</v>
      </c>
      <c r="L338">
        <v>200000</v>
      </c>
      <c r="M338">
        <v>56200</v>
      </c>
      <c r="N338">
        <v>11500</v>
      </c>
      <c r="O338">
        <v>25500</v>
      </c>
      <c r="P338">
        <v>4500</v>
      </c>
      <c r="Q338">
        <v>2000</v>
      </c>
      <c r="R338">
        <v>0</v>
      </c>
      <c r="S338">
        <v>4878</v>
      </c>
      <c r="T338">
        <v>35000</v>
      </c>
      <c r="U338">
        <v>36000</v>
      </c>
      <c r="V338">
        <v>0</v>
      </c>
      <c r="W338">
        <v>5000</v>
      </c>
      <c r="X338">
        <v>0</v>
      </c>
      <c r="Y338">
        <v>0</v>
      </c>
      <c r="Z338">
        <v>0</v>
      </c>
      <c r="AA338">
        <v>0</v>
      </c>
      <c r="AB338">
        <v>43358</v>
      </c>
      <c r="AC338">
        <v>107124</v>
      </c>
      <c r="AD338">
        <v>55190</v>
      </c>
      <c r="AE338">
        <v>43358</v>
      </c>
      <c r="AF338">
        <v>118955</v>
      </c>
      <c r="AG338">
        <v>0</v>
      </c>
      <c r="AH338">
        <v>0</v>
      </c>
      <c r="AI338">
        <v>48681</v>
      </c>
      <c r="AJ338">
        <v>0</v>
      </c>
      <c r="AK338">
        <v>48681</v>
      </c>
      <c r="AL338">
        <v>48681</v>
      </c>
      <c r="AM338">
        <v>0</v>
      </c>
      <c r="AN338">
        <v>896623</v>
      </c>
      <c r="AO338">
        <v>1054956</v>
      </c>
      <c r="AP338">
        <v>162314</v>
      </c>
      <c r="AQ338">
        <v>0</v>
      </c>
      <c r="AR338">
        <v>20000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1237270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374624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354624</v>
      </c>
      <c r="CR338">
        <v>0</v>
      </c>
      <c r="CS338">
        <v>0</v>
      </c>
      <c r="CT338">
        <v>154000</v>
      </c>
      <c r="CU338">
        <v>65000</v>
      </c>
      <c r="CV338">
        <v>57924</v>
      </c>
      <c r="CW338">
        <v>1326</v>
      </c>
      <c r="CX338">
        <v>6951</v>
      </c>
      <c r="CY338">
        <v>5213</v>
      </c>
      <c r="CZ338">
        <v>2085</v>
      </c>
      <c r="DA338">
        <v>1738</v>
      </c>
      <c r="DB338">
        <v>7530</v>
      </c>
      <c r="DC338">
        <v>40754</v>
      </c>
      <c r="DD338">
        <v>1738</v>
      </c>
      <c r="DE338">
        <v>31649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180158</v>
      </c>
      <c r="DL338">
        <v>65398</v>
      </c>
      <c r="DM338">
        <v>108048</v>
      </c>
      <c r="DN338">
        <v>18000</v>
      </c>
      <c r="DO338">
        <v>1150816</v>
      </c>
      <c r="DP338">
        <v>317700</v>
      </c>
      <c r="DQ338">
        <v>374624</v>
      </c>
      <c r="DR338">
        <v>0</v>
      </c>
      <c r="DS338">
        <v>0</v>
      </c>
    </row>
    <row r="339" spans="1:123" x14ac:dyDescent="0.3">
      <c r="A339" t="str">
        <f t="shared" si="5"/>
        <v>20381953</v>
      </c>
      <c r="B339">
        <v>10</v>
      </c>
      <c r="C339">
        <v>2038</v>
      </c>
      <c r="D339">
        <v>195312</v>
      </c>
      <c r="E339">
        <v>34</v>
      </c>
      <c r="F339">
        <v>1887418</v>
      </c>
      <c r="G339">
        <v>163079</v>
      </c>
      <c r="H339">
        <v>550000</v>
      </c>
      <c r="I339">
        <v>0</v>
      </c>
      <c r="J339">
        <v>90000</v>
      </c>
      <c r="K339">
        <v>85000</v>
      </c>
      <c r="L339">
        <v>200000</v>
      </c>
      <c r="M339">
        <v>56200</v>
      </c>
      <c r="N339">
        <v>11500</v>
      </c>
      <c r="O339">
        <v>25500</v>
      </c>
      <c r="P339">
        <v>4500</v>
      </c>
      <c r="Q339">
        <v>2000</v>
      </c>
      <c r="R339">
        <v>0</v>
      </c>
      <c r="S339">
        <v>4664</v>
      </c>
      <c r="T339">
        <v>35000</v>
      </c>
      <c r="U339">
        <v>36000</v>
      </c>
      <c r="V339">
        <v>0</v>
      </c>
      <c r="W339">
        <v>5000</v>
      </c>
      <c r="X339">
        <v>0</v>
      </c>
      <c r="Y339">
        <v>0</v>
      </c>
      <c r="Z339">
        <v>0</v>
      </c>
      <c r="AA339">
        <v>0</v>
      </c>
      <c r="AB339">
        <v>48681</v>
      </c>
      <c r="AC339">
        <v>66641</v>
      </c>
      <c r="AD339">
        <v>0</v>
      </c>
      <c r="AE339">
        <v>48681</v>
      </c>
      <c r="AF339">
        <v>52293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933071</v>
      </c>
      <c r="AO339">
        <v>656283</v>
      </c>
      <c r="AP339">
        <v>100975</v>
      </c>
      <c r="AQ339">
        <v>0</v>
      </c>
      <c r="AR339">
        <v>10226</v>
      </c>
      <c r="AS339">
        <v>0</v>
      </c>
      <c r="AT339">
        <v>0</v>
      </c>
      <c r="AU339">
        <v>0</v>
      </c>
      <c r="AV339">
        <v>75000</v>
      </c>
      <c r="AW339">
        <v>6225</v>
      </c>
      <c r="AX339">
        <v>0</v>
      </c>
      <c r="AY339">
        <v>0</v>
      </c>
      <c r="AZ339">
        <v>18000</v>
      </c>
      <c r="BA339">
        <v>25000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891708</v>
      </c>
      <c r="BL339">
        <v>0</v>
      </c>
      <c r="BM339">
        <v>111541</v>
      </c>
      <c r="BN339">
        <v>81880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33000</v>
      </c>
      <c r="BX339">
        <v>763</v>
      </c>
      <c r="BY339">
        <v>4000</v>
      </c>
      <c r="BZ339">
        <v>3000</v>
      </c>
      <c r="CA339">
        <v>1200</v>
      </c>
      <c r="CB339">
        <v>1000</v>
      </c>
      <c r="CC339">
        <v>4333</v>
      </c>
      <c r="CD339">
        <v>20000</v>
      </c>
      <c r="CE339">
        <v>1000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223083</v>
      </c>
      <c r="CR339">
        <v>0</v>
      </c>
      <c r="CS339">
        <v>0</v>
      </c>
      <c r="CT339">
        <v>72120</v>
      </c>
      <c r="CU339">
        <v>65000</v>
      </c>
      <c r="CV339">
        <v>24924</v>
      </c>
      <c r="CW339">
        <v>563</v>
      </c>
      <c r="CX339">
        <v>2951</v>
      </c>
      <c r="CY339">
        <v>2213</v>
      </c>
      <c r="CZ339">
        <v>885</v>
      </c>
      <c r="DA339">
        <v>738</v>
      </c>
      <c r="DB339">
        <v>3197</v>
      </c>
      <c r="DC339">
        <v>20754</v>
      </c>
      <c r="DD339">
        <v>738</v>
      </c>
      <c r="DE339">
        <v>31649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155158</v>
      </c>
      <c r="DL339">
        <v>59173</v>
      </c>
      <c r="DM339">
        <v>33048</v>
      </c>
      <c r="DN339">
        <v>0</v>
      </c>
      <c r="DO339">
        <v>696192</v>
      </c>
      <c r="DP339">
        <v>317700</v>
      </c>
      <c r="DQ339">
        <v>-385943</v>
      </c>
      <c r="DR339">
        <v>0</v>
      </c>
      <c r="DS339">
        <v>0</v>
      </c>
    </row>
    <row r="340" spans="1:123" x14ac:dyDescent="0.3">
      <c r="A340" t="str">
        <f t="shared" si="5"/>
        <v>20391954</v>
      </c>
      <c r="B340">
        <v>10</v>
      </c>
      <c r="C340">
        <v>2039</v>
      </c>
      <c r="D340">
        <v>195412</v>
      </c>
      <c r="E340">
        <v>42</v>
      </c>
      <c r="F340">
        <v>1907758</v>
      </c>
      <c r="G340">
        <v>163069</v>
      </c>
      <c r="H340">
        <v>550000</v>
      </c>
      <c r="I340">
        <v>0</v>
      </c>
      <c r="J340">
        <v>90000</v>
      </c>
      <c r="K340">
        <v>85000</v>
      </c>
      <c r="L340">
        <v>200000</v>
      </c>
      <c r="M340">
        <v>56200</v>
      </c>
      <c r="N340">
        <v>11500</v>
      </c>
      <c r="O340">
        <v>25500</v>
      </c>
      <c r="P340">
        <v>4500</v>
      </c>
      <c r="Q340">
        <v>2000</v>
      </c>
      <c r="R340">
        <v>0</v>
      </c>
      <c r="S340">
        <v>4451</v>
      </c>
      <c r="T340">
        <v>35000</v>
      </c>
      <c r="U340">
        <v>36000</v>
      </c>
      <c r="V340">
        <v>0</v>
      </c>
      <c r="W340">
        <v>5000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81529</v>
      </c>
      <c r="AD340">
        <v>42003</v>
      </c>
      <c r="AE340">
        <v>0</v>
      </c>
      <c r="AF340">
        <v>123532</v>
      </c>
      <c r="AG340">
        <v>42003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861619</v>
      </c>
      <c r="AO340">
        <v>802895</v>
      </c>
      <c r="AP340">
        <v>123532</v>
      </c>
      <c r="AQ340">
        <v>0</v>
      </c>
      <c r="AR340">
        <v>18095</v>
      </c>
      <c r="AS340">
        <v>0</v>
      </c>
      <c r="AT340">
        <v>0</v>
      </c>
      <c r="AU340">
        <v>0</v>
      </c>
      <c r="AV340">
        <v>33048</v>
      </c>
      <c r="AW340">
        <v>12039</v>
      </c>
      <c r="AX340">
        <v>0</v>
      </c>
      <c r="AY340">
        <v>0</v>
      </c>
      <c r="AZ340">
        <v>0</v>
      </c>
      <c r="BA340">
        <v>25000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1014609</v>
      </c>
      <c r="BL340">
        <v>0</v>
      </c>
      <c r="BM340">
        <v>91541</v>
      </c>
      <c r="BN340">
        <v>72120</v>
      </c>
      <c r="BO340">
        <v>10730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24924</v>
      </c>
      <c r="BX340">
        <v>563</v>
      </c>
      <c r="BY340">
        <v>2951</v>
      </c>
      <c r="BZ340">
        <v>2213</v>
      </c>
      <c r="CA340">
        <v>885</v>
      </c>
      <c r="CB340">
        <v>738</v>
      </c>
      <c r="CC340">
        <v>3197</v>
      </c>
      <c r="CD340">
        <v>20000</v>
      </c>
      <c r="CE340">
        <v>738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111541</v>
      </c>
      <c r="CR340">
        <v>0</v>
      </c>
      <c r="CS340">
        <v>0</v>
      </c>
      <c r="CT340">
        <v>0</v>
      </c>
      <c r="CU340">
        <v>54270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754</v>
      </c>
      <c r="DD340">
        <v>0</v>
      </c>
      <c r="DE340">
        <v>31649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130158</v>
      </c>
      <c r="DL340">
        <v>47134</v>
      </c>
      <c r="DM340">
        <v>0</v>
      </c>
      <c r="DN340">
        <v>0</v>
      </c>
      <c r="DO340">
        <v>375506</v>
      </c>
      <c r="DP340">
        <v>317700</v>
      </c>
      <c r="DQ340">
        <v>-300686</v>
      </c>
      <c r="DR340">
        <v>0</v>
      </c>
      <c r="DS340">
        <v>0</v>
      </c>
    </row>
    <row r="341" spans="1:123" x14ac:dyDescent="0.3">
      <c r="A341" t="str">
        <f t="shared" si="5"/>
        <v>20401955</v>
      </c>
      <c r="B341">
        <v>10</v>
      </c>
      <c r="C341">
        <v>2040</v>
      </c>
      <c r="D341">
        <v>195512</v>
      </c>
      <c r="E341">
        <v>30</v>
      </c>
      <c r="F341">
        <v>1904414</v>
      </c>
      <c r="G341">
        <v>163060</v>
      </c>
      <c r="H341">
        <v>550000</v>
      </c>
      <c r="I341">
        <v>0</v>
      </c>
      <c r="J341">
        <v>90000</v>
      </c>
      <c r="K341">
        <v>85000</v>
      </c>
      <c r="L341">
        <v>200000</v>
      </c>
      <c r="M341">
        <v>56200</v>
      </c>
      <c r="N341">
        <v>11500</v>
      </c>
      <c r="O341">
        <v>25500</v>
      </c>
      <c r="P341">
        <v>4500</v>
      </c>
      <c r="Q341">
        <v>2000</v>
      </c>
      <c r="R341">
        <v>0</v>
      </c>
      <c r="S341">
        <v>4237</v>
      </c>
      <c r="T341">
        <v>35000</v>
      </c>
      <c r="U341">
        <v>36000</v>
      </c>
      <c r="V341">
        <v>0</v>
      </c>
      <c r="W341">
        <v>10000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58751</v>
      </c>
      <c r="AD341">
        <v>0</v>
      </c>
      <c r="AE341">
        <v>0</v>
      </c>
      <c r="AF341">
        <v>89020</v>
      </c>
      <c r="AG341">
        <v>0</v>
      </c>
      <c r="AH341">
        <v>0</v>
      </c>
      <c r="AI341">
        <v>42003</v>
      </c>
      <c r="AJ341">
        <v>0</v>
      </c>
      <c r="AK341">
        <v>42003</v>
      </c>
      <c r="AL341">
        <v>42003</v>
      </c>
      <c r="AM341">
        <v>0</v>
      </c>
      <c r="AN341">
        <v>890917</v>
      </c>
      <c r="AO341">
        <v>578584</v>
      </c>
      <c r="AP341">
        <v>89020</v>
      </c>
      <c r="AQ341">
        <v>0</v>
      </c>
      <c r="AR341">
        <v>6056</v>
      </c>
      <c r="AS341">
        <v>0</v>
      </c>
      <c r="AT341">
        <v>0</v>
      </c>
      <c r="AU341">
        <v>0</v>
      </c>
      <c r="AV341">
        <v>0</v>
      </c>
      <c r="AW341">
        <v>3144</v>
      </c>
      <c r="AX341">
        <v>0</v>
      </c>
      <c r="AY341">
        <v>0</v>
      </c>
      <c r="AZ341">
        <v>0</v>
      </c>
      <c r="BA341">
        <v>25000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701803</v>
      </c>
      <c r="BL341">
        <v>0</v>
      </c>
      <c r="BM341">
        <v>71541</v>
      </c>
      <c r="BN341">
        <v>0</v>
      </c>
      <c r="BO341">
        <v>54270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754</v>
      </c>
      <c r="CE341">
        <v>0</v>
      </c>
      <c r="CF341">
        <v>31649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20000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105158</v>
      </c>
      <c r="DL341">
        <v>43991</v>
      </c>
      <c r="DM341">
        <v>0</v>
      </c>
      <c r="DN341">
        <v>0</v>
      </c>
      <c r="DO341">
        <v>211152</v>
      </c>
      <c r="DP341">
        <v>317700</v>
      </c>
      <c r="DQ341">
        <v>-538897</v>
      </c>
      <c r="DR341">
        <v>352539</v>
      </c>
      <c r="DS341">
        <v>0</v>
      </c>
    </row>
    <row r="342" spans="1:123" x14ac:dyDescent="0.3">
      <c r="A342" t="str">
        <f t="shared" si="5"/>
        <v>20411956</v>
      </c>
      <c r="B342">
        <v>10</v>
      </c>
      <c r="C342">
        <v>2041</v>
      </c>
      <c r="D342">
        <v>195612</v>
      </c>
      <c r="E342">
        <v>54</v>
      </c>
      <c r="F342">
        <v>1978776</v>
      </c>
      <c r="G342">
        <v>163056</v>
      </c>
      <c r="H342">
        <v>550000</v>
      </c>
      <c r="I342">
        <v>0</v>
      </c>
      <c r="J342">
        <v>0</v>
      </c>
      <c r="K342">
        <v>85000</v>
      </c>
      <c r="L342">
        <v>200000</v>
      </c>
      <c r="M342">
        <v>56200</v>
      </c>
      <c r="N342">
        <v>11500</v>
      </c>
      <c r="O342">
        <v>25500</v>
      </c>
      <c r="P342">
        <v>4500</v>
      </c>
      <c r="Q342">
        <v>2000</v>
      </c>
      <c r="R342">
        <v>0</v>
      </c>
      <c r="S342">
        <v>4023</v>
      </c>
      <c r="T342">
        <v>35000</v>
      </c>
      <c r="U342">
        <v>36000</v>
      </c>
      <c r="V342">
        <v>0</v>
      </c>
      <c r="W342">
        <v>10000</v>
      </c>
      <c r="X342">
        <v>0</v>
      </c>
      <c r="Y342">
        <v>0</v>
      </c>
      <c r="Z342">
        <v>0</v>
      </c>
      <c r="AA342">
        <v>0</v>
      </c>
      <c r="AB342">
        <v>42003</v>
      </c>
      <c r="AC342">
        <v>103977</v>
      </c>
      <c r="AD342">
        <v>53569</v>
      </c>
      <c r="AE342">
        <v>42003</v>
      </c>
      <c r="AF342">
        <v>115542</v>
      </c>
      <c r="AG342">
        <v>53569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774180</v>
      </c>
      <c r="AO342">
        <v>1023968</v>
      </c>
      <c r="AP342">
        <v>157546</v>
      </c>
      <c r="AQ342">
        <v>0</v>
      </c>
      <c r="AR342">
        <v>20000</v>
      </c>
      <c r="AS342">
        <v>0</v>
      </c>
      <c r="AT342">
        <v>0</v>
      </c>
      <c r="AU342">
        <v>0</v>
      </c>
      <c r="AV342">
        <v>0</v>
      </c>
      <c r="AW342">
        <v>20805</v>
      </c>
      <c r="AX342">
        <v>0</v>
      </c>
      <c r="AY342">
        <v>9962</v>
      </c>
      <c r="AZ342">
        <v>0</v>
      </c>
      <c r="BA342">
        <v>25000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1257281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80158</v>
      </c>
      <c r="DL342">
        <v>23186</v>
      </c>
      <c r="DM342">
        <v>0</v>
      </c>
      <c r="DN342">
        <v>0</v>
      </c>
      <c r="DO342">
        <v>103343</v>
      </c>
      <c r="DP342">
        <v>317700</v>
      </c>
      <c r="DQ342">
        <v>-192176</v>
      </c>
      <c r="DR342">
        <v>146371</v>
      </c>
      <c r="DS342">
        <v>0</v>
      </c>
    </row>
    <row r="343" spans="1:123" x14ac:dyDescent="0.3">
      <c r="A343" t="str">
        <f t="shared" si="5"/>
        <v>20421957</v>
      </c>
      <c r="B343">
        <v>10</v>
      </c>
      <c r="C343">
        <v>2042</v>
      </c>
      <c r="D343">
        <v>195712</v>
      </c>
      <c r="E343">
        <v>36</v>
      </c>
      <c r="F343">
        <v>1825369</v>
      </c>
      <c r="G343">
        <v>163053</v>
      </c>
      <c r="H343">
        <v>550000</v>
      </c>
      <c r="I343">
        <v>0</v>
      </c>
      <c r="J343">
        <v>0</v>
      </c>
      <c r="K343">
        <v>85000</v>
      </c>
      <c r="L343">
        <v>200000</v>
      </c>
      <c r="M343">
        <v>56200</v>
      </c>
      <c r="N343">
        <v>11500</v>
      </c>
      <c r="O343">
        <v>25500</v>
      </c>
      <c r="P343">
        <v>4500</v>
      </c>
      <c r="Q343">
        <v>2000</v>
      </c>
      <c r="R343">
        <v>0</v>
      </c>
      <c r="S343">
        <v>3810</v>
      </c>
      <c r="T343">
        <v>35000</v>
      </c>
      <c r="U343">
        <v>36000</v>
      </c>
      <c r="V343">
        <v>0</v>
      </c>
      <c r="W343">
        <v>10000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70163</v>
      </c>
      <c r="AD343">
        <v>0</v>
      </c>
      <c r="AE343">
        <v>0</v>
      </c>
      <c r="AF343">
        <v>106311</v>
      </c>
      <c r="AG343">
        <v>0</v>
      </c>
      <c r="AH343">
        <v>0</v>
      </c>
      <c r="AI343">
        <v>53569</v>
      </c>
      <c r="AJ343">
        <v>0</v>
      </c>
      <c r="AK343">
        <v>53569</v>
      </c>
      <c r="AL343">
        <v>53569</v>
      </c>
      <c r="AM343">
        <v>0</v>
      </c>
      <c r="AN343">
        <v>783199</v>
      </c>
      <c r="AO343">
        <v>690970</v>
      </c>
      <c r="AP343">
        <v>106311</v>
      </c>
      <c r="AQ343">
        <v>0</v>
      </c>
      <c r="AR343">
        <v>12088</v>
      </c>
      <c r="AS343">
        <v>0</v>
      </c>
      <c r="AT343">
        <v>0</v>
      </c>
      <c r="AU343">
        <v>0</v>
      </c>
      <c r="AV343">
        <v>0</v>
      </c>
      <c r="AW343">
        <v>7600</v>
      </c>
      <c r="AX343">
        <v>0</v>
      </c>
      <c r="AY343">
        <v>0</v>
      </c>
      <c r="AZ343">
        <v>0</v>
      </c>
      <c r="BA343">
        <v>25000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841970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55158</v>
      </c>
      <c r="DL343">
        <v>15585</v>
      </c>
      <c r="DM343">
        <v>0</v>
      </c>
      <c r="DN343">
        <v>0</v>
      </c>
      <c r="DO343">
        <v>124312</v>
      </c>
      <c r="DP343">
        <v>297700</v>
      </c>
      <c r="DQ343">
        <v>-431854</v>
      </c>
      <c r="DR343">
        <v>399254</v>
      </c>
      <c r="DS343">
        <v>0</v>
      </c>
    </row>
    <row r="344" spans="1:123" x14ac:dyDescent="0.3">
      <c r="A344" t="str">
        <f t="shared" si="5"/>
        <v>20431958</v>
      </c>
      <c r="B344">
        <v>10</v>
      </c>
      <c r="C344">
        <v>2043</v>
      </c>
      <c r="D344">
        <v>195812</v>
      </c>
      <c r="E344">
        <v>56</v>
      </c>
      <c r="F344">
        <v>1851778</v>
      </c>
      <c r="G344">
        <v>163049</v>
      </c>
      <c r="H344">
        <v>550000</v>
      </c>
      <c r="I344">
        <v>0</v>
      </c>
      <c r="J344">
        <v>0</v>
      </c>
      <c r="K344">
        <v>85000</v>
      </c>
      <c r="L344">
        <v>200000</v>
      </c>
      <c r="M344">
        <v>56200</v>
      </c>
      <c r="N344">
        <v>11500</v>
      </c>
      <c r="O344">
        <v>25500</v>
      </c>
      <c r="P344">
        <v>4500</v>
      </c>
      <c r="Q344">
        <v>2000</v>
      </c>
      <c r="R344">
        <v>0</v>
      </c>
      <c r="S344">
        <v>3595</v>
      </c>
      <c r="T344">
        <v>35000</v>
      </c>
      <c r="U344">
        <v>36000</v>
      </c>
      <c r="V344">
        <v>0</v>
      </c>
      <c r="W344">
        <v>10000</v>
      </c>
      <c r="X344">
        <v>0</v>
      </c>
      <c r="Y344">
        <v>0</v>
      </c>
      <c r="Z344">
        <v>0</v>
      </c>
      <c r="AA344">
        <v>0</v>
      </c>
      <c r="AB344">
        <v>53569</v>
      </c>
      <c r="AC344">
        <v>108157</v>
      </c>
      <c r="AD344">
        <v>55722</v>
      </c>
      <c r="AE344">
        <v>53569</v>
      </c>
      <c r="AF344">
        <v>110310</v>
      </c>
      <c r="AG344">
        <v>27861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778985</v>
      </c>
      <c r="AO344">
        <v>1065131</v>
      </c>
      <c r="AP344">
        <v>163879</v>
      </c>
      <c r="AQ344">
        <v>0</v>
      </c>
      <c r="AR344">
        <v>20000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12171</v>
      </c>
      <c r="AZ344">
        <v>0</v>
      </c>
      <c r="BA344">
        <v>10661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1271842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44496</v>
      </c>
      <c r="DL344">
        <v>15585</v>
      </c>
      <c r="DM344">
        <v>0</v>
      </c>
      <c r="DN344">
        <v>0</v>
      </c>
      <c r="DO344">
        <v>60082</v>
      </c>
      <c r="DP344">
        <v>277700</v>
      </c>
      <c r="DQ344">
        <v>-10661</v>
      </c>
      <c r="DR344">
        <v>0</v>
      </c>
      <c r="DS344">
        <v>0</v>
      </c>
    </row>
    <row r="345" spans="1:123" x14ac:dyDescent="0.3">
      <c r="A345" t="str">
        <f t="shared" si="5"/>
        <v>20441959</v>
      </c>
      <c r="B345">
        <v>10</v>
      </c>
      <c r="C345">
        <v>2044</v>
      </c>
      <c r="D345">
        <v>195912</v>
      </c>
      <c r="E345">
        <v>34</v>
      </c>
      <c r="F345">
        <v>2131935</v>
      </c>
      <c r="G345">
        <v>163046</v>
      </c>
      <c r="H345">
        <v>550000</v>
      </c>
      <c r="I345">
        <v>0</v>
      </c>
      <c r="J345">
        <v>0</v>
      </c>
      <c r="K345">
        <v>85000</v>
      </c>
      <c r="L345">
        <v>200000</v>
      </c>
      <c r="M345">
        <v>56200</v>
      </c>
      <c r="N345">
        <v>11500</v>
      </c>
      <c r="O345">
        <v>25500</v>
      </c>
      <c r="P345">
        <v>4500</v>
      </c>
      <c r="Q345">
        <v>2000</v>
      </c>
      <c r="R345">
        <v>0</v>
      </c>
      <c r="S345">
        <v>3381</v>
      </c>
      <c r="T345">
        <v>35000</v>
      </c>
      <c r="U345">
        <v>36000</v>
      </c>
      <c r="V345">
        <v>0</v>
      </c>
      <c r="W345">
        <v>10000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66923</v>
      </c>
      <c r="AD345">
        <v>0</v>
      </c>
      <c r="AE345">
        <v>0</v>
      </c>
      <c r="AF345">
        <v>101401</v>
      </c>
      <c r="AG345">
        <v>0</v>
      </c>
      <c r="AH345">
        <v>0</v>
      </c>
      <c r="AI345">
        <v>27861</v>
      </c>
      <c r="AJ345">
        <v>0</v>
      </c>
      <c r="AK345">
        <v>27861</v>
      </c>
      <c r="AL345">
        <v>27861</v>
      </c>
      <c r="AM345">
        <v>0</v>
      </c>
      <c r="AN345">
        <v>787680</v>
      </c>
      <c r="AO345">
        <v>659058</v>
      </c>
      <c r="AP345">
        <v>101401</v>
      </c>
      <c r="AQ345">
        <v>0</v>
      </c>
      <c r="AR345">
        <v>10375</v>
      </c>
      <c r="AS345">
        <v>0</v>
      </c>
      <c r="AT345">
        <v>0</v>
      </c>
      <c r="AU345">
        <v>0</v>
      </c>
      <c r="AV345">
        <v>0</v>
      </c>
      <c r="AW345">
        <v>6335</v>
      </c>
      <c r="AX345">
        <v>0</v>
      </c>
      <c r="AY345">
        <v>0</v>
      </c>
      <c r="AZ345">
        <v>0</v>
      </c>
      <c r="BA345">
        <v>25000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802169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19496</v>
      </c>
      <c r="DL345">
        <v>9251</v>
      </c>
      <c r="DM345">
        <v>0</v>
      </c>
      <c r="DN345">
        <v>0</v>
      </c>
      <c r="DO345">
        <v>56608</v>
      </c>
      <c r="DP345">
        <v>257700</v>
      </c>
      <c r="DQ345">
        <v>-772467</v>
      </c>
      <c r="DR345">
        <v>741132</v>
      </c>
      <c r="DS345">
        <v>0</v>
      </c>
    </row>
    <row r="346" spans="1:123" x14ac:dyDescent="0.3">
      <c r="A346" t="str">
        <f t="shared" si="5"/>
        <v>20451960</v>
      </c>
      <c r="B346">
        <v>10</v>
      </c>
      <c r="C346">
        <v>2045</v>
      </c>
      <c r="D346">
        <v>196012</v>
      </c>
      <c r="E346">
        <v>38</v>
      </c>
      <c r="F346">
        <v>2217962</v>
      </c>
      <c r="G346">
        <v>163042</v>
      </c>
      <c r="H346">
        <v>550000</v>
      </c>
      <c r="I346">
        <v>0</v>
      </c>
      <c r="J346">
        <v>0</v>
      </c>
      <c r="K346">
        <v>85000</v>
      </c>
      <c r="L346">
        <v>200000</v>
      </c>
      <c r="M346">
        <v>56200</v>
      </c>
      <c r="N346">
        <v>11500</v>
      </c>
      <c r="O346">
        <v>25500</v>
      </c>
      <c r="P346">
        <v>4500</v>
      </c>
      <c r="Q346">
        <v>2000</v>
      </c>
      <c r="R346">
        <v>0</v>
      </c>
      <c r="S346">
        <v>3166</v>
      </c>
      <c r="T346">
        <v>35000</v>
      </c>
      <c r="U346">
        <v>36000</v>
      </c>
      <c r="V346">
        <v>0</v>
      </c>
      <c r="W346">
        <v>15000</v>
      </c>
      <c r="X346">
        <v>0</v>
      </c>
      <c r="Y346">
        <v>0</v>
      </c>
      <c r="Z346">
        <v>0</v>
      </c>
      <c r="AA346">
        <v>0</v>
      </c>
      <c r="AB346">
        <v>27861</v>
      </c>
      <c r="AC346">
        <v>73028</v>
      </c>
      <c r="AD346">
        <v>0</v>
      </c>
      <c r="AE346">
        <v>27861</v>
      </c>
      <c r="AF346">
        <v>82791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801075</v>
      </c>
      <c r="AO346">
        <v>719183</v>
      </c>
      <c r="AP346">
        <v>110652</v>
      </c>
      <c r="AQ346">
        <v>0</v>
      </c>
      <c r="AR346">
        <v>13602</v>
      </c>
      <c r="AS346">
        <v>0</v>
      </c>
      <c r="AT346">
        <v>0</v>
      </c>
      <c r="AU346">
        <v>0</v>
      </c>
      <c r="AV346">
        <v>0</v>
      </c>
      <c r="AW346">
        <v>8719</v>
      </c>
      <c r="AX346">
        <v>0</v>
      </c>
      <c r="AY346">
        <v>0</v>
      </c>
      <c r="AZ346">
        <v>0</v>
      </c>
      <c r="BA346">
        <v>19496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871653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532</v>
      </c>
      <c r="DM346">
        <v>0</v>
      </c>
      <c r="DN346">
        <v>0</v>
      </c>
      <c r="DO346">
        <v>532</v>
      </c>
      <c r="DP346">
        <v>237700</v>
      </c>
      <c r="DQ346">
        <v>-772492</v>
      </c>
      <c r="DR346">
        <v>744276</v>
      </c>
      <c r="DS346">
        <v>0</v>
      </c>
    </row>
    <row r="347" spans="1:123" x14ac:dyDescent="0.3">
      <c r="A347" t="str">
        <f t="shared" si="5"/>
        <v>20461961</v>
      </c>
      <c r="B347">
        <v>10</v>
      </c>
      <c r="C347">
        <v>2046</v>
      </c>
      <c r="D347">
        <v>196112</v>
      </c>
      <c r="E347">
        <v>33</v>
      </c>
      <c r="F347">
        <v>2384864</v>
      </c>
      <c r="G347">
        <v>163038</v>
      </c>
      <c r="H347">
        <v>550000</v>
      </c>
      <c r="I347">
        <v>0</v>
      </c>
      <c r="J347">
        <v>0</v>
      </c>
      <c r="K347">
        <v>85000</v>
      </c>
      <c r="L347">
        <v>200000</v>
      </c>
      <c r="M347">
        <v>56200</v>
      </c>
      <c r="N347">
        <v>11500</v>
      </c>
      <c r="O347">
        <v>25500</v>
      </c>
      <c r="P347">
        <v>4500</v>
      </c>
      <c r="Q347">
        <v>2000</v>
      </c>
      <c r="R347">
        <v>0</v>
      </c>
      <c r="S347">
        <v>2951</v>
      </c>
      <c r="T347">
        <v>35000</v>
      </c>
      <c r="U347">
        <v>36000</v>
      </c>
      <c r="V347">
        <v>0</v>
      </c>
      <c r="W347">
        <v>15000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64199</v>
      </c>
      <c r="AD347">
        <v>0</v>
      </c>
      <c r="AE347">
        <v>0</v>
      </c>
      <c r="AF347">
        <v>97274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786377</v>
      </c>
      <c r="AO347">
        <v>632233</v>
      </c>
      <c r="AP347">
        <v>97274</v>
      </c>
      <c r="AQ347">
        <v>0</v>
      </c>
      <c r="AR347">
        <v>8935</v>
      </c>
      <c r="AS347">
        <v>0</v>
      </c>
      <c r="AT347">
        <v>0</v>
      </c>
      <c r="AU347">
        <v>0</v>
      </c>
      <c r="AV347">
        <v>0</v>
      </c>
      <c r="AW347">
        <v>532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738974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217700</v>
      </c>
      <c r="DQ347">
        <v>-1059083</v>
      </c>
      <c r="DR347">
        <v>1058551</v>
      </c>
      <c r="DS347">
        <v>0</v>
      </c>
    </row>
    <row r="348" spans="1:123" x14ac:dyDescent="0.3">
      <c r="A348" t="str">
        <f t="shared" si="5"/>
        <v>20471962</v>
      </c>
      <c r="B348">
        <v>10</v>
      </c>
      <c r="C348">
        <v>2047</v>
      </c>
      <c r="D348">
        <v>196212</v>
      </c>
      <c r="E348">
        <v>35</v>
      </c>
      <c r="F348">
        <v>2036887</v>
      </c>
      <c r="G348">
        <v>163034</v>
      </c>
      <c r="H348">
        <v>550000</v>
      </c>
      <c r="I348">
        <v>0</v>
      </c>
      <c r="J348">
        <v>0</v>
      </c>
      <c r="K348">
        <v>85000</v>
      </c>
      <c r="L348">
        <v>200000</v>
      </c>
      <c r="M348">
        <v>56200</v>
      </c>
      <c r="N348">
        <v>11500</v>
      </c>
      <c r="O348">
        <v>25500</v>
      </c>
      <c r="P348">
        <v>4500</v>
      </c>
      <c r="Q348">
        <v>2000</v>
      </c>
      <c r="R348">
        <v>0</v>
      </c>
      <c r="S348">
        <v>2737</v>
      </c>
      <c r="T348">
        <v>35000</v>
      </c>
      <c r="U348">
        <v>36000</v>
      </c>
      <c r="V348">
        <v>0</v>
      </c>
      <c r="W348">
        <v>15000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67956</v>
      </c>
      <c r="AD348">
        <v>0</v>
      </c>
      <c r="AE348">
        <v>0</v>
      </c>
      <c r="AF348">
        <v>102967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780470</v>
      </c>
      <c r="AO348">
        <v>669233</v>
      </c>
      <c r="AP348">
        <v>102967</v>
      </c>
      <c r="AQ348">
        <v>0</v>
      </c>
      <c r="AR348">
        <v>10921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783121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197700</v>
      </c>
      <c r="DQ348">
        <v>-672330</v>
      </c>
      <c r="DR348">
        <v>672330</v>
      </c>
      <c r="DS348">
        <v>0</v>
      </c>
    </row>
    <row r="349" spans="1:123" x14ac:dyDescent="0.3">
      <c r="A349" t="str">
        <f t="shared" si="5"/>
        <v>20481963</v>
      </c>
      <c r="B349">
        <v>10</v>
      </c>
      <c r="C349">
        <v>2048</v>
      </c>
      <c r="D349">
        <v>196312</v>
      </c>
      <c r="E349">
        <v>40</v>
      </c>
      <c r="F349">
        <v>1965321</v>
      </c>
      <c r="G349">
        <v>163030</v>
      </c>
      <c r="H349">
        <v>550000</v>
      </c>
      <c r="I349">
        <v>0</v>
      </c>
      <c r="J349">
        <v>0</v>
      </c>
      <c r="K349">
        <v>85000</v>
      </c>
      <c r="L349">
        <v>200000</v>
      </c>
      <c r="M349">
        <v>56200</v>
      </c>
      <c r="N349">
        <v>11500</v>
      </c>
      <c r="O349">
        <v>25500</v>
      </c>
      <c r="P349">
        <v>4500</v>
      </c>
      <c r="Q349">
        <v>2000</v>
      </c>
      <c r="R349">
        <v>0</v>
      </c>
      <c r="S349">
        <v>2522</v>
      </c>
      <c r="T349">
        <v>35000</v>
      </c>
      <c r="U349">
        <v>36000</v>
      </c>
      <c r="V349">
        <v>0</v>
      </c>
      <c r="W349">
        <v>15000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78382</v>
      </c>
      <c r="AD349">
        <v>40382</v>
      </c>
      <c r="AE349">
        <v>0</v>
      </c>
      <c r="AF349">
        <v>118764</v>
      </c>
      <c r="AG349">
        <v>40382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764458</v>
      </c>
      <c r="AO349">
        <v>771907</v>
      </c>
      <c r="AP349">
        <v>118764</v>
      </c>
      <c r="AQ349">
        <v>0</v>
      </c>
      <c r="AR349">
        <v>16432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907103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177700</v>
      </c>
      <c r="DQ349">
        <v>-492790</v>
      </c>
      <c r="DR349">
        <v>492790</v>
      </c>
      <c r="DS349">
        <v>0</v>
      </c>
    </row>
    <row r="350" spans="1:123" x14ac:dyDescent="0.3">
      <c r="A350" t="str">
        <f t="shared" si="5"/>
        <v>20491964</v>
      </c>
      <c r="B350">
        <v>10</v>
      </c>
      <c r="C350">
        <v>2049</v>
      </c>
      <c r="D350">
        <v>196412</v>
      </c>
      <c r="E350">
        <v>50</v>
      </c>
      <c r="F350">
        <v>2020352</v>
      </c>
      <c r="G350">
        <v>163025</v>
      </c>
      <c r="H350">
        <v>550000</v>
      </c>
      <c r="I350">
        <v>0</v>
      </c>
      <c r="J350">
        <v>0</v>
      </c>
      <c r="K350">
        <v>85000</v>
      </c>
      <c r="L350">
        <v>200000</v>
      </c>
      <c r="M350">
        <v>56200</v>
      </c>
      <c r="N350">
        <v>11500</v>
      </c>
      <c r="O350">
        <v>25500</v>
      </c>
      <c r="P350">
        <v>4500</v>
      </c>
      <c r="Q350">
        <v>2000</v>
      </c>
      <c r="R350">
        <v>0</v>
      </c>
      <c r="S350">
        <v>2308</v>
      </c>
      <c r="T350">
        <v>35000</v>
      </c>
      <c r="U350">
        <v>36000</v>
      </c>
      <c r="V350">
        <v>0</v>
      </c>
      <c r="W350">
        <v>15000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96604</v>
      </c>
      <c r="AD350">
        <v>49770</v>
      </c>
      <c r="AE350">
        <v>0</v>
      </c>
      <c r="AF350">
        <v>146374</v>
      </c>
      <c r="AG350">
        <v>49770</v>
      </c>
      <c r="AH350">
        <v>0</v>
      </c>
      <c r="AI350">
        <v>40382</v>
      </c>
      <c r="AJ350">
        <v>0</v>
      </c>
      <c r="AK350">
        <v>40382</v>
      </c>
      <c r="AL350">
        <v>40382</v>
      </c>
      <c r="AM350">
        <v>0</v>
      </c>
      <c r="AN350">
        <v>736634</v>
      </c>
      <c r="AO350">
        <v>951356</v>
      </c>
      <c r="AP350">
        <v>146374</v>
      </c>
      <c r="AQ350">
        <v>0</v>
      </c>
      <c r="AR350">
        <v>20000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6064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1123794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40382</v>
      </c>
      <c r="DP350">
        <v>157700</v>
      </c>
      <c r="DQ350">
        <v>-358949</v>
      </c>
      <c r="DR350">
        <v>358949</v>
      </c>
      <c r="DS350">
        <v>0</v>
      </c>
    </row>
    <row r="351" spans="1:123" x14ac:dyDescent="0.3">
      <c r="A351" t="str">
        <f t="shared" si="5"/>
        <v>20501965</v>
      </c>
      <c r="B351">
        <v>10</v>
      </c>
      <c r="C351">
        <v>2050</v>
      </c>
      <c r="D351">
        <v>196512</v>
      </c>
      <c r="E351">
        <v>46</v>
      </c>
      <c r="F351">
        <v>1853752</v>
      </c>
      <c r="G351">
        <v>163021</v>
      </c>
      <c r="H351">
        <v>550000</v>
      </c>
      <c r="I351">
        <v>0</v>
      </c>
      <c r="J351">
        <v>0</v>
      </c>
      <c r="K351">
        <v>85000</v>
      </c>
      <c r="L351">
        <v>200000</v>
      </c>
      <c r="M351">
        <v>56200</v>
      </c>
      <c r="N351">
        <v>11500</v>
      </c>
      <c r="O351">
        <v>25500</v>
      </c>
      <c r="P351">
        <v>4500</v>
      </c>
      <c r="Q351">
        <v>2000</v>
      </c>
      <c r="R351">
        <v>0</v>
      </c>
      <c r="S351">
        <v>2093</v>
      </c>
      <c r="T351">
        <v>35000</v>
      </c>
      <c r="U351">
        <v>36000</v>
      </c>
      <c r="V351">
        <v>0</v>
      </c>
      <c r="W351">
        <v>20000</v>
      </c>
      <c r="X351">
        <v>0</v>
      </c>
      <c r="Y351">
        <v>0</v>
      </c>
      <c r="Z351">
        <v>0</v>
      </c>
      <c r="AA351">
        <v>0</v>
      </c>
      <c r="AB351">
        <v>40382</v>
      </c>
      <c r="AC351">
        <v>88996</v>
      </c>
      <c r="AD351">
        <v>45850</v>
      </c>
      <c r="AE351">
        <v>40382</v>
      </c>
      <c r="AF351">
        <v>94464</v>
      </c>
      <c r="AG351">
        <v>45850</v>
      </c>
      <c r="AH351">
        <v>0</v>
      </c>
      <c r="AI351">
        <v>49770</v>
      </c>
      <c r="AJ351">
        <v>0</v>
      </c>
      <c r="AK351">
        <v>49770</v>
      </c>
      <c r="AL351">
        <v>49770</v>
      </c>
      <c r="AM351">
        <v>0</v>
      </c>
      <c r="AN351">
        <v>783329</v>
      </c>
      <c r="AO351">
        <v>876432</v>
      </c>
      <c r="AP351">
        <v>134846</v>
      </c>
      <c r="AQ351">
        <v>0</v>
      </c>
      <c r="AR351">
        <v>20000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2043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1033321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49770</v>
      </c>
      <c r="DP351">
        <v>137700</v>
      </c>
      <c r="DQ351">
        <v>-236123</v>
      </c>
      <c r="DR351">
        <v>236123</v>
      </c>
      <c r="DS351">
        <v>0</v>
      </c>
    </row>
    <row r="352" spans="1:123" x14ac:dyDescent="0.3">
      <c r="A352" t="str">
        <f t="shared" si="5"/>
        <v>20161932</v>
      </c>
      <c r="B352">
        <v>11</v>
      </c>
      <c r="C352">
        <v>2016</v>
      </c>
      <c r="D352">
        <v>193212</v>
      </c>
      <c r="E352">
        <v>33</v>
      </c>
      <c r="F352">
        <v>1575365</v>
      </c>
      <c r="G352">
        <v>211232</v>
      </c>
      <c r="H352">
        <v>550000</v>
      </c>
      <c r="I352">
        <v>0</v>
      </c>
      <c r="J352">
        <v>126000</v>
      </c>
      <c r="K352">
        <v>85000</v>
      </c>
      <c r="L352">
        <v>100000</v>
      </c>
      <c r="M352">
        <v>56200</v>
      </c>
      <c r="N352">
        <v>11500</v>
      </c>
      <c r="O352">
        <v>25500</v>
      </c>
      <c r="P352">
        <v>4500</v>
      </c>
      <c r="Q352">
        <v>2000</v>
      </c>
      <c r="R352">
        <v>0</v>
      </c>
      <c r="S352">
        <v>8370</v>
      </c>
      <c r="T352">
        <v>35000</v>
      </c>
      <c r="U352">
        <v>36000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210000</v>
      </c>
      <c r="AC352">
        <v>63354</v>
      </c>
      <c r="AD352">
        <v>0</v>
      </c>
      <c r="AE352">
        <v>95993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114007</v>
      </c>
      <c r="AL352">
        <v>0</v>
      </c>
      <c r="AM352">
        <v>0</v>
      </c>
      <c r="AN352">
        <v>930070</v>
      </c>
      <c r="AO352">
        <v>623908</v>
      </c>
      <c r="AP352">
        <v>95993</v>
      </c>
      <c r="AQ352">
        <v>0</v>
      </c>
      <c r="AR352">
        <v>8488</v>
      </c>
      <c r="AS352">
        <v>3000</v>
      </c>
      <c r="AT352">
        <v>8000</v>
      </c>
      <c r="AU352">
        <v>200000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939390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46863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142863</v>
      </c>
      <c r="CR352">
        <v>61000</v>
      </c>
      <c r="CS352">
        <v>0</v>
      </c>
      <c r="CT352">
        <v>18000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5000</v>
      </c>
      <c r="DF352">
        <v>0</v>
      </c>
      <c r="DG352">
        <v>79000</v>
      </c>
      <c r="DH352">
        <v>0</v>
      </c>
      <c r="DI352">
        <v>0</v>
      </c>
      <c r="DJ352">
        <v>126000</v>
      </c>
      <c r="DK352">
        <v>124000</v>
      </c>
      <c r="DL352">
        <v>30000</v>
      </c>
      <c r="DM352">
        <v>137000</v>
      </c>
      <c r="DN352">
        <v>0</v>
      </c>
      <c r="DO352">
        <v>836869</v>
      </c>
      <c r="DP352">
        <v>317700</v>
      </c>
      <c r="DQ352">
        <v>-153137</v>
      </c>
      <c r="DR352">
        <v>0</v>
      </c>
      <c r="DS352">
        <v>0</v>
      </c>
    </row>
    <row r="353" spans="1:123" x14ac:dyDescent="0.3">
      <c r="A353" t="str">
        <f t="shared" si="5"/>
        <v>20171933</v>
      </c>
      <c r="B353">
        <v>11</v>
      </c>
      <c r="C353">
        <v>2017</v>
      </c>
      <c r="D353">
        <v>193312</v>
      </c>
      <c r="E353">
        <v>40</v>
      </c>
      <c r="F353">
        <v>1421133</v>
      </c>
      <c r="G353">
        <v>215203</v>
      </c>
      <c r="H353">
        <v>550000</v>
      </c>
      <c r="I353">
        <v>0</v>
      </c>
      <c r="J353">
        <v>126000</v>
      </c>
      <c r="K353">
        <v>85000</v>
      </c>
      <c r="L353">
        <v>100000</v>
      </c>
      <c r="M353">
        <v>56200</v>
      </c>
      <c r="N353">
        <v>11500</v>
      </c>
      <c r="O353">
        <v>25500</v>
      </c>
      <c r="P353">
        <v>4500</v>
      </c>
      <c r="Q353">
        <v>2000</v>
      </c>
      <c r="R353">
        <v>0</v>
      </c>
      <c r="S353">
        <v>8311</v>
      </c>
      <c r="T353">
        <v>35000</v>
      </c>
      <c r="U353">
        <v>36000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114007</v>
      </c>
      <c r="AC353">
        <v>77124</v>
      </c>
      <c r="AD353">
        <v>0</v>
      </c>
      <c r="AE353">
        <v>114007</v>
      </c>
      <c r="AF353">
        <v>2852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927159</v>
      </c>
      <c r="AO353">
        <v>759519</v>
      </c>
      <c r="AP353">
        <v>116858</v>
      </c>
      <c r="AQ353">
        <v>61512</v>
      </c>
      <c r="AR353">
        <v>15767</v>
      </c>
      <c r="AS353">
        <v>3000</v>
      </c>
      <c r="AT353">
        <v>8000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964657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219480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342343</v>
      </c>
      <c r="CR353">
        <v>61000</v>
      </c>
      <c r="CS353">
        <v>0</v>
      </c>
      <c r="CT353">
        <v>18000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10000</v>
      </c>
      <c r="DF353">
        <v>0</v>
      </c>
      <c r="DG353">
        <v>100000</v>
      </c>
      <c r="DH353">
        <v>0</v>
      </c>
      <c r="DI353">
        <v>0</v>
      </c>
      <c r="DJ353">
        <v>126000</v>
      </c>
      <c r="DK353">
        <v>124000</v>
      </c>
      <c r="DL353">
        <v>30000</v>
      </c>
      <c r="DM353">
        <v>137000</v>
      </c>
      <c r="DN353">
        <v>0</v>
      </c>
      <c r="DO353">
        <v>948343</v>
      </c>
      <c r="DP353">
        <v>317700</v>
      </c>
      <c r="DQ353">
        <v>219480</v>
      </c>
      <c r="DR353">
        <v>0</v>
      </c>
      <c r="DS353">
        <v>0</v>
      </c>
    </row>
    <row r="354" spans="1:123" x14ac:dyDescent="0.3">
      <c r="A354" t="str">
        <f t="shared" si="5"/>
        <v>20181934</v>
      </c>
      <c r="B354">
        <v>11</v>
      </c>
      <c r="C354">
        <v>2018</v>
      </c>
      <c r="D354">
        <v>193412</v>
      </c>
      <c r="E354">
        <v>26</v>
      </c>
      <c r="F354">
        <v>1705053</v>
      </c>
      <c r="G354">
        <v>186174</v>
      </c>
      <c r="H354">
        <v>550000</v>
      </c>
      <c r="I354">
        <v>0</v>
      </c>
      <c r="J354">
        <v>120000</v>
      </c>
      <c r="K354">
        <v>85000</v>
      </c>
      <c r="L354">
        <v>130000</v>
      </c>
      <c r="M354">
        <v>56200</v>
      </c>
      <c r="N354">
        <v>11500</v>
      </c>
      <c r="O354">
        <v>25500</v>
      </c>
      <c r="P354">
        <v>4500</v>
      </c>
      <c r="Q354">
        <v>2000</v>
      </c>
      <c r="R354">
        <v>0</v>
      </c>
      <c r="S354">
        <v>8252</v>
      </c>
      <c r="T354">
        <v>35000</v>
      </c>
      <c r="U354">
        <v>36000</v>
      </c>
      <c r="V354">
        <v>0</v>
      </c>
      <c r="W354">
        <v>0</v>
      </c>
      <c r="X354">
        <v>25000</v>
      </c>
      <c r="Y354">
        <v>0</v>
      </c>
      <c r="Z354">
        <v>0</v>
      </c>
      <c r="AA354">
        <v>0</v>
      </c>
      <c r="AB354">
        <v>0</v>
      </c>
      <c r="AC354">
        <v>51345</v>
      </c>
      <c r="AD354">
        <v>0</v>
      </c>
      <c r="AE354">
        <v>0</v>
      </c>
      <c r="AF354">
        <v>77797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901155</v>
      </c>
      <c r="AO354">
        <v>505642</v>
      </c>
      <c r="AP354">
        <v>77797</v>
      </c>
      <c r="AQ354">
        <v>0</v>
      </c>
      <c r="AR354">
        <v>2140</v>
      </c>
      <c r="AS354">
        <v>3000</v>
      </c>
      <c r="AT354">
        <v>8000</v>
      </c>
      <c r="AU354">
        <v>0</v>
      </c>
      <c r="AV354">
        <v>75000</v>
      </c>
      <c r="AW354">
        <v>251</v>
      </c>
      <c r="AX354">
        <v>38151</v>
      </c>
      <c r="AY354">
        <v>0</v>
      </c>
      <c r="AZ354">
        <v>0</v>
      </c>
      <c r="BA354">
        <v>25000</v>
      </c>
      <c r="BB354">
        <v>8000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742981</v>
      </c>
      <c r="BL354">
        <v>0</v>
      </c>
      <c r="BM354">
        <v>107448</v>
      </c>
      <c r="BN354">
        <v>18000</v>
      </c>
      <c r="BO354">
        <v>0</v>
      </c>
      <c r="BP354">
        <v>61000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15000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214895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75000</v>
      </c>
      <c r="DH354">
        <v>0</v>
      </c>
      <c r="DI354">
        <v>0</v>
      </c>
      <c r="DJ354">
        <v>87849</v>
      </c>
      <c r="DK354">
        <v>99000</v>
      </c>
      <c r="DL354">
        <v>29749</v>
      </c>
      <c r="DM354">
        <v>62000</v>
      </c>
      <c r="DN354">
        <v>0</v>
      </c>
      <c r="DO354">
        <v>568494</v>
      </c>
      <c r="DP354">
        <v>317700</v>
      </c>
      <c r="DQ354">
        <v>-446493</v>
      </c>
      <c r="DR354">
        <v>81644</v>
      </c>
      <c r="DS354">
        <v>0</v>
      </c>
    </row>
    <row r="355" spans="1:123" x14ac:dyDescent="0.3">
      <c r="A355" t="str">
        <f t="shared" si="5"/>
        <v>20191935</v>
      </c>
      <c r="B355">
        <v>11</v>
      </c>
      <c r="C355">
        <v>2019</v>
      </c>
      <c r="D355">
        <v>193512</v>
      </c>
      <c r="E355">
        <v>64</v>
      </c>
      <c r="F355">
        <v>1744580</v>
      </c>
      <c r="G355">
        <v>163145</v>
      </c>
      <c r="H355">
        <v>550000</v>
      </c>
      <c r="I355">
        <v>0</v>
      </c>
      <c r="J355">
        <v>120000</v>
      </c>
      <c r="K355">
        <v>85000</v>
      </c>
      <c r="L355">
        <v>160000</v>
      </c>
      <c r="M355">
        <v>56200</v>
      </c>
      <c r="N355">
        <v>11500</v>
      </c>
      <c r="O355">
        <v>25500</v>
      </c>
      <c r="P355">
        <v>4500</v>
      </c>
      <c r="Q355">
        <v>2000</v>
      </c>
      <c r="R355">
        <v>0</v>
      </c>
      <c r="S355">
        <v>8193</v>
      </c>
      <c r="T355">
        <v>35000</v>
      </c>
      <c r="U355">
        <v>36000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124309</v>
      </c>
      <c r="AD355">
        <v>64044</v>
      </c>
      <c r="AE355">
        <v>0</v>
      </c>
      <c r="AF355">
        <v>188353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795540</v>
      </c>
      <c r="AO355">
        <v>1224197</v>
      </c>
      <c r="AP355">
        <v>188353</v>
      </c>
      <c r="AQ355">
        <v>0</v>
      </c>
      <c r="AR355">
        <v>20000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1432549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284365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479260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5000</v>
      </c>
      <c r="DF355">
        <v>0</v>
      </c>
      <c r="DG355">
        <v>75000</v>
      </c>
      <c r="DH355">
        <v>0</v>
      </c>
      <c r="DI355">
        <v>0</v>
      </c>
      <c r="DJ355">
        <v>87849</v>
      </c>
      <c r="DK355">
        <v>99000</v>
      </c>
      <c r="DL355">
        <v>29749</v>
      </c>
      <c r="DM355">
        <v>62000</v>
      </c>
      <c r="DN355">
        <v>0</v>
      </c>
      <c r="DO355">
        <v>837858</v>
      </c>
      <c r="DP355">
        <v>317700</v>
      </c>
      <c r="DQ355">
        <v>284365</v>
      </c>
      <c r="DR355">
        <v>0</v>
      </c>
      <c r="DS355">
        <v>0</v>
      </c>
    </row>
    <row r="356" spans="1:123" x14ac:dyDescent="0.3">
      <c r="A356" t="str">
        <f t="shared" si="5"/>
        <v>20201936</v>
      </c>
      <c r="B356">
        <v>11</v>
      </c>
      <c r="C356">
        <v>2020</v>
      </c>
      <c r="D356">
        <v>193612</v>
      </c>
      <c r="E356">
        <v>43</v>
      </c>
      <c r="F356">
        <v>1751845</v>
      </c>
      <c r="G356">
        <v>163116</v>
      </c>
      <c r="H356">
        <v>550000</v>
      </c>
      <c r="I356">
        <v>0</v>
      </c>
      <c r="J356">
        <v>120000</v>
      </c>
      <c r="K356">
        <v>85000</v>
      </c>
      <c r="L356">
        <v>192500</v>
      </c>
      <c r="M356">
        <v>56200</v>
      </c>
      <c r="N356">
        <v>11500</v>
      </c>
      <c r="O356">
        <v>25500</v>
      </c>
      <c r="P356">
        <v>4500</v>
      </c>
      <c r="Q356">
        <v>2000</v>
      </c>
      <c r="R356">
        <v>0</v>
      </c>
      <c r="S356">
        <v>8134</v>
      </c>
      <c r="T356">
        <v>35000</v>
      </c>
      <c r="U356">
        <v>36000</v>
      </c>
      <c r="V356">
        <v>0</v>
      </c>
      <c r="W356">
        <v>0</v>
      </c>
      <c r="X356">
        <v>25000</v>
      </c>
      <c r="Y356">
        <v>0</v>
      </c>
      <c r="Z356">
        <v>0</v>
      </c>
      <c r="AA356">
        <v>0</v>
      </c>
      <c r="AB356">
        <v>0</v>
      </c>
      <c r="AC356">
        <v>82656</v>
      </c>
      <c r="AD356">
        <v>42584</v>
      </c>
      <c r="AE356">
        <v>0</v>
      </c>
      <c r="AF356">
        <v>125240</v>
      </c>
      <c r="AG356">
        <v>42584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916094</v>
      </c>
      <c r="AO356">
        <v>813995</v>
      </c>
      <c r="AP356">
        <v>125240</v>
      </c>
      <c r="AQ356">
        <v>0</v>
      </c>
      <c r="AR356">
        <v>18691</v>
      </c>
      <c r="AS356">
        <v>3000</v>
      </c>
      <c r="AT356">
        <v>8000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968926</v>
      </c>
      <c r="BL356">
        <v>0</v>
      </c>
      <c r="BM356">
        <v>65941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393319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10000</v>
      </c>
      <c r="DF356">
        <v>0</v>
      </c>
      <c r="DG356">
        <v>50000</v>
      </c>
      <c r="DH356">
        <v>0</v>
      </c>
      <c r="DI356">
        <v>0</v>
      </c>
      <c r="DJ356">
        <v>87849</v>
      </c>
      <c r="DK356">
        <v>99000</v>
      </c>
      <c r="DL356">
        <v>29749</v>
      </c>
      <c r="DM356">
        <v>62000</v>
      </c>
      <c r="DN356">
        <v>0</v>
      </c>
      <c r="DO356">
        <v>731917</v>
      </c>
      <c r="DP356">
        <v>317700</v>
      </c>
      <c r="DQ356">
        <v>-90941</v>
      </c>
      <c r="DR356">
        <v>0</v>
      </c>
      <c r="DS356">
        <v>0</v>
      </c>
    </row>
    <row r="357" spans="1:123" x14ac:dyDescent="0.3">
      <c r="A357" t="str">
        <f t="shared" si="5"/>
        <v>20211937</v>
      </c>
      <c r="B357">
        <v>11</v>
      </c>
      <c r="C357">
        <v>2021</v>
      </c>
      <c r="D357">
        <v>193712</v>
      </c>
      <c r="E357">
        <v>56</v>
      </c>
      <c r="F357">
        <v>1499896</v>
      </c>
      <c r="G357">
        <v>163116</v>
      </c>
      <c r="H357">
        <v>550000</v>
      </c>
      <c r="I357">
        <v>0</v>
      </c>
      <c r="J357">
        <v>120000</v>
      </c>
      <c r="K357">
        <v>85000</v>
      </c>
      <c r="L357">
        <v>205000</v>
      </c>
      <c r="M357">
        <v>56200</v>
      </c>
      <c r="N357">
        <v>11500</v>
      </c>
      <c r="O357">
        <v>25500</v>
      </c>
      <c r="P357">
        <v>4500</v>
      </c>
      <c r="Q357">
        <v>2000</v>
      </c>
      <c r="R357">
        <v>0</v>
      </c>
      <c r="S357">
        <v>7945</v>
      </c>
      <c r="T357">
        <v>35000</v>
      </c>
      <c r="U357">
        <v>36000</v>
      </c>
      <c r="V357">
        <v>0</v>
      </c>
      <c r="W357">
        <v>0</v>
      </c>
      <c r="X357">
        <v>0</v>
      </c>
      <c r="Y357">
        <v>0</v>
      </c>
      <c r="Z357">
        <v>58676</v>
      </c>
      <c r="AA357">
        <v>0</v>
      </c>
      <c r="AB357">
        <v>0</v>
      </c>
      <c r="AC357">
        <v>108767</v>
      </c>
      <c r="AD357">
        <v>56037</v>
      </c>
      <c r="AE357">
        <v>0</v>
      </c>
      <c r="AF357">
        <v>164804</v>
      </c>
      <c r="AG357">
        <v>0</v>
      </c>
      <c r="AH357">
        <v>0</v>
      </c>
      <c r="AI357">
        <v>42584</v>
      </c>
      <c r="AJ357">
        <v>0</v>
      </c>
      <c r="AK357">
        <v>42584</v>
      </c>
      <c r="AL357">
        <v>42584</v>
      </c>
      <c r="AM357">
        <v>0</v>
      </c>
      <c r="AN357">
        <v>805165</v>
      </c>
      <c r="AO357">
        <v>1071143</v>
      </c>
      <c r="AP357">
        <v>164804</v>
      </c>
      <c r="AQ357">
        <v>0</v>
      </c>
      <c r="AR357">
        <v>20000</v>
      </c>
      <c r="AS357">
        <v>3000</v>
      </c>
      <c r="AT357">
        <v>8000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1266947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236681</v>
      </c>
      <c r="BS357">
        <v>0</v>
      </c>
      <c r="BT357">
        <v>0</v>
      </c>
      <c r="BU357">
        <v>100000</v>
      </c>
      <c r="BV357">
        <v>10000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9917</v>
      </c>
      <c r="CH357">
        <v>228</v>
      </c>
      <c r="CI357">
        <v>1190</v>
      </c>
      <c r="CJ357">
        <v>893</v>
      </c>
      <c r="CK357">
        <v>357</v>
      </c>
      <c r="CL357">
        <v>298</v>
      </c>
      <c r="CM357">
        <v>1289</v>
      </c>
      <c r="CN357">
        <v>11950</v>
      </c>
      <c r="CO357">
        <v>298</v>
      </c>
      <c r="CP357">
        <v>0</v>
      </c>
      <c r="CQ357">
        <v>610000</v>
      </c>
      <c r="CR357">
        <v>100000</v>
      </c>
      <c r="CS357">
        <v>10000</v>
      </c>
      <c r="CT357">
        <v>0</v>
      </c>
      <c r="CU357">
        <v>0</v>
      </c>
      <c r="CV357">
        <v>9917</v>
      </c>
      <c r="CW357">
        <v>228</v>
      </c>
      <c r="CX357">
        <v>1190</v>
      </c>
      <c r="CY357">
        <v>893</v>
      </c>
      <c r="CZ357">
        <v>357</v>
      </c>
      <c r="DA357">
        <v>298</v>
      </c>
      <c r="DB357">
        <v>1289</v>
      </c>
      <c r="DC357">
        <v>11950</v>
      </c>
      <c r="DD357">
        <v>298</v>
      </c>
      <c r="DE357">
        <v>15000</v>
      </c>
      <c r="DF357">
        <v>58676</v>
      </c>
      <c r="DG357">
        <v>50000</v>
      </c>
      <c r="DH357">
        <v>0</v>
      </c>
      <c r="DI357">
        <v>0</v>
      </c>
      <c r="DJ357">
        <v>87849</v>
      </c>
      <c r="DK357">
        <v>99000</v>
      </c>
      <c r="DL357">
        <v>29749</v>
      </c>
      <c r="DM357">
        <v>62000</v>
      </c>
      <c r="DN357">
        <v>0</v>
      </c>
      <c r="DO357">
        <v>1191278</v>
      </c>
      <c r="DP357">
        <v>317700</v>
      </c>
      <c r="DQ357">
        <v>431776</v>
      </c>
      <c r="DR357">
        <v>0</v>
      </c>
      <c r="DS357">
        <v>0</v>
      </c>
    </row>
    <row r="358" spans="1:123" x14ac:dyDescent="0.3">
      <c r="A358" t="str">
        <f t="shared" si="5"/>
        <v>20221938</v>
      </c>
      <c r="B358">
        <v>11</v>
      </c>
      <c r="C358">
        <v>2022</v>
      </c>
      <c r="D358">
        <v>193812</v>
      </c>
      <c r="E358">
        <v>77</v>
      </c>
      <c r="F358">
        <v>1425225</v>
      </c>
      <c r="G358">
        <v>163115</v>
      </c>
      <c r="H358">
        <v>550000</v>
      </c>
      <c r="I358">
        <v>0</v>
      </c>
      <c r="J358">
        <v>120000</v>
      </c>
      <c r="K358">
        <v>85000</v>
      </c>
      <c r="L358">
        <v>202500</v>
      </c>
      <c r="M358">
        <v>56200</v>
      </c>
      <c r="N358">
        <v>11500</v>
      </c>
      <c r="O358">
        <v>25500</v>
      </c>
      <c r="P358">
        <v>4500</v>
      </c>
      <c r="Q358">
        <v>2000</v>
      </c>
      <c r="R358">
        <v>0</v>
      </c>
      <c r="S358">
        <v>7757</v>
      </c>
      <c r="T358">
        <v>35000</v>
      </c>
      <c r="U358">
        <v>36000</v>
      </c>
      <c r="V358">
        <v>0</v>
      </c>
      <c r="W358">
        <v>0</v>
      </c>
      <c r="X358">
        <v>0</v>
      </c>
      <c r="Y358">
        <v>0</v>
      </c>
      <c r="Z358">
        <v>337202</v>
      </c>
      <c r="AA358">
        <v>0</v>
      </c>
      <c r="AB358">
        <v>42584</v>
      </c>
      <c r="AC358">
        <v>148874</v>
      </c>
      <c r="AD358">
        <v>76700</v>
      </c>
      <c r="AE358">
        <v>42584</v>
      </c>
      <c r="AF358">
        <v>182990</v>
      </c>
      <c r="AG358">
        <v>0</v>
      </c>
      <c r="AH358">
        <v>0</v>
      </c>
      <c r="AI358">
        <v>0</v>
      </c>
      <c r="AJ358">
        <v>67010</v>
      </c>
      <c r="AK358">
        <v>67010</v>
      </c>
      <c r="AL358">
        <v>0</v>
      </c>
      <c r="AM358">
        <v>0</v>
      </c>
      <c r="AN358">
        <v>438755</v>
      </c>
      <c r="AO358">
        <v>1466115</v>
      </c>
      <c r="AP358">
        <v>225574</v>
      </c>
      <c r="AQ358">
        <v>0</v>
      </c>
      <c r="AR358">
        <v>20000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111111</v>
      </c>
      <c r="BF358">
        <v>13127</v>
      </c>
      <c r="BG358">
        <v>35194</v>
      </c>
      <c r="BH358">
        <v>20000</v>
      </c>
      <c r="BI358">
        <v>56200</v>
      </c>
      <c r="BJ358">
        <v>0</v>
      </c>
      <c r="BK358">
        <v>1476057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20000</v>
      </c>
      <c r="BS358">
        <v>154000</v>
      </c>
      <c r="BT358">
        <v>65000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25000</v>
      </c>
      <c r="CH358">
        <v>572</v>
      </c>
      <c r="CI358">
        <v>3000</v>
      </c>
      <c r="CJ358">
        <v>2250</v>
      </c>
      <c r="CK358">
        <v>900</v>
      </c>
      <c r="CL358">
        <v>750</v>
      </c>
      <c r="CM358">
        <v>3250</v>
      </c>
      <c r="CN358">
        <v>15000</v>
      </c>
      <c r="CO358">
        <v>750</v>
      </c>
      <c r="CP358">
        <v>0</v>
      </c>
      <c r="CQ358">
        <v>610000</v>
      </c>
      <c r="CR358">
        <v>100000</v>
      </c>
      <c r="CS358">
        <v>10000</v>
      </c>
      <c r="CT358">
        <v>154000</v>
      </c>
      <c r="CU358">
        <v>65000</v>
      </c>
      <c r="CV358">
        <v>34917</v>
      </c>
      <c r="CW358">
        <v>800</v>
      </c>
      <c r="CX358">
        <v>4190</v>
      </c>
      <c r="CY358">
        <v>3143</v>
      </c>
      <c r="CZ358">
        <v>1257</v>
      </c>
      <c r="DA358">
        <v>1048</v>
      </c>
      <c r="DB358">
        <v>4539</v>
      </c>
      <c r="DC358">
        <v>26950</v>
      </c>
      <c r="DD358">
        <v>1048</v>
      </c>
      <c r="DE358">
        <v>20000</v>
      </c>
      <c r="DF358">
        <v>391271</v>
      </c>
      <c r="DG358">
        <v>50000</v>
      </c>
      <c r="DH358">
        <v>0</v>
      </c>
      <c r="DI358">
        <v>0</v>
      </c>
      <c r="DJ358">
        <v>123043</v>
      </c>
      <c r="DK358">
        <v>155200</v>
      </c>
      <c r="DL358">
        <v>42876</v>
      </c>
      <c r="DM358">
        <v>173111</v>
      </c>
      <c r="DN358">
        <v>20000</v>
      </c>
      <c r="DO358">
        <v>2059404</v>
      </c>
      <c r="DP358">
        <v>317700</v>
      </c>
      <c r="DQ358">
        <v>930316</v>
      </c>
      <c r="DR358">
        <v>0</v>
      </c>
      <c r="DS358">
        <v>0</v>
      </c>
    </row>
    <row r="359" spans="1:123" x14ac:dyDescent="0.3">
      <c r="A359" t="str">
        <f t="shared" si="5"/>
        <v>20231939</v>
      </c>
      <c r="B359">
        <v>11</v>
      </c>
      <c r="C359">
        <v>2023</v>
      </c>
      <c r="D359">
        <v>193912</v>
      </c>
      <c r="E359">
        <v>38</v>
      </c>
      <c r="F359">
        <v>1523259</v>
      </c>
      <c r="G359">
        <v>163115</v>
      </c>
      <c r="H359">
        <v>550000</v>
      </c>
      <c r="I359">
        <v>0</v>
      </c>
      <c r="J359">
        <v>120000</v>
      </c>
      <c r="K359">
        <v>85000</v>
      </c>
      <c r="L359">
        <v>200000</v>
      </c>
      <c r="M359">
        <v>56200</v>
      </c>
      <c r="N359">
        <v>11500</v>
      </c>
      <c r="O359">
        <v>25500</v>
      </c>
      <c r="P359">
        <v>4500</v>
      </c>
      <c r="Q359">
        <v>2000</v>
      </c>
      <c r="R359">
        <v>0</v>
      </c>
      <c r="S359">
        <v>7568</v>
      </c>
      <c r="T359">
        <v>35000</v>
      </c>
      <c r="U359">
        <v>36000</v>
      </c>
      <c r="V359">
        <v>0</v>
      </c>
      <c r="W359">
        <v>0</v>
      </c>
      <c r="X359">
        <v>0</v>
      </c>
      <c r="Y359">
        <v>0</v>
      </c>
      <c r="Z359">
        <v>3755</v>
      </c>
      <c r="AA359">
        <v>0</v>
      </c>
      <c r="AB359">
        <v>67010</v>
      </c>
      <c r="AC359">
        <v>73404</v>
      </c>
      <c r="AD359">
        <v>0</v>
      </c>
      <c r="AE359">
        <v>67010</v>
      </c>
      <c r="AF359">
        <v>44211</v>
      </c>
      <c r="AG359">
        <v>0</v>
      </c>
      <c r="AH359">
        <v>0</v>
      </c>
      <c r="AI359">
        <v>0</v>
      </c>
      <c r="AJ359">
        <v>91833</v>
      </c>
      <c r="AK359">
        <v>91833</v>
      </c>
      <c r="AL359">
        <v>0</v>
      </c>
      <c r="AM359">
        <v>0</v>
      </c>
      <c r="AN359">
        <v>883469</v>
      </c>
      <c r="AO359">
        <v>722883</v>
      </c>
      <c r="AP359">
        <v>111222</v>
      </c>
      <c r="AQ359">
        <v>0</v>
      </c>
      <c r="AR359">
        <v>13801</v>
      </c>
      <c r="AS359">
        <v>3000</v>
      </c>
      <c r="AT359">
        <v>8000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858905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20000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610000</v>
      </c>
      <c r="CR359">
        <v>100000</v>
      </c>
      <c r="CS359">
        <v>10000</v>
      </c>
      <c r="CT359">
        <v>154000</v>
      </c>
      <c r="CU359">
        <v>65000</v>
      </c>
      <c r="CV359">
        <v>34917</v>
      </c>
      <c r="CW359">
        <v>800</v>
      </c>
      <c r="CX359">
        <v>4190</v>
      </c>
      <c r="CY359">
        <v>3143</v>
      </c>
      <c r="CZ359">
        <v>1257</v>
      </c>
      <c r="DA359">
        <v>1048</v>
      </c>
      <c r="DB359">
        <v>4539</v>
      </c>
      <c r="DC359">
        <v>26950</v>
      </c>
      <c r="DD359">
        <v>1048</v>
      </c>
      <c r="DE359">
        <v>25000</v>
      </c>
      <c r="DF359">
        <v>366933</v>
      </c>
      <c r="DG359">
        <v>50000</v>
      </c>
      <c r="DH359">
        <v>0</v>
      </c>
      <c r="DI359">
        <v>0</v>
      </c>
      <c r="DJ359">
        <v>119524</v>
      </c>
      <c r="DK359">
        <v>149018</v>
      </c>
      <c r="DL359">
        <v>42876</v>
      </c>
      <c r="DM359">
        <v>162000</v>
      </c>
      <c r="DN359">
        <v>20000</v>
      </c>
      <c r="DO359">
        <v>2044076</v>
      </c>
      <c r="DP359">
        <v>317700</v>
      </c>
      <c r="DQ359">
        <v>115588</v>
      </c>
      <c r="DR359">
        <v>0</v>
      </c>
      <c r="DS359">
        <v>0</v>
      </c>
    </row>
    <row r="360" spans="1:123" x14ac:dyDescent="0.3">
      <c r="A360" t="str">
        <f t="shared" si="5"/>
        <v>20241940</v>
      </c>
      <c r="B360">
        <v>11</v>
      </c>
      <c r="C360">
        <v>2024</v>
      </c>
      <c r="D360">
        <v>194012</v>
      </c>
      <c r="E360">
        <v>51</v>
      </c>
      <c r="F360">
        <v>1724648</v>
      </c>
      <c r="G360">
        <v>163114</v>
      </c>
      <c r="H360">
        <v>550000</v>
      </c>
      <c r="I360">
        <v>0</v>
      </c>
      <c r="J360">
        <v>120000</v>
      </c>
      <c r="K360">
        <v>85000</v>
      </c>
      <c r="L360">
        <v>200000</v>
      </c>
      <c r="M360">
        <v>56200</v>
      </c>
      <c r="N360">
        <v>11500</v>
      </c>
      <c r="O360">
        <v>25500</v>
      </c>
      <c r="P360">
        <v>4500</v>
      </c>
      <c r="Q360">
        <v>2000</v>
      </c>
      <c r="R360">
        <v>0</v>
      </c>
      <c r="S360">
        <v>7380</v>
      </c>
      <c r="T360">
        <v>35000</v>
      </c>
      <c r="U360">
        <v>36000</v>
      </c>
      <c r="V360">
        <v>0</v>
      </c>
      <c r="W360">
        <v>0</v>
      </c>
      <c r="X360">
        <v>0</v>
      </c>
      <c r="Y360">
        <v>0</v>
      </c>
      <c r="Z360">
        <v>60188</v>
      </c>
      <c r="AA360">
        <v>0</v>
      </c>
      <c r="AB360">
        <v>91833</v>
      </c>
      <c r="AC360">
        <v>99563</v>
      </c>
      <c r="AD360">
        <v>51294</v>
      </c>
      <c r="AE360">
        <v>91833</v>
      </c>
      <c r="AF360">
        <v>59024</v>
      </c>
      <c r="AG360">
        <v>0</v>
      </c>
      <c r="AH360">
        <v>0</v>
      </c>
      <c r="AI360">
        <v>0</v>
      </c>
      <c r="AJ360">
        <v>122457</v>
      </c>
      <c r="AK360">
        <v>122457</v>
      </c>
      <c r="AL360">
        <v>0</v>
      </c>
      <c r="AM360">
        <v>0</v>
      </c>
      <c r="AN360">
        <v>781411</v>
      </c>
      <c r="AO360">
        <v>980494</v>
      </c>
      <c r="AP360">
        <v>150857</v>
      </c>
      <c r="AQ360">
        <v>0</v>
      </c>
      <c r="AR360">
        <v>20000</v>
      </c>
      <c r="AS360">
        <v>3000</v>
      </c>
      <c r="AT360">
        <v>8000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1162351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20000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610000</v>
      </c>
      <c r="CR360">
        <v>100000</v>
      </c>
      <c r="CS360">
        <v>10000</v>
      </c>
      <c r="CT360">
        <v>154000</v>
      </c>
      <c r="CU360">
        <v>65000</v>
      </c>
      <c r="CV360">
        <v>34917</v>
      </c>
      <c r="CW360">
        <v>800</v>
      </c>
      <c r="CX360">
        <v>4190</v>
      </c>
      <c r="CY360">
        <v>3143</v>
      </c>
      <c r="CZ360">
        <v>1257</v>
      </c>
      <c r="DA360">
        <v>1048</v>
      </c>
      <c r="DB360">
        <v>4539</v>
      </c>
      <c r="DC360">
        <v>26950</v>
      </c>
      <c r="DD360">
        <v>1048</v>
      </c>
      <c r="DE360">
        <v>30000</v>
      </c>
      <c r="DF360">
        <v>415932</v>
      </c>
      <c r="DG360">
        <v>50000</v>
      </c>
      <c r="DH360">
        <v>0</v>
      </c>
      <c r="DI360">
        <v>0</v>
      </c>
      <c r="DJ360">
        <v>119524</v>
      </c>
      <c r="DK360">
        <v>149018</v>
      </c>
      <c r="DL360">
        <v>42876</v>
      </c>
      <c r="DM360">
        <v>162000</v>
      </c>
      <c r="DN360">
        <v>20000</v>
      </c>
      <c r="DO360">
        <v>2128698</v>
      </c>
      <c r="DP360">
        <v>317700</v>
      </c>
      <c r="DQ360">
        <v>202645</v>
      </c>
      <c r="DR360">
        <v>0</v>
      </c>
      <c r="DS360">
        <v>0</v>
      </c>
    </row>
    <row r="361" spans="1:123" x14ac:dyDescent="0.3">
      <c r="A361" t="str">
        <f t="shared" si="5"/>
        <v>20251941</v>
      </c>
      <c r="B361">
        <v>11</v>
      </c>
      <c r="C361">
        <v>2025</v>
      </c>
      <c r="D361">
        <v>194112</v>
      </c>
      <c r="E361">
        <v>61</v>
      </c>
      <c r="F361">
        <v>1261771</v>
      </c>
      <c r="G361">
        <v>163114</v>
      </c>
      <c r="H361">
        <v>550000</v>
      </c>
      <c r="I361">
        <v>0</v>
      </c>
      <c r="J361">
        <v>120000</v>
      </c>
      <c r="K361">
        <v>85000</v>
      </c>
      <c r="L361">
        <v>200000</v>
      </c>
      <c r="M361">
        <v>56200</v>
      </c>
      <c r="N361">
        <v>11500</v>
      </c>
      <c r="O361">
        <v>25500</v>
      </c>
      <c r="P361">
        <v>4500</v>
      </c>
      <c r="Q361">
        <v>2000</v>
      </c>
      <c r="R361">
        <v>0</v>
      </c>
      <c r="S361">
        <v>7191</v>
      </c>
      <c r="T361">
        <v>35000</v>
      </c>
      <c r="U361">
        <v>36000</v>
      </c>
      <c r="V361">
        <v>0</v>
      </c>
      <c r="W361">
        <v>0</v>
      </c>
      <c r="X361">
        <v>0</v>
      </c>
      <c r="Y361">
        <v>0</v>
      </c>
      <c r="Z361">
        <v>343305</v>
      </c>
      <c r="AA361">
        <v>0</v>
      </c>
      <c r="AB361">
        <v>122457</v>
      </c>
      <c r="AC361">
        <v>117878</v>
      </c>
      <c r="AD361">
        <v>0</v>
      </c>
      <c r="AE361">
        <v>122457</v>
      </c>
      <c r="AF361">
        <v>56152</v>
      </c>
      <c r="AG361">
        <v>0</v>
      </c>
      <c r="AH361">
        <v>0</v>
      </c>
      <c r="AI361">
        <v>0</v>
      </c>
      <c r="AJ361">
        <v>193848</v>
      </c>
      <c r="AK361">
        <v>193848</v>
      </c>
      <c r="AL361">
        <v>0</v>
      </c>
      <c r="AM361">
        <v>0</v>
      </c>
      <c r="AN361">
        <v>429586</v>
      </c>
      <c r="AO361">
        <v>1160867</v>
      </c>
      <c r="AP361">
        <v>178609</v>
      </c>
      <c r="AQ361">
        <v>0</v>
      </c>
      <c r="AR361">
        <v>20000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111111</v>
      </c>
      <c r="BF361">
        <v>34200</v>
      </c>
      <c r="BG361">
        <v>35194</v>
      </c>
      <c r="BH361">
        <v>20000</v>
      </c>
      <c r="BI361">
        <v>56200</v>
      </c>
      <c r="BJ361">
        <v>0</v>
      </c>
      <c r="BK361">
        <v>1102771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20000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25000</v>
      </c>
      <c r="CH361">
        <v>572</v>
      </c>
      <c r="CI361">
        <v>3000</v>
      </c>
      <c r="CJ361">
        <v>2250</v>
      </c>
      <c r="CK361">
        <v>900</v>
      </c>
      <c r="CL361">
        <v>750</v>
      </c>
      <c r="CM361">
        <v>3250</v>
      </c>
      <c r="CN361">
        <v>15000</v>
      </c>
      <c r="CO361">
        <v>750</v>
      </c>
      <c r="CP361">
        <v>0</v>
      </c>
      <c r="CQ361">
        <v>610000</v>
      </c>
      <c r="CR361">
        <v>100000</v>
      </c>
      <c r="CS361">
        <v>10000</v>
      </c>
      <c r="CT361">
        <v>154000</v>
      </c>
      <c r="CU361">
        <v>65000</v>
      </c>
      <c r="CV361">
        <v>59917</v>
      </c>
      <c r="CW361">
        <v>1372</v>
      </c>
      <c r="CX361">
        <v>7190</v>
      </c>
      <c r="CY361">
        <v>5393</v>
      </c>
      <c r="CZ361">
        <v>2157</v>
      </c>
      <c r="DA361">
        <v>1798</v>
      </c>
      <c r="DB361">
        <v>7789</v>
      </c>
      <c r="DC361">
        <v>41950</v>
      </c>
      <c r="DD361">
        <v>1798</v>
      </c>
      <c r="DE361">
        <v>35000</v>
      </c>
      <c r="DF361">
        <v>743840</v>
      </c>
      <c r="DG361">
        <v>50000</v>
      </c>
      <c r="DH361">
        <v>0</v>
      </c>
      <c r="DI361">
        <v>0</v>
      </c>
      <c r="DJ361">
        <v>154718</v>
      </c>
      <c r="DK361">
        <v>205218</v>
      </c>
      <c r="DL361">
        <v>77076</v>
      </c>
      <c r="DM361">
        <v>273111</v>
      </c>
      <c r="DN361">
        <v>40000</v>
      </c>
      <c r="DO361">
        <v>2841174</v>
      </c>
      <c r="DP361">
        <v>317700</v>
      </c>
      <c r="DQ361">
        <v>865330</v>
      </c>
      <c r="DR361">
        <v>0</v>
      </c>
      <c r="DS361">
        <v>0</v>
      </c>
    </row>
    <row r="362" spans="1:123" x14ac:dyDescent="0.3">
      <c r="A362" t="str">
        <f t="shared" si="5"/>
        <v>20261942</v>
      </c>
      <c r="B362">
        <v>11</v>
      </c>
      <c r="C362">
        <v>2026</v>
      </c>
      <c r="D362">
        <v>194212</v>
      </c>
      <c r="E362">
        <v>44</v>
      </c>
      <c r="F362">
        <v>1607169</v>
      </c>
      <c r="G362">
        <v>163110</v>
      </c>
      <c r="H362">
        <v>550000</v>
      </c>
      <c r="I362">
        <v>0</v>
      </c>
      <c r="J362">
        <v>90000</v>
      </c>
      <c r="K362">
        <v>85000</v>
      </c>
      <c r="L362">
        <v>200000</v>
      </c>
      <c r="M362">
        <v>56200</v>
      </c>
      <c r="N362">
        <v>11500</v>
      </c>
      <c r="O362">
        <v>25500</v>
      </c>
      <c r="P362">
        <v>4500</v>
      </c>
      <c r="Q362">
        <v>2000</v>
      </c>
      <c r="R362">
        <v>0</v>
      </c>
      <c r="S362">
        <v>7002</v>
      </c>
      <c r="T362">
        <v>35000</v>
      </c>
      <c r="U362">
        <v>36000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193848</v>
      </c>
      <c r="AC362">
        <v>85004</v>
      </c>
      <c r="AD362">
        <v>0</v>
      </c>
      <c r="AE362">
        <v>128798</v>
      </c>
      <c r="AF362">
        <v>0</v>
      </c>
      <c r="AG362">
        <v>0</v>
      </c>
      <c r="AH362">
        <v>0</v>
      </c>
      <c r="AI362">
        <v>0</v>
      </c>
      <c r="AJ362">
        <v>152273</v>
      </c>
      <c r="AK362">
        <v>217324</v>
      </c>
      <c r="AL362">
        <v>0</v>
      </c>
      <c r="AM362">
        <v>0</v>
      </c>
      <c r="AN362">
        <v>840429</v>
      </c>
      <c r="AO362">
        <v>837120</v>
      </c>
      <c r="AP362">
        <v>128798</v>
      </c>
      <c r="AQ362">
        <v>0</v>
      </c>
      <c r="AR362">
        <v>19933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985850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20000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610000</v>
      </c>
      <c r="CR362">
        <v>100000</v>
      </c>
      <c r="CS362">
        <v>10000</v>
      </c>
      <c r="CT362">
        <v>154000</v>
      </c>
      <c r="CU362">
        <v>65000</v>
      </c>
      <c r="CV362">
        <v>59917</v>
      </c>
      <c r="CW362">
        <v>1372</v>
      </c>
      <c r="CX362">
        <v>7190</v>
      </c>
      <c r="CY362">
        <v>5393</v>
      </c>
      <c r="CZ362">
        <v>2157</v>
      </c>
      <c r="DA362">
        <v>1798</v>
      </c>
      <c r="DB362">
        <v>7789</v>
      </c>
      <c r="DC362">
        <v>41950</v>
      </c>
      <c r="DD362">
        <v>1798</v>
      </c>
      <c r="DE362">
        <v>40000</v>
      </c>
      <c r="DF362">
        <v>704874</v>
      </c>
      <c r="DG362">
        <v>50000</v>
      </c>
      <c r="DH362">
        <v>0</v>
      </c>
      <c r="DI362">
        <v>0</v>
      </c>
      <c r="DJ362">
        <v>151199</v>
      </c>
      <c r="DK362">
        <v>199036</v>
      </c>
      <c r="DL362">
        <v>77076</v>
      </c>
      <c r="DM362">
        <v>262000</v>
      </c>
      <c r="DN362">
        <v>40000</v>
      </c>
      <c r="DO362">
        <v>2809872</v>
      </c>
      <c r="DP362">
        <v>317700</v>
      </c>
      <c r="DQ362">
        <v>172273</v>
      </c>
      <c r="DR362">
        <v>0</v>
      </c>
      <c r="DS362">
        <v>0</v>
      </c>
    </row>
    <row r="363" spans="1:123" x14ac:dyDescent="0.3">
      <c r="A363" t="str">
        <f t="shared" si="5"/>
        <v>20271943</v>
      </c>
      <c r="B363">
        <v>11</v>
      </c>
      <c r="C363">
        <v>2027</v>
      </c>
      <c r="D363">
        <v>194312</v>
      </c>
      <c r="E363">
        <v>59</v>
      </c>
      <c r="F363">
        <v>1581016</v>
      </c>
      <c r="G363">
        <v>163106</v>
      </c>
      <c r="H363">
        <v>550000</v>
      </c>
      <c r="I363">
        <v>0</v>
      </c>
      <c r="J363">
        <v>90000</v>
      </c>
      <c r="K363">
        <v>85000</v>
      </c>
      <c r="L363">
        <v>200000</v>
      </c>
      <c r="M363">
        <v>56200</v>
      </c>
      <c r="N363">
        <v>11500</v>
      </c>
      <c r="O363">
        <v>25500</v>
      </c>
      <c r="P363">
        <v>4500</v>
      </c>
      <c r="Q363">
        <v>2000</v>
      </c>
      <c r="R363">
        <v>0</v>
      </c>
      <c r="S363">
        <v>6814</v>
      </c>
      <c r="T363">
        <v>35000</v>
      </c>
      <c r="U363">
        <v>36000</v>
      </c>
      <c r="V363">
        <v>0</v>
      </c>
      <c r="W363">
        <v>0</v>
      </c>
      <c r="X363">
        <v>0</v>
      </c>
      <c r="Y363">
        <v>0</v>
      </c>
      <c r="Z363">
        <v>250519</v>
      </c>
      <c r="AA363">
        <v>0</v>
      </c>
      <c r="AB363">
        <v>217324</v>
      </c>
      <c r="AC363">
        <v>114215</v>
      </c>
      <c r="AD363">
        <v>0</v>
      </c>
      <c r="AE363">
        <v>173059</v>
      </c>
      <c r="AF363">
        <v>0</v>
      </c>
      <c r="AG363">
        <v>0</v>
      </c>
      <c r="AH363">
        <v>0</v>
      </c>
      <c r="AI363">
        <v>0</v>
      </c>
      <c r="AJ363">
        <v>250000</v>
      </c>
      <c r="AK363">
        <v>294265</v>
      </c>
      <c r="AL363">
        <v>0</v>
      </c>
      <c r="AM363">
        <v>0</v>
      </c>
      <c r="AN363">
        <v>491995</v>
      </c>
      <c r="AO363">
        <v>1124793</v>
      </c>
      <c r="AP363">
        <v>173059</v>
      </c>
      <c r="AQ363">
        <v>0</v>
      </c>
      <c r="AR363">
        <v>20000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1317852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20000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4723</v>
      </c>
      <c r="CH363">
        <v>108</v>
      </c>
      <c r="CI363">
        <v>567</v>
      </c>
      <c r="CJ363">
        <v>425</v>
      </c>
      <c r="CK363">
        <v>170</v>
      </c>
      <c r="CL363">
        <v>142</v>
      </c>
      <c r="CM363">
        <v>614</v>
      </c>
      <c r="CN363">
        <v>2834</v>
      </c>
      <c r="CO363">
        <v>142</v>
      </c>
      <c r="CP363">
        <v>0</v>
      </c>
      <c r="CQ363">
        <v>610000</v>
      </c>
      <c r="CR363">
        <v>100000</v>
      </c>
      <c r="CS363">
        <v>10000</v>
      </c>
      <c r="CT363">
        <v>154000</v>
      </c>
      <c r="CU363">
        <v>65000</v>
      </c>
      <c r="CV363">
        <v>64640</v>
      </c>
      <c r="CW363">
        <v>1480</v>
      </c>
      <c r="CX363">
        <v>7757</v>
      </c>
      <c r="CY363">
        <v>5818</v>
      </c>
      <c r="CZ363">
        <v>2327</v>
      </c>
      <c r="DA363">
        <v>1939</v>
      </c>
      <c r="DB363">
        <v>8403</v>
      </c>
      <c r="DC363">
        <v>44784</v>
      </c>
      <c r="DD363">
        <v>1939</v>
      </c>
      <c r="DE363">
        <v>45000</v>
      </c>
      <c r="DF363">
        <v>934247</v>
      </c>
      <c r="DG363">
        <v>50000</v>
      </c>
      <c r="DH363">
        <v>0</v>
      </c>
      <c r="DI363">
        <v>0</v>
      </c>
      <c r="DJ363">
        <v>151199</v>
      </c>
      <c r="DK363">
        <v>199036</v>
      </c>
      <c r="DL363">
        <v>77076</v>
      </c>
      <c r="DM363">
        <v>262000</v>
      </c>
      <c r="DN363">
        <v>40000</v>
      </c>
      <c r="DO363">
        <v>3130910</v>
      </c>
      <c r="DP363">
        <v>317700</v>
      </c>
      <c r="DQ363">
        <v>530244</v>
      </c>
      <c r="DR363">
        <v>0</v>
      </c>
      <c r="DS363">
        <v>0</v>
      </c>
    </row>
    <row r="364" spans="1:123" x14ac:dyDescent="0.3">
      <c r="A364" t="str">
        <f t="shared" si="5"/>
        <v>20281944</v>
      </c>
      <c r="B364">
        <v>11</v>
      </c>
      <c r="C364">
        <v>2028</v>
      </c>
      <c r="D364">
        <v>194412</v>
      </c>
      <c r="E364">
        <v>42</v>
      </c>
      <c r="F364">
        <v>1456607</v>
      </c>
      <c r="G364">
        <v>163102</v>
      </c>
      <c r="H364">
        <v>550000</v>
      </c>
      <c r="I364">
        <v>0</v>
      </c>
      <c r="J364">
        <v>90000</v>
      </c>
      <c r="K364">
        <v>85000</v>
      </c>
      <c r="L364">
        <v>200000</v>
      </c>
      <c r="M364">
        <v>56200</v>
      </c>
      <c r="N364">
        <v>11500</v>
      </c>
      <c r="O364">
        <v>25500</v>
      </c>
      <c r="P364">
        <v>4500</v>
      </c>
      <c r="Q364">
        <v>2000</v>
      </c>
      <c r="R364">
        <v>0</v>
      </c>
      <c r="S364">
        <v>6625</v>
      </c>
      <c r="T364">
        <v>35000</v>
      </c>
      <c r="U364">
        <v>36000</v>
      </c>
      <c r="V364">
        <v>0</v>
      </c>
      <c r="W364">
        <v>0</v>
      </c>
      <c r="X364">
        <v>0</v>
      </c>
      <c r="Y364">
        <v>0</v>
      </c>
      <c r="Z364">
        <v>16164</v>
      </c>
      <c r="AA364">
        <v>0</v>
      </c>
      <c r="AB364">
        <v>294265</v>
      </c>
      <c r="AC364">
        <v>81951</v>
      </c>
      <c r="AD364">
        <v>0</v>
      </c>
      <c r="AE364">
        <v>124172</v>
      </c>
      <c r="AF364">
        <v>0</v>
      </c>
      <c r="AG364">
        <v>0</v>
      </c>
      <c r="AH364">
        <v>0</v>
      </c>
      <c r="AI364">
        <v>0</v>
      </c>
      <c r="AJ364">
        <v>250000</v>
      </c>
      <c r="AK364">
        <v>420093</v>
      </c>
      <c r="AL364">
        <v>0</v>
      </c>
      <c r="AM364">
        <v>0</v>
      </c>
      <c r="AN364">
        <v>726161</v>
      </c>
      <c r="AO364">
        <v>807057</v>
      </c>
      <c r="AP364">
        <v>124172</v>
      </c>
      <c r="AQ364">
        <v>0</v>
      </c>
      <c r="AR364">
        <v>18319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949548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20000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610000</v>
      </c>
      <c r="CR364">
        <v>100000</v>
      </c>
      <c r="CS364">
        <v>10000</v>
      </c>
      <c r="CT364">
        <v>154000</v>
      </c>
      <c r="CU364">
        <v>65000</v>
      </c>
      <c r="CV364">
        <v>64640</v>
      </c>
      <c r="CW364">
        <v>1480</v>
      </c>
      <c r="CX364">
        <v>7757</v>
      </c>
      <c r="CY364">
        <v>5818</v>
      </c>
      <c r="CZ364">
        <v>2327</v>
      </c>
      <c r="DA364">
        <v>1939</v>
      </c>
      <c r="DB364">
        <v>8403</v>
      </c>
      <c r="DC364">
        <v>44784</v>
      </c>
      <c r="DD364">
        <v>1939</v>
      </c>
      <c r="DE364">
        <v>50000</v>
      </c>
      <c r="DF364">
        <v>910234</v>
      </c>
      <c r="DG364">
        <v>50000</v>
      </c>
      <c r="DH364">
        <v>0</v>
      </c>
      <c r="DI364">
        <v>0</v>
      </c>
      <c r="DJ364">
        <v>151199</v>
      </c>
      <c r="DK364">
        <v>199036</v>
      </c>
      <c r="DL364">
        <v>77076</v>
      </c>
      <c r="DM364">
        <v>262000</v>
      </c>
      <c r="DN364">
        <v>40000</v>
      </c>
      <c r="DO364">
        <v>3237725</v>
      </c>
      <c r="DP364">
        <v>317700</v>
      </c>
      <c r="DQ364">
        <v>286164</v>
      </c>
      <c r="DR364">
        <v>0</v>
      </c>
      <c r="DS364">
        <v>0</v>
      </c>
    </row>
    <row r="365" spans="1:123" x14ac:dyDescent="0.3">
      <c r="A365" t="str">
        <f t="shared" si="5"/>
        <v>20291945</v>
      </c>
      <c r="B365">
        <v>11</v>
      </c>
      <c r="C365">
        <v>2029</v>
      </c>
      <c r="D365">
        <v>194512</v>
      </c>
      <c r="E365">
        <v>43</v>
      </c>
      <c r="F365">
        <v>1713113</v>
      </c>
      <c r="G365">
        <v>163097</v>
      </c>
      <c r="H365">
        <v>550000</v>
      </c>
      <c r="I365">
        <v>0</v>
      </c>
      <c r="J365">
        <v>90000</v>
      </c>
      <c r="K365">
        <v>85000</v>
      </c>
      <c r="L365">
        <v>200000</v>
      </c>
      <c r="M365">
        <v>56200</v>
      </c>
      <c r="N365">
        <v>11500</v>
      </c>
      <c r="O365">
        <v>25500</v>
      </c>
      <c r="P365">
        <v>4500</v>
      </c>
      <c r="Q365">
        <v>2000</v>
      </c>
      <c r="R365">
        <v>0</v>
      </c>
      <c r="S365">
        <v>6437</v>
      </c>
      <c r="T365">
        <v>35000</v>
      </c>
      <c r="U365">
        <v>36000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420093</v>
      </c>
      <c r="AC365">
        <v>82797</v>
      </c>
      <c r="AD365">
        <v>0</v>
      </c>
      <c r="AE365">
        <v>125453</v>
      </c>
      <c r="AF365">
        <v>0</v>
      </c>
      <c r="AG365">
        <v>0</v>
      </c>
      <c r="AH365">
        <v>0</v>
      </c>
      <c r="AI365">
        <v>0</v>
      </c>
      <c r="AJ365">
        <v>19528</v>
      </c>
      <c r="AK365">
        <v>314168</v>
      </c>
      <c r="AL365">
        <v>0</v>
      </c>
      <c r="AM365">
        <v>0</v>
      </c>
      <c r="AN365">
        <v>972609</v>
      </c>
      <c r="AO365">
        <v>815382</v>
      </c>
      <c r="AP365">
        <v>125453</v>
      </c>
      <c r="AQ365">
        <v>0</v>
      </c>
      <c r="AR365">
        <v>18766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959601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20000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610000</v>
      </c>
      <c r="CR365">
        <v>100000</v>
      </c>
      <c r="CS365">
        <v>10000</v>
      </c>
      <c r="CT365">
        <v>154000</v>
      </c>
      <c r="CU365">
        <v>65000</v>
      </c>
      <c r="CV365">
        <v>64640</v>
      </c>
      <c r="CW365">
        <v>1480</v>
      </c>
      <c r="CX365">
        <v>7757</v>
      </c>
      <c r="CY365">
        <v>5818</v>
      </c>
      <c r="CZ365">
        <v>2327</v>
      </c>
      <c r="DA365">
        <v>1939</v>
      </c>
      <c r="DB365">
        <v>8403</v>
      </c>
      <c r="DC365">
        <v>44784</v>
      </c>
      <c r="DD365">
        <v>1939</v>
      </c>
      <c r="DE365">
        <v>55000</v>
      </c>
      <c r="DF365">
        <v>882143</v>
      </c>
      <c r="DG365">
        <v>50000</v>
      </c>
      <c r="DH365">
        <v>0</v>
      </c>
      <c r="DI365">
        <v>0</v>
      </c>
      <c r="DJ365">
        <v>151199</v>
      </c>
      <c r="DK365">
        <v>199036</v>
      </c>
      <c r="DL365">
        <v>77076</v>
      </c>
      <c r="DM365">
        <v>262000</v>
      </c>
      <c r="DN365">
        <v>40000</v>
      </c>
      <c r="DO365">
        <v>3108708</v>
      </c>
      <c r="DP365">
        <v>317700</v>
      </c>
      <c r="DQ365">
        <v>39528</v>
      </c>
      <c r="DR365">
        <v>0</v>
      </c>
      <c r="DS365">
        <v>0</v>
      </c>
    </row>
    <row r="366" spans="1:123" x14ac:dyDescent="0.3">
      <c r="A366" t="str">
        <f t="shared" si="5"/>
        <v>20301946</v>
      </c>
      <c r="B366">
        <v>11</v>
      </c>
      <c r="C366">
        <v>2030</v>
      </c>
      <c r="D366">
        <v>194612</v>
      </c>
      <c r="E366">
        <v>35</v>
      </c>
      <c r="F366">
        <v>1630207</v>
      </c>
      <c r="G366">
        <v>163093</v>
      </c>
      <c r="H366">
        <v>550000</v>
      </c>
      <c r="I366">
        <v>0</v>
      </c>
      <c r="J366">
        <v>60000</v>
      </c>
      <c r="K366">
        <v>85000</v>
      </c>
      <c r="L366">
        <v>200000</v>
      </c>
      <c r="M366">
        <v>56200</v>
      </c>
      <c r="N366">
        <v>11500</v>
      </c>
      <c r="O366">
        <v>25500</v>
      </c>
      <c r="P366">
        <v>4500</v>
      </c>
      <c r="Q366">
        <v>2000</v>
      </c>
      <c r="R366">
        <v>0</v>
      </c>
      <c r="S366">
        <v>6248</v>
      </c>
      <c r="T366">
        <v>35000</v>
      </c>
      <c r="U366">
        <v>36000</v>
      </c>
      <c r="V366">
        <v>0</v>
      </c>
      <c r="W366">
        <v>0</v>
      </c>
      <c r="X366">
        <v>0</v>
      </c>
      <c r="Y366">
        <v>87023</v>
      </c>
      <c r="Z366">
        <v>0</v>
      </c>
      <c r="AA366">
        <v>0</v>
      </c>
      <c r="AB366">
        <v>314168</v>
      </c>
      <c r="AC366">
        <v>67721</v>
      </c>
      <c r="AD366">
        <v>0</v>
      </c>
      <c r="AE366">
        <v>102611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211556</v>
      </c>
      <c r="AL366">
        <v>0</v>
      </c>
      <c r="AM366">
        <v>0</v>
      </c>
      <c r="AN366">
        <v>1048971</v>
      </c>
      <c r="AO366">
        <v>666921</v>
      </c>
      <c r="AP366">
        <v>102611</v>
      </c>
      <c r="AQ366">
        <v>0</v>
      </c>
      <c r="AR366">
        <v>10797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780329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590000</v>
      </c>
      <c r="CR366">
        <v>100000</v>
      </c>
      <c r="CS366">
        <v>10000</v>
      </c>
      <c r="CT366">
        <v>154000</v>
      </c>
      <c r="CU366">
        <v>65000</v>
      </c>
      <c r="CV366">
        <v>64640</v>
      </c>
      <c r="CW366">
        <v>1480</v>
      </c>
      <c r="CX366">
        <v>7757</v>
      </c>
      <c r="CY366">
        <v>5818</v>
      </c>
      <c r="CZ366">
        <v>2327</v>
      </c>
      <c r="DA366">
        <v>1939</v>
      </c>
      <c r="DB366">
        <v>8403</v>
      </c>
      <c r="DC366">
        <v>44784</v>
      </c>
      <c r="DD366">
        <v>1939</v>
      </c>
      <c r="DE366">
        <v>60000</v>
      </c>
      <c r="DF366">
        <v>768656</v>
      </c>
      <c r="DG366">
        <v>50000</v>
      </c>
      <c r="DH366">
        <v>0</v>
      </c>
      <c r="DI366">
        <v>0</v>
      </c>
      <c r="DJ366">
        <v>151199</v>
      </c>
      <c r="DK366">
        <v>199036</v>
      </c>
      <c r="DL366">
        <v>77076</v>
      </c>
      <c r="DM366">
        <v>262000</v>
      </c>
      <c r="DN366">
        <v>40000</v>
      </c>
      <c r="DO366">
        <v>2877610</v>
      </c>
      <c r="DP366">
        <v>317700</v>
      </c>
      <c r="DQ366">
        <v>-87023</v>
      </c>
      <c r="DR366">
        <v>0</v>
      </c>
      <c r="DS366">
        <v>0</v>
      </c>
    </row>
    <row r="367" spans="1:123" x14ac:dyDescent="0.3">
      <c r="A367" t="str">
        <f t="shared" si="5"/>
        <v>20311947</v>
      </c>
      <c r="B367">
        <v>11</v>
      </c>
      <c r="C367">
        <v>2031</v>
      </c>
      <c r="D367">
        <v>194712</v>
      </c>
      <c r="E367">
        <v>30</v>
      </c>
      <c r="F367">
        <v>1941589</v>
      </c>
      <c r="G367">
        <v>163096</v>
      </c>
      <c r="H367">
        <v>550000</v>
      </c>
      <c r="I367">
        <v>0</v>
      </c>
      <c r="J367">
        <v>60000</v>
      </c>
      <c r="K367">
        <v>85000</v>
      </c>
      <c r="L367">
        <v>200000</v>
      </c>
      <c r="M367">
        <v>56200</v>
      </c>
      <c r="N367">
        <v>11500</v>
      </c>
      <c r="O367">
        <v>25500</v>
      </c>
      <c r="P367">
        <v>4500</v>
      </c>
      <c r="Q367">
        <v>2000</v>
      </c>
      <c r="R367">
        <v>0</v>
      </c>
      <c r="S367">
        <v>6059</v>
      </c>
      <c r="T367">
        <v>35000</v>
      </c>
      <c r="U367">
        <v>36000</v>
      </c>
      <c r="V367">
        <v>0</v>
      </c>
      <c r="W367">
        <v>0</v>
      </c>
      <c r="X367">
        <v>0</v>
      </c>
      <c r="Y367">
        <v>253241</v>
      </c>
      <c r="Z367">
        <v>0</v>
      </c>
      <c r="AA367">
        <v>0</v>
      </c>
      <c r="AB367">
        <v>211556</v>
      </c>
      <c r="AC367">
        <v>58610</v>
      </c>
      <c r="AD367">
        <v>0</v>
      </c>
      <c r="AE367">
        <v>88806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122750</v>
      </c>
      <c r="AL367">
        <v>0</v>
      </c>
      <c r="AM367">
        <v>0</v>
      </c>
      <c r="AN367">
        <v>1215000</v>
      </c>
      <c r="AO367">
        <v>577196</v>
      </c>
      <c r="AP367">
        <v>88806</v>
      </c>
      <c r="AQ367">
        <v>0</v>
      </c>
      <c r="AR367">
        <v>5981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671983</v>
      </c>
      <c r="BL367">
        <v>0</v>
      </c>
      <c r="BM367">
        <v>190000</v>
      </c>
      <c r="BN367">
        <v>0</v>
      </c>
      <c r="BO367">
        <v>0</v>
      </c>
      <c r="BP367">
        <v>24201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39501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380000</v>
      </c>
      <c r="CR367">
        <v>75799</v>
      </c>
      <c r="CS367">
        <v>10000</v>
      </c>
      <c r="CT367">
        <v>154000</v>
      </c>
      <c r="CU367">
        <v>65000</v>
      </c>
      <c r="CV367">
        <v>64640</v>
      </c>
      <c r="CW367">
        <v>1480</v>
      </c>
      <c r="CX367">
        <v>7757</v>
      </c>
      <c r="CY367">
        <v>5818</v>
      </c>
      <c r="CZ367">
        <v>2327</v>
      </c>
      <c r="DA367">
        <v>1939</v>
      </c>
      <c r="DB367">
        <v>8403</v>
      </c>
      <c r="DC367">
        <v>44784</v>
      </c>
      <c r="DD367">
        <v>1939</v>
      </c>
      <c r="DE367">
        <v>25499</v>
      </c>
      <c r="DF367">
        <v>492355</v>
      </c>
      <c r="DG367">
        <v>50000</v>
      </c>
      <c r="DH367">
        <v>0</v>
      </c>
      <c r="DI367">
        <v>0</v>
      </c>
      <c r="DJ367">
        <v>151199</v>
      </c>
      <c r="DK367">
        <v>199036</v>
      </c>
      <c r="DL367">
        <v>77076</v>
      </c>
      <c r="DM367">
        <v>262000</v>
      </c>
      <c r="DN367">
        <v>40000</v>
      </c>
      <c r="DO367">
        <v>2243802</v>
      </c>
      <c r="DP367">
        <v>317700</v>
      </c>
      <c r="DQ367">
        <v>-506943</v>
      </c>
      <c r="DR367">
        <v>0</v>
      </c>
      <c r="DS367">
        <v>0</v>
      </c>
    </row>
    <row r="368" spans="1:123" x14ac:dyDescent="0.3">
      <c r="A368" t="str">
        <f t="shared" si="5"/>
        <v>20321948</v>
      </c>
      <c r="B368">
        <v>11</v>
      </c>
      <c r="C368">
        <v>2032</v>
      </c>
      <c r="D368">
        <v>194812</v>
      </c>
      <c r="E368">
        <v>47</v>
      </c>
      <c r="F368">
        <v>1973989</v>
      </c>
      <c r="G368">
        <v>163099</v>
      </c>
      <c r="H368">
        <v>550000</v>
      </c>
      <c r="I368">
        <v>0</v>
      </c>
      <c r="J368">
        <v>60000</v>
      </c>
      <c r="K368">
        <v>85000</v>
      </c>
      <c r="L368">
        <v>200000</v>
      </c>
      <c r="M368">
        <v>56200</v>
      </c>
      <c r="N368">
        <v>11500</v>
      </c>
      <c r="O368">
        <v>25500</v>
      </c>
      <c r="P368">
        <v>4500</v>
      </c>
      <c r="Q368">
        <v>2000</v>
      </c>
      <c r="R368">
        <v>0</v>
      </c>
      <c r="S368">
        <v>5871</v>
      </c>
      <c r="T368">
        <v>35000</v>
      </c>
      <c r="U368">
        <v>36000</v>
      </c>
      <c r="V368">
        <v>0</v>
      </c>
      <c r="W368">
        <v>0</v>
      </c>
      <c r="X368">
        <v>0</v>
      </c>
      <c r="Y368">
        <v>166898</v>
      </c>
      <c r="Z368">
        <v>0</v>
      </c>
      <c r="AA368">
        <v>0</v>
      </c>
      <c r="AB368">
        <v>122750</v>
      </c>
      <c r="AC368">
        <v>91579</v>
      </c>
      <c r="AD368">
        <v>0</v>
      </c>
      <c r="AE368">
        <v>122750</v>
      </c>
      <c r="AF368">
        <v>16010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1112459</v>
      </c>
      <c r="AO368">
        <v>901869</v>
      </c>
      <c r="AP368">
        <v>138760</v>
      </c>
      <c r="AQ368">
        <v>0</v>
      </c>
      <c r="AR368">
        <v>20000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1060629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360000</v>
      </c>
      <c r="CR368">
        <v>75799</v>
      </c>
      <c r="CS368">
        <v>10000</v>
      </c>
      <c r="CT368">
        <v>154000</v>
      </c>
      <c r="CU368">
        <v>65000</v>
      </c>
      <c r="CV368">
        <v>64640</v>
      </c>
      <c r="CW368">
        <v>1480</v>
      </c>
      <c r="CX368">
        <v>7757</v>
      </c>
      <c r="CY368">
        <v>5818</v>
      </c>
      <c r="CZ368">
        <v>2327</v>
      </c>
      <c r="DA368">
        <v>1939</v>
      </c>
      <c r="DB368">
        <v>8403</v>
      </c>
      <c r="DC368">
        <v>44784</v>
      </c>
      <c r="DD368">
        <v>1939</v>
      </c>
      <c r="DE368">
        <v>30499</v>
      </c>
      <c r="DF368">
        <v>310686</v>
      </c>
      <c r="DG368">
        <v>50000</v>
      </c>
      <c r="DH368">
        <v>0</v>
      </c>
      <c r="DI368">
        <v>0</v>
      </c>
      <c r="DJ368">
        <v>151199</v>
      </c>
      <c r="DK368">
        <v>199036</v>
      </c>
      <c r="DL368">
        <v>77076</v>
      </c>
      <c r="DM368">
        <v>262000</v>
      </c>
      <c r="DN368">
        <v>40000</v>
      </c>
      <c r="DO368">
        <v>1924383</v>
      </c>
      <c r="DP368">
        <v>317700</v>
      </c>
      <c r="DQ368">
        <v>-166898</v>
      </c>
      <c r="DR368">
        <v>0</v>
      </c>
      <c r="DS368">
        <v>0</v>
      </c>
    </row>
    <row r="369" spans="1:123" x14ac:dyDescent="0.3">
      <c r="A369" t="str">
        <f t="shared" si="5"/>
        <v>20331949</v>
      </c>
      <c r="B369">
        <v>11</v>
      </c>
      <c r="C369">
        <v>2033</v>
      </c>
      <c r="D369">
        <v>194912</v>
      </c>
      <c r="E369">
        <v>38</v>
      </c>
      <c r="F369">
        <v>1981739</v>
      </c>
      <c r="G369">
        <v>163102</v>
      </c>
      <c r="H369">
        <v>550000</v>
      </c>
      <c r="I369">
        <v>0</v>
      </c>
      <c r="J369">
        <v>90000</v>
      </c>
      <c r="K369">
        <v>85000</v>
      </c>
      <c r="L369">
        <v>200000</v>
      </c>
      <c r="M369">
        <v>56200</v>
      </c>
      <c r="N369">
        <v>11500</v>
      </c>
      <c r="O369">
        <v>25500</v>
      </c>
      <c r="P369">
        <v>4500</v>
      </c>
      <c r="Q369">
        <v>2000</v>
      </c>
      <c r="R369">
        <v>0</v>
      </c>
      <c r="S369">
        <v>5682</v>
      </c>
      <c r="T369">
        <v>35000</v>
      </c>
      <c r="U369">
        <v>36000</v>
      </c>
      <c r="V369">
        <v>0</v>
      </c>
      <c r="W369">
        <v>0</v>
      </c>
      <c r="X369">
        <v>0</v>
      </c>
      <c r="Y369">
        <v>223618</v>
      </c>
      <c r="Z369">
        <v>0</v>
      </c>
      <c r="AA369">
        <v>0</v>
      </c>
      <c r="AB369">
        <v>0</v>
      </c>
      <c r="AC369">
        <v>73592</v>
      </c>
      <c r="AD369">
        <v>0</v>
      </c>
      <c r="AE369">
        <v>0</v>
      </c>
      <c r="AF369">
        <v>111506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1103494</v>
      </c>
      <c r="AO369">
        <v>724733</v>
      </c>
      <c r="AP369">
        <v>111506</v>
      </c>
      <c r="AQ369">
        <v>0</v>
      </c>
      <c r="AR369">
        <v>13900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850139</v>
      </c>
      <c r="BL369">
        <v>0</v>
      </c>
      <c r="BM369">
        <v>150000</v>
      </c>
      <c r="BN369">
        <v>0</v>
      </c>
      <c r="BO369">
        <v>0</v>
      </c>
      <c r="BP369">
        <v>75799</v>
      </c>
      <c r="BQ369">
        <v>1409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190000</v>
      </c>
      <c r="CR369">
        <v>0</v>
      </c>
      <c r="CS369">
        <v>8591</v>
      </c>
      <c r="CT369">
        <v>154000</v>
      </c>
      <c r="CU369">
        <v>65000</v>
      </c>
      <c r="CV369">
        <v>64640</v>
      </c>
      <c r="CW369">
        <v>1480</v>
      </c>
      <c r="CX369">
        <v>7757</v>
      </c>
      <c r="CY369">
        <v>5818</v>
      </c>
      <c r="CZ369">
        <v>2327</v>
      </c>
      <c r="DA369">
        <v>1939</v>
      </c>
      <c r="DB369">
        <v>8403</v>
      </c>
      <c r="DC369">
        <v>44784</v>
      </c>
      <c r="DD369">
        <v>1939</v>
      </c>
      <c r="DE369">
        <v>35499</v>
      </c>
      <c r="DF369">
        <v>77748</v>
      </c>
      <c r="DG369">
        <v>50000</v>
      </c>
      <c r="DH369">
        <v>0</v>
      </c>
      <c r="DI369">
        <v>0</v>
      </c>
      <c r="DJ369">
        <v>151199</v>
      </c>
      <c r="DK369">
        <v>199036</v>
      </c>
      <c r="DL369">
        <v>77076</v>
      </c>
      <c r="DM369">
        <v>262000</v>
      </c>
      <c r="DN369">
        <v>40000</v>
      </c>
      <c r="DO369">
        <v>1449237</v>
      </c>
      <c r="DP369">
        <v>317700</v>
      </c>
      <c r="DQ369">
        <v>-450826</v>
      </c>
      <c r="DR369">
        <v>0</v>
      </c>
      <c r="DS369">
        <v>0</v>
      </c>
    </row>
    <row r="370" spans="1:123" x14ac:dyDescent="0.3">
      <c r="A370" t="str">
        <f t="shared" si="5"/>
        <v>20341950</v>
      </c>
      <c r="B370">
        <v>11</v>
      </c>
      <c r="C370">
        <v>2034</v>
      </c>
      <c r="D370">
        <v>195012</v>
      </c>
      <c r="E370">
        <v>43</v>
      </c>
      <c r="F370">
        <v>1947417</v>
      </c>
      <c r="G370">
        <v>163105</v>
      </c>
      <c r="H370">
        <v>550000</v>
      </c>
      <c r="I370">
        <v>0</v>
      </c>
      <c r="J370">
        <v>120000</v>
      </c>
      <c r="K370">
        <v>85000</v>
      </c>
      <c r="L370">
        <v>200000</v>
      </c>
      <c r="M370">
        <v>56200</v>
      </c>
      <c r="N370">
        <v>11500</v>
      </c>
      <c r="O370">
        <v>25500</v>
      </c>
      <c r="P370">
        <v>4500</v>
      </c>
      <c r="Q370">
        <v>2000</v>
      </c>
      <c r="R370">
        <v>0</v>
      </c>
      <c r="S370">
        <v>5494</v>
      </c>
      <c r="T370">
        <v>35000</v>
      </c>
      <c r="U370">
        <v>36000</v>
      </c>
      <c r="V370">
        <v>0</v>
      </c>
      <c r="W370">
        <v>0</v>
      </c>
      <c r="X370">
        <v>25000</v>
      </c>
      <c r="Y370">
        <v>75415</v>
      </c>
      <c r="Z370">
        <v>0</v>
      </c>
      <c r="AA370">
        <v>0</v>
      </c>
      <c r="AB370">
        <v>0</v>
      </c>
      <c r="AC370">
        <v>84159</v>
      </c>
      <c r="AD370">
        <v>43358</v>
      </c>
      <c r="AE370">
        <v>0</v>
      </c>
      <c r="AF370">
        <v>127517</v>
      </c>
      <c r="AG370">
        <v>43358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994092</v>
      </c>
      <c r="AO370">
        <v>828795</v>
      </c>
      <c r="AP370">
        <v>127517</v>
      </c>
      <c r="AQ370">
        <v>0</v>
      </c>
      <c r="AR370">
        <v>19486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38041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1013838</v>
      </c>
      <c r="BL370">
        <v>0</v>
      </c>
      <c r="BM370">
        <v>130000</v>
      </c>
      <c r="BN370">
        <v>0</v>
      </c>
      <c r="BO370">
        <v>0</v>
      </c>
      <c r="BP370">
        <v>0</v>
      </c>
      <c r="BQ370">
        <v>8591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40000</v>
      </c>
      <c r="CR370">
        <v>0</v>
      </c>
      <c r="CS370">
        <v>0</v>
      </c>
      <c r="CT370">
        <v>154000</v>
      </c>
      <c r="CU370">
        <v>65000</v>
      </c>
      <c r="CV370">
        <v>64640</v>
      </c>
      <c r="CW370">
        <v>1480</v>
      </c>
      <c r="CX370">
        <v>7757</v>
      </c>
      <c r="CY370">
        <v>5818</v>
      </c>
      <c r="CZ370">
        <v>2327</v>
      </c>
      <c r="DA370">
        <v>1939</v>
      </c>
      <c r="DB370">
        <v>8403</v>
      </c>
      <c r="DC370">
        <v>44784</v>
      </c>
      <c r="DD370">
        <v>1939</v>
      </c>
      <c r="DE370">
        <v>40499</v>
      </c>
      <c r="DF370">
        <v>0</v>
      </c>
      <c r="DG370">
        <v>25000</v>
      </c>
      <c r="DH370">
        <v>0</v>
      </c>
      <c r="DI370">
        <v>0</v>
      </c>
      <c r="DJ370">
        <v>113158</v>
      </c>
      <c r="DK370">
        <v>199036</v>
      </c>
      <c r="DL370">
        <v>77076</v>
      </c>
      <c r="DM370">
        <v>262000</v>
      </c>
      <c r="DN370">
        <v>40000</v>
      </c>
      <c r="DO370">
        <v>1154857</v>
      </c>
      <c r="DP370">
        <v>317700</v>
      </c>
      <c r="DQ370">
        <v>-277047</v>
      </c>
      <c r="DR370">
        <v>0</v>
      </c>
      <c r="DS370">
        <v>0</v>
      </c>
    </row>
    <row r="371" spans="1:123" x14ac:dyDescent="0.3">
      <c r="A371" t="str">
        <f t="shared" si="5"/>
        <v>20351951</v>
      </c>
      <c r="B371">
        <v>11</v>
      </c>
      <c r="C371">
        <v>2035</v>
      </c>
      <c r="D371">
        <v>195112</v>
      </c>
      <c r="E371">
        <v>49</v>
      </c>
      <c r="F371">
        <v>1887973</v>
      </c>
      <c r="G371">
        <v>163108</v>
      </c>
      <c r="H371">
        <v>550000</v>
      </c>
      <c r="I371">
        <v>0</v>
      </c>
      <c r="J371">
        <v>120000</v>
      </c>
      <c r="K371">
        <v>85000</v>
      </c>
      <c r="L371">
        <v>200000</v>
      </c>
      <c r="M371">
        <v>56200</v>
      </c>
      <c r="N371">
        <v>11500</v>
      </c>
      <c r="O371">
        <v>25500</v>
      </c>
      <c r="P371">
        <v>4500</v>
      </c>
      <c r="Q371">
        <v>2000</v>
      </c>
      <c r="R371">
        <v>0</v>
      </c>
      <c r="S371">
        <v>5305</v>
      </c>
      <c r="T371">
        <v>35000</v>
      </c>
      <c r="U371">
        <v>36000</v>
      </c>
      <c r="V371">
        <v>0</v>
      </c>
      <c r="W371">
        <v>5000</v>
      </c>
      <c r="X371">
        <v>25000</v>
      </c>
      <c r="Y371">
        <v>0</v>
      </c>
      <c r="Z371">
        <v>0</v>
      </c>
      <c r="AA371">
        <v>0</v>
      </c>
      <c r="AB371">
        <v>0</v>
      </c>
      <c r="AC371">
        <v>94490</v>
      </c>
      <c r="AD371">
        <v>48681</v>
      </c>
      <c r="AE371">
        <v>0</v>
      </c>
      <c r="AF371">
        <v>143172</v>
      </c>
      <c r="AG371">
        <v>48681</v>
      </c>
      <c r="AH371">
        <v>0</v>
      </c>
      <c r="AI371">
        <v>43358</v>
      </c>
      <c r="AJ371">
        <v>0</v>
      </c>
      <c r="AK371">
        <v>43358</v>
      </c>
      <c r="AL371">
        <v>43358</v>
      </c>
      <c r="AM371">
        <v>0</v>
      </c>
      <c r="AN371">
        <v>897833</v>
      </c>
      <c r="AO371">
        <v>930544</v>
      </c>
      <c r="AP371">
        <v>143172</v>
      </c>
      <c r="AQ371">
        <v>0</v>
      </c>
      <c r="AR371">
        <v>20000</v>
      </c>
      <c r="AS371">
        <v>0</v>
      </c>
      <c r="AT371">
        <v>0</v>
      </c>
      <c r="AU371">
        <v>0</v>
      </c>
      <c r="AV371">
        <v>20375</v>
      </c>
      <c r="AW371">
        <v>0</v>
      </c>
      <c r="AX371">
        <v>50210</v>
      </c>
      <c r="AY371">
        <v>4947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1169248</v>
      </c>
      <c r="BL371">
        <v>0</v>
      </c>
      <c r="BM371">
        <v>20000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154000</v>
      </c>
      <c r="CU371">
        <v>65000</v>
      </c>
      <c r="CV371">
        <v>64640</v>
      </c>
      <c r="CW371">
        <v>1480</v>
      </c>
      <c r="CX371">
        <v>7757</v>
      </c>
      <c r="CY371">
        <v>5818</v>
      </c>
      <c r="CZ371">
        <v>2327</v>
      </c>
      <c r="DA371">
        <v>1939</v>
      </c>
      <c r="DB371">
        <v>8403</v>
      </c>
      <c r="DC371">
        <v>44784</v>
      </c>
      <c r="DD371">
        <v>1939</v>
      </c>
      <c r="DE371">
        <v>45499</v>
      </c>
      <c r="DF371">
        <v>0</v>
      </c>
      <c r="DG371">
        <v>0</v>
      </c>
      <c r="DH371">
        <v>0</v>
      </c>
      <c r="DI371">
        <v>0</v>
      </c>
      <c r="DJ371">
        <v>62948</v>
      </c>
      <c r="DK371">
        <v>199036</v>
      </c>
      <c r="DL371">
        <v>77076</v>
      </c>
      <c r="DM371">
        <v>241624</v>
      </c>
      <c r="DN371">
        <v>40000</v>
      </c>
      <c r="DO371">
        <v>1067630</v>
      </c>
      <c r="DP371">
        <v>317700</v>
      </c>
      <c r="DQ371">
        <v>-115585</v>
      </c>
      <c r="DR371">
        <v>0</v>
      </c>
      <c r="DS371">
        <v>0</v>
      </c>
    </row>
    <row r="372" spans="1:123" x14ac:dyDescent="0.3">
      <c r="A372" t="str">
        <f t="shared" si="5"/>
        <v>20361952</v>
      </c>
      <c r="B372">
        <v>11</v>
      </c>
      <c r="C372">
        <v>2036</v>
      </c>
      <c r="D372">
        <v>195212</v>
      </c>
      <c r="E372">
        <v>55</v>
      </c>
      <c r="F372">
        <v>1553175</v>
      </c>
      <c r="G372">
        <v>163099</v>
      </c>
      <c r="H372">
        <v>550000</v>
      </c>
      <c r="I372">
        <v>0</v>
      </c>
      <c r="J372">
        <v>120000</v>
      </c>
      <c r="K372">
        <v>85000</v>
      </c>
      <c r="L372">
        <v>200000</v>
      </c>
      <c r="M372">
        <v>56200</v>
      </c>
      <c r="N372">
        <v>11500</v>
      </c>
      <c r="O372">
        <v>25500</v>
      </c>
      <c r="P372">
        <v>4500</v>
      </c>
      <c r="Q372">
        <v>2000</v>
      </c>
      <c r="R372">
        <v>0</v>
      </c>
      <c r="S372">
        <v>5091</v>
      </c>
      <c r="T372">
        <v>35000</v>
      </c>
      <c r="U372">
        <v>36000</v>
      </c>
      <c r="V372">
        <v>0</v>
      </c>
      <c r="W372">
        <v>5000</v>
      </c>
      <c r="X372">
        <v>0</v>
      </c>
      <c r="Y372">
        <v>0</v>
      </c>
      <c r="Z372">
        <v>0</v>
      </c>
      <c r="AA372">
        <v>0</v>
      </c>
      <c r="AB372">
        <v>43358</v>
      </c>
      <c r="AC372">
        <v>107124</v>
      </c>
      <c r="AD372">
        <v>55190</v>
      </c>
      <c r="AE372">
        <v>43358</v>
      </c>
      <c r="AF372">
        <v>118955</v>
      </c>
      <c r="AG372">
        <v>0</v>
      </c>
      <c r="AH372">
        <v>0</v>
      </c>
      <c r="AI372">
        <v>48681</v>
      </c>
      <c r="AJ372">
        <v>0</v>
      </c>
      <c r="AK372">
        <v>48681</v>
      </c>
      <c r="AL372">
        <v>48681</v>
      </c>
      <c r="AM372">
        <v>0</v>
      </c>
      <c r="AN372">
        <v>896836</v>
      </c>
      <c r="AO372">
        <v>1054956</v>
      </c>
      <c r="AP372">
        <v>162314</v>
      </c>
      <c r="AQ372">
        <v>0</v>
      </c>
      <c r="AR372">
        <v>20000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1237270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381831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361831</v>
      </c>
      <c r="CR372">
        <v>0</v>
      </c>
      <c r="CS372">
        <v>0</v>
      </c>
      <c r="CT372">
        <v>154000</v>
      </c>
      <c r="CU372">
        <v>65000</v>
      </c>
      <c r="CV372">
        <v>64640</v>
      </c>
      <c r="CW372">
        <v>1480</v>
      </c>
      <c r="CX372">
        <v>7757</v>
      </c>
      <c r="CY372">
        <v>5818</v>
      </c>
      <c r="CZ372">
        <v>2327</v>
      </c>
      <c r="DA372">
        <v>1939</v>
      </c>
      <c r="DB372">
        <v>8403</v>
      </c>
      <c r="DC372">
        <v>44784</v>
      </c>
      <c r="DD372">
        <v>1939</v>
      </c>
      <c r="DE372">
        <v>45499</v>
      </c>
      <c r="DF372">
        <v>0</v>
      </c>
      <c r="DG372">
        <v>0</v>
      </c>
      <c r="DH372">
        <v>0</v>
      </c>
      <c r="DI372">
        <v>0</v>
      </c>
      <c r="DJ372">
        <v>62948</v>
      </c>
      <c r="DK372">
        <v>199036</v>
      </c>
      <c r="DL372">
        <v>77076</v>
      </c>
      <c r="DM372">
        <v>241624</v>
      </c>
      <c r="DN372">
        <v>40000</v>
      </c>
      <c r="DO372">
        <v>1434785</v>
      </c>
      <c r="DP372">
        <v>317700</v>
      </c>
      <c r="DQ372">
        <v>381831</v>
      </c>
      <c r="DR372">
        <v>0</v>
      </c>
      <c r="DS372">
        <v>0</v>
      </c>
    </row>
    <row r="373" spans="1:123" x14ac:dyDescent="0.3">
      <c r="A373" t="str">
        <f t="shared" si="5"/>
        <v>20371953</v>
      </c>
      <c r="B373">
        <v>11</v>
      </c>
      <c r="C373">
        <v>2037</v>
      </c>
      <c r="D373">
        <v>195312</v>
      </c>
      <c r="E373">
        <v>34</v>
      </c>
      <c r="F373">
        <v>1878683</v>
      </c>
      <c r="G373">
        <v>163089</v>
      </c>
      <c r="H373">
        <v>550000</v>
      </c>
      <c r="I373">
        <v>0</v>
      </c>
      <c r="J373">
        <v>120000</v>
      </c>
      <c r="K373">
        <v>85000</v>
      </c>
      <c r="L373">
        <v>200000</v>
      </c>
      <c r="M373">
        <v>56200</v>
      </c>
      <c r="N373">
        <v>11500</v>
      </c>
      <c r="O373">
        <v>25500</v>
      </c>
      <c r="P373">
        <v>4500</v>
      </c>
      <c r="Q373">
        <v>2000</v>
      </c>
      <c r="R373">
        <v>0</v>
      </c>
      <c r="S373">
        <v>4878</v>
      </c>
      <c r="T373">
        <v>35000</v>
      </c>
      <c r="U373">
        <v>36000</v>
      </c>
      <c r="V373">
        <v>0</v>
      </c>
      <c r="W373">
        <v>5000</v>
      </c>
      <c r="X373">
        <v>0</v>
      </c>
      <c r="Y373">
        <v>0</v>
      </c>
      <c r="Z373">
        <v>0</v>
      </c>
      <c r="AA373">
        <v>0</v>
      </c>
      <c r="AB373">
        <v>48681</v>
      </c>
      <c r="AC373">
        <v>66641</v>
      </c>
      <c r="AD373">
        <v>0</v>
      </c>
      <c r="AE373">
        <v>48681</v>
      </c>
      <c r="AF373">
        <v>52293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963285</v>
      </c>
      <c r="AO373">
        <v>656283</v>
      </c>
      <c r="AP373">
        <v>100975</v>
      </c>
      <c r="AQ373">
        <v>0</v>
      </c>
      <c r="AR373">
        <v>10226</v>
      </c>
      <c r="AS373">
        <v>0</v>
      </c>
      <c r="AT373">
        <v>0</v>
      </c>
      <c r="AU373">
        <v>0</v>
      </c>
      <c r="AV373">
        <v>75000</v>
      </c>
      <c r="AW373">
        <v>6225</v>
      </c>
      <c r="AX373">
        <v>42426</v>
      </c>
      <c r="AY373">
        <v>0</v>
      </c>
      <c r="AZ373">
        <v>22000</v>
      </c>
      <c r="BA373">
        <v>25000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938134</v>
      </c>
      <c r="BL373">
        <v>0</v>
      </c>
      <c r="BM373">
        <v>113944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29182</v>
      </c>
      <c r="BX373">
        <v>660</v>
      </c>
      <c r="BY373">
        <v>3459</v>
      </c>
      <c r="BZ373">
        <v>2594</v>
      </c>
      <c r="CA373">
        <v>1038</v>
      </c>
      <c r="CB373">
        <v>865</v>
      </c>
      <c r="CC373">
        <v>3747</v>
      </c>
      <c r="CD373">
        <v>20000</v>
      </c>
      <c r="CE373">
        <v>865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227888</v>
      </c>
      <c r="CR373">
        <v>0</v>
      </c>
      <c r="CS373">
        <v>0</v>
      </c>
      <c r="CT373">
        <v>154000</v>
      </c>
      <c r="CU373">
        <v>65000</v>
      </c>
      <c r="CV373">
        <v>35459</v>
      </c>
      <c r="CW373">
        <v>820</v>
      </c>
      <c r="CX373">
        <v>4298</v>
      </c>
      <c r="CY373">
        <v>3224</v>
      </c>
      <c r="CZ373">
        <v>1289</v>
      </c>
      <c r="DA373">
        <v>1075</v>
      </c>
      <c r="DB373">
        <v>4656</v>
      </c>
      <c r="DC373">
        <v>24784</v>
      </c>
      <c r="DD373">
        <v>1075</v>
      </c>
      <c r="DE373">
        <v>45499</v>
      </c>
      <c r="DF373">
        <v>0</v>
      </c>
      <c r="DG373">
        <v>0</v>
      </c>
      <c r="DH373">
        <v>0</v>
      </c>
      <c r="DI373">
        <v>0</v>
      </c>
      <c r="DJ373">
        <v>20522</v>
      </c>
      <c r="DK373">
        <v>174036</v>
      </c>
      <c r="DL373">
        <v>70851</v>
      </c>
      <c r="DM373">
        <v>166624</v>
      </c>
      <c r="DN373">
        <v>18000</v>
      </c>
      <c r="DO373">
        <v>1019100</v>
      </c>
      <c r="DP373">
        <v>317700</v>
      </c>
      <c r="DQ373">
        <v>-347004</v>
      </c>
      <c r="DR373">
        <v>0</v>
      </c>
      <c r="DS373">
        <v>0</v>
      </c>
    </row>
    <row r="374" spans="1:123" x14ac:dyDescent="0.3">
      <c r="A374" t="str">
        <f t="shared" si="5"/>
        <v>20381954</v>
      </c>
      <c r="B374">
        <v>11</v>
      </c>
      <c r="C374">
        <v>2038</v>
      </c>
      <c r="D374">
        <v>195412</v>
      </c>
      <c r="E374">
        <v>42</v>
      </c>
      <c r="F374">
        <v>1899145</v>
      </c>
      <c r="G374">
        <v>163079</v>
      </c>
      <c r="H374">
        <v>550000</v>
      </c>
      <c r="I374">
        <v>0</v>
      </c>
      <c r="J374">
        <v>90000</v>
      </c>
      <c r="K374">
        <v>85000</v>
      </c>
      <c r="L374">
        <v>200000</v>
      </c>
      <c r="M374">
        <v>56200</v>
      </c>
      <c r="N374">
        <v>11500</v>
      </c>
      <c r="O374">
        <v>25500</v>
      </c>
      <c r="P374">
        <v>4500</v>
      </c>
      <c r="Q374">
        <v>2000</v>
      </c>
      <c r="R374">
        <v>0</v>
      </c>
      <c r="S374">
        <v>4664</v>
      </c>
      <c r="T374">
        <v>35000</v>
      </c>
      <c r="U374">
        <v>36000</v>
      </c>
      <c r="V374">
        <v>0</v>
      </c>
      <c r="W374">
        <v>5000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81529</v>
      </c>
      <c r="AD374">
        <v>42003</v>
      </c>
      <c r="AE374">
        <v>0</v>
      </c>
      <c r="AF374">
        <v>123532</v>
      </c>
      <c r="AG374">
        <v>42003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861832</v>
      </c>
      <c r="AO374">
        <v>802895</v>
      </c>
      <c r="AP374">
        <v>123532</v>
      </c>
      <c r="AQ374">
        <v>0</v>
      </c>
      <c r="AR374">
        <v>18095</v>
      </c>
      <c r="AS374">
        <v>0</v>
      </c>
      <c r="AT374">
        <v>0</v>
      </c>
      <c r="AU374">
        <v>0</v>
      </c>
      <c r="AV374">
        <v>75000</v>
      </c>
      <c r="AW374">
        <v>12039</v>
      </c>
      <c r="AX374">
        <v>20522</v>
      </c>
      <c r="AY374">
        <v>0</v>
      </c>
      <c r="AZ374">
        <v>18000</v>
      </c>
      <c r="BA374">
        <v>25000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1095083</v>
      </c>
      <c r="BL374">
        <v>0</v>
      </c>
      <c r="BM374">
        <v>93944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21295</v>
      </c>
      <c r="BX374">
        <v>492</v>
      </c>
      <c r="BY374">
        <v>2581</v>
      </c>
      <c r="BZ374">
        <v>1936</v>
      </c>
      <c r="CA374">
        <v>774</v>
      </c>
      <c r="CB374">
        <v>645</v>
      </c>
      <c r="CC374">
        <v>2796</v>
      </c>
      <c r="CD374">
        <v>16200</v>
      </c>
      <c r="CE374">
        <v>645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113944</v>
      </c>
      <c r="CR374">
        <v>0</v>
      </c>
      <c r="CS374">
        <v>0</v>
      </c>
      <c r="CT374">
        <v>154000</v>
      </c>
      <c r="CU374">
        <v>65000</v>
      </c>
      <c r="CV374">
        <v>14164</v>
      </c>
      <c r="CW374">
        <v>327</v>
      </c>
      <c r="CX374">
        <v>1717</v>
      </c>
      <c r="CY374">
        <v>1288</v>
      </c>
      <c r="CZ374">
        <v>515</v>
      </c>
      <c r="DA374">
        <v>429</v>
      </c>
      <c r="DB374">
        <v>1860</v>
      </c>
      <c r="DC374">
        <v>8584</v>
      </c>
      <c r="DD374">
        <v>429</v>
      </c>
      <c r="DE374">
        <v>45499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149036</v>
      </c>
      <c r="DL374">
        <v>58813</v>
      </c>
      <c r="DM374">
        <v>91624</v>
      </c>
      <c r="DN374">
        <v>0</v>
      </c>
      <c r="DO374">
        <v>707230</v>
      </c>
      <c r="DP374">
        <v>317700</v>
      </c>
      <c r="DQ374">
        <v>-291870</v>
      </c>
      <c r="DR374">
        <v>0</v>
      </c>
      <c r="DS374">
        <v>0</v>
      </c>
    </row>
    <row r="375" spans="1:123" x14ac:dyDescent="0.3">
      <c r="A375" t="str">
        <f t="shared" si="5"/>
        <v>20391955</v>
      </c>
      <c r="B375">
        <v>11</v>
      </c>
      <c r="C375">
        <v>2039</v>
      </c>
      <c r="D375">
        <v>195512</v>
      </c>
      <c r="E375">
        <v>30</v>
      </c>
      <c r="F375">
        <v>1895561</v>
      </c>
      <c r="G375">
        <v>163069</v>
      </c>
      <c r="H375">
        <v>550000</v>
      </c>
      <c r="I375">
        <v>0</v>
      </c>
      <c r="J375">
        <v>90000</v>
      </c>
      <c r="K375">
        <v>85000</v>
      </c>
      <c r="L375">
        <v>200000</v>
      </c>
      <c r="M375">
        <v>56200</v>
      </c>
      <c r="N375">
        <v>11500</v>
      </c>
      <c r="O375">
        <v>25500</v>
      </c>
      <c r="P375">
        <v>4500</v>
      </c>
      <c r="Q375">
        <v>2000</v>
      </c>
      <c r="R375">
        <v>0</v>
      </c>
      <c r="S375">
        <v>4451</v>
      </c>
      <c r="T375">
        <v>35000</v>
      </c>
      <c r="U375">
        <v>36000</v>
      </c>
      <c r="V375">
        <v>0</v>
      </c>
      <c r="W375">
        <v>5000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58751</v>
      </c>
      <c r="AD375">
        <v>0</v>
      </c>
      <c r="AE375">
        <v>0</v>
      </c>
      <c r="AF375">
        <v>89020</v>
      </c>
      <c r="AG375">
        <v>0</v>
      </c>
      <c r="AH375">
        <v>0</v>
      </c>
      <c r="AI375">
        <v>42003</v>
      </c>
      <c r="AJ375">
        <v>0</v>
      </c>
      <c r="AK375">
        <v>42003</v>
      </c>
      <c r="AL375">
        <v>42003</v>
      </c>
      <c r="AM375">
        <v>0</v>
      </c>
      <c r="AN375">
        <v>896131</v>
      </c>
      <c r="AO375">
        <v>578584</v>
      </c>
      <c r="AP375">
        <v>89020</v>
      </c>
      <c r="AQ375">
        <v>0</v>
      </c>
      <c r="AR375">
        <v>6056</v>
      </c>
      <c r="AS375">
        <v>0</v>
      </c>
      <c r="AT375">
        <v>0</v>
      </c>
      <c r="AU375">
        <v>0</v>
      </c>
      <c r="AV375">
        <v>75000</v>
      </c>
      <c r="AW375">
        <v>3144</v>
      </c>
      <c r="AX375">
        <v>0</v>
      </c>
      <c r="AY375">
        <v>0</v>
      </c>
      <c r="AZ375">
        <v>0</v>
      </c>
      <c r="BA375">
        <v>25000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776803</v>
      </c>
      <c r="BL375">
        <v>0</v>
      </c>
      <c r="BM375">
        <v>73944</v>
      </c>
      <c r="BN375">
        <v>154000</v>
      </c>
      <c r="BO375">
        <v>65000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14164</v>
      </c>
      <c r="BX375">
        <v>327</v>
      </c>
      <c r="BY375">
        <v>1717</v>
      </c>
      <c r="BZ375">
        <v>1288</v>
      </c>
      <c r="CA375">
        <v>515</v>
      </c>
      <c r="CB375">
        <v>429</v>
      </c>
      <c r="CC375">
        <v>1860</v>
      </c>
      <c r="CD375">
        <v>8584</v>
      </c>
      <c r="CE375">
        <v>429</v>
      </c>
      <c r="CF375">
        <v>45499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20000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124036</v>
      </c>
      <c r="DL375">
        <v>55669</v>
      </c>
      <c r="DM375">
        <v>16624</v>
      </c>
      <c r="DN375">
        <v>0</v>
      </c>
      <c r="DO375">
        <v>258333</v>
      </c>
      <c r="DP375">
        <v>317700</v>
      </c>
      <c r="DQ375">
        <v>-524839</v>
      </c>
      <c r="DR375">
        <v>53939</v>
      </c>
      <c r="DS375">
        <v>0</v>
      </c>
    </row>
    <row r="376" spans="1:123" x14ac:dyDescent="0.3">
      <c r="A376" t="str">
        <f t="shared" si="5"/>
        <v>20401956</v>
      </c>
      <c r="B376">
        <v>11</v>
      </c>
      <c r="C376">
        <v>2040</v>
      </c>
      <c r="D376">
        <v>195612</v>
      </c>
      <c r="E376">
        <v>54</v>
      </c>
      <c r="F376">
        <v>1970968</v>
      </c>
      <c r="G376">
        <v>163060</v>
      </c>
      <c r="H376">
        <v>550000</v>
      </c>
      <c r="I376">
        <v>0</v>
      </c>
      <c r="J376">
        <v>90000</v>
      </c>
      <c r="K376">
        <v>85000</v>
      </c>
      <c r="L376">
        <v>200000</v>
      </c>
      <c r="M376">
        <v>56200</v>
      </c>
      <c r="N376">
        <v>11500</v>
      </c>
      <c r="O376">
        <v>25500</v>
      </c>
      <c r="P376">
        <v>4500</v>
      </c>
      <c r="Q376">
        <v>2000</v>
      </c>
      <c r="R376">
        <v>0</v>
      </c>
      <c r="S376">
        <v>4237</v>
      </c>
      <c r="T376">
        <v>35000</v>
      </c>
      <c r="U376">
        <v>36000</v>
      </c>
      <c r="V376">
        <v>0</v>
      </c>
      <c r="W376">
        <v>10000</v>
      </c>
      <c r="X376">
        <v>0</v>
      </c>
      <c r="Y376">
        <v>0</v>
      </c>
      <c r="Z376">
        <v>0</v>
      </c>
      <c r="AA376">
        <v>0</v>
      </c>
      <c r="AB376">
        <v>42003</v>
      </c>
      <c r="AC376">
        <v>103977</v>
      </c>
      <c r="AD376">
        <v>53569</v>
      </c>
      <c r="AE376">
        <v>42003</v>
      </c>
      <c r="AF376">
        <v>115542</v>
      </c>
      <c r="AG376">
        <v>53569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864394</v>
      </c>
      <c r="AO376">
        <v>1023968</v>
      </c>
      <c r="AP376">
        <v>157546</v>
      </c>
      <c r="AQ376">
        <v>0</v>
      </c>
      <c r="AR376">
        <v>20000</v>
      </c>
      <c r="AS376">
        <v>0</v>
      </c>
      <c r="AT376">
        <v>0</v>
      </c>
      <c r="AU376">
        <v>0</v>
      </c>
      <c r="AV376">
        <v>16624</v>
      </c>
      <c r="AW376">
        <v>20805</v>
      </c>
      <c r="AX376">
        <v>0</v>
      </c>
      <c r="AY376">
        <v>9962</v>
      </c>
      <c r="AZ376">
        <v>0</v>
      </c>
      <c r="BA376">
        <v>25000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1273905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99036</v>
      </c>
      <c r="DL376">
        <v>34864</v>
      </c>
      <c r="DM376">
        <v>0</v>
      </c>
      <c r="DN376">
        <v>0</v>
      </c>
      <c r="DO376">
        <v>133900</v>
      </c>
      <c r="DP376">
        <v>317700</v>
      </c>
      <c r="DQ376">
        <v>-94158</v>
      </c>
      <c r="DR376">
        <v>31728</v>
      </c>
      <c r="DS376">
        <v>0</v>
      </c>
    </row>
    <row r="377" spans="1:123" x14ac:dyDescent="0.3">
      <c r="A377" t="str">
        <f t="shared" si="5"/>
        <v>20411957</v>
      </c>
      <c r="B377">
        <v>11</v>
      </c>
      <c r="C377">
        <v>2041</v>
      </c>
      <c r="D377">
        <v>195712</v>
      </c>
      <c r="E377">
        <v>36</v>
      </c>
      <c r="F377">
        <v>1817672</v>
      </c>
      <c r="G377">
        <v>163056</v>
      </c>
      <c r="H377">
        <v>550000</v>
      </c>
      <c r="I377">
        <v>0</v>
      </c>
      <c r="J377">
        <v>0</v>
      </c>
      <c r="K377">
        <v>85000</v>
      </c>
      <c r="L377">
        <v>200000</v>
      </c>
      <c r="M377">
        <v>56200</v>
      </c>
      <c r="N377">
        <v>11500</v>
      </c>
      <c r="O377">
        <v>25500</v>
      </c>
      <c r="P377">
        <v>4500</v>
      </c>
      <c r="Q377">
        <v>2000</v>
      </c>
      <c r="R377">
        <v>0</v>
      </c>
      <c r="S377">
        <v>4023</v>
      </c>
      <c r="T377">
        <v>35000</v>
      </c>
      <c r="U377">
        <v>36000</v>
      </c>
      <c r="V377">
        <v>0</v>
      </c>
      <c r="W377">
        <v>10000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70163</v>
      </c>
      <c r="AD377">
        <v>0</v>
      </c>
      <c r="AE377">
        <v>0</v>
      </c>
      <c r="AF377">
        <v>106311</v>
      </c>
      <c r="AG377">
        <v>0</v>
      </c>
      <c r="AH377">
        <v>0</v>
      </c>
      <c r="AI377">
        <v>53569</v>
      </c>
      <c r="AJ377">
        <v>0</v>
      </c>
      <c r="AK377">
        <v>53569</v>
      </c>
      <c r="AL377">
        <v>53569</v>
      </c>
      <c r="AM377">
        <v>0</v>
      </c>
      <c r="AN377">
        <v>783412</v>
      </c>
      <c r="AO377">
        <v>690970</v>
      </c>
      <c r="AP377">
        <v>106311</v>
      </c>
      <c r="AQ377">
        <v>0</v>
      </c>
      <c r="AR377">
        <v>12088</v>
      </c>
      <c r="AS377">
        <v>0</v>
      </c>
      <c r="AT377">
        <v>0</v>
      </c>
      <c r="AU377">
        <v>0</v>
      </c>
      <c r="AV377">
        <v>0</v>
      </c>
      <c r="AW377">
        <v>7600</v>
      </c>
      <c r="AX377">
        <v>0</v>
      </c>
      <c r="AY377">
        <v>0</v>
      </c>
      <c r="AZ377">
        <v>0</v>
      </c>
      <c r="BA377">
        <v>25000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841970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74036</v>
      </c>
      <c r="DL377">
        <v>27264</v>
      </c>
      <c r="DM377">
        <v>0</v>
      </c>
      <c r="DN377">
        <v>0</v>
      </c>
      <c r="DO377">
        <v>154869</v>
      </c>
      <c r="DP377">
        <v>297700</v>
      </c>
      <c r="DQ377">
        <v>-423947</v>
      </c>
      <c r="DR377">
        <v>391347</v>
      </c>
      <c r="DS377">
        <v>0</v>
      </c>
    </row>
    <row r="378" spans="1:123" x14ac:dyDescent="0.3">
      <c r="A378" t="str">
        <f t="shared" si="5"/>
        <v>20421958</v>
      </c>
      <c r="B378">
        <v>11</v>
      </c>
      <c r="C378">
        <v>2042</v>
      </c>
      <c r="D378">
        <v>195812</v>
      </c>
      <c r="E378">
        <v>56</v>
      </c>
      <c r="F378">
        <v>1843544</v>
      </c>
      <c r="G378">
        <v>163053</v>
      </c>
      <c r="H378">
        <v>550000</v>
      </c>
      <c r="I378">
        <v>0</v>
      </c>
      <c r="J378">
        <v>0</v>
      </c>
      <c r="K378">
        <v>85000</v>
      </c>
      <c r="L378">
        <v>200000</v>
      </c>
      <c r="M378">
        <v>56200</v>
      </c>
      <c r="N378">
        <v>11500</v>
      </c>
      <c r="O378">
        <v>25500</v>
      </c>
      <c r="P378">
        <v>4500</v>
      </c>
      <c r="Q378">
        <v>2000</v>
      </c>
      <c r="R378">
        <v>0</v>
      </c>
      <c r="S378">
        <v>3810</v>
      </c>
      <c r="T378">
        <v>35000</v>
      </c>
      <c r="U378">
        <v>36000</v>
      </c>
      <c r="V378">
        <v>0</v>
      </c>
      <c r="W378">
        <v>10000</v>
      </c>
      <c r="X378">
        <v>0</v>
      </c>
      <c r="Y378">
        <v>0</v>
      </c>
      <c r="Z378">
        <v>0</v>
      </c>
      <c r="AA378">
        <v>0</v>
      </c>
      <c r="AB378">
        <v>53569</v>
      </c>
      <c r="AC378">
        <v>108157</v>
      </c>
      <c r="AD378">
        <v>55722</v>
      </c>
      <c r="AE378">
        <v>53569</v>
      </c>
      <c r="AF378">
        <v>110310</v>
      </c>
      <c r="AG378">
        <v>27861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779200</v>
      </c>
      <c r="AO378">
        <v>1065131</v>
      </c>
      <c r="AP378">
        <v>163879</v>
      </c>
      <c r="AQ378">
        <v>0</v>
      </c>
      <c r="AR378">
        <v>20000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12171</v>
      </c>
      <c r="AZ378">
        <v>0</v>
      </c>
      <c r="BA378">
        <v>2216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1263397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71820</v>
      </c>
      <c r="DL378">
        <v>27264</v>
      </c>
      <c r="DM378">
        <v>0</v>
      </c>
      <c r="DN378">
        <v>0</v>
      </c>
      <c r="DO378">
        <v>99084</v>
      </c>
      <c r="DP378">
        <v>277700</v>
      </c>
      <c r="DQ378">
        <v>-2216</v>
      </c>
      <c r="DR378">
        <v>0</v>
      </c>
      <c r="DS378">
        <v>0</v>
      </c>
    </row>
    <row r="379" spans="1:123" x14ac:dyDescent="0.3">
      <c r="A379" t="str">
        <f t="shared" si="5"/>
        <v>20431959</v>
      </c>
      <c r="B379">
        <v>11</v>
      </c>
      <c r="C379">
        <v>2043</v>
      </c>
      <c r="D379">
        <v>195912</v>
      </c>
      <c r="E379">
        <v>34</v>
      </c>
      <c r="F379">
        <v>2123628</v>
      </c>
      <c r="G379">
        <v>163049</v>
      </c>
      <c r="H379">
        <v>550000</v>
      </c>
      <c r="I379">
        <v>0</v>
      </c>
      <c r="J379">
        <v>0</v>
      </c>
      <c r="K379">
        <v>85000</v>
      </c>
      <c r="L379">
        <v>200000</v>
      </c>
      <c r="M379">
        <v>56200</v>
      </c>
      <c r="N379">
        <v>11500</v>
      </c>
      <c r="O379">
        <v>25500</v>
      </c>
      <c r="P379">
        <v>4500</v>
      </c>
      <c r="Q379">
        <v>2000</v>
      </c>
      <c r="R379">
        <v>0</v>
      </c>
      <c r="S379">
        <v>3595</v>
      </c>
      <c r="T379">
        <v>35000</v>
      </c>
      <c r="U379">
        <v>36000</v>
      </c>
      <c r="V379">
        <v>0</v>
      </c>
      <c r="W379">
        <v>10000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66923</v>
      </c>
      <c r="AD379">
        <v>0</v>
      </c>
      <c r="AE379">
        <v>0</v>
      </c>
      <c r="AF379">
        <v>101401</v>
      </c>
      <c r="AG379">
        <v>0</v>
      </c>
      <c r="AH379">
        <v>0</v>
      </c>
      <c r="AI379">
        <v>27861</v>
      </c>
      <c r="AJ379">
        <v>0</v>
      </c>
      <c r="AK379">
        <v>27861</v>
      </c>
      <c r="AL379">
        <v>27861</v>
      </c>
      <c r="AM379">
        <v>0</v>
      </c>
      <c r="AN379">
        <v>787894</v>
      </c>
      <c r="AO379">
        <v>659058</v>
      </c>
      <c r="AP379">
        <v>101401</v>
      </c>
      <c r="AQ379">
        <v>0</v>
      </c>
      <c r="AR379">
        <v>10375</v>
      </c>
      <c r="AS379">
        <v>0</v>
      </c>
      <c r="AT379">
        <v>0</v>
      </c>
      <c r="AU379">
        <v>0</v>
      </c>
      <c r="AV379">
        <v>0</v>
      </c>
      <c r="AW379">
        <v>6335</v>
      </c>
      <c r="AX379">
        <v>0</v>
      </c>
      <c r="AY379">
        <v>0</v>
      </c>
      <c r="AZ379">
        <v>0</v>
      </c>
      <c r="BA379">
        <v>25000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802169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46820</v>
      </c>
      <c r="DL379">
        <v>20929</v>
      </c>
      <c r="DM379">
        <v>0</v>
      </c>
      <c r="DN379">
        <v>0</v>
      </c>
      <c r="DO379">
        <v>95610</v>
      </c>
      <c r="DP379">
        <v>257700</v>
      </c>
      <c r="DQ379">
        <v>-763949</v>
      </c>
      <c r="DR379">
        <v>732614</v>
      </c>
      <c r="DS379">
        <v>0</v>
      </c>
    </row>
    <row r="380" spans="1:123" x14ac:dyDescent="0.3">
      <c r="A380" t="str">
        <f t="shared" si="5"/>
        <v>20441960</v>
      </c>
      <c r="B380">
        <v>11</v>
      </c>
      <c r="C380">
        <v>2044</v>
      </c>
      <c r="D380">
        <v>196012</v>
      </c>
      <c r="E380">
        <v>38</v>
      </c>
      <c r="F380">
        <v>2208426</v>
      </c>
      <c r="G380">
        <v>163046</v>
      </c>
      <c r="H380">
        <v>550000</v>
      </c>
      <c r="I380">
        <v>0</v>
      </c>
      <c r="J380">
        <v>0</v>
      </c>
      <c r="K380">
        <v>85000</v>
      </c>
      <c r="L380">
        <v>200000</v>
      </c>
      <c r="M380">
        <v>56200</v>
      </c>
      <c r="N380">
        <v>11500</v>
      </c>
      <c r="O380">
        <v>25500</v>
      </c>
      <c r="P380">
        <v>4500</v>
      </c>
      <c r="Q380">
        <v>2000</v>
      </c>
      <c r="R380">
        <v>0</v>
      </c>
      <c r="S380">
        <v>3381</v>
      </c>
      <c r="T380">
        <v>35000</v>
      </c>
      <c r="U380">
        <v>36000</v>
      </c>
      <c r="V380">
        <v>0</v>
      </c>
      <c r="W380">
        <v>10000</v>
      </c>
      <c r="X380">
        <v>0</v>
      </c>
      <c r="Y380">
        <v>0</v>
      </c>
      <c r="Z380">
        <v>0</v>
      </c>
      <c r="AA380">
        <v>0</v>
      </c>
      <c r="AB380">
        <v>27861</v>
      </c>
      <c r="AC380">
        <v>73028</v>
      </c>
      <c r="AD380">
        <v>0</v>
      </c>
      <c r="AE380">
        <v>27861</v>
      </c>
      <c r="AF380">
        <v>82791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806290</v>
      </c>
      <c r="AO380">
        <v>719183</v>
      </c>
      <c r="AP380">
        <v>110652</v>
      </c>
      <c r="AQ380">
        <v>0</v>
      </c>
      <c r="AR380">
        <v>13602</v>
      </c>
      <c r="AS380">
        <v>0</v>
      </c>
      <c r="AT380">
        <v>0</v>
      </c>
      <c r="AU380">
        <v>0</v>
      </c>
      <c r="AV380">
        <v>0</v>
      </c>
      <c r="AW380">
        <v>8719</v>
      </c>
      <c r="AX380">
        <v>0</v>
      </c>
      <c r="AY380">
        <v>0</v>
      </c>
      <c r="AZ380">
        <v>0</v>
      </c>
      <c r="BA380">
        <v>25000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877156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21820</v>
      </c>
      <c r="DL380">
        <v>12210</v>
      </c>
      <c r="DM380">
        <v>0</v>
      </c>
      <c r="DN380">
        <v>0</v>
      </c>
      <c r="DO380">
        <v>34030</v>
      </c>
      <c r="DP380">
        <v>237700</v>
      </c>
      <c r="DQ380">
        <v>-757745</v>
      </c>
      <c r="DR380">
        <v>724026</v>
      </c>
      <c r="DS380">
        <v>0</v>
      </c>
    </row>
    <row r="381" spans="1:123" x14ac:dyDescent="0.3">
      <c r="A381" t="str">
        <f t="shared" si="5"/>
        <v>20451961</v>
      </c>
      <c r="B381">
        <v>11</v>
      </c>
      <c r="C381">
        <v>2045</v>
      </c>
      <c r="D381">
        <v>196112</v>
      </c>
      <c r="E381">
        <v>33</v>
      </c>
      <c r="F381">
        <v>2369262</v>
      </c>
      <c r="G381">
        <v>163042</v>
      </c>
      <c r="H381">
        <v>550000</v>
      </c>
      <c r="I381">
        <v>0</v>
      </c>
      <c r="J381">
        <v>0</v>
      </c>
      <c r="K381">
        <v>85000</v>
      </c>
      <c r="L381">
        <v>200000</v>
      </c>
      <c r="M381">
        <v>56200</v>
      </c>
      <c r="N381">
        <v>11500</v>
      </c>
      <c r="O381">
        <v>25500</v>
      </c>
      <c r="P381">
        <v>4500</v>
      </c>
      <c r="Q381">
        <v>2000</v>
      </c>
      <c r="R381">
        <v>0</v>
      </c>
      <c r="S381">
        <v>3166</v>
      </c>
      <c r="T381">
        <v>35000</v>
      </c>
      <c r="U381">
        <v>36000</v>
      </c>
      <c r="V381">
        <v>0</v>
      </c>
      <c r="W381">
        <v>15000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64199</v>
      </c>
      <c r="AD381">
        <v>0</v>
      </c>
      <c r="AE381">
        <v>0</v>
      </c>
      <c r="AF381">
        <v>97274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786592</v>
      </c>
      <c r="AO381">
        <v>632233</v>
      </c>
      <c r="AP381">
        <v>97274</v>
      </c>
      <c r="AQ381">
        <v>0</v>
      </c>
      <c r="AR381">
        <v>8935</v>
      </c>
      <c r="AS381">
        <v>0</v>
      </c>
      <c r="AT381">
        <v>0</v>
      </c>
      <c r="AU381">
        <v>0</v>
      </c>
      <c r="AV381">
        <v>0</v>
      </c>
      <c r="AW381">
        <v>5271</v>
      </c>
      <c r="AX381">
        <v>0</v>
      </c>
      <c r="AY381">
        <v>0</v>
      </c>
      <c r="AZ381">
        <v>0</v>
      </c>
      <c r="BA381">
        <v>21820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765533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6939</v>
      </c>
      <c r="DM381">
        <v>0</v>
      </c>
      <c r="DN381">
        <v>0</v>
      </c>
      <c r="DO381">
        <v>6939</v>
      </c>
      <c r="DP381">
        <v>217700</v>
      </c>
      <c r="DQ381">
        <v>-1043270</v>
      </c>
      <c r="DR381">
        <v>1016179</v>
      </c>
      <c r="DS381">
        <v>0</v>
      </c>
    </row>
    <row r="382" spans="1:123" x14ac:dyDescent="0.3">
      <c r="A382" t="str">
        <f t="shared" si="5"/>
        <v>20461962</v>
      </c>
      <c r="B382">
        <v>11</v>
      </c>
      <c r="C382">
        <v>2046</v>
      </c>
      <c r="D382">
        <v>196212</v>
      </c>
      <c r="E382">
        <v>35</v>
      </c>
      <c r="F382">
        <v>2023421</v>
      </c>
      <c r="G382">
        <v>163038</v>
      </c>
      <c r="H382">
        <v>550000</v>
      </c>
      <c r="I382">
        <v>0</v>
      </c>
      <c r="J382">
        <v>0</v>
      </c>
      <c r="K382">
        <v>85000</v>
      </c>
      <c r="L382">
        <v>200000</v>
      </c>
      <c r="M382">
        <v>56200</v>
      </c>
      <c r="N382">
        <v>11500</v>
      </c>
      <c r="O382">
        <v>25500</v>
      </c>
      <c r="P382">
        <v>4500</v>
      </c>
      <c r="Q382">
        <v>2000</v>
      </c>
      <c r="R382">
        <v>0</v>
      </c>
      <c r="S382">
        <v>2951</v>
      </c>
      <c r="T382">
        <v>35000</v>
      </c>
      <c r="U382">
        <v>36000</v>
      </c>
      <c r="V382">
        <v>0</v>
      </c>
      <c r="W382">
        <v>15000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67956</v>
      </c>
      <c r="AD382">
        <v>0</v>
      </c>
      <c r="AE382">
        <v>0</v>
      </c>
      <c r="AF382">
        <v>102967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780684</v>
      </c>
      <c r="AO382">
        <v>669233</v>
      </c>
      <c r="AP382">
        <v>102967</v>
      </c>
      <c r="AQ382">
        <v>0</v>
      </c>
      <c r="AR382">
        <v>10921</v>
      </c>
      <c r="AS382">
        <v>0</v>
      </c>
      <c r="AT382">
        <v>0</v>
      </c>
      <c r="AU382">
        <v>0</v>
      </c>
      <c r="AV382">
        <v>0</v>
      </c>
      <c r="AW382">
        <v>6738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789859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201</v>
      </c>
      <c r="DM382">
        <v>0</v>
      </c>
      <c r="DN382">
        <v>0</v>
      </c>
      <c r="DO382">
        <v>201</v>
      </c>
      <c r="DP382">
        <v>197700</v>
      </c>
      <c r="DQ382">
        <v>-658654</v>
      </c>
      <c r="DR382">
        <v>651916</v>
      </c>
      <c r="DS382">
        <v>0</v>
      </c>
    </row>
    <row r="383" spans="1:123" x14ac:dyDescent="0.3">
      <c r="A383" t="str">
        <f t="shared" si="5"/>
        <v>20471963</v>
      </c>
      <c r="B383">
        <v>11</v>
      </c>
      <c r="C383">
        <v>2047</v>
      </c>
      <c r="D383">
        <v>196312</v>
      </c>
      <c r="E383">
        <v>40</v>
      </c>
      <c r="F383">
        <v>1951211</v>
      </c>
      <c r="G383">
        <v>163034</v>
      </c>
      <c r="H383">
        <v>550000</v>
      </c>
      <c r="I383">
        <v>0</v>
      </c>
      <c r="J383">
        <v>0</v>
      </c>
      <c r="K383">
        <v>85000</v>
      </c>
      <c r="L383">
        <v>200000</v>
      </c>
      <c r="M383">
        <v>56200</v>
      </c>
      <c r="N383">
        <v>11500</v>
      </c>
      <c r="O383">
        <v>25500</v>
      </c>
      <c r="P383">
        <v>4500</v>
      </c>
      <c r="Q383">
        <v>2000</v>
      </c>
      <c r="R383">
        <v>0</v>
      </c>
      <c r="S383">
        <v>2737</v>
      </c>
      <c r="T383">
        <v>35000</v>
      </c>
      <c r="U383">
        <v>36000</v>
      </c>
      <c r="V383">
        <v>0</v>
      </c>
      <c r="W383">
        <v>15000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78382</v>
      </c>
      <c r="AD383">
        <v>40382</v>
      </c>
      <c r="AE383">
        <v>0</v>
      </c>
      <c r="AF383">
        <v>118764</v>
      </c>
      <c r="AG383">
        <v>40382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764673</v>
      </c>
      <c r="AO383">
        <v>771907</v>
      </c>
      <c r="AP383">
        <v>118764</v>
      </c>
      <c r="AQ383">
        <v>0</v>
      </c>
      <c r="AR383">
        <v>16432</v>
      </c>
      <c r="AS383">
        <v>0</v>
      </c>
      <c r="AT383">
        <v>0</v>
      </c>
      <c r="AU383">
        <v>0</v>
      </c>
      <c r="AV383">
        <v>0</v>
      </c>
      <c r="AW383">
        <v>201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907304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177700</v>
      </c>
      <c r="DQ383">
        <v>-478469</v>
      </c>
      <c r="DR383">
        <v>478268</v>
      </c>
      <c r="DS383">
        <v>0</v>
      </c>
    </row>
    <row r="384" spans="1:123" x14ac:dyDescent="0.3">
      <c r="A384" t="str">
        <f t="shared" si="5"/>
        <v>20481964</v>
      </c>
      <c r="B384">
        <v>11</v>
      </c>
      <c r="C384">
        <v>2048</v>
      </c>
      <c r="D384">
        <v>196412</v>
      </c>
      <c r="E384">
        <v>50</v>
      </c>
      <c r="F384">
        <v>2005674</v>
      </c>
      <c r="G384">
        <v>163030</v>
      </c>
      <c r="H384">
        <v>550000</v>
      </c>
      <c r="I384">
        <v>0</v>
      </c>
      <c r="J384">
        <v>0</v>
      </c>
      <c r="K384">
        <v>85000</v>
      </c>
      <c r="L384">
        <v>200000</v>
      </c>
      <c r="M384">
        <v>56200</v>
      </c>
      <c r="N384">
        <v>11500</v>
      </c>
      <c r="O384">
        <v>25500</v>
      </c>
      <c r="P384">
        <v>4500</v>
      </c>
      <c r="Q384">
        <v>2000</v>
      </c>
      <c r="R384">
        <v>0</v>
      </c>
      <c r="S384">
        <v>2522</v>
      </c>
      <c r="T384">
        <v>35000</v>
      </c>
      <c r="U384">
        <v>36000</v>
      </c>
      <c r="V384">
        <v>0</v>
      </c>
      <c r="W384">
        <v>15000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96604</v>
      </c>
      <c r="AD384">
        <v>49770</v>
      </c>
      <c r="AE384">
        <v>0</v>
      </c>
      <c r="AF384">
        <v>146374</v>
      </c>
      <c r="AG384">
        <v>49770</v>
      </c>
      <c r="AH384">
        <v>0</v>
      </c>
      <c r="AI384">
        <v>40382</v>
      </c>
      <c r="AJ384">
        <v>0</v>
      </c>
      <c r="AK384">
        <v>40382</v>
      </c>
      <c r="AL384">
        <v>40382</v>
      </c>
      <c r="AM384">
        <v>0</v>
      </c>
      <c r="AN384">
        <v>736848</v>
      </c>
      <c r="AO384">
        <v>951356</v>
      </c>
      <c r="AP384">
        <v>146374</v>
      </c>
      <c r="AQ384">
        <v>0</v>
      </c>
      <c r="AR384">
        <v>20000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6064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1123794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0</v>
      </c>
      <c r="DN384">
        <v>0</v>
      </c>
      <c r="DO384">
        <v>40382</v>
      </c>
      <c r="DP384">
        <v>157700</v>
      </c>
      <c r="DQ384">
        <v>-344062</v>
      </c>
      <c r="DR384">
        <v>344062</v>
      </c>
      <c r="DS384">
        <v>0</v>
      </c>
    </row>
    <row r="385" spans="1:123" x14ac:dyDescent="0.3">
      <c r="A385" t="str">
        <f t="shared" si="5"/>
        <v>20491965</v>
      </c>
      <c r="B385">
        <v>11</v>
      </c>
      <c r="C385">
        <v>2049</v>
      </c>
      <c r="D385">
        <v>196512</v>
      </c>
      <c r="E385">
        <v>46</v>
      </c>
      <c r="F385">
        <v>1840533</v>
      </c>
      <c r="G385">
        <v>163025</v>
      </c>
      <c r="H385">
        <v>550000</v>
      </c>
      <c r="I385">
        <v>0</v>
      </c>
      <c r="J385">
        <v>0</v>
      </c>
      <c r="K385">
        <v>85000</v>
      </c>
      <c r="L385">
        <v>200000</v>
      </c>
      <c r="M385">
        <v>56200</v>
      </c>
      <c r="N385">
        <v>11500</v>
      </c>
      <c r="O385">
        <v>25500</v>
      </c>
      <c r="P385">
        <v>4500</v>
      </c>
      <c r="Q385">
        <v>2000</v>
      </c>
      <c r="R385">
        <v>0</v>
      </c>
      <c r="S385">
        <v>2308</v>
      </c>
      <c r="T385">
        <v>35000</v>
      </c>
      <c r="U385">
        <v>36000</v>
      </c>
      <c r="V385">
        <v>0</v>
      </c>
      <c r="W385">
        <v>15000</v>
      </c>
      <c r="X385">
        <v>0</v>
      </c>
      <c r="Y385">
        <v>0</v>
      </c>
      <c r="Z385">
        <v>0</v>
      </c>
      <c r="AA385">
        <v>0</v>
      </c>
      <c r="AB385">
        <v>40382</v>
      </c>
      <c r="AC385">
        <v>88996</v>
      </c>
      <c r="AD385">
        <v>45850</v>
      </c>
      <c r="AE385">
        <v>40382</v>
      </c>
      <c r="AF385">
        <v>94464</v>
      </c>
      <c r="AG385">
        <v>45850</v>
      </c>
      <c r="AH385">
        <v>0</v>
      </c>
      <c r="AI385">
        <v>49770</v>
      </c>
      <c r="AJ385">
        <v>0</v>
      </c>
      <c r="AK385">
        <v>49770</v>
      </c>
      <c r="AL385">
        <v>49770</v>
      </c>
      <c r="AM385">
        <v>0</v>
      </c>
      <c r="AN385">
        <v>788544</v>
      </c>
      <c r="AO385">
        <v>876432</v>
      </c>
      <c r="AP385">
        <v>134846</v>
      </c>
      <c r="AQ385">
        <v>0</v>
      </c>
      <c r="AR385">
        <v>20000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2043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1033321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49770</v>
      </c>
      <c r="DP385">
        <v>137700</v>
      </c>
      <c r="DQ385">
        <v>-217693</v>
      </c>
      <c r="DR385">
        <v>217693</v>
      </c>
      <c r="DS385">
        <v>0</v>
      </c>
    </row>
    <row r="386" spans="1:123" x14ac:dyDescent="0.3">
      <c r="A386" t="str">
        <f t="shared" si="5"/>
        <v>20501966</v>
      </c>
      <c r="B386">
        <v>11</v>
      </c>
      <c r="C386">
        <v>2050</v>
      </c>
      <c r="D386">
        <v>196612</v>
      </c>
      <c r="E386">
        <v>36</v>
      </c>
      <c r="F386">
        <v>1958196</v>
      </c>
      <c r="G386">
        <v>163021</v>
      </c>
      <c r="H386">
        <v>550000</v>
      </c>
      <c r="I386">
        <v>0</v>
      </c>
      <c r="J386">
        <v>0</v>
      </c>
      <c r="K386">
        <v>85000</v>
      </c>
      <c r="L386">
        <v>200000</v>
      </c>
      <c r="M386">
        <v>56200</v>
      </c>
      <c r="N386">
        <v>11500</v>
      </c>
      <c r="O386">
        <v>25500</v>
      </c>
      <c r="P386">
        <v>4500</v>
      </c>
      <c r="Q386">
        <v>2000</v>
      </c>
      <c r="R386">
        <v>0</v>
      </c>
      <c r="S386">
        <v>2093</v>
      </c>
      <c r="T386">
        <v>35000</v>
      </c>
      <c r="U386">
        <v>36000</v>
      </c>
      <c r="V386">
        <v>0</v>
      </c>
      <c r="W386">
        <v>20000</v>
      </c>
      <c r="X386">
        <v>0</v>
      </c>
      <c r="Y386">
        <v>0</v>
      </c>
      <c r="Z386">
        <v>0</v>
      </c>
      <c r="AA386">
        <v>0</v>
      </c>
      <c r="AB386">
        <v>49770</v>
      </c>
      <c r="AC386">
        <v>69976</v>
      </c>
      <c r="AD386">
        <v>0</v>
      </c>
      <c r="AE386">
        <v>49770</v>
      </c>
      <c r="AF386">
        <v>56257</v>
      </c>
      <c r="AG386">
        <v>0</v>
      </c>
      <c r="AH386">
        <v>0</v>
      </c>
      <c r="AI386">
        <v>45850</v>
      </c>
      <c r="AJ386">
        <v>0</v>
      </c>
      <c r="AK386">
        <v>45850</v>
      </c>
      <c r="AL386">
        <v>45850</v>
      </c>
      <c r="AM386">
        <v>0</v>
      </c>
      <c r="AN386">
        <v>821536</v>
      </c>
      <c r="AO386">
        <v>689120</v>
      </c>
      <c r="AP386">
        <v>106027</v>
      </c>
      <c r="AQ386">
        <v>0</v>
      </c>
      <c r="AR386">
        <v>11989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807135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45850</v>
      </c>
      <c r="DP386">
        <v>117700</v>
      </c>
      <c r="DQ386">
        <v>-528545</v>
      </c>
      <c r="DR386">
        <v>528545</v>
      </c>
      <c r="DS386">
        <v>0</v>
      </c>
    </row>
    <row r="387" spans="1:123" x14ac:dyDescent="0.3">
      <c r="A387" t="str">
        <f t="shared" ref="A387:A450" si="6">CONCATENATE(C387,LEFT(D387,4))</f>
        <v>20161933</v>
      </c>
      <c r="B387">
        <v>12</v>
      </c>
      <c r="C387">
        <v>2016</v>
      </c>
      <c r="D387">
        <v>193312</v>
      </c>
      <c r="E387">
        <v>40</v>
      </c>
      <c r="F387">
        <v>1362667</v>
      </c>
      <c r="G387">
        <v>211232</v>
      </c>
      <c r="H387">
        <v>550000</v>
      </c>
      <c r="I387">
        <v>0</v>
      </c>
      <c r="J387">
        <v>126000</v>
      </c>
      <c r="K387">
        <v>85000</v>
      </c>
      <c r="L387">
        <v>100000</v>
      </c>
      <c r="M387">
        <v>56200</v>
      </c>
      <c r="N387">
        <v>11500</v>
      </c>
      <c r="O387">
        <v>25500</v>
      </c>
      <c r="P387">
        <v>4500</v>
      </c>
      <c r="Q387">
        <v>2000</v>
      </c>
      <c r="R387">
        <v>0</v>
      </c>
      <c r="S387">
        <v>8370</v>
      </c>
      <c r="T387">
        <v>35000</v>
      </c>
      <c r="U387">
        <v>36000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210000</v>
      </c>
      <c r="AC387">
        <v>77772</v>
      </c>
      <c r="AD387">
        <v>40068</v>
      </c>
      <c r="AE387">
        <v>117839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92161</v>
      </c>
      <c r="AL387">
        <v>0</v>
      </c>
      <c r="AM387">
        <v>0</v>
      </c>
      <c r="AN387">
        <v>930070</v>
      </c>
      <c r="AO387">
        <v>765895</v>
      </c>
      <c r="AP387">
        <v>117839</v>
      </c>
      <c r="AQ387">
        <v>61512</v>
      </c>
      <c r="AR387">
        <v>16110</v>
      </c>
      <c r="AS387">
        <v>3000</v>
      </c>
      <c r="AT387">
        <v>8000</v>
      </c>
      <c r="AU387">
        <v>200000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1172356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492527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588527</v>
      </c>
      <c r="CR387">
        <v>61000</v>
      </c>
      <c r="CS387">
        <v>0</v>
      </c>
      <c r="CT387">
        <v>18000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5000</v>
      </c>
      <c r="DF387">
        <v>0</v>
      </c>
      <c r="DG387">
        <v>79000</v>
      </c>
      <c r="DH387">
        <v>0</v>
      </c>
      <c r="DI387">
        <v>0</v>
      </c>
      <c r="DJ387">
        <v>126000</v>
      </c>
      <c r="DK387">
        <v>124000</v>
      </c>
      <c r="DL387">
        <v>30000</v>
      </c>
      <c r="DM387">
        <v>137000</v>
      </c>
      <c r="DN387">
        <v>0</v>
      </c>
      <c r="DO387">
        <v>1260688</v>
      </c>
      <c r="DP387">
        <v>317700</v>
      </c>
      <c r="DQ387">
        <v>292527</v>
      </c>
      <c r="DR387">
        <v>0</v>
      </c>
      <c r="DS387">
        <v>0</v>
      </c>
    </row>
    <row r="388" spans="1:123" x14ac:dyDescent="0.3">
      <c r="A388" t="str">
        <f t="shared" si="6"/>
        <v>20171934</v>
      </c>
      <c r="B388">
        <v>12</v>
      </c>
      <c r="C388">
        <v>2017</v>
      </c>
      <c r="D388">
        <v>193412</v>
      </c>
      <c r="E388">
        <v>26</v>
      </c>
      <c r="F388">
        <v>1619144</v>
      </c>
      <c r="G388">
        <v>215203</v>
      </c>
      <c r="H388">
        <v>550000</v>
      </c>
      <c r="I388">
        <v>0</v>
      </c>
      <c r="J388">
        <v>126000</v>
      </c>
      <c r="K388">
        <v>85000</v>
      </c>
      <c r="L388">
        <v>100000</v>
      </c>
      <c r="M388">
        <v>56200</v>
      </c>
      <c r="N388">
        <v>11500</v>
      </c>
      <c r="O388">
        <v>25500</v>
      </c>
      <c r="P388">
        <v>4500</v>
      </c>
      <c r="Q388">
        <v>2000</v>
      </c>
      <c r="R388">
        <v>0</v>
      </c>
      <c r="S388">
        <v>8311</v>
      </c>
      <c r="T388">
        <v>35000</v>
      </c>
      <c r="U388">
        <v>36000</v>
      </c>
      <c r="V388">
        <v>0</v>
      </c>
      <c r="W388">
        <v>0</v>
      </c>
      <c r="X388">
        <v>25000</v>
      </c>
      <c r="Y388">
        <v>0</v>
      </c>
      <c r="Z388">
        <v>0</v>
      </c>
      <c r="AA388">
        <v>0</v>
      </c>
      <c r="AB388">
        <v>92161</v>
      </c>
      <c r="AC388">
        <v>51033</v>
      </c>
      <c r="AD388">
        <v>0</v>
      </c>
      <c r="AE388">
        <v>77324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14836</v>
      </c>
      <c r="AL388">
        <v>0</v>
      </c>
      <c r="AM388">
        <v>0</v>
      </c>
      <c r="AN388">
        <v>955011</v>
      </c>
      <c r="AO388">
        <v>502569</v>
      </c>
      <c r="AP388">
        <v>77324</v>
      </c>
      <c r="AQ388">
        <v>0</v>
      </c>
      <c r="AR388">
        <v>1975</v>
      </c>
      <c r="AS388">
        <v>3000</v>
      </c>
      <c r="AT388">
        <v>8000</v>
      </c>
      <c r="AU388">
        <v>0</v>
      </c>
      <c r="AV388">
        <v>15895</v>
      </c>
      <c r="AW388">
        <v>0</v>
      </c>
      <c r="AX388">
        <v>38063</v>
      </c>
      <c r="AY388">
        <v>0</v>
      </c>
      <c r="AZ388">
        <v>0</v>
      </c>
      <c r="BA388">
        <v>0</v>
      </c>
      <c r="BB388">
        <v>8000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654827</v>
      </c>
      <c r="BL388">
        <v>0</v>
      </c>
      <c r="BM388">
        <v>189509</v>
      </c>
      <c r="BN388">
        <v>0</v>
      </c>
      <c r="BO388">
        <v>0</v>
      </c>
      <c r="BP388">
        <v>61000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10000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379018</v>
      </c>
      <c r="CR388">
        <v>0</v>
      </c>
      <c r="CS388">
        <v>0</v>
      </c>
      <c r="CT388">
        <v>18000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75000</v>
      </c>
      <c r="DH388">
        <v>0</v>
      </c>
      <c r="DI388">
        <v>0</v>
      </c>
      <c r="DJ388">
        <v>87937</v>
      </c>
      <c r="DK388">
        <v>124000</v>
      </c>
      <c r="DL388">
        <v>30000</v>
      </c>
      <c r="DM388">
        <v>121105</v>
      </c>
      <c r="DN388">
        <v>0</v>
      </c>
      <c r="DO388">
        <v>849896</v>
      </c>
      <c r="DP388">
        <v>317700</v>
      </c>
      <c r="DQ388">
        <v>-339467</v>
      </c>
      <c r="DR388">
        <v>0</v>
      </c>
      <c r="DS388">
        <v>0</v>
      </c>
    </row>
    <row r="389" spans="1:123" x14ac:dyDescent="0.3">
      <c r="A389" t="str">
        <f t="shared" si="6"/>
        <v>20181935</v>
      </c>
      <c r="B389">
        <v>12</v>
      </c>
      <c r="C389">
        <v>2018</v>
      </c>
      <c r="D389">
        <v>193512</v>
      </c>
      <c r="E389">
        <v>64</v>
      </c>
      <c r="F389">
        <v>1692693</v>
      </c>
      <c r="G389">
        <v>186174</v>
      </c>
      <c r="H389">
        <v>550000</v>
      </c>
      <c r="I389">
        <v>0</v>
      </c>
      <c r="J389">
        <v>120000</v>
      </c>
      <c r="K389">
        <v>85000</v>
      </c>
      <c r="L389">
        <v>130000</v>
      </c>
      <c r="M389">
        <v>56200</v>
      </c>
      <c r="N389">
        <v>11500</v>
      </c>
      <c r="O389">
        <v>25500</v>
      </c>
      <c r="P389">
        <v>4500</v>
      </c>
      <c r="Q389">
        <v>2000</v>
      </c>
      <c r="R389">
        <v>0</v>
      </c>
      <c r="S389">
        <v>8252</v>
      </c>
      <c r="T389">
        <v>35000</v>
      </c>
      <c r="U389">
        <v>36000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14836</v>
      </c>
      <c r="AC389">
        <v>124514</v>
      </c>
      <c r="AD389">
        <v>64149</v>
      </c>
      <c r="AE389">
        <v>14836</v>
      </c>
      <c r="AF389">
        <v>173826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780126</v>
      </c>
      <c r="AO389">
        <v>1226212</v>
      </c>
      <c r="AP389">
        <v>188663</v>
      </c>
      <c r="AQ389">
        <v>0</v>
      </c>
      <c r="AR389">
        <v>20000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1434874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250982</v>
      </c>
      <c r="BS389">
        <v>0</v>
      </c>
      <c r="BT389">
        <v>0</v>
      </c>
      <c r="BU389">
        <v>49151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610000</v>
      </c>
      <c r="CR389">
        <v>49151</v>
      </c>
      <c r="CS389">
        <v>0</v>
      </c>
      <c r="CT389">
        <v>18000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5000</v>
      </c>
      <c r="DF389">
        <v>0</v>
      </c>
      <c r="DG389">
        <v>75000</v>
      </c>
      <c r="DH389">
        <v>0</v>
      </c>
      <c r="DI389">
        <v>0</v>
      </c>
      <c r="DJ389">
        <v>87937</v>
      </c>
      <c r="DK389">
        <v>124000</v>
      </c>
      <c r="DL389">
        <v>30000</v>
      </c>
      <c r="DM389">
        <v>121105</v>
      </c>
      <c r="DN389">
        <v>0</v>
      </c>
      <c r="DO389">
        <v>1120193</v>
      </c>
      <c r="DP389">
        <v>317700</v>
      </c>
      <c r="DQ389">
        <v>300133</v>
      </c>
      <c r="DR389">
        <v>0</v>
      </c>
      <c r="DS389">
        <v>0</v>
      </c>
    </row>
    <row r="390" spans="1:123" x14ac:dyDescent="0.3">
      <c r="A390" t="str">
        <f t="shared" si="6"/>
        <v>20191936</v>
      </c>
      <c r="B390">
        <v>12</v>
      </c>
      <c r="C390">
        <v>2019</v>
      </c>
      <c r="D390">
        <v>193612</v>
      </c>
      <c r="E390">
        <v>74</v>
      </c>
      <c r="F390">
        <v>1706477</v>
      </c>
      <c r="G390">
        <v>163145</v>
      </c>
      <c r="H390">
        <v>550000</v>
      </c>
      <c r="I390">
        <v>0</v>
      </c>
      <c r="J390">
        <v>120000</v>
      </c>
      <c r="K390">
        <v>85000</v>
      </c>
      <c r="L390">
        <v>160000</v>
      </c>
      <c r="M390">
        <v>56200</v>
      </c>
      <c r="N390">
        <v>11500</v>
      </c>
      <c r="O390">
        <v>25500</v>
      </c>
      <c r="P390">
        <v>4500</v>
      </c>
      <c r="Q390">
        <v>2000</v>
      </c>
      <c r="R390">
        <v>0</v>
      </c>
      <c r="S390">
        <v>8193</v>
      </c>
      <c r="T390">
        <v>35000</v>
      </c>
      <c r="U390">
        <v>36000</v>
      </c>
      <c r="V390">
        <v>0</v>
      </c>
      <c r="W390">
        <v>0</v>
      </c>
      <c r="X390">
        <v>0</v>
      </c>
      <c r="Y390">
        <v>0</v>
      </c>
      <c r="Z390">
        <v>271071</v>
      </c>
      <c r="AA390">
        <v>0</v>
      </c>
      <c r="AB390">
        <v>0</v>
      </c>
      <c r="AC390">
        <v>143430</v>
      </c>
      <c r="AD390">
        <v>73895</v>
      </c>
      <c r="AE390">
        <v>0</v>
      </c>
      <c r="AF390">
        <v>217325</v>
      </c>
      <c r="AG390">
        <v>0</v>
      </c>
      <c r="AH390">
        <v>0</v>
      </c>
      <c r="AI390">
        <v>0</v>
      </c>
      <c r="AJ390">
        <v>31920</v>
      </c>
      <c r="AK390">
        <v>31920</v>
      </c>
      <c r="AL390">
        <v>0</v>
      </c>
      <c r="AM390">
        <v>0</v>
      </c>
      <c r="AN390">
        <v>463577</v>
      </c>
      <c r="AO390">
        <v>1412499</v>
      </c>
      <c r="AP390">
        <v>217325</v>
      </c>
      <c r="AQ390">
        <v>0</v>
      </c>
      <c r="AR390">
        <v>20000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1649823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20000</v>
      </c>
      <c r="BS390">
        <v>78094</v>
      </c>
      <c r="BT390">
        <v>0</v>
      </c>
      <c r="BU390">
        <v>50849</v>
      </c>
      <c r="BV390">
        <v>10000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23192</v>
      </c>
      <c r="CH390">
        <v>532</v>
      </c>
      <c r="CI390">
        <v>2783</v>
      </c>
      <c r="CJ390">
        <v>2087</v>
      </c>
      <c r="CK390">
        <v>835</v>
      </c>
      <c r="CL390">
        <v>696</v>
      </c>
      <c r="CM390">
        <v>3015</v>
      </c>
      <c r="CN390">
        <v>15000</v>
      </c>
      <c r="CO390">
        <v>696</v>
      </c>
      <c r="CP390">
        <v>0</v>
      </c>
      <c r="CQ390">
        <v>610000</v>
      </c>
      <c r="CR390">
        <v>100000</v>
      </c>
      <c r="CS390">
        <v>10000</v>
      </c>
      <c r="CT390">
        <v>96094</v>
      </c>
      <c r="CU390">
        <v>0</v>
      </c>
      <c r="CV390">
        <v>23192</v>
      </c>
      <c r="CW390">
        <v>532</v>
      </c>
      <c r="CX390">
        <v>2783</v>
      </c>
      <c r="CY390">
        <v>2087</v>
      </c>
      <c r="CZ390">
        <v>835</v>
      </c>
      <c r="DA390">
        <v>696</v>
      </c>
      <c r="DB390">
        <v>3015</v>
      </c>
      <c r="DC390">
        <v>15000</v>
      </c>
      <c r="DD390">
        <v>696</v>
      </c>
      <c r="DE390">
        <v>10000</v>
      </c>
      <c r="DF390">
        <v>271071</v>
      </c>
      <c r="DG390">
        <v>75000</v>
      </c>
      <c r="DH390">
        <v>0</v>
      </c>
      <c r="DI390">
        <v>0</v>
      </c>
      <c r="DJ390">
        <v>87937</v>
      </c>
      <c r="DK390">
        <v>124000</v>
      </c>
      <c r="DL390">
        <v>30000</v>
      </c>
      <c r="DM390">
        <v>121105</v>
      </c>
      <c r="DN390">
        <v>0</v>
      </c>
      <c r="DO390">
        <v>1615963</v>
      </c>
      <c r="DP390">
        <v>317700</v>
      </c>
      <c r="DQ390">
        <v>510770</v>
      </c>
      <c r="DR390">
        <v>0</v>
      </c>
      <c r="DS390">
        <v>0</v>
      </c>
    </row>
    <row r="391" spans="1:123" x14ac:dyDescent="0.3">
      <c r="A391" t="str">
        <f t="shared" si="6"/>
        <v>20201937</v>
      </c>
      <c r="B391">
        <v>12</v>
      </c>
      <c r="C391">
        <v>2020</v>
      </c>
      <c r="D391">
        <v>193712</v>
      </c>
      <c r="E391">
        <v>56</v>
      </c>
      <c r="F391">
        <v>1491291</v>
      </c>
      <c r="G391">
        <v>163116</v>
      </c>
      <c r="H391">
        <v>550000</v>
      </c>
      <c r="I391">
        <v>0</v>
      </c>
      <c r="J391">
        <v>120000</v>
      </c>
      <c r="K391">
        <v>85000</v>
      </c>
      <c r="L391">
        <v>192500</v>
      </c>
      <c r="M391">
        <v>56200</v>
      </c>
      <c r="N391">
        <v>11500</v>
      </c>
      <c r="O391">
        <v>25500</v>
      </c>
      <c r="P391">
        <v>4500</v>
      </c>
      <c r="Q391">
        <v>2000</v>
      </c>
      <c r="R391">
        <v>0</v>
      </c>
      <c r="S391">
        <v>8134</v>
      </c>
      <c r="T391">
        <v>35000</v>
      </c>
      <c r="U391">
        <v>36000</v>
      </c>
      <c r="V391">
        <v>0</v>
      </c>
      <c r="W391">
        <v>0</v>
      </c>
      <c r="X391">
        <v>0</v>
      </c>
      <c r="Y391">
        <v>0</v>
      </c>
      <c r="Z391">
        <v>284135</v>
      </c>
      <c r="AA391">
        <v>0</v>
      </c>
      <c r="AB391">
        <v>31920</v>
      </c>
      <c r="AC391">
        <v>108767</v>
      </c>
      <c r="AD391">
        <v>56037</v>
      </c>
      <c r="AE391">
        <v>31920</v>
      </c>
      <c r="AF391">
        <v>132885</v>
      </c>
      <c r="AG391">
        <v>0</v>
      </c>
      <c r="AH391">
        <v>0</v>
      </c>
      <c r="AI391">
        <v>0</v>
      </c>
      <c r="AJ391">
        <v>117115</v>
      </c>
      <c r="AK391">
        <v>117115</v>
      </c>
      <c r="AL391">
        <v>0</v>
      </c>
      <c r="AM391">
        <v>0</v>
      </c>
      <c r="AN391">
        <v>482199</v>
      </c>
      <c r="AO391">
        <v>1071143</v>
      </c>
      <c r="AP391">
        <v>164804</v>
      </c>
      <c r="AQ391">
        <v>0</v>
      </c>
      <c r="AR391">
        <v>20000</v>
      </c>
      <c r="AS391">
        <v>3000</v>
      </c>
      <c r="AT391">
        <v>8000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1266947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20000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16428</v>
      </c>
      <c r="CH391">
        <v>376</v>
      </c>
      <c r="CI391">
        <v>1971</v>
      </c>
      <c r="CJ391">
        <v>1479</v>
      </c>
      <c r="CK391">
        <v>591</v>
      </c>
      <c r="CL391">
        <v>493</v>
      </c>
      <c r="CM391">
        <v>2136</v>
      </c>
      <c r="CN391">
        <v>14772</v>
      </c>
      <c r="CO391">
        <v>493</v>
      </c>
      <c r="CP391">
        <v>0</v>
      </c>
      <c r="CQ391">
        <v>610000</v>
      </c>
      <c r="CR391">
        <v>100000</v>
      </c>
      <c r="CS391">
        <v>10000</v>
      </c>
      <c r="CT391">
        <v>96094</v>
      </c>
      <c r="CU391">
        <v>0</v>
      </c>
      <c r="CV391">
        <v>39620</v>
      </c>
      <c r="CW391">
        <v>908</v>
      </c>
      <c r="CX391">
        <v>4754</v>
      </c>
      <c r="CY391">
        <v>3566</v>
      </c>
      <c r="CZ391">
        <v>1426</v>
      </c>
      <c r="DA391">
        <v>1189</v>
      </c>
      <c r="DB391">
        <v>5151</v>
      </c>
      <c r="DC391">
        <v>29772</v>
      </c>
      <c r="DD391">
        <v>1189</v>
      </c>
      <c r="DE391">
        <v>15000</v>
      </c>
      <c r="DF391">
        <v>533927</v>
      </c>
      <c r="DG391">
        <v>75000</v>
      </c>
      <c r="DH391">
        <v>0</v>
      </c>
      <c r="DI391">
        <v>0</v>
      </c>
      <c r="DJ391">
        <v>87937</v>
      </c>
      <c r="DK391">
        <v>124000</v>
      </c>
      <c r="DL391">
        <v>30000</v>
      </c>
      <c r="DM391">
        <v>121105</v>
      </c>
      <c r="DN391">
        <v>0</v>
      </c>
      <c r="DO391">
        <v>2007754</v>
      </c>
      <c r="DP391">
        <v>317700</v>
      </c>
      <c r="DQ391">
        <v>459990</v>
      </c>
      <c r="DR391">
        <v>0</v>
      </c>
      <c r="DS391">
        <v>0</v>
      </c>
    </row>
    <row r="392" spans="1:123" x14ac:dyDescent="0.3">
      <c r="A392" t="str">
        <f t="shared" si="6"/>
        <v>20211938</v>
      </c>
      <c r="B392">
        <v>12</v>
      </c>
      <c r="C392">
        <v>2021</v>
      </c>
      <c r="D392">
        <v>193812</v>
      </c>
      <c r="E392">
        <v>77</v>
      </c>
      <c r="F392">
        <v>1414854</v>
      </c>
      <c r="G392">
        <v>163116</v>
      </c>
      <c r="H392">
        <v>550000</v>
      </c>
      <c r="I392">
        <v>0</v>
      </c>
      <c r="J392">
        <v>120000</v>
      </c>
      <c r="K392">
        <v>85000</v>
      </c>
      <c r="L392">
        <v>205000</v>
      </c>
      <c r="M392">
        <v>56200</v>
      </c>
      <c r="N392">
        <v>11500</v>
      </c>
      <c r="O392">
        <v>25500</v>
      </c>
      <c r="P392">
        <v>4500</v>
      </c>
      <c r="Q392">
        <v>2000</v>
      </c>
      <c r="R392">
        <v>0</v>
      </c>
      <c r="S392">
        <v>7945</v>
      </c>
      <c r="T392">
        <v>35000</v>
      </c>
      <c r="U392">
        <v>36000</v>
      </c>
      <c r="V392">
        <v>0</v>
      </c>
      <c r="W392">
        <v>0</v>
      </c>
      <c r="X392">
        <v>0</v>
      </c>
      <c r="Y392">
        <v>0</v>
      </c>
      <c r="Z392">
        <v>340074</v>
      </c>
      <c r="AA392">
        <v>0</v>
      </c>
      <c r="AB392">
        <v>117115</v>
      </c>
      <c r="AC392">
        <v>148874</v>
      </c>
      <c r="AD392">
        <v>0</v>
      </c>
      <c r="AE392">
        <v>117115</v>
      </c>
      <c r="AF392">
        <v>108458</v>
      </c>
      <c r="AG392">
        <v>0</v>
      </c>
      <c r="AH392">
        <v>0</v>
      </c>
      <c r="AI392">
        <v>0</v>
      </c>
      <c r="AJ392">
        <v>141542</v>
      </c>
      <c r="AK392">
        <v>141542</v>
      </c>
      <c r="AL392">
        <v>0</v>
      </c>
      <c r="AM392">
        <v>0</v>
      </c>
      <c r="AN392">
        <v>438571</v>
      </c>
      <c r="AO392">
        <v>1466115</v>
      </c>
      <c r="AP392">
        <v>225574</v>
      </c>
      <c r="AQ392">
        <v>0</v>
      </c>
      <c r="AR392">
        <v>20000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59407</v>
      </c>
      <c r="BE392">
        <v>111111</v>
      </c>
      <c r="BF392">
        <v>60000</v>
      </c>
      <c r="BG392">
        <v>35194</v>
      </c>
      <c r="BH392">
        <v>20000</v>
      </c>
      <c r="BI392">
        <v>56200</v>
      </c>
      <c r="BJ392">
        <v>0</v>
      </c>
      <c r="BK392">
        <v>1369777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20000</v>
      </c>
      <c r="BS392">
        <v>57906</v>
      </c>
      <c r="BT392">
        <v>65000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25000</v>
      </c>
      <c r="CH392">
        <v>572</v>
      </c>
      <c r="CI392">
        <v>3000</v>
      </c>
      <c r="CJ392">
        <v>2250</v>
      </c>
      <c r="CK392">
        <v>900</v>
      </c>
      <c r="CL392">
        <v>750</v>
      </c>
      <c r="CM392">
        <v>3250</v>
      </c>
      <c r="CN392">
        <v>15000</v>
      </c>
      <c r="CO392">
        <v>750</v>
      </c>
      <c r="CP392">
        <v>0</v>
      </c>
      <c r="CQ392">
        <v>610000</v>
      </c>
      <c r="CR392">
        <v>100000</v>
      </c>
      <c r="CS392">
        <v>10000</v>
      </c>
      <c r="CT392">
        <v>154000</v>
      </c>
      <c r="CU392">
        <v>65000</v>
      </c>
      <c r="CV392">
        <v>64620</v>
      </c>
      <c r="CW392">
        <v>1480</v>
      </c>
      <c r="CX392">
        <v>7754</v>
      </c>
      <c r="CY392">
        <v>5816</v>
      </c>
      <c r="CZ392">
        <v>2326</v>
      </c>
      <c r="DA392">
        <v>1939</v>
      </c>
      <c r="DB392">
        <v>8401</v>
      </c>
      <c r="DC392">
        <v>44772</v>
      </c>
      <c r="DD392">
        <v>1939</v>
      </c>
      <c r="DE392">
        <v>20000</v>
      </c>
      <c r="DF392">
        <v>844202</v>
      </c>
      <c r="DG392">
        <v>75000</v>
      </c>
      <c r="DH392">
        <v>0</v>
      </c>
      <c r="DI392">
        <v>59407</v>
      </c>
      <c r="DJ392">
        <v>123131</v>
      </c>
      <c r="DK392">
        <v>180200</v>
      </c>
      <c r="DL392">
        <v>90000</v>
      </c>
      <c r="DM392">
        <v>232216</v>
      </c>
      <c r="DN392">
        <v>20000</v>
      </c>
      <c r="DO392">
        <v>2863745</v>
      </c>
      <c r="DP392">
        <v>317700</v>
      </c>
      <c r="DQ392">
        <v>1017906</v>
      </c>
      <c r="DR392">
        <v>0</v>
      </c>
      <c r="DS392">
        <v>0</v>
      </c>
    </row>
    <row r="393" spans="1:123" x14ac:dyDescent="0.3">
      <c r="A393" t="str">
        <f t="shared" si="6"/>
        <v>20221939</v>
      </c>
      <c r="B393">
        <v>12</v>
      </c>
      <c r="C393">
        <v>2022</v>
      </c>
      <c r="D393">
        <v>193912</v>
      </c>
      <c r="E393">
        <v>38</v>
      </c>
      <c r="F393">
        <v>1510864</v>
      </c>
      <c r="G393">
        <v>163115</v>
      </c>
      <c r="H393">
        <v>550000</v>
      </c>
      <c r="I393">
        <v>0</v>
      </c>
      <c r="J393">
        <v>120000</v>
      </c>
      <c r="K393">
        <v>85000</v>
      </c>
      <c r="L393">
        <v>202500</v>
      </c>
      <c r="M393">
        <v>56200</v>
      </c>
      <c r="N393">
        <v>11500</v>
      </c>
      <c r="O393">
        <v>25500</v>
      </c>
      <c r="P393">
        <v>4500</v>
      </c>
      <c r="Q393">
        <v>2000</v>
      </c>
      <c r="R393">
        <v>0</v>
      </c>
      <c r="S393">
        <v>7757</v>
      </c>
      <c r="T393">
        <v>35000</v>
      </c>
      <c r="U393">
        <v>36000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141542</v>
      </c>
      <c r="AC393">
        <v>73404</v>
      </c>
      <c r="AD393">
        <v>0</v>
      </c>
      <c r="AE393">
        <v>111222</v>
      </c>
      <c r="AF393">
        <v>0</v>
      </c>
      <c r="AG393">
        <v>0</v>
      </c>
      <c r="AH393">
        <v>0</v>
      </c>
      <c r="AI393">
        <v>0</v>
      </c>
      <c r="AJ393">
        <v>214291</v>
      </c>
      <c r="AK393">
        <v>244611</v>
      </c>
      <c r="AL393">
        <v>0</v>
      </c>
      <c r="AM393">
        <v>0</v>
      </c>
      <c r="AN393">
        <v>811666</v>
      </c>
      <c r="AO393">
        <v>722883</v>
      </c>
      <c r="AP393">
        <v>111222</v>
      </c>
      <c r="AQ393">
        <v>0</v>
      </c>
      <c r="AR393">
        <v>13801</v>
      </c>
      <c r="AS393">
        <v>3000</v>
      </c>
      <c r="AT393">
        <v>8000</v>
      </c>
      <c r="AU393">
        <v>59407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918313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20000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610000</v>
      </c>
      <c r="CR393">
        <v>100000</v>
      </c>
      <c r="CS393">
        <v>10000</v>
      </c>
      <c r="CT393">
        <v>154000</v>
      </c>
      <c r="CU393">
        <v>65000</v>
      </c>
      <c r="CV393">
        <v>64620</v>
      </c>
      <c r="CW393">
        <v>1480</v>
      </c>
      <c r="CX393">
        <v>7754</v>
      </c>
      <c r="CY393">
        <v>5816</v>
      </c>
      <c r="CZ393">
        <v>2326</v>
      </c>
      <c r="DA393">
        <v>1939</v>
      </c>
      <c r="DB393">
        <v>8401</v>
      </c>
      <c r="DC393">
        <v>44772</v>
      </c>
      <c r="DD393">
        <v>1939</v>
      </c>
      <c r="DE393">
        <v>25000</v>
      </c>
      <c r="DF393">
        <v>802383</v>
      </c>
      <c r="DG393">
        <v>75000</v>
      </c>
      <c r="DH393">
        <v>0</v>
      </c>
      <c r="DI393">
        <v>0</v>
      </c>
      <c r="DJ393">
        <v>119611</v>
      </c>
      <c r="DK393">
        <v>174018</v>
      </c>
      <c r="DL393">
        <v>90000</v>
      </c>
      <c r="DM393">
        <v>221105</v>
      </c>
      <c r="DN393">
        <v>20000</v>
      </c>
      <c r="DO393">
        <v>2849775</v>
      </c>
      <c r="DP393">
        <v>317700</v>
      </c>
      <c r="DQ393">
        <v>174883</v>
      </c>
      <c r="DR393">
        <v>0</v>
      </c>
      <c r="DS393">
        <v>0</v>
      </c>
    </row>
    <row r="394" spans="1:123" x14ac:dyDescent="0.3">
      <c r="A394" t="str">
        <f t="shared" si="6"/>
        <v>20231940</v>
      </c>
      <c r="B394">
        <v>12</v>
      </c>
      <c r="C394">
        <v>2023</v>
      </c>
      <c r="D394">
        <v>194012</v>
      </c>
      <c r="E394">
        <v>51</v>
      </c>
      <c r="F394">
        <v>1710843</v>
      </c>
      <c r="G394">
        <v>163115</v>
      </c>
      <c r="H394">
        <v>550000</v>
      </c>
      <c r="I394">
        <v>0</v>
      </c>
      <c r="J394">
        <v>120000</v>
      </c>
      <c r="K394">
        <v>85000</v>
      </c>
      <c r="L394">
        <v>200000</v>
      </c>
      <c r="M394">
        <v>56200</v>
      </c>
      <c r="N394">
        <v>11500</v>
      </c>
      <c r="O394">
        <v>25500</v>
      </c>
      <c r="P394">
        <v>4500</v>
      </c>
      <c r="Q394">
        <v>2000</v>
      </c>
      <c r="R394">
        <v>0</v>
      </c>
      <c r="S394">
        <v>7568</v>
      </c>
      <c r="T394">
        <v>35000</v>
      </c>
      <c r="U394">
        <v>36000</v>
      </c>
      <c r="V394">
        <v>0</v>
      </c>
      <c r="W394">
        <v>0</v>
      </c>
      <c r="X394">
        <v>0</v>
      </c>
      <c r="Y394">
        <v>0</v>
      </c>
      <c r="Z394">
        <v>5661</v>
      </c>
      <c r="AA394">
        <v>0</v>
      </c>
      <c r="AB394">
        <v>244611</v>
      </c>
      <c r="AC394">
        <v>99563</v>
      </c>
      <c r="AD394">
        <v>0</v>
      </c>
      <c r="AE394">
        <v>150857</v>
      </c>
      <c r="AF394">
        <v>0</v>
      </c>
      <c r="AG394">
        <v>0</v>
      </c>
      <c r="AH394">
        <v>0</v>
      </c>
      <c r="AI394">
        <v>0</v>
      </c>
      <c r="AJ394">
        <v>250000</v>
      </c>
      <c r="AK394">
        <v>343754</v>
      </c>
      <c r="AL394">
        <v>0</v>
      </c>
      <c r="AM394">
        <v>0</v>
      </c>
      <c r="AN394">
        <v>767607</v>
      </c>
      <c r="AO394">
        <v>980494</v>
      </c>
      <c r="AP394">
        <v>150857</v>
      </c>
      <c r="AQ394">
        <v>0</v>
      </c>
      <c r="AR394">
        <v>20000</v>
      </c>
      <c r="AS394">
        <v>3000</v>
      </c>
      <c r="AT394">
        <v>8000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1162351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20000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610000</v>
      </c>
      <c r="CR394">
        <v>100000</v>
      </c>
      <c r="CS394">
        <v>10000</v>
      </c>
      <c r="CT394">
        <v>154000</v>
      </c>
      <c r="CU394">
        <v>65000</v>
      </c>
      <c r="CV394">
        <v>64620</v>
      </c>
      <c r="CW394">
        <v>1480</v>
      </c>
      <c r="CX394">
        <v>7754</v>
      </c>
      <c r="CY394">
        <v>5816</v>
      </c>
      <c r="CZ394">
        <v>2326</v>
      </c>
      <c r="DA394">
        <v>1939</v>
      </c>
      <c r="DB394">
        <v>8401</v>
      </c>
      <c r="DC394">
        <v>44772</v>
      </c>
      <c r="DD394">
        <v>1939</v>
      </c>
      <c r="DE394">
        <v>30000</v>
      </c>
      <c r="DF394">
        <v>783972</v>
      </c>
      <c r="DG394">
        <v>75000</v>
      </c>
      <c r="DH394">
        <v>0</v>
      </c>
      <c r="DI394">
        <v>0</v>
      </c>
      <c r="DJ394">
        <v>119611</v>
      </c>
      <c r="DK394">
        <v>174018</v>
      </c>
      <c r="DL394">
        <v>90000</v>
      </c>
      <c r="DM394">
        <v>221105</v>
      </c>
      <c r="DN394">
        <v>20000</v>
      </c>
      <c r="DO394">
        <v>2935507</v>
      </c>
      <c r="DP394">
        <v>317700</v>
      </c>
      <c r="DQ394">
        <v>275661</v>
      </c>
      <c r="DR394">
        <v>0</v>
      </c>
      <c r="DS394">
        <v>0</v>
      </c>
    </row>
    <row r="395" spans="1:123" x14ac:dyDescent="0.3">
      <c r="A395" t="str">
        <f t="shared" si="6"/>
        <v>20241941</v>
      </c>
      <c r="B395">
        <v>12</v>
      </c>
      <c r="C395">
        <v>2024</v>
      </c>
      <c r="D395">
        <v>194112</v>
      </c>
      <c r="E395">
        <v>61</v>
      </c>
      <c r="F395">
        <v>1250678</v>
      </c>
      <c r="G395">
        <v>163114</v>
      </c>
      <c r="H395">
        <v>550000</v>
      </c>
      <c r="I395">
        <v>0</v>
      </c>
      <c r="J395">
        <v>90000</v>
      </c>
      <c r="K395">
        <v>85000</v>
      </c>
      <c r="L395">
        <v>200000</v>
      </c>
      <c r="M395">
        <v>56200</v>
      </c>
      <c r="N395">
        <v>11500</v>
      </c>
      <c r="O395">
        <v>25500</v>
      </c>
      <c r="P395">
        <v>4500</v>
      </c>
      <c r="Q395">
        <v>2000</v>
      </c>
      <c r="R395">
        <v>0</v>
      </c>
      <c r="S395">
        <v>7380</v>
      </c>
      <c r="T395">
        <v>35000</v>
      </c>
      <c r="U395">
        <v>36000</v>
      </c>
      <c r="V395">
        <v>0</v>
      </c>
      <c r="W395">
        <v>0</v>
      </c>
      <c r="X395">
        <v>0</v>
      </c>
      <c r="Y395">
        <v>0</v>
      </c>
      <c r="Z395">
        <v>356485</v>
      </c>
      <c r="AA395">
        <v>0</v>
      </c>
      <c r="AB395">
        <v>343754</v>
      </c>
      <c r="AC395">
        <v>117878</v>
      </c>
      <c r="AD395">
        <v>0</v>
      </c>
      <c r="AE395">
        <v>178609</v>
      </c>
      <c r="AF395">
        <v>0</v>
      </c>
      <c r="AG395">
        <v>0</v>
      </c>
      <c r="AH395">
        <v>0</v>
      </c>
      <c r="AI395">
        <v>0</v>
      </c>
      <c r="AJ395">
        <v>250000</v>
      </c>
      <c r="AK395">
        <v>415145</v>
      </c>
      <c r="AL395">
        <v>0</v>
      </c>
      <c r="AM395">
        <v>0</v>
      </c>
      <c r="AN395">
        <v>386595</v>
      </c>
      <c r="AO395">
        <v>1160867</v>
      </c>
      <c r="AP395">
        <v>178609</v>
      </c>
      <c r="AQ395">
        <v>0</v>
      </c>
      <c r="AR395">
        <v>20000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111111</v>
      </c>
      <c r="BF395">
        <v>2302</v>
      </c>
      <c r="BG395">
        <v>35194</v>
      </c>
      <c r="BH395">
        <v>20000</v>
      </c>
      <c r="BI395">
        <v>56200</v>
      </c>
      <c r="BJ395">
        <v>0</v>
      </c>
      <c r="BK395">
        <v>1134669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20000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25000</v>
      </c>
      <c r="CH395">
        <v>572</v>
      </c>
      <c r="CI395">
        <v>3000</v>
      </c>
      <c r="CJ395">
        <v>2250</v>
      </c>
      <c r="CK395">
        <v>900</v>
      </c>
      <c r="CL395">
        <v>750</v>
      </c>
      <c r="CM395">
        <v>3250</v>
      </c>
      <c r="CN395">
        <v>15000</v>
      </c>
      <c r="CO395">
        <v>750</v>
      </c>
      <c r="CP395">
        <v>0</v>
      </c>
      <c r="CQ395">
        <v>610000</v>
      </c>
      <c r="CR395">
        <v>100000</v>
      </c>
      <c r="CS395">
        <v>10000</v>
      </c>
      <c r="CT395">
        <v>154000</v>
      </c>
      <c r="CU395">
        <v>65000</v>
      </c>
      <c r="CV395">
        <v>89620</v>
      </c>
      <c r="CW395">
        <v>2052</v>
      </c>
      <c r="CX395">
        <v>10754</v>
      </c>
      <c r="CY395">
        <v>8066</v>
      </c>
      <c r="CZ395">
        <v>3226</v>
      </c>
      <c r="DA395">
        <v>2689</v>
      </c>
      <c r="DB395">
        <v>11651</v>
      </c>
      <c r="DC395">
        <v>59772</v>
      </c>
      <c r="DD395">
        <v>2689</v>
      </c>
      <c r="DE395">
        <v>35000</v>
      </c>
      <c r="DF395">
        <v>1116664</v>
      </c>
      <c r="DG395">
        <v>75000</v>
      </c>
      <c r="DH395">
        <v>0</v>
      </c>
      <c r="DI395">
        <v>0</v>
      </c>
      <c r="DJ395">
        <v>154805</v>
      </c>
      <c r="DK395">
        <v>230218</v>
      </c>
      <c r="DL395">
        <v>92302</v>
      </c>
      <c r="DM395">
        <v>332216</v>
      </c>
      <c r="DN395">
        <v>40000</v>
      </c>
      <c r="DO395">
        <v>3620869</v>
      </c>
      <c r="DP395">
        <v>317700</v>
      </c>
      <c r="DQ395">
        <v>902764</v>
      </c>
      <c r="DR395">
        <v>0</v>
      </c>
      <c r="DS395">
        <v>0</v>
      </c>
    </row>
    <row r="396" spans="1:123" x14ac:dyDescent="0.3">
      <c r="A396" t="str">
        <f t="shared" si="6"/>
        <v>20251942</v>
      </c>
      <c r="B396">
        <v>12</v>
      </c>
      <c r="C396">
        <v>2025</v>
      </c>
      <c r="D396">
        <v>194212</v>
      </c>
      <c r="E396">
        <v>44</v>
      </c>
      <c r="F396">
        <v>1599312</v>
      </c>
      <c r="G396">
        <v>163114</v>
      </c>
      <c r="H396">
        <v>550000</v>
      </c>
      <c r="I396">
        <v>0</v>
      </c>
      <c r="J396">
        <v>90000</v>
      </c>
      <c r="K396">
        <v>85000</v>
      </c>
      <c r="L396">
        <v>200000</v>
      </c>
      <c r="M396">
        <v>56200</v>
      </c>
      <c r="N396">
        <v>11500</v>
      </c>
      <c r="O396">
        <v>25500</v>
      </c>
      <c r="P396">
        <v>4500</v>
      </c>
      <c r="Q396">
        <v>2000</v>
      </c>
      <c r="R396">
        <v>0</v>
      </c>
      <c r="S396">
        <v>7191</v>
      </c>
      <c r="T396">
        <v>35000</v>
      </c>
      <c r="U396">
        <v>36000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415145</v>
      </c>
      <c r="AC396">
        <v>85004</v>
      </c>
      <c r="AD396">
        <v>0</v>
      </c>
      <c r="AE396">
        <v>128798</v>
      </c>
      <c r="AF396">
        <v>0</v>
      </c>
      <c r="AG396">
        <v>0</v>
      </c>
      <c r="AH396">
        <v>0</v>
      </c>
      <c r="AI396">
        <v>0</v>
      </c>
      <c r="AJ396">
        <v>171315</v>
      </c>
      <c r="AK396">
        <v>457662</v>
      </c>
      <c r="AL396">
        <v>0</v>
      </c>
      <c r="AM396">
        <v>0</v>
      </c>
      <c r="AN396">
        <v>821576</v>
      </c>
      <c r="AO396">
        <v>837120</v>
      </c>
      <c r="AP396">
        <v>128798</v>
      </c>
      <c r="AQ396">
        <v>0</v>
      </c>
      <c r="AR396">
        <v>19933</v>
      </c>
      <c r="AS396">
        <v>3000</v>
      </c>
      <c r="AT396">
        <v>8000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996850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20000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610000</v>
      </c>
      <c r="CR396">
        <v>100000</v>
      </c>
      <c r="CS396">
        <v>10000</v>
      </c>
      <c r="CT396">
        <v>154000</v>
      </c>
      <c r="CU396">
        <v>65000</v>
      </c>
      <c r="CV396">
        <v>89620</v>
      </c>
      <c r="CW396">
        <v>2052</v>
      </c>
      <c r="CX396">
        <v>10754</v>
      </c>
      <c r="CY396">
        <v>8066</v>
      </c>
      <c r="CZ396">
        <v>3226</v>
      </c>
      <c r="DA396">
        <v>2689</v>
      </c>
      <c r="DB396">
        <v>11651</v>
      </c>
      <c r="DC396">
        <v>59772</v>
      </c>
      <c r="DD396">
        <v>2689</v>
      </c>
      <c r="DE396">
        <v>40000</v>
      </c>
      <c r="DF396">
        <v>1065875</v>
      </c>
      <c r="DG396">
        <v>75000</v>
      </c>
      <c r="DH396">
        <v>0</v>
      </c>
      <c r="DI396">
        <v>0</v>
      </c>
      <c r="DJ396">
        <v>151286</v>
      </c>
      <c r="DK396">
        <v>224036</v>
      </c>
      <c r="DL396">
        <v>92302</v>
      </c>
      <c r="DM396">
        <v>321105</v>
      </c>
      <c r="DN396">
        <v>40000</v>
      </c>
      <c r="DO396">
        <v>3596784</v>
      </c>
      <c r="DP396">
        <v>317700</v>
      </c>
      <c r="DQ396">
        <v>191315</v>
      </c>
      <c r="DR396">
        <v>0</v>
      </c>
      <c r="DS396">
        <v>0</v>
      </c>
    </row>
    <row r="397" spans="1:123" x14ac:dyDescent="0.3">
      <c r="A397" t="str">
        <f t="shared" si="6"/>
        <v>20261943</v>
      </c>
      <c r="B397">
        <v>12</v>
      </c>
      <c r="C397">
        <v>2026</v>
      </c>
      <c r="D397">
        <v>194312</v>
      </c>
      <c r="E397">
        <v>59</v>
      </c>
      <c r="F397">
        <v>1572953</v>
      </c>
      <c r="G397">
        <v>163110</v>
      </c>
      <c r="H397">
        <v>550000</v>
      </c>
      <c r="I397">
        <v>0</v>
      </c>
      <c r="J397">
        <v>60000</v>
      </c>
      <c r="K397">
        <v>85000</v>
      </c>
      <c r="L397">
        <v>200000</v>
      </c>
      <c r="M397">
        <v>56200</v>
      </c>
      <c r="N397">
        <v>11500</v>
      </c>
      <c r="O397">
        <v>25500</v>
      </c>
      <c r="P397">
        <v>4500</v>
      </c>
      <c r="Q397">
        <v>2000</v>
      </c>
      <c r="R397">
        <v>0</v>
      </c>
      <c r="S397">
        <v>7002</v>
      </c>
      <c r="T397">
        <v>35000</v>
      </c>
      <c r="U397">
        <v>36000</v>
      </c>
      <c r="V397">
        <v>0</v>
      </c>
      <c r="W397">
        <v>0</v>
      </c>
      <c r="X397">
        <v>0</v>
      </c>
      <c r="Y397">
        <v>0</v>
      </c>
      <c r="Z397">
        <v>238491</v>
      </c>
      <c r="AA397">
        <v>0</v>
      </c>
      <c r="AB397">
        <v>457662</v>
      </c>
      <c r="AC397">
        <v>114215</v>
      </c>
      <c r="AD397">
        <v>0</v>
      </c>
      <c r="AE397">
        <v>173059</v>
      </c>
      <c r="AF397">
        <v>0</v>
      </c>
      <c r="AG397">
        <v>0</v>
      </c>
      <c r="AH397">
        <v>0</v>
      </c>
      <c r="AI397">
        <v>0</v>
      </c>
      <c r="AJ397">
        <v>250000</v>
      </c>
      <c r="AK397">
        <v>534604</v>
      </c>
      <c r="AL397">
        <v>0</v>
      </c>
      <c r="AM397">
        <v>0</v>
      </c>
      <c r="AN397">
        <v>474211</v>
      </c>
      <c r="AO397">
        <v>1124793</v>
      </c>
      <c r="AP397">
        <v>173059</v>
      </c>
      <c r="AQ397">
        <v>0</v>
      </c>
      <c r="AR397">
        <v>20000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1317852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20000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610000</v>
      </c>
      <c r="CR397">
        <v>100000</v>
      </c>
      <c r="CS397">
        <v>10000</v>
      </c>
      <c r="CT397">
        <v>154000</v>
      </c>
      <c r="CU397">
        <v>65000</v>
      </c>
      <c r="CV397">
        <v>89620</v>
      </c>
      <c r="CW397">
        <v>2052</v>
      </c>
      <c r="CX397">
        <v>10754</v>
      </c>
      <c r="CY397">
        <v>8066</v>
      </c>
      <c r="CZ397">
        <v>3226</v>
      </c>
      <c r="DA397">
        <v>2689</v>
      </c>
      <c r="DB397">
        <v>11651</v>
      </c>
      <c r="DC397">
        <v>59772</v>
      </c>
      <c r="DD397">
        <v>2689</v>
      </c>
      <c r="DE397">
        <v>45000</v>
      </c>
      <c r="DF397">
        <v>1272389</v>
      </c>
      <c r="DG397">
        <v>75000</v>
      </c>
      <c r="DH397">
        <v>0</v>
      </c>
      <c r="DI397">
        <v>0</v>
      </c>
      <c r="DJ397">
        <v>151286</v>
      </c>
      <c r="DK397">
        <v>224036</v>
      </c>
      <c r="DL397">
        <v>92302</v>
      </c>
      <c r="DM397">
        <v>321105</v>
      </c>
      <c r="DN397">
        <v>40000</v>
      </c>
      <c r="DO397">
        <v>3885240</v>
      </c>
      <c r="DP397">
        <v>317700</v>
      </c>
      <c r="DQ397">
        <v>508491</v>
      </c>
      <c r="DR397">
        <v>0</v>
      </c>
      <c r="DS397">
        <v>0</v>
      </c>
    </row>
    <row r="398" spans="1:123" x14ac:dyDescent="0.3">
      <c r="A398" t="str">
        <f t="shared" si="6"/>
        <v>20271944</v>
      </c>
      <c r="B398">
        <v>12</v>
      </c>
      <c r="C398">
        <v>2027</v>
      </c>
      <c r="D398">
        <v>194412</v>
      </c>
      <c r="E398">
        <v>42</v>
      </c>
      <c r="F398">
        <v>1448892</v>
      </c>
      <c r="G398">
        <v>163106</v>
      </c>
      <c r="H398">
        <v>550000</v>
      </c>
      <c r="I398">
        <v>0</v>
      </c>
      <c r="J398">
        <v>60000</v>
      </c>
      <c r="K398">
        <v>85000</v>
      </c>
      <c r="L398">
        <v>200000</v>
      </c>
      <c r="M398">
        <v>56200</v>
      </c>
      <c r="N398">
        <v>11500</v>
      </c>
      <c r="O398">
        <v>25500</v>
      </c>
      <c r="P398">
        <v>4500</v>
      </c>
      <c r="Q398">
        <v>2000</v>
      </c>
      <c r="R398">
        <v>0</v>
      </c>
      <c r="S398">
        <v>6814</v>
      </c>
      <c r="T398">
        <v>35000</v>
      </c>
      <c r="U398">
        <v>36000</v>
      </c>
      <c r="V398">
        <v>0</v>
      </c>
      <c r="W398">
        <v>0</v>
      </c>
      <c r="X398">
        <v>0</v>
      </c>
      <c r="Y398">
        <v>0</v>
      </c>
      <c r="Z398">
        <v>17132</v>
      </c>
      <c r="AA398">
        <v>0</v>
      </c>
      <c r="AB398">
        <v>534604</v>
      </c>
      <c r="AC398">
        <v>81951</v>
      </c>
      <c r="AD398">
        <v>0</v>
      </c>
      <c r="AE398">
        <v>124172</v>
      </c>
      <c r="AF398">
        <v>0</v>
      </c>
      <c r="AG398">
        <v>0</v>
      </c>
      <c r="AH398">
        <v>0</v>
      </c>
      <c r="AI398">
        <v>0</v>
      </c>
      <c r="AJ398">
        <v>226933</v>
      </c>
      <c r="AK398">
        <v>637364</v>
      </c>
      <c r="AL398">
        <v>0</v>
      </c>
      <c r="AM398">
        <v>0</v>
      </c>
      <c r="AN398">
        <v>718450</v>
      </c>
      <c r="AO398">
        <v>807057</v>
      </c>
      <c r="AP398">
        <v>124172</v>
      </c>
      <c r="AQ398">
        <v>0</v>
      </c>
      <c r="AR398">
        <v>18319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949548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20000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610000</v>
      </c>
      <c r="CR398">
        <v>100000</v>
      </c>
      <c r="CS398">
        <v>10000</v>
      </c>
      <c r="CT398">
        <v>154000</v>
      </c>
      <c r="CU398">
        <v>65000</v>
      </c>
      <c r="CV398">
        <v>89620</v>
      </c>
      <c r="CW398">
        <v>2052</v>
      </c>
      <c r="CX398">
        <v>10754</v>
      </c>
      <c r="CY398">
        <v>8066</v>
      </c>
      <c r="CZ398">
        <v>3226</v>
      </c>
      <c r="DA398">
        <v>2689</v>
      </c>
      <c r="DB398">
        <v>11651</v>
      </c>
      <c r="DC398">
        <v>59772</v>
      </c>
      <c r="DD398">
        <v>2689</v>
      </c>
      <c r="DE398">
        <v>50000</v>
      </c>
      <c r="DF398">
        <v>1239782</v>
      </c>
      <c r="DG398">
        <v>75000</v>
      </c>
      <c r="DH398">
        <v>0</v>
      </c>
      <c r="DI398">
        <v>0</v>
      </c>
      <c r="DJ398">
        <v>151286</v>
      </c>
      <c r="DK398">
        <v>224036</v>
      </c>
      <c r="DL398">
        <v>92302</v>
      </c>
      <c r="DM398">
        <v>321105</v>
      </c>
      <c r="DN398">
        <v>40000</v>
      </c>
      <c r="DO398">
        <v>3960393</v>
      </c>
      <c r="DP398">
        <v>317700</v>
      </c>
      <c r="DQ398">
        <v>264064</v>
      </c>
      <c r="DR398">
        <v>0</v>
      </c>
      <c r="DS398">
        <v>0</v>
      </c>
    </row>
    <row r="399" spans="1:123" x14ac:dyDescent="0.3">
      <c r="A399" t="str">
        <f t="shared" si="6"/>
        <v>20281945</v>
      </c>
      <c r="B399">
        <v>12</v>
      </c>
      <c r="C399">
        <v>2028</v>
      </c>
      <c r="D399">
        <v>194512</v>
      </c>
      <c r="E399">
        <v>43</v>
      </c>
      <c r="F399">
        <v>1705292</v>
      </c>
      <c r="G399">
        <v>163102</v>
      </c>
      <c r="H399">
        <v>550000</v>
      </c>
      <c r="I399">
        <v>0</v>
      </c>
      <c r="J399">
        <v>60000</v>
      </c>
      <c r="K399">
        <v>85000</v>
      </c>
      <c r="L399">
        <v>200000</v>
      </c>
      <c r="M399">
        <v>56200</v>
      </c>
      <c r="N399">
        <v>11500</v>
      </c>
      <c r="O399">
        <v>25500</v>
      </c>
      <c r="P399">
        <v>4500</v>
      </c>
      <c r="Q399">
        <v>2000</v>
      </c>
      <c r="R399">
        <v>0</v>
      </c>
      <c r="S399">
        <v>6625</v>
      </c>
      <c r="T399">
        <v>35000</v>
      </c>
      <c r="U399">
        <v>36000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637364</v>
      </c>
      <c r="AC399">
        <v>82797</v>
      </c>
      <c r="AD399">
        <v>0</v>
      </c>
      <c r="AE399">
        <v>125453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511911</v>
      </c>
      <c r="AL399">
        <v>0</v>
      </c>
      <c r="AM399">
        <v>0</v>
      </c>
      <c r="AN399">
        <v>962325</v>
      </c>
      <c r="AO399">
        <v>815382</v>
      </c>
      <c r="AP399">
        <v>125453</v>
      </c>
      <c r="AQ399">
        <v>0</v>
      </c>
      <c r="AR399">
        <v>18766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959601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17532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607532</v>
      </c>
      <c r="CR399">
        <v>100000</v>
      </c>
      <c r="CS399">
        <v>10000</v>
      </c>
      <c r="CT399">
        <v>154000</v>
      </c>
      <c r="CU399">
        <v>65000</v>
      </c>
      <c r="CV399">
        <v>89620</v>
      </c>
      <c r="CW399">
        <v>2052</v>
      </c>
      <c r="CX399">
        <v>10754</v>
      </c>
      <c r="CY399">
        <v>8066</v>
      </c>
      <c r="CZ399">
        <v>3226</v>
      </c>
      <c r="DA399">
        <v>2689</v>
      </c>
      <c r="DB399">
        <v>11651</v>
      </c>
      <c r="DC399">
        <v>59772</v>
      </c>
      <c r="DD399">
        <v>2689</v>
      </c>
      <c r="DE399">
        <v>55000</v>
      </c>
      <c r="DF399">
        <v>1201758</v>
      </c>
      <c r="DG399">
        <v>75000</v>
      </c>
      <c r="DH399">
        <v>0</v>
      </c>
      <c r="DI399">
        <v>0</v>
      </c>
      <c r="DJ399">
        <v>151286</v>
      </c>
      <c r="DK399">
        <v>224036</v>
      </c>
      <c r="DL399">
        <v>92302</v>
      </c>
      <c r="DM399">
        <v>321105</v>
      </c>
      <c r="DN399">
        <v>40000</v>
      </c>
      <c r="DO399">
        <v>3799448</v>
      </c>
      <c r="DP399">
        <v>317700</v>
      </c>
      <c r="DQ399">
        <v>17532</v>
      </c>
      <c r="DR399">
        <v>0</v>
      </c>
      <c r="DS399">
        <v>0</v>
      </c>
    </row>
    <row r="400" spans="1:123" x14ac:dyDescent="0.3">
      <c r="A400" t="str">
        <f t="shared" si="6"/>
        <v>20291946</v>
      </c>
      <c r="B400">
        <v>12</v>
      </c>
      <c r="C400">
        <v>2029</v>
      </c>
      <c r="D400">
        <v>194612</v>
      </c>
      <c r="E400">
        <v>35</v>
      </c>
      <c r="F400">
        <v>1621674</v>
      </c>
      <c r="G400">
        <v>163097</v>
      </c>
      <c r="H400">
        <v>550000</v>
      </c>
      <c r="I400">
        <v>0</v>
      </c>
      <c r="J400">
        <v>60000</v>
      </c>
      <c r="K400">
        <v>85000</v>
      </c>
      <c r="L400">
        <v>200000</v>
      </c>
      <c r="M400">
        <v>56200</v>
      </c>
      <c r="N400">
        <v>11500</v>
      </c>
      <c r="O400">
        <v>25500</v>
      </c>
      <c r="P400">
        <v>4500</v>
      </c>
      <c r="Q400">
        <v>2000</v>
      </c>
      <c r="R400">
        <v>0</v>
      </c>
      <c r="S400">
        <v>6437</v>
      </c>
      <c r="T400">
        <v>35000</v>
      </c>
      <c r="U400">
        <v>36000</v>
      </c>
      <c r="V400">
        <v>0</v>
      </c>
      <c r="W400">
        <v>0</v>
      </c>
      <c r="X400">
        <v>0</v>
      </c>
      <c r="Y400">
        <v>78305</v>
      </c>
      <c r="Z400">
        <v>0</v>
      </c>
      <c r="AA400">
        <v>0</v>
      </c>
      <c r="AB400">
        <v>511911</v>
      </c>
      <c r="AC400">
        <v>67721</v>
      </c>
      <c r="AD400">
        <v>0</v>
      </c>
      <c r="AE400">
        <v>102611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409299</v>
      </c>
      <c r="AL400">
        <v>0</v>
      </c>
      <c r="AM400">
        <v>0</v>
      </c>
      <c r="AN400">
        <v>1040442</v>
      </c>
      <c r="AO400">
        <v>666921</v>
      </c>
      <c r="AP400">
        <v>102611</v>
      </c>
      <c r="AQ400">
        <v>0</v>
      </c>
      <c r="AR400">
        <v>10797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780329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587532</v>
      </c>
      <c r="CR400">
        <v>100000</v>
      </c>
      <c r="CS400">
        <v>10000</v>
      </c>
      <c r="CT400">
        <v>154000</v>
      </c>
      <c r="CU400">
        <v>65000</v>
      </c>
      <c r="CV400">
        <v>89620</v>
      </c>
      <c r="CW400">
        <v>2052</v>
      </c>
      <c r="CX400">
        <v>10754</v>
      </c>
      <c r="CY400">
        <v>8066</v>
      </c>
      <c r="CZ400">
        <v>3226</v>
      </c>
      <c r="DA400">
        <v>2689</v>
      </c>
      <c r="DB400">
        <v>11651</v>
      </c>
      <c r="DC400">
        <v>59772</v>
      </c>
      <c r="DD400">
        <v>2689</v>
      </c>
      <c r="DE400">
        <v>60000</v>
      </c>
      <c r="DF400">
        <v>1087400</v>
      </c>
      <c r="DG400">
        <v>75000</v>
      </c>
      <c r="DH400">
        <v>0</v>
      </c>
      <c r="DI400">
        <v>0</v>
      </c>
      <c r="DJ400">
        <v>151286</v>
      </c>
      <c r="DK400">
        <v>224036</v>
      </c>
      <c r="DL400">
        <v>92302</v>
      </c>
      <c r="DM400">
        <v>321105</v>
      </c>
      <c r="DN400">
        <v>40000</v>
      </c>
      <c r="DO400">
        <v>3567479</v>
      </c>
      <c r="DP400">
        <v>317700</v>
      </c>
      <c r="DQ400">
        <v>-78305</v>
      </c>
      <c r="DR400">
        <v>0</v>
      </c>
      <c r="DS400">
        <v>0</v>
      </c>
    </row>
    <row r="401" spans="1:123" x14ac:dyDescent="0.3">
      <c r="A401" t="str">
        <f t="shared" si="6"/>
        <v>20301947</v>
      </c>
      <c r="B401">
        <v>12</v>
      </c>
      <c r="C401">
        <v>2030</v>
      </c>
      <c r="D401">
        <v>194712</v>
      </c>
      <c r="E401">
        <v>30</v>
      </c>
      <c r="F401">
        <v>1931111</v>
      </c>
      <c r="G401">
        <v>163093</v>
      </c>
      <c r="H401">
        <v>550000</v>
      </c>
      <c r="I401">
        <v>0</v>
      </c>
      <c r="J401">
        <v>30000</v>
      </c>
      <c r="K401">
        <v>85000</v>
      </c>
      <c r="L401">
        <v>200000</v>
      </c>
      <c r="M401">
        <v>56200</v>
      </c>
      <c r="N401">
        <v>11500</v>
      </c>
      <c r="O401">
        <v>25500</v>
      </c>
      <c r="P401">
        <v>4500</v>
      </c>
      <c r="Q401">
        <v>2000</v>
      </c>
      <c r="R401">
        <v>0</v>
      </c>
      <c r="S401">
        <v>6248</v>
      </c>
      <c r="T401">
        <v>35000</v>
      </c>
      <c r="U401">
        <v>36000</v>
      </c>
      <c r="V401">
        <v>0</v>
      </c>
      <c r="W401">
        <v>0</v>
      </c>
      <c r="X401">
        <v>0</v>
      </c>
      <c r="Y401">
        <v>283052</v>
      </c>
      <c r="Z401">
        <v>0</v>
      </c>
      <c r="AA401">
        <v>0</v>
      </c>
      <c r="AB401">
        <v>409299</v>
      </c>
      <c r="AC401">
        <v>58610</v>
      </c>
      <c r="AD401">
        <v>0</v>
      </c>
      <c r="AE401">
        <v>88806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320493</v>
      </c>
      <c r="AL401">
        <v>0</v>
      </c>
      <c r="AM401">
        <v>0</v>
      </c>
      <c r="AN401">
        <v>1215000</v>
      </c>
      <c r="AO401">
        <v>577196</v>
      </c>
      <c r="AP401">
        <v>88806</v>
      </c>
      <c r="AQ401">
        <v>0</v>
      </c>
      <c r="AR401">
        <v>5981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671983</v>
      </c>
      <c r="BL401">
        <v>0</v>
      </c>
      <c r="BM401">
        <v>189177</v>
      </c>
      <c r="BN401">
        <v>0</v>
      </c>
      <c r="BO401">
        <v>0</v>
      </c>
      <c r="BP401">
        <v>22360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31684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378355</v>
      </c>
      <c r="CR401">
        <v>77640</v>
      </c>
      <c r="CS401">
        <v>10000</v>
      </c>
      <c r="CT401">
        <v>154000</v>
      </c>
      <c r="CU401">
        <v>65000</v>
      </c>
      <c r="CV401">
        <v>89620</v>
      </c>
      <c r="CW401">
        <v>2052</v>
      </c>
      <c r="CX401">
        <v>10754</v>
      </c>
      <c r="CY401">
        <v>8066</v>
      </c>
      <c r="CZ401">
        <v>3226</v>
      </c>
      <c r="DA401">
        <v>2689</v>
      </c>
      <c r="DB401">
        <v>11651</v>
      </c>
      <c r="DC401">
        <v>59772</v>
      </c>
      <c r="DD401">
        <v>2689</v>
      </c>
      <c r="DE401">
        <v>33316</v>
      </c>
      <c r="DF401">
        <v>771726</v>
      </c>
      <c r="DG401">
        <v>75000</v>
      </c>
      <c r="DH401">
        <v>0</v>
      </c>
      <c r="DI401">
        <v>0</v>
      </c>
      <c r="DJ401">
        <v>151286</v>
      </c>
      <c r="DK401">
        <v>224036</v>
      </c>
      <c r="DL401">
        <v>92302</v>
      </c>
      <c r="DM401">
        <v>321105</v>
      </c>
      <c r="DN401">
        <v>40000</v>
      </c>
      <c r="DO401">
        <v>2904778</v>
      </c>
      <c r="DP401">
        <v>317700</v>
      </c>
      <c r="DQ401">
        <v>-526273</v>
      </c>
      <c r="DR401">
        <v>0</v>
      </c>
      <c r="DS401">
        <v>0</v>
      </c>
    </row>
    <row r="402" spans="1:123" x14ac:dyDescent="0.3">
      <c r="A402" t="str">
        <f t="shared" si="6"/>
        <v>20311948</v>
      </c>
      <c r="B402">
        <v>12</v>
      </c>
      <c r="C402">
        <v>2031</v>
      </c>
      <c r="D402">
        <v>194812</v>
      </c>
      <c r="E402">
        <v>47</v>
      </c>
      <c r="F402">
        <v>1957942</v>
      </c>
      <c r="G402">
        <v>163096</v>
      </c>
      <c r="H402">
        <v>550000</v>
      </c>
      <c r="I402">
        <v>0</v>
      </c>
      <c r="J402">
        <v>60000</v>
      </c>
      <c r="K402">
        <v>85000</v>
      </c>
      <c r="L402">
        <v>200000</v>
      </c>
      <c r="M402">
        <v>56200</v>
      </c>
      <c r="N402">
        <v>11500</v>
      </c>
      <c r="O402">
        <v>25500</v>
      </c>
      <c r="P402">
        <v>4500</v>
      </c>
      <c r="Q402">
        <v>2000</v>
      </c>
      <c r="R402">
        <v>0</v>
      </c>
      <c r="S402">
        <v>6059</v>
      </c>
      <c r="T402">
        <v>35000</v>
      </c>
      <c r="U402">
        <v>36000</v>
      </c>
      <c r="V402">
        <v>0</v>
      </c>
      <c r="W402">
        <v>0</v>
      </c>
      <c r="X402">
        <v>0</v>
      </c>
      <c r="Y402">
        <v>134650</v>
      </c>
      <c r="Z402">
        <v>0</v>
      </c>
      <c r="AA402">
        <v>0</v>
      </c>
      <c r="AB402">
        <v>320493</v>
      </c>
      <c r="AC402">
        <v>91579</v>
      </c>
      <c r="AD402">
        <v>0</v>
      </c>
      <c r="AE402">
        <v>138760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181733</v>
      </c>
      <c r="AL402">
        <v>0</v>
      </c>
      <c r="AM402">
        <v>0</v>
      </c>
      <c r="AN402">
        <v>1096409</v>
      </c>
      <c r="AO402">
        <v>901869</v>
      </c>
      <c r="AP402">
        <v>138760</v>
      </c>
      <c r="AQ402">
        <v>0</v>
      </c>
      <c r="AR402">
        <v>20000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1060629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358355</v>
      </c>
      <c r="CR402">
        <v>77640</v>
      </c>
      <c r="CS402">
        <v>10000</v>
      </c>
      <c r="CT402">
        <v>154000</v>
      </c>
      <c r="CU402">
        <v>65000</v>
      </c>
      <c r="CV402">
        <v>89620</v>
      </c>
      <c r="CW402">
        <v>2052</v>
      </c>
      <c r="CX402">
        <v>10754</v>
      </c>
      <c r="CY402">
        <v>8066</v>
      </c>
      <c r="CZ402">
        <v>3226</v>
      </c>
      <c r="DA402">
        <v>2689</v>
      </c>
      <c r="DB402">
        <v>11651</v>
      </c>
      <c r="DC402">
        <v>59772</v>
      </c>
      <c r="DD402">
        <v>2689</v>
      </c>
      <c r="DE402">
        <v>38316</v>
      </c>
      <c r="DF402">
        <v>613925</v>
      </c>
      <c r="DG402">
        <v>75000</v>
      </c>
      <c r="DH402">
        <v>0</v>
      </c>
      <c r="DI402">
        <v>0</v>
      </c>
      <c r="DJ402">
        <v>151286</v>
      </c>
      <c r="DK402">
        <v>224036</v>
      </c>
      <c r="DL402">
        <v>92302</v>
      </c>
      <c r="DM402">
        <v>321105</v>
      </c>
      <c r="DN402">
        <v>40000</v>
      </c>
      <c r="DO402">
        <v>2593216</v>
      </c>
      <c r="DP402">
        <v>317700</v>
      </c>
      <c r="DQ402">
        <v>-134650</v>
      </c>
      <c r="DR402">
        <v>0</v>
      </c>
      <c r="DS402">
        <v>0</v>
      </c>
    </row>
    <row r="403" spans="1:123" x14ac:dyDescent="0.3">
      <c r="A403" t="str">
        <f t="shared" si="6"/>
        <v>20321949</v>
      </c>
      <c r="B403">
        <v>12</v>
      </c>
      <c r="C403">
        <v>2032</v>
      </c>
      <c r="D403">
        <v>194912</v>
      </c>
      <c r="E403">
        <v>38</v>
      </c>
      <c r="F403">
        <v>1973585</v>
      </c>
      <c r="G403">
        <v>163099</v>
      </c>
      <c r="H403">
        <v>550000</v>
      </c>
      <c r="I403">
        <v>0</v>
      </c>
      <c r="J403">
        <v>60000</v>
      </c>
      <c r="K403">
        <v>85000</v>
      </c>
      <c r="L403">
        <v>200000</v>
      </c>
      <c r="M403">
        <v>56200</v>
      </c>
      <c r="N403">
        <v>11500</v>
      </c>
      <c r="O403">
        <v>25500</v>
      </c>
      <c r="P403">
        <v>4500</v>
      </c>
      <c r="Q403">
        <v>2000</v>
      </c>
      <c r="R403">
        <v>0</v>
      </c>
      <c r="S403">
        <v>5871</v>
      </c>
      <c r="T403">
        <v>35000</v>
      </c>
      <c r="U403">
        <v>36000</v>
      </c>
      <c r="V403">
        <v>0</v>
      </c>
      <c r="W403">
        <v>0</v>
      </c>
      <c r="X403">
        <v>0</v>
      </c>
      <c r="Y403">
        <v>253429</v>
      </c>
      <c r="Z403">
        <v>0</v>
      </c>
      <c r="AA403">
        <v>0</v>
      </c>
      <c r="AB403">
        <v>181733</v>
      </c>
      <c r="AC403">
        <v>73592</v>
      </c>
      <c r="AD403">
        <v>0</v>
      </c>
      <c r="AE403">
        <v>111506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70227</v>
      </c>
      <c r="AL403">
        <v>0</v>
      </c>
      <c r="AM403">
        <v>0</v>
      </c>
      <c r="AN403">
        <v>1215000</v>
      </c>
      <c r="AO403">
        <v>724733</v>
      </c>
      <c r="AP403">
        <v>111506</v>
      </c>
      <c r="AQ403">
        <v>0</v>
      </c>
      <c r="AR403">
        <v>13900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850139</v>
      </c>
      <c r="BL403">
        <v>0</v>
      </c>
      <c r="BM403">
        <v>107545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230810</v>
      </c>
      <c r="CR403">
        <v>77640</v>
      </c>
      <c r="CS403">
        <v>10000</v>
      </c>
      <c r="CT403">
        <v>154000</v>
      </c>
      <c r="CU403">
        <v>65000</v>
      </c>
      <c r="CV403">
        <v>89620</v>
      </c>
      <c r="CW403">
        <v>2052</v>
      </c>
      <c r="CX403">
        <v>10754</v>
      </c>
      <c r="CY403">
        <v>8066</v>
      </c>
      <c r="CZ403">
        <v>3226</v>
      </c>
      <c r="DA403">
        <v>2689</v>
      </c>
      <c r="DB403">
        <v>11651</v>
      </c>
      <c r="DC403">
        <v>59772</v>
      </c>
      <c r="DD403">
        <v>2689</v>
      </c>
      <c r="DE403">
        <v>43316</v>
      </c>
      <c r="DF403">
        <v>342078</v>
      </c>
      <c r="DG403">
        <v>75000</v>
      </c>
      <c r="DH403">
        <v>0</v>
      </c>
      <c r="DI403">
        <v>0</v>
      </c>
      <c r="DJ403">
        <v>151286</v>
      </c>
      <c r="DK403">
        <v>224036</v>
      </c>
      <c r="DL403">
        <v>92302</v>
      </c>
      <c r="DM403">
        <v>321105</v>
      </c>
      <c r="DN403">
        <v>40000</v>
      </c>
      <c r="DO403">
        <v>2087319</v>
      </c>
      <c r="DP403">
        <v>317700</v>
      </c>
      <c r="DQ403">
        <v>-360974</v>
      </c>
      <c r="DR403">
        <v>0</v>
      </c>
      <c r="DS403">
        <v>0</v>
      </c>
    </row>
    <row r="404" spans="1:123" x14ac:dyDescent="0.3">
      <c r="A404" t="str">
        <f t="shared" si="6"/>
        <v>20331950</v>
      </c>
      <c r="B404">
        <v>12</v>
      </c>
      <c r="C404">
        <v>2033</v>
      </c>
      <c r="D404">
        <v>195012</v>
      </c>
      <c r="E404">
        <v>43</v>
      </c>
      <c r="F404">
        <v>1942651</v>
      </c>
      <c r="G404">
        <v>163102</v>
      </c>
      <c r="H404">
        <v>550000</v>
      </c>
      <c r="I404">
        <v>0</v>
      </c>
      <c r="J404">
        <v>90000</v>
      </c>
      <c r="K404">
        <v>85000</v>
      </c>
      <c r="L404">
        <v>200000</v>
      </c>
      <c r="M404">
        <v>56200</v>
      </c>
      <c r="N404">
        <v>11500</v>
      </c>
      <c r="O404">
        <v>25500</v>
      </c>
      <c r="P404">
        <v>4500</v>
      </c>
      <c r="Q404">
        <v>2000</v>
      </c>
      <c r="R404">
        <v>0</v>
      </c>
      <c r="S404">
        <v>5682</v>
      </c>
      <c r="T404">
        <v>35000</v>
      </c>
      <c r="U404">
        <v>36000</v>
      </c>
      <c r="V404">
        <v>0</v>
      </c>
      <c r="W404">
        <v>0</v>
      </c>
      <c r="X404">
        <v>0</v>
      </c>
      <c r="Y404">
        <v>223618</v>
      </c>
      <c r="Z404">
        <v>0</v>
      </c>
      <c r="AA404">
        <v>0</v>
      </c>
      <c r="AB404">
        <v>70227</v>
      </c>
      <c r="AC404">
        <v>84159</v>
      </c>
      <c r="AD404">
        <v>43358</v>
      </c>
      <c r="AE404">
        <v>70227</v>
      </c>
      <c r="AF404">
        <v>57290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1157710</v>
      </c>
      <c r="AO404">
        <v>828795</v>
      </c>
      <c r="AP404">
        <v>127517</v>
      </c>
      <c r="AQ404">
        <v>0</v>
      </c>
      <c r="AR404">
        <v>19486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975798</v>
      </c>
      <c r="BL404">
        <v>0</v>
      </c>
      <c r="BM404">
        <v>8245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202564</v>
      </c>
      <c r="CR404">
        <v>77640</v>
      </c>
      <c r="CS404">
        <v>10000</v>
      </c>
      <c r="CT404">
        <v>154000</v>
      </c>
      <c r="CU404">
        <v>65000</v>
      </c>
      <c r="CV404">
        <v>89620</v>
      </c>
      <c r="CW404">
        <v>2052</v>
      </c>
      <c r="CX404">
        <v>10754</v>
      </c>
      <c r="CY404">
        <v>8066</v>
      </c>
      <c r="CZ404">
        <v>3226</v>
      </c>
      <c r="DA404">
        <v>2689</v>
      </c>
      <c r="DB404">
        <v>11651</v>
      </c>
      <c r="DC404">
        <v>59772</v>
      </c>
      <c r="DD404">
        <v>2689</v>
      </c>
      <c r="DE404">
        <v>48316</v>
      </c>
      <c r="DF404">
        <v>108198</v>
      </c>
      <c r="DG404">
        <v>75000</v>
      </c>
      <c r="DH404">
        <v>0</v>
      </c>
      <c r="DI404">
        <v>0</v>
      </c>
      <c r="DJ404">
        <v>151286</v>
      </c>
      <c r="DK404">
        <v>224036</v>
      </c>
      <c r="DL404">
        <v>92302</v>
      </c>
      <c r="DM404">
        <v>321105</v>
      </c>
      <c r="DN404">
        <v>40000</v>
      </c>
      <c r="DO404">
        <v>1759966</v>
      </c>
      <c r="DP404">
        <v>317700</v>
      </c>
      <c r="DQ404">
        <v>-231863</v>
      </c>
      <c r="DR404">
        <v>0</v>
      </c>
      <c r="DS404">
        <v>0</v>
      </c>
    </row>
    <row r="405" spans="1:123" x14ac:dyDescent="0.3">
      <c r="A405" t="str">
        <f t="shared" si="6"/>
        <v>20341951</v>
      </c>
      <c r="B405">
        <v>12</v>
      </c>
      <c r="C405">
        <v>2034</v>
      </c>
      <c r="D405">
        <v>195112</v>
      </c>
      <c r="E405">
        <v>49</v>
      </c>
      <c r="F405">
        <v>1882569</v>
      </c>
      <c r="G405">
        <v>163105</v>
      </c>
      <c r="H405">
        <v>550000</v>
      </c>
      <c r="I405">
        <v>0</v>
      </c>
      <c r="J405">
        <v>90000</v>
      </c>
      <c r="K405">
        <v>85000</v>
      </c>
      <c r="L405">
        <v>200000</v>
      </c>
      <c r="M405">
        <v>56200</v>
      </c>
      <c r="N405">
        <v>11500</v>
      </c>
      <c r="O405">
        <v>25500</v>
      </c>
      <c r="P405">
        <v>4500</v>
      </c>
      <c r="Q405">
        <v>2000</v>
      </c>
      <c r="R405">
        <v>0</v>
      </c>
      <c r="S405">
        <v>5494</v>
      </c>
      <c r="T405">
        <v>35000</v>
      </c>
      <c r="U405">
        <v>36000</v>
      </c>
      <c r="V405">
        <v>0</v>
      </c>
      <c r="W405">
        <v>0</v>
      </c>
      <c r="X405">
        <v>25000</v>
      </c>
      <c r="Y405">
        <v>104952</v>
      </c>
      <c r="Z405">
        <v>0</v>
      </c>
      <c r="AA405">
        <v>0</v>
      </c>
      <c r="AB405">
        <v>0</v>
      </c>
      <c r="AC405">
        <v>94490</v>
      </c>
      <c r="AD405">
        <v>48681</v>
      </c>
      <c r="AE405">
        <v>0</v>
      </c>
      <c r="AF405">
        <v>143172</v>
      </c>
      <c r="AG405">
        <v>24341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977974</v>
      </c>
      <c r="AO405">
        <v>930544</v>
      </c>
      <c r="AP405">
        <v>143172</v>
      </c>
      <c r="AQ405">
        <v>0</v>
      </c>
      <c r="AR405">
        <v>20000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1093716</v>
      </c>
      <c r="BL405">
        <v>0</v>
      </c>
      <c r="BM405">
        <v>9984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172580</v>
      </c>
      <c r="CR405">
        <v>77640</v>
      </c>
      <c r="CS405">
        <v>10000</v>
      </c>
      <c r="CT405">
        <v>154000</v>
      </c>
      <c r="CU405">
        <v>65000</v>
      </c>
      <c r="CV405">
        <v>89620</v>
      </c>
      <c r="CW405">
        <v>2052</v>
      </c>
      <c r="CX405">
        <v>10754</v>
      </c>
      <c r="CY405">
        <v>8066</v>
      </c>
      <c r="CZ405">
        <v>3226</v>
      </c>
      <c r="DA405">
        <v>2689</v>
      </c>
      <c r="DB405">
        <v>11651</v>
      </c>
      <c r="DC405">
        <v>59772</v>
      </c>
      <c r="DD405">
        <v>2689</v>
      </c>
      <c r="DE405">
        <v>53316</v>
      </c>
      <c r="DF405">
        <v>0</v>
      </c>
      <c r="DG405">
        <v>50000</v>
      </c>
      <c r="DH405">
        <v>0</v>
      </c>
      <c r="DI405">
        <v>0</v>
      </c>
      <c r="DJ405">
        <v>151286</v>
      </c>
      <c r="DK405">
        <v>224036</v>
      </c>
      <c r="DL405">
        <v>92302</v>
      </c>
      <c r="DM405">
        <v>321105</v>
      </c>
      <c r="DN405">
        <v>40000</v>
      </c>
      <c r="DO405">
        <v>1601784</v>
      </c>
      <c r="DP405">
        <v>317700</v>
      </c>
      <c r="DQ405">
        <v>-139936</v>
      </c>
      <c r="DR405">
        <v>0</v>
      </c>
      <c r="DS405">
        <v>0</v>
      </c>
    </row>
    <row r="406" spans="1:123" x14ac:dyDescent="0.3">
      <c r="A406" t="str">
        <f t="shared" si="6"/>
        <v>20351952</v>
      </c>
      <c r="B406">
        <v>12</v>
      </c>
      <c r="C406">
        <v>2035</v>
      </c>
      <c r="D406">
        <v>195212</v>
      </c>
      <c r="E406">
        <v>55</v>
      </c>
      <c r="F406">
        <v>1551940</v>
      </c>
      <c r="G406">
        <v>163108</v>
      </c>
      <c r="H406">
        <v>550000</v>
      </c>
      <c r="I406">
        <v>0</v>
      </c>
      <c r="J406">
        <v>120000</v>
      </c>
      <c r="K406">
        <v>85000</v>
      </c>
      <c r="L406">
        <v>200000</v>
      </c>
      <c r="M406">
        <v>56200</v>
      </c>
      <c r="N406">
        <v>11500</v>
      </c>
      <c r="O406">
        <v>25500</v>
      </c>
      <c r="P406">
        <v>4500</v>
      </c>
      <c r="Q406">
        <v>2000</v>
      </c>
      <c r="R406">
        <v>0</v>
      </c>
      <c r="S406">
        <v>5305</v>
      </c>
      <c r="T406">
        <v>35000</v>
      </c>
      <c r="U406">
        <v>36000</v>
      </c>
      <c r="V406">
        <v>0</v>
      </c>
      <c r="W406">
        <v>5000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107124</v>
      </c>
      <c r="AD406">
        <v>55190</v>
      </c>
      <c r="AE406">
        <v>0</v>
      </c>
      <c r="AF406">
        <v>162314</v>
      </c>
      <c r="AG406">
        <v>0</v>
      </c>
      <c r="AH406">
        <v>0</v>
      </c>
      <c r="AI406">
        <v>24341</v>
      </c>
      <c r="AJ406">
        <v>0</v>
      </c>
      <c r="AK406">
        <v>24341</v>
      </c>
      <c r="AL406">
        <v>24341</v>
      </c>
      <c r="AM406">
        <v>0</v>
      </c>
      <c r="AN406">
        <v>853691</v>
      </c>
      <c r="AO406">
        <v>1054956</v>
      </c>
      <c r="AP406">
        <v>162314</v>
      </c>
      <c r="AQ406">
        <v>0</v>
      </c>
      <c r="AR406">
        <v>20000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1237270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339913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492493</v>
      </c>
      <c r="CR406">
        <v>77640</v>
      </c>
      <c r="CS406">
        <v>10000</v>
      </c>
      <c r="CT406">
        <v>154000</v>
      </c>
      <c r="CU406">
        <v>65000</v>
      </c>
      <c r="CV406">
        <v>89620</v>
      </c>
      <c r="CW406">
        <v>2052</v>
      </c>
      <c r="CX406">
        <v>10754</v>
      </c>
      <c r="CY406">
        <v>8066</v>
      </c>
      <c r="CZ406">
        <v>3226</v>
      </c>
      <c r="DA406">
        <v>2689</v>
      </c>
      <c r="DB406">
        <v>11651</v>
      </c>
      <c r="DC406">
        <v>59772</v>
      </c>
      <c r="DD406">
        <v>2689</v>
      </c>
      <c r="DE406">
        <v>58316</v>
      </c>
      <c r="DF406">
        <v>0</v>
      </c>
      <c r="DG406">
        <v>50000</v>
      </c>
      <c r="DH406">
        <v>0</v>
      </c>
      <c r="DI406">
        <v>0</v>
      </c>
      <c r="DJ406">
        <v>151286</v>
      </c>
      <c r="DK406">
        <v>224036</v>
      </c>
      <c r="DL406">
        <v>92302</v>
      </c>
      <c r="DM406">
        <v>321105</v>
      </c>
      <c r="DN406">
        <v>40000</v>
      </c>
      <c r="DO406">
        <v>1951038</v>
      </c>
      <c r="DP406">
        <v>317700</v>
      </c>
      <c r="DQ406">
        <v>339913</v>
      </c>
      <c r="DR406">
        <v>0</v>
      </c>
      <c r="DS406">
        <v>0</v>
      </c>
    </row>
    <row r="407" spans="1:123" x14ac:dyDescent="0.3">
      <c r="A407" t="str">
        <f t="shared" si="6"/>
        <v>20361953</v>
      </c>
      <c r="B407">
        <v>12</v>
      </c>
      <c r="C407">
        <v>2036</v>
      </c>
      <c r="D407">
        <v>195312</v>
      </c>
      <c r="E407">
        <v>34</v>
      </c>
      <c r="F407">
        <v>1870862</v>
      </c>
      <c r="G407">
        <v>163099</v>
      </c>
      <c r="H407">
        <v>550000</v>
      </c>
      <c r="I407">
        <v>0</v>
      </c>
      <c r="J407">
        <v>120000</v>
      </c>
      <c r="K407">
        <v>85000</v>
      </c>
      <c r="L407">
        <v>200000</v>
      </c>
      <c r="M407">
        <v>56200</v>
      </c>
      <c r="N407">
        <v>11500</v>
      </c>
      <c r="O407">
        <v>25500</v>
      </c>
      <c r="P407">
        <v>4500</v>
      </c>
      <c r="Q407">
        <v>2000</v>
      </c>
      <c r="R407">
        <v>0</v>
      </c>
      <c r="S407">
        <v>5091</v>
      </c>
      <c r="T407">
        <v>35000</v>
      </c>
      <c r="U407">
        <v>36000</v>
      </c>
      <c r="V407">
        <v>0</v>
      </c>
      <c r="W407">
        <v>5000</v>
      </c>
      <c r="X407">
        <v>25000</v>
      </c>
      <c r="Y407">
        <v>0</v>
      </c>
      <c r="Z407">
        <v>0</v>
      </c>
      <c r="AA407">
        <v>0</v>
      </c>
      <c r="AB407">
        <v>24341</v>
      </c>
      <c r="AC407">
        <v>66641</v>
      </c>
      <c r="AD407">
        <v>0</v>
      </c>
      <c r="AE407">
        <v>24341</v>
      </c>
      <c r="AF407">
        <v>76634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964157</v>
      </c>
      <c r="AO407">
        <v>656283</v>
      </c>
      <c r="AP407">
        <v>100975</v>
      </c>
      <c r="AQ407">
        <v>0</v>
      </c>
      <c r="AR407">
        <v>10226</v>
      </c>
      <c r="AS407">
        <v>0</v>
      </c>
      <c r="AT407">
        <v>0</v>
      </c>
      <c r="AU407">
        <v>0</v>
      </c>
      <c r="AV407">
        <v>50756</v>
      </c>
      <c r="AW407">
        <v>0</v>
      </c>
      <c r="AX407">
        <v>42426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860666</v>
      </c>
      <c r="BL407">
        <v>0</v>
      </c>
      <c r="BM407">
        <v>157498</v>
      </c>
      <c r="BN407">
        <v>0</v>
      </c>
      <c r="BO407">
        <v>0</v>
      </c>
      <c r="BP407">
        <v>77640</v>
      </c>
      <c r="BQ407">
        <v>10000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314995</v>
      </c>
      <c r="CR407">
        <v>0</v>
      </c>
      <c r="CS407">
        <v>0</v>
      </c>
      <c r="CT407">
        <v>154000</v>
      </c>
      <c r="CU407">
        <v>65000</v>
      </c>
      <c r="CV407">
        <v>89620</v>
      </c>
      <c r="CW407">
        <v>2052</v>
      </c>
      <c r="CX407">
        <v>10754</v>
      </c>
      <c r="CY407">
        <v>8066</v>
      </c>
      <c r="CZ407">
        <v>3226</v>
      </c>
      <c r="DA407">
        <v>2689</v>
      </c>
      <c r="DB407">
        <v>11651</v>
      </c>
      <c r="DC407">
        <v>59772</v>
      </c>
      <c r="DD407">
        <v>2689</v>
      </c>
      <c r="DE407">
        <v>58316</v>
      </c>
      <c r="DF407">
        <v>0</v>
      </c>
      <c r="DG407">
        <v>25000</v>
      </c>
      <c r="DH407">
        <v>0</v>
      </c>
      <c r="DI407">
        <v>0</v>
      </c>
      <c r="DJ407">
        <v>108860</v>
      </c>
      <c r="DK407">
        <v>224036</v>
      </c>
      <c r="DL407">
        <v>92302</v>
      </c>
      <c r="DM407">
        <v>270349</v>
      </c>
      <c r="DN407">
        <v>40000</v>
      </c>
      <c r="DO407">
        <v>1543377</v>
      </c>
      <c r="DP407">
        <v>317700</v>
      </c>
      <c r="DQ407">
        <v>-363320</v>
      </c>
      <c r="DR407">
        <v>0</v>
      </c>
      <c r="DS407">
        <v>0</v>
      </c>
    </row>
    <row r="408" spans="1:123" x14ac:dyDescent="0.3">
      <c r="A408" t="str">
        <f t="shared" si="6"/>
        <v>20371954</v>
      </c>
      <c r="B408">
        <v>12</v>
      </c>
      <c r="C408">
        <v>2037</v>
      </c>
      <c r="D408">
        <v>195412</v>
      </c>
      <c r="E408">
        <v>42</v>
      </c>
      <c r="F408">
        <v>1891440</v>
      </c>
      <c r="G408">
        <v>163089</v>
      </c>
      <c r="H408">
        <v>550000</v>
      </c>
      <c r="I408">
        <v>0</v>
      </c>
      <c r="J408">
        <v>120000</v>
      </c>
      <c r="K408">
        <v>85000</v>
      </c>
      <c r="L408">
        <v>200000</v>
      </c>
      <c r="M408">
        <v>56200</v>
      </c>
      <c r="N408">
        <v>11500</v>
      </c>
      <c r="O408">
        <v>25500</v>
      </c>
      <c r="P408">
        <v>4500</v>
      </c>
      <c r="Q408">
        <v>2000</v>
      </c>
      <c r="R408">
        <v>0</v>
      </c>
      <c r="S408">
        <v>4878</v>
      </c>
      <c r="T408">
        <v>35000</v>
      </c>
      <c r="U408">
        <v>36000</v>
      </c>
      <c r="V408">
        <v>0</v>
      </c>
      <c r="W408">
        <v>5000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81529</v>
      </c>
      <c r="AD408">
        <v>42003</v>
      </c>
      <c r="AE408">
        <v>0</v>
      </c>
      <c r="AF408">
        <v>123532</v>
      </c>
      <c r="AG408">
        <v>42003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892046</v>
      </c>
      <c r="AO408">
        <v>802895</v>
      </c>
      <c r="AP408">
        <v>123532</v>
      </c>
      <c r="AQ408">
        <v>0</v>
      </c>
      <c r="AR408">
        <v>18095</v>
      </c>
      <c r="AS408">
        <v>0</v>
      </c>
      <c r="AT408">
        <v>0</v>
      </c>
      <c r="AU408">
        <v>0</v>
      </c>
      <c r="AV408">
        <v>69876</v>
      </c>
      <c r="AW408">
        <v>0</v>
      </c>
      <c r="AX408">
        <v>46587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1060985</v>
      </c>
      <c r="BL408">
        <v>0</v>
      </c>
      <c r="BM408">
        <v>137498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157498</v>
      </c>
      <c r="CR408">
        <v>0</v>
      </c>
      <c r="CS408">
        <v>0</v>
      </c>
      <c r="CT408">
        <v>154000</v>
      </c>
      <c r="CU408">
        <v>65000</v>
      </c>
      <c r="CV408">
        <v>89620</v>
      </c>
      <c r="CW408">
        <v>2052</v>
      </c>
      <c r="CX408">
        <v>10754</v>
      </c>
      <c r="CY408">
        <v>8066</v>
      </c>
      <c r="CZ408">
        <v>3226</v>
      </c>
      <c r="DA408">
        <v>2689</v>
      </c>
      <c r="DB408">
        <v>11651</v>
      </c>
      <c r="DC408">
        <v>59772</v>
      </c>
      <c r="DD408">
        <v>2689</v>
      </c>
      <c r="DE408">
        <v>58316</v>
      </c>
      <c r="DF408">
        <v>0</v>
      </c>
      <c r="DG408">
        <v>25000</v>
      </c>
      <c r="DH408">
        <v>0</v>
      </c>
      <c r="DI408">
        <v>0</v>
      </c>
      <c r="DJ408">
        <v>62273</v>
      </c>
      <c r="DK408">
        <v>224036</v>
      </c>
      <c r="DL408">
        <v>92302</v>
      </c>
      <c r="DM408">
        <v>200473</v>
      </c>
      <c r="DN408">
        <v>40000</v>
      </c>
      <c r="DO408">
        <v>1269416</v>
      </c>
      <c r="DP408">
        <v>317700</v>
      </c>
      <c r="DQ408">
        <v>-253961</v>
      </c>
      <c r="DR408">
        <v>0</v>
      </c>
      <c r="DS408">
        <v>0</v>
      </c>
    </row>
    <row r="409" spans="1:123" x14ac:dyDescent="0.3">
      <c r="A409" t="str">
        <f t="shared" si="6"/>
        <v>20381955</v>
      </c>
      <c r="B409">
        <v>12</v>
      </c>
      <c r="C409">
        <v>2038</v>
      </c>
      <c r="D409">
        <v>195512</v>
      </c>
      <c r="E409">
        <v>30</v>
      </c>
      <c r="F409">
        <v>1870929</v>
      </c>
      <c r="G409">
        <v>163079</v>
      </c>
      <c r="H409">
        <v>550000</v>
      </c>
      <c r="I409">
        <v>0</v>
      </c>
      <c r="J409">
        <v>90000</v>
      </c>
      <c r="K409">
        <v>85000</v>
      </c>
      <c r="L409">
        <v>200000</v>
      </c>
      <c r="M409">
        <v>56200</v>
      </c>
      <c r="N409">
        <v>11500</v>
      </c>
      <c r="O409">
        <v>25500</v>
      </c>
      <c r="P409">
        <v>4500</v>
      </c>
      <c r="Q409">
        <v>2000</v>
      </c>
      <c r="R409">
        <v>0</v>
      </c>
      <c r="S409">
        <v>4664</v>
      </c>
      <c r="T409">
        <v>35000</v>
      </c>
      <c r="U409">
        <v>36000</v>
      </c>
      <c r="V409">
        <v>0</v>
      </c>
      <c r="W409">
        <v>5000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58751</v>
      </c>
      <c r="AD409">
        <v>0</v>
      </c>
      <c r="AE409">
        <v>0</v>
      </c>
      <c r="AF409">
        <v>89020</v>
      </c>
      <c r="AG409">
        <v>0</v>
      </c>
      <c r="AH409">
        <v>0</v>
      </c>
      <c r="AI409">
        <v>42003</v>
      </c>
      <c r="AJ409">
        <v>0</v>
      </c>
      <c r="AK409">
        <v>42003</v>
      </c>
      <c r="AL409">
        <v>42003</v>
      </c>
      <c r="AM409">
        <v>0</v>
      </c>
      <c r="AN409">
        <v>896344</v>
      </c>
      <c r="AO409">
        <v>578584</v>
      </c>
      <c r="AP409">
        <v>89020</v>
      </c>
      <c r="AQ409">
        <v>0</v>
      </c>
      <c r="AR409">
        <v>6056</v>
      </c>
      <c r="AS409">
        <v>0</v>
      </c>
      <c r="AT409">
        <v>0</v>
      </c>
      <c r="AU409">
        <v>0</v>
      </c>
      <c r="AV409">
        <v>75000</v>
      </c>
      <c r="AW409">
        <v>3144</v>
      </c>
      <c r="AX409">
        <v>40221</v>
      </c>
      <c r="AY409">
        <v>0</v>
      </c>
      <c r="AZ409">
        <v>22000</v>
      </c>
      <c r="BA409">
        <v>25000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839024</v>
      </c>
      <c r="BL409">
        <v>0</v>
      </c>
      <c r="BM409">
        <v>117498</v>
      </c>
      <c r="BN409">
        <v>90530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33000</v>
      </c>
      <c r="BX409">
        <v>763</v>
      </c>
      <c r="BY409">
        <v>4000</v>
      </c>
      <c r="BZ409">
        <v>3000</v>
      </c>
      <c r="CA409">
        <v>1200</v>
      </c>
      <c r="CB409">
        <v>1000</v>
      </c>
      <c r="CC409">
        <v>4333</v>
      </c>
      <c r="CD409">
        <v>20000</v>
      </c>
      <c r="CE409">
        <v>1000</v>
      </c>
      <c r="CF409">
        <v>58316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20000</v>
      </c>
      <c r="CR409">
        <v>0</v>
      </c>
      <c r="CS409">
        <v>0</v>
      </c>
      <c r="CT409">
        <v>63470</v>
      </c>
      <c r="CU409">
        <v>65000</v>
      </c>
      <c r="CV409">
        <v>56620</v>
      </c>
      <c r="CW409">
        <v>1289</v>
      </c>
      <c r="CX409">
        <v>6754</v>
      </c>
      <c r="CY409">
        <v>5066</v>
      </c>
      <c r="CZ409">
        <v>2026</v>
      </c>
      <c r="DA409">
        <v>1689</v>
      </c>
      <c r="DB409">
        <v>7318</v>
      </c>
      <c r="DC409">
        <v>39772</v>
      </c>
      <c r="DD409">
        <v>1689</v>
      </c>
      <c r="DE409">
        <v>0</v>
      </c>
      <c r="DF409">
        <v>0</v>
      </c>
      <c r="DG409">
        <v>25000</v>
      </c>
      <c r="DH409">
        <v>0</v>
      </c>
      <c r="DI409">
        <v>0</v>
      </c>
      <c r="DJ409">
        <v>22052</v>
      </c>
      <c r="DK409">
        <v>199036</v>
      </c>
      <c r="DL409">
        <v>89158</v>
      </c>
      <c r="DM409">
        <v>125473</v>
      </c>
      <c r="DN409">
        <v>18000</v>
      </c>
      <c r="DO409">
        <v>791415</v>
      </c>
      <c r="DP409">
        <v>317700</v>
      </c>
      <c r="DQ409">
        <v>-500004</v>
      </c>
      <c r="DR409">
        <v>0</v>
      </c>
      <c r="DS409">
        <v>0</v>
      </c>
    </row>
    <row r="410" spans="1:123" x14ac:dyDescent="0.3">
      <c r="A410" t="str">
        <f t="shared" si="6"/>
        <v>20391956</v>
      </c>
      <c r="B410">
        <v>12</v>
      </c>
      <c r="C410">
        <v>2039</v>
      </c>
      <c r="D410">
        <v>195612</v>
      </c>
      <c r="E410">
        <v>54</v>
      </c>
      <c r="F410">
        <v>1961133</v>
      </c>
      <c r="G410">
        <v>163069</v>
      </c>
      <c r="H410">
        <v>550000</v>
      </c>
      <c r="I410">
        <v>0</v>
      </c>
      <c r="J410">
        <v>90000</v>
      </c>
      <c r="K410">
        <v>85000</v>
      </c>
      <c r="L410">
        <v>200000</v>
      </c>
      <c r="M410">
        <v>56200</v>
      </c>
      <c r="N410">
        <v>11500</v>
      </c>
      <c r="O410">
        <v>25500</v>
      </c>
      <c r="P410">
        <v>4500</v>
      </c>
      <c r="Q410">
        <v>2000</v>
      </c>
      <c r="R410">
        <v>0</v>
      </c>
      <c r="S410">
        <v>4451</v>
      </c>
      <c r="T410">
        <v>35000</v>
      </c>
      <c r="U410">
        <v>36000</v>
      </c>
      <c r="V410">
        <v>0</v>
      </c>
      <c r="W410">
        <v>5000</v>
      </c>
      <c r="X410">
        <v>0</v>
      </c>
      <c r="Y410">
        <v>0</v>
      </c>
      <c r="Z410">
        <v>0</v>
      </c>
      <c r="AA410">
        <v>0</v>
      </c>
      <c r="AB410">
        <v>42003</v>
      </c>
      <c r="AC410">
        <v>103977</v>
      </c>
      <c r="AD410">
        <v>53569</v>
      </c>
      <c r="AE410">
        <v>42003</v>
      </c>
      <c r="AF410">
        <v>115542</v>
      </c>
      <c r="AG410">
        <v>53569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869608</v>
      </c>
      <c r="AO410">
        <v>1023968</v>
      </c>
      <c r="AP410">
        <v>157546</v>
      </c>
      <c r="AQ410">
        <v>0</v>
      </c>
      <c r="AR410">
        <v>20000</v>
      </c>
      <c r="AS410">
        <v>0</v>
      </c>
      <c r="AT410">
        <v>0</v>
      </c>
      <c r="AU410">
        <v>0</v>
      </c>
      <c r="AV410">
        <v>57066</v>
      </c>
      <c r="AW410">
        <v>0</v>
      </c>
      <c r="AX410">
        <v>22052</v>
      </c>
      <c r="AY410">
        <v>9962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1290594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63470</v>
      </c>
      <c r="CU410">
        <v>65000</v>
      </c>
      <c r="CV410">
        <v>56620</v>
      </c>
      <c r="CW410">
        <v>1289</v>
      </c>
      <c r="CX410">
        <v>6754</v>
      </c>
      <c r="CY410">
        <v>5066</v>
      </c>
      <c r="CZ410">
        <v>2026</v>
      </c>
      <c r="DA410">
        <v>1689</v>
      </c>
      <c r="DB410">
        <v>7318</v>
      </c>
      <c r="DC410">
        <v>39772</v>
      </c>
      <c r="DD410">
        <v>1689</v>
      </c>
      <c r="DE410">
        <v>0</v>
      </c>
      <c r="DF410">
        <v>0</v>
      </c>
      <c r="DG410">
        <v>25000</v>
      </c>
      <c r="DH410">
        <v>0</v>
      </c>
      <c r="DI410">
        <v>0</v>
      </c>
      <c r="DJ410">
        <v>0</v>
      </c>
      <c r="DK410">
        <v>199036</v>
      </c>
      <c r="DL410">
        <v>89158</v>
      </c>
      <c r="DM410">
        <v>68407</v>
      </c>
      <c r="DN410">
        <v>18000</v>
      </c>
      <c r="DO410">
        <v>650294</v>
      </c>
      <c r="DP410">
        <v>317700</v>
      </c>
      <c r="DQ410">
        <v>-79118</v>
      </c>
      <c r="DR410">
        <v>0</v>
      </c>
      <c r="DS410">
        <v>0</v>
      </c>
    </row>
    <row r="411" spans="1:123" x14ac:dyDescent="0.3">
      <c r="A411" t="str">
        <f t="shared" si="6"/>
        <v>20401957</v>
      </c>
      <c r="B411">
        <v>12</v>
      </c>
      <c r="C411">
        <v>2040</v>
      </c>
      <c r="D411">
        <v>195712</v>
      </c>
      <c r="E411">
        <v>36</v>
      </c>
      <c r="F411">
        <v>1809961</v>
      </c>
      <c r="G411">
        <v>163060</v>
      </c>
      <c r="H411">
        <v>550000</v>
      </c>
      <c r="I411">
        <v>0</v>
      </c>
      <c r="J411">
        <v>90000</v>
      </c>
      <c r="K411">
        <v>85000</v>
      </c>
      <c r="L411">
        <v>200000</v>
      </c>
      <c r="M411">
        <v>56200</v>
      </c>
      <c r="N411">
        <v>11500</v>
      </c>
      <c r="O411">
        <v>25500</v>
      </c>
      <c r="P411">
        <v>4500</v>
      </c>
      <c r="Q411">
        <v>2000</v>
      </c>
      <c r="R411">
        <v>0</v>
      </c>
      <c r="S411">
        <v>4237</v>
      </c>
      <c r="T411">
        <v>35000</v>
      </c>
      <c r="U411">
        <v>36000</v>
      </c>
      <c r="V411">
        <v>0</v>
      </c>
      <c r="W411">
        <v>10000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70163</v>
      </c>
      <c r="AD411">
        <v>0</v>
      </c>
      <c r="AE411">
        <v>0</v>
      </c>
      <c r="AF411">
        <v>106311</v>
      </c>
      <c r="AG411">
        <v>0</v>
      </c>
      <c r="AH411">
        <v>0</v>
      </c>
      <c r="AI411">
        <v>53569</v>
      </c>
      <c r="AJ411">
        <v>0</v>
      </c>
      <c r="AK411">
        <v>53569</v>
      </c>
      <c r="AL411">
        <v>53569</v>
      </c>
      <c r="AM411">
        <v>0</v>
      </c>
      <c r="AN411">
        <v>873626</v>
      </c>
      <c r="AO411">
        <v>690970</v>
      </c>
      <c r="AP411">
        <v>106311</v>
      </c>
      <c r="AQ411">
        <v>0</v>
      </c>
      <c r="AR411">
        <v>12088</v>
      </c>
      <c r="AS411">
        <v>0</v>
      </c>
      <c r="AT411">
        <v>0</v>
      </c>
      <c r="AU411">
        <v>0</v>
      </c>
      <c r="AV411">
        <v>68407</v>
      </c>
      <c r="AW411">
        <v>7600</v>
      </c>
      <c r="AX411">
        <v>0</v>
      </c>
      <c r="AY411">
        <v>0</v>
      </c>
      <c r="AZ411">
        <v>18000</v>
      </c>
      <c r="BA411">
        <v>25000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928377</v>
      </c>
      <c r="BL411">
        <v>0</v>
      </c>
      <c r="BM411">
        <v>0</v>
      </c>
      <c r="BN411">
        <v>63470</v>
      </c>
      <c r="BO411">
        <v>65000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33000</v>
      </c>
      <c r="BX411">
        <v>763</v>
      </c>
      <c r="BY411">
        <v>4000</v>
      </c>
      <c r="BZ411">
        <v>3000</v>
      </c>
      <c r="CA411">
        <v>1200</v>
      </c>
      <c r="CB411">
        <v>1000</v>
      </c>
      <c r="CC411">
        <v>4333</v>
      </c>
      <c r="CD411">
        <v>20000</v>
      </c>
      <c r="CE411">
        <v>1000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23620</v>
      </c>
      <c r="CW411">
        <v>526</v>
      </c>
      <c r="CX411">
        <v>2754</v>
      </c>
      <c r="CY411">
        <v>2066</v>
      </c>
      <c r="CZ411">
        <v>826</v>
      </c>
      <c r="DA411">
        <v>689</v>
      </c>
      <c r="DB411">
        <v>2985</v>
      </c>
      <c r="DC411">
        <v>19772</v>
      </c>
      <c r="DD411">
        <v>689</v>
      </c>
      <c r="DE411">
        <v>0</v>
      </c>
      <c r="DF411">
        <v>0</v>
      </c>
      <c r="DG411">
        <v>25000</v>
      </c>
      <c r="DH411">
        <v>0</v>
      </c>
      <c r="DI411">
        <v>0</v>
      </c>
      <c r="DJ411">
        <v>0</v>
      </c>
      <c r="DK411">
        <v>174036</v>
      </c>
      <c r="DL411">
        <v>81558</v>
      </c>
      <c r="DM411">
        <v>0</v>
      </c>
      <c r="DN411">
        <v>0</v>
      </c>
      <c r="DO411">
        <v>388089</v>
      </c>
      <c r="DP411">
        <v>297700</v>
      </c>
      <c r="DQ411">
        <v>-326026</v>
      </c>
      <c r="DR411">
        <v>10253</v>
      </c>
      <c r="DS411">
        <v>0</v>
      </c>
    </row>
    <row r="412" spans="1:123" x14ac:dyDescent="0.3">
      <c r="A412" t="str">
        <f t="shared" si="6"/>
        <v>20411958</v>
      </c>
      <c r="B412">
        <v>12</v>
      </c>
      <c r="C412">
        <v>2041</v>
      </c>
      <c r="D412">
        <v>195812</v>
      </c>
      <c r="E412">
        <v>56</v>
      </c>
      <c r="F412">
        <v>1835985</v>
      </c>
      <c r="G412">
        <v>163056</v>
      </c>
      <c r="H412">
        <v>550000</v>
      </c>
      <c r="I412">
        <v>0</v>
      </c>
      <c r="J412">
        <v>0</v>
      </c>
      <c r="K412">
        <v>85000</v>
      </c>
      <c r="L412">
        <v>200000</v>
      </c>
      <c r="M412">
        <v>56200</v>
      </c>
      <c r="N412">
        <v>11500</v>
      </c>
      <c r="O412">
        <v>25500</v>
      </c>
      <c r="P412">
        <v>4500</v>
      </c>
      <c r="Q412">
        <v>2000</v>
      </c>
      <c r="R412">
        <v>0</v>
      </c>
      <c r="S412">
        <v>4023</v>
      </c>
      <c r="T412">
        <v>35000</v>
      </c>
      <c r="U412">
        <v>36000</v>
      </c>
      <c r="V412">
        <v>0</v>
      </c>
      <c r="W412">
        <v>10000</v>
      </c>
      <c r="X412">
        <v>0</v>
      </c>
      <c r="Y412">
        <v>0</v>
      </c>
      <c r="Z412">
        <v>0</v>
      </c>
      <c r="AA412">
        <v>0</v>
      </c>
      <c r="AB412">
        <v>53569</v>
      </c>
      <c r="AC412">
        <v>108157</v>
      </c>
      <c r="AD412">
        <v>55722</v>
      </c>
      <c r="AE412">
        <v>53569</v>
      </c>
      <c r="AF412">
        <v>110310</v>
      </c>
      <c r="AG412">
        <v>27861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779413</v>
      </c>
      <c r="AO412">
        <v>1065131</v>
      </c>
      <c r="AP412">
        <v>163879</v>
      </c>
      <c r="AQ412">
        <v>0</v>
      </c>
      <c r="AR412">
        <v>20000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6618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1255628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23620</v>
      </c>
      <c r="CW412">
        <v>526</v>
      </c>
      <c r="CX412">
        <v>2754</v>
      </c>
      <c r="CY412">
        <v>2066</v>
      </c>
      <c r="CZ412">
        <v>826</v>
      </c>
      <c r="DA412">
        <v>689</v>
      </c>
      <c r="DB412">
        <v>2985</v>
      </c>
      <c r="DC412">
        <v>19772</v>
      </c>
      <c r="DD412">
        <v>689</v>
      </c>
      <c r="DE412">
        <v>0</v>
      </c>
      <c r="DF412">
        <v>0</v>
      </c>
      <c r="DG412">
        <v>25000</v>
      </c>
      <c r="DH412">
        <v>0</v>
      </c>
      <c r="DI412">
        <v>0</v>
      </c>
      <c r="DJ412">
        <v>0</v>
      </c>
      <c r="DK412">
        <v>174036</v>
      </c>
      <c r="DL412">
        <v>81558</v>
      </c>
      <c r="DM412">
        <v>0</v>
      </c>
      <c r="DN412">
        <v>0</v>
      </c>
      <c r="DO412">
        <v>334520</v>
      </c>
      <c r="DP412">
        <v>277700</v>
      </c>
      <c r="DQ412">
        <v>0</v>
      </c>
      <c r="DR412">
        <v>0</v>
      </c>
      <c r="DS412">
        <v>0</v>
      </c>
    </row>
    <row r="413" spans="1:123" x14ac:dyDescent="0.3">
      <c r="A413" t="str">
        <f t="shared" si="6"/>
        <v>20421959</v>
      </c>
      <c r="B413">
        <v>12</v>
      </c>
      <c r="C413">
        <v>2042</v>
      </c>
      <c r="D413">
        <v>195912</v>
      </c>
      <c r="E413">
        <v>34</v>
      </c>
      <c r="F413">
        <v>2114338</v>
      </c>
      <c r="G413">
        <v>163053</v>
      </c>
      <c r="H413">
        <v>550000</v>
      </c>
      <c r="I413">
        <v>0</v>
      </c>
      <c r="J413">
        <v>0</v>
      </c>
      <c r="K413">
        <v>85000</v>
      </c>
      <c r="L413">
        <v>200000</v>
      </c>
      <c r="M413">
        <v>56200</v>
      </c>
      <c r="N413">
        <v>11500</v>
      </c>
      <c r="O413">
        <v>25500</v>
      </c>
      <c r="P413">
        <v>4500</v>
      </c>
      <c r="Q413">
        <v>2000</v>
      </c>
      <c r="R413">
        <v>0</v>
      </c>
      <c r="S413">
        <v>3810</v>
      </c>
      <c r="T413">
        <v>35000</v>
      </c>
      <c r="U413">
        <v>36000</v>
      </c>
      <c r="V413">
        <v>0</v>
      </c>
      <c r="W413">
        <v>10000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66923</v>
      </c>
      <c r="AD413">
        <v>0</v>
      </c>
      <c r="AE413">
        <v>0</v>
      </c>
      <c r="AF413">
        <v>101401</v>
      </c>
      <c r="AG413">
        <v>0</v>
      </c>
      <c r="AH413">
        <v>0</v>
      </c>
      <c r="AI413">
        <v>27861</v>
      </c>
      <c r="AJ413">
        <v>0</v>
      </c>
      <c r="AK413">
        <v>27861</v>
      </c>
      <c r="AL413">
        <v>27861</v>
      </c>
      <c r="AM413">
        <v>0</v>
      </c>
      <c r="AN413">
        <v>788108</v>
      </c>
      <c r="AO413">
        <v>659058</v>
      </c>
      <c r="AP413">
        <v>101401</v>
      </c>
      <c r="AQ413">
        <v>0</v>
      </c>
      <c r="AR413">
        <v>10375</v>
      </c>
      <c r="AS413">
        <v>0</v>
      </c>
      <c r="AT413">
        <v>0</v>
      </c>
      <c r="AU413">
        <v>0</v>
      </c>
      <c r="AV413">
        <v>0</v>
      </c>
      <c r="AW413">
        <v>6335</v>
      </c>
      <c r="AX413">
        <v>0</v>
      </c>
      <c r="AY413">
        <v>0</v>
      </c>
      <c r="AZ413">
        <v>0</v>
      </c>
      <c r="BA413">
        <v>25000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802169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23620</v>
      </c>
      <c r="BX413">
        <v>526</v>
      </c>
      <c r="BY413">
        <v>2754</v>
      </c>
      <c r="BZ413">
        <v>2066</v>
      </c>
      <c r="CA413">
        <v>826</v>
      </c>
      <c r="CB413">
        <v>689</v>
      </c>
      <c r="CC413">
        <v>2985</v>
      </c>
      <c r="CD413">
        <v>19772</v>
      </c>
      <c r="CE413">
        <v>689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25000</v>
      </c>
      <c r="DH413">
        <v>0</v>
      </c>
      <c r="DI413">
        <v>0</v>
      </c>
      <c r="DJ413">
        <v>0</v>
      </c>
      <c r="DK413">
        <v>149036</v>
      </c>
      <c r="DL413">
        <v>75223</v>
      </c>
      <c r="DM413">
        <v>0</v>
      </c>
      <c r="DN413">
        <v>0</v>
      </c>
      <c r="DO413">
        <v>277120</v>
      </c>
      <c r="DP413">
        <v>257700</v>
      </c>
      <c r="DQ413">
        <v>-754448</v>
      </c>
      <c r="DR413">
        <v>669186</v>
      </c>
      <c r="DS413">
        <v>0</v>
      </c>
    </row>
    <row r="414" spans="1:123" x14ac:dyDescent="0.3">
      <c r="A414" t="str">
        <f t="shared" si="6"/>
        <v>20431960</v>
      </c>
      <c r="B414">
        <v>12</v>
      </c>
      <c r="C414">
        <v>2043</v>
      </c>
      <c r="D414">
        <v>196012</v>
      </c>
      <c r="E414">
        <v>38</v>
      </c>
      <c r="F414">
        <v>2200578</v>
      </c>
      <c r="G414">
        <v>163049</v>
      </c>
      <c r="H414">
        <v>550000</v>
      </c>
      <c r="I414">
        <v>0</v>
      </c>
      <c r="J414">
        <v>0</v>
      </c>
      <c r="K414">
        <v>85000</v>
      </c>
      <c r="L414">
        <v>200000</v>
      </c>
      <c r="M414">
        <v>56200</v>
      </c>
      <c r="N414">
        <v>11500</v>
      </c>
      <c r="O414">
        <v>25500</v>
      </c>
      <c r="P414">
        <v>4500</v>
      </c>
      <c r="Q414">
        <v>2000</v>
      </c>
      <c r="R414">
        <v>0</v>
      </c>
      <c r="S414">
        <v>3595</v>
      </c>
      <c r="T414">
        <v>35000</v>
      </c>
      <c r="U414">
        <v>36000</v>
      </c>
      <c r="V414">
        <v>0</v>
      </c>
      <c r="W414">
        <v>10000</v>
      </c>
      <c r="X414">
        <v>0</v>
      </c>
      <c r="Y414">
        <v>0</v>
      </c>
      <c r="Z414">
        <v>0</v>
      </c>
      <c r="AA414">
        <v>0</v>
      </c>
      <c r="AB414">
        <v>27861</v>
      </c>
      <c r="AC414">
        <v>73028</v>
      </c>
      <c r="AD414">
        <v>0</v>
      </c>
      <c r="AE414">
        <v>27861</v>
      </c>
      <c r="AF414">
        <v>82791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806504</v>
      </c>
      <c r="AO414">
        <v>719183</v>
      </c>
      <c r="AP414">
        <v>110652</v>
      </c>
      <c r="AQ414">
        <v>0</v>
      </c>
      <c r="AR414">
        <v>13602</v>
      </c>
      <c r="AS414">
        <v>0</v>
      </c>
      <c r="AT414">
        <v>0</v>
      </c>
      <c r="AU414">
        <v>0</v>
      </c>
      <c r="AV414">
        <v>0</v>
      </c>
      <c r="AW414">
        <v>8719</v>
      </c>
      <c r="AX414">
        <v>0</v>
      </c>
      <c r="AY414">
        <v>0</v>
      </c>
      <c r="AZ414">
        <v>0</v>
      </c>
      <c r="BA414">
        <v>25000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877156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25000</v>
      </c>
      <c r="DH414">
        <v>0</v>
      </c>
      <c r="DI414">
        <v>0</v>
      </c>
      <c r="DJ414">
        <v>0</v>
      </c>
      <c r="DK414">
        <v>124036</v>
      </c>
      <c r="DL414">
        <v>66504</v>
      </c>
      <c r="DM414">
        <v>0</v>
      </c>
      <c r="DN414">
        <v>0</v>
      </c>
      <c r="DO414">
        <v>215540</v>
      </c>
      <c r="DP414">
        <v>237700</v>
      </c>
      <c r="DQ414">
        <v>-749686</v>
      </c>
      <c r="DR414">
        <v>715967</v>
      </c>
      <c r="DS414">
        <v>0</v>
      </c>
    </row>
    <row r="415" spans="1:123" x14ac:dyDescent="0.3">
      <c r="A415" t="str">
        <f t="shared" si="6"/>
        <v>20441961</v>
      </c>
      <c r="B415">
        <v>12</v>
      </c>
      <c r="C415">
        <v>2044</v>
      </c>
      <c r="D415">
        <v>196112</v>
      </c>
      <c r="E415">
        <v>33</v>
      </c>
      <c r="F415">
        <v>2359500</v>
      </c>
      <c r="G415">
        <v>163046</v>
      </c>
      <c r="H415">
        <v>550000</v>
      </c>
      <c r="I415">
        <v>0</v>
      </c>
      <c r="J415">
        <v>0</v>
      </c>
      <c r="K415">
        <v>85000</v>
      </c>
      <c r="L415">
        <v>200000</v>
      </c>
      <c r="M415">
        <v>56200</v>
      </c>
      <c r="N415">
        <v>11500</v>
      </c>
      <c r="O415">
        <v>25500</v>
      </c>
      <c r="P415">
        <v>4500</v>
      </c>
      <c r="Q415">
        <v>2000</v>
      </c>
      <c r="R415">
        <v>0</v>
      </c>
      <c r="S415">
        <v>3381</v>
      </c>
      <c r="T415">
        <v>35000</v>
      </c>
      <c r="U415">
        <v>36000</v>
      </c>
      <c r="V415">
        <v>0</v>
      </c>
      <c r="W415">
        <v>10000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64199</v>
      </c>
      <c r="AD415">
        <v>0</v>
      </c>
      <c r="AE415">
        <v>0</v>
      </c>
      <c r="AF415">
        <v>97274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791807</v>
      </c>
      <c r="AO415">
        <v>632233</v>
      </c>
      <c r="AP415">
        <v>97274</v>
      </c>
      <c r="AQ415">
        <v>0</v>
      </c>
      <c r="AR415">
        <v>8935</v>
      </c>
      <c r="AS415">
        <v>0</v>
      </c>
      <c r="AT415">
        <v>0</v>
      </c>
      <c r="AU415">
        <v>0</v>
      </c>
      <c r="AV415">
        <v>0</v>
      </c>
      <c r="AW415">
        <v>5271</v>
      </c>
      <c r="AX415">
        <v>0</v>
      </c>
      <c r="AY415">
        <v>0</v>
      </c>
      <c r="AZ415">
        <v>0</v>
      </c>
      <c r="BA415">
        <v>25000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768713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25000</v>
      </c>
      <c r="DH415">
        <v>0</v>
      </c>
      <c r="DI415">
        <v>0</v>
      </c>
      <c r="DJ415">
        <v>0</v>
      </c>
      <c r="DK415">
        <v>99036</v>
      </c>
      <c r="DL415">
        <v>61233</v>
      </c>
      <c r="DM415">
        <v>0</v>
      </c>
      <c r="DN415">
        <v>0</v>
      </c>
      <c r="DO415">
        <v>185269</v>
      </c>
      <c r="DP415">
        <v>217700</v>
      </c>
      <c r="DQ415">
        <v>-1028297</v>
      </c>
      <c r="DR415">
        <v>998026</v>
      </c>
      <c r="DS415">
        <v>0</v>
      </c>
    </row>
    <row r="416" spans="1:123" x14ac:dyDescent="0.3">
      <c r="A416" t="str">
        <f t="shared" si="6"/>
        <v>20451962</v>
      </c>
      <c r="B416">
        <v>12</v>
      </c>
      <c r="C416">
        <v>2045</v>
      </c>
      <c r="D416">
        <v>196212</v>
      </c>
      <c r="E416">
        <v>35</v>
      </c>
      <c r="F416">
        <v>2009210</v>
      </c>
      <c r="G416">
        <v>163042</v>
      </c>
      <c r="H416">
        <v>550000</v>
      </c>
      <c r="I416">
        <v>0</v>
      </c>
      <c r="J416">
        <v>0</v>
      </c>
      <c r="K416">
        <v>85000</v>
      </c>
      <c r="L416">
        <v>200000</v>
      </c>
      <c r="M416">
        <v>56200</v>
      </c>
      <c r="N416">
        <v>11500</v>
      </c>
      <c r="O416">
        <v>25500</v>
      </c>
      <c r="P416">
        <v>4500</v>
      </c>
      <c r="Q416">
        <v>2000</v>
      </c>
      <c r="R416">
        <v>0</v>
      </c>
      <c r="S416">
        <v>3166</v>
      </c>
      <c r="T416">
        <v>35000</v>
      </c>
      <c r="U416">
        <v>36000</v>
      </c>
      <c r="V416">
        <v>0</v>
      </c>
      <c r="W416">
        <v>15000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67956</v>
      </c>
      <c r="AD416">
        <v>0</v>
      </c>
      <c r="AE416">
        <v>0</v>
      </c>
      <c r="AF416">
        <v>102967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780899</v>
      </c>
      <c r="AO416">
        <v>669233</v>
      </c>
      <c r="AP416">
        <v>102967</v>
      </c>
      <c r="AQ416">
        <v>0</v>
      </c>
      <c r="AR416">
        <v>10921</v>
      </c>
      <c r="AS416">
        <v>0</v>
      </c>
      <c r="AT416">
        <v>0</v>
      </c>
      <c r="AU416">
        <v>0</v>
      </c>
      <c r="AV416">
        <v>0</v>
      </c>
      <c r="AW416">
        <v>6738</v>
      </c>
      <c r="AX416">
        <v>0</v>
      </c>
      <c r="AY416">
        <v>0</v>
      </c>
      <c r="AZ416">
        <v>0</v>
      </c>
      <c r="BA416">
        <v>25000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814859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25000</v>
      </c>
      <c r="DH416">
        <v>0</v>
      </c>
      <c r="DI416">
        <v>0</v>
      </c>
      <c r="DJ416">
        <v>0</v>
      </c>
      <c r="DK416">
        <v>74036</v>
      </c>
      <c r="DL416">
        <v>54495</v>
      </c>
      <c r="DM416">
        <v>0</v>
      </c>
      <c r="DN416">
        <v>0</v>
      </c>
      <c r="DO416">
        <v>153531</v>
      </c>
      <c r="DP416">
        <v>197700</v>
      </c>
      <c r="DQ416">
        <v>-644232</v>
      </c>
      <c r="DR416">
        <v>612494</v>
      </c>
      <c r="DS416">
        <v>0</v>
      </c>
    </row>
    <row r="417" spans="1:123" x14ac:dyDescent="0.3">
      <c r="A417" t="str">
        <f t="shared" si="6"/>
        <v>20461963</v>
      </c>
      <c r="B417">
        <v>12</v>
      </c>
      <c r="C417">
        <v>2046</v>
      </c>
      <c r="D417">
        <v>196312</v>
      </c>
      <c r="E417">
        <v>40</v>
      </c>
      <c r="F417">
        <v>1937434</v>
      </c>
      <c r="G417">
        <v>163038</v>
      </c>
      <c r="H417">
        <v>550000</v>
      </c>
      <c r="I417">
        <v>0</v>
      </c>
      <c r="J417">
        <v>0</v>
      </c>
      <c r="K417">
        <v>85000</v>
      </c>
      <c r="L417">
        <v>200000</v>
      </c>
      <c r="M417">
        <v>56200</v>
      </c>
      <c r="N417">
        <v>11500</v>
      </c>
      <c r="O417">
        <v>25500</v>
      </c>
      <c r="P417">
        <v>4500</v>
      </c>
      <c r="Q417">
        <v>2000</v>
      </c>
      <c r="R417">
        <v>0</v>
      </c>
      <c r="S417">
        <v>2951</v>
      </c>
      <c r="T417">
        <v>35000</v>
      </c>
      <c r="U417">
        <v>36000</v>
      </c>
      <c r="V417">
        <v>0</v>
      </c>
      <c r="W417">
        <v>15000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78382</v>
      </c>
      <c r="AD417">
        <v>40382</v>
      </c>
      <c r="AE417">
        <v>0</v>
      </c>
      <c r="AF417">
        <v>118764</v>
      </c>
      <c r="AG417">
        <v>40382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764887</v>
      </c>
      <c r="AO417">
        <v>771907</v>
      </c>
      <c r="AP417">
        <v>118764</v>
      </c>
      <c r="AQ417">
        <v>0</v>
      </c>
      <c r="AR417">
        <v>16432</v>
      </c>
      <c r="AS417">
        <v>0</v>
      </c>
      <c r="AT417">
        <v>0</v>
      </c>
      <c r="AU417">
        <v>0</v>
      </c>
      <c r="AV417">
        <v>0</v>
      </c>
      <c r="AW417">
        <v>10810</v>
      </c>
      <c r="AX417">
        <v>0</v>
      </c>
      <c r="AY417">
        <v>0</v>
      </c>
      <c r="AZ417">
        <v>0</v>
      </c>
      <c r="BA417">
        <v>25000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942913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25000</v>
      </c>
      <c r="DH417">
        <v>0</v>
      </c>
      <c r="DI417">
        <v>0</v>
      </c>
      <c r="DJ417">
        <v>0</v>
      </c>
      <c r="DK417">
        <v>49036</v>
      </c>
      <c r="DL417">
        <v>43685</v>
      </c>
      <c r="DM417">
        <v>0</v>
      </c>
      <c r="DN417">
        <v>0</v>
      </c>
      <c r="DO417">
        <v>117721</v>
      </c>
      <c r="DP417">
        <v>177700</v>
      </c>
      <c r="DQ417">
        <v>-464482</v>
      </c>
      <c r="DR417">
        <v>428672</v>
      </c>
      <c r="DS417">
        <v>0</v>
      </c>
    </row>
    <row r="418" spans="1:123" x14ac:dyDescent="0.3">
      <c r="A418" t="str">
        <f t="shared" si="6"/>
        <v>20471964</v>
      </c>
      <c r="B418">
        <v>12</v>
      </c>
      <c r="C418">
        <v>2047</v>
      </c>
      <c r="D418">
        <v>196412</v>
      </c>
      <c r="E418">
        <v>50</v>
      </c>
      <c r="F418">
        <v>1991301</v>
      </c>
      <c r="G418">
        <v>163034</v>
      </c>
      <c r="H418">
        <v>550000</v>
      </c>
      <c r="I418">
        <v>0</v>
      </c>
      <c r="J418">
        <v>0</v>
      </c>
      <c r="K418">
        <v>85000</v>
      </c>
      <c r="L418">
        <v>200000</v>
      </c>
      <c r="M418">
        <v>56200</v>
      </c>
      <c r="N418">
        <v>11500</v>
      </c>
      <c r="O418">
        <v>25500</v>
      </c>
      <c r="P418">
        <v>4500</v>
      </c>
      <c r="Q418">
        <v>2000</v>
      </c>
      <c r="R418">
        <v>0</v>
      </c>
      <c r="S418">
        <v>2737</v>
      </c>
      <c r="T418">
        <v>35000</v>
      </c>
      <c r="U418">
        <v>36000</v>
      </c>
      <c r="V418">
        <v>0</v>
      </c>
      <c r="W418">
        <v>15000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96604</v>
      </c>
      <c r="AD418">
        <v>49770</v>
      </c>
      <c r="AE418">
        <v>0</v>
      </c>
      <c r="AF418">
        <v>146374</v>
      </c>
      <c r="AG418">
        <v>49770</v>
      </c>
      <c r="AH418">
        <v>0</v>
      </c>
      <c r="AI418">
        <v>40382</v>
      </c>
      <c r="AJ418">
        <v>0</v>
      </c>
      <c r="AK418">
        <v>40382</v>
      </c>
      <c r="AL418">
        <v>40382</v>
      </c>
      <c r="AM418">
        <v>0</v>
      </c>
      <c r="AN418">
        <v>737063</v>
      </c>
      <c r="AO418">
        <v>951356</v>
      </c>
      <c r="AP418">
        <v>146374</v>
      </c>
      <c r="AQ418">
        <v>0</v>
      </c>
      <c r="AR418">
        <v>20000</v>
      </c>
      <c r="AS418">
        <v>0</v>
      </c>
      <c r="AT418">
        <v>0</v>
      </c>
      <c r="AU418">
        <v>0</v>
      </c>
      <c r="AV418">
        <v>0</v>
      </c>
      <c r="AW418">
        <v>17926</v>
      </c>
      <c r="AX418">
        <v>0</v>
      </c>
      <c r="AY418">
        <v>6064</v>
      </c>
      <c r="AZ418">
        <v>0</v>
      </c>
      <c r="BA418">
        <v>25000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1166720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25000</v>
      </c>
      <c r="DH418">
        <v>0</v>
      </c>
      <c r="DI418">
        <v>0</v>
      </c>
      <c r="DJ418">
        <v>0</v>
      </c>
      <c r="DK418">
        <v>24036</v>
      </c>
      <c r="DL418">
        <v>25759</v>
      </c>
      <c r="DM418">
        <v>0</v>
      </c>
      <c r="DN418">
        <v>0</v>
      </c>
      <c r="DO418">
        <v>115177</v>
      </c>
      <c r="DP418">
        <v>157700</v>
      </c>
      <c r="DQ418">
        <v>-329478</v>
      </c>
      <c r="DR418">
        <v>286552</v>
      </c>
      <c r="DS418">
        <v>0</v>
      </c>
    </row>
    <row r="419" spans="1:123" x14ac:dyDescent="0.3">
      <c r="A419" t="str">
        <f t="shared" si="6"/>
        <v>20481965</v>
      </c>
      <c r="B419">
        <v>12</v>
      </c>
      <c r="C419">
        <v>2048</v>
      </c>
      <c r="D419">
        <v>196512</v>
      </c>
      <c r="E419">
        <v>46</v>
      </c>
      <c r="F419">
        <v>1826925</v>
      </c>
      <c r="G419">
        <v>163030</v>
      </c>
      <c r="H419">
        <v>550000</v>
      </c>
      <c r="I419">
        <v>0</v>
      </c>
      <c r="J419">
        <v>0</v>
      </c>
      <c r="K419">
        <v>85000</v>
      </c>
      <c r="L419">
        <v>200000</v>
      </c>
      <c r="M419">
        <v>56200</v>
      </c>
      <c r="N419">
        <v>11500</v>
      </c>
      <c r="O419">
        <v>25500</v>
      </c>
      <c r="P419">
        <v>4500</v>
      </c>
      <c r="Q419">
        <v>2000</v>
      </c>
      <c r="R419">
        <v>0</v>
      </c>
      <c r="S419">
        <v>2522</v>
      </c>
      <c r="T419">
        <v>35000</v>
      </c>
      <c r="U419">
        <v>36000</v>
      </c>
      <c r="V419">
        <v>0</v>
      </c>
      <c r="W419">
        <v>15000</v>
      </c>
      <c r="X419">
        <v>0</v>
      </c>
      <c r="Y419">
        <v>0</v>
      </c>
      <c r="Z419">
        <v>0</v>
      </c>
      <c r="AA419">
        <v>0</v>
      </c>
      <c r="AB419">
        <v>40382</v>
      </c>
      <c r="AC419">
        <v>88996</v>
      </c>
      <c r="AD419">
        <v>45850</v>
      </c>
      <c r="AE419">
        <v>40382</v>
      </c>
      <c r="AF419">
        <v>94464</v>
      </c>
      <c r="AG419">
        <v>45850</v>
      </c>
      <c r="AH419">
        <v>0</v>
      </c>
      <c r="AI419">
        <v>49770</v>
      </c>
      <c r="AJ419">
        <v>0</v>
      </c>
      <c r="AK419">
        <v>49770</v>
      </c>
      <c r="AL419">
        <v>49770</v>
      </c>
      <c r="AM419">
        <v>0</v>
      </c>
      <c r="AN419">
        <v>788758</v>
      </c>
      <c r="AO419">
        <v>876432</v>
      </c>
      <c r="AP419">
        <v>134846</v>
      </c>
      <c r="AQ419">
        <v>0</v>
      </c>
      <c r="AR419">
        <v>20000</v>
      </c>
      <c r="AS419">
        <v>0</v>
      </c>
      <c r="AT419">
        <v>0</v>
      </c>
      <c r="AU419">
        <v>0</v>
      </c>
      <c r="AV419">
        <v>0</v>
      </c>
      <c r="AW419">
        <v>14955</v>
      </c>
      <c r="AX419">
        <v>0</v>
      </c>
      <c r="AY419">
        <v>2043</v>
      </c>
      <c r="AZ419">
        <v>0</v>
      </c>
      <c r="BA419">
        <v>24036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1072312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25000</v>
      </c>
      <c r="DH419">
        <v>0</v>
      </c>
      <c r="DI419">
        <v>0</v>
      </c>
      <c r="DJ419">
        <v>0</v>
      </c>
      <c r="DK419">
        <v>0</v>
      </c>
      <c r="DL419">
        <v>10805</v>
      </c>
      <c r="DM419">
        <v>0</v>
      </c>
      <c r="DN419">
        <v>0</v>
      </c>
      <c r="DO419">
        <v>85575</v>
      </c>
      <c r="DP419">
        <v>137700</v>
      </c>
      <c r="DQ419">
        <v>-203876</v>
      </c>
      <c r="DR419">
        <v>164885</v>
      </c>
      <c r="DS419">
        <v>0</v>
      </c>
    </row>
    <row r="420" spans="1:123" x14ac:dyDescent="0.3">
      <c r="A420" t="str">
        <f t="shared" si="6"/>
        <v>20491966</v>
      </c>
      <c r="B420">
        <v>12</v>
      </c>
      <c r="C420">
        <v>2049</v>
      </c>
      <c r="D420">
        <v>196612</v>
      </c>
      <c r="E420">
        <v>36</v>
      </c>
      <c r="F420">
        <v>1944013</v>
      </c>
      <c r="G420">
        <v>163025</v>
      </c>
      <c r="H420">
        <v>550000</v>
      </c>
      <c r="I420">
        <v>0</v>
      </c>
      <c r="J420">
        <v>0</v>
      </c>
      <c r="K420">
        <v>85000</v>
      </c>
      <c r="L420">
        <v>200000</v>
      </c>
      <c r="M420">
        <v>56200</v>
      </c>
      <c r="N420">
        <v>11500</v>
      </c>
      <c r="O420">
        <v>25500</v>
      </c>
      <c r="P420">
        <v>4500</v>
      </c>
      <c r="Q420">
        <v>2000</v>
      </c>
      <c r="R420">
        <v>0</v>
      </c>
      <c r="S420">
        <v>2308</v>
      </c>
      <c r="T420">
        <v>35000</v>
      </c>
      <c r="U420">
        <v>36000</v>
      </c>
      <c r="V420">
        <v>0</v>
      </c>
      <c r="W420">
        <v>15000</v>
      </c>
      <c r="X420">
        <v>0</v>
      </c>
      <c r="Y420">
        <v>0</v>
      </c>
      <c r="Z420">
        <v>0</v>
      </c>
      <c r="AA420">
        <v>0</v>
      </c>
      <c r="AB420">
        <v>49770</v>
      </c>
      <c r="AC420">
        <v>69976</v>
      </c>
      <c r="AD420">
        <v>0</v>
      </c>
      <c r="AE420">
        <v>49770</v>
      </c>
      <c r="AF420">
        <v>56257</v>
      </c>
      <c r="AG420">
        <v>0</v>
      </c>
      <c r="AH420">
        <v>0</v>
      </c>
      <c r="AI420">
        <v>45850</v>
      </c>
      <c r="AJ420">
        <v>0</v>
      </c>
      <c r="AK420">
        <v>45850</v>
      </c>
      <c r="AL420">
        <v>45850</v>
      </c>
      <c r="AM420">
        <v>0</v>
      </c>
      <c r="AN420">
        <v>826751</v>
      </c>
      <c r="AO420">
        <v>689120</v>
      </c>
      <c r="AP420">
        <v>106027</v>
      </c>
      <c r="AQ420">
        <v>0</v>
      </c>
      <c r="AR420">
        <v>11989</v>
      </c>
      <c r="AS420">
        <v>0</v>
      </c>
      <c r="AT420">
        <v>0</v>
      </c>
      <c r="AU420">
        <v>0</v>
      </c>
      <c r="AV420">
        <v>0</v>
      </c>
      <c r="AW420">
        <v>7527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814662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25000</v>
      </c>
      <c r="DH420">
        <v>0</v>
      </c>
      <c r="DI420">
        <v>0</v>
      </c>
      <c r="DJ420">
        <v>0</v>
      </c>
      <c r="DK420">
        <v>0</v>
      </c>
      <c r="DL420">
        <v>3278</v>
      </c>
      <c r="DM420">
        <v>0</v>
      </c>
      <c r="DN420">
        <v>0</v>
      </c>
      <c r="DO420">
        <v>74128</v>
      </c>
      <c r="DP420">
        <v>117700</v>
      </c>
      <c r="DQ420">
        <v>-509151</v>
      </c>
      <c r="DR420">
        <v>501624</v>
      </c>
      <c r="DS420">
        <v>0</v>
      </c>
    </row>
    <row r="421" spans="1:123" x14ac:dyDescent="0.3">
      <c r="A421" t="str">
        <f t="shared" si="6"/>
        <v>20501967</v>
      </c>
      <c r="B421">
        <v>12</v>
      </c>
      <c r="C421">
        <v>2050</v>
      </c>
      <c r="D421">
        <v>196712</v>
      </c>
      <c r="E421">
        <v>52</v>
      </c>
      <c r="F421">
        <v>1894751</v>
      </c>
      <c r="G421">
        <v>163021</v>
      </c>
      <c r="H421">
        <v>550000</v>
      </c>
      <c r="I421">
        <v>0</v>
      </c>
      <c r="J421">
        <v>0</v>
      </c>
      <c r="K421">
        <v>85000</v>
      </c>
      <c r="L421">
        <v>200000</v>
      </c>
      <c r="M421">
        <v>56200</v>
      </c>
      <c r="N421">
        <v>11500</v>
      </c>
      <c r="O421">
        <v>25500</v>
      </c>
      <c r="P421">
        <v>4500</v>
      </c>
      <c r="Q421">
        <v>2000</v>
      </c>
      <c r="R421">
        <v>0</v>
      </c>
      <c r="S421">
        <v>2093</v>
      </c>
      <c r="T421">
        <v>35000</v>
      </c>
      <c r="U421">
        <v>36000</v>
      </c>
      <c r="V421">
        <v>0</v>
      </c>
      <c r="W421">
        <v>20000</v>
      </c>
      <c r="X421">
        <v>0</v>
      </c>
      <c r="Y421">
        <v>0</v>
      </c>
      <c r="Z421">
        <v>0</v>
      </c>
      <c r="AA421">
        <v>0</v>
      </c>
      <c r="AB421">
        <v>45850</v>
      </c>
      <c r="AC421">
        <v>100502</v>
      </c>
      <c r="AD421">
        <v>51778</v>
      </c>
      <c r="AE421">
        <v>45850</v>
      </c>
      <c r="AF421">
        <v>106430</v>
      </c>
      <c r="AG421">
        <v>51778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771363</v>
      </c>
      <c r="AO421">
        <v>989744</v>
      </c>
      <c r="AP421">
        <v>152280</v>
      </c>
      <c r="AQ421">
        <v>19887</v>
      </c>
      <c r="AR421">
        <v>20000</v>
      </c>
      <c r="AS421">
        <v>0</v>
      </c>
      <c r="AT421">
        <v>0</v>
      </c>
      <c r="AU421">
        <v>0</v>
      </c>
      <c r="AV421">
        <v>0</v>
      </c>
      <c r="AW421">
        <v>3278</v>
      </c>
      <c r="AX421">
        <v>0</v>
      </c>
      <c r="AY421">
        <v>8125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1193314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25000</v>
      </c>
      <c r="DH421">
        <v>0</v>
      </c>
      <c r="DI421">
        <v>0</v>
      </c>
      <c r="DJ421">
        <v>0</v>
      </c>
      <c r="DK421">
        <v>0</v>
      </c>
      <c r="DL421">
        <v>0</v>
      </c>
      <c r="DM421">
        <v>0</v>
      </c>
      <c r="DN421">
        <v>0</v>
      </c>
      <c r="DO421">
        <v>25000</v>
      </c>
      <c r="DP421">
        <v>117700</v>
      </c>
      <c r="DQ421">
        <v>-132373</v>
      </c>
      <c r="DR421">
        <v>129095</v>
      </c>
      <c r="DS421">
        <v>0</v>
      </c>
    </row>
    <row r="422" spans="1:123" x14ac:dyDescent="0.3">
      <c r="A422" t="str">
        <f t="shared" si="6"/>
        <v>20161934</v>
      </c>
      <c r="B422">
        <v>13</v>
      </c>
      <c r="C422">
        <v>2016</v>
      </c>
      <c r="D422">
        <v>193412</v>
      </c>
      <c r="E422">
        <v>26</v>
      </c>
      <c r="F422">
        <v>1555222</v>
      </c>
      <c r="G422">
        <v>211232</v>
      </c>
      <c r="H422">
        <v>550000</v>
      </c>
      <c r="I422">
        <v>0</v>
      </c>
      <c r="J422">
        <v>126000</v>
      </c>
      <c r="K422">
        <v>85000</v>
      </c>
      <c r="L422">
        <v>100000</v>
      </c>
      <c r="M422">
        <v>56200</v>
      </c>
      <c r="N422">
        <v>11500</v>
      </c>
      <c r="O422">
        <v>25500</v>
      </c>
      <c r="P422">
        <v>4500</v>
      </c>
      <c r="Q422">
        <v>2000</v>
      </c>
      <c r="R422">
        <v>0</v>
      </c>
      <c r="S422">
        <v>8370</v>
      </c>
      <c r="T422">
        <v>35000</v>
      </c>
      <c r="U422">
        <v>36000</v>
      </c>
      <c r="V422">
        <v>0</v>
      </c>
      <c r="W422">
        <v>0</v>
      </c>
      <c r="X422">
        <v>79000</v>
      </c>
      <c r="Y422">
        <v>0</v>
      </c>
      <c r="Z422">
        <v>0</v>
      </c>
      <c r="AA422">
        <v>0</v>
      </c>
      <c r="AB422">
        <v>210000</v>
      </c>
      <c r="AC422">
        <v>50721</v>
      </c>
      <c r="AD422">
        <v>0</v>
      </c>
      <c r="AE422">
        <v>76852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133148</v>
      </c>
      <c r="AL422">
        <v>0</v>
      </c>
      <c r="AM422">
        <v>0</v>
      </c>
      <c r="AN422">
        <v>1009070</v>
      </c>
      <c r="AO422">
        <v>499497</v>
      </c>
      <c r="AP422">
        <v>76852</v>
      </c>
      <c r="AQ422">
        <v>0</v>
      </c>
      <c r="AR422">
        <v>1811</v>
      </c>
      <c r="AS422">
        <v>3000</v>
      </c>
      <c r="AT422">
        <v>8000</v>
      </c>
      <c r="AU422">
        <v>200000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789159</v>
      </c>
      <c r="BL422">
        <v>0</v>
      </c>
      <c r="BM422">
        <v>4225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91775</v>
      </c>
      <c r="CR422">
        <v>61000</v>
      </c>
      <c r="CS422">
        <v>0</v>
      </c>
      <c r="CT422">
        <v>18000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5000</v>
      </c>
      <c r="DF422">
        <v>0</v>
      </c>
      <c r="DG422">
        <v>0</v>
      </c>
      <c r="DH422">
        <v>0</v>
      </c>
      <c r="DI422">
        <v>0</v>
      </c>
      <c r="DJ422">
        <v>126000</v>
      </c>
      <c r="DK422">
        <v>124000</v>
      </c>
      <c r="DL422">
        <v>30000</v>
      </c>
      <c r="DM422">
        <v>137000</v>
      </c>
      <c r="DN422">
        <v>0</v>
      </c>
      <c r="DO422">
        <v>725924</v>
      </c>
      <c r="DP422">
        <v>317700</v>
      </c>
      <c r="DQ422">
        <v>-283225</v>
      </c>
      <c r="DR422">
        <v>0</v>
      </c>
      <c r="DS422">
        <v>0</v>
      </c>
    </row>
    <row r="423" spans="1:123" x14ac:dyDescent="0.3">
      <c r="A423" t="str">
        <f t="shared" si="6"/>
        <v>20171935</v>
      </c>
      <c r="B423">
        <v>13</v>
      </c>
      <c r="C423">
        <v>2017</v>
      </c>
      <c r="D423">
        <v>193512</v>
      </c>
      <c r="E423">
        <v>64</v>
      </c>
      <c r="F423">
        <v>1625159</v>
      </c>
      <c r="G423">
        <v>215203</v>
      </c>
      <c r="H423">
        <v>550000</v>
      </c>
      <c r="I423">
        <v>0</v>
      </c>
      <c r="J423">
        <v>126000</v>
      </c>
      <c r="K423">
        <v>85000</v>
      </c>
      <c r="L423">
        <v>100000</v>
      </c>
      <c r="M423">
        <v>56200</v>
      </c>
      <c r="N423">
        <v>11500</v>
      </c>
      <c r="O423">
        <v>25500</v>
      </c>
      <c r="P423">
        <v>4500</v>
      </c>
      <c r="Q423">
        <v>2000</v>
      </c>
      <c r="R423">
        <v>0</v>
      </c>
      <c r="S423">
        <v>8311</v>
      </c>
      <c r="T423">
        <v>35000</v>
      </c>
      <c r="U423">
        <v>36000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133148</v>
      </c>
      <c r="AC423">
        <v>124718</v>
      </c>
      <c r="AD423">
        <v>0</v>
      </c>
      <c r="AE423">
        <v>133148</v>
      </c>
      <c r="AF423">
        <v>55825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874186</v>
      </c>
      <c r="AO423">
        <v>1228227</v>
      </c>
      <c r="AP423">
        <v>188973</v>
      </c>
      <c r="AQ423">
        <v>0</v>
      </c>
      <c r="AR423">
        <v>20000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1437200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435024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506799</v>
      </c>
      <c r="CR423">
        <v>61000</v>
      </c>
      <c r="CS423">
        <v>0</v>
      </c>
      <c r="CT423">
        <v>18000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10000</v>
      </c>
      <c r="DF423">
        <v>0</v>
      </c>
      <c r="DG423">
        <v>23750</v>
      </c>
      <c r="DH423">
        <v>0</v>
      </c>
      <c r="DI423">
        <v>0</v>
      </c>
      <c r="DJ423">
        <v>126000</v>
      </c>
      <c r="DK423">
        <v>124000</v>
      </c>
      <c r="DL423">
        <v>30000</v>
      </c>
      <c r="DM423">
        <v>137000</v>
      </c>
      <c r="DN423">
        <v>0</v>
      </c>
      <c r="DO423">
        <v>1036549</v>
      </c>
      <c r="DP423">
        <v>317700</v>
      </c>
      <c r="DQ423">
        <v>435024</v>
      </c>
      <c r="DR423">
        <v>0</v>
      </c>
      <c r="DS423">
        <v>0</v>
      </c>
    </row>
    <row r="424" spans="1:123" x14ac:dyDescent="0.3">
      <c r="A424" t="str">
        <f t="shared" si="6"/>
        <v>20181936</v>
      </c>
      <c r="B424">
        <v>13</v>
      </c>
      <c r="C424">
        <v>2018</v>
      </c>
      <c r="D424">
        <v>193612</v>
      </c>
      <c r="E424">
        <v>74</v>
      </c>
      <c r="F424">
        <v>1620388</v>
      </c>
      <c r="G424">
        <v>186174</v>
      </c>
      <c r="H424">
        <v>550000</v>
      </c>
      <c r="I424">
        <v>0</v>
      </c>
      <c r="J424">
        <v>120000</v>
      </c>
      <c r="K424">
        <v>85000</v>
      </c>
      <c r="L424">
        <v>130000</v>
      </c>
      <c r="M424">
        <v>56200</v>
      </c>
      <c r="N424">
        <v>11500</v>
      </c>
      <c r="O424">
        <v>25500</v>
      </c>
      <c r="P424">
        <v>4500</v>
      </c>
      <c r="Q424">
        <v>2000</v>
      </c>
      <c r="R424">
        <v>0</v>
      </c>
      <c r="S424">
        <v>8252</v>
      </c>
      <c r="T424">
        <v>35000</v>
      </c>
      <c r="U424">
        <v>36000</v>
      </c>
      <c r="V424">
        <v>0</v>
      </c>
      <c r="W424">
        <v>0</v>
      </c>
      <c r="X424">
        <v>0</v>
      </c>
      <c r="Y424">
        <v>0</v>
      </c>
      <c r="Z424">
        <v>216107</v>
      </c>
      <c r="AA424">
        <v>0</v>
      </c>
      <c r="AB424">
        <v>0</v>
      </c>
      <c r="AC424">
        <v>143789</v>
      </c>
      <c r="AD424">
        <v>74080</v>
      </c>
      <c r="AE424">
        <v>0</v>
      </c>
      <c r="AF424">
        <v>217868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519976</v>
      </c>
      <c r="AO424">
        <v>1416033</v>
      </c>
      <c r="AP424">
        <v>217868</v>
      </c>
      <c r="AQ424">
        <v>0</v>
      </c>
      <c r="AR424">
        <v>20000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1653902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123201</v>
      </c>
      <c r="BS424">
        <v>115292</v>
      </c>
      <c r="BT424">
        <v>0</v>
      </c>
      <c r="BU424">
        <v>39000</v>
      </c>
      <c r="BV424">
        <v>10000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19757</v>
      </c>
      <c r="CH424">
        <v>453</v>
      </c>
      <c r="CI424">
        <v>2371</v>
      </c>
      <c r="CJ424">
        <v>1778</v>
      </c>
      <c r="CK424">
        <v>711</v>
      </c>
      <c r="CL424">
        <v>593</v>
      </c>
      <c r="CM424">
        <v>2568</v>
      </c>
      <c r="CN424">
        <v>15000</v>
      </c>
      <c r="CO424">
        <v>593</v>
      </c>
      <c r="CP424">
        <v>0</v>
      </c>
      <c r="CQ424">
        <v>610000</v>
      </c>
      <c r="CR424">
        <v>100000</v>
      </c>
      <c r="CS424">
        <v>10000</v>
      </c>
      <c r="CT424">
        <v>133292</v>
      </c>
      <c r="CU424">
        <v>0</v>
      </c>
      <c r="CV424">
        <v>19757</v>
      </c>
      <c r="CW424">
        <v>453</v>
      </c>
      <c r="CX424">
        <v>2371</v>
      </c>
      <c r="CY424">
        <v>1778</v>
      </c>
      <c r="CZ424">
        <v>711</v>
      </c>
      <c r="DA424">
        <v>593</v>
      </c>
      <c r="DB424">
        <v>2568</v>
      </c>
      <c r="DC424">
        <v>15000</v>
      </c>
      <c r="DD424">
        <v>593</v>
      </c>
      <c r="DE424">
        <v>15000</v>
      </c>
      <c r="DF424">
        <v>216107</v>
      </c>
      <c r="DG424">
        <v>23750</v>
      </c>
      <c r="DH424">
        <v>0</v>
      </c>
      <c r="DI424">
        <v>0</v>
      </c>
      <c r="DJ424">
        <v>126000</v>
      </c>
      <c r="DK424">
        <v>124000</v>
      </c>
      <c r="DL424">
        <v>30000</v>
      </c>
      <c r="DM424">
        <v>137000</v>
      </c>
      <c r="DN424">
        <v>0</v>
      </c>
      <c r="DO424">
        <v>1568973</v>
      </c>
      <c r="DP424">
        <v>317700</v>
      </c>
      <c r="DQ424">
        <v>547423</v>
      </c>
      <c r="DR424">
        <v>0</v>
      </c>
      <c r="DS424">
        <v>0</v>
      </c>
    </row>
    <row r="425" spans="1:123" x14ac:dyDescent="0.3">
      <c r="A425" t="str">
        <f t="shared" si="6"/>
        <v>20191937</v>
      </c>
      <c r="B425">
        <v>13</v>
      </c>
      <c r="C425">
        <v>2019</v>
      </c>
      <c r="D425">
        <v>193712</v>
      </c>
      <c r="E425">
        <v>74</v>
      </c>
      <c r="F425">
        <v>1513403</v>
      </c>
      <c r="G425">
        <v>163145</v>
      </c>
      <c r="H425">
        <v>550000</v>
      </c>
      <c r="I425">
        <v>0</v>
      </c>
      <c r="J425">
        <v>120000</v>
      </c>
      <c r="K425">
        <v>85000</v>
      </c>
      <c r="L425">
        <v>160000</v>
      </c>
      <c r="M425">
        <v>56200</v>
      </c>
      <c r="N425">
        <v>11500</v>
      </c>
      <c r="O425">
        <v>25500</v>
      </c>
      <c r="P425">
        <v>4500</v>
      </c>
      <c r="Q425">
        <v>2000</v>
      </c>
      <c r="R425">
        <v>0</v>
      </c>
      <c r="S425">
        <v>8193</v>
      </c>
      <c r="T425">
        <v>35000</v>
      </c>
      <c r="U425">
        <v>36000</v>
      </c>
      <c r="V425">
        <v>0</v>
      </c>
      <c r="W425">
        <v>0</v>
      </c>
      <c r="X425">
        <v>0</v>
      </c>
      <c r="Y425">
        <v>0</v>
      </c>
      <c r="Z425">
        <v>336082</v>
      </c>
      <c r="AA425">
        <v>0</v>
      </c>
      <c r="AB425">
        <v>0</v>
      </c>
      <c r="AC425">
        <v>144007</v>
      </c>
      <c r="AD425">
        <v>74192</v>
      </c>
      <c r="AE425">
        <v>0</v>
      </c>
      <c r="AF425">
        <v>218199</v>
      </c>
      <c r="AG425">
        <v>0</v>
      </c>
      <c r="AH425">
        <v>0</v>
      </c>
      <c r="AI425">
        <v>0</v>
      </c>
      <c r="AJ425">
        <v>31801</v>
      </c>
      <c r="AK425">
        <v>31801</v>
      </c>
      <c r="AL425">
        <v>0</v>
      </c>
      <c r="AM425">
        <v>0</v>
      </c>
      <c r="AN425">
        <v>397811</v>
      </c>
      <c r="AO425">
        <v>1418181</v>
      </c>
      <c r="AP425">
        <v>218199</v>
      </c>
      <c r="AQ425">
        <v>171586</v>
      </c>
      <c r="AR425">
        <v>20000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73543</v>
      </c>
      <c r="BE425">
        <v>111111</v>
      </c>
      <c r="BF425">
        <v>60000</v>
      </c>
      <c r="BG425">
        <v>35194</v>
      </c>
      <c r="BH425">
        <v>20000</v>
      </c>
      <c r="BI425">
        <v>56200</v>
      </c>
      <c r="BJ425">
        <v>0</v>
      </c>
      <c r="BK425">
        <v>1471917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20000</v>
      </c>
      <c r="BS425">
        <v>20708</v>
      </c>
      <c r="BT425">
        <v>65000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25000</v>
      </c>
      <c r="CH425">
        <v>572</v>
      </c>
      <c r="CI425">
        <v>3000</v>
      </c>
      <c r="CJ425">
        <v>2250</v>
      </c>
      <c r="CK425">
        <v>900</v>
      </c>
      <c r="CL425">
        <v>750</v>
      </c>
      <c r="CM425">
        <v>3250</v>
      </c>
      <c r="CN425">
        <v>15000</v>
      </c>
      <c r="CO425">
        <v>750</v>
      </c>
      <c r="CP425">
        <v>0</v>
      </c>
      <c r="CQ425">
        <v>610000</v>
      </c>
      <c r="CR425">
        <v>100000</v>
      </c>
      <c r="CS425">
        <v>10000</v>
      </c>
      <c r="CT425">
        <v>154000</v>
      </c>
      <c r="CU425">
        <v>65000</v>
      </c>
      <c r="CV425">
        <v>44757</v>
      </c>
      <c r="CW425">
        <v>1025</v>
      </c>
      <c r="CX425">
        <v>5371</v>
      </c>
      <c r="CY425">
        <v>4028</v>
      </c>
      <c r="CZ425">
        <v>1611</v>
      </c>
      <c r="DA425">
        <v>1343</v>
      </c>
      <c r="DB425">
        <v>5818</v>
      </c>
      <c r="DC425">
        <v>30000</v>
      </c>
      <c r="DD425">
        <v>1343</v>
      </c>
      <c r="DE425">
        <v>20000</v>
      </c>
      <c r="DF425">
        <v>535225</v>
      </c>
      <c r="DG425">
        <v>23750</v>
      </c>
      <c r="DH425">
        <v>0</v>
      </c>
      <c r="DI425">
        <v>73543</v>
      </c>
      <c r="DJ425">
        <v>161194</v>
      </c>
      <c r="DK425">
        <v>180200</v>
      </c>
      <c r="DL425">
        <v>90000</v>
      </c>
      <c r="DM425">
        <v>248111</v>
      </c>
      <c r="DN425">
        <v>20000</v>
      </c>
      <c r="DO425">
        <v>2418120</v>
      </c>
      <c r="DP425">
        <v>317700</v>
      </c>
      <c r="DQ425">
        <v>881112</v>
      </c>
      <c r="DR425">
        <v>0</v>
      </c>
      <c r="DS425">
        <v>0</v>
      </c>
    </row>
    <row r="426" spans="1:123" x14ac:dyDescent="0.3">
      <c r="A426" t="str">
        <f t="shared" si="6"/>
        <v>20201938</v>
      </c>
      <c r="B426">
        <v>13</v>
      </c>
      <c r="C426">
        <v>2020</v>
      </c>
      <c r="D426">
        <v>193812</v>
      </c>
      <c r="E426">
        <v>77</v>
      </c>
      <c r="F426">
        <v>1406239</v>
      </c>
      <c r="G426">
        <v>163116</v>
      </c>
      <c r="H426">
        <v>550000</v>
      </c>
      <c r="I426">
        <v>0</v>
      </c>
      <c r="J426">
        <v>120000</v>
      </c>
      <c r="K426">
        <v>85000</v>
      </c>
      <c r="L426">
        <v>192500</v>
      </c>
      <c r="M426">
        <v>56200</v>
      </c>
      <c r="N426">
        <v>11500</v>
      </c>
      <c r="O426">
        <v>25500</v>
      </c>
      <c r="P426">
        <v>4500</v>
      </c>
      <c r="Q426">
        <v>2000</v>
      </c>
      <c r="R426">
        <v>0</v>
      </c>
      <c r="S426">
        <v>8134</v>
      </c>
      <c r="T426">
        <v>35000</v>
      </c>
      <c r="U426">
        <v>36000</v>
      </c>
      <c r="V426">
        <v>0</v>
      </c>
      <c r="W426">
        <v>0</v>
      </c>
      <c r="X426">
        <v>0</v>
      </c>
      <c r="Y426">
        <v>0</v>
      </c>
      <c r="Z426">
        <v>347058</v>
      </c>
      <c r="AA426">
        <v>0</v>
      </c>
      <c r="AB426">
        <v>31801</v>
      </c>
      <c r="AC426">
        <v>148874</v>
      </c>
      <c r="AD426">
        <v>76700</v>
      </c>
      <c r="AE426">
        <v>31801</v>
      </c>
      <c r="AF426">
        <v>193773</v>
      </c>
      <c r="AG426">
        <v>0</v>
      </c>
      <c r="AH426">
        <v>0</v>
      </c>
      <c r="AI426">
        <v>0</v>
      </c>
      <c r="AJ426">
        <v>56227</v>
      </c>
      <c r="AK426">
        <v>56227</v>
      </c>
      <c r="AL426">
        <v>0</v>
      </c>
      <c r="AM426">
        <v>0</v>
      </c>
      <c r="AN426">
        <v>419276</v>
      </c>
      <c r="AO426">
        <v>1466115</v>
      </c>
      <c r="AP426">
        <v>225574</v>
      </c>
      <c r="AQ426">
        <v>0</v>
      </c>
      <c r="AR426">
        <v>20000</v>
      </c>
      <c r="AS426">
        <v>0</v>
      </c>
      <c r="AT426">
        <v>0</v>
      </c>
      <c r="AU426">
        <v>73543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245176</v>
      </c>
      <c r="BE426">
        <v>111111</v>
      </c>
      <c r="BF426">
        <v>60000</v>
      </c>
      <c r="BG426">
        <v>35194</v>
      </c>
      <c r="BH426">
        <v>20000</v>
      </c>
      <c r="BI426">
        <v>56200</v>
      </c>
      <c r="BJ426">
        <v>0</v>
      </c>
      <c r="BK426">
        <v>1257551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20000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25000</v>
      </c>
      <c r="CH426">
        <v>572</v>
      </c>
      <c r="CI426">
        <v>3000</v>
      </c>
      <c r="CJ426">
        <v>2250</v>
      </c>
      <c r="CK426">
        <v>900</v>
      </c>
      <c r="CL426">
        <v>750</v>
      </c>
      <c r="CM426">
        <v>3250</v>
      </c>
      <c r="CN426">
        <v>15000</v>
      </c>
      <c r="CO426">
        <v>750</v>
      </c>
      <c r="CP426">
        <v>0</v>
      </c>
      <c r="CQ426">
        <v>610000</v>
      </c>
      <c r="CR426">
        <v>100000</v>
      </c>
      <c r="CS426">
        <v>10000</v>
      </c>
      <c r="CT426">
        <v>154000</v>
      </c>
      <c r="CU426">
        <v>65000</v>
      </c>
      <c r="CV426">
        <v>69757</v>
      </c>
      <c r="CW426">
        <v>1597</v>
      </c>
      <c r="CX426">
        <v>8371</v>
      </c>
      <c r="CY426">
        <v>6278</v>
      </c>
      <c r="CZ426">
        <v>2511</v>
      </c>
      <c r="DA426">
        <v>2093</v>
      </c>
      <c r="DB426">
        <v>9068</v>
      </c>
      <c r="DC426">
        <v>45000</v>
      </c>
      <c r="DD426">
        <v>2093</v>
      </c>
      <c r="DE426">
        <v>25000</v>
      </c>
      <c r="DF426">
        <v>849926</v>
      </c>
      <c r="DG426">
        <v>23750</v>
      </c>
      <c r="DH426">
        <v>0</v>
      </c>
      <c r="DI426">
        <v>245176</v>
      </c>
      <c r="DJ426">
        <v>192869</v>
      </c>
      <c r="DK426">
        <v>230218</v>
      </c>
      <c r="DL426">
        <v>150000</v>
      </c>
      <c r="DM426">
        <v>348111</v>
      </c>
      <c r="DN426">
        <v>40000</v>
      </c>
      <c r="DO426">
        <v>3247045</v>
      </c>
      <c r="DP426">
        <v>317700</v>
      </c>
      <c r="DQ426">
        <v>928895</v>
      </c>
      <c r="DR426">
        <v>0</v>
      </c>
      <c r="DS426">
        <v>0</v>
      </c>
    </row>
    <row r="427" spans="1:123" x14ac:dyDescent="0.3">
      <c r="A427" t="str">
        <f t="shared" si="6"/>
        <v>20211939</v>
      </c>
      <c r="B427">
        <v>13</v>
      </c>
      <c r="C427">
        <v>2021</v>
      </c>
      <c r="D427">
        <v>193912</v>
      </c>
      <c r="E427">
        <v>38</v>
      </c>
      <c r="F427">
        <v>1499559</v>
      </c>
      <c r="G427">
        <v>163116</v>
      </c>
      <c r="H427">
        <v>550000</v>
      </c>
      <c r="I427">
        <v>0</v>
      </c>
      <c r="J427">
        <v>120000</v>
      </c>
      <c r="K427">
        <v>85000</v>
      </c>
      <c r="L427">
        <v>205000</v>
      </c>
      <c r="M427">
        <v>56200</v>
      </c>
      <c r="N427">
        <v>11500</v>
      </c>
      <c r="O427">
        <v>25500</v>
      </c>
      <c r="P427">
        <v>4500</v>
      </c>
      <c r="Q427">
        <v>2000</v>
      </c>
      <c r="R427">
        <v>0</v>
      </c>
      <c r="S427">
        <v>7945</v>
      </c>
      <c r="T427">
        <v>35000</v>
      </c>
      <c r="U427">
        <v>36000</v>
      </c>
      <c r="V427">
        <v>0</v>
      </c>
      <c r="W427">
        <v>0</v>
      </c>
      <c r="X427">
        <v>0</v>
      </c>
      <c r="Y427">
        <v>0</v>
      </c>
      <c r="Z427">
        <v>162908</v>
      </c>
      <c r="AA427">
        <v>0</v>
      </c>
      <c r="AB427">
        <v>56227</v>
      </c>
      <c r="AC427">
        <v>73404</v>
      </c>
      <c r="AD427">
        <v>0</v>
      </c>
      <c r="AE427">
        <v>56227</v>
      </c>
      <c r="AF427">
        <v>54994</v>
      </c>
      <c r="AG427">
        <v>0</v>
      </c>
      <c r="AH427">
        <v>0</v>
      </c>
      <c r="AI427">
        <v>0</v>
      </c>
      <c r="AJ427">
        <v>195006</v>
      </c>
      <c r="AK427">
        <v>195006</v>
      </c>
      <c r="AL427">
        <v>0</v>
      </c>
      <c r="AM427">
        <v>0</v>
      </c>
      <c r="AN427">
        <v>615737</v>
      </c>
      <c r="AO427">
        <v>722883</v>
      </c>
      <c r="AP427">
        <v>111222</v>
      </c>
      <c r="AQ427">
        <v>0</v>
      </c>
      <c r="AR427">
        <v>13801</v>
      </c>
      <c r="AS427">
        <v>3000</v>
      </c>
      <c r="AT427">
        <v>8000</v>
      </c>
      <c r="AU427">
        <v>245176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1104082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20000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1144</v>
      </c>
      <c r="CO427">
        <v>0</v>
      </c>
      <c r="CP427">
        <v>0</v>
      </c>
      <c r="CQ427">
        <v>610000</v>
      </c>
      <c r="CR427">
        <v>100000</v>
      </c>
      <c r="CS427">
        <v>10000</v>
      </c>
      <c r="CT427">
        <v>154000</v>
      </c>
      <c r="CU427">
        <v>65000</v>
      </c>
      <c r="CV427">
        <v>69757</v>
      </c>
      <c r="CW427">
        <v>1597</v>
      </c>
      <c r="CX427">
        <v>8371</v>
      </c>
      <c r="CY427">
        <v>6278</v>
      </c>
      <c r="CZ427">
        <v>2511</v>
      </c>
      <c r="DA427">
        <v>2093</v>
      </c>
      <c r="DB427">
        <v>9068</v>
      </c>
      <c r="DC427">
        <v>46144</v>
      </c>
      <c r="DD427">
        <v>2093</v>
      </c>
      <c r="DE427">
        <v>30000</v>
      </c>
      <c r="DF427">
        <v>970504</v>
      </c>
      <c r="DG427">
        <v>23750</v>
      </c>
      <c r="DH427">
        <v>0</v>
      </c>
      <c r="DI427">
        <v>0</v>
      </c>
      <c r="DJ427">
        <v>189349</v>
      </c>
      <c r="DK427">
        <v>224036</v>
      </c>
      <c r="DL427">
        <v>150000</v>
      </c>
      <c r="DM427">
        <v>337000</v>
      </c>
      <c r="DN427">
        <v>40000</v>
      </c>
      <c r="DO427">
        <v>3246556</v>
      </c>
      <c r="DP427">
        <v>317700</v>
      </c>
      <c r="DQ427">
        <v>133881</v>
      </c>
      <c r="DR427">
        <v>0</v>
      </c>
      <c r="DS427">
        <v>0</v>
      </c>
    </row>
    <row r="428" spans="1:123" x14ac:dyDescent="0.3">
      <c r="A428" t="str">
        <f t="shared" si="6"/>
        <v>20221940</v>
      </c>
      <c r="B428">
        <v>13</v>
      </c>
      <c r="C428">
        <v>2022</v>
      </c>
      <c r="D428">
        <v>194012</v>
      </c>
      <c r="E428">
        <v>51</v>
      </c>
      <c r="F428">
        <v>1698188</v>
      </c>
      <c r="G428">
        <v>163115</v>
      </c>
      <c r="H428">
        <v>550000</v>
      </c>
      <c r="I428">
        <v>0</v>
      </c>
      <c r="J428">
        <v>90000</v>
      </c>
      <c r="K428">
        <v>85000</v>
      </c>
      <c r="L428">
        <v>202500</v>
      </c>
      <c r="M428">
        <v>56200</v>
      </c>
      <c r="N428">
        <v>11500</v>
      </c>
      <c r="O428">
        <v>25500</v>
      </c>
      <c r="P428">
        <v>4500</v>
      </c>
      <c r="Q428">
        <v>2000</v>
      </c>
      <c r="R428">
        <v>0</v>
      </c>
      <c r="S428">
        <v>7757</v>
      </c>
      <c r="T428">
        <v>35000</v>
      </c>
      <c r="U428">
        <v>36000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195006</v>
      </c>
      <c r="AC428">
        <v>99563</v>
      </c>
      <c r="AD428">
        <v>0</v>
      </c>
      <c r="AE428">
        <v>150857</v>
      </c>
      <c r="AF428">
        <v>0</v>
      </c>
      <c r="AG428">
        <v>0</v>
      </c>
      <c r="AH428">
        <v>0</v>
      </c>
      <c r="AI428">
        <v>0</v>
      </c>
      <c r="AJ428">
        <v>241005</v>
      </c>
      <c r="AK428">
        <v>285154</v>
      </c>
      <c r="AL428">
        <v>0</v>
      </c>
      <c r="AM428">
        <v>0</v>
      </c>
      <c r="AN428">
        <v>754952</v>
      </c>
      <c r="AO428">
        <v>980494</v>
      </c>
      <c r="AP428">
        <v>150857</v>
      </c>
      <c r="AQ428">
        <v>0</v>
      </c>
      <c r="AR428">
        <v>20000</v>
      </c>
      <c r="AS428">
        <v>3000</v>
      </c>
      <c r="AT428">
        <v>8000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1162351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20000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610000</v>
      </c>
      <c r="CR428">
        <v>100000</v>
      </c>
      <c r="CS428">
        <v>10000</v>
      </c>
      <c r="CT428">
        <v>154000</v>
      </c>
      <c r="CU428">
        <v>65000</v>
      </c>
      <c r="CV428">
        <v>69757</v>
      </c>
      <c r="CW428">
        <v>1597</v>
      </c>
      <c r="CX428">
        <v>8371</v>
      </c>
      <c r="CY428">
        <v>6278</v>
      </c>
      <c r="CZ428">
        <v>2511</v>
      </c>
      <c r="DA428">
        <v>2093</v>
      </c>
      <c r="DB428">
        <v>9068</v>
      </c>
      <c r="DC428">
        <v>46144</v>
      </c>
      <c r="DD428">
        <v>2093</v>
      </c>
      <c r="DE428">
        <v>35000</v>
      </c>
      <c r="DF428">
        <v>933488</v>
      </c>
      <c r="DG428">
        <v>23750</v>
      </c>
      <c r="DH428">
        <v>0</v>
      </c>
      <c r="DI428">
        <v>0</v>
      </c>
      <c r="DJ428">
        <v>189349</v>
      </c>
      <c r="DK428">
        <v>224036</v>
      </c>
      <c r="DL428">
        <v>150000</v>
      </c>
      <c r="DM428">
        <v>337000</v>
      </c>
      <c r="DN428">
        <v>40000</v>
      </c>
      <c r="DO428">
        <v>3304688</v>
      </c>
      <c r="DP428">
        <v>317700</v>
      </c>
      <c r="DQ428">
        <v>261005</v>
      </c>
      <c r="DR428">
        <v>0</v>
      </c>
      <c r="DS428">
        <v>0</v>
      </c>
    </row>
    <row r="429" spans="1:123" x14ac:dyDescent="0.3">
      <c r="A429" t="str">
        <f t="shared" si="6"/>
        <v>20231941</v>
      </c>
      <c r="B429">
        <v>13</v>
      </c>
      <c r="C429">
        <v>2023</v>
      </c>
      <c r="D429">
        <v>194112</v>
      </c>
      <c r="E429">
        <v>61</v>
      </c>
      <c r="F429">
        <v>1240577</v>
      </c>
      <c r="G429">
        <v>163115</v>
      </c>
      <c r="H429">
        <v>550000</v>
      </c>
      <c r="I429">
        <v>0</v>
      </c>
      <c r="J429">
        <v>90000</v>
      </c>
      <c r="K429">
        <v>85000</v>
      </c>
      <c r="L429">
        <v>200000</v>
      </c>
      <c r="M429">
        <v>56200</v>
      </c>
      <c r="N429">
        <v>11500</v>
      </c>
      <c r="O429">
        <v>25500</v>
      </c>
      <c r="P429">
        <v>4500</v>
      </c>
      <c r="Q429">
        <v>2000</v>
      </c>
      <c r="R429">
        <v>0</v>
      </c>
      <c r="S429">
        <v>7568</v>
      </c>
      <c r="T429">
        <v>35000</v>
      </c>
      <c r="U429">
        <v>36000</v>
      </c>
      <c r="V429">
        <v>0</v>
      </c>
      <c r="W429">
        <v>0</v>
      </c>
      <c r="X429">
        <v>0</v>
      </c>
      <c r="Y429">
        <v>0</v>
      </c>
      <c r="Z429">
        <v>347774</v>
      </c>
      <c r="AA429">
        <v>0</v>
      </c>
      <c r="AB429">
        <v>285154</v>
      </c>
      <c r="AC429">
        <v>117878</v>
      </c>
      <c r="AD429">
        <v>0</v>
      </c>
      <c r="AE429">
        <v>178609</v>
      </c>
      <c r="AF429">
        <v>0</v>
      </c>
      <c r="AG429">
        <v>0</v>
      </c>
      <c r="AH429">
        <v>0</v>
      </c>
      <c r="AI429">
        <v>0</v>
      </c>
      <c r="AJ429">
        <v>250000</v>
      </c>
      <c r="AK429">
        <v>356545</v>
      </c>
      <c r="AL429">
        <v>0</v>
      </c>
      <c r="AM429">
        <v>0</v>
      </c>
      <c r="AN429">
        <v>395494</v>
      </c>
      <c r="AO429">
        <v>1160867</v>
      </c>
      <c r="AP429">
        <v>178609</v>
      </c>
      <c r="AQ429">
        <v>0</v>
      </c>
      <c r="AR429">
        <v>20000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99648</v>
      </c>
      <c r="BE429">
        <v>13000</v>
      </c>
      <c r="BF429">
        <v>60000</v>
      </c>
      <c r="BG429">
        <v>35194</v>
      </c>
      <c r="BH429">
        <v>10000</v>
      </c>
      <c r="BI429">
        <v>25964</v>
      </c>
      <c r="BJ429">
        <v>0</v>
      </c>
      <c r="BK429">
        <v>1115670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20000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25000</v>
      </c>
      <c r="CH429">
        <v>572</v>
      </c>
      <c r="CI429">
        <v>3000</v>
      </c>
      <c r="CJ429">
        <v>2250</v>
      </c>
      <c r="CK429">
        <v>900</v>
      </c>
      <c r="CL429">
        <v>750</v>
      </c>
      <c r="CM429">
        <v>3250</v>
      </c>
      <c r="CN429">
        <v>15000</v>
      </c>
      <c r="CO429">
        <v>750</v>
      </c>
      <c r="CP429">
        <v>0</v>
      </c>
      <c r="CQ429">
        <v>610000</v>
      </c>
      <c r="CR429">
        <v>100000</v>
      </c>
      <c r="CS429">
        <v>10000</v>
      </c>
      <c r="CT429">
        <v>154000</v>
      </c>
      <c r="CU429">
        <v>65000</v>
      </c>
      <c r="CV429">
        <v>94757</v>
      </c>
      <c r="CW429">
        <v>2169</v>
      </c>
      <c r="CX429">
        <v>11371</v>
      </c>
      <c r="CY429">
        <v>8528</v>
      </c>
      <c r="CZ429">
        <v>3411</v>
      </c>
      <c r="DA429">
        <v>2843</v>
      </c>
      <c r="DB429">
        <v>12318</v>
      </c>
      <c r="DC429">
        <v>61144</v>
      </c>
      <c r="DD429">
        <v>2843</v>
      </c>
      <c r="DE429">
        <v>40000</v>
      </c>
      <c r="DF429">
        <v>1253256</v>
      </c>
      <c r="DG429">
        <v>23750</v>
      </c>
      <c r="DH429">
        <v>0</v>
      </c>
      <c r="DI429">
        <v>99648</v>
      </c>
      <c r="DJ429">
        <v>224543</v>
      </c>
      <c r="DK429">
        <v>250000</v>
      </c>
      <c r="DL429">
        <v>210000</v>
      </c>
      <c r="DM429">
        <v>350000</v>
      </c>
      <c r="DN429">
        <v>50000</v>
      </c>
      <c r="DO429">
        <v>3996126</v>
      </c>
      <c r="DP429">
        <v>317700</v>
      </c>
      <c r="DQ429">
        <v>913052</v>
      </c>
      <c r="DR429">
        <v>0</v>
      </c>
      <c r="DS429">
        <v>0</v>
      </c>
    </row>
    <row r="430" spans="1:123" x14ac:dyDescent="0.3">
      <c r="A430" t="str">
        <f t="shared" si="6"/>
        <v>20241942</v>
      </c>
      <c r="B430">
        <v>13</v>
      </c>
      <c r="C430">
        <v>2024</v>
      </c>
      <c r="D430">
        <v>194212</v>
      </c>
      <c r="E430">
        <v>44</v>
      </c>
      <c r="F430">
        <v>1585063</v>
      </c>
      <c r="G430">
        <v>163114</v>
      </c>
      <c r="H430">
        <v>550000</v>
      </c>
      <c r="I430">
        <v>0</v>
      </c>
      <c r="J430">
        <v>60000</v>
      </c>
      <c r="K430">
        <v>85000</v>
      </c>
      <c r="L430">
        <v>200000</v>
      </c>
      <c r="M430">
        <v>56200</v>
      </c>
      <c r="N430">
        <v>11500</v>
      </c>
      <c r="O430">
        <v>25500</v>
      </c>
      <c r="P430">
        <v>4500</v>
      </c>
      <c r="Q430">
        <v>2000</v>
      </c>
      <c r="R430">
        <v>0</v>
      </c>
      <c r="S430">
        <v>7380</v>
      </c>
      <c r="T430">
        <v>35000</v>
      </c>
      <c r="U430">
        <v>36000</v>
      </c>
      <c r="V430">
        <v>0</v>
      </c>
      <c r="W430">
        <v>0</v>
      </c>
      <c r="X430">
        <v>0</v>
      </c>
      <c r="Y430">
        <v>0</v>
      </c>
      <c r="Z430">
        <v>5402</v>
      </c>
      <c r="AA430">
        <v>0</v>
      </c>
      <c r="AB430">
        <v>356545</v>
      </c>
      <c r="AC430">
        <v>85004</v>
      </c>
      <c r="AD430">
        <v>0</v>
      </c>
      <c r="AE430">
        <v>128798</v>
      </c>
      <c r="AF430">
        <v>0</v>
      </c>
      <c r="AG430">
        <v>0</v>
      </c>
      <c r="AH430">
        <v>0</v>
      </c>
      <c r="AI430">
        <v>0</v>
      </c>
      <c r="AJ430">
        <v>250000</v>
      </c>
      <c r="AK430">
        <v>477747</v>
      </c>
      <c r="AL430">
        <v>0</v>
      </c>
      <c r="AM430">
        <v>0</v>
      </c>
      <c r="AN430">
        <v>707678</v>
      </c>
      <c r="AO430">
        <v>837120</v>
      </c>
      <c r="AP430">
        <v>128798</v>
      </c>
      <c r="AQ430">
        <v>0</v>
      </c>
      <c r="AR430">
        <v>19933</v>
      </c>
      <c r="AS430">
        <v>3000</v>
      </c>
      <c r="AT430">
        <v>8000</v>
      </c>
      <c r="AU430">
        <v>99648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1096498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20000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610000</v>
      </c>
      <c r="CR430">
        <v>100000</v>
      </c>
      <c r="CS430">
        <v>10000</v>
      </c>
      <c r="CT430">
        <v>154000</v>
      </c>
      <c r="CU430">
        <v>65000</v>
      </c>
      <c r="CV430">
        <v>94757</v>
      </c>
      <c r="CW430">
        <v>2169</v>
      </c>
      <c r="CX430">
        <v>11371</v>
      </c>
      <c r="CY430">
        <v>8528</v>
      </c>
      <c r="CZ430">
        <v>3411</v>
      </c>
      <c r="DA430">
        <v>2843</v>
      </c>
      <c r="DB430">
        <v>12318</v>
      </c>
      <c r="DC430">
        <v>61144</v>
      </c>
      <c r="DD430">
        <v>2843</v>
      </c>
      <c r="DE430">
        <v>45000</v>
      </c>
      <c r="DF430">
        <v>1204193</v>
      </c>
      <c r="DG430">
        <v>23750</v>
      </c>
      <c r="DH430">
        <v>0</v>
      </c>
      <c r="DI430">
        <v>0</v>
      </c>
      <c r="DJ430">
        <v>221024</v>
      </c>
      <c r="DK430">
        <v>247144</v>
      </c>
      <c r="DL430">
        <v>210000</v>
      </c>
      <c r="DM430">
        <v>348700</v>
      </c>
      <c r="DN430">
        <v>50000</v>
      </c>
      <c r="DO430">
        <v>3965942</v>
      </c>
      <c r="DP430">
        <v>317700</v>
      </c>
      <c r="DQ430">
        <v>175753</v>
      </c>
      <c r="DR430">
        <v>0</v>
      </c>
      <c r="DS430">
        <v>0</v>
      </c>
    </row>
    <row r="431" spans="1:123" x14ac:dyDescent="0.3">
      <c r="A431" t="str">
        <f t="shared" si="6"/>
        <v>20251943</v>
      </c>
      <c r="B431">
        <v>13</v>
      </c>
      <c r="C431">
        <v>2025</v>
      </c>
      <c r="D431">
        <v>194312</v>
      </c>
      <c r="E431">
        <v>59</v>
      </c>
      <c r="F431">
        <v>1565470</v>
      </c>
      <c r="G431">
        <v>163114</v>
      </c>
      <c r="H431">
        <v>550000</v>
      </c>
      <c r="I431">
        <v>0</v>
      </c>
      <c r="J431">
        <v>60000</v>
      </c>
      <c r="K431">
        <v>85000</v>
      </c>
      <c r="L431">
        <v>200000</v>
      </c>
      <c r="M431">
        <v>56200</v>
      </c>
      <c r="N431">
        <v>11500</v>
      </c>
      <c r="O431">
        <v>25500</v>
      </c>
      <c r="P431">
        <v>4500</v>
      </c>
      <c r="Q431">
        <v>2000</v>
      </c>
      <c r="R431">
        <v>0</v>
      </c>
      <c r="S431">
        <v>7191</v>
      </c>
      <c r="T431">
        <v>35000</v>
      </c>
      <c r="U431">
        <v>36000</v>
      </c>
      <c r="V431">
        <v>0</v>
      </c>
      <c r="W431">
        <v>0</v>
      </c>
      <c r="X431">
        <v>0</v>
      </c>
      <c r="Y431">
        <v>0</v>
      </c>
      <c r="Z431">
        <v>254634</v>
      </c>
      <c r="AA431">
        <v>0</v>
      </c>
      <c r="AB431">
        <v>477747</v>
      </c>
      <c r="AC431">
        <v>114215</v>
      </c>
      <c r="AD431">
        <v>0</v>
      </c>
      <c r="AE431">
        <v>173059</v>
      </c>
      <c r="AF431">
        <v>0</v>
      </c>
      <c r="AG431">
        <v>0</v>
      </c>
      <c r="AH431">
        <v>0</v>
      </c>
      <c r="AI431">
        <v>0</v>
      </c>
      <c r="AJ431">
        <v>250000</v>
      </c>
      <c r="AK431">
        <v>554688</v>
      </c>
      <c r="AL431">
        <v>0</v>
      </c>
      <c r="AM431">
        <v>0</v>
      </c>
      <c r="AN431">
        <v>458257</v>
      </c>
      <c r="AO431">
        <v>1124793</v>
      </c>
      <c r="AP431">
        <v>173059</v>
      </c>
      <c r="AQ431">
        <v>0</v>
      </c>
      <c r="AR431">
        <v>20000</v>
      </c>
      <c r="AS431">
        <v>3000</v>
      </c>
      <c r="AT431">
        <v>8000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1328852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20000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396</v>
      </c>
      <c r="CH431">
        <v>9</v>
      </c>
      <c r="CI431">
        <v>47</v>
      </c>
      <c r="CJ431">
        <v>36</v>
      </c>
      <c r="CK431">
        <v>14</v>
      </c>
      <c r="CL431">
        <v>12</v>
      </c>
      <c r="CM431">
        <v>51</v>
      </c>
      <c r="CN431">
        <v>1948</v>
      </c>
      <c r="CO431">
        <v>12</v>
      </c>
      <c r="CP431">
        <v>0</v>
      </c>
      <c r="CQ431">
        <v>610000</v>
      </c>
      <c r="CR431">
        <v>100000</v>
      </c>
      <c r="CS431">
        <v>10000</v>
      </c>
      <c r="CT431">
        <v>154000</v>
      </c>
      <c r="CU431">
        <v>65000</v>
      </c>
      <c r="CV431">
        <v>95152</v>
      </c>
      <c r="CW431">
        <v>2178</v>
      </c>
      <c r="CX431">
        <v>11418</v>
      </c>
      <c r="CY431">
        <v>8564</v>
      </c>
      <c r="CZ431">
        <v>3425</v>
      </c>
      <c r="DA431">
        <v>2855</v>
      </c>
      <c r="DB431">
        <v>12370</v>
      </c>
      <c r="DC431">
        <v>63091</v>
      </c>
      <c r="DD431">
        <v>2855</v>
      </c>
      <c r="DE431">
        <v>50000</v>
      </c>
      <c r="DF431">
        <v>1422439</v>
      </c>
      <c r="DG431">
        <v>23750</v>
      </c>
      <c r="DH431">
        <v>0</v>
      </c>
      <c r="DI431">
        <v>0</v>
      </c>
      <c r="DJ431">
        <v>221024</v>
      </c>
      <c r="DK431">
        <v>247144</v>
      </c>
      <c r="DL431">
        <v>210000</v>
      </c>
      <c r="DM431">
        <v>348700</v>
      </c>
      <c r="DN431">
        <v>50000</v>
      </c>
      <c r="DO431">
        <v>4268654</v>
      </c>
      <c r="DP431">
        <v>317700</v>
      </c>
      <c r="DQ431">
        <v>527159</v>
      </c>
      <c r="DR431">
        <v>0</v>
      </c>
      <c r="DS431">
        <v>0</v>
      </c>
    </row>
    <row r="432" spans="1:123" x14ac:dyDescent="0.3">
      <c r="A432" t="str">
        <f t="shared" si="6"/>
        <v>20261944</v>
      </c>
      <c r="B432">
        <v>13</v>
      </c>
      <c r="C432">
        <v>2026</v>
      </c>
      <c r="D432">
        <v>194412</v>
      </c>
      <c r="E432">
        <v>42</v>
      </c>
      <c r="F432">
        <v>1442142</v>
      </c>
      <c r="G432">
        <v>163110</v>
      </c>
      <c r="H432">
        <v>550000</v>
      </c>
      <c r="I432">
        <v>0</v>
      </c>
      <c r="J432">
        <v>60000</v>
      </c>
      <c r="K432">
        <v>85000</v>
      </c>
      <c r="L432">
        <v>200000</v>
      </c>
      <c r="M432">
        <v>56200</v>
      </c>
      <c r="N432">
        <v>11500</v>
      </c>
      <c r="O432">
        <v>25500</v>
      </c>
      <c r="P432">
        <v>4500</v>
      </c>
      <c r="Q432">
        <v>2000</v>
      </c>
      <c r="R432">
        <v>0</v>
      </c>
      <c r="S432">
        <v>7002</v>
      </c>
      <c r="T432">
        <v>35000</v>
      </c>
      <c r="U432">
        <v>36000</v>
      </c>
      <c r="V432">
        <v>0</v>
      </c>
      <c r="W432">
        <v>0</v>
      </c>
      <c r="X432">
        <v>0</v>
      </c>
      <c r="Y432">
        <v>0</v>
      </c>
      <c r="Z432">
        <v>998</v>
      </c>
      <c r="AA432">
        <v>0</v>
      </c>
      <c r="AB432">
        <v>554688</v>
      </c>
      <c r="AC432">
        <v>81951</v>
      </c>
      <c r="AD432">
        <v>0</v>
      </c>
      <c r="AE432">
        <v>124172</v>
      </c>
      <c r="AF432">
        <v>0</v>
      </c>
      <c r="AG432">
        <v>0</v>
      </c>
      <c r="AH432">
        <v>0</v>
      </c>
      <c r="AI432">
        <v>0</v>
      </c>
      <c r="AJ432">
        <v>250000</v>
      </c>
      <c r="AK432">
        <v>680516</v>
      </c>
      <c r="AL432">
        <v>0</v>
      </c>
      <c r="AM432">
        <v>0</v>
      </c>
      <c r="AN432">
        <v>711704</v>
      </c>
      <c r="AO432">
        <v>807057</v>
      </c>
      <c r="AP432">
        <v>124172</v>
      </c>
      <c r="AQ432">
        <v>0</v>
      </c>
      <c r="AR432">
        <v>18319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949548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20000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610000</v>
      </c>
      <c r="CR432">
        <v>100000</v>
      </c>
      <c r="CS432">
        <v>10000</v>
      </c>
      <c r="CT432">
        <v>154000</v>
      </c>
      <c r="CU432">
        <v>65000</v>
      </c>
      <c r="CV432">
        <v>95152</v>
      </c>
      <c r="CW432">
        <v>2178</v>
      </c>
      <c r="CX432">
        <v>11418</v>
      </c>
      <c r="CY432">
        <v>8564</v>
      </c>
      <c r="CZ432">
        <v>3425</v>
      </c>
      <c r="DA432">
        <v>2855</v>
      </c>
      <c r="DB432">
        <v>12370</v>
      </c>
      <c r="DC432">
        <v>63091</v>
      </c>
      <c r="DD432">
        <v>2855</v>
      </c>
      <c r="DE432">
        <v>55000</v>
      </c>
      <c r="DF432">
        <v>1368415</v>
      </c>
      <c r="DG432">
        <v>23750</v>
      </c>
      <c r="DH432">
        <v>0</v>
      </c>
      <c r="DI432">
        <v>0</v>
      </c>
      <c r="DJ432">
        <v>221024</v>
      </c>
      <c r="DK432">
        <v>247144</v>
      </c>
      <c r="DL432">
        <v>210000</v>
      </c>
      <c r="DM432">
        <v>348700</v>
      </c>
      <c r="DN432">
        <v>50000</v>
      </c>
      <c r="DO432">
        <v>4345457</v>
      </c>
      <c r="DP432">
        <v>317700</v>
      </c>
      <c r="DQ432">
        <v>270998</v>
      </c>
      <c r="DR432">
        <v>0</v>
      </c>
      <c r="DS432">
        <v>0</v>
      </c>
    </row>
    <row r="433" spans="1:123" x14ac:dyDescent="0.3">
      <c r="A433" t="str">
        <f t="shared" si="6"/>
        <v>20271945</v>
      </c>
      <c r="B433">
        <v>13</v>
      </c>
      <c r="C433">
        <v>2027</v>
      </c>
      <c r="D433">
        <v>194512</v>
      </c>
      <c r="E433">
        <v>43</v>
      </c>
      <c r="F433">
        <v>1696595</v>
      </c>
      <c r="G433">
        <v>163106</v>
      </c>
      <c r="H433">
        <v>550000</v>
      </c>
      <c r="I433">
        <v>0</v>
      </c>
      <c r="J433">
        <v>60000</v>
      </c>
      <c r="K433">
        <v>85000</v>
      </c>
      <c r="L433">
        <v>200000</v>
      </c>
      <c r="M433">
        <v>56200</v>
      </c>
      <c r="N433">
        <v>11500</v>
      </c>
      <c r="O433">
        <v>25500</v>
      </c>
      <c r="P433">
        <v>4500</v>
      </c>
      <c r="Q433">
        <v>2000</v>
      </c>
      <c r="R433">
        <v>0</v>
      </c>
      <c r="S433">
        <v>6814</v>
      </c>
      <c r="T433">
        <v>35000</v>
      </c>
      <c r="U433">
        <v>36000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680516</v>
      </c>
      <c r="AC433">
        <v>82797</v>
      </c>
      <c r="AD433">
        <v>0</v>
      </c>
      <c r="AE433">
        <v>125453</v>
      </c>
      <c r="AF433">
        <v>0</v>
      </c>
      <c r="AG433">
        <v>0</v>
      </c>
      <c r="AH433">
        <v>0</v>
      </c>
      <c r="AI433">
        <v>0</v>
      </c>
      <c r="AJ433">
        <v>6414</v>
      </c>
      <c r="AK433">
        <v>561477</v>
      </c>
      <c r="AL433">
        <v>0</v>
      </c>
      <c r="AM433">
        <v>0</v>
      </c>
      <c r="AN433">
        <v>956100</v>
      </c>
      <c r="AO433">
        <v>815382</v>
      </c>
      <c r="AP433">
        <v>125453</v>
      </c>
      <c r="AQ433">
        <v>0</v>
      </c>
      <c r="AR433">
        <v>18766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959601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20000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610000</v>
      </c>
      <c r="CR433">
        <v>100000</v>
      </c>
      <c r="CS433">
        <v>10000</v>
      </c>
      <c r="CT433">
        <v>154000</v>
      </c>
      <c r="CU433">
        <v>65000</v>
      </c>
      <c r="CV433">
        <v>95152</v>
      </c>
      <c r="CW433">
        <v>2178</v>
      </c>
      <c r="CX433">
        <v>11418</v>
      </c>
      <c r="CY433">
        <v>8564</v>
      </c>
      <c r="CZ433">
        <v>3425</v>
      </c>
      <c r="DA433">
        <v>2855</v>
      </c>
      <c r="DB433">
        <v>12370</v>
      </c>
      <c r="DC433">
        <v>63091</v>
      </c>
      <c r="DD433">
        <v>2855</v>
      </c>
      <c r="DE433">
        <v>60000</v>
      </c>
      <c r="DF433">
        <v>1327314</v>
      </c>
      <c r="DG433">
        <v>23750</v>
      </c>
      <c r="DH433">
        <v>0</v>
      </c>
      <c r="DI433">
        <v>0</v>
      </c>
      <c r="DJ433">
        <v>221024</v>
      </c>
      <c r="DK433">
        <v>247144</v>
      </c>
      <c r="DL433">
        <v>210000</v>
      </c>
      <c r="DM433">
        <v>348700</v>
      </c>
      <c r="DN433">
        <v>50000</v>
      </c>
      <c r="DO433">
        <v>4190317</v>
      </c>
      <c r="DP433">
        <v>317700</v>
      </c>
      <c r="DQ433">
        <v>26414</v>
      </c>
      <c r="DR433">
        <v>0</v>
      </c>
      <c r="DS433">
        <v>0</v>
      </c>
    </row>
    <row r="434" spans="1:123" x14ac:dyDescent="0.3">
      <c r="A434" t="str">
        <f t="shared" si="6"/>
        <v>20281946</v>
      </c>
      <c r="B434">
        <v>13</v>
      </c>
      <c r="C434">
        <v>2028</v>
      </c>
      <c r="D434">
        <v>194612</v>
      </c>
      <c r="E434">
        <v>35</v>
      </c>
      <c r="F434">
        <v>1613726</v>
      </c>
      <c r="G434">
        <v>163102</v>
      </c>
      <c r="H434">
        <v>550000</v>
      </c>
      <c r="I434">
        <v>0</v>
      </c>
      <c r="J434">
        <v>30000</v>
      </c>
      <c r="K434">
        <v>85000</v>
      </c>
      <c r="L434">
        <v>200000</v>
      </c>
      <c r="M434">
        <v>56200</v>
      </c>
      <c r="N434">
        <v>11500</v>
      </c>
      <c r="O434">
        <v>25500</v>
      </c>
      <c r="P434">
        <v>4500</v>
      </c>
      <c r="Q434">
        <v>2000</v>
      </c>
      <c r="R434">
        <v>0</v>
      </c>
      <c r="S434">
        <v>6625</v>
      </c>
      <c r="T434">
        <v>35000</v>
      </c>
      <c r="U434">
        <v>36000</v>
      </c>
      <c r="V434">
        <v>0</v>
      </c>
      <c r="W434">
        <v>0</v>
      </c>
      <c r="X434">
        <v>0</v>
      </c>
      <c r="Y434">
        <v>100174</v>
      </c>
      <c r="Z434">
        <v>0</v>
      </c>
      <c r="AA434">
        <v>0</v>
      </c>
      <c r="AB434">
        <v>561477</v>
      </c>
      <c r="AC434">
        <v>67721</v>
      </c>
      <c r="AD434">
        <v>0</v>
      </c>
      <c r="AE434">
        <v>102611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458866</v>
      </c>
      <c r="AL434">
        <v>0</v>
      </c>
      <c r="AM434">
        <v>0</v>
      </c>
      <c r="AN434">
        <v>1032499</v>
      </c>
      <c r="AO434">
        <v>666921</v>
      </c>
      <c r="AP434">
        <v>102611</v>
      </c>
      <c r="AQ434">
        <v>0</v>
      </c>
      <c r="AR434">
        <v>10797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780329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590000</v>
      </c>
      <c r="CR434">
        <v>100000</v>
      </c>
      <c r="CS434">
        <v>10000</v>
      </c>
      <c r="CT434">
        <v>154000</v>
      </c>
      <c r="CU434">
        <v>65000</v>
      </c>
      <c r="CV434">
        <v>95152</v>
      </c>
      <c r="CW434">
        <v>2178</v>
      </c>
      <c r="CX434">
        <v>11418</v>
      </c>
      <c r="CY434">
        <v>8564</v>
      </c>
      <c r="CZ434">
        <v>3425</v>
      </c>
      <c r="DA434">
        <v>2855</v>
      </c>
      <c r="DB434">
        <v>12370</v>
      </c>
      <c r="DC434">
        <v>63091</v>
      </c>
      <c r="DD434">
        <v>2855</v>
      </c>
      <c r="DE434">
        <v>65000</v>
      </c>
      <c r="DF434">
        <v>1187321</v>
      </c>
      <c r="DG434">
        <v>23750</v>
      </c>
      <c r="DH434">
        <v>0</v>
      </c>
      <c r="DI434">
        <v>0</v>
      </c>
      <c r="DJ434">
        <v>221024</v>
      </c>
      <c r="DK434">
        <v>247144</v>
      </c>
      <c r="DL434">
        <v>210000</v>
      </c>
      <c r="DM434">
        <v>348700</v>
      </c>
      <c r="DN434">
        <v>50000</v>
      </c>
      <c r="DO434">
        <v>3932712</v>
      </c>
      <c r="DP434">
        <v>317700</v>
      </c>
      <c r="DQ434">
        <v>-100174</v>
      </c>
      <c r="DR434">
        <v>0</v>
      </c>
      <c r="DS434">
        <v>0</v>
      </c>
    </row>
    <row r="435" spans="1:123" x14ac:dyDescent="0.3">
      <c r="A435" t="str">
        <f t="shared" si="6"/>
        <v>20291947</v>
      </c>
      <c r="B435">
        <v>13</v>
      </c>
      <c r="C435">
        <v>2029</v>
      </c>
      <c r="D435">
        <v>194712</v>
      </c>
      <c r="E435">
        <v>30</v>
      </c>
      <c r="F435">
        <v>1921642</v>
      </c>
      <c r="G435">
        <v>163097</v>
      </c>
      <c r="H435">
        <v>550000</v>
      </c>
      <c r="I435">
        <v>0</v>
      </c>
      <c r="J435">
        <v>30000</v>
      </c>
      <c r="K435">
        <v>85000</v>
      </c>
      <c r="L435">
        <v>200000</v>
      </c>
      <c r="M435">
        <v>56200</v>
      </c>
      <c r="N435">
        <v>11500</v>
      </c>
      <c r="O435">
        <v>25500</v>
      </c>
      <c r="P435">
        <v>4500</v>
      </c>
      <c r="Q435">
        <v>2000</v>
      </c>
      <c r="R435">
        <v>0</v>
      </c>
      <c r="S435">
        <v>6437</v>
      </c>
      <c r="T435">
        <v>35000</v>
      </c>
      <c r="U435">
        <v>36000</v>
      </c>
      <c r="V435">
        <v>0</v>
      </c>
      <c r="W435">
        <v>0</v>
      </c>
      <c r="X435">
        <v>0</v>
      </c>
      <c r="Y435">
        <v>282863</v>
      </c>
      <c r="Z435">
        <v>0</v>
      </c>
      <c r="AA435">
        <v>0</v>
      </c>
      <c r="AB435">
        <v>458866</v>
      </c>
      <c r="AC435">
        <v>58610</v>
      </c>
      <c r="AD435">
        <v>0</v>
      </c>
      <c r="AE435">
        <v>88806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370059</v>
      </c>
      <c r="AL435">
        <v>0</v>
      </c>
      <c r="AM435">
        <v>0</v>
      </c>
      <c r="AN435">
        <v>1215000</v>
      </c>
      <c r="AO435">
        <v>577196</v>
      </c>
      <c r="AP435">
        <v>88806</v>
      </c>
      <c r="AQ435">
        <v>0</v>
      </c>
      <c r="AR435">
        <v>5981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671983</v>
      </c>
      <c r="BL435">
        <v>0</v>
      </c>
      <c r="BM435">
        <v>190000</v>
      </c>
      <c r="BN435">
        <v>0</v>
      </c>
      <c r="BO435">
        <v>0</v>
      </c>
      <c r="BP435">
        <v>17738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26018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380000</v>
      </c>
      <c r="CR435">
        <v>82262</v>
      </c>
      <c r="CS435">
        <v>10000</v>
      </c>
      <c r="CT435">
        <v>154000</v>
      </c>
      <c r="CU435">
        <v>65000</v>
      </c>
      <c r="CV435">
        <v>95152</v>
      </c>
      <c r="CW435">
        <v>2178</v>
      </c>
      <c r="CX435">
        <v>11418</v>
      </c>
      <c r="CY435">
        <v>8564</v>
      </c>
      <c r="CZ435">
        <v>3425</v>
      </c>
      <c r="DA435">
        <v>2855</v>
      </c>
      <c r="DB435">
        <v>12370</v>
      </c>
      <c r="DC435">
        <v>63091</v>
      </c>
      <c r="DD435">
        <v>2855</v>
      </c>
      <c r="DE435">
        <v>43982</v>
      </c>
      <c r="DF435">
        <v>868838</v>
      </c>
      <c r="DG435">
        <v>23750</v>
      </c>
      <c r="DH435">
        <v>0</v>
      </c>
      <c r="DI435">
        <v>0</v>
      </c>
      <c r="DJ435">
        <v>221024</v>
      </c>
      <c r="DK435">
        <v>247144</v>
      </c>
      <c r="DL435">
        <v>210000</v>
      </c>
      <c r="DM435">
        <v>348700</v>
      </c>
      <c r="DN435">
        <v>50000</v>
      </c>
      <c r="DO435">
        <v>3276668</v>
      </c>
      <c r="DP435">
        <v>317700</v>
      </c>
      <c r="DQ435">
        <v>-516619</v>
      </c>
      <c r="DR435">
        <v>0</v>
      </c>
      <c r="DS435">
        <v>0</v>
      </c>
    </row>
    <row r="436" spans="1:123" x14ac:dyDescent="0.3">
      <c r="A436" t="str">
        <f t="shared" si="6"/>
        <v>20301948</v>
      </c>
      <c r="B436">
        <v>13</v>
      </c>
      <c r="C436">
        <v>2030</v>
      </c>
      <c r="D436">
        <v>194812</v>
      </c>
      <c r="E436">
        <v>47</v>
      </c>
      <c r="F436">
        <v>1953314</v>
      </c>
      <c r="G436">
        <v>163093</v>
      </c>
      <c r="H436">
        <v>550000</v>
      </c>
      <c r="I436">
        <v>0</v>
      </c>
      <c r="J436">
        <v>30000</v>
      </c>
      <c r="K436">
        <v>85000</v>
      </c>
      <c r="L436">
        <v>200000</v>
      </c>
      <c r="M436">
        <v>56200</v>
      </c>
      <c r="N436">
        <v>11500</v>
      </c>
      <c r="O436">
        <v>25500</v>
      </c>
      <c r="P436">
        <v>4500</v>
      </c>
      <c r="Q436">
        <v>2000</v>
      </c>
      <c r="R436">
        <v>0</v>
      </c>
      <c r="S436">
        <v>6248</v>
      </c>
      <c r="T436">
        <v>35000</v>
      </c>
      <c r="U436">
        <v>36000</v>
      </c>
      <c r="V436">
        <v>0</v>
      </c>
      <c r="W436">
        <v>0</v>
      </c>
      <c r="X436">
        <v>0</v>
      </c>
      <c r="Y436">
        <v>159830</v>
      </c>
      <c r="Z436">
        <v>0</v>
      </c>
      <c r="AA436">
        <v>0</v>
      </c>
      <c r="AB436">
        <v>370059</v>
      </c>
      <c r="AC436">
        <v>91579</v>
      </c>
      <c r="AD436">
        <v>0</v>
      </c>
      <c r="AE436">
        <v>138760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231299</v>
      </c>
      <c r="AL436">
        <v>0</v>
      </c>
      <c r="AM436">
        <v>0</v>
      </c>
      <c r="AN436">
        <v>1091778</v>
      </c>
      <c r="AO436">
        <v>901869</v>
      </c>
      <c r="AP436">
        <v>138760</v>
      </c>
      <c r="AQ436">
        <v>0</v>
      </c>
      <c r="AR436">
        <v>20000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1060629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360000</v>
      </c>
      <c r="CR436">
        <v>82262</v>
      </c>
      <c r="CS436">
        <v>10000</v>
      </c>
      <c r="CT436">
        <v>154000</v>
      </c>
      <c r="CU436">
        <v>65000</v>
      </c>
      <c r="CV436">
        <v>95152</v>
      </c>
      <c r="CW436">
        <v>2178</v>
      </c>
      <c r="CX436">
        <v>11418</v>
      </c>
      <c r="CY436">
        <v>8564</v>
      </c>
      <c r="CZ436">
        <v>3425</v>
      </c>
      <c r="DA436">
        <v>2855</v>
      </c>
      <c r="DB436">
        <v>12370</v>
      </c>
      <c r="DC436">
        <v>63091</v>
      </c>
      <c r="DD436">
        <v>2855</v>
      </c>
      <c r="DE436">
        <v>48982</v>
      </c>
      <c r="DF436">
        <v>682943</v>
      </c>
      <c r="DG436">
        <v>23750</v>
      </c>
      <c r="DH436">
        <v>0</v>
      </c>
      <c r="DI436">
        <v>0</v>
      </c>
      <c r="DJ436">
        <v>221024</v>
      </c>
      <c r="DK436">
        <v>247144</v>
      </c>
      <c r="DL436">
        <v>210000</v>
      </c>
      <c r="DM436">
        <v>348700</v>
      </c>
      <c r="DN436">
        <v>50000</v>
      </c>
      <c r="DO436">
        <v>2937013</v>
      </c>
      <c r="DP436">
        <v>317700</v>
      </c>
      <c r="DQ436">
        <v>-159830</v>
      </c>
      <c r="DR436">
        <v>0</v>
      </c>
      <c r="DS436">
        <v>0</v>
      </c>
    </row>
    <row r="437" spans="1:123" x14ac:dyDescent="0.3">
      <c r="A437" t="str">
        <f t="shared" si="6"/>
        <v>20311949</v>
      </c>
      <c r="B437">
        <v>13</v>
      </c>
      <c r="C437">
        <v>2031</v>
      </c>
      <c r="D437">
        <v>194912</v>
      </c>
      <c r="E437">
        <v>38</v>
      </c>
      <c r="F437">
        <v>1961510</v>
      </c>
      <c r="G437">
        <v>163096</v>
      </c>
      <c r="H437">
        <v>550000</v>
      </c>
      <c r="I437">
        <v>0</v>
      </c>
      <c r="J437">
        <v>60000</v>
      </c>
      <c r="K437">
        <v>85000</v>
      </c>
      <c r="L437">
        <v>200000</v>
      </c>
      <c r="M437">
        <v>56200</v>
      </c>
      <c r="N437">
        <v>11500</v>
      </c>
      <c r="O437">
        <v>25500</v>
      </c>
      <c r="P437">
        <v>4500</v>
      </c>
      <c r="Q437">
        <v>2000</v>
      </c>
      <c r="R437">
        <v>0</v>
      </c>
      <c r="S437">
        <v>6059</v>
      </c>
      <c r="T437">
        <v>35000</v>
      </c>
      <c r="U437">
        <v>36000</v>
      </c>
      <c r="V437">
        <v>0</v>
      </c>
      <c r="W437">
        <v>0</v>
      </c>
      <c r="X437">
        <v>0</v>
      </c>
      <c r="Y437">
        <v>253241</v>
      </c>
      <c r="Z437">
        <v>0</v>
      </c>
      <c r="AA437">
        <v>0</v>
      </c>
      <c r="AB437">
        <v>231299</v>
      </c>
      <c r="AC437">
        <v>73592</v>
      </c>
      <c r="AD437">
        <v>0</v>
      </c>
      <c r="AE437">
        <v>111506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119793</v>
      </c>
      <c r="AL437">
        <v>0</v>
      </c>
      <c r="AM437">
        <v>0</v>
      </c>
      <c r="AN437">
        <v>1215000</v>
      </c>
      <c r="AO437">
        <v>724733</v>
      </c>
      <c r="AP437">
        <v>111506</v>
      </c>
      <c r="AQ437">
        <v>0</v>
      </c>
      <c r="AR437">
        <v>13900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850139</v>
      </c>
      <c r="BL437">
        <v>0</v>
      </c>
      <c r="BM437">
        <v>95467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244533</v>
      </c>
      <c r="CR437">
        <v>82262</v>
      </c>
      <c r="CS437">
        <v>10000</v>
      </c>
      <c r="CT437">
        <v>154000</v>
      </c>
      <c r="CU437">
        <v>65000</v>
      </c>
      <c r="CV437">
        <v>95152</v>
      </c>
      <c r="CW437">
        <v>2178</v>
      </c>
      <c r="CX437">
        <v>11418</v>
      </c>
      <c r="CY437">
        <v>8564</v>
      </c>
      <c r="CZ437">
        <v>3425</v>
      </c>
      <c r="DA437">
        <v>2855</v>
      </c>
      <c r="DB437">
        <v>12370</v>
      </c>
      <c r="DC437">
        <v>63091</v>
      </c>
      <c r="DD437">
        <v>2855</v>
      </c>
      <c r="DE437">
        <v>53982</v>
      </c>
      <c r="DF437">
        <v>409214</v>
      </c>
      <c r="DG437">
        <v>23750</v>
      </c>
      <c r="DH437">
        <v>0</v>
      </c>
      <c r="DI437">
        <v>0</v>
      </c>
      <c r="DJ437">
        <v>221024</v>
      </c>
      <c r="DK437">
        <v>247144</v>
      </c>
      <c r="DL437">
        <v>210000</v>
      </c>
      <c r="DM437">
        <v>348700</v>
      </c>
      <c r="DN437">
        <v>50000</v>
      </c>
      <c r="DO437">
        <v>2441311</v>
      </c>
      <c r="DP437">
        <v>317700</v>
      </c>
      <c r="DQ437">
        <v>-348708</v>
      </c>
      <c r="DR437">
        <v>0</v>
      </c>
      <c r="DS437">
        <v>0</v>
      </c>
    </row>
    <row r="438" spans="1:123" x14ac:dyDescent="0.3">
      <c r="A438" t="str">
        <f t="shared" si="6"/>
        <v>20321950</v>
      </c>
      <c r="B438">
        <v>13</v>
      </c>
      <c r="C438">
        <v>2032</v>
      </c>
      <c r="D438">
        <v>195012</v>
      </c>
      <c r="E438">
        <v>43</v>
      </c>
      <c r="F438">
        <v>1927597</v>
      </c>
      <c r="G438">
        <v>163099</v>
      </c>
      <c r="H438">
        <v>550000</v>
      </c>
      <c r="I438">
        <v>0</v>
      </c>
      <c r="J438">
        <v>90000</v>
      </c>
      <c r="K438">
        <v>85000</v>
      </c>
      <c r="L438">
        <v>200000</v>
      </c>
      <c r="M438">
        <v>56200</v>
      </c>
      <c r="N438">
        <v>11500</v>
      </c>
      <c r="O438">
        <v>25500</v>
      </c>
      <c r="P438">
        <v>4500</v>
      </c>
      <c r="Q438">
        <v>2000</v>
      </c>
      <c r="R438">
        <v>0</v>
      </c>
      <c r="S438">
        <v>5871</v>
      </c>
      <c r="T438">
        <v>35000</v>
      </c>
      <c r="U438">
        <v>36000</v>
      </c>
      <c r="V438">
        <v>0</v>
      </c>
      <c r="W438">
        <v>0</v>
      </c>
      <c r="X438">
        <v>0</v>
      </c>
      <c r="Y438">
        <v>167051</v>
      </c>
      <c r="Z438">
        <v>0</v>
      </c>
      <c r="AA438">
        <v>0</v>
      </c>
      <c r="AB438">
        <v>119793</v>
      </c>
      <c r="AC438">
        <v>84159</v>
      </c>
      <c r="AD438">
        <v>0</v>
      </c>
      <c r="AE438">
        <v>119793</v>
      </c>
      <c r="AF438">
        <v>7724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1150898</v>
      </c>
      <c r="AO438">
        <v>828795</v>
      </c>
      <c r="AP438">
        <v>127517</v>
      </c>
      <c r="AQ438">
        <v>0</v>
      </c>
      <c r="AR438">
        <v>19486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975798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224533</v>
      </c>
      <c r="CR438">
        <v>82262</v>
      </c>
      <c r="CS438">
        <v>10000</v>
      </c>
      <c r="CT438">
        <v>154000</v>
      </c>
      <c r="CU438">
        <v>65000</v>
      </c>
      <c r="CV438">
        <v>95152</v>
      </c>
      <c r="CW438">
        <v>2178</v>
      </c>
      <c r="CX438">
        <v>11418</v>
      </c>
      <c r="CY438">
        <v>8564</v>
      </c>
      <c r="CZ438">
        <v>3425</v>
      </c>
      <c r="DA438">
        <v>2855</v>
      </c>
      <c r="DB438">
        <v>12370</v>
      </c>
      <c r="DC438">
        <v>63091</v>
      </c>
      <c r="DD438">
        <v>2855</v>
      </c>
      <c r="DE438">
        <v>58982</v>
      </c>
      <c r="DF438">
        <v>229886</v>
      </c>
      <c r="DG438">
        <v>23750</v>
      </c>
      <c r="DH438">
        <v>0</v>
      </c>
      <c r="DI438">
        <v>0</v>
      </c>
      <c r="DJ438">
        <v>221024</v>
      </c>
      <c r="DK438">
        <v>247144</v>
      </c>
      <c r="DL438">
        <v>210000</v>
      </c>
      <c r="DM438">
        <v>348700</v>
      </c>
      <c r="DN438">
        <v>50000</v>
      </c>
      <c r="DO438">
        <v>2127190</v>
      </c>
      <c r="DP438">
        <v>317700</v>
      </c>
      <c r="DQ438">
        <v>-167051</v>
      </c>
      <c r="DR438">
        <v>0</v>
      </c>
      <c r="DS438">
        <v>0</v>
      </c>
    </row>
    <row r="439" spans="1:123" x14ac:dyDescent="0.3">
      <c r="A439" t="str">
        <f t="shared" si="6"/>
        <v>20331951</v>
      </c>
      <c r="B439">
        <v>13</v>
      </c>
      <c r="C439">
        <v>2033</v>
      </c>
      <c r="D439">
        <v>195112</v>
      </c>
      <c r="E439">
        <v>49</v>
      </c>
      <c r="F439">
        <v>1867210</v>
      </c>
      <c r="G439">
        <v>163102</v>
      </c>
      <c r="H439">
        <v>550000</v>
      </c>
      <c r="I439">
        <v>0</v>
      </c>
      <c r="J439">
        <v>90000</v>
      </c>
      <c r="K439">
        <v>85000</v>
      </c>
      <c r="L439">
        <v>200000</v>
      </c>
      <c r="M439">
        <v>56200</v>
      </c>
      <c r="N439">
        <v>11500</v>
      </c>
      <c r="O439">
        <v>25500</v>
      </c>
      <c r="P439">
        <v>4500</v>
      </c>
      <c r="Q439">
        <v>2000</v>
      </c>
      <c r="R439">
        <v>0</v>
      </c>
      <c r="S439">
        <v>5682</v>
      </c>
      <c r="T439">
        <v>35000</v>
      </c>
      <c r="U439">
        <v>36000</v>
      </c>
      <c r="V439">
        <v>0</v>
      </c>
      <c r="W439">
        <v>0</v>
      </c>
      <c r="X439">
        <v>0</v>
      </c>
      <c r="Y439">
        <v>124386</v>
      </c>
      <c r="Z439">
        <v>0</v>
      </c>
      <c r="AA439">
        <v>0</v>
      </c>
      <c r="AB439">
        <v>0</v>
      </c>
      <c r="AC439">
        <v>94490</v>
      </c>
      <c r="AD439">
        <v>48681</v>
      </c>
      <c r="AE439">
        <v>0</v>
      </c>
      <c r="AF439">
        <v>143172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972596</v>
      </c>
      <c r="AO439">
        <v>930544</v>
      </c>
      <c r="AP439">
        <v>143172</v>
      </c>
      <c r="AQ439">
        <v>0</v>
      </c>
      <c r="AR439">
        <v>20000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1093716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204533</v>
      </c>
      <c r="CR439">
        <v>82262</v>
      </c>
      <c r="CS439">
        <v>10000</v>
      </c>
      <c r="CT439">
        <v>154000</v>
      </c>
      <c r="CU439">
        <v>65000</v>
      </c>
      <c r="CV439">
        <v>95152</v>
      </c>
      <c r="CW439">
        <v>2178</v>
      </c>
      <c r="CX439">
        <v>11418</v>
      </c>
      <c r="CY439">
        <v>8564</v>
      </c>
      <c r="CZ439">
        <v>3425</v>
      </c>
      <c r="DA439">
        <v>2855</v>
      </c>
      <c r="DB439">
        <v>12370</v>
      </c>
      <c r="DC439">
        <v>63091</v>
      </c>
      <c r="DD439">
        <v>2855</v>
      </c>
      <c r="DE439">
        <v>63982</v>
      </c>
      <c r="DF439">
        <v>98603</v>
      </c>
      <c r="DG439">
        <v>23750</v>
      </c>
      <c r="DH439">
        <v>0</v>
      </c>
      <c r="DI439">
        <v>0</v>
      </c>
      <c r="DJ439">
        <v>221024</v>
      </c>
      <c r="DK439">
        <v>247144</v>
      </c>
      <c r="DL439">
        <v>210000</v>
      </c>
      <c r="DM439">
        <v>348700</v>
      </c>
      <c r="DN439">
        <v>50000</v>
      </c>
      <c r="DO439">
        <v>1980907</v>
      </c>
      <c r="DP439">
        <v>317700</v>
      </c>
      <c r="DQ439">
        <v>-124386</v>
      </c>
      <c r="DR439">
        <v>0</v>
      </c>
      <c r="DS439">
        <v>0</v>
      </c>
    </row>
    <row r="440" spans="1:123" x14ac:dyDescent="0.3">
      <c r="A440" t="str">
        <f t="shared" si="6"/>
        <v>20341952</v>
      </c>
      <c r="B440">
        <v>13</v>
      </c>
      <c r="C440">
        <v>2034</v>
      </c>
      <c r="D440">
        <v>195212</v>
      </c>
      <c r="E440">
        <v>55</v>
      </c>
      <c r="F440">
        <v>1536905</v>
      </c>
      <c r="G440">
        <v>163105</v>
      </c>
      <c r="H440">
        <v>550000</v>
      </c>
      <c r="I440">
        <v>0</v>
      </c>
      <c r="J440">
        <v>120000</v>
      </c>
      <c r="K440">
        <v>85000</v>
      </c>
      <c r="L440">
        <v>200000</v>
      </c>
      <c r="M440">
        <v>56200</v>
      </c>
      <c r="N440">
        <v>11500</v>
      </c>
      <c r="O440">
        <v>25500</v>
      </c>
      <c r="P440">
        <v>4500</v>
      </c>
      <c r="Q440">
        <v>2000</v>
      </c>
      <c r="R440">
        <v>0</v>
      </c>
      <c r="S440">
        <v>5494</v>
      </c>
      <c r="T440">
        <v>35000</v>
      </c>
      <c r="U440">
        <v>36000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107124</v>
      </c>
      <c r="AD440">
        <v>55190</v>
      </c>
      <c r="AE440">
        <v>0</v>
      </c>
      <c r="AF440">
        <v>162314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858880</v>
      </c>
      <c r="AO440">
        <v>1054956</v>
      </c>
      <c r="AP440">
        <v>162314</v>
      </c>
      <c r="AQ440">
        <v>0</v>
      </c>
      <c r="AR440">
        <v>20000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1237270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360140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544673</v>
      </c>
      <c r="CR440">
        <v>82262</v>
      </c>
      <c r="CS440">
        <v>10000</v>
      </c>
      <c r="CT440">
        <v>154000</v>
      </c>
      <c r="CU440">
        <v>65000</v>
      </c>
      <c r="CV440">
        <v>95152</v>
      </c>
      <c r="CW440">
        <v>2178</v>
      </c>
      <c r="CX440">
        <v>11418</v>
      </c>
      <c r="CY440">
        <v>8564</v>
      </c>
      <c r="CZ440">
        <v>3425</v>
      </c>
      <c r="DA440">
        <v>2855</v>
      </c>
      <c r="DB440">
        <v>12370</v>
      </c>
      <c r="DC440">
        <v>63091</v>
      </c>
      <c r="DD440">
        <v>2855</v>
      </c>
      <c r="DE440">
        <v>68982</v>
      </c>
      <c r="DF440">
        <v>95645</v>
      </c>
      <c r="DG440">
        <v>23750</v>
      </c>
      <c r="DH440">
        <v>0</v>
      </c>
      <c r="DI440">
        <v>0</v>
      </c>
      <c r="DJ440">
        <v>221024</v>
      </c>
      <c r="DK440">
        <v>247144</v>
      </c>
      <c r="DL440">
        <v>210000</v>
      </c>
      <c r="DM440">
        <v>348700</v>
      </c>
      <c r="DN440">
        <v>50000</v>
      </c>
      <c r="DO440">
        <v>2323089</v>
      </c>
      <c r="DP440">
        <v>317700</v>
      </c>
      <c r="DQ440">
        <v>360140</v>
      </c>
      <c r="DR440">
        <v>0</v>
      </c>
      <c r="DS440">
        <v>0</v>
      </c>
    </row>
    <row r="441" spans="1:123" x14ac:dyDescent="0.3">
      <c r="A441" t="str">
        <f t="shared" si="6"/>
        <v>20351953</v>
      </c>
      <c r="B441">
        <v>13</v>
      </c>
      <c r="C441">
        <v>2035</v>
      </c>
      <c r="D441">
        <v>195312</v>
      </c>
      <c r="E441">
        <v>34</v>
      </c>
      <c r="F441">
        <v>1862495</v>
      </c>
      <c r="G441">
        <v>163108</v>
      </c>
      <c r="H441">
        <v>550000</v>
      </c>
      <c r="I441">
        <v>0</v>
      </c>
      <c r="J441">
        <v>120000</v>
      </c>
      <c r="K441">
        <v>85000</v>
      </c>
      <c r="L441">
        <v>200000</v>
      </c>
      <c r="M441">
        <v>56200</v>
      </c>
      <c r="N441">
        <v>11500</v>
      </c>
      <c r="O441">
        <v>25500</v>
      </c>
      <c r="P441">
        <v>4500</v>
      </c>
      <c r="Q441">
        <v>2000</v>
      </c>
      <c r="R441">
        <v>0</v>
      </c>
      <c r="S441">
        <v>5305</v>
      </c>
      <c r="T441">
        <v>35000</v>
      </c>
      <c r="U441">
        <v>36000</v>
      </c>
      <c r="V441">
        <v>0</v>
      </c>
      <c r="W441">
        <v>5000</v>
      </c>
      <c r="X441">
        <v>23750</v>
      </c>
      <c r="Y441">
        <v>92776</v>
      </c>
      <c r="Z441">
        <v>0</v>
      </c>
      <c r="AA441">
        <v>0</v>
      </c>
      <c r="AB441">
        <v>0</v>
      </c>
      <c r="AC441">
        <v>66641</v>
      </c>
      <c r="AD441">
        <v>0</v>
      </c>
      <c r="AE441">
        <v>0</v>
      </c>
      <c r="AF441">
        <v>100975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1031556</v>
      </c>
      <c r="AO441">
        <v>656283</v>
      </c>
      <c r="AP441">
        <v>100975</v>
      </c>
      <c r="AQ441">
        <v>0</v>
      </c>
      <c r="AR441">
        <v>10226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767484</v>
      </c>
      <c r="BL441">
        <v>0</v>
      </c>
      <c r="BM441">
        <v>174891</v>
      </c>
      <c r="BN441">
        <v>0</v>
      </c>
      <c r="BO441">
        <v>0</v>
      </c>
      <c r="BP441">
        <v>82262</v>
      </c>
      <c r="BQ441">
        <v>5410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349782</v>
      </c>
      <c r="CR441">
        <v>0</v>
      </c>
      <c r="CS441">
        <v>4590</v>
      </c>
      <c r="CT441">
        <v>154000</v>
      </c>
      <c r="CU441">
        <v>65000</v>
      </c>
      <c r="CV441">
        <v>95152</v>
      </c>
      <c r="CW441">
        <v>2178</v>
      </c>
      <c r="CX441">
        <v>11418</v>
      </c>
      <c r="CY441">
        <v>8564</v>
      </c>
      <c r="CZ441">
        <v>3425</v>
      </c>
      <c r="DA441">
        <v>2855</v>
      </c>
      <c r="DB441">
        <v>12370</v>
      </c>
      <c r="DC441">
        <v>63091</v>
      </c>
      <c r="DD441">
        <v>2855</v>
      </c>
      <c r="DE441">
        <v>73982</v>
      </c>
      <c r="DF441">
        <v>0</v>
      </c>
      <c r="DG441">
        <v>0</v>
      </c>
      <c r="DH441">
        <v>0</v>
      </c>
      <c r="DI441">
        <v>0</v>
      </c>
      <c r="DJ441">
        <v>221024</v>
      </c>
      <c r="DK441">
        <v>247144</v>
      </c>
      <c r="DL441">
        <v>210000</v>
      </c>
      <c r="DM441">
        <v>348700</v>
      </c>
      <c r="DN441">
        <v>50000</v>
      </c>
      <c r="DO441">
        <v>1926131</v>
      </c>
      <c r="DP441">
        <v>317700</v>
      </c>
      <c r="DQ441">
        <v>-379089</v>
      </c>
      <c r="DR441">
        <v>0</v>
      </c>
      <c r="DS441">
        <v>0</v>
      </c>
    </row>
    <row r="442" spans="1:123" x14ac:dyDescent="0.3">
      <c r="A442" t="str">
        <f t="shared" si="6"/>
        <v>20361954</v>
      </c>
      <c r="B442">
        <v>13</v>
      </c>
      <c r="C442">
        <v>2036</v>
      </c>
      <c r="D442">
        <v>195412</v>
      </c>
      <c r="E442">
        <v>42</v>
      </c>
      <c r="F442">
        <v>1883046</v>
      </c>
      <c r="G442">
        <v>163099</v>
      </c>
      <c r="H442">
        <v>550000</v>
      </c>
      <c r="I442">
        <v>0</v>
      </c>
      <c r="J442">
        <v>120000</v>
      </c>
      <c r="K442">
        <v>85000</v>
      </c>
      <c r="L442">
        <v>200000</v>
      </c>
      <c r="M442">
        <v>56200</v>
      </c>
      <c r="N442">
        <v>11500</v>
      </c>
      <c r="O442">
        <v>25500</v>
      </c>
      <c r="P442">
        <v>4500</v>
      </c>
      <c r="Q442">
        <v>2000</v>
      </c>
      <c r="R442">
        <v>0</v>
      </c>
      <c r="S442">
        <v>5091</v>
      </c>
      <c r="T442">
        <v>35000</v>
      </c>
      <c r="U442">
        <v>36000</v>
      </c>
      <c r="V442">
        <v>0</v>
      </c>
      <c r="W442">
        <v>5000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81529</v>
      </c>
      <c r="AD442">
        <v>42003</v>
      </c>
      <c r="AE442">
        <v>0</v>
      </c>
      <c r="AF442">
        <v>123532</v>
      </c>
      <c r="AG442">
        <v>42003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892259</v>
      </c>
      <c r="AO442">
        <v>802895</v>
      </c>
      <c r="AP442">
        <v>123532</v>
      </c>
      <c r="AQ442">
        <v>0</v>
      </c>
      <c r="AR442">
        <v>18095</v>
      </c>
      <c r="AS442">
        <v>0</v>
      </c>
      <c r="AT442">
        <v>0</v>
      </c>
      <c r="AU442">
        <v>0</v>
      </c>
      <c r="AV442">
        <v>39295</v>
      </c>
      <c r="AW442">
        <v>0</v>
      </c>
      <c r="AX442">
        <v>46587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1030405</v>
      </c>
      <c r="BL442">
        <v>0</v>
      </c>
      <c r="BM442">
        <v>154891</v>
      </c>
      <c r="BN442">
        <v>0</v>
      </c>
      <c r="BO442">
        <v>0</v>
      </c>
      <c r="BP442">
        <v>0</v>
      </c>
      <c r="BQ442">
        <v>4590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174891</v>
      </c>
      <c r="CR442">
        <v>0</v>
      </c>
      <c r="CS442">
        <v>0</v>
      </c>
      <c r="CT442">
        <v>154000</v>
      </c>
      <c r="CU442">
        <v>65000</v>
      </c>
      <c r="CV442">
        <v>95152</v>
      </c>
      <c r="CW442">
        <v>2178</v>
      </c>
      <c r="CX442">
        <v>11418</v>
      </c>
      <c r="CY442">
        <v>8564</v>
      </c>
      <c r="CZ442">
        <v>3425</v>
      </c>
      <c r="DA442">
        <v>2855</v>
      </c>
      <c r="DB442">
        <v>12370</v>
      </c>
      <c r="DC442">
        <v>63091</v>
      </c>
      <c r="DD442">
        <v>2855</v>
      </c>
      <c r="DE442">
        <v>73982</v>
      </c>
      <c r="DF442">
        <v>0</v>
      </c>
      <c r="DG442">
        <v>0</v>
      </c>
      <c r="DH442">
        <v>0</v>
      </c>
      <c r="DI442">
        <v>0</v>
      </c>
      <c r="DJ442">
        <v>174437</v>
      </c>
      <c r="DK442">
        <v>247144</v>
      </c>
      <c r="DL442">
        <v>210000</v>
      </c>
      <c r="DM442">
        <v>309405</v>
      </c>
      <c r="DN442">
        <v>50000</v>
      </c>
      <c r="DO442">
        <v>1660768</v>
      </c>
      <c r="DP442">
        <v>317700</v>
      </c>
      <c r="DQ442">
        <v>-245364</v>
      </c>
      <c r="DR442">
        <v>0</v>
      </c>
      <c r="DS442">
        <v>0</v>
      </c>
    </row>
    <row r="443" spans="1:123" x14ac:dyDescent="0.3">
      <c r="A443" t="str">
        <f t="shared" si="6"/>
        <v>20371955</v>
      </c>
      <c r="B443">
        <v>13</v>
      </c>
      <c r="C443">
        <v>2037</v>
      </c>
      <c r="D443">
        <v>195512</v>
      </c>
      <c r="E443">
        <v>30</v>
      </c>
      <c r="F443">
        <v>1878920</v>
      </c>
      <c r="G443">
        <v>163089</v>
      </c>
      <c r="H443">
        <v>550000</v>
      </c>
      <c r="I443">
        <v>0</v>
      </c>
      <c r="J443">
        <v>120000</v>
      </c>
      <c r="K443">
        <v>85000</v>
      </c>
      <c r="L443">
        <v>200000</v>
      </c>
      <c r="M443">
        <v>56200</v>
      </c>
      <c r="N443">
        <v>11500</v>
      </c>
      <c r="O443">
        <v>25500</v>
      </c>
      <c r="P443">
        <v>4500</v>
      </c>
      <c r="Q443">
        <v>2000</v>
      </c>
      <c r="R443">
        <v>0</v>
      </c>
      <c r="S443">
        <v>4878</v>
      </c>
      <c r="T443">
        <v>35000</v>
      </c>
      <c r="U443">
        <v>36000</v>
      </c>
      <c r="V443">
        <v>0</v>
      </c>
      <c r="W443">
        <v>5000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58751</v>
      </c>
      <c r="AD443">
        <v>0</v>
      </c>
      <c r="AE443">
        <v>0</v>
      </c>
      <c r="AF443">
        <v>89020</v>
      </c>
      <c r="AG443">
        <v>0</v>
      </c>
      <c r="AH443">
        <v>0</v>
      </c>
      <c r="AI443">
        <v>42003</v>
      </c>
      <c r="AJ443">
        <v>0</v>
      </c>
      <c r="AK443">
        <v>42003</v>
      </c>
      <c r="AL443">
        <v>42003</v>
      </c>
      <c r="AM443">
        <v>0</v>
      </c>
      <c r="AN443">
        <v>926558</v>
      </c>
      <c r="AO443">
        <v>578584</v>
      </c>
      <c r="AP443">
        <v>89020</v>
      </c>
      <c r="AQ443">
        <v>0</v>
      </c>
      <c r="AR443">
        <v>6056</v>
      </c>
      <c r="AS443">
        <v>0</v>
      </c>
      <c r="AT443">
        <v>0</v>
      </c>
      <c r="AU443">
        <v>0</v>
      </c>
      <c r="AV443">
        <v>75000</v>
      </c>
      <c r="AW443">
        <v>3144</v>
      </c>
      <c r="AX443">
        <v>40221</v>
      </c>
      <c r="AY443">
        <v>0</v>
      </c>
      <c r="AZ443">
        <v>22000</v>
      </c>
      <c r="BA443">
        <v>25000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839024</v>
      </c>
      <c r="BL443">
        <v>0</v>
      </c>
      <c r="BM443">
        <v>134891</v>
      </c>
      <c r="BN443">
        <v>40323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33000</v>
      </c>
      <c r="BX443">
        <v>763</v>
      </c>
      <c r="BY443">
        <v>4000</v>
      </c>
      <c r="BZ443">
        <v>3000</v>
      </c>
      <c r="CA443">
        <v>1200</v>
      </c>
      <c r="CB443">
        <v>1000</v>
      </c>
      <c r="CC443">
        <v>4333</v>
      </c>
      <c r="CD443">
        <v>20000</v>
      </c>
      <c r="CE443">
        <v>1000</v>
      </c>
      <c r="CF443">
        <v>68917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20000</v>
      </c>
      <c r="CR443">
        <v>0</v>
      </c>
      <c r="CS443">
        <v>0</v>
      </c>
      <c r="CT443">
        <v>113677</v>
      </c>
      <c r="CU443">
        <v>65000</v>
      </c>
      <c r="CV443">
        <v>62152</v>
      </c>
      <c r="CW443">
        <v>1415</v>
      </c>
      <c r="CX443">
        <v>7418</v>
      </c>
      <c r="CY443">
        <v>5564</v>
      </c>
      <c r="CZ443">
        <v>2225</v>
      </c>
      <c r="DA443">
        <v>1855</v>
      </c>
      <c r="DB443">
        <v>8037</v>
      </c>
      <c r="DC443">
        <v>43091</v>
      </c>
      <c r="DD443">
        <v>1855</v>
      </c>
      <c r="DE443">
        <v>5065</v>
      </c>
      <c r="DF443">
        <v>0</v>
      </c>
      <c r="DG443">
        <v>0</v>
      </c>
      <c r="DH443">
        <v>0</v>
      </c>
      <c r="DI443">
        <v>0</v>
      </c>
      <c r="DJ443">
        <v>134216</v>
      </c>
      <c r="DK443">
        <v>222144</v>
      </c>
      <c r="DL443">
        <v>206856</v>
      </c>
      <c r="DM443">
        <v>234405</v>
      </c>
      <c r="DN443">
        <v>28000</v>
      </c>
      <c r="DO443">
        <v>1204979</v>
      </c>
      <c r="DP443">
        <v>317700</v>
      </c>
      <c r="DQ443">
        <v>-477791</v>
      </c>
      <c r="DR443">
        <v>0</v>
      </c>
      <c r="DS443">
        <v>0</v>
      </c>
    </row>
    <row r="444" spans="1:123" x14ac:dyDescent="0.3">
      <c r="A444" t="str">
        <f t="shared" si="6"/>
        <v>20381956</v>
      </c>
      <c r="B444">
        <v>13</v>
      </c>
      <c r="C444">
        <v>2038</v>
      </c>
      <c r="D444">
        <v>195612</v>
      </c>
      <c r="E444">
        <v>54</v>
      </c>
      <c r="F444">
        <v>1953097</v>
      </c>
      <c r="G444">
        <v>163079</v>
      </c>
      <c r="H444">
        <v>550000</v>
      </c>
      <c r="I444">
        <v>0</v>
      </c>
      <c r="J444">
        <v>90000</v>
      </c>
      <c r="K444">
        <v>85000</v>
      </c>
      <c r="L444">
        <v>200000</v>
      </c>
      <c r="M444">
        <v>56200</v>
      </c>
      <c r="N444">
        <v>11500</v>
      </c>
      <c r="O444">
        <v>25500</v>
      </c>
      <c r="P444">
        <v>4500</v>
      </c>
      <c r="Q444">
        <v>2000</v>
      </c>
      <c r="R444">
        <v>0</v>
      </c>
      <c r="S444">
        <v>4664</v>
      </c>
      <c r="T444">
        <v>35000</v>
      </c>
      <c r="U444">
        <v>36000</v>
      </c>
      <c r="V444">
        <v>0</v>
      </c>
      <c r="W444">
        <v>5000</v>
      </c>
      <c r="X444">
        <v>0</v>
      </c>
      <c r="Y444">
        <v>0</v>
      </c>
      <c r="Z444">
        <v>0</v>
      </c>
      <c r="AA444">
        <v>0</v>
      </c>
      <c r="AB444">
        <v>42003</v>
      </c>
      <c r="AC444">
        <v>103977</v>
      </c>
      <c r="AD444">
        <v>53569</v>
      </c>
      <c r="AE444">
        <v>42003</v>
      </c>
      <c r="AF444">
        <v>115542</v>
      </c>
      <c r="AG444">
        <v>53569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869822</v>
      </c>
      <c r="AO444">
        <v>1023968</v>
      </c>
      <c r="AP444">
        <v>157546</v>
      </c>
      <c r="AQ444">
        <v>0</v>
      </c>
      <c r="AR444">
        <v>20000</v>
      </c>
      <c r="AS444">
        <v>0</v>
      </c>
      <c r="AT444">
        <v>0</v>
      </c>
      <c r="AU444">
        <v>0</v>
      </c>
      <c r="AV444">
        <v>18018</v>
      </c>
      <c r="AW444">
        <v>0</v>
      </c>
      <c r="AX444">
        <v>52861</v>
      </c>
      <c r="AY444">
        <v>9962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1282354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113677</v>
      </c>
      <c r="CU444">
        <v>65000</v>
      </c>
      <c r="CV444">
        <v>62152</v>
      </c>
      <c r="CW444">
        <v>1415</v>
      </c>
      <c r="CX444">
        <v>7418</v>
      </c>
      <c r="CY444">
        <v>5564</v>
      </c>
      <c r="CZ444">
        <v>2225</v>
      </c>
      <c r="DA444">
        <v>1855</v>
      </c>
      <c r="DB444">
        <v>8037</v>
      </c>
      <c r="DC444">
        <v>43091</v>
      </c>
      <c r="DD444">
        <v>1855</v>
      </c>
      <c r="DE444">
        <v>5065</v>
      </c>
      <c r="DF444">
        <v>0</v>
      </c>
      <c r="DG444">
        <v>0</v>
      </c>
      <c r="DH444">
        <v>0</v>
      </c>
      <c r="DI444">
        <v>0</v>
      </c>
      <c r="DJ444">
        <v>81355</v>
      </c>
      <c r="DK444">
        <v>222144</v>
      </c>
      <c r="DL444">
        <v>206856</v>
      </c>
      <c r="DM444">
        <v>216387</v>
      </c>
      <c r="DN444">
        <v>28000</v>
      </c>
      <c r="DO444">
        <v>1072097</v>
      </c>
      <c r="DP444">
        <v>317700</v>
      </c>
      <c r="DQ444">
        <v>-70879</v>
      </c>
      <c r="DR444">
        <v>0</v>
      </c>
      <c r="DS444">
        <v>0</v>
      </c>
    </row>
    <row r="445" spans="1:123" x14ac:dyDescent="0.3">
      <c r="A445" t="str">
        <f t="shared" si="6"/>
        <v>20391957</v>
      </c>
      <c r="B445">
        <v>13</v>
      </c>
      <c r="C445">
        <v>2039</v>
      </c>
      <c r="D445">
        <v>195712</v>
      </c>
      <c r="E445">
        <v>36</v>
      </c>
      <c r="F445">
        <v>1800950</v>
      </c>
      <c r="G445">
        <v>163069</v>
      </c>
      <c r="H445">
        <v>550000</v>
      </c>
      <c r="I445">
        <v>0</v>
      </c>
      <c r="J445">
        <v>90000</v>
      </c>
      <c r="K445">
        <v>85000</v>
      </c>
      <c r="L445">
        <v>200000</v>
      </c>
      <c r="M445">
        <v>56200</v>
      </c>
      <c r="N445">
        <v>11500</v>
      </c>
      <c r="O445">
        <v>25500</v>
      </c>
      <c r="P445">
        <v>4500</v>
      </c>
      <c r="Q445">
        <v>2000</v>
      </c>
      <c r="R445">
        <v>0</v>
      </c>
      <c r="S445">
        <v>4451</v>
      </c>
      <c r="T445">
        <v>35000</v>
      </c>
      <c r="U445">
        <v>36000</v>
      </c>
      <c r="V445">
        <v>0</v>
      </c>
      <c r="W445">
        <v>5000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70163</v>
      </c>
      <c r="AD445">
        <v>0</v>
      </c>
      <c r="AE445">
        <v>0</v>
      </c>
      <c r="AF445">
        <v>106311</v>
      </c>
      <c r="AG445">
        <v>0</v>
      </c>
      <c r="AH445">
        <v>0</v>
      </c>
      <c r="AI445">
        <v>53569</v>
      </c>
      <c r="AJ445">
        <v>0</v>
      </c>
      <c r="AK445">
        <v>53569</v>
      </c>
      <c r="AL445">
        <v>53569</v>
      </c>
      <c r="AM445">
        <v>0</v>
      </c>
      <c r="AN445">
        <v>878840</v>
      </c>
      <c r="AO445">
        <v>690970</v>
      </c>
      <c r="AP445">
        <v>106311</v>
      </c>
      <c r="AQ445">
        <v>0</v>
      </c>
      <c r="AR445">
        <v>12088</v>
      </c>
      <c r="AS445">
        <v>0</v>
      </c>
      <c r="AT445">
        <v>0</v>
      </c>
      <c r="AU445">
        <v>0</v>
      </c>
      <c r="AV445">
        <v>75000</v>
      </c>
      <c r="AW445">
        <v>7600</v>
      </c>
      <c r="AX445">
        <v>43410</v>
      </c>
      <c r="AY445">
        <v>0</v>
      </c>
      <c r="AZ445">
        <v>22000</v>
      </c>
      <c r="BA445">
        <v>25000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982380</v>
      </c>
      <c r="BL445">
        <v>0</v>
      </c>
      <c r="BM445">
        <v>0</v>
      </c>
      <c r="BN445">
        <v>70504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33000</v>
      </c>
      <c r="BX445">
        <v>763</v>
      </c>
      <c r="BY445">
        <v>4000</v>
      </c>
      <c r="BZ445">
        <v>3000</v>
      </c>
      <c r="CA445">
        <v>1200</v>
      </c>
      <c r="CB445">
        <v>1000</v>
      </c>
      <c r="CC445">
        <v>4333</v>
      </c>
      <c r="CD445">
        <v>20000</v>
      </c>
      <c r="CE445">
        <v>1000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43173</v>
      </c>
      <c r="CU445">
        <v>65000</v>
      </c>
      <c r="CV445">
        <v>29152</v>
      </c>
      <c r="CW445">
        <v>652</v>
      </c>
      <c r="CX445">
        <v>3418</v>
      </c>
      <c r="CY445">
        <v>2564</v>
      </c>
      <c r="CZ445">
        <v>1025</v>
      </c>
      <c r="DA445">
        <v>855</v>
      </c>
      <c r="DB445">
        <v>3704</v>
      </c>
      <c r="DC445">
        <v>23091</v>
      </c>
      <c r="DD445">
        <v>855</v>
      </c>
      <c r="DE445">
        <v>5065</v>
      </c>
      <c r="DF445">
        <v>0</v>
      </c>
      <c r="DG445">
        <v>0</v>
      </c>
      <c r="DH445">
        <v>0</v>
      </c>
      <c r="DI445">
        <v>0</v>
      </c>
      <c r="DJ445">
        <v>37945</v>
      </c>
      <c r="DK445">
        <v>197144</v>
      </c>
      <c r="DL445">
        <v>199256</v>
      </c>
      <c r="DM445">
        <v>141387</v>
      </c>
      <c r="DN445">
        <v>6000</v>
      </c>
      <c r="DO445">
        <v>813856</v>
      </c>
      <c r="DP445">
        <v>297700</v>
      </c>
      <c r="DQ445">
        <v>-311810</v>
      </c>
      <c r="DR445">
        <v>0</v>
      </c>
      <c r="DS445">
        <v>0</v>
      </c>
    </row>
    <row r="446" spans="1:123" x14ac:dyDescent="0.3">
      <c r="A446" t="str">
        <f t="shared" si="6"/>
        <v>20401958</v>
      </c>
      <c r="B446">
        <v>13</v>
      </c>
      <c r="C446">
        <v>2040</v>
      </c>
      <c r="D446">
        <v>195812</v>
      </c>
      <c r="E446">
        <v>56</v>
      </c>
      <c r="F446">
        <v>1828414</v>
      </c>
      <c r="G446">
        <v>163060</v>
      </c>
      <c r="H446">
        <v>550000</v>
      </c>
      <c r="I446">
        <v>0</v>
      </c>
      <c r="J446">
        <v>90000</v>
      </c>
      <c r="K446">
        <v>85000</v>
      </c>
      <c r="L446">
        <v>200000</v>
      </c>
      <c r="M446">
        <v>56200</v>
      </c>
      <c r="N446">
        <v>11500</v>
      </c>
      <c r="O446">
        <v>25500</v>
      </c>
      <c r="P446">
        <v>4500</v>
      </c>
      <c r="Q446">
        <v>2000</v>
      </c>
      <c r="R446">
        <v>0</v>
      </c>
      <c r="S446">
        <v>4237</v>
      </c>
      <c r="T446">
        <v>35000</v>
      </c>
      <c r="U446">
        <v>36000</v>
      </c>
      <c r="V446">
        <v>0</v>
      </c>
      <c r="W446">
        <v>10000</v>
      </c>
      <c r="X446">
        <v>0</v>
      </c>
      <c r="Y446">
        <v>0</v>
      </c>
      <c r="Z446">
        <v>0</v>
      </c>
      <c r="AA446">
        <v>0</v>
      </c>
      <c r="AB446">
        <v>53569</v>
      </c>
      <c r="AC446">
        <v>108157</v>
      </c>
      <c r="AD446">
        <v>55722</v>
      </c>
      <c r="AE446">
        <v>53569</v>
      </c>
      <c r="AF446">
        <v>110310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869627</v>
      </c>
      <c r="AO446">
        <v>1065131</v>
      </c>
      <c r="AP446">
        <v>163879</v>
      </c>
      <c r="AQ446">
        <v>0</v>
      </c>
      <c r="AR446">
        <v>20000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1249010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91163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51163</v>
      </c>
      <c r="CR446">
        <v>0</v>
      </c>
      <c r="CS446">
        <v>0</v>
      </c>
      <c r="CT446">
        <v>43173</v>
      </c>
      <c r="CU446">
        <v>65000</v>
      </c>
      <c r="CV446">
        <v>29152</v>
      </c>
      <c r="CW446">
        <v>652</v>
      </c>
      <c r="CX446">
        <v>3418</v>
      </c>
      <c r="CY446">
        <v>2564</v>
      </c>
      <c r="CZ446">
        <v>1025</v>
      </c>
      <c r="DA446">
        <v>855</v>
      </c>
      <c r="DB446">
        <v>3704</v>
      </c>
      <c r="DC446">
        <v>23091</v>
      </c>
      <c r="DD446">
        <v>855</v>
      </c>
      <c r="DE446">
        <v>5065</v>
      </c>
      <c r="DF446">
        <v>0</v>
      </c>
      <c r="DG446">
        <v>0</v>
      </c>
      <c r="DH446">
        <v>0</v>
      </c>
      <c r="DI446">
        <v>0</v>
      </c>
      <c r="DJ446">
        <v>37945</v>
      </c>
      <c r="DK446">
        <v>197144</v>
      </c>
      <c r="DL446">
        <v>199256</v>
      </c>
      <c r="DM446">
        <v>141387</v>
      </c>
      <c r="DN446">
        <v>6000</v>
      </c>
      <c r="DO446">
        <v>811450</v>
      </c>
      <c r="DP446">
        <v>317700</v>
      </c>
      <c r="DQ446">
        <v>91163</v>
      </c>
      <c r="DR446">
        <v>0</v>
      </c>
      <c r="DS446">
        <v>0</v>
      </c>
    </row>
    <row r="447" spans="1:123" x14ac:dyDescent="0.3">
      <c r="A447" t="str">
        <f t="shared" si="6"/>
        <v>20411959</v>
      </c>
      <c r="B447">
        <v>13</v>
      </c>
      <c r="C447">
        <v>2041</v>
      </c>
      <c r="D447">
        <v>195912</v>
      </c>
      <c r="E447">
        <v>34</v>
      </c>
      <c r="F447">
        <v>2105725</v>
      </c>
      <c r="G447">
        <v>163056</v>
      </c>
      <c r="H447">
        <v>550000</v>
      </c>
      <c r="I447">
        <v>0</v>
      </c>
      <c r="J447">
        <v>0</v>
      </c>
      <c r="K447">
        <v>85000</v>
      </c>
      <c r="L447">
        <v>200000</v>
      </c>
      <c r="M447">
        <v>56200</v>
      </c>
      <c r="N447">
        <v>11500</v>
      </c>
      <c r="O447">
        <v>25500</v>
      </c>
      <c r="P447">
        <v>4500</v>
      </c>
      <c r="Q447">
        <v>2000</v>
      </c>
      <c r="R447">
        <v>0</v>
      </c>
      <c r="S447">
        <v>4023</v>
      </c>
      <c r="T447">
        <v>35000</v>
      </c>
      <c r="U447">
        <v>36000</v>
      </c>
      <c r="V447">
        <v>0</v>
      </c>
      <c r="W447">
        <v>10000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66923</v>
      </c>
      <c r="AD447">
        <v>0</v>
      </c>
      <c r="AE447">
        <v>0</v>
      </c>
      <c r="AF447">
        <v>101401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788322</v>
      </c>
      <c r="AO447">
        <v>659058</v>
      </c>
      <c r="AP447">
        <v>101401</v>
      </c>
      <c r="AQ447">
        <v>0</v>
      </c>
      <c r="AR447">
        <v>10375</v>
      </c>
      <c r="AS447">
        <v>0</v>
      </c>
      <c r="AT447">
        <v>0</v>
      </c>
      <c r="AU447">
        <v>0</v>
      </c>
      <c r="AV447">
        <v>75000</v>
      </c>
      <c r="AW447">
        <v>6335</v>
      </c>
      <c r="AX447">
        <v>37945</v>
      </c>
      <c r="AY447">
        <v>0</v>
      </c>
      <c r="AZ447">
        <v>6000</v>
      </c>
      <c r="BA447">
        <v>25000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921114</v>
      </c>
      <c r="BL447">
        <v>0</v>
      </c>
      <c r="BM447">
        <v>10388</v>
      </c>
      <c r="BN447">
        <v>43173</v>
      </c>
      <c r="BO447">
        <v>65000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29152</v>
      </c>
      <c r="BX447">
        <v>652</v>
      </c>
      <c r="BY447">
        <v>3418</v>
      </c>
      <c r="BZ447">
        <v>2564</v>
      </c>
      <c r="CA447">
        <v>1025</v>
      </c>
      <c r="CB447">
        <v>855</v>
      </c>
      <c r="CC447">
        <v>3704</v>
      </c>
      <c r="CD447">
        <v>20000</v>
      </c>
      <c r="CE447">
        <v>855</v>
      </c>
      <c r="CF447">
        <v>1711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20775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3091</v>
      </c>
      <c r="DD447">
        <v>0</v>
      </c>
      <c r="DE447">
        <v>3354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172144</v>
      </c>
      <c r="DL447">
        <v>192921</v>
      </c>
      <c r="DM447">
        <v>66387</v>
      </c>
      <c r="DN447">
        <v>0</v>
      </c>
      <c r="DO447">
        <v>458673</v>
      </c>
      <c r="DP447">
        <v>317700</v>
      </c>
      <c r="DQ447">
        <v>-745625</v>
      </c>
      <c r="DR447">
        <v>412848</v>
      </c>
      <c r="DS447">
        <v>0</v>
      </c>
    </row>
    <row r="448" spans="1:123" x14ac:dyDescent="0.3">
      <c r="A448" t="str">
        <f t="shared" si="6"/>
        <v>20421960</v>
      </c>
      <c r="B448">
        <v>13</v>
      </c>
      <c r="C448">
        <v>2042</v>
      </c>
      <c r="D448">
        <v>196012</v>
      </c>
      <c r="E448">
        <v>38</v>
      </c>
      <c r="F448">
        <v>2191746</v>
      </c>
      <c r="G448">
        <v>163053</v>
      </c>
      <c r="H448">
        <v>550000</v>
      </c>
      <c r="I448">
        <v>0</v>
      </c>
      <c r="J448">
        <v>0</v>
      </c>
      <c r="K448">
        <v>85000</v>
      </c>
      <c r="L448">
        <v>200000</v>
      </c>
      <c r="M448">
        <v>56200</v>
      </c>
      <c r="N448">
        <v>11500</v>
      </c>
      <c r="O448">
        <v>25500</v>
      </c>
      <c r="P448">
        <v>4500</v>
      </c>
      <c r="Q448">
        <v>2000</v>
      </c>
      <c r="R448">
        <v>0</v>
      </c>
      <c r="S448">
        <v>3810</v>
      </c>
      <c r="T448">
        <v>35000</v>
      </c>
      <c r="U448">
        <v>36000</v>
      </c>
      <c r="V448">
        <v>0</v>
      </c>
      <c r="W448">
        <v>10000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73028</v>
      </c>
      <c r="AD448">
        <v>0</v>
      </c>
      <c r="AE448">
        <v>0</v>
      </c>
      <c r="AF448">
        <v>110652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778858</v>
      </c>
      <c r="AO448">
        <v>719183</v>
      </c>
      <c r="AP448">
        <v>110652</v>
      </c>
      <c r="AQ448">
        <v>0</v>
      </c>
      <c r="AR448">
        <v>13602</v>
      </c>
      <c r="AS448">
        <v>0</v>
      </c>
      <c r="AT448">
        <v>0</v>
      </c>
      <c r="AU448">
        <v>0</v>
      </c>
      <c r="AV448">
        <v>66387</v>
      </c>
      <c r="AW448">
        <v>8719</v>
      </c>
      <c r="AX448">
        <v>0</v>
      </c>
      <c r="AY448">
        <v>0</v>
      </c>
      <c r="AZ448">
        <v>0</v>
      </c>
      <c r="BA448">
        <v>25000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943543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3091</v>
      </c>
      <c r="CE448">
        <v>0</v>
      </c>
      <c r="CF448">
        <v>3354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775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147144</v>
      </c>
      <c r="DL448">
        <v>184202</v>
      </c>
      <c r="DM448">
        <v>0</v>
      </c>
      <c r="DN448">
        <v>0</v>
      </c>
      <c r="DO448">
        <v>332122</v>
      </c>
      <c r="DP448">
        <v>317700</v>
      </c>
      <c r="DQ448">
        <v>-768504</v>
      </c>
      <c r="DR448">
        <v>661953</v>
      </c>
      <c r="DS448">
        <v>0</v>
      </c>
    </row>
    <row r="449" spans="1:123" x14ac:dyDescent="0.3">
      <c r="A449" t="str">
        <f t="shared" si="6"/>
        <v>20431961</v>
      </c>
      <c r="B449">
        <v>13</v>
      </c>
      <c r="C449">
        <v>2043</v>
      </c>
      <c r="D449">
        <v>196112</v>
      </c>
      <c r="E449">
        <v>33</v>
      </c>
      <c r="F449">
        <v>2351421</v>
      </c>
      <c r="G449">
        <v>163049</v>
      </c>
      <c r="H449">
        <v>550000</v>
      </c>
      <c r="I449">
        <v>0</v>
      </c>
      <c r="J449">
        <v>0</v>
      </c>
      <c r="K449">
        <v>85000</v>
      </c>
      <c r="L449">
        <v>200000</v>
      </c>
      <c r="M449">
        <v>56200</v>
      </c>
      <c r="N449">
        <v>11500</v>
      </c>
      <c r="O449">
        <v>25500</v>
      </c>
      <c r="P449">
        <v>4500</v>
      </c>
      <c r="Q449">
        <v>2000</v>
      </c>
      <c r="R449">
        <v>0</v>
      </c>
      <c r="S449">
        <v>3595</v>
      </c>
      <c r="T449">
        <v>35000</v>
      </c>
      <c r="U449">
        <v>36000</v>
      </c>
      <c r="V449">
        <v>0</v>
      </c>
      <c r="W449">
        <v>10000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64199</v>
      </c>
      <c r="AD449">
        <v>0</v>
      </c>
      <c r="AE449">
        <v>0</v>
      </c>
      <c r="AF449">
        <v>97274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792021</v>
      </c>
      <c r="AO449">
        <v>632233</v>
      </c>
      <c r="AP449">
        <v>97274</v>
      </c>
      <c r="AQ449">
        <v>0</v>
      </c>
      <c r="AR449">
        <v>8935</v>
      </c>
      <c r="AS449">
        <v>0</v>
      </c>
      <c r="AT449">
        <v>0</v>
      </c>
      <c r="AU449">
        <v>0</v>
      </c>
      <c r="AV449">
        <v>0</v>
      </c>
      <c r="AW449">
        <v>5271</v>
      </c>
      <c r="AX449">
        <v>0</v>
      </c>
      <c r="AY449">
        <v>0</v>
      </c>
      <c r="AZ449">
        <v>0</v>
      </c>
      <c r="BA449">
        <v>25000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768713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122144</v>
      </c>
      <c r="DL449">
        <v>178931</v>
      </c>
      <c r="DM449">
        <v>0</v>
      </c>
      <c r="DN449">
        <v>0</v>
      </c>
      <c r="DO449">
        <v>301075</v>
      </c>
      <c r="DP449">
        <v>298475</v>
      </c>
      <c r="DQ449">
        <v>-1020007</v>
      </c>
      <c r="DR449">
        <v>989736</v>
      </c>
      <c r="DS449">
        <v>0</v>
      </c>
    </row>
    <row r="450" spans="1:123" x14ac:dyDescent="0.3">
      <c r="A450" t="str">
        <f t="shared" si="6"/>
        <v>20441962</v>
      </c>
      <c r="B450">
        <v>13</v>
      </c>
      <c r="C450">
        <v>2044</v>
      </c>
      <c r="D450">
        <v>196212</v>
      </c>
      <c r="E450">
        <v>35</v>
      </c>
      <c r="F450">
        <v>2000382</v>
      </c>
      <c r="G450">
        <v>163046</v>
      </c>
      <c r="H450">
        <v>550000</v>
      </c>
      <c r="I450">
        <v>0</v>
      </c>
      <c r="J450">
        <v>0</v>
      </c>
      <c r="K450">
        <v>85000</v>
      </c>
      <c r="L450">
        <v>200000</v>
      </c>
      <c r="M450">
        <v>56200</v>
      </c>
      <c r="N450">
        <v>11500</v>
      </c>
      <c r="O450">
        <v>25500</v>
      </c>
      <c r="P450">
        <v>4500</v>
      </c>
      <c r="Q450">
        <v>2000</v>
      </c>
      <c r="R450">
        <v>0</v>
      </c>
      <c r="S450">
        <v>3381</v>
      </c>
      <c r="T450">
        <v>35000</v>
      </c>
      <c r="U450">
        <v>36000</v>
      </c>
      <c r="V450">
        <v>0</v>
      </c>
      <c r="W450">
        <v>10000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67956</v>
      </c>
      <c r="AD450">
        <v>0</v>
      </c>
      <c r="AE450">
        <v>0</v>
      </c>
      <c r="AF450">
        <v>102967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786114</v>
      </c>
      <c r="AO450">
        <v>669233</v>
      </c>
      <c r="AP450">
        <v>102967</v>
      </c>
      <c r="AQ450">
        <v>0</v>
      </c>
      <c r="AR450">
        <v>10921</v>
      </c>
      <c r="AS450">
        <v>0</v>
      </c>
      <c r="AT450">
        <v>0</v>
      </c>
      <c r="AU450">
        <v>0</v>
      </c>
      <c r="AV450">
        <v>0</v>
      </c>
      <c r="AW450">
        <v>6738</v>
      </c>
      <c r="AX450">
        <v>0</v>
      </c>
      <c r="AY450">
        <v>0</v>
      </c>
      <c r="AZ450">
        <v>0</v>
      </c>
      <c r="BA450">
        <v>25000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814859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97144</v>
      </c>
      <c r="DL450">
        <v>172193</v>
      </c>
      <c r="DM450">
        <v>0</v>
      </c>
      <c r="DN450">
        <v>0</v>
      </c>
      <c r="DO450">
        <v>269337</v>
      </c>
      <c r="DP450">
        <v>278475</v>
      </c>
      <c r="DQ450">
        <v>-630193</v>
      </c>
      <c r="DR450">
        <v>598455</v>
      </c>
      <c r="DS450">
        <v>0</v>
      </c>
    </row>
    <row r="451" spans="1:123" x14ac:dyDescent="0.3">
      <c r="A451" t="str">
        <f t="shared" ref="A451:A514" si="7">CONCATENATE(C451,LEFT(D451,4))</f>
        <v>20451963</v>
      </c>
      <c r="B451">
        <v>13</v>
      </c>
      <c r="C451">
        <v>2045</v>
      </c>
      <c r="D451">
        <v>196312</v>
      </c>
      <c r="E451">
        <v>40</v>
      </c>
      <c r="F451">
        <v>1922913</v>
      </c>
      <c r="G451">
        <v>163042</v>
      </c>
      <c r="H451">
        <v>550000</v>
      </c>
      <c r="I451">
        <v>0</v>
      </c>
      <c r="J451">
        <v>0</v>
      </c>
      <c r="K451">
        <v>85000</v>
      </c>
      <c r="L451">
        <v>200000</v>
      </c>
      <c r="M451">
        <v>56200</v>
      </c>
      <c r="N451">
        <v>11500</v>
      </c>
      <c r="O451">
        <v>25500</v>
      </c>
      <c r="P451">
        <v>4500</v>
      </c>
      <c r="Q451">
        <v>2000</v>
      </c>
      <c r="R451">
        <v>0</v>
      </c>
      <c r="S451">
        <v>3166</v>
      </c>
      <c r="T451">
        <v>35000</v>
      </c>
      <c r="U451">
        <v>36000</v>
      </c>
      <c r="V451">
        <v>0</v>
      </c>
      <c r="W451">
        <v>15000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78382</v>
      </c>
      <c r="AD451">
        <v>40382</v>
      </c>
      <c r="AE451">
        <v>0</v>
      </c>
      <c r="AF451">
        <v>118764</v>
      </c>
      <c r="AG451">
        <v>40382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765102</v>
      </c>
      <c r="AO451">
        <v>771907</v>
      </c>
      <c r="AP451">
        <v>118764</v>
      </c>
      <c r="AQ451">
        <v>0</v>
      </c>
      <c r="AR451">
        <v>16432</v>
      </c>
      <c r="AS451">
        <v>0</v>
      </c>
      <c r="AT451">
        <v>0</v>
      </c>
      <c r="AU451">
        <v>0</v>
      </c>
      <c r="AV451">
        <v>0</v>
      </c>
      <c r="AW451">
        <v>10810</v>
      </c>
      <c r="AX451">
        <v>0</v>
      </c>
      <c r="AY451">
        <v>0</v>
      </c>
      <c r="AZ451">
        <v>0</v>
      </c>
      <c r="BA451">
        <v>25000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942913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72144</v>
      </c>
      <c r="DL451">
        <v>161383</v>
      </c>
      <c r="DM451">
        <v>0</v>
      </c>
      <c r="DN451">
        <v>0</v>
      </c>
      <c r="DO451">
        <v>233527</v>
      </c>
      <c r="DP451">
        <v>258475</v>
      </c>
      <c r="DQ451">
        <v>-449750</v>
      </c>
      <c r="DR451">
        <v>413940</v>
      </c>
      <c r="DS451">
        <v>0</v>
      </c>
    </row>
    <row r="452" spans="1:123" x14ac:dyDescent="0.3">
      <c r="A452" t="str">
        <f t="shared" si="7"/>
        <v>20461964</v>
      </c>
      <c r="B452">
        <v>13</v>
      </c>
      <c r="C452">
        <v>2046</v>
      </c>
      <c r="D452">
        <v>196412</v>
      </c>
      <c r="E452">
        <v>50</v>
      </c>
      <c r="F452">
        <v>1977261</v>
      </c>
      <c r="G452">
        <v>163038</v>
      </c>
      <c r="H452">
        <v>550000</v>
      </c>
      <c r="I452">
        <v>0</v>
      </c>
      <c r="J452">
        <v>0</v>
      </c>
      <c r="K452">
        <v>85000</v>
      </c>
      <c r="L452">
        <v>200000</v>
      </c>
      <c r="M452">
        <v>56200</v>
      </c>
      <c r="N452">
        <v>11500</v>
      </c>
      <c r="O452">
        <v>25500</v>
      </c>
      <c r="P452">
        <v>4500</v>
      </c>
      <c r="Q452">
        <v>2000</v>
      </c>
      <c r="R452">
        <v>0</v>
      </c>
      <c r="S452">
        <v>2951</v>
      </c>
      <c r="T452">
        <v>35000</v>
      </c>
      <c r="U452">
        <v>36000</v>
      </c>
      <c r="V452">
        <v>0</v>
      </c>
      <c r="W452">
        <v>15000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96604</v>
      </c>
      <c r="AD452">
        <v>49770</v>
      </c>
      <c r="AE452">
        <v>0</v>
      </c>
      <c r="AF452">
        <v>146374</v>
      </c>
      <c r="AG452">
        <v>49770</v>
      </c>
      <c r="AH452">
        <v>0</v>
      </c>
      <c r="AI452">
        <v>40382</v>
      </c>
      <c r="AJ452">
        <v>0</v>
      </c>
      <c r="AK452">
        <v>40382</v>
      </c>
      <c r="AL452">
        <v>40382</v>
      </c>
      <c r="AM452">
        <v>0</v>
      </c>
      <c r="AN452">
        <v>737277</v>
      </c>
      <c r="AO452">
        <v>951356</v>
      </c>
      <c r="AP452">
        <v>146374</v>
      </c>
      <c r="AQ452">
        <v>0</v>
      </c>
      <c r="AR452">
        <v>20000</v>
      </c>
      <c r="AS452">
        <v>0</v>
      </c>
      <c r="AT452">
        <v>0</v>
      </c>
      <c r="AU452">
        <v>0</v>
      </c>
      <c r="AV452">
        <v>0</v>
      </c>
      <c r="AW452">
        <v>17926</v>
      </c>
      <c r="AX452">
        <v>0</v>
      </c>
      <c r="AY452">
        <v>6064</v>
      </c>
      <c r="AZ452">
        <v>0</v>
      </c>
      <c r="BA452">
        <v>25000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1166720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47144</v>
      </c>
      <c r="DL452">
        <v>143458</v>
      </c>
      <c r="DM452">
        <v>0</v>
      </c>
      <c r="DN452">
        <v>0</v>
      </c>
      <c r="DO452">
        <v>230984</v>
      </c>
      <c r="DP452">
        <v>238475</v>
      </c>
      <c r="DQ452">
        <v>-315228</v>
      </c>
      <c r="DR452">
        <v>272302</v>
      </c>
      <c r="DS452">
        <v>0</v>
      </c>
    </row>
    <row r="453" spans="1:123" x14ac:dyDescent="0.3">
      <c r="A453" t="str">
        <f t="shared" si="7"/>
        <v>20471965</v>
      </c>
      <c r="B453">
        <v>13</v>
      </c>
      <c r="C453">
        <v>2047</v>
      </c>
      <c r="D453">
        <v>196512</v>
      </c>
      <c r="E453">
        <v>46</v>
      </c>
      <c r="F453">
        <v>1813623</v>
      </c>
      <c r="G453">
        <v>163034</v>
      </c>
      <c r="H453">
        <v>550000</v>
      </c>
      <c r="I453">
        <v>0</v>
      </c>
      <c r="J453">
        <v>0</v>
      </c>
      <c r="K453">
        <v>85000</v>
      </c>
      <c r="L453">
        <v>200000</v>
      </c>
      <c r="M453">
        <v>56200</v>
      </c>
      <c r="N453">
        <v>11500</v>
      </c>
      <c r="O453">
        <v>25500</v>
      </c>
      <c r="P453">
        <v>4500</v>
      </c>
      <c r="Q453">
        <v>2000</v>
      </c>
      <c r="R453">
        <v>0</v>
      </c>
      <c r="S453">
        <v>2737</v>
      </c>
      <c r="T453">
        <v>35000</v>
      </c>
      <c r="U453">
        <v>36000</v>
      </c>
      <c r="V453">
        <v>0</v>
      </c>
      <c r="W453">
        <v>15000</v>
      </c>
      <c r="X453">
        <v>0</v>
      </c>
      <c r="Y453">
        <v>0</v>
      </c>
      <c r="Z453">
        <v>0</v>
      </c>
      <c r="AA453">
        <v>0</v>
      </c>
      <c r="AB453">
        <v>40382</v>
      </c>
      <c r="AC453">
        <v>88996</v>
      </c>
      <c r="AD453">
        <v>45850</v>
      </c>
      <c r="AE453">
        <v>40382</v>
      </c>
      <c r="AF453">
        <v>94464</v>
      </c>
      <c r="AG453">
        <v>45850</v>
      </c>
      <c r="AH453">
        <v>0</v>
      </c>
      <c r="AI453">
        <v>49770</v>
      </c>
      <c r="AJ453">
        <v>0</v>
      </c>
      <c r="AK453">
        <v>49770</v>
      </c>
      <c r="AL453">
        <v>49770</v>
      </c>
      <c r="AM453">
        <v>0</v>
      </c>
      <c r="AN453">
        <v>788973</v>
      </c>
      <c r="AO453">
        <v>876432</v>
      </c>
      <c r="AP453">
        <v>134846</v>
      </c>
      <c r="AQ453">
        <v>0</v>
      </c>
      <c r="AR453">
        <v>20000</v>
      </c>
      <c r="AS453">
        <v>0</v>
      </c>
      <c r="AT453">
        <v>0</v>
      </c>
      <c r="AU453">
        <v>0</v>
      </c>
      <c r="AV453">
        <v>0</v>
      </c>
      <c r="AW453">
        <v>14955</v>
      </c>
      <c r="AX453">
        <v>0</v>
      </c>
      <c r="AY453">
        <v>2043</v>
      </c>
      <c r="AZ453">
        <v>0</v>
      </c>
      <c r="BA453">
        <v>25000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1073276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22144</v>
      </c>
      <c r="DL453">
        <v>128503</v>
      </c>
      <c r="DM453">
        <v>0</v>
      </c>
      <c r="DN453">
        <v>0</v>
      </c>
      <c r="DO453">
        <v>200417</v>
      </c>
      <c r="DP453">
        <v>218475</v>
      </c>
      <c r="DQ453">
        <v>-190363</v>
      </c>
      <c r="DR453">
        <v>150408</v>
      </c>
      <c r="DS453">
        <v>0</v>
      </c>
    </row>
    <row r="454" spans="1:123" x14ac:dyDescent="0.3">
      <c r="A454" t="str">
        <f t="shared" si="7"/>
        <v>20481966</v>
      </c>
      <c r="B454">
        <v>13</v>
      </c>
      <c r="C454">
        <v>2048</v>
      </c>
      <c r="D454">
        <v>196612</v>
      </c>
      <c r="E454">
        <v>36</v>
      </c>
      <c r="F454">
        <v>1952665</v>
      </c>
      <c r="G454">
        <v>163030</v>
      </c>
      <c r="H454">
        <v>550000</v>
      </c>
      <c r="I454">
        <v>0</v>
      </c>
      <c r="J454">
        <v>0</v>
      </c>
      <c r="K454">
        <v>85000</v>
      </c>
      <c r="L454">
        <v>200000</v>
      </c>
      <c r="M454">
        <v>56200</v>
      </c>
      <c r="N454">
        <v>11500</v>
      </c>
      <c r="O454">
        <v>25500</v>
      </c>
      <c r="P454">
        <v>4500</v>
      </c>
      <c r="Q454">
        <v>2000</v>
      </c>
      <c r="R454">
        <v>0</v>
      </c>
      <c r="S454">
        <v>2522</v>
      </c>
      <c r="T454">
        <v>35000</v>
      </c>
      <c r="U454">
        <v>36000</v>
      </c>
      <c r="V454">
        <v>0</v>
      </c>
      <c r="W454">
        <v>15000</v>
      </c>
      <c r="X454">
        <v>0</v>
      </c>
      <c r="Y454">
        <v>0</v>
      </c>
      <c r="Z454">
        <v>0</v>
      </c>
      <c r="AA454">
        <v>0</v>
      </c>
      <c r="AB454">
        <v>49770</v>
      </c>
      <c r="AC454">
        <v>69976</v>
      </c>
      <c r="AD454">
        <v>0</v>
      </c>
      <c r="AE454">
        <v>49770</v>
      </c>
      <c r="AF454">
        <v>56257</v>
      </c>
      <c r="AG454">
        <v>0</v>
      </c>
      <c r="AH454">
        <v>0</v>
      </c>
      <c r="AI454">
        <v>45850</v>
      </c>
      <c r="AJ454">
        <v>0</v>
      </c>
      <c r="AK454">
        <v>45850</v>
      </c>
      <c r="AL454">
        <v>45850</v>
      </c>
      <c r="AM454">
        <v>0</v>
      </c>
      <c r="AN454">
        <v>826965</v>
      </c>
      <c r="AO454">
        <v>689120</v>
      </c>
      <c r="AP454">
        <v>106027</v>
      </c>
      <c r="AQ454">
        <v>0</v>
      </c>
      <c r="AR454">
        <v>11989</v>
      </c>
      <c r="AS454">
        <v>0</v>
      </c>
      <c r="AT454">
        <v>0</v>
      </c>
      <c r="AU454">
        <v>0</v>
      </c>
      <c r="AV454">
        <v>0</v>
      </c>
      <c r="AW454">
        <v>7527</v>
      </c>
      <c r="AX454">
        <v>0</v>
      </c>
      <c r="AY454">
        <v>0</v>
      </c>
      <c r="AZ454">
        <v>0</v>
      </c>
      <c r="BA454">
        <v>22144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836806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120976</v>
      </c>
      <c r="DM454">
        <v>0</v>
      </c>
      <c r="DN454">
        <v>0</v>
      </c>
      <c r="DO454">
        <v>166827</v>
      </c>
      <c r="DP454">
        <v>198475</v>
      </c>
      <c r="DQ454">
        <v>-517594</v>
      </c>
      <c r="DR454">
        <v>487923</v>
      </c>
      <c r="DS454">
        <v>0</v>
      </c>
    </row>
    <row r="455" spans="1:123" x14ac:dyDescent="0.3">
      <c r="A455" t="str">
        <f t="shared" si="7"/>
        <v>20491967</v>
      </c>
      <c r="B455">
        <v>13</v>
      </c>
      <c r="C455">
        <v>2049</v>
      </c>
      <c r="D455">
        <v>196712</v>
      </c>
      <c r="E455">
        <v>52</v>
      </c>
      <c r="F455">
        <v>1882174</v>
      </c>
      <c r="G455">
        <v>163025</v>
      </c>
      <c r="H455">
        <v>550000</v>
      </c>
      <c r="I455">
        <v>0</v>
      </c>
      <c r="J455">
        <v>0</v>
      </c>
      <c r="K455">
        <v>85000</v>
      </c>
      <c r="L455">
        <v>200000</v>
      </c>
      <c r="M455">
        <v>56200</v>
      </c>
      <c r="N455">
        <v>11500</v>
      </c>
      <c r="O455">
        <v>25500</v>
      </c>
      <c r="P455">
        <v>4500</v>
      </c>
      <c r="Q455">
        <v>2000</v>
      </c>
      <c r="R455">
        <v>0</v>
      </c>
      <c r="S455">
        <v>2308</v>
      </c>
      <c r="T455">
        <v>35000</v>
      </c>
      <c r="U455">
        <v>36000</v>
      </c>
      <c r="V455">
        <v>0</v>
      </c>
      <c r="W455">
        <v>15000</v>
      </c>
      <c r="X455">
        <v>0</v>
      </c>
      <c r="Y455">
        <v>0</v>
      </c>
      <c r="Z455">
        <v>0</v>
      </c>
      <c r="AA455">
        <v>0</v>
      </c>
      <c r="AB455">
        <v>45850</v>
      </c>
      <c r="AC455">
        <v>100502</v>
      </c>
      <c r="AD455">
        <v>51778</v>
      </c>
      <c r="AE455">
        <v>45850</v>
      </c>
      <c r="AF455">
        <v>106430</v>
      </c>
      <c r="AG455">
        <v>51778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776578</v>
      </c>
      <c r="AO455">
        <v>989744</v>
      </c>
      <c r="AP455">
        <v>152280</v>
      </c>
      <c r="AQ455">
        <v>19887</v>
      </c>
      <c r="AR455">
        <v>20000</v>
      </c>
      <c r="AS455">
        <v>0</v>
      </c>
      <c r="AT455">
        <v>0</v>
      </c>
      <c r="AU455">
        <v>0</v>
      </c>
      <c r="AV455">
        <v>0</v>
      </c>
      <c r="AW455">
        <v>19448</v>
      </c>
      <c r="AX455">
        <v>0</v>
      </c>
      <c r="AY455">
        <v>8125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1209484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101528</v>
      </c>
      <c r="DM455">
        <v>0</v>
      </c>
      <c r="DN455">
        <v>0</v>
      </c>
      <c r="DO455">
        <v>101528</v>
      </c>
      <c r="DP455">
        <v>178475</v>
      </c>
      <c r="DQ455">
        <v>-114585</v>
      </c>
      <c r="DR455">
        <v>95137</v>
      </c>
      <c r="DS455">
        <v>0</v>
      </c>
    </row>
    <row r="456" spans="1:123" x14ac:dyDescent="0.3">
      <c r="A456" t="str">
        <f t="shared" si="7"/>
        <v>20501968</v>
      </c>
      <c r="B456">
        <v>13</v>
      </c>
      <c r="C456">
        <v>2050</v>
      </c>
      <c r="D456">
        <v>196812</v>
      </c>
      <c r="E456">
        <v>45</v>
      </c>
      <c r="F456">
        <v>2042719</v>
      </c>
      <c r="G456">
        <v>163021</v>
      </c>
      <c r="H456">
        <v>550000</v>
      </c>
      <c r="I456">
        <v>0</v>
      </c>
      <c r="J456">
        <v>0</v>
      </c>
      <c r="K456">
        <v>85000</v>
      </c>
      <c r="L456">
        <v>200000</v>
      </c>
      <c r="M456">
        <v>56200</v>
      </c>
      <c r="N456">
        <v>11500</v>
      </c>
      <c r="O456">
        <v>25500</v>
      </c>
      <c r="P456">
        <v>4500</v>
      </c>
      <c r="Q456">
        <v>2000</v>
      </c>
      <c r="R456">
        <v>0</v>
      </c>
      <c r="S456">
        <v>2093</v>
      </c>
      <c r="T456">
        <v>35000</v>
      </c>
      <c r="U456">
        <v>36000</v>
      </c>
      <c r="V456">
        <v>0</v>
      </c>
      <c r="W456">
        <v>20000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86788</v>
      </c>
      <c r="AD456">
        <v>44713</v>
      </c>
      <c r="AE456">
        <v>0</v>
      </c>
      <c r="AF456">
        <v>131502</v>
      </c>
      <c r="AG456">
        <v>44713</v>
      </c>
      <c r="AH456">
        <v>0</v>
      </c>
      <c r="AI456">
        <v>51778</v>
      </c>
      <c r="AJ456">
        <v>0</v>
      </c>
      <c r="AK456">
        <v>51778</v>
      </c>
      <c r="AL456">
        <v>51778</v>
      </c>
      <c r="AM456">
        <v>0</v>
      </c>
      <c r="AN456">
        <v>746291</v>
      </c>
      <c r="AO456">
        <v>854694</v>
      </c>
      <c r="AP456">
        <v>131502</v>
      </c>
      <c r="AQ456">
        <v>0</v>
      </c>
      <c r="AR456">
        <v>20000</v>
      </c>
      <c r="AS456">
        <v>0</v>
      </c>
      <c r="AT456">
        <v>0</v>
      </c>
      <c r="AU456">
        <v>0</v>
      </c>
      <c r="AV456">
        <v>0</v>
      </c>
      <c r="AW456">
        <v>14093</v>
      </c>
      <c r="AX456">
        <v>0</v>
      </c>
      <c r="AY456">
        <v>876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1021164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87435</v>
      </c>
      <c r="DM456">
        <v>0</v>
      </c>
      <c r="DN456">
        <v>0</v>
      </c>
      <c r="DO456">
        <v>139214</v>
      </c>
      <c r="DP456">
        <v>158475</v>
      </c>
      <c r="DQ456">
        <v>-488377</v>
      </c>
      <c r="DR456">
        <v>474285</v>
      </c>
      <c r="DS456">
        <v>0</v>
      </c>
    </row>
    <row r="457" spans="1:123" x14ac:dyDescent="0.3">
      <c r="A457" t="str">
        <f t="shared" si="7"/>
        <v>20161935</v>
      </c>
      <c r="B457">
        <v>14</v>
      </c>
      <c r="C457">
        <v>2016</v>
      </c>
      <c r="D457">
        <v>193512</v>
      </c>
      <c r="E457">
        <v>64</v>
      </c>
      <c r="F457">
        <v>1568545</v>
      </c>
      <c r="G457">
        <v>211232</v>
      </c>
      <c r="H457">
        <v>550000</v>
      </c>
      <c r="I457">
        <v>0</v>
      </c>
      <c r="J457">
        <v>126000</v>
      </c>
      <c r="K457">
        <v>85000</v>
      </c>
      <c r="L457">
        <v>100000</v>
      </c>
      <c r="M457">
        <v>56200</v>
      </c>
      <c r="N457">
        <v>11500</v>
      </c>
      <c r="O457">
        <v>25500</v>
      </c>
      <c r="P457">
        <v>4500</v>
      </c>
      <c r="Q457">
        <v>2000</v>
      </c>
      <c r="R457">
        <v>0</v>
      </c>
      <c r="S457">
        <v>8370</v>
      </c>
      <c r="T457">
        <v>35000</v>
      </c>
      <c r="U457">
        <v>36000</v>
      </c>
      <c r="V457">
        <v>0</v>
      </c>
      <c r="W457">
        <v>0</v>
      </c>
      <c r="X457">
        <v>0</v>
      </c>
      <c r="Y457">
        <v>0</v>
      </c>
      <c r="Z457">
        <v>72767</v>
      </c>
      <c r="AA457">
        <v>0</v>
      </c>
      <c r="AB457">
        <v>210000</v>
      </c>
      <c r="AC457">
        <v>124923</v>
      </c>
      <c r="AD457">
        <v>64360</v>
      </c>
      <c r="AE457">
        <v>189283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20717</v>
      </c>
      <c r="AL457">
        <v>0</v>
      </c>
      <c r="AM457">
        <v>0</v>
      </c>
      <c r="AN457">
        <v>857303</v>
      </c>
      <c r="AO457">
        <v>1230242</v>
      </c>
      <c r="AP457">
        <v>189283</v>
      </c>
      <c r="AQ457">
        <v>0</v>
      </c>
      <c r="AR457">
        <v>20000</v>
      </c>
      <c r="AS457">
        <v>0</v>
      </c>
      <c r="AT457">
        <v>0</v>
      </c>
      <c r="AU457">
        <v>200000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1639525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500000</v>
      </c>
      <c r="BS457">
        <v>103818</v>
      </c>
      <c r="BT457">
        <v>0</v>
      </c>
      <c r="BU457">
        <v>39000</v>
      </c>
      <c r="BV457">
        <v>10000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10798</v>
      </c>
      <c r="CH457">
        <v>248</v>
      </c>
      <c r="CI457">
        <v>1296</v>
      </c>
      <c r="CJ457">
        <v>972</v>
      </c>
      <c r="CK457">
        <v>389</v>
      </c>
      <c r="CL457">
        <v>324</v>
      </c>
      <c r="CM457">
        <v>1404</v>
      </c>
      <c r="CN457">
        <v>12479</v>
      </c>
      <c r="CO457">
        <v>324</v>
      </c>
      <c r="CP457">
        <v>0</v>
      </c>
      <c r="CQ457">
        <v>596000</v>
      </c>
      <c r="CR457">
        <v>100000</v>
      </c>
      <c r="CS457">
        <v>10000</v>
      </c>
      <c r="CT457">
        <v>121818</v>
      </c>
      <c r="CU457">
        <v>0</v>
      </c>
      <c r="CV457">
        <v>10798</v>
      </c>
      <c r="CW457">
        <v>248</v>
      </c>
      <c r="CX457">
        <v>1296</v>
      </c>
      <c r="CY457">
        <v>972</v>
      </c>
      <c r="CZ457">
        <v>389</v>
      </c>
      <c r="DA457">
        <v>324</v>
      </c>
      <c r="DB457">
        <v>1404</v>
      </c>
      <c r="DC457">
        <v>12479</v>
      </c>
      <c r="DD457">
        <v>324</v>
      </c>
      <c r="DE457">
        <v>5000</v>
      </c>
      <c r="DF457">
        <v>72767</v>
      </c>
      <c r="DG457">
        <v>79000</v>
      </c>
      <c r="DH457">
        <v>0</v>
      </c>
      <c r="DI457">
        <v>0</v>
      </c>
      <c r="DJ457">
        <v>126000</v>
      </c>
      <c r="DK457">
        <v>124000</v>
      </c>
      <c r="DL457">
        <v>30000</v>
      </c>
      <c r="DM457">
        <v>137000</v>
      </c>
      <c r="DN457">
        <v>0</v>
      </c>
      <c r="DO457">
        <v>1450535</v>
      </c>
      <c r="DP457">
        <v>317700</v>
      </c>
      <c r="DQ457">
        <v>553818</v>
      </c>
      <c r="DR457">
        <v>0</v>
      </c>
      <c r="DS457">
        <v>0</v>
      </c>
    </row>
    <row r="458" spans="1:123" x14ac:dyDescent="0.3">
      <c r="A458" t="str">
        <f t="shared" si="7"/>
        <v>20171936</v>
      </c>
      <c r="B458">
        <v>14</v>
      </c>
      <c r="C458">
        <v>2017</v>
      </c>
      <c r="D458">
        <v>193612</v>
      </c>
      <c r="E458">
        <v>74</v>
      </c>
      <c r="F458">
        <v>1536110</v>
      </c>
      <c r="G458">
        <v>215203</v>
      </c>
      <c r="H458">
        <v>550000</v>
      </c>
      <c r="I458">
        <v>0</v>
      </c>
      <c r="J458">
        <v>126000</v>
      </c>
      <c r="K458">
        <v>85000</v>
      </c>
      <c r="L458">
        <v>100000</v>
      </c>
      <c r="M458">
        <v>56200</v>
      </c>
      <c r="N458">
        <v>11500</v>
      </c>
      <c r="O458">
        <v>25500</v>
      </c>
      <c r="P458">
        <v>4500</v>
      </c>
      <c r="Q458">
        <v>2000</v>
      </c>
      <c r="R458">
        <v>0</v>
      </c>
      <c r="S458">
        <v>8311</v>
      </c>
      <c r="T458">
        <v>35000</v>
      </c>
      <c r="U458">
        <v>36000</v>
      </c>
      <c r="V458">
        <v>0</v>
      </c>
      <c r="W458">
        <v>0</v>
      </c>
      <c r="X458">
        <v>0</v>
      </c>
      <c r="Y458">
        <v>0</v>
      </c>
      <c r="Z458">
        <v>324924</v>
      </c>
      <c r="AA458">
        <v>0</v>
      </c>
      <c r="AB458">
        <v>20717</v>
      </c>
      <c r="AC458">
        <v>144148</v>
      </c>
      <c r="AD458">
        <v>74265</v>
      </c>
      <c r="AE458">
        <v>20717</v>
      </c>
      <c r="AF458">
        <v>197695</v>
      </c>
      <c r="AG458">
        <v>0</v>
      </c>
      <c r="AH458">
        <v>0</v>
      </c>
      <c r="AI458">
        <v>0</v>
      </c>
      <c r="AJ458">
        <v>52305</v>
      </c>
      <c r="AK458">
        <v>52305</v>
      </c>
      <c r="AL458">
        <v>0</v>
      </c>
      <c r="AM458">
        <v>0</v>
      </c>
      <c r="AN458">
        <v>355087</v>
      </c>
      <c r="AO458">
        <v>1419568</v>
      </c>
      <c r="AP458">
        <v>218412</v>
      </c>
      <c r="AQ458">
        <v>0</v>
      </c>
      <c r="AR458">
        <v>20000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7906</v>
      </c>
      <c r="BF458">
        <v>0</v>
      </c>
      <c r="BG458">
        <v>35194</v>
      </c>
      <c r="BH458">
        <v>0</v>
      </c>
      <c r="BI458">
        <v>0</v>
      </c>
      <c r="BJ458">
        <v>0</v>
      </c>
      <c r="BK458">
        <v>1614880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34000</v>
      </c>
      <c r="BS458">
        <v>32182</v>
      </c>
      <c r="BT458">
        <v>65000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25000</v>
      </c>
      <c r="CH458">
        <v>572</v>
      </c>
      <c r="CI458">
        <v>3000</v>
      </c>
      <c r="CJ458">
        <v>2250</v>
      </c>
      <c r="CK458">
        <v>900</v>
      </c>
      <c r="CL458">
        <v>750</v>
      </c>
      <c r="CM458">
        <v>3250</v>
      </c>
      <c r="CN458">
        <v>15000</v>
      </c>
      <c r="CO458">
        <v>750</v>
      </c>
      <c r="CP458">
        <v>0</v>
      </c>
      <c r="CQ458">
        <v>610000</v>
      </c>
      <c r="CR458">
        <v>100000</v>
      </c>
      <c r="CS458">
        <v>10000</v>
      </c>
      <c r="CT458">
        <v>154000</v>
      </c>
      <c r="CU458">
        <v>65000</v>
      </c>
      <c r="CV458">
        <v>35798</v>
      </c>
      <c r="CW458">
        <v>820</v>
      </c>
      <c r="CX458">
        <v>4296</v>
      </c>
      <c r="CY458">
        <v>3222</v>
      </c>
      <c r="CZ458">
        <v>1289</v>
      </c>
      <c r="DA458">
        <v>1074</v>
      </c>
      <c r="DB458">
        <v>4654</v>
      </c>
      <c r="DC458">
        <v>27479</v>
      </c>
      <c r="DD458">
        <v>1074</v>
      </c>
      <c r="DE458">
        <v>10000</v>
      </c>
      <c r="DF458">
        <v>391979</v>
      </c>
      <c r="DG458">
        <v>100000</v>
      </c>
      <c r="DH458">
        <v>0</v>
      </c>
      <c r="DI458">
        <v>0</v>
      </c>
      <c r="DJ458">
        <v>161194</v>
      </c>
      <c r="DK458">
        <v>124000</v>
      </c>
      <c r="DL458">
        <v>30000</v>
      </c>
      <c r="DM458">
        <v>144906</v>
      </c>
      <c r="DN458">
        <v>0</v>
      </c>
      <c r="DO458">
        <v>2033089</v>
      </c>
      <c r="DP458">
        <v>317700</v>
      </c>
      <c r="DQ458">
        <v>602983</v>
      </c>
      <c r="DR458">
        <v>0</v>
      </c>
      <c r="DS458">
        <v>0</v>
      </c>
    </row>
    <row r="459" spans="1:123" x14ac:dyDescent="0.3">
      <c r="A459" t="str">
        <f t="shared" si="7"/>
        <v>20181937</v>
      </c>
      <c r="B459">
        <v>14</v>
      </c>
      <c r="C459">
        <v>2018</v>
      </c>
      <c r="D459">
        <v>193712</v>
      </c>
      <c r="E459">
        <v>74</v>
      </c>
      <c r="F459">
        <v>1468546</v>
      </c>
      <c r="G459">
        <v>186174</v>
      </c>
      <c r="H459">
        <v>550000</v>
      </c>
      <c r="I459">
        <v>0</v>
      </c>
      <c r="J459">
        <v>120000</v>
      </c>
      <c r="K459">
        <v>85000</v>
      </c>
      <c r="L459">
        <v>130000</v>
      </c>
      <c r="M459">
        <v>56200</v>
      </c>
      <c r="N459">
        <v>11500</v>
      </c>
      <c r="O459">
        <v>25500</v>
      </c>
      <c r="P459">
        <v>4500</v>
      </c>
      <c r="Q459">
        <v>2000</v>
      </c>
      <c r="R459">
        <v>0</v>
      </c>
      <c r="S459">
        <v>8252</v>
      </c>
      <c r="T459">
        <v>35000</v>
      </c>
      <c r="U459">
        <v>36000</v>
      </c>
      <c r="V459">
        <v>0</v>
      </c>
      <c r="W459">
        <v>0</v>
      </c>
      <c r="X459">
        <v>0</v>
      </c>
      <c r="Y459">
        <v>0</v>
      </c>
      <c r="Z459">
        <v>349024</v>
      </c>
      <c r="AA459">
        <v>0</v>
      </c>
      <c r="AB459">
        <v>52305</v>
      </c>
      <c r="AC459">
        <v>144111</v>
      </c>
      <c r="AD459">
        <v>74246</v>
      </c>
      <c r="AE459">
        <v>52305</v>
      </c>
      <c r="AF459">
        <v>166051</v>
      </c>
      <c r="AG459">
        <v>0</v>
      </c>
      <c r="AH459">
        <v>0</v>
      </c>
      <c r="AI459">
        <v>0</v>
      </c>
      <c r="AJ459">
        <v>83949</v>
      </c>
      <c r="AK459">
        <v>83949</v>
      </c>
      <c r="AL459">
        <v>0</v>
      </c>
      <c r="AM459">
        <v>0</v>
      </c>
      <c r="AN459">
        <v>354928</v>
      </c>
      <c r="AO459">
        <v>1419205</v>
      </c>
      <c r="AP459">
        <v>218356</v>
      </c>
      <c r="AQ459">
        <v>171586</v>
      </c>
      <c r="AR459">
        <v>20000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139378</v>
      </c>
      <c r="BE459">
        <v>111111</v>
      </c>
      <c r="BF459">
        <v>60000</v>
      </c>
      <c r="BG459">
        <v>35194</v>
      </c>
      <c r="BH459">
        <v>20000</v>
      </c>
      <c r="BI459">
        <v>56200</v>
      </c>
      <c r="BJ459">
        <v>0</v>
      </c>
      <c r="BK459">
        <v>1407264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20000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25000</v>
      </c>
      <c r="CH459">
        <v>572</v>
      </c>
      <c r="CI459">
        <v>3000</v>
      </c>
      <c r="CJ459">
        <v>2250</v>
      </c>
      <c r="CK459">
        <v>900</v>
      </c>
      <c r="CL459">
        <v>750</v>
      </c>
      <c r="CM459">
        <v>3250</v>
      </c>
      <c r="CN459">
        <v>15000</v>
      </c>
      <c r="CO459">
        <v>750</v>
      </c>
      <c r="CP459">
        <v>0</v>
      </c>
      <c r="CQ459">
        <v>610000</v>
      </c>
      <c r="CR459">
        <v>100000</v>
      </c>
      <c r="CS459">
        <v>10000</v>
      </c>
      <c r="CT459">
        <v>154000</v>
      </c>
      <c r="CU459">
        <v>65000</v>
      </c>
      <c r="CV459">
        <v>60798</v>
      </c>
      <c r="CW459">
        <v>1392</v>
      </c>
      <c r="CX459">
        <v>7296</v>
      </c>
      <c r="CY459">
        <v>5472</v>
      </c>
      <c r="CZ459">
        <v>2189</v>
      </c>
      <c r="DA459">
        <v>1824</v>
      </c>
      <c r="DB459">
        <v>7904</v>
      </c>
      <c r="DC459">
        <v>42479</v>
      </c>
      <c r="DD459">
        <v>1824</v>
      </c>
      <c r="DE459">
        <v>15000</v>
      </c>
      <c r="DF459">
        <v>713485</v>
      </c>
      <c r="DG459">
        <v>100000</v>
      </c>
      <c r="DH459">
        <v>0</v>
      </c>
      <c r="DI459">
        <v>139378</v>
      </c>
      <c r="DJ459">
        <v>192869</v>
      </c>
      <c r="DK459">
        <v>180200</v>
      </c>
      <c r="DL459">
        <v>90000</v>
      </c>
      <c r="DM459">
        <v>255227</v>
      </c>
      <c r="DN459">
        <v>20000</v>
      </c>
      <c r="DO459">
        <v>2860284</v>
      </c>
      <c r="DP459">
        <v>317700</v>
      </c>
      <c r="DQ459">
        <v>926328</v>
      </c>
      <c r="DR459">
        <v>0</v>
      </c>
      <c r="DS459">
        <v>0</v>
      </c>
    </row>
    <row r="460" spans="1:123" x14ac:dyDescent="0.3">
      <c r="A460" t="str">
        <f t="shared" si="7"/>
        <v>20191938</v>
      </c>
      <c r="B460">
        <v>14</v>
      </c>
      <c r="C460">
        <v>2019</v>
      </c>
      <c r="D460">
        <v>193812</v>
      </c>
      <c r="E460">
        <v>97</v>
      </c>
      <c r="F460">
        <v>1426217</v>
      </c>
      <c r="G460">
        <v>163145</v>
      </c>
      <c r="H460">
        <v>550000</v>
      </c>
      <c r="I460">
        <v>0</v>
      </c>
      <c r="J460">
        <v>120000</v>
      </c>
      <c r="K460">
        <v>85000</v>
      </c>
      <c r="L460">
        <v>160000</v>
      </c>
      <c r="M460">
        <v>56200</v>
      </c>
      <c r="N460">
        <v>11500</v>
      </c>
      <c r="O460">
        <v>25500</v>
      </c>
      <c r="P460">
        <v>4500</v>
      </c>
      <c r="Q460">
        <v>2000</v>
      </c>
      <c r="R460">
        <v>0</v>
      </c>
      <c r="S460">
        <v>8193</v>
      </c>
      <c r="T460">
        <v>35000</v>
      </c>
      <c r="U460">
        <v>36000</v>
      </c>
      <c r="V460">
        <v>0</v>
      </c>
      <c r="W460">
        <v>0</v>
      </c>
      <c r="X460">
        <v>0</v>
      </c>
      <c r="Y460">
        <v>0</v>
      </c>
      <c r="Z460">
        <v>400000</v>
      </c>
      <c r="AA460">
        <v>0</v>
      </c>
      <c r="AB460">
        <v>83949</v>
      </c>
      <c r="AC460">
        <v>188166</v>
      </c>
      <c r="AD460">
        <v>96943</v>
      </c>
      <c r="AE460">
        <v>83949</v>
      </c>
      <c r="AF460">
        <v>201160</v>
      </c>
      <c r="AG460">
        <v>0</v>
      </c>
      <c r="AH460">
        <v>0</v>
      </c>
      <c r="AI460">
        <v>0</v>
      </c>
      <c r="AJ460">
        <v>48840</v>
      </c>
      <c r="AK460">
        <v>48840</v>
      </c>
      <c r="AL460">
        <v>0</v>
      </c>
      <c r="AM460">
        <v>0</v>
      </c>
      <c r="AN460">
        <v>333893</v>
      </c>
      <c r="AO460">
        <v>1853060</v>
      </c>
      <c r="AP460">
        <v>285108</v>
      </c>
      <c r="AQ460">
        <v>74925</v>
      </c>
      <c r="AR460">
        <v>20000</v>
      </c>
      <c r="AS460">
        <v>0</v>
      </c>
      <c r="AT460">
        <v>0</v>
      </c>
      <c r="AU460">
        <v>139378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285550</v>
      </c>
      <c r="BE460">
        <v>105884</v>
      </c>
      <c r="BF460">
        <v>60000</v>
      </c>
      <c r="BG460">
        <v>35194</v>
      </c>
      <c r="BH460">
        <v>20000</v>
      </c>
      <c r="BI460">
        <v>56200</v>
      </c>
      <c r="BJ460">
        <v>332702</v>
      </c>
      <c r="BK460">
        <v>1476941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20000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25000</v>
      </c>
      <c r="CH460">
        <v>572</v>
      </c>
      <c r="CI460">
        <v>3000</v>
      </c>
      <c r="CJ460">
        <v>2250</v>
      </c>
      <c r="CK460">
        <v>900</v>
      </c>
      <c r="CL460">
        <v>750</v>
      </c>
      <c r="CM460">
        <v>3250</v>
      </c>
      <c r="CN460">
        <v>15000</v>
      </c>
      <c r="CO460">
        <v>750</v>
      </c>
      <c r="CP460">
        <v>114000</v>
      </c>
      <c r="CQ460">
        <v>610000</v>
      </c>
      <c r="CR460">
        <v>100000</v>
      </c>
      <c r="CS460">
        <v>10000</v>
      </c>
      <c r="CT460">
        <v>154000</v>
      </c>
      <c r="CU460">
        <v>65000</v>
      </c>
      <c r="CV460">
        <v>85798</v>
      </c>
      <c r="CW460">
        <v>1964</v>
      </c>
      <c r="CX460">
        <v>10296</v>
      </c>
      <c r="CY460">
        <v>7722</v>
      </c>
      <c r="CZ460">
        <v>3089</v>
      </c>
      <c r="DA460">
        <v>2574</v>
      </c>
      <c r="DB460">
        <v>11154</v>
      </c>
      <c r="DC460">
        <v>57479</v>
      </c>
      <c r="DD460">
        <v>2574</v>
      </c>
      <c r="DE460">
        <v>134000</v>
      </c>
      <c r="DF460">
        <v>1075153</v>
      </c>
      <c r="DG460">
        <v>100000</v>
      </c>
      <c r="DH460">
        <v>0</v>
      </c>
      <c r="DI460">
        <v>285550</v>
      </c>
      <c r="DJ460">
        <v>224543</v>
      </c>
      <c r="DK460">
        <v>230218</v>
      </c>
      <c r="DL460">
        <v>150000</v>
      </c>
      <c r="DM460">
        <v>350000</v>
      </c>
      <c r="DN460">
        <v>40000</v>
      </c>
      <c r="DO460">
        <v>3759953</v>
      </c>
      <c r="DP460">
        <v>317700</v>
      </c>
      <c r="DQ460">
        <v>1390464</v>
      </c>
      <c r="DR460">
        <v>0</v>
      </c>
      <c r="DS460">
        <v>332702</v>
      </c>
    </row>
    <row r="461" spans="1:123" x14ac:dyDescent="0.3">
      <c r="A461" t="str">
        <f t="shared" si="7"/>
        <v>20201939</v>
      </c>
      <c r="B461">
        <v>14</v>
      </c>
      <c r="C461">
        <v>2020</v>
      </c>
      <c r="D461">
        <v>193912</v>
      </c>
      <c r="E461">
        <v>38</v>
      </c>
      <c r="F461">
        <v>1489964</v>
      </c>
      <c r="G461">
        <v>163116</v>
      </c>
      <c r="H461">
        <v>550000</v>
      </c>
      <c r="I461">
        <v>0</v>
      </c>
      <c r="J461">
        <v>90000</v>
      </c>
      <c r="K461">
        <v>85000</v>
      </c>
      <c r="L461">
        <v>192500</v>
      </c>
      <c r="M461">
        <v>56200</v>
      </c>
      <c r="N461">
        <v>11500</v>
      </c>
      <c r="O461">
        <v>25500</v>
      </c>
      <c r="P461">
        <v>4500</v>
      </c>
      <c r="Q461">
        <v>2000</v>
      </c>
      <c r="R461">
        <v>0</v>
      </c>
      <c r="S461">
        <v>8134</v>
      </c>
      <c r="T461">
        <v>35000</v>
      </c>
      <c r="U461">
        <v>36000</v>
      </c>
      <c r="V461">
        <v>0</v>
      </c>
      <c r="W461">
        <v>0</v>
      </c>
      <c r="X461">
        <v>0</v>
      </c>
      <c r="Y461">
        <v>0</v>
      </c>
      <c r="Z461">
        <v>171709</v>
      </c>
      <c r="AA461">
        <v>0</v>
      </c>
      <c r="AB461">
        <v>48840</v>
      </c>
      <c r="AC461">
        <v>73404</v>
      </c>
      <c r="AD461">
        <v>0</v>
      </c>
      <c r="AE461">
        <v>48840</v>
      </c>
      <c r="AF461">
        <v>62381</v>
      </c>
      <c r="AG461">
        <v>0</v>
      </c>
      <c r="AH461">
        <v>0</v>
      </c>
      <c r="AI461">
        <v>0</v>
      </c>
      <c r="AJ461">
        <v>187619</v>
      </c>
      <c r="AK461">
        <v>187619</v>
      </c>
      <c r="AL461">
        <v>0</v>
      </c>
      <c r="AM461">
        <v>0</v>
      </c>
      <c r="AN461">
        <v>564625</v>
      </c>
      <c r="AO461">
        <v>722883</v>
      </c>
      <c r="AP461">
        <v>111222</v>
      </c>
      <c r="AQ461">
        <v>0</v>
      </c>
      <c r="AR461">
        <v>13801</v>
      </c>
      <c r="AS461">
        <v>3000</v>
      </c>
      <c r="AT461">
        <v>8000</v>
      </c>
      <c r="AU461">
        <v>285550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1144455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20000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610000</v>
      </c>
      <c r="CR461">
        <v>100000</v>
      </c>
      <c r="CS461">
        <v>10000</v>
      </c>
      <c r="CT461">
        <v>154000</v>
      </c>
      <c r="CU461">
        <v>65000</v>
      </c>
      <c r="CV461">
        <v>85798</v>
      </c>
      <c r="CW461">
        <v>1964</v>
      </c>
      <c r="CX461">
        <v>10296</v>
      </c>
      <c r="CY461">
        <v>7722</v>
      </c>
      <c r="CZ461">
        <v>3089</v>
      </c>
      <c r="DA461">
        <v>2574</v>
      </c>
      <c r="DB461">
        <v>11154</v>
      </c>
      <c r="DC461">
        <v>57479</v>
      </c>
      <c r="DD461">
        <v>2574</v>
      </c>
      <c r="DE461">
        <v>139000</v>
      </c>
      <c r="DF461">
        <v>1195208</v>
      </c>
      <c r="DG461">
        <v>100000</v>
      </c>
      <c r="DH461">
        <v>0</v>
      </c>
      <c r="DI461">
        <v>0</v>
      </c>
      <c r="DJ461">
        <v>221024</v>
      </c>
      <c r="DK461">
        <v>224036</v>
      </c>
      <c r="DL461">
        <v>150000</v>
      </c>
      <c r="DM461">
        <v>339412</v>
      </c>
      <c r="DN461">
        <v>40000</v>
      </c>
      <c r="DO461">
        <v>3717946</v>
      </c>
      <c r="DP461">
        <v>317700</v>
      </c>
      <c r="DQ461">
        <v>93778</v>
      </c>
      <c r="DR461">
        <v>0</v>
      </c>
      <c r="DS461">
        <v>0</v>
      </c>
    </row>
    <row r="462" spans="1:123" x14ac:dyDescent="0.3">
      <c r="A462" t="str">
        <f t="shared" si="7"/>
        <v>20211940</v>
      </c>
      <c r="B462">
        <v>14</v>
      </c>
      <c r="C462">
        <v>2021</v>
      </c>
      <c r="D462">
        <v>194012</v>
      </c>
      <c r="E462">
        <v>51</v>
      </c>
      <c r="F462">
        <v>1686622</v>
      </c>
      <c r="G462">
        <v>163116</v>
      </c>
      <c r="H462">
        <v>550000</v>
      </c>
      <c r="I462">
        <v>0</v>
      </c>
      <c r="J462">
        <v>90000</v>
      </c>
      <c r="K462">
        <v>85000</v>
      </c>
      <c r="L462">
        <v>205000</v>
      </c>
      <c r="M462">
        <v>56200</v>
      </c>
      <c r="N462">
        <v>11500</v>
      </c>
      <c r="O462">
        <v>25500</v>
      </c>
      <c r="P462">
        <v>4500</v>
      </c>
      <c r="Q462">
        <v>2000</v>
      </c>
      <c r="R462">
        <v>0</v>
      </c>
      <c r="S462">
        <v>7945</v>
      </c>
      <c r="T462">
        <v>35000</v>
      </c>
      <c r="U462">
        <v>36000</v>
      </c>
      <c r="V462">
        <v>0</v>
      </c>
      <c r="W462">
        <v>0</v>
      </c>
      <c r="X462">
        <v>0</v>
      </c>
      <c r="Y462">
        <v>0</v>
      </c>
      <c r="Z462">
        <v>5258</v>
      </c>
      <c r="AA462">
        <v>0</v>
      </c>
      <c r="AB462">
        <v>187619</v>
      </c>
      <c r="AC462">
        <v>99563</v>
      </c>
      <c r="AD462">
        <v>0</v>
      </c>
      <c r="AE462">
        <v>150857</v>
      </c>
      <c r="AF462">
        <v>0</v>
      </c>
      <c r="AG462">
        <v>0</v>
      </c>
      <c r="AH462">
        <v>0</v>
      </c>
      <c r="AI462">
        <v>0</v>
      </c>
      <c r="AJ462">
        <v>250000</v>
      </c>
      <c r="AK462">
        <v>286761</v>
      </c>
      <c r="AL462">
        <v>0</v>
      </c>
      <c r="AM462">
        <v>0</v>
      </c>
      <c r="AN462">
        <v>743387</v>
      </c>
      <c r="AO462">
        <v>980494</v>
      </c>
      <c r="AP462">
        <v>150857</v>
      </c>
      <c r="AQ462">
        <v>0</v>
      </c>
      <c r="AR462">
        <v>20000</v>
      </c>
      <c r="AS462">
        <v>3000</v>
      </c>
      <c r="AT462">
        <v>8000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1162351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20000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610000</v>
      </c>
      <c r="CR462">
        <v>100000</v>
      </c>
      <c r="CS462">
        <v>10000</v>
      </c>
      <c r="CT462">
        <v>154000</v>
      </c>
      <c r="CU462">
        <v>65000</v>
      </c>
      <c r="CV462">
        <v>85798</v>
      </c>
      <c r="CW462">
        <v>1964</v>
      </c>
      <c r="CX462">
        <v>10296</v>
      </c>
      <c r="CY462">
        <v>7722</v>
      </c>
      <c r="CZ462">
        <v>3089</v>
      </c>
      <c r="DA462">
        <v>2574</v>
      </c>
      <c r="DB462">
        <v>11154</v>
      </c>
      <c r="DC462">
        <v>57479</v>
      </c>
      <c r="DD462">
        <v>2574</v>
      </c>
      <c r="DE462">
        <v>140000</v>
      </c>
      <c r="DF462">
        <v>1156282</v>
      </c>
      <c r="DG462">
        <v>100000</v>
      </c>
      <c r="DH462">
        <v>0</v>
      </c>
      <c r="DI462">
        <v>0</v>
      </c>
      <c r="DJ462">
        <v>221024</v>
      </c>
      <c r="DK462">
        <v>224036</v>
      </c>
      <c r="DL462">
        <v>150000</v>
      </c>
      <c r="DM462">
        <v>339412</v>
      </c>
      <c r="DN462">
        <v>40000</v>
      </c>
      <c r="DO462">
        <v>3779163</v>
      </c>
      <c r="DP462">
        <v>317700</v>
      </c>
      <c r="DQ462">
        <v>275258</v>
      </c>
      <c r="DR462">
        <v>0</v>
      </c>
      <c r="DS462">
        <v>0</v>
      </c>
    </row>
    <row r="463" spans="1:123" x14ac:dyDescent="0.3">
      <c r="A463" t="str">
        <f t="shared" si="7"/>
        <v>20221941</v>
      </c>
      <c r="B463">
        <v>14</v>
      </c>
      <c r="C463">
        <v>2022</v>
      </c>
      <c r="D463">
        <v>194112</v>
      </c>
      <c r="E463">
        <v>61</v>
      </c>
      <c r="F463">
        <v>1232289</v>
      </c>
      <c r="G463">
        <v>163115</v>
      </c>
      <c r="H463">
        <v>550000</v>
      </c>
      <c r="I463">
        <v>0</v>
      </c>
      <c r="J463">
        <v>60000</v>
      </c>
      <c r="K463">
        <v>85000</v>
      </c>
      <c r="L463">
        <v>202500</v>
      </c>
      <c r="M463">
        <v>56200</v>
      </c>
      <c r="N463">
        <v>11500</v>
      </c>
      <c r="O463">
        <v>25500</v>
      </c>
      <c r="P463">
        <v>4500</v>
      </c>
      <c r="Q463">
        <v>2000</v>
      </c>
      <c r="R463">
        <v>0</v>
      </c>
      <c r="S463">
        <v>7757</v>
      </c>
      <c r="T463">
        <v>35000</v>
      </c>
      <c r="U463">
        <v>36000</v>
      </c>
      <c r="V463">
        <v>0</v>
      </c>
      <c r="W463">
        <v>0</v>
      </c>
      <c r="X463">
        <v>0</v>
      </c>
      <c r="Y463">
        <v>0</v>
      </c>
      <c r="Z463">
        <v>335035</v>
      </c>
      <c r="AA463">
        <v>0</v>
      </c>
      <c r="AB463">
        <v>286761</v>
      </c>
      <c r="AC463">
        <v>117878</v>
      </c>
      <c r="AD463">
        <v>0</v>
      </c>
      <c r="AE463">
        <v>178609</v>
      </c>
      <c r="AF463">
        <v>0</v>
      </c>
      <c r="AG463">
        <v>0</v>
      </c>
      <c r="AH463">
        <v>0</v>
      </c>
      <c r="AI463">
        <v>0</v>
      </c>
      <c r="AJ463">
        <v>250000</v>
      </c>
      <c r="AK463">
        <v>358153</v>
      </c>
      <c r="AL463">
        <v>0</v>
      </c>
      <c r="AM463">
        <v>0</v>
      </c>
      <c r="AN463">
        <v>380922</v>
      </c>
      <c r="AO463">
        <v>1160867</v>
      </c>
      <c r="AP463">
        <v>178609</v>
      </c>
      <c r="AQ463">
        <v>0</v>
      </c>
      <c r="AR463">
        <v>20000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118007</v>
      </c>
      <c r="BE463">
        <v>10588</v>
      </c>
      <c r="BF463">
        <v>60000</v>
      </c>
      <c r="BG463">
        <v>35194</v>
      </c>
      <c r="BH463">
        <v>10000</v>
      </c>
      <c r="BI463">
        <v>25964</v>
      </c>
      <c r="BJ463">
        <v>0</v>
      </c>
      <c r="BK463">
        <v>1099723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20000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14202</v>
      </c>
      <c r="CH463">
        <v>325</v>
      </c>
      <c r="CI463">
        <v>1704</v>
      </c>
      <c r="CJ463">
        <v>1278</v>
      </c>
      <c r="CK463">
        <v>511</v>
      </c>
      <c r="CL463">
        <v>426</v>
      </c>
      <c r="CM463">
        <v>1846</v>
      </c>
      <c r="CN463">
        <v>8521</v>
      </c>
      <c r="CO463">
        <v>426</v>
      </c>
      <c r="CP463">
        <v>0</v>
      </c>
      <c r="CQ463">
        <v>610000</v>
      </c>
      <c r="CR463">
        <v>100000</v>
      </c>
      <c r="CS463">
        <v>10000</v>
      </c>
      <c r="CT463">
        <v>154000</v>
      </c>
      <c r="CU463">
        <v>65000</v>
      </c>
      <c r="CV463">
        <v>100000</v>
      </c>
      <c r="CW463">
        <v>2289</v>
      </c>
      <c r="CX463">
        <v>12000</v>
      </c>
      <c r="CY463">
        <v>9000</v>
      </c>
      <c r="CZ463">
        <v>3600</v>
      </c>
      <c r="DA463">
        <v>3000</v>
      </c>
      <c r="DB463">
        <v>13000</v>
      </c>
      <c r="DC463">
        <v>66000</v>
      </c>
      <c r="DD463">
        <v>3000</v>
      </c>
      <c r="DE463">
        <v>140000</v>
      </c>
      <c r="DF463">
        <v>1456374</v>
      </c>
      <c r="DG463">
        <v>100000</v>
      </c>
      <c r="DH463">
        <v>0</v>
      </c>
      <c r="DI463">
        <v>118007</v>
      </c>
      <c r="DJ463">
        <v>256218</v>
      </c>
      <c r="DK463">
        <v>250000</v>
      </c>
      <c r="DL463">
        <v>210000</v>
      </c>
      <c r="DM463">
        <v>350000</v>
      </c>
      <c r="DN463">
        <v>50000</v>
      </c>
      <c r="DO463">
        <v>4439640</v>
      </c>
      <c r="DP463">
        <v>317700</v>
      </c>
      <c r="DQ463">
        <v>894029</v>
      </c>
      <c r="DR463">
        <v>0</v>
      </c>
      <c r="DS463">
        <v>0</v>
      </c>
    </row>
    <row r="464" spans="1:123" x14ac:dyDescent="0.3">
      <c r="A464" t="str">
        <f t="shared" si="7"/>
        <v>20231942</v>
      </c>
      <c r="B464">
        <v>14</v>
      </c>
      <c r="C464">
        <v>2023</v>
      </c>
      <c r="D464">
        <v>194212</v>
      </c>
      <c r="E464">
        <v>44</v>
      </c>
      <c r="F464">
        <v>1571056</v>
      </c>
      <c r="G464">
        <v>163115</v>
      </c>
      <c r="H464">
        <v>550000</v>
      </c>
      <c r="I464">
        <v>0</v>
      </c>
      <c r="J464">
        <v>60000</v>
      </c>
      <c r="K464">
        <v>85000</v>
      </c>
      <c r="L464">
        <v>200000</v>
      </c>
      <c r="M464">
        <v>56200</v>
      </c>
      <c r="N464">
        <v>11500</v>
      </c>
      <c r="O464">
        <v>25500</v>
      </c>
      <c r="P464">
        <v>4500</v>
      </c>
      <c r="Q464">
        <v>2000</v>
      </c>
      <c r="R464">
        <v>0</v>
      </c>
      <c r="S464">
        <v>7568</v>
      </c>
      <c r="T464">
        <v>35000</v>
      </c>
      <c r="U464">
        <v>36000</v>
      </c>
      <c r="V464">
        <v>0</v>
      </c>
      <c r="W464">
        <v>0</v>
      </c>
      <c r="X464">
        <v>0</v>
      </c>
      <c r="Y464">
        <v>0</v>
      </c>
      <c r="Z464">
        <v>37954</v>
      </c>
      <c r="AA464">
        <v>0</v>
      </c>
      <c r="AB464">
        <v>358153</v>
      </c>
      <c r="AC464">
        <v>85004</v>
      </c>
      <c r="AD464">
        <v>0</v>
      </c>
      <c r="AE464">
        <v>128798</v>
      </c>
      <c r="AF464">
        <v>0</v>
      </c>
      <c r="AG464">
        <v>0</v>
      </c>
      <c r="AH464">
        <v>0</v>
      </c>
      <c r="AI464">
        <v>0</v>
      </c>
      <c r="AJ464">
        <v>250000</v>
      </c>
      <c r="AK464">
        <v>479355</v>
      </c>
      <c r="AL464">
        <v>0</v>
      </c>
      <c r="AM464">
        <v>0</v>
      </c>
      <c r="AN464">
        <v>675314</v>
      </c>
      <c r="AO464">
        <v>837120</v>
      </c>
      <c r="AP464">
        <v>128798</v>
      </c>
      <c r="AQ464">
        <v>0</v>
      </c>
      <c r="AR464">
        <v>19933</v>
      </c>
      <c r="AS464">
        <v>3000</v>
      </c>
      <c r="AT464">
        <v>8000</v>
      </c>
      <c r="AU464">
        <v>118007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1114857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20000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610000</v>
      </c>
      <c r="CR464">
        <v>100000</v>
      </c>
      <c r="CS464">
        <v>10000</v>
      </c>
      <c r="CT464">
        <v>154000</v>
      </c>
      <c r="CU464">
        <v>65000</v>
      </c>
      <c r="CV464">
        <v>100000</v>
      </c>
      <c r="CW464">
        <v>2289</v>
      </c>
      <c r="CX464">
        <v>12000</v>
      </c>
      <c r="CY464">
        <v>9000</v>
      </c>
      <c r="CZ464">
        <v>3600</v>
      </c>
      <c r="DA464">
        <v>3000</v>
      </c>
      <c r="DB464">
        <v>13000</v>
      </c>
      <c r="DC464">
        <v>66000</v>
      </c>
      <c r="DD464">
        <v>3000</v>
      </c>
      <c r="DE464">
        <v>140000</v>
      </c>
      <c r="DF464">
        <v>1434387</v>
      </c>
      <c r="DG464">
        <v>100000</v>
      </c>
      <c r="DH464">
        <v>0</v>
      </c>
      <c r="DI464">
        <v>0</v>
      </c>
      <c r="DJ464">
        <v>252698</v>
      </c>
      <c r="DK464">
        <v>247144</v>
      </c>
      <c r="DL464">
        <v>210000</v>
      </c>
      <c r="DM464">
        <v>348941</v>
      </c>
      <c r="DN464">
        <v>50000</v>
      </c>
      <c r="DO464">
        <v>4413414</v>
      </c>
      <c r="DP464">
        <v>317700</v>
      </c>
      <c r="DQ464">
        <v>189947</v>
      </c>
      <c r="DR464">
        <v>0</v>
      </c>
      <c r="DS464">
        <v>0</v>
      </c>
    </row>
    <row r="465" spans="1:123" x14ac:dyDescent="0.3">
      <c r="A465" t="str">
        <f t="shared" si="7"/>
        <v>20241943</v>
      </c>
      <c r="B465">
        <v>14</v>
      </c>
      <c r="C465">
        <v>2024</v>
      </c>
      <c r="D465">
        <v>194312</v>
      </c>
      <c r="E465">
        <v>59</v>
      </c>
      <c r="F465">
        <v>1551776</v>
      </c>
      <c r="G465">
        <v>163114</v>
      </c>
      <c r="H465">
        <v>550000</v>
      </c>
      <c r="I465">
        <v>0</v>
      </c>
      <c r="J465">
        <v>60000</v>
      </c>
      <c r="K465">
        <v>85000</v>
      </c>
      <c r="L465">
        <v>200000</v>
      </c>
      <c r="M465">
        <v>56200</v>
      </c>
      <c r="N465">
        <v>11500</v>
      </c>
      <c r="O465">
        <v>25500</v>
      </c>
      <c r="P465">
        <v>4500</v>
      </c>
      <c r="Q465">
        <v>2000</v>
      </c>
      <c r="R465">
        <v>0</v>
      </c>
      <c r="S465">
        <v>7380</v>
      </c>
      <c r="T465">
        <v>35000</v>
      </c>
      <c r="U465">
        <v>36000</v>
      </c>
      <c r="V465">
        <v>0</v>
      </c>
      <c r="W465">
        <v>0</v>
      </c>
      <c r="X465">
        <v>0</v>
      </c>
      <c r="Y465">
        <v>0</v>
      </c>
      <c r="Z465">
        <v>90485</v>
      </c>
      <c r="AA465">
        <v>0</v>
      </c>
      <c r="AB465">
        <v>479355</v>
      </c>
      <c r="AC465">
        <v>114215</v>
      </c>
      <c r="AD465">
        <v>0</v>
      </c>
      <c r="AE465">
        <v>173059</v>
      </c>
      <c r="AF465">
        <v>0</v>
      </c>
      <c r="AG465">
        <v>0</v>
      </c>
      <c r="AH465">
        <v>0</v>
      </c>
      <c r="AI465">
        <v>0</v>
      </c>
      <c r="AJ465">
        <v>250000</v>
      </c>
      <c r="AK465">
        <v>556296</v>
      </c>
      <c r="AL465">
        <v>0</v>
      </c>
      <c r="AM465">
        <v>0</v>
      </c>
      <c r="AN465">
        <v>622595</v>
      </c>
      <c r="AO465">
        <v>1124793</v>
      </c>
      <c r="AP465">
        <v>173059</v>
      </c>
      <c r="AQ465">
        <v>0</v>
      </c>
      <c r="AR465">
        <v>20000</v>
      </c>
      <c r="AS465">
        <v>3000</v>
      </c>
      <c r="AT465">
        <v>8000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81448</v>
      </c>
      <c r="BE465">
        <v>1059</v>
      </c>
      <c r="BF465">
        <v>60000</v>
      </c>
      <c r="BG465">
        <v>35194</v>
      </c>
      <c r="BH465">
        <v>0</v>
      </c>
      <c r="BI465">
        <v>2856</v>
      </c>
      <c r="BJ465">
        <v>0</v>
      </c>
      <c r="BK465">
        <v>1148295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20000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610000</v>
      </c>
      <c r="CR465">
        <v>100000</v>
      </c>
      <c r="CS465">
        <v>10000</v>
      </c>
      <c r="CT465">
        <v>154000</v>
      </c>
      <c r="CU465">
        <v>65000</v>
      </c>
      <c r="CV465">
        <v>100000</v>
      </c>
      <c r="CW465">
        <v>2289</v>
      </c>
      <c r="CX465">
        <v>12000</v>
      </c>
      <c r="CY465">
        <v>9000</v>
      </c>
      <c r="CZ465">
        <v>3600</v>
      </c>
      <c r="DA465">
        <v>3000</v>
      </c>
      <c r="DB465">
        <v>13000</v>
      </c>
      <c r="DC465">
        <v>66000</v>
      </c>
      <c r="DD465">
        <v>3000</v>
      </c>
      <c r="DE465">
        <v>140000</v>
      </c>
      <c r="DF465">
        <v>1480000</v>
      </c>
      <c r="DG465">
        <v>100000</v>
      </c>
      <c r="DH465">
        <v>0</v>
      </c>
      <c r="DI465">
        <v>81448</v>
      </c>
      <c r="DJ465">
        <v>287892</v>
      </c>
      <c r="DK465">
        <v>250000</v>
      </c>
      <c r="DL465">
        <v>270000</v>
      </c>
      <c r="DM465">
        <v>350000</v>
      </c>
      <c r="DN465">
        <v>50000</v>
      </c>
      <c r="DO465">
        <v>4716525</v>
      </c>
      <c r="DP465">
        <v>317700</v>
      </c>
      <c r="DQ465">
        <v>541042</v>
      </c>
      <c r="DR465">
        <v>0</v>
      </c>
      <c r="DS465">
        <v>0</v>
      </c>
    </row>
    <row r="466" spans="1:123" x14ac:dyDescent="0.3">
      <c r="A466" t="str">
        <f t="shared" si="7"/>
        <v>20251944</v>
      </c>
      <c r="B466">
        <v>14</v>
      </c>
      <c r="C466">
        <v>2025</v>
      </c>
      <c r="D466">
        <v>194412</v>
      </c>
      <c r="E466">
        <v>42</v>
      </c>
      <c r="F466">
        <v>1435968</v>
      </c>
      <c r="G466">
        <v>163114</v>
      </c>
      <c r="H466">
        <v>550000</v>
      </c>
      <c r="I466">
        <v>0</v>
      </c>
      <c r="J466">
        <v>60000</v>
      </c>
      <c r="K466">
        <v>85000</v>
      </c>
      <c r="L466">
        <v>200000</v>
      </c>
      <c r="M466">
        <v>56200</v>
      </c>
      <c r="N466">
        <v>11500</v>
      </c>
      <c r="O466">
        <v>25500</v>
      </c>
      <c r="P466">
        <v>4500</v>
      </c>
      <c r="Q466">
        <v>2000</v>
      </c>
      <c r="R466">
        <v>0</v>
      </c>
      <c r="S466">
        <v>7191</v>
      </c>
      <c r="T466">
        <v>35000</v>
      </c>
      <c r="U466">
        <v>36000</v>
      </c>
      <c r="V466">
        <v>0</v>
      </c>
      <c r="W466">
        <v>0</v>
      </c>
      <c r="X466">
        <v>0</v>
      </c>
      <c r="Y466">
        <v>0</v>
      </c>
      <c r="Z466">
        <v>48789</v>
      </c>
      <c r="AA466">
        <v>0</v>
      </c>
      <c r="AB466">
        <v>556296</v>
      </c>
      <c r="AC466">
        <v>81951</v>
      </c>
      <c r="AD466">
        <v>0</v>
      </c>
      <c r="AE466">
        <v>124172</v>
      </c>
      <c r="AF466">
        <v>0</v>
      </c>
      <c r="AG466">
        <v>0</v>
      </c>
      <c r="AH466">
        <v>0</v>
      </c>
      <c r="AI466">
        <v>0</v>
      </c>
      <c r="AJ466">
        <v>250000</v>
      </c>
      <c r="AK466">
        <v>682124</v>
      </c>
      <c r="AL466">
        <v>0</v>
      </c>
      <c r="AM466">
        <v>0</v>
      </c>
      <c r="AN466">
        <v>664102</v>
      </c>
      <c r="AO466">
        <v>807057</v>
      </c>
      <c r="AP466">
        <v>124172</v>
      </c>
      <c r="AQ466">
        <v>0</v>
      </c>
      <c r="AR466">
        <v>18319</v>
      </c>
      <c r="AS466">
        <v>3000</v>
      </c>
      <c r="AT466">
        <v>8000</v>
      </c>
      <c r="AU466">
        <v>81448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106</v>
      </c>
      <c r="BF466">
        <v>15402</v>
      </c>
      <c r="BG466">
        <v>35194</v>
      </c>
      <c r="BH466">
        <v>0</v>
      </c>
      <c r="BI466">
        <v>314</v>
      </c>
      <c r="BJ466">
        <v>0</v>
      </c>
      <c r="BK466">
        <v>990980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20000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610000</v>
      </c>
      <c r="CR466">
        <v>100000</v>
      </c>
      <c r="CS466">
        <v>10000</v>
      </c>
      <c r="CT466">
        <v>154000</v>
      </c>
      <c r="CU466">
        <v>65000</v>
      </c>
      <c r="CV466">
        <v>100000</v>
      </c>
      <c r="CW466">
        <v>2289</v>
      </c>
      <c r="CX466">
        <v>12000</v>
      </c>
      <c r="CY466">
        <v>9000</v>
      </c>
      <c r="CZ466">
        <v>3600</v>
      </c>
      <c r="DA466">
        <v>3000</v>
      </c>
      <c r="DB466">
        <v>13000</v>
      </c>
      <c r="DC466">
        <v>66000</v>
      </c>
      <c r="DD466">
        <v>3000</v>
      </c>
      <c r="DE466">
        <v>140000</v>
      </c>
      <c r="DF466">
        <v>1480000</v>
      </c>
      <c r="DG466">
        <v>100000</v>
      </c>
      <c r="DH466">
        <v>0</v>
      </c>
      <c r="DI466">
        <v>0</v>
      </c>
      <c r="DJ466">
        <v>319567</v>
      </c>
      <c r="DK466">
        <v>250000</v>
      </c>
      <c r="DL466">
        <v>285402</v>
      </c>
      <c r="DM466">
        <v>350000</v>
      </c>
      <c r="DN466">
        <v>50000</v>
      </c>
      <c r="DO466">
        <v>4807982</v>
      </c>
      <c r="DP466">
        <v>317700</v>
      </c>
      <c r="DQ466">
        <v>288357</v>
      </c>
      <c r="DR466">
        <v>0</v>
      </c>
      <c r="DS466">
        <v>0</v>
      </c>
    </row>
    <row r="467" spans="1:123" x14ac:dyDescent="0.3">
      <c r="A467" t="str">
        <f t="shared" si="7"/>
        <v>20261945</v>
      </c>
      <c r="B467">
        <v>14</v>
      </c>
      <c r="C467">
        <v>2026</v>
      </c>
      <c r="D467">
        <v>194512</v>
      </c>
      <c r="E467">
        <v>43</v>
      </c>
      <c r="F467">
        <v>1688595</v>
      </c>
      <c r="G467">
        <v>163110</v>
      </c>
      <c r="H467">
        <v>550000</v>
      </c>
      <c r="I467">
        <v>0</v>
      </c>
      <c r="J467">
        <v>30000</v>
      </c>
      <c r="K467">
        <v>85000</v>
      </c>
      <c r="L467">
        <v>200000</v>
      </c>
      <c r="M467">
        <v>56200</v>
      </c>
      <c r="N467">
        <v>11500</v>
      </c>
      <c r="O467">
        <v>25500</v>
      </c>
      <c r="P467">
        <v>4500</v>
      </c>
      <c r="Q467">
        <v>2000</v>
      </c>
      <c r="R467">
        <v>0</v>
      </c>
      <c r="S467">
        <v>7002</v>
      </c>
      <c r="T467">
        <v>35000</v>
      </c>
      <c r="U467">
        <v>36000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682124</v>
      </c>
      <c r="AC467">
        <v>82797</v>
      </c>
      <c r="AD467">
        <v>0</v>
      </c>
      <c r="AE467">
        <v>125453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556670</v>
      </c>
      <c r="AL467">
        <v>0</v>
      </c>
      <c r="AM467">
        <v>0</v>
      </c>
      <c r="AN467">
        <v>932702</v>
      </c>
      <c r="AO467">
        <v>815382</v>
      </c>
      <c r="AP467">
        <v>125453</v>
      </c>
      <c r="AQ467">
        <v>0</v>
      </c>
      <c r="AR467">
        <v>18766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959601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4598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594598</v>
      </c>
      <c r="CR467">
        <v>100000</v>
      </c>
      <c r="CS467">
        <v>10000</v>
      </c>
      <c r="CT467">
        <v>154000</v>
      </c>
      <c r="CU467">
        <v>65000</v>
      </c>
      <c r="CV467">
        <v>100000</v>
      </c>
      <c r="CW467">
        <v>2289</v>
      </c>
      <c r="CX467">
        <v>12000</v>
      </c>
      <c r="CY467">
        <v>9000</v>
      </c>
      <c r="CZ467">
        <v>3600</v>
      </c>
      <c r="DA467">
        <v>3000</v>
      </c>
      <c r="DB467">
        <v>13000</v>
      </c>
      <c r="DC467">
        <v>66000</v>
      </c>
      <c r="DD467">
        <v>3000</v>
      </c>
      <c r="DE467">
        <v>140000</v>
      </c>
      <c r="DF467">
        <v>1433234</v>
      </c>
      <c r="DG467">
        <v>100000</v>
      </c>
      <c r="DH467">
        <v>0</v>
      </c>
      <c r="DI467">
        <v>0</v>
      </c>
      <c r="DJ467">
        <v>316048</v>
      </c>
      <c r="DK467">
        <v>249965</v>
      </c>
      <c r="DL467">
        <v>285402</v>
      </c>
      <c r="DM467">
        <v>349989</v>
      </c>
      <c r="DN467">
        <v>50000</v>
      </c>
      <c r="DO467">
        <v>4616796</v>
      </c>
      <c r="DP467">
        <v>317700</v>
      </c>
      <c r="DQ467">
        <v>4598</v>
      </c>
      <c r="DR467">
        <v>0</v>
      </c>
      <c r="DS467">
        <v>0</v>
      </c>
    </row>
    <row r="468" spans="1:123" x14ac:dyDescent="0.3">
      <c r="A468" t="str">
        <f t="shared" si="7"/>
        <v>20271946</v>
      </c>
      <c r="B468">
        <v>14</v>
      </c>
      <c r="C468">
        <v>2027</v>
      </c>
      <c r="D468">
        <v>194612</v>
      </c>
      <c r="E468">
        <v>35</v>
      </c>
      <c r="F468">
        <v>1604906</v>
      </c>
      <c r="G468">
        <v>163106</v>
      </c>
      <c r="H468">
        <v>550000</v>
      </c>
      <c r="I468">
        <v>0</v>
      </c>
      <c r="J468">
        <v>30000</v>
      </c>
      <c r="K468">
        <v>85000</v>
      </c>
      <c r="L468">
        <v>200000</v>
      </c>
      <c r="M468">
        <v>56200</v>
      </c>
      <c r="N468">
        <v>11500</v>
      </c>
      <c r="O468">
        <v>25500</v>
      </c>
      <c r="P468">
        <v>4500</v>
      </c>
      <c r="Q468">
        <v>2000</v>
      </c>
      <c r="R468">
        <v>0</v>
      </c>
      <c r="S468">
        <v>6814</v>
      </c>
      <c r="T468">
        <v>35000</v>
      </c>
      <c r="U468">
        <v>36000</v>
      </c>
      <c r="V468">
        <v>0</v>
      </c>
      <c r="W468">
        <v>0</v>
      </c>
      <c r="X468">
        <v>0</v>
      </c>
      <c r="Y468">
        <v>91169</v>
      </c>
      <c r="Z468">
        <v>0</v>
      </c>
      <c r="AA468">
        <v>0</v>
      </c>
      <c r="AB468">
        <v>556670</v>
      </c>
      <c r="AC468">
        <v>67721</v>
      </c>
      <c r="AD468">
        <v>0</v>
      </c>
      <c r="AE468">
        <v>102611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454059</v>
      </c>
      <c r="AL468">
        <v>0</v>
      </c>
      <c r="AM468">
        <v>0</v>
      </c>
      <c r="AN468">
        <v>1023683</v>
      </c>
      <c r="AO468">
        <v>666921</v>
      </c>
      <c r="AP468">
        <v>102611</v>
      </c>
      <c r="AQ468">
        <v>0</v>
      </c>
      <c r="AR468">
        <v>10797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780329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v>574598</v>
      </c>
      <c r="CR468">
        <v>100000</v>
      </c>
      <c r="CS468">
        <v>10000</v>
      </c>
      <c r="CT468">
        <v>154000</v>
      </c>
      <c r="CU468">
        <v>65000</v>
      </c>
      <c r="CV468">
        <v>100000</v>
      </c>
      <c r="CW468">
        <v>2289</v>
      </c>
      <c r="CX468">
        <v>12000</v>
      </c>
      <c r="CY468">
        <v>9000</v>
      </c>
      <c r="CZ468">
        <v>3600</v>
      </c>
      <c r="DA468">
        <v>3000</v>
      </c>
      <c r="DB468">
        <v>13000</v>
      </c>
      <c r="DC468">
        <v>66000</v>
      </c>
      <c r="DD468">
        <v>3000</v>
      </c>
      <c r="DE468">
        <v>140000</v>
      </c>
      <c r="DF468">
        <v>1299068</v>
      </c>
      <c r="DG468">
        <v>100000</v>
      </c>
      <c r="DH468">
        <v>0</v>
      </c>
      <c r="DI468">
        <v>0</v>
      </c>
      <c r="DJ468">
        <v>316048</v>
      </c>
      <c r="DK468">
        <v>249965</v>
      </c>
      <c r="DL468">
        <v>285402</v>
      </c>
      <c r="DM468">
        <v>349989</v>
      </c>
      <c r="DN468">
        <v>50000</v>
      </c>
      <c r="DO468">
        <v>4360019</v>
      </c>
      <c r="DP468">
        <v>317700</v>
      </c>
      <c r="DQ468">
        <v>-91169</v>
      </c>
      <c r="DR468">
        <v>0</v>
      </c>
      <c r="DS468">
        <v>0</v>
      </c>
    </row>
    <row r="469" spans="1:123" x14ac:dyDescent="0.3">
      <c r="A469" t="str">
        <f t="shared" si="7"/>
        <v>20281947</v>
      </c>
      <c r="B469">
        <v>14</v>
      </c>
      <c r="C469">
        <v>2028</v>
      </c>
      <c r="D469">
        <v>194712</v>
      </c>
      <c r="E469">
        <v>30</v>
      </c>
      <c r="F469">
        <v>1912758</v>
      </c>
      <c r="G469">
        <v>163102</v>
      </c>
      <c r="H469">
        <v>550000</v>
      </c>
      <c r="I469">
        <v>0</v>
      </c>
      <c r="J469">
        <v>30000</v>
      </c>
      <c r="K469">
        <v>85000</v>
      </c>
      <c r="L469">
        <v>200000</v>
      </c>
      <c r="M469">
        <v>56200</v>
      </c>
      <c r="N469">
        <v>11500</v>
      </c>
      <c r="O469">
        <v>25500</v>
      </c>
      <c r="P469">
        <v>4500</v>
      </c>
      <c r="Q469">
        <v>2000</v>
      </c>
      <c r="R469">
        <v>0</v>
      </c>
      <c r="S469">
        <v>6625</v>
      </c>
      <c r="T469">
        <v>35000</v>
      </c>
      <c r="U469">
        <v>36000</v>
      </c>
      <c r="V469">
        <v>0</v>
      </c>
      <c r="W469">
        <v>0</v>
      </c>
      <c r="X469">
        <v>0</v>
      </c>
      <c r="Y469">
        <v>282675</v>
      </c>
      <c r="Z469">
        <v>0</v>
      </c>
      <c r="AA469">
        <v>0</v>
      </c>
      <c r="AB469">
        <v>454059</v>
      </c>
      <c r="AC469">
        <v>58610</v>
      </c>
      <c r="AD469">
        <v>0</v>
      </c>
      <c r="AE469">
        <v>88806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365253</v>
      </c>
      <c r="AL469">
        <v>0</v>
      </c>
      <c r="AM469">
        <v>0</v>
      </c>
      <c r="AN469">
        <v>1215000</v>
      </c>
      <c r="AO469">
        <v>577196</v>
      </c>
      <c r="AP469">
        <v>88806</v>
      </c>
      <c r="AQ469">
        <v>0</v>
      </c>
      <c r="AR469">
        <v>5981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671983</v>
      </c>
      <c r="BL469">
        <v>0</v>
      </c>
      <c r="BM469">
        <v>184866</v>
      </c>
      <c r="BN469">
        <v>0</v>
      </c>
      <c r="BO469">
        <v>0</v>
      </c>
      <c r="BP469">
        <v>19125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20886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369732</v>
      </c>
      <c r="CR469">
        <v>80875</v>
      </c>
      <c r="CS469">
        <v>10000</v>
      </c>
      <c r="CT469">
        <v>154000</v>
      </c>
      <c r="CU469">
        <v>65000</v>
      </c>
      <c r="CV469">
        <v>100000</v>
      </c>
      <c r="CW469">
        <v>2289</v>
      </c>
      <c r="CX469">
        <v>12000</v>
      </c>
      <c r="CY469">
        <v>9000</v>
      </c>
      <c r="CZ469">
        <v>3600</v>
      </c>
      <c r="DA469">
        <v>3000</v>
      </c>
      <c r="DB469">
        <v>13000</v>
      </c>
      <c r="DC469">
        <v>66000</v>
      </c>
      <c r="DD469">
        <v>3000</v>
      </c>
      <c r="DE469">
        <v>119114</v>
      </c>
      <c r="DF469">
        <v>977421</v>
      </c>
      <c r="DG469">
        <v>100000</v>
      </c>
      <c r="DH469">
        <v>0</v>
      </c>
      <c r="DI469">
        <v>0</v>
      </c>
      <c r="DJ469">
        <v>316048</v>
      </c>
      <c r="DK469">
        <v>249965</v>
      </c>
      <c r="DL469">
        <v>285402</v>
      </c>
      <c r="DM469">
        <v>349989</v>
      </c>
      <c r="DN469">
        <v>50000</v>
      </c>
      <c r="DO469">
        <v>3704689</v>
      </c>
      <c r="DP469">
        <v>317700</v>
      </c>
      <c r="DQ469">
        <v>-507552</v>
      </c>
      <c r="DR469">
        <v>0</v>
      </c>
      <c r="DS469">
        <v>0</v>
      </c>
    </row>
    <row r="470" spans="1:123" x14ac:dyDescent="0.3">
      <c r="A470" t="str">
        <f t="shared" si="7"/>
        <v>20291948</v>
      </c>
      <c r="B470">
        <v>14</v>
      </c>
      <c r="C470">
        <v>2029</v>
      </c>
      <c r="D470">
        <v>194812</v>
      </c>
      <c r="E470">
        <v>47</v>
      </c>
      <c r="F470">
        <v>1944347</v>
      </c>
      <c r="G470">
        <v>163097</v>
      </c>
      <c r="H470">
        <v>550000</v>
      </c>
      <c r="I470">
        <v>0</v>
      </c>
      <c r="J470">
        <v>30000</v>
      </c>
      <c r="K470">
        <v>85000</v>
      </c>
      <c r="L470">
        <v>200000</v>
      </c>
      <c r="M470">
        <v>56200</v>
      </c>
      <c r="N470">
        <v>11500</v>
      </c>
      <c r="O470">
        <v>25500</v>
      </c>
      <c r="P470">
        <v>4500</v>
      </c>
      <c r="Q470">
        <v>2000</v>
      </c>
      <c r="R470">
        <v>0</v>
      </c>
      <c r="S470">
        <v>6437</v>
      </c>
      <c r="T470">
        <v>35000</v>
      </c>
      <c r="U470">
        <v>36000</v>
      </c>
      <c r="V470">
        <v>0</v>
      </c>
      <c r="W470">
        <v>0</v>
      </c>
      <c r="X470">
        <v>0</v>
      </c>
      <c r="Y470">
        <v>150678</v>
      </c>
      <c r="Z470">
        <v>0</v>
      </c>
      <c r="AA470">
        <v>0</v>
      </c>
      <c r="AB470">
        <v>365253</v>
      </c>
      <c r="AC470">
        <v>91579</v>
      </c>
      <c r="AD470">
        <v>0</v>
      </c>
      <c r="AE470">
        <v>138760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226493</v>
      </c>
      <c r="AL470">
        <v>0</v>
      </c>
      <c r="AM470">
        <v>0</v>
      </c>
      <c r="AN470">
        <v>1082815</v>
      </c>
      <c r="AO470">
        <v>901869</v>
      </c>
      <c r="AP470">
        <v>138760</v>
      </c>
      <c r="AQ470">
        <v>0</v>
      </c>
      <c r="AR470">
        <v>20000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1060629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349732</v>
      </c>
      <c r="CR470">
        <v>80875</v>
      </c>
      <c r="CS470">
        <v>10000</v>
      </c>
      <c r="CT470">
        <v>154000</v>
      </c>
      <c r="CU470">
        <v>65000</v>
      </c>
      <c r="CV470">
        <v>100000</v>
      </c>
      <c r="CW470">
        <v>2289</v>
      </c>
      <c r="CX470">
        <v>12000</v>
      </c>
      <c r="CY470">
        <v>9000</v>
      </c>
      <c r="CZ470">
        <v>3600</v>
      </c>
      <c r="DA470">
        <v>3000</v>
      </c>
      <c r="DB470">
        <v>13000</v>
      </c>
      <c r="DC470">
        <v>66000</v>
      </c>
      <c r="DD470">
        <v>3000</v>
      </c>
      <c r="DE470">
        <v>124114</v>
      </c>
      <c r="DF470">
        <v>797420</v>
      </c>
      <c r="DG470">
        <v>100000</v>
      </c>
      <c r="DH470">
        <v>0</v>
      </c>
      <c r="DI470">
        <v>0</v>
      </c>
      <c r="DJ470">
        <v>316048</v>
      </c>
      <c r="DK470">
        <v>249965</v>
      </c>
      <c r="DL470">
        <v>285402</v>
      </c>
      <c r="DM470">
        <v>349989</v>
      </c>
      <c r="DN470">
        <v>50000</v>
      </c>
      <c r="DO470">
        <v>3370928</v>
      </c>
      <c r="DP470">
        <v>317700</v>
      </c>
      <c r="DQ470">
        <v>-150678</v>
      </c>
      <c r="DR470">
        <v>0</v>
      </c>
      <c r="DS470">
        <v>0</v>
      </c>
    </row>
    <row r="471" spans="1:123" x14ac:dyDescent="0.3">
      <c r="A471" t="str">
        <f t="shared" si="7"/>
        <v>20301949</v>
      </c>
      <c r="B471">
        <v>14</v>
      </c>
      <c r="C471">
        <v>2030</v>
      </c>
      <c r="D471">
        <v>194912</v>
      </c>
      <c r="E471">
        <v>38</v>
      </c>
      <c r="F471">
        <v>1951844</v>
      </c>
      <c r="G471">
        <v>163093</v>
      </c>
      <c r="H471">
        <v>550000</v>
      </c>
      <c r="I471">
        <v>0</v>
      </c>
      <c r="J471">
        <v>60000</v>
      </c>
      <c r="K471">
        <v>85000</v>
      </c>
      <c r="L471">
        <v>200000</v>
      </c>
      <c r="M471">
        <v>56200</v>
      </c>
      <c r="N471">
        <v>11500</v>
      </c>
      <c r="O471">
        <v>25500</v>
      </c>
      <c r="P471">
        <v>4500</v>
      </c>
      <c r="Q471">
        <v>2000</v>
      </c>
      <c r="R471">
        <v>0</v>
      </c>
      <c r="S471">
        <v>6248</v>
      </c>
      <c r="T471">
        <v>35000</v>
      </c>
      <c r="U471">
        <v>36000</v>
      </c>
      <c r="V471">
        <v>0</v>
      </c>
      <c r="W471">
        <v>0</v>
      </c>
      <c r="X471">
        <v>0</v>
      </c>
      <c r="Y471">
        <v>253052</v>
      </c>
      <c r="Z471">
        <v>0</v>
      </c>
      <c r="AA471">
        <v>0</v>
      </c>
      <c r="AB471">
        <v>226493</v>
      </c>
      <c r="AC471">
        <v>73592</v>
      </c>
      <c r="AD471">
        <v>0</v>
      </c>
      <c r="AE471">
        <v>111506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114987</v>
      </c>
      <c r="AL471">
        <v>0</v>
      </c>
      <c r="AM471">
        <v>0</v>
      </c>
      <c r="AN471">
        <v>1215000</v>
      </c>
      <c r="AO471">
        <v>724733</v>
      </c>
      <c r="AP471">
        <v>111506</v>
      </c>
      <c r="AQ471">
        <v>0</v>
      </c>
      <c r="AR471">
        <v>13900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850139</v>
      </c>
      <c r="BL471">
        <v>0</v>
      </c>
      <c r="BM471">
        <v>85798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243934</v>
      </c>
      <c r="CR471">
        <v>80875</v>
      </c>
      <c r="CS471">
        <v>10000</v>
      </c>
      <c r="CT471">
        <v>154000</v>
      </c>
      <c r="CU471">
        <v>65000</v>
      </c>
      <c r="CV471">
        <v>100000</v>
      </c>
      <c r="CW471">
        <v>2289</v>
      </c>
      <c r="CX471">
        <v>12000</v>
      </c>
      <c r="CY471">
        <v>9000</v>
      </c>
      <c r="CZ471">
        <v>3600</v>
      </c>
      <c r="DA471">
        <v>3000</v>
      </c>
      <c r="DB471">
        <v>13000</v>
      </c>
      <c r="DC471">
        <v>66000</v>
      </c>
      <c r="DD471">
        <v>3000</v>
      </c>
      <c r="DE471">
        <v>129114</v>
      </c>
      <c r="DF471">
        <v>520446</v>
      </c>
      <c r="DG471">
        <v>100000</v>
      </c>
      <c r="DH471">
        <v>0</v>
      </c>
      <c r="DI471">
        <v>0</v>
      </c>
      <c r="DJ471">
        <v>316048</v>
      </c>
      <c r="DK471">
        <v>249965</v>
      </c>
      <c r="DL471">
        <v>285402</v>
      </c>
      <c r="DM471">
        <v>349989</v>
      </c>
      <c r="DN471">
        <v>50000</v>
      </c>
      <c r="DO471">
        <v>2881650</v>
      </c>
      <c r="DP471">
        <v>317700</v>
      </c>
      <c r="DQ471">
        <v>-338850</v>
      </c>
      <c r="DR471">
        <v>0</v>
      </c>
      <c r="DS471">
        <v>0</v>
      </c>
    </row>
    <row r="472" spans="1:123" x14ac:dyDescent="0.3">
      <c r="A472" t="str">
        <f t="shared" si="7"/>
        <v>20311950</v>
      </c>
      <c r="B472">
        <v>14</v>
      </c>
      <c r="C472">
        <v>2031</v>
      </c>
      <c r="D472">
        <v>195012</v>
      </c>
      <c r="E472">
        <v>43</v>
      </c>
      <c r="F472">
        <v>1917228</v>
      </c>
      <c r="G472">
        <v>163096</v>
      </c>
      <c r="H472">
        <v>550000</v>
      </c>
      <c r="I472">
        <v>0</v>
      </c>
      <c r="J472">
        <v>60000</v>
      </c>
      <c r="K472">
        <v>85000</v>
      </c>
      <c r="L472">
        <v>200000</v>
      </c>
      <c r="M472">
        <v>56200</v>
      </c>
      <c r="N472">
        <v>11500</v>
      </c>
      <c r="O472">
        <v>25500</v>
      </c>
      <c r="P472">
        <v>4500</v>
      </c>
      <c r="Q472">
        <v>2000</v>
      </c>
      <c r="R472">
        <v>0</v>
      </c>
      <c r="S472">
        <v>6059</v>
      </c>
      <c r="T472">
        <v>35000</v>
      </c>
      <c r="U472">
        <v>36000</v>
      </c>
      <c r="V472">
        <v>0</v>
      </c>
      <c r="W472">
        <v>0</v>
      </c>
      <c r="X472">
        <v>0</v>
      </c>
      <c r="Y472">
        <v>191298</v>
      </c>
      <c r="Z472">
        <v>0</v>
      </c>
      <c r="AA472">
        <v>0</v>
      </c>
      <c r="AB472">
        <v>114987</v>
      </c>
      <c r="AC472">
        <v>84159</v>
      </c>
      <c r="AD472">
        <v>0</v>
      </c>
      <c r="AE472">
        <v>114987</v>
      </c>
      <c r="AF472">
        <v>12530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1140526</v>
      </c>
      <c r="AO472">
        <v>828795</v>
      </c>
      <c r="AP472">
        <v>127517</v>
      </c>
      <c r="AQ472">
        <v>0</v>
      </c>
      <c r="AR472">
        <v>19486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975798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223934</v>
      </c>
      <c r="CR472">
        <v>80875</v>
      </c>
      <c r="CS472">
        <v>10000</v>
      </c>
      <c r="CT472">
        <v>154000</v>
      </c>
      <c r="CU472">
        <v>65000</v>
      </c>
      <c r="CV472">
        <v>100000</v>
      </c>
      <c r="CW472">
        <v>2289</v>
      </c>
      <c r="CX472">
        <v>12000</v>
      </c>
      <c r="CY472">
        <v>9000</v>
      </c>
      <c r="CZ472">
        <v>3600</v>
      </c>
      <c r="DA472">
        <v>3000</v>
      </c>
      <c r="DB472">
        <v>13000</v>
      </c>
      <c r="DC472">
        <v>66000</v>
      </c>
      <c r="DD472">
        <v>3000</v>
      </c>
      <c r="DE472">
        <v>134114</v>
      </c>
      <c r="DF472">
        <v>313535</v>
      </c>
      <c r="DG472">
        <v>100000</v>
      </c>
      <c r="DH472">
        <v>0</v>
      </c>
      <c r="DI472">
        <v>0</v>
      </c>
      <c r="DJ472">
        <v>316048</v>
      </c>
      <c r="DK472">
        <v>249965</v>
      </c>
      <c r="DL472">
        <v>285402</v>
      </c>
      <c r="DM472">
        <v>349989</v>
      </c>
      <c r="DN472">
        <v>50000</v>
      </c>
      <c r="DO472">
        <v>2544752</v>
      </c>
      <c r="DP472">
        <v>317700</v>
      </c>
      <c r="DQ472">
        <v>-191298</v>
      </c>
      <c r="DR472">
        <v>0</v>
      </c>
      <c r="DS472">
        <v>0</v>
      </c>
    </row>
    <row r="473" spans="1:123" x14ac:dyDescent="0.3">
      <c r="A473" t="str">
        <f t="shared" si="7"/>
        <v>20321951</v>
      </c>
      <c r="B473">
        <v>14</v>
      </c>
      <c r="C473">
        <v>2032</v>
      </c>
      <c r="D473">
        <v>195112</v>
      </c>
      <c r="E473">
        <v>49</v>
      </c>
      <c r="F473">
        <v>1857433</v>
      </c>
      <c r="G473">
        <v>163099</v>
      </c>
      <c r="H473">
        <v>550000</v>
      </c>
      <c r="I473">
        <v>0</v>
      </c>
      <c r="J473">
        <v>90000</v>
      </c>
      <c r="K473">
        <v>85000</v>
      </c>
      <c r="L473">
        <v>200000</v>
      </c>
      <c r="M473">
        <v>56200</v>
      </c>
      <c r="N473">
        <v>11500</v>
      </c>
      <c r="O473">
        <v>25500</v>
      </c>
      <c r="P473">
        <v>4500</v>
      </c>
      <c r="Q473">
        <v>2000</v>
      </c>
      <c r="R473">
        <v>0</v>
      </c>
      <c r="S473">
        <v>5871</v>
      </c>
      <c r="T473">
        <v>35000</v>
      </c>
      <c r="U473">
        <v>36000</v>
      </c>
      <c r="V473">
        <v>0</v>
      </c>
      <c r="W473">
        <v>0</v>
      </c>
      <c r="X473">
        <v>0</v>
      </c>
      <c r="Y473">
        <v>114417</v>
      </c>
      <c r="Z473">
        <v>0</v>
      </c>
      <c r="AA473">
        <v>0</v>
      </c>
      <c r="AB473">
        <v>0</v>
      </c>
      <c r="AC473">
        <v>94490</v>
      </c>
      <c r="AD473">
        <v>48681</v>
      </c>
      <c r="AE473">
        <v>0</v>
      </c>
      <c r="AF473">
        <v>143172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962816</v>
      </c>
      <c r="AO473">
        <v>930544</v>
      </c>
      <c r="AP473">
        <v>143172</v>
      </c>
      <c r="AQ473">
        <v>0</v>
      </c>
      <c r="AR473">
        <v>20000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1093716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203934</v>
      </c>
      <c r="CR473">
        <v>80875</v>
      </c>
      <c r="CS473">
        <v>10000</v>
      </c>
      <c r="CT473">
        <v>154000</v>
      </c>
      <c r="CU473">
        <v>65000</v>
      </c>
      <c r="CV473">
        <v>100000</v>
      </c>
      <c r="CW473">
        <v>2289</v>
      </c>
      <c r="CX473">
        <v>12000</v>
      </c>
      <c r="CY473">
        <v>9000</v>
      </c>
      <c r="CZ473">
        <v>3600</v>
      </c>
      <c r="DA473">
        <v>3000</v>
      </c>
      <c r="DB473">
        <v>13000</v>
      </c>
      <c r="DC473">
        <v>66000</v>
      </c>
      <c r="DD473">
        <v>3000</v>
      </c>
      <c r="DE473">
        <v>139114</v>
      </c>
      <c r="DF473">
        <v>189712</v>
      </c>
      <c r="DG473">
        <v>100000</v>
      </c>
      <c r="DH473">
        <v>0</v>
      </c>
      <c r="DI473">
        <v>0</v>
      </c>
      <c r="DJ473">
        <v>316048</v>
      </c>
      <c r="DK473">
        <v>249965</v>
      </c>
      <c r="DL473">
        <v>285402</v>
      </c>
      <c r="DM473">
        <v>349989</v>
      </c>
      <c r="DN473">
        <v>50000</v>
      </c>
      <c r="DO473">
        <v>2405929</v>
      </c>
      <c r="DP473">
        <v>317700</v>
      </c>
      <c r="DQ473">
        <v>-114417</v>
      </c>
      <c r="DR473">
        <v>0</v>
      </c>
      <c r="DS473">
        <v>0</v>
      </c>
    </row>
    <row r="474" spans="1:123" x14ac:dyDescent="0.3">
      <c r="A474" t="str">
        <f t="shared" si="7"/>
        <v>20331952</v>
      </c>
      <c r="B474">
        <v>14</v>
      </c>
      <c r="C474">
        <v>2033</v>
      </c>
      <c r="D474">
        <v>195212</v>
      </c>
      <c r="E474">
        <v>55</v>
      </c>
      <c r="F474">
        <v>1528201</v>
      </c>
      <c r="G474">
        <v>163102</v>
      </c>
      <c r="H474">
        <v>550000</v>
      </c>
      <c r="I474">
        <v>0</v>
      </c>
      <c r="J474">
        <v>120000</v>
      </c>
      <c r="K474">
        <v>85000</v>
      </c>
      <c r="L474">
        <v>200000</v>
      </c>
      <c r="M474">
        <v>56200</v>
      </c>
      <c r="N474">
        <v>11500</v>
      </c>
      <c r="O474">
        <v>25500</v>
      </c>
      <c r="P474">
        <v>4500</v>
      </c>
      <c r="Q474">
        <v>2000</v>
      </c>
      <c r="R474">
        <v>0</v>
      </c>
      <c r="S474">
        <v>5682</v>
      </c>
      <c r="T474">
        <v>35000</v>
      </c>
      <c r="U474">
        <v>36000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107124</v>
      </c>
      <c r="AD474">
        <v>55190</v>
      </c>
      <c r="AE474">
        <v>0</v>
      </c>
      <c r="AF474">
        <v>162314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859068</v>
      </c>
      <c r="AO474">
        <v>1054956</v>
      </c>
      <c r="AP474">
        <v>162314</v>
      </c>
      <c r="AQ474">
        <v>0</v>
      </c>
      <c r="AR474">
        <v>20000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1237270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369035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552969</v>
      </c>
      <c r="CR474">
        <v>80875</v>
      </c>
      <c r="CS474">
        <v>10000</v>
      </c>
      <c r="CT474">
        <v>154000</v>
      </c>
      <c r="CU474">
        <v>65000</v>
      </c>
      <c r="CV474">
        <v>100000</v>
      </c>
      <c r="CW474">
        <v>2289</v>
      </c>
      <c r="CX474">
        <v>12000</v>
      </c>
      <c r="CY474">
        <v>9000</v>
      </c>
      <c r="CZ474">
        <v>3600</v>
      </c>
      <c r="DA474">
        <v>3000</v>
      </c>
      <c r="DB474">
        <v>13000</v>
      </c>
      <c r="DC474">
        <v>66000</v>
      </c>
      <c r="DD474">
        <v>3000</v>
      </c>
      <c r="DE474">
        <v>140000</v>
      </c>
      <c r="DF474">
        <v>184020</v>
      </c>
      <c r="DG474">
        <v>100000</v>
      </c>
      <c r="DH474">
        <v>0</v>
      </c>
      <c r="DI474">
        <v>0</v>
      </c>
      <c r="DJ474">
        <v>316048</v>
      </c>
      <c r="DK474">
        <v>249965</v>
      </c>
      <c r="DL474">
        <v>285402</v>
      </c>
      <c r="DM474">
        <v>349989</v>
      </c>
      <c r="DN474">
        <v>50000</v>
      </c>
      <c r="DO474">
        <v>2750158</v>
      </c>
      <c r="DP474">
        <v>317700</v>
      </c>
      <c r="DQ474">
        <v>369035</v>
      </c>
      <c r="DR474">
        <v>0</v>
      </c>
      <c r="DS474">
        <v>0</v>
      </c>
    </row>
    <row r="475" spans="1:123" x14ac:dyDescent="0.3">
      <c r="A475" t="str">
        <f t="shared" si="7"/>
        <v>20341953</v>
      </c>
      <c r="B475">
        <v>14</v>
      </c>
      <c r="C475">
        <v>2034</v>
      </c>
      <c r="D475">
        <v>195312</v>
      </c>
      <c r="E475">
        <v>34</v>
      </c>
      <c r="F475">
        <v>1850916</v>
      </c>
      <c r="G475">
        <v>163105</v>
      </c>
      <c r="H475">
        <v>550000</v>
      </c>
      <c r="I475">
        <v>0</v>
      </c>
      <c r="J475">
        <v>120000</v>
      </c>
      <c r="K475">
        <v>85000</v>
      </c>
      <c r="L475">
        <v>200000</v>
      </c>
      <c r="M475">
        <v>56200</v>
      </c>
      <c r="N475">
        <v>11500</v>
      </c>
      <c r="O475">
        <v>25500</v>
      </c>
      <c r="P475">
        <v>4500</v>
      </c>
      <c r="Q475">
        <v>2000</v>
      </c>
      <c r="R475">
        <v>0</v>
      </c>
      <c r="S475">
        <v>5494</v>
      </c>
      <c r="T475">
        <v>35000</v>
      </c>
      <c r="U475">
        <v>36000</v>
      </c>
      <c r="V475">
        <v>0</v>
      </c>
      <c r="W475">
        <v>0</v>
      </c>
      <c r="X475">
        <v>15306</v>
      </c>
      <c r="Y475">
        <v>178500</v>
      </c>
      <c r="Z475">
        <v>0</v>
      </c>
      <c r="AA475">
        <v>0</v>
      </c>
      <c r="AB475">
        <v>0</v>
      </c>
      <c r="AC475">
        <v>66641</v>
      </c>
      <c r="AD475">
        <v>0</v>
      </c>
      <c r="AE475">
        <v>0</v>
      </c>
      <c r="AF475">
        <v>100975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1114026</v>
      </c>
      <c r="AO475">
        <v>656283</v>
      </c>
      <c r="AP475">
        <v>100975</v>
      </c>
      <c r="AQ475">
        <v>0</v>
      </c>
      <c r="AR475">
        <v>10226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767484</v>
      </c>
      <c r="BL475">
        <v>0</v>
      </c>
      <c r="BM475">
        <v>168512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364457</v>
      </c>
      <c r="CR475">
        <v>80875</v>
      </c>
      <c r="CS475">
        <v>10000</v>
      </c>
      <c r="CT475">
        <v>154000</v>
      </c>
      <c r="CU475">
        <v>65000</v>
      </c>
      <c r="CV475">
        <v>100000</v>
      </c>
      <c r="CW475">
        <v>2289</v>
      </c>
      <c r="CX475">
        <v>12000</v>
      </c>
      <c r="CY475">
        <v>9000</v>
      </c>
      <c r="CZ475">
        <v>3600</v>
      </c>
      <c r="DA475">
        <v>3000</v>
      </c>
      <c r="DB475">
        <v>13000</v>
      </c>
      <c r="DC475">
        <v>66000</v>
      </c>
      <c r="DD475">
        <v>3000</v>
      </c>
      <c r="DE475">
        <v>140000</v>
      </c>
      <c r="DF475">
        <v>0</v>
      </c>
      <c r="DG475">
        <v>84694</v>
      </c>
      <c r="DH475">
        <v>0</v>
      </c>
      <c r="DI475">
        <v>0</v>
      </c>
      <c r="DJ475">
        <v>316048</v>
      </c>
      <c r="DK475">
        <v>249965</v>
      </c>
      <c r="DL475">
        <v>285402</v>
      </c>
      <c r="DM475">
        <v>349989</v>
      </c>
      <c r="DN475">
        <v>50000</v>
      </c>
      <c r="DO475">
        <v>2362320</v>
      </c>
      <c r="DP475">
        <v>317700</v>
      </c>
      <c r="DQ475">
        <v>-362318</v>
      </c>
      <c r="DR475">
        <v>0</v>
      </c>
      <c r="DS475">
        <v>0</v>
      </c>
    </row>
    <row r="476" spans="1:123" x14ac:dyDescent="0.3">
      <c r="A476" t="str">
        <f t="shared" si="7"/>
        <v>20351954</v>
      </c>
      <c r="B476">
        <v>14</v>
      </c>
      <c r="C476">
        <v>2035</v>
      </c>
      <c r="D476">
        <v>195412</v>
      </c>
      <c r="E476">
        <v>42</v>
      </c>
      <c r="F476">
        <v>1875645</v>
      </c>
      <c r="G476">
        <v>163108</v>
      </c>
      <c r="H476">
        <v>550000</v>
      </c>
      <c r="I476">
        <v>0</v>
      </c>
      <c r="J476">
        <v>120000</v>
      </c>
      <c r="K476">
        <v>85000</v>
      </c>
      <c r="L476">
        <v>200000</v>
      </c>
      <c r="M476">
        <v>56200</v>
      </c>
      <c r="N476">
        <v>11500</v>
      </c>
      <c r="O476">
        <v>25500</v>
      </c>
      <c r="P476">
        <v>4500</v>
      </c>
      <c r="Q476">
        <v>2000</v>
      </c>
      <c r="R476">
        <v>0</v>
      </c>
      <c r="S476">
        <v>5305</v>
      </c>
      <c r="T476">
        <v>35000</v>
      </c>
      <c r="U476">
        <v>36000</v>
      </c>
      <c r="V476">
        <v>0</v>
      </c>
      <c r="W476">
        <v>5000</v>
      </c>
      <c r="X476">
        <v>25000</v>
      </c>
      <c r="Y476">
        <v>0</v>
      </c>
      <c r="Z476">
        <v>0</v>
      </c>
      <c r="AA476">
        <v>0</v>
      </c>
      <c r="AB476">
        <v>0</v>
      </c>
      <c r="AC476">
        <v>81529</v>
      </c>
      <c r="AD476">
        <v>42003</v>
      </c>
      <c r="AE476">
        <v>0</v>
      </c>
      <c r="AF476">
        <v>123532</v>
      </c>
      <c r="AG476">
        <v>42003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917473</v>
      </c>
      <c r="AO476">
        <v>802895</v>
      </c>
      <c r="AP476">
        <v>123532</v>
      </c>
      <c r="AQ476">
        <v>0</v>
      </c>
      <c r="AR476">
        <v>18095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944522</v>
      </c>
      <c r="BL476">
        <v>0</v>
      </c>
      <c r="BM476">
        <v>157656</v>
      </c>
      <c r="BN476">
        <v>0</v>
      </c>
      <c r="BO476">
        <v>0</v>
      </c>
      <c r="BP476">
        <v>55101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186801</v>
      </c>
      <c r="CR476">
        <v>25774</v>
      </c>
      <c r="CS476">
        <v>10000</v>
      </c>
      <c r="CT476">
        <v>154000</v>
      </c>
      <c r="CU476">
        <v>65000</v>
      </c>
      <c r="CV476">
        <v>100000</v>
      </c>
      <c r="CW476">
        <v>2289</v>
      </c>
      <c r="CX476">
        <v>12000</v>
      </c>
      <c r="CY476">
        <v>9000</v>
      </c>
      <c r="CZ476">
        <v>3600</v>
      </c>
      <c r="DA476">
        <v>3000</v>
      </c>
      <c r="DB476">
        <v>13000</v>
      </c>
      <c r="DC476">
        <v>66000</v>
      </c>
      <c r="DD476">
        <v>3000</v>
      </c>
      <c r="DE476">
        <v>140000</v>
      </c>
      <c r="DF476">
        <v>0</v>
      </c>
      <c r="DG476">
        <v>59694</v>
      </c>
      <c r="DH476">
        <v>0</v>
      </c>
      <c r="DI476">
        <v>0</v>
      </c>
      <c r="DJ476">
        <v>316048</v>
      </c>
      <c r="DK476">
        <v>249965</v>
      </c>
      <c r="DL476">
        <v>285402</v>
      </c>
      <c r="DM476">
        <v>349989</v>
      </c>
      <c r="DN476">
        <v>50000</v>
      </c>
      <c r="DO476">
        <v>2104562</v>
      </c>
      <c r="DP476">
        <v>317700</v>
      </c>
      <c r="DQ476">
        <v>-237758</v>
      </c>
      <c r="DR476">
        <v>0</v>
      </c>
      <c r="DS476">
        <v>0</v>
      </c>
    </row>
    <row r="477" spans="1:123" x14ac:dyDescent="0.3">
      <c r="A477" t="str">
        <f t="shared" si="7"/>
        <v>20361955</v>
      </c>
      <c r="B477">
        <v>14</v>
      </c>
      <c r="C477">
        <v>2036</v>
      </c>
      <c r="D477">
        <v>195512</v>
      </c>
      <c r="E477">
        <v>30</v>
      </c>
      <c r="F477">
        <v>1871203</v>
      </c>
      <c r="G477">
        <v>163099</v>
      </c>
      <c r="H477">
        <v>550000</v>
      </c>
      <c r="I477">
        <v>0</v>
      </c>
      <c r="J477">
        <v>120000</v>
      </c>
      <c r="K477">
        <v>85000</v>
      </c>
      <c r="L477">
        <v>200000</v>
      </c>
      <c r="M477">
        <v>56200</v>
      </c>
      <c r="N477">
        <v>11500</v>
      </c>
      <c r="O477">
        <v>25500</v>
      </c>
      <c r="P477">
        <v>4500</v>
      </c>
      <c r="Q477">
        <v>2000</v>
      </c>
      <c r="R477">
        <v>0</v>
      </c>
      <c r="S477">
        <v>5091</v>
      </c>
      <c r="T477">
        <v>35000</v>
      </c>
      <c r="U477">
        <v>36000</v>
      </c>
      <c r="V477">
        <v>0</v>
      </c>
      <c r="W477">
        <v>5000</v>
      </c>
      <c r="X477">
        <v>25000</v>
      </c>
      <c r="Y477">
        <v>0</v>
      </c>
      <c r="Z477">
        <v>0</v>
      </c>
      <c r="AA477">
        <v>0</v>
      </c>
      <c r="AB477">
        <v>0</v>
      </c>
      <c r="AC477">
        <v>58751</v>
      </c>
      <c r="AD477">
        <v>0</v>
      </c>
      <c r="AE477">
        <v>0</v>
      </c>
      <c r="AF477">
        <v>89020</v>
      </c>
      <c r="AG477">
        <v>0</v>
      </c>
      <c r="AH477">
        <v>0</v>
      </c>
      <c r="AI477">
        <v>42003</v>
      </c>
      <c r="AJ477">
        <v>0</v>
      </c>
      <c r="AK477">
        <v>42003</v>
      </c>
      <c r="AL477">
        <v>42003</v>
      </c>
      <c r="AM477">
        <v>0</v>
      </c>
      <c r="AN477">
        <v>951771</v>
      </c>
      <c r="AO477">
        <v>578584</v>
      </c>
      <c r="AP477">
        <v>89020</v>
      </c>
      <c r="AQ477">
        <v>0</v>
      </c>
      <c r="AR477">
        <v>6056</v>
      </c>
      <c r="AS477">
        <v>0</v>
      </c>
      <c r="AT477">
        <v>0</v>
      </c>
      <c r="AU477">
        <v>0</v>
      </c>
      <c r="AV477">
        <v>75000</v>
      </c>
      <c r="AW477">
        <v>3144</v>
      </c>
      <c r="AX477">
        <v>40221</v>
      </c>
      <c r="AY477">
        <v>0</v>
      </c>
      <c r="AZ477">
        <v>22000</v>
      </c>
      <c r="BA477">
        <v>25000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839024</v>
      </c>
      <c r="BL477">
        <v>0</v>
      </c>
      <c r="BM477">
        <v>137656</v>
      </c>
      <c r="BN477">
        <v>0</v>
      </c>
      <c r="BO477">
        <v>0</v>
      </c>
      <c r="BP477">
        <v>25774</v>
      </c>
      <c r="BQ477">
        <v>10000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15572</v>
      </c>
      <c r="BX477">
        <v>337</v>
      </c>
      <c r="BY477">
        <v>1766</v>
      </c>
      <c r="BZ477">
        <v>1325</v>
      </c>
      <c r="CA477">
        <v>530</v>
      </c>
      <c r="CB477">
        <v>442</v>
      </c>
      <c r="CC477">
        <v>1914</v>
      </c>
      <c r="CD477">
        <v>14832</v>
      </c>
      <c r="CE477">
        <v>442</v>
      </c>
      <c r="CF477">
        <v>68917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29144</v>
      </c>
      <c r="CR477">
        <v>0</v>
      </c>
      <c r="CS477">
        <v>0</v>
      </c>
      <c r="CT477">
        <v>154000</v>
      </c>
      <c r="CU477">
        <v>65000</v>
      </c>
      <c r="CV477">
        <v>84428</v>
      </c>
      <c r="CW477">
        <v>1952</v>
      </c>
      <c r="CX477">
        <v>10234</v>
      </c>
      <c r="CY477">
        <v>7675</v>
      </c>
      <c r="CZ477">
        <v>3070</v>
      </c>
      <c r="DA477">
        <v>2558</v>
      </c>
      <c r="DB477">
        <v>11086</v>
      </c>
      <c r="DC477">
        <v>51168</v>
      </c>
      <c r="DD477">
        <v>2558</v>
      </c>
      <c r="DE477">
        <v>71083</v>
      </c>
      <c r="DF477">
        <v>0</v>
      </c>
      <c r="DG477">
        <v>34694</v>
      </c>
      <c r="DH477">
        <v>0</v>
      </c>
      <c r="DI477">
        <v>0</v>
      </c>
      <c r="DJ477">
        <v>275827</v>
      </c>
      <c r="DK477">
        <v>224965</v>
      </c>
      <c r="DL477">
        <v>282259</v>
      </c>
      <c r="DM477">
        <v>274989</v>
      </c>
      <c r="DN477">
        <v>28000</v>
      </c>
      <c r="DO477">
        <v>1656694</v>
      </c>
      <c r="DP477">
        <v>317700</v>
      </c>
      <c r="DQ477">
        <v>-469871</v>
      </c>
      <c r="DR477">
        <v>0</v>
      </c>
      <c r="DS477">
        <v>0</v>
      </c>
    </row>
    <row r="478" spans="1:123" x14ac:dyDescent="0.3">
      <c r="A478" t="str">
        <f t="shared" si="7"/>
        <v>20371956</v>
      </c>
      <c r="B478">
        <v>14</v>
      </c>
      <c r="C478">
        <v>2037</v>
      </c>
      <c r="D478">
        <v>195612</v>
      </c>
      <c r="E478">
        <v>54</v>
      </c>
      <c r="F478">
        <v>1944694</v>
      </c>
      <c r="G478">
        <v>163089</v>
      </c>
      <c r="H478">
        <v>550000</v>
      </c>
      <c r="I478">
        <v>0</v>
      </c>
      <c r="J478">
        <v>120000</v>
      </c>
      <c r="K478">
        <v>85000</v>
      </c>
      <c r="L478">
        <v>200000</v>
      </c>
      <c r="M478">
        <v>56200</v>
      </c>
      <c r="N478">
        <v>11500</v>
      </c>
      <c r="O478">
        <v>25500</v>
      </c>
      <c r="P478">
        <v>4500</v>
      </c>
      <c r="Q478">
        <v>2000</v>
      </c>
      <c r="R478">
        <v>0</v>
      </c>
      <c r="S478">
        <v>4878</v>
      </c>
      <c r="T478">
        <v>35000</v>
      </c>
      <c r="U478">
        <v>36000</v>
      </c>
      <c r="V478">
        <v>0</v>
      </c>
      <c r="W478">
        <v>5000</v>
      </c>
      <c r="X478">
        <v>0</v>
      </c>
      <c r="Y478">
        <v>0</v>
      </c>
      <c r="Z478">
        <v>0</v>
      </c>
      <c r="AA478">
        <v>0</v>
      </c>
      <c r="AB478">
        <v>42003</v>
      </c>
      <c r="AC478">
        <v>103977</v>
      </c>
      <c r="AD478">
        <v>53569</v>
      </c>
      <c r="AE478">
        <v>42003</v>
      </c>
      <c r="AF478">
        <v>115542</v>
      </c>
      <c r="AG478">
        <v>53569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900036</v>
      </c>
      <c r="AO478">
        <v>1023968</v>
      </c>
      <c r="AP478">
        <v>157546</v>
      </c>
      <c r="AQ478">
        <v>0</v>
      </c>
      <c r="AR478">
        <v>20000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23128</v>
      </c>
      <c r="AY478">
        <v>9962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1234603</v>
      </c>
      <c r="BL478">
        <v>0</v>
      </c>
      <c r="BM478">
        <v>9144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154000</v>
      </c>
      <c r="CU478">
        <v>65000</v>
      </c>
      <c r="CV478">
        <v>84428</v>
      </c>
      <c r="CW478">
        <v>1952</v>
      </c>
      <c r="CX478">
        <v>10234</v>
      </c>
      <c r="CY478">
        <v>7675</v>
      </c>
      <c r="CZ478">
        <v>3070</v>
      </c>
      <c r="DA478">
        <v>2558</v>
      </c>
      <c r="DB478">
        <v>11086</v>
      </c>
      <c r="DC478">
        <v>51168</v>
      </c>
      <c r="DD478">
        <v>2558</v>
      </c>
      <c r="DE478">
        <v>71083</v>
      </c>
      <c r="DF478">
        <v>0</v>
      </c>
      <c r="DG478">
        <v>34694</v>
      </c>
      <c r="DH478">
        <v>0</v>
      </c>
      <c r="DI478">
        <v>0</v>
      </c>
      <c r="DJ478">
        <v>252699</v>
      </c>
      <c r="DK478">
        <v>224965</v>
      </c>
      <c r="DL478">
        <v>282259</v>
      </c>
      <c r="DM478">
        <v>274989</v>
      </c>
      <c r="DN478">
        <v>28000</v>
      </c>
      <c r="DO478">
        <v>1562419</v>
      </c>
      <c r="DP478">
        <v>317700</v>
      </c>
      <c r="DQ478">
        <v>-32272</v>
      </c>
      <c r="DR478">
        <v>0</v>
      </c>
      <c r="DS478">
        <v>0</v>
      </c>
    </row>
    <row r="479" spans="1:123" x14ac:dyDescent="0.3">
      <c r="A479" t="str">
        <f t="shared" si="7"/>
        <v>20381957</v>
      </c>
      <c r="B479">
        <v>14</v>
      </c>
      <c r="C479">
        <v>2038</v>
      </c>
      <c r="D479">
        <v>195712</v>
      </c>
      <c r="E479">
        <v>36</v>
      </c>
      <c r="F479">
        <v>1792296</v>
      </c>
      <c r="G479">
        <v>163079</v>
      </c>
      <c r="H479">
        <v>550000</v>
      </c>
      <c r="I479">
        <v>0</v>
      </c>
      <c r="J479">
        <v>90000</v>
      </c>
      <c r="K479">
        <v>85000</v>
      </c>
      <c r="L479">
        <v>200000</v>
      </c>
      <c r="M479">
        <v>56200</v>
      </c>
      <c r="N479">
        <v>11500</v>
      </c>
      <c r="O479">
        <v>25500</v>
      </c>
      <c r="P479">
        <v>4500</v>
      </c>
      <c r="Q479">
        <v>2000</v>
      </c>
      <c r="R479">
        <v>0</v>
      </c>
      <c r="S479">
        <v>4664</v>
      </c>
      <c r="T479">
        <v>35000</v>
      </c>
      <c r="U479">
        <v>36000</v>
      </c>
      <c r="V479">
        <v>0</v>
      </c>
      <c r="W479">
        <v>5000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70163</v>
      </c>
      <c r="AD479">
        <v>0</v>
      </c>
      <c r="AE479">
        <v>0</v>
      </c>
      <c r="AF479">
        <v>106311</v>
      </c>
      <c r="AG479">
        <v>0</v>
      </c>
      <c r="AH479">
        <v>0</v>
      </c>
      <c r="AI479">
        <v>53569</v>
      </c>
      <c r="AJ479">
        <v>0</v>
      </c>
      <c r="AK479">
        <v>53569</v>
      </c>
      <c r="AL479">
        <v>53569</v>
      </c>
      <c r="AM479">
        <v>0</v>
      </c>
      <c r="AN479">
        <v>879053</v>
      </c>
      <c r="AO479">
        <v>690970</v>
      </c>
      <c r="AP479">
        <v>106311</v>
      </c>
      <c r="AQ479">
        <v>0</v>
      </c>
      <c r="AR479">
        <v>12088</v>
      </c>
      <c r="AS479">
        <v>0</v>
      </c>
      <c r="AT479">
        <v>0</v>
      </c>
      <c r="AU479">
        <v>0</v>
      </c>
      <c r="AV479">
        <v>75000</v>
      </c>
      <c r="AW479">
        <v>7600</v>
      </c>
      <c r="AX479">
        <v>43410</v>
      </c>
      <c r="AY479">
        <v>0</v>
      </c>
      <c r="AZ479">
        <v>22000</v>
      </c>
      <c r="BA479">
        <v>25000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982380</v>
      </c>
      <c r="BL479">
        <v>0</v>
      </c>
      <c r="BM479">
        <v>0</v>
      </c>
      <c r="BN479">
        <v>61647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33000</v>
      </c>
      <c r="BX479">
        <v>763</v>
      </c>
      <c r="BY479">
        <v>4000</v>
      </c>
      <c r="BZ479">
        <v>3000</v>
      </c>
      <c r="CA479">
        <v>1200</v>
      </c>
      <c r="CB479">
        <v>1000</v>
      </c>
      <c r="CC479">
        <v>4333</v>
      </c>
      <c r="CD479">
        <v>20000</v>
      </c>
      <c r="CE479">
        <v>1000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92353</v>
      </c>
      <c r="CU479">
        <v>65000</v>
      </c>
      <c r="CV479">
        <v>51428</v>
      </c>
      <c r="CW479">
        <v>1189</v>
      </c>
      <c r="CX479">
        <v>6234</v>
      </c>
      <c r="CY479">
        <v>4675</v>
      </c>
      <c r="CZ479">
        <v>1870</v>
      </c>
      <c r="DA479">
        <v>1558</v>
      </c>
      <c r="DB479">
        <v>6753</v>
      </c>
      <c r="DC479">
        <v>31168</v>
      </c>
      <c r="DD479">
        <v>1558</v>
      </c>
      <c r="DE479">
        <v>71083</v>
      </c>
      <c r="DF479">
        <v>0</v>
      </c>
      <c r="DG479">
        <v>34694</v>
      </c>
      <c r="DH479">
        <v>0</v>
      </c>
      <c r="DI479">
        <v>0</v>
      </c>
      <c r="DJ479">
        <v>209289</v>
      </c>
      <c r="DK479">
        <v>199965</v>
      </c>
      <c r="DL479">
        <v>274658</v>
      </c>
      <c r="DM479">
        <v>199989</v>
      </c>
      <c r="DN479">
        <v>6000</v>
      </c>
      <c r="DO479">
        <v>1313035</v>
      </c>
      <c r="DP479">
        <v>297700</v>
      </c>
      <c r="DQ479">
        <v>-302953</v>
      </c>
      <c r="DR479">
        <v>0</v>
      </c>
      <c r="DS479">
        <v>0</v>
      </c>
    </row>
    <row r="480" spans="1:123" x14ac:dyDescent="0.3">
      <c r="A480" t="str">
        <f t="shared" si="7"/>
        <v>20391958</v>
      </c>
      <c r="B480">
        <v>14</v>
      </c>
      <c r="C480">
        <v>2039</v>
      </c>
      <c r="D480">
        <v>195812</v>
      </c>
      <c r="E480">
        <v>56</v>
      </c>
      <c r="F480">
        <v>1819547</v>
      </c>
      <c r="G480">
        <v>163069</v>
      </c>
      <c r="H480">
        <v>550000</v>
      </c>
      <c r="I480">
        <v>0</v>
      </c>
      <c r="J480">
        <v>90000</v>
      </c>
      <c r="K480">
        <v>85000</v>
      </c>
      <c r="L480">
        <v>200000</v>
      </c>
      <c r="M480">
        <v>56200</v>
      </c>
      <c r="N480">
        <v>11500</v>
      </c>
      <c r="O480">
        <v>25500</v>
      </c>
      <c r="P480">
        <v>4500</v>
      </c>
      <c r="Q480">
        <v>2000</v>
      </c>
      <c r="R480">
        <v>0</v>
      </c>
      <c r="S480">
        <v>4451</v>
      </c>
      <c r="T480">
        <v>35000</v>
      </c>
      <c r="U480">
        <v>36000</v>
      </c>
      <c r="V480">
        <v>0</v>
      </c>
      <c r="W480">
        <v>5000</v>
      </c>
      <c r="X480">
        <v>0</v>
      </c>
      <c r="Y480">
        <v>0</v>
      </c>
      <c r="Z480">
        <v>0</v>
      </c>
      <c r="AA480">
        <v>0</v>
      </c>
      <c r="AB480">
        <v>53569</v>
      </c>
      <c r="AC480">
        <v>108157</v>
      </c>
      <c r="AD480">
        <v>55722</v>
      </c>
      <c r="AE480">
        <v>53569</v>
      </c>
      <c r="AF480">
        <v>110310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874841</v>
      </c>
      <c r="AO480">
        <v>1065131</v>
      </c>
      <c r="AP480">
        <v>163879</v>
      </c>
      <c r="AQ480">
        <v>0</v>
      </c>
      <c r="AR480">
        <v>20000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1249010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105235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65235</v>
      </c>
      <c r="CR480">
        <v>0</v>
      </c>
      <c r="CS480">
        <v>0</v>
      </c>
      <c r="CT480">
        <v>92353</v>
      </c>
      <c r="CU480">
        <v>65000</v>
      </c>
      <c r="CV480">
        <v>51428</v>
      </c>
      <c r="CW480">
        <v>1189</v>
      </c>
      <c r="CX480">
        <v>6234</v>
      </c>
      <c r="CY480">
        <v>4675</v>
      </c>
      <c r="CZ480">
        <v>1870</v>
      </c>
      <c r="DA480">
        <v>1558</v>
      </c>
      <c r="DB480">
        <v>6753</v>
      </c>
      <c r="DC480">
        <v>31168</v>
      </c>
      <c r="DD480">
        <v>1558</v>
      </c>
      <c r="DE480">
        <v>71083</v>
      </c>
      <c r="DF480">
        <v>0</v>
      </c>
      <c r="DG480">
        <v>34694</v>
      </c>
      <c r="DH480">
        <v>0</v>
      </c>
      <c r="DI480">
        <v>0</v>
      </c>
      <c r="DJ480">
        <v>209289</v>
      </c>
      <c r="DK480">
        <v>199965</v>
      </c>
      <c r="DL480">
        <v>274658</v>
      </c>
      <c r="DM480">
        <v>199989</v>
      </c>
      <c r="DN480">
        <v>6000</v>
      </c>
      <c r="DO480">
        <v>1324701</v>
      </c>
      <c r="DP480">
        <v>317700</v>
      </c>
      <c r="DQ480">
        <v>105235</v>
      </c>
      <c r="DR480">
        <v>0</v>
      </c>
      <c r="DS480">
        <v>0</v>
      </c>
    </row>
    <row r="481" spans="1:123" x14ac:dyDescent="0.3">
      <c r="A481" t="str">
        <f t="shared" si="7"/>
        <v>20401959</v>
      </c>
      <c r="B481">
        <v>14</v>
      </c>
      <c r="C481">
        <v>2040</v>
      </c>
      <c r="D481">
        <v>195912</v>
      </c>
      <c r="E481">
        <v>34</v>
      </c>
      <c r="F481">
        <v>2097098</v>
      </c>
      <c r="G481">
        <v>163060</v>
      </c>
      <c r="H481">
        <v>550000</v>
      </c>
      <c r="I481">
        <v>0</v>
      </c>
      <c r="J481">
        <v>90000</v>
      </c>
      <c r="K481">
        <v>85000</v>
      </c>
      <c r="L481">
        <v>200000</v>
      </c>
      <c r="M481">
        <v>56200</v>
      </c>
      <c r="N481">
        <v>11500</v>
      </c>
      <c r="O481">
        <v>25500</v>
      </c>
      <c r="P481">
        <v>4500</v>
      </c>
      <c r="Q481">
        <v>2000</v>
      </c>
      <c r="R481">
        <v>0</v>
      </c>
      <c r="S481">
        <v>4237</v>
      </c>
      <c r="T481">
        <v>35000</v>
      </c>
      <c r="U481">
        <v>36000</v>
      </c>
      <c r="V481">
        <v>0</v>
      </c>
      <c r="W481">
        <v>10000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66923</v>
      </c>
      <c r="AD481">
        <v>0</v>
      </c>
      <c r="AE481">
        <v>0</v>
      </c>
      <c r="AF481">
        <v>101401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878536</v>
      </c>
      <c r="AO481">
        <v>659058</v>
      </c>
      <c r="AP481">
        <v>101401</v>
      </c>
      <c r="AQ481">
        <v>0</v>
      </c>
      <c r="AR481">
        <v>10375</v>
      </c>
      <c r="AS481">
        <v>0</v>
      </c>
      <c r="AT481">
        <v>0</v>
      </c>
      <c r="AU481">
        <v>0</v>
      </c>
      <c r="AV481">
        <v>75000</v>
      </c>
      <c r="AW481">
        <v>6335</v>
      </c>
      <c r="AX481">
        <v>42505</v>
      </c>
      <c r="AY481">
        <v>0</v>
      </c>
      <c r="AZ481">
        <v>6000</v>
      </c>
      <c r="BA481">
        <v>25000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925674</v>
      </c>
      <c r="BL481">
        <v>0</v>
      </c>
      <c r="BM481">
        <v>15078</v>
      </c>
      <c r="BN481">
        <v>92353</v>
      </c>
      <c r="BO481">
        <v>65000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33000</v>
      </c>
      <c r="BX481">
        <v>763</v>
      </c>
      <c r="BY481">
        <v>4000</v>
      </c>
      <c r="BZ481">
        <v>3000</v>
      </c>
      <c r="CA481">
        <v>1200</v>
      </c>
      <c r="CB481">
        <v>1000</v>
      </c>
      <c r="CC481">
        <v>4333</v>
      </c>
      <c r="CD481">
        <v>20000</v>
      </c>
      <c r="CE481">
        <v>1000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30157</v>
      </c>
      <c r="CR481">
        <v>0</v>
      </c>
      <c r="CS481">
        <v>0</v>
      </c>
      <c r="CT481">
        <v>0</v>
      </c>
      <c r="CU481">
        <v>0</v>
      </c>
      <c r="CV481">
        <v>18428</v>
      </c>
      <c r="CW481">
        <v>426</v>
      </c>
      <c r="CX481">
        <v>2234</v>
      </c>
      <c r="CY481">
        <v>1675</v>
      </c>
      <c r="CZ481">
        <v>670</v>
      </c>
      <c r="DA481">
        <v>558</v>
      </c>
      <c r="DB481">
        <v>2420</v>
      </c>
      <c r="DC481">
        <v>11168</v>
      </c>
      <c r="DD481">
        <v>558</v>
      </c>
      <c r="DE481">
        <v>71083</v>
      </c>
      <c r="DF481">
        <v>0</v>
      </c>
      <c r="DG481">
        <v>34694</v>
      </c>
      <c r="DH481">
        <v>0</v>
      </c>
      <c r="DI481">
        <v>0</v>
      </c>
      <c r="DJ481">
        <v>166784</v>
      </c>
      <c r="DK481">
        <v>174965</v>
      </c>
      <c r="DL481">
        <v>268324</v>
      </c>
      <c r="DM481">
        <v>124989</v>
      </c>
      <c r="DN481">
        <v>0</v>
      </c>
      <c r="DO481">
        <v>909134</v>
      </c>
      <c r="DP481">
        <v>317700</v>
      </c>
      <c r="DQ481">
        <v>-646788</v>
      </c>
      <c r="DR481">
        <v>251221</v>
      </c>
      <c r="DS481">
        <v>0</v>
      </c>
    </row>
    <row r="482" spans="1:123" x14ac:dyDescent="0.3">
      <c r="A482" t="str">
        <f t="shared" si="7"/>
        <v>20411960</v>
      </c>
      <c r="B482">
        <v>14</v>
      </c>
      <c r="C482">
        <v>2041</v>
      </c>
      <c r="D482">
        <v>196012</v>
      </c>
      <c r="E482">
        <v>38</v>
      </c>
      <c r="F482">
        <v>2183591</v>
      </c>
      <c r="G482">
        <v>163056</v>
      </c>
      <c r="H482">
        <v>550000</v>
      </c>
      <c r="I482">
        <v>0</v>
      </c>
      <c r="J482">
        <v>0</v>
      </c>
      <c r="K482">
        <v>85000</v>
      </c>
      <c r="L482">
        <v>200000</v>
      </c>
      <c r="M482">
        <v>56200</v>
      </c>
      <c r="N482">
        <v>11500</v>
      </c>
      <c r="O482">
        <v>25500</v>
      </c>
      <c r="P482">
        <v>4500</v>
      </c>
      <c r="Q482">
        <v>2000</v>
      </c>
      <c r="R482">
        <v>0</v>
      </c>
      <c r="S482">
        <v>4023</v>
      </c>
      <c r="T482">
        <v>35000</v>
      </c>
      <c r="U482">
        <v>36000</v>
      </c>
      <c r="V482">
        <v>0</v>
      </c>
      <c r="W482">
        <v>10000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73028</v>
      </c>
      <c r="AD482">
        <v>0</v>
      </c>
      <c r="AE482">
        <v>0</v>
      </c>
      <c r="AF482">
        <v>110652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779071</v>
      </c>
      <c r="AO482">
        <v>719183</v>
      </c>
      <c r="AP482">
        <v>110652</v>
      </c>
      <c r="AQ482">
        <v>0</v>
      </c>
      <c r="AR482">
        <v>13602</v>
      </c>
      <c r="AS482">
        <v>0</v>
      </c>
      <c r="AT482">
        <v>0</v>
      </c>
      <c r="AU482">
        <v>0</v>
      </c>
      <c r="AV482">
        <v>75000</v>
      </c>
      <c r="AW482">
        <v>8719</v>
      </c>
      <c r="AX482">
        <v>44211</v>
      </c>
      <c r="AY482">
        <v>0</v>
      </c>
      <c r="AZ482">
        <v>0</v>
      </c>
      <c r="BA482">
        <v>25000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996368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18428</v>
      </c>
      <c r="BX482">
        <v>426</v>
      </c>
      <c r="BY482">
        <v>2234</v>
      </c>
      <c r="BZ482">
        <v>1675</v>
      </c>
      <c r="CA482">
        <v>670</v>
      </c>
      <c r="CB482">
        <v>558</v>
      </c>
      <c r="CC482">
        <v>2420</v>
      </c>
      <c r="CD482">
        <v>11168</v>
      </c>
      <c r="CE482">
        <v>558</v>
      </c>
      <c r="CF482">
        <v>68917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10157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2166</v>
      </c>
      <c r="DF482">
        <v>0</v>
      </c>
      <c r="DG482">
        <v>34694</v>
      </c>
      <c r="DH482">
        <v>0</v>
      </c>
      <c r="DI482">
        <v>0</v>
      </c>
      <c r="DJ482">
        <v>122573</v>
      </c>
      <c r="DK482">
        <v>149965</v>
      </c>
      <c r="DL482">
        <v>259605</v>
      </c>
      <c r="DM482">
        <v>49989</v>
      </c>
      <c r="DN482">
        <v>0</v>
      </c>
      <c r="DO482">
        <v>629149</v>
      </c>
      <c r="DP482">
        <v>317700</v>
      </c>
      <c r="DQ482">
        <v>-760139</v>
      </c>
      <c r="DR482">
        <v>500155</v>
      </c>
      <c r="DS482">
        <v>0</v>
      </c>
    </row>
    <row r="483" spans="1:123" x14ac:dyDescent="0.3">
      <c r="A483" t="str">
        <f t="shared" si="7"/>
        <v>20421961</v>
      </c>
      <c r="B483">
        <v>14</v>
      </c>
      <c r="C483">
        <v>2042</v>
      </c>
      <c r="D483">
        <v>196112</v>
      </c>
      <c r="E483">
        <v>33</v>
      </c>
      <c r="F483">
        <v>2342362</v>
      </c>
      <c r="G483">
        <v>163053</v>
      </c>
      <c r="H483">
        <v>550000</v>
      </c>
      <c r="I483">
        <v>0</v>
      </c>
      <c r="J483">
        <v>0</v>
      </c>
      <c r="K483">
        <v>85000</v>
      </c>
      <c r="L483">
        <v>200000</v>
      </c>
      <c r="M483">
        <v>56200</v>
      </c>
      <c r="N483">
        <v>11500</v>
      </c>
      <c r="O483">
        <v>25500</v>
      </c>
      <c r="P483">
        <v>4500</v>
      </c>
      <c r="Q483">
        <v>2000</v>
      </c>
      <c r="R483">
        <v>0</v>
      </c>
      <c r="S483">
        <v>3810</v>
      </c>
      <c r="T483">
        <v>35000</v>
      </c>
      <c r="U483">
        <v>36000</v>
      </c>
      <c r="V483">
        <v>0</v>
      </c>
      <c r="W483">
        <v>10000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64199</v>
      </c>
      <c r="AD483">
        <v>0</v>
      </c>
      <c r="AE483">
        <v>0</v>
      </c>
      <c r="AF483">
        <v>97274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792236</v>
      </c>
      <c r="AO483">
        <v>632233</v>
      </c>
      <c r="AP483">
        <v>97274</v>
      </c>
      <c r="AQ483">
        <v>0</v>
      </c>
      <c r="AR483">
        <v>8935</v>
      </c>
      <c r="AS483">
        <v>0</v>
      </c>
      <c r="AT483">
        <v>0</v>
      </c>
      <c r="AU483">
        <v>0</v>
      </c>
      <c r="AV483">
        <v>49989</v>
      </c>
      <c r="AW483">
        <v>5271</v>
      </c>
      <c r="AX483">
        <v>41743</v>
      </c>
      <c r="AY483">
        <v>0</v>
      </c>
      <c r="AZ483">
        <v>0</v>
      </c>
      <c r="BA483">
        <v>25000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860446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2166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34694</v>
      </c>
      <c r="DH483">
        <v>0</v>
      </c>
      <c r="DI483">
        <v>0</v>
      </c>
      <c r="DJ483">
        <v>80830</v>
      </c>
      <c r="DK483">
        <v>124965</v>
      </c>
      <c r="DL483">
        <v>254334</v>
      </c>
      <c r="DM483">
        <v>0</v>
      </c>
      <c r="DN483">
        <v>0</v>
      </c>
      <c r="DO483">
        <v>494823</v>
      </c>
      <c r="DP483">
        <v>307857</v>
      </c>
      <c r="DQ483">
        <v>-1010737</v>
      </c>
      <c r="DR483">
        <v>886567</v>
      </c>
      <c r="DS483">
        <v>0</v>
      </c>
    </row>
    <row r="484" spans="1:123" x14ac:dyDescent="0.3">
      <c r="A484" t="str">
        <f t="shared" si="7"/>
        <v>20431962</v>
      </c>
      <c r="B484">
        <v>14</v>
      </c>
      <c r="C484">
        <v>2043</v>
      </c>
      <c r="D484">
        <v>196212</v>
      </c>
      <c r="E484">
        <v>35</v>
      </c>
      <c r="F484">
        <v>1993240</v>
      </c>
      <c r="G484">
        <v>163049</v>
      </c>
      <c r="H484">
        <v>550000</v>
      </c>
      <c r="I484">
        <v>0</v>
      </c>
      <c r="J484">
        <v>0</v>
      </c>
      <c r="K484">
        <v>85000</v>
      </c>
      <c r="L484">
        <v>200000</v>
      </c>
      <c r="M484">
        <v>56200</v>
      </c>
      <c r="N484">
        <v>11500</v>
      </c>
      <c r="O484">
        <v>25500</v>
      </c>
      <c r="P484">
        <v>4500</v>
      </c>
      <c r="Q484">
        <v>2000</v>
      </c>
      <c r="R484">
        <v>0</v>
      </c>
      <c r="S484">
        <v>3595</v>
      </c>
      <c r="T484">
        <v>35000</v>
      </c>
      <c r="U484">
        <v>36000</v>
      </c>
      <c r="V484">
        <v>0</v>
      </c>
      <c r="W484">
        <v>10000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67956</v>
      </c>
      <c r="AD484">
        <v>0</v>
      </c>
      <c r="AE484">
        <v>0</v>
      </c>
      <c r="AF484">
        <v>102967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786328</v>
      </c>
      <c r="AO484">
        <v>669233</v>
      </c>
      <c r="AP484">
        <v>102967</v>
      </c>
      <c r="AQ484">
        <v>0</v>
      </c>
      <c r="AR484">
        <v>10921</v>
      </c>
      <c r="AS484">
        <v>0</v>
      </c>
      <c r="AT484">
        <v>0</v>
      </c>
      <c r="AU484">
        <v>0</v>
      </c>
      <c r="AV484">
        <v>0</v>
      </c>
      <c r="AW484">
        <v>6738</v>
      </c>
      <c r="AX484">
        <v>42793</v>
      </c>
      <c r="AY484">
        <v>0</v>
      </c>
      <c r="AZ484">
        <v>0</v>
      </c>
      <c r="BA484">
        <v>25000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857653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34694</v>
      </c>
      <c r="DH484">
        <v>0</v>
      </c>
      <c r="DI484">
        <v>0</v>
      </c>
      <c r="DJ484">
        <v>38037</v>
      </c>
      <c r="DK484">
        <v>99965</v>
      </c>
      <c r="DL484">
        <v>247595</v>
      </c>
      <c r="DM484">
        <v>0</v>
      </c>
      <c r="DN484">
        <v>0</v>
      </c>
      <c r="DO484">
        <v>420291</v>
      </c>
      <c r="DP484">
        <v>287857</v>
      </c>
      <c r="DQ484">
        <v>-622840</v>
      </c>
      <c r="DR484">
        <v>548308</v>
      </c>
      <c r="DS484">
        <v>0</v>
      </c>
    </row>
    <row r="485" spans="1:123" x14ac:dyDescent="0.3">
      <c r="A485" t="str">
        <f t="shared" si="7"/>
        <v>20441963</v>
      </c>
      <c r="B485">
        <v>14</v>
      </c>
      <c r="C485">
        <v>2044</v>
      </c>
      <c r="D485">
        <v>196312</v>
      </c>
      <c r="E485">
        <v>40</v>
      </c>
      <c r="F485">
        <v>1913873</v>
      </c>
      <c r="G485">
        <v>163046</v>
      </c>
      <c r="H485">
        <v>550000</v>
      </c>
      <c r="I485">
        <v>0</v>
      </c>
      <c r="J485">
        <v>0</v>
      </c>
      <c r="K485">
        <v>85000</v>
      </c>
      <c r="L485">
        <v>200000</v>
      </c>
      <c r="M485">
        <v>56200</v>
      </c>
      <c r="N485">
        <v>11500</v>
      </c>
      <c r="O485">
        <v>25500</v>
      </c>
      <c r="P485">
        <v>4500</v>
      </c>
      <c r="Q485">
        <v>2000</v>
      </c>
      <c r="R485">
        <v>0</v>
      </c>
      <c r="S485">
        <v>3381</v>
      </c>
      <c r="T485">
        <v>35000</v>
      </c>
      <c r="U485">
        <v>36000</v>
      </c>
      <c r="V485">
        <v>0</v>
      </c>
      <c r="W485">
        <v>10000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78382</v>
      </c>
      <c r="AD485">
        <v>40382</v>
      </c>
      <c r="AE485">
        <v>0</v>
      </c>
      <c r="AF485">
        <v>118764</v>
      </c>
      <c r="AG485">
        <v>40382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770317</v>
      </c>
      <c r="AO485">
        <v>771907</v>
      </c>
      <c r="AP485">
        <v>118764</v>
      </c>
      <c r="AQ485">
        <v>0</v>
      </c>
      <c r="AR485">
        <v>16432</v>
      </c>
      <c r="AS485">
        <v>0</v>
      </c>
      <c r="AT485">
        <v>0</v>
      </c>
      <c r="AU485">
        <v>0</v>
      </c>
      <c r="AV485">
        <v>0</v>
      </c>
      <c r="AW485">
        <v>10810</v>
      </c>
      <c r="AX485">
        <v>38037</v>
      </c>
      <c r="AY485">
        <v>0</v>
      </c>
      <c r="AZ485">
        <v>0</v>
      </c>
      <c r="BA485">
        <v>25000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980950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34694</v>
      </c>
      <c r="DH485">
        <v>0</v>
      </c>
      <c r="DI485">
        <v>0</v>
      </c>
      <c r="DJ485">
        <v>0</v>
      </c>
      <c r="DK485">
        <v>74965</v>
      </c>
      <c r="DL485">
        <v>236786</v>
      </c>
      <c r="DM485">
        <v>0</v>
      </c>
      <c r="DN485">
        <v>0</v>
      </c>
      <c r="DO485">
        <v>346445</v>
      </c>
      <c r="DP485">
        <v>267857</v>
      </c>
      <c r="DQ485">
        <v>-435499</v>
      </c>
      <c r="DR485">
        <v>361652</v>
      </c>
      <c r="DS485">
        <v>0</v>
      </c>
    </row>
    <row r="486" spans="1:123" x14ac:dyDescent="0.3">
      <c r="A486" t="str">
        <f t="shared" si="7"/>
        <v>20451964</v>
      </c>
      <c r="B486">
        <v>14</v>
      </c>
      <c r="C486">
        <v>2045</v>
      </c>
      <c r="D486">
        <v>196412</v>
      </c>
      <c r="E486">
        <v>50</v>
      </c>
      <c r="F486">
        <v>1962477</v>
      </c>
      <c r="G486">
        <v>163042</v>
      </c>
      <c r="H486">
        <v>550000</v>
      </c>
      <c r="I486">
        <v>0</v>
      </c>
      <c r="J486">
        <v>0</v>
      </c>
      <c r="K486">
        <v>85000</v>
      </c>
      <c r="L486">
        <v>200000</v>
      </c>
      <c r="M486">
        <v>56200</v>
      </c>
      <c r="N486">
        <v>11500</v>
      </c>
      <c r="O486">
        <v>25500</v>
      </c>
      <c r="P486">
        <v>4500</v>
      </c>
      <c r="Q486">
        <v>2000</v>
      </c>
      <c r="R486">
        <v>0</v>
      </c>
      <c r="S486">
        <v>3166</v>
      </c>
      <c r="T486">
        <v>35000</v>
      </c>
      <c r="U486">
        <v>36000</v>
      </c>
      <c r="V486">
        <v>0</v>
      </c>
      <c r="W486">
        <v>15000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96604</v>
      </c>
      <c r="AD486">
        <v>49770</v>
      </c>
      <c r="AE486">
        <v>0</v>
      </c>
      <c r="AF486">
        <v>146374</v>
      </c>
      <c r="AG486">
        <v>49770</v>
      </c>
      <c r="AH486">
        <v>0</v>
      </c>
      <c r="AI486">
        <v>40382</v>
      </c>
      <c r="AJ486">
        <v>0</v>
      </c>
      <c r="AK486">
        <v>40382</v>
      </c>
      <c r="AL486">
        <v>40382</v>
      </c>
      <c r="AM486">
        <v>0</v>
      </c>
      <c r="AN486">
        <v>737492</v>
      </c>
      <c r="AO486">
        <v>951356</v>
      </c>
      <c r="AP486">
        <v>146374</v>
      </c>
      <c r="AQ486">
        <v>0</v>
      </c>
      <c r="AR486">
        <v>20000</v>
      </c>
      <c r="AS486">
        <v>0</v>
      </c>
      <c r="AT486">
        <v>0</v>
      </c>
      <c r="AU486">
        <v>0</v>
      </c>
      <c r="AV486">
        <v>0</v>
      </c>
      <c r="AW486">
        <v>17926</v>
      </c>
      <c r="AX486">
        <v>0</v>
      </c>
      <c r="AY486">
        <v>6064</v>
      </c>
      <c r="AZ486">
        <v>0</v>
      </c>
      <c r="BA486">
        <v>25000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1166720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34694</v>
      </c>
      <c r="DH486">
        <v>0</v>
      </c>
      <c r="DI486">
        <v>0</v>
      </c>
      <c r="DJ486">
        <v>0</v>
      </c>
      <c r="DK486">
        <v>49965</v>
      </c>
      <c r="DL486">
        <v>218860</v>
      </c>
      <c r="DM486">
        <v>0</v>
      </c>
      <c r="DN486">
        <v>0</v>
      </c>
      <c r="DO486">
        <v>343901</v>
      </c>
      <c r="DP486">
        <v>247857</v>
      </c>
      <c r="DQ486">
        <v>-300233</v>
      </c>
      <c r="DR486">
        <v>257307</v>
      </c>
      <c r="DS486">
        <v>0</v>
      </c>
    </row>
    <row r="487" spans="1:123" x14ac:dyDescent="0.3">
      <c r="A487" t="str">
        <f t="shared" si="7"/>
        <v>20461965</v>
      </c>
      <c r="B487">
        <v>14</v>
      </c>
      <c r="C487">
        <v>2046</v>
      </c>
      <c r="D487">
        <v>196512</v>
      </c>
      <c r="E487">
        <v>46</v>
      </c>
      <c r="F487">
        <v>1800654</v>
      </c>
      <c r="G487">
        <v>163038</v>
      </c>
      <c r="H487">
        <v>550000</v>
      </c>
      <c r="I487">
        <v>0</v>
      </c>
      <c r="J487">
        <v>0</v>
      </c>
      <c r="K487">
        <v>85000</v>
      </c>
      <c r="L487">
        <v>200000</v>
      </c>
      <c r="M487">
        <v>56200</v>
      </c>
      <c r="N487">
        <v>11500</v>
      </c>
      <c r="O487">
        <v>25500</v>
      </c>
      <c r="P487">
        <v>4500</v>
      </c>
      <c r="Q487">
        <v>2000</v>
      </c>
      <c r="R487">
        <v>0</v>
      </c>
      <c r="S487">
        <v>2951</v>
      </c>
      <c r="T487">
        <v>35000</v>
      </c>
      <c r="U487">
        <v>36000</v>
      </c>
      <c r="V487">
        <v>0</v>
      </c>
      <c r="W487">
        <v>15000</v>
      </c>
      <c r="X487">
        <v>0</v>
      </c>
      <c r="Y487">
        <v>0</v>
      </c>
      <c r="Z487">
        <v>0</v>
      </c>
      <c r="AA487">
        <v>0</v>
      </c>
      <c r="AB487">
        <v>40382</v>
      </c>
      <c r="AC487">
        <v>88996</v>
      </c>
      <c r="AD487">
        <v>45850</v>
      </c>
      <c r="AE487">
        <v>40382</v>
      </c>
      <c r="AF487">
        <v>94464</v>
      </c>
      <c r="AG487">
        <v>45850</v>
      </c>
      <c r="AH487">
        <v>0</v>
      </c>
      <c r="AI487">
        <v>49770</v>
      </c>
      <c r="AJ487">
        <v>0</v>
      </c>
      <c r="AK487">
        <v>49770</v>
      </c>
      <c r="AL487">
        <v>49770</v>
      </c>
      <c r="AM487">
        <v>0</v>
      </c>
      <c r="AN487">
        <v>789187</v>
      </c>
      <c r="AO487">
        <v>876432</v>
      </c>
      <c r="AP487">
        <v>134846</v>
      </c>
      <c r="AQ487">
        <v>0</v>
      </c>
      <c r="AR487">
        <v>20000</v>
      </c>
      <c r="AS487">
        <v>0</v>
      </c>
      <c r="AT487">
        <v>0</v>
      </c>
      <c r="AU487">
        <v>0</v>
      </c>
      <c r="AV487">
        <v>0</v>
      </c>
      <c r="AW487">
        <v>14955</v>
      </c>
      <c r="AX487">
        <v>0</v>
      </c>
      <c r="AY487">
        <v>2043</v>
      </c>
      <c r="AZ487">
        <v>0</v>
      </c>
      <c r="BA487">
        <v>25000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1073276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34694</v>
      </c>
      <c r="DH487">
        <v>0</v>
      </c>
      <c r="DI487">
        <v>0</v>
      </c>
      <c r="DJ487">
        <v>0</v>
      </c>
      <c r="DK487">
        <v>24965</v>
      </c>
      <c r="DL487">
        <v>203905</v>
      </c>
      <c r="DM487">
        <v>0</v>
      </c>
      <c r="DN487">
        <v>0</v>
      </c>
      <c r="DO487">
        <v>313335</v>
      </c>
      <c r="DP487">
        <v>227857</v>
      </c>
      <c r="DQ487">
        <v>-177184</v>
      </c>
      <c r="DR487">
        <v>137229</v>
      </c>
      <c r="DS487">
        <v>0</v>
      </c>
    </row>
    <row r="488" spans="1:123" x14ac:dyDescent="0.3">
      <c r="A488" t="str">
        <f t="shared" si="7"/>
        <v>20471966</v>
      </c>
      <c r="B488">
        <v>14</v>
      </c>
      <c r="C488">
        <v>2047</v>
      </c>
      <c r="D488">
        <v>196612</v>
      </c>
      <c r="E488">
        <v>36</v>
      </c>
      <c r="F488">
        <v>1915174</v>
      </c>
      <c r="G488">
        <v>163034</v>
      </c>
      <c r="H488">
        <v>550000</v>
      </c>
      <c r="I488">
        <v>0</v>
      </c>
      <c r="J488">
        <v>0</v>
      </c>
      <c r="K488">
        <v>85000</v>
      </c>
      <c r="L488">
        <v>200000</v>
      </c>
      <c r="M488">
        <v>56200</v>
      </c>
      <c r="N488">
        <v>11500</v>
      </c>
      <c r="O488">
        <v>25500</v>
      </c>
      <c r="P488">
        <v>4500</v>
      </c>
      <c r="Q488">
        <v>2000</v>
      </c>
      <c r="R488">
        <v>0</v>
      </c>
      <c r="S488">
        <v>2737</v>
      </c>
      <c r="T488">
        <v>35000</v>
      </c>
      <c r="U488">
        <v>36000</v>
      </c>
      <c r="V488">
        <v>0</v>
      </c>
      <c r="W488">
        <v>15000</v>
      </c>
      <c r="X488">
        <v>0</v>
      </c>
      <c r="Y488">
        <v>0</v>
      </c>
      <c r="Z488">
        <v>0</v>
      </c>
      <c r="AA488">
        <v>0</v>
      </c>
      <c r="AB488">
        <v>49770</v>
      </c>
      <c r="AC488">
        <v>69976</v>
      </c>
      <c r="AD488">
        <v>0</v>
      </c>
      <c r="AE488">
        <v>49770</v>
      </c>
      <c r="AF488">
        <v>56257</v>
      </c>
      <c r="AG488">
        <v>0</v>
      </c>
      <c r="AH488">
        <v>0</v>
      </c>
      <c r="AI488">
        <v>45850</v>
      </c>
      <c r="AJ488">
        <v>0</v>
      </c>
      <c r="AK488">
        <v>45850</v>
      </c>
      <c r="AL488">
        <v>45850</v>
      </c>
      <c r="AM488">
        <v>0</v>
      </c>
      <c r="AN488">
        <v>827180</v>
      </c>
      <c r="AO488">
        <v>689120</v>
      </c>
      <c r="AP488">
        <v>106027</v>
      </c>
      <c r="AQ488">
        <v>0</v>
      </c>
      <c r="AR488">
        <v>11989</v>
      </c>
      <c r="AS488">
        <v>0</v>
      </c>
      <c r="AT488">
        <v>0</v>
      </c>
      <c r="AU488">
        <v>0</v>
      </c>
      <c r="AV488">
        <v>0</v>
      </c>
      <c r="AW488">
        <v>7527</v>
      </c>
      <c r="AX488">
        <v>0</v>
      </c>
      <c r="AY488">
        <v>0</v>
      </c>
      <c r="AZ488">
        <v>0</v>
      </c>
      <c r="BA488">
        <v>24965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839628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34694</v>
      </c>
      <c r="DH488">
        <v>0</v>
      </c>
      <c r="DI488">
        <v>0</v>
      </c>
      <c r="DJ488">
        <v>0</v>
      </c>
      <c r="DK488">
        <v>0</v>
      </c>
      <c r="DL488">
        <v>196378</v>
      </c>
      <c r="DM488">
        <v>0</v>
      </c>
      <c r="DN488">
        <v>0</v>
      </c>
      <c r="DO488">
        <v>276923</v>
      </c>
      <c r="DP488">
        <v>207857</v>
      </c>
      <c r="DQ488">
        <v>-479892</v>
      </c>
      <c r="DR488">
        <v>447400</v>
      </c>
      <c r="DS488">
        <v>0</v>
      </c>
    </row>
    <row r="489" spans="1:123" x14ac:dyDescent="0.3">
      <c r="A489" t="str">
        <f t="shared" si="7"/>
        <v>20481967</v>
      </c>
      <c r="B489">
        <v>14</v>
      </c>
      <c r="C489">
        <v>2048</v>
      </c>
      <c r="D489">
        <v>196712</v>
      </c>
      <c r="E489">
        <v>52</v>
      </c>
      <c r="F489">
        <v>1867138</v>
      </c>
      <c r="G489">
        <v>163030</v>
      </c>
      <c r="H489">
        <v>550000</v>
      </c>
      <c r="I489">
        <v>0</v>
      </c>
      <c r="J489">
        <v>0</v>
      </c>
      <c r="K489">
        <v>85000</v>
      </c>
      <c r="L489">
        <v>200000</v>
      </c>
      <c r="M489">
        <v>56200</v>
      </c>
      <c r="N489">
        <v>11500</v>
      </c>
      <c r="O489">
        <v>25500</v>
      </c>
      <c r="P489">
        <v>4500</v>
      </c>
      <c r="Q489">
        <v>2000</v>
      </c>
      <c r="R489">
        <v>0</v>
      </c>
      <c r="S489">
        <v>2522</v>
      </c>
      <c r="T489">
        <v>35000</v>
      </c>
      <c r="U489">
        <v>36000</v>
      </c>
      <c r="V489">
        <v>0</v>
      </c>
      <c r="W489">
        <v>15000</v>
      </c>
      <c r="X489">
        <v>0</v>
      </c>
      <c r="Y489">
        <v>0</v>
      </c>
      <c r="Z489">
        <v>0</v>
      </c>
      <c r="AA489">
        <v>0</v>
      </c>
      <c r="AB489">
        <v>45850</v>
      </c>
      <c r="AC489">
        <v>100502</v>
      </c>
      <c r="AD489">
        <v>51778</v>
      </c>
      <c r="AE489">
        <v>45850</v>
      </c>
      <c r="AF489">
        <v>106430</v>
      </c>
      <c r="AG489">
        <v>51778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776792</v>
      </c>
      <c r="AO489">
        <v>989744</v>
      </c>
      <c r="AP489">
        <v>152280</v>
      </c>
      <c r="AQ489">
        <v>19887</v>
      </c>
      <c r="AR489">
        <v>20000</v>
      </c>
      <c r="AS489">
        <v>0</v>
      </c>
      <c r="AT489">
        <v>0</v>
      </c>
      <c r="AU489">
        <v>0</v>
      </c>
      <c r="AV489">
        <v>0</v>
      </c>
      <c r="AW489">
        <v>19448</v>
      </c>
      <c r="AX489">
        <v>0</v>
      </c>
      <c r="AY489">
        <v>8125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1209484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34694</v>
      </c>
      <c r="DH489">
        <v>0</v>
      </c>
      <c r="DI489">
        <v>0</v>
      </c>
      <c r="DJ489">
        <v>0</v>
      </c>
      <c r="DK489">
        <v>0</v>
      </c>
      <c r="DL489">
        <v>176930</v>
      </c>
      <c r="DM489">
        <v>0</v>
      </c>
      <c r="DN489">
        <v>0</v>
      </c>
      <c r="DO489">
        <v>211624</v>
      </c>
      <c r="DP489">
        <v>187857</v>
      </c>
      <c r="DQ489">
        <v>-99340</v>
      </c>
      <c r="DR489">
        <v>79892</v>
      </c>
      <c r="DS489">
        <v>0</v>
      </c>
    </row>
    <row r="490" spans="1:123" x14ac:dyDescent="0.3">
      <c r="A490" t="str">
        <f t="shared" si="7"/>
        <v>20491968</v>
      </c>
      <c r="B490">
        <v>14</v>
      </c>
      <c r="C490">
        <v>2049</v>
      </c>
      <c r="D490">
        <v>196812</v>
      </c>
      <c r="E490">
        <v>45</v>
      </c>
      <c r="F490">
        <v>2027916</v>
      </c>
      <c r="G490">
        <v>163025</v>
      </c>
      <c r="H490">
        <v>550000</v>
      </c>
      <c r="I490">
        <v>0</v>
      </c>
      <c r="J490">
        <v>0</v>
      </c>
      <c r="K490">
        <v>85000</v>
      </c>
      <c r="L490">
        <v>200000</v>
      </c>
      <c r="M490">
        <v>56200</v>
      </c>
      <c r="N490">
        <v>11500</v>
      </c>
      <c r="O490">
        <v>25500</v>
      </c>
      <c r="P490">
        <v>4500</v>
      </c>
      <c r="Q490">
        <v>2000</v>
      </c>
      <c r="R490">
        <v>0</v>
      </c>
      <c r="S490">
        <v>2308</v>
      </c>
      <c r="T490">
        <v>35000</v>
      </c>
      <c r="U490">
        <v>36000</v>
      </c>
      <c r="V490">
        <v>0</v>
      </c>
      <c r="W490">
        <v>15000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86788</v>
      </c>
      <c r="AD490">
        <v>44713</v>
      </c>
      <c r="AE490">
        <v>0</v>
      </c>
      <c r="AF490">
        <v>131502</v>
      </c>
      <c r="AG490">
        <v>44713</v>
      </c>
      <c r="AH490">
        <v>0</v>
      </c>
      <c r="AI490">
        <v>51778</v>
      </c>
      <c r="AJ490">
        <v>0</v>
      </c>
      <c r="AK490">
        <v>51778</v>
      </c>
      <c r="AL490">
        <v>51778</v>
      </c>
      <c r="AM490">
        <v>0</v>
      </c>
      <c r="AN490">
        <v>751506</v>
      </c>
      <c r="AO490">
        <v>854694</v>
      </c>
      <c r="AP490">
        <v>131502</v>
      </c>
      <c r="AQ490">
        <v>0</v>
      </c>
      <c r="AR490">
        <v>20000</v>
      </c>
      <c r="AS490">
        <v>0</v>
      </c>
      <c r="AT490">
        <v>0</v>
      </c>
      <c r="AU490">
        <v>0</v>
      </c>
      <c r="AV490">
        <v>0</v>
      </c>
      <c r="AW490">
        <v>14093</v>
      </c>
      <c r="AX490">
        <v>0</v>
      </c>
      <c r="AY490">
        <v>876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1021164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34694</v>
      </c>
      <c r="DH490">
        <v>0</v>
      </c>
      <c r="DI490">
        <v>0</v>
      </c>
      <c r="DJ490">
        <v>0</v>
      </c>
      <c r="DK490">
        <v>0</v>
      </c>
      <c r="DL490">
        <v>162838</v>
      </c>
      <c r="DM490">
        <v>0</v>
      </c>
      <c r="DN490">
        <v>0</v>
      </c>
      <c r="DO490">
        <v>249310</v>
      </c>
      <c r="DP490">
        <v>167857</v>
      </c>
      <c r="DQ490">
        <v>-468363</v>
      </c>
      <c r="DR490">
        <v>454271</v>
      </c>
      <c r="DS490">
        <v>0</v>
      </c>
    </row>
    <row r="491" spans="1:123" x14ac:dyDescent="0.3">
      <c r="A491" t="str">
        <f t="shared" si="7"/>
        <v>20501969</v>
      </c>
      <c r="B491">
        <v>14</v>
      </c>
      <c r="C491">
        <v>2050</v>
      </c>
      <c r="D491">
        <v>196912</v>
      </c>
      <c r="E491">
        <v>77</v>
      </c>
      <c r="F491">
        <v>1821539</v>
      </c>
      <c r="G491">
        <v>163021</v>
      </c>
      <c r="H491">
        <v>550000</v>
      </c>
      <c r="I491">
        <v>0</v>
      </c>
      <c r="J491">
        <v>0</v>
      </c>
      <c r="K491">
        <v>85000</v>
      </c>
      <c r="L491">
        <v>200000</v>
      </c>
      <c r="M491">
        <v>56200</v>
      </c>
      <c r="N491">
        <v>11500</v>
      </c>
      <c r="O491">
        <v>25500</v>
      </c>
      <c r="P491">
        <v>4500</v>
      </c>
      <c r="Q491">
        <v>2000</v>
      </c>
      <c r="R491">
        <v>0</v>
      </c>
      <c r="S491">
        <v>2093</v>
      </c>
      <c r="T491">
        <v>35000</v>
      </c>
      <c r="U491">
        <v>36000</v>
      </c>
      <c r="V491">
        <v>0</v>
      </c>
      <c r="W491">
        <v>20000</v>
      </c>
      <c r="X491">
        <v>0</v>
      </c>
      <c r="Y491">
        <v>0</v>
      </c>
      <c r="Z491">
        <v>0</v>
      </c>
      <c r="AA491">
        <v>0</v>
      </c>
      <c r="AB491">
        <v>51778</v>
      </c>
      <c r="AC491">
        <v>148780</v>
      </c>
      <c r="AD491">
        <v>76651</v>
      </c>
      <c r="AE491">
        <v>51778</v>
      </c>
      <c r="AF491">
        <v>173653</v>
      </c>
      <c r="AG491">
        <v>0</v>
      </c>
      <c r="AH491">
        <v>0</v>
      </c>
      <c r="AI491">
        <v>44713</v>
      </c>
      <c r="AJ491">
        <v>0</v>
      </c>
      <c r="AK491">
        <v>44713</v>
      </c>
      <c r="AL491">
        <v>44713</v>
      </c>
      <c r="AM491">
        <v>0</v>
      </c>
      <c r="AN491">
        <v>704140</v>
      </c>
      <c r="AO491">
        <v>1465190</v>
      </c>
      <c r="AP491">
        <v>225432</v>
      </c>
      <c r="AQ491">
        <v>57812</v>
      </c>
      <c r="AR491">
        <v>20000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1768434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452013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282170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34694</v>
      </c>
      <c r="DH491">
        <v>0</v>
      </c>
      <c r="DI491">
        <v>0</v>
      </c>
      <c r="DJ491">
        <v>0</v>
      </c>
      <c r="DK491">
        <v>0</v>
      </c>
      <c r="DL491">
        <v>162838</v>
      </c>
      <c r="DM491">
        <v>0</v>
      </c>
      <c r="DN491">
        <v>0</v>
      </c>
      <c r="DO491">
        <v>524415</v>
      </c>
      <c r="DP491">
        <v>317700</v>
      </c>
      <c r="DQ491">
        <v>452013</v>
      </c>
      <c r="DR491">
        <v>0</v>
      </c>
      <c r="DS491">
        <v>0</v>
      </c>
    </row>
    <row r="492" spans="1:123" x14ac:dyDescent="0.3">
      <c r="A492" t="str">
        <f t="shared" si="7"/>
        <v>20161936</v>
      </c>
      <c r="B492">
        <v>15</v>
      </c>
      <c r="C492">
        <v>2016</v>
      </c>
      <c r="D492">
        <v>193612</v>
      </c>
      <c r="E492">
        <v>74</v>
      </c>
      <c r="F492">
        <v>1459401</v>
      </c>
      <c r="G492">
        <v>211232</v>
      </c>
      <c r="H492">
        <v>550000</v>
      </c>
      <c r="I492">
        <v>0</v>
      </c>
      <c r="J492">
        <v>126000</v>
      </c>
      <c r="K492">
        <v>85000</v>
      </c>
      <c r="L492">
        <v>100000</v>
      </c>
      <c r="M492">
        <v>56200</v>
      </c>
      <c r="N492">
        <v>11500</v>
      </c>
      <c r="O492">
        <v>25500</v>
      </c>
      <c r="P492">
        <v>4500</v>
      </c>
      <c r="Q492">
        <v>2000</v>
      </c>
      <c r="R492">
        <v>0</v>
      </c>
      <c r="S492">
        <v>8370</v>
      </c>
      <c r="T492">
        <v>35000</v>
      </c>
      <c r="U492">
        <v>36000</v>
      </c>
      <c r="V492">
        <v>0</v>
      </c>
      <c r="W492">
        <v>0</v>
      </c>
      <c r="X492">
        <v>0</v>
      </c>
      <c r="Y492">
        <v>0</v>
      </c>
      <c r="Z492">
        <v>64832</v>
      </c>
      <c r="AA492">
        <v>0</v>
      </c>
      <c r="AB492">
        <v>210000</v>
      </c>
      <c r="AC492">
        <v>144507</v>
      </c>
      <c r="AD492">
        <v>74450</v>
      </c>
      <c r="AE492">
        <v>210000</v>
      </c>
      <c r="AF492">
        <v>8956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856282</v>
      </c>
      <c r="AO492">
        <v>1423103</v>
      </c>
      <c r="AP492">
        <v>218956</v>
      </c>
      <c r="AQ492">
        <v>0</v>
      </c>
      <c r="AR492">
        <v>20000</v>
      </c>
      <c r="AS492">
        <v>0</v>
      </c>
      <c r="AT492">
        <v>0</v>
      </c>
      <c r="AU492">
        <v>200000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111111</v>
      </c>
      <c r="BF492">
        <v>0</v>
      </c>
      <c r="BG492">
        <v>35194</v>
      </c>
      <c r="BH492">
        <v>20000</v>
      </c>
      <c r="BI492">
        <v>43931</v>
      </c>
      <c r="BJ492">
        <v>0</v>
      </c>
      <c r="BK492">
        <v>1651823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500000</v>
      </c>
      <c r="BS492">
        <v>136000</v>
      </c>
      <c r="BT492">
        <v>65000</v>
      </c>
      <c r="BU492">
        <v>39000</v>
      </c>
      <c r="BV492">
        <v>10000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25000</v>
      </c>
      <c r="CH492">
        <v>572</v>
      </c>
      <c r="CI492">
        <v>3000</v>
      </c>
      <c r="CJ492">
        <v>2250</v>
      </c>
      <c r="CK492">
        <v>900</v>
      </c>
      <c r="CL492">
        <v>750</v>
      </c>
      <c r="CM492">
        <v>3250</v>
      </c>
      <c r="CN492">
        <v>15000</v>
      </c>
      <c r="CO492">
        <v>750</v>
      </c>
      <c r="CP492">
        <v>0</v>
      </c>
      <c r="CQ492">
        <v>596000</v>
      </c>
      <c r="CR492">
        <v>100000</v>
      </c>
      <c r="CS492">
        <v>10000</v>
      </c>
      <c r="CT492">
        <v>154000</v>
      </c>
      <c r="CU492">
        <v>65000</v>
      </c>
      <c r="CV492">
        <v>25000</v>
      </c>
      <c r="CW492">
        <v>572</v>
      </c>
      <c r="CX492">
        <v>3000</v>
      </c>
      <c r="CY492">
        <v>2250</v>
      </c>
      <c r="CZ492">
        <v>900</v>
      </c>
      <c r="DA492">
        <v>750</v>
      </c>
      <c r="DB492">
        <v>3250</v>
      </c>
      <c r="DC492">
        <v>15000</v>
      </c>
      <c r="DD492">
        <v>750</v>
      </c>
      <c r="DE492">
        <v>5000</v>
      </c>
      <c r="DF492">
        <v>64832</v>
      </c>
      <c r="DG492">
        <v>79000</v>
      </c>
      <c r="DH492">
        <v>0</v>
      </c>
      <c r="DI492">
        <v>0</v>
      </c>
      <c r="DJ492">
        <v>161194</v>
      </c>
      <c r="DK492">
        <v>167931</v>
      </c>
      <c r="DL492">
        <v>30000</v>
      </c>
      <c r="DM492">
        <v>248111</v>
      </c>
      <c r="DN492">
        <v>20000</v>
      </c>
      <c r="DO492">
        <v>1752540</v>
      </c>
      <c r="DP492">
        <v>317700</v>
      </c>
      <c r="DQ492">
        <v>876540</v>
      </c>
      <c r="DR492">
        <v>0</v>
      </c>
      <c r="DS492">
        <v>0</v>
      </c>
    </row>
    <row r="493" spans="1:123" x14ac:dyDescent="0.3">
      <c r="A493" t="str">
        <f t="shared" si="7"/>
        <v>20171937</v>
      </c>
      <c r="B493">
        <v>15</v>
      </c>
      <c r="C493">
        <v>2017</v>
      </c>
      <c r="D493">
        <v>193712</v>
      </c>
      <c r="E493">
        <v>74</v>
      </c>
      <c r="F493">
        <v>1409743</v>
      </c>
      <c r="G493">
        <v>215203</v>
      </c>
      <c r="H493">
        <v>550000</v>
      </c>
      <c r="I493">
        <v>0</v>
      </c>
      <c r="J493">
        <v>126000</v>
      </c>
      <c r="K493">
        <v>85000</v>
      </c>
      <c r="L493">
        <v>100000</v>
      </c>
      <c r="M493">
        <v>56200</v>
      </c>
      <c r="N493">
        <v>11500</v>
      </c>
      <c r="O493">
        <v>25500</v>
      </c>
      <c r="P493">
        <v>4500</v>
      </c>
      <c r="Q493">
        <v>2000</v>
      </c>
      <c r="R493">
        <v>0</v>
      </c>
      <c r="S493">
        <v>8311</v>
      </c>
      <c r="T493">
        <v>35000</v>
      </c>
      <c r="U493">
        <v>36000</v>
      </c>
      <c r="V493">
        <v>0</v>
      </c>
      <c r="W493">
        <v>0</v>
      </c>
      <c r="X493">
        <v>0</v>
      </c>
      <c r="Y493">
        <v>0</v>
      </c>
      <c r="Z493">
        <v>346347</v>
      </c>
      <c r="AA493">
        <v>0</v>
      </c>
      <c r="AB493">
        <v>0</v>
      </c>
      <c r="AC493">
        <v>144215</v>
      </c>
      <c r="AD493">
        <v>74299</v>
      </c>
      <c r="AE493">
        <v>0</v>
      </c>
      <c r="AF493">
        <v>218514</v>
      </c>
      <c r="AG493">
        <v>0</v>
      </c>
      <c r="AH493">
        <v>0</v>
      </c>
      <c r="AI493">
        <v>0</v>
      </c>
      <c r="AJ493">
        <v>31486</v>
      </c>
      <c r="AK493">
        <v>31486</v>
      </c>
      <c r="AL493">
        <v>0</v>
      </c>
      <c r="AM493">
        <v>0</v>
      </c>
      <c r="AN493">
        <v>333664</v>
      </c>
      <c r="AO493">
        <v>1420229</v>
      </c>
      <c r="AP493">
        <v>218514</v>
      </c>
      <c r="AQ493">
        <v>171586</v>
      </c>
      <c r="AR493">
        <v>20000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135070</v>
      </c>
      <c r="BE493">
        <v>111111</v>
      </c>
      <c r="BF493">
        <v>60000</v>
      </c>
      <c r="BG493">
        <v>35194</v>
      </c>
      <c r="BH493">
        <v>20000</v>
      </c>
      <c r="BI493">
        <v>56200</v>
      </c>
      <c r="BJ493">
        <v>0</v>
      </c>
      <c r="BK493">
        <v>1412754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34000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25000</v>
      </c>
      <c r="CH493">
        <v>572</v>
      </c>
      <c r="CI493">
        <v>3000</v>
      </c>
      <c r="CJ493">
        <v>2250</v>
      </c>
      <c r="CK493">
        <v>900</v>
      </c>
      <c r="CL493">
        <v>750</v>
      </c>
      <c r="CM493">
        <v>3250</v>
      </c>
      <c r="CN493">
        <v>15000</v>
      </c>
      <c r="CO493">
        <v>750</v>
      </c>
      <c r="CP493">
        <v>0</v>
      </c>
      <c r="CQ493">
        <v>610000</v>
      </c>
      <c r="CR493">
        <v>100000</v>
      </c>
      <c r="CS493">
        <v>10000</v>
      </c>
      <c r="CT493">
        <v>154000</v>
      </c>
      <c r="CU493">
        <v>65000</v>
      </c>
      <c r="CV493">
        <v>50000</v>
      </c>
      <c r="CW493">
        <v>1144</v>
      </c>
      <c r="CX493">
        <v>6000</v>
      </c>
      <c r="CY493">
        <v>4500</v>
      </c>
      <c r="CZ493">
        <v>1800</v>
      </c>
      <c r="DA493">
        <v>1500</v>
      </c>
      <c r="DB493">
        <v>6500</v>
      </c>
      <c r="DC493">
        <v>30000</v>
      </c>
      <c r="DD493">
        <v>1500</v>
      </c>
      <c r="DE493">
        <v>10000</v>
      </c>
      <c r="DF493">
        <v>406090</v>
      </c>
      <c r="DG493">
        <v>100000</v>
      </c>
      <c r="DH493">
        <v>0</v>
      </c>
      <c r="DI493">
        <v>135070</v>
      </c>
      <c r="DJ493">
        <v>192869</v>
      </c>
      <c r="DK493">
        <v>219298</v>
      </c>
      <c r="DL493">
        <v>90000</v>
      </c>
      <c r="DM493">
        <v>348111</v>
      </c>
      <c r="DN493">
        <v>40000</v>
      </c>
      <c r="DO493">
        <v>2614868</v>
      </c>
      <c r="DP493">
        <v>317700</v>
      </c>
      <c r="DQ493">
        <v>880880</v>
      </c>
      <c r="DR493">
        <v>0</v>
      </c>
      <c r="DS493">
        <v>0</v>
      </c>
    </row>
    <row r="494" spans="1:123" x14ac:dyDescent="0.3">
      <c r="A494" t="str">
        <f t="shared" si="7"/>
        <v>20181938</v>
      </c>
      <c r="B494">
        <v>15</v>
      </c>
      <c r="C494">
        <v>2018</v>
      </c>
      <c r="D494">
        <v>193812</v>
      </c>
      <c r="E494">
        <v>97</v>
      </c>
      <c r="F494">
        <v>1380093</v>
      </c>
      <c r="G494">
        <v>186174</v>
      </c>
      <c r="H494">
        <v>550000</v>
      </c>
      <c r="I494">
        <v>0</v>
      </c>
      <c r="J494">
        <v>120000</v>
      </c>
      <c r="K494">
        <v>85000</v>
      </c>
      <c r="L494">
        <v>130000</v>
      </c>
      <c r="M494">
        <v>56200</v>
      </c>
      <c r="N494">
        <v>11500</v>
      </c>
      <c r="O494">
        <v>25500</v>
      </c>
      <c r="P494">
        <v>4500</v>
      </c>
      <c r="Q494">
        <v>2000</v>
      </c>
      <c r="R494">
        <v>0</v>
      </c>
      <c r="S494">
        <v>8252</v>
      </c>
      <c r="T494">
        <v>35000</v>
      </c>
      <c r="U494">
        <v>36000</v>
      </c>
      <c r="V494">
        <v>0</v>
      </c>
      <c r="W494">
        <v>0</v>
      </c>
      <c r="X494">
        <v>0</v>
      </c>
      <c r="Y494">
        <v>0</v>
      </c>
      <c r="Z494">
        <v>400000</v>
      </c>
      <c r="AA494">
        <v>0</v>
      </c>
      <c r="AB494">
        <v>31486</v>
      </c>
      <c r="AC494">
        <v>188109</v>
      </c>
      <c r="AD494">
        <v>96913</v>
      </c>
      <c r="AE494">
        <v>31486</v>
      </c>
      <c r="AF494">
        <v>253536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300416</v>
      </c>
      <c r="AO494">
        <v>1852498</v>
      </c>
      <c r="AP494">
        <v>285022</v>
      </c>
      <c r="AQ494">
        <v>74925</v>
      </c>
      <c r="AR494">
        <v>20000</v>
      </c>
      <c r="AS494">
        <v>0</v>
      </c>
      <c r="AT494">
        <v>0</v>
      </c>
      <c r="AU494">
        <v>135070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285550</v>
      </c>
      <c r="BE494">
        <v>13000</v>
      </c>
      <c r="BF494">
        <v>60000</v>
      </c>
      <c r="BG494">
        <v>35194</v>
      </c>
      <c r="BH494">
        <v>10000</v>
      </c>
      <c r="BI494">
        <v>36884</v>
      </c>
      <c r="BJ494">
        <v>439564</v>
      </c>
      <c r="BK494">
        <v>1487323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20000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25000</v>
      </c>
      <c r="CH494">
        <v>572</v>
      </c>
      <c r="CI494">
        <v>3000</v>
      </c>
      <c r="CJ494">
        <v>2250</v>
      </c>
      <c r="CK494">
        <v>900</v>
      </c>
      <c r="CL494">
        <v>750</v>
      </c>
      <c r="CM494">
        <v>3250</v>
      </c>
      <c r="CN494">
        <v>15000</v>
      </c>
      <c r="CO494">
        <v>750</v>
      </c>
      <c r="CP494">
        <v>114000</v>
      </c>
      <c r="CQ494">
        <v>610000</v>
      </c>
      <c r="CR494">
        <v>100000</v>
      </c>
      <c r="CS494">
        <v>10000</v>
      </c>
      <c r="CT494">
        <v>154000</v>
      </c>
      <c r="CU494">
        <v>65000</v>
      </c>
      <c r="CV494">
        <v>75000</v>
      </c>
      <c r="CW494">
        <v>1716</v>
      </c>
      <c r="CX494">
        <v>9000</v>
      </c>
      <c r="CY494">
        <v>6750</v>
      </c>
      <c r="CZ494">
        <v>2700</v>
      </c>
      <c r="DA494">
        <v>2250</v>
      </c>
      <c r="DB494">
        <v>9750</v>
      </c>
      <c r="DC494">
        <v>45000</v>
      </c>
      <c r="DD494">
        <v>2250</v>
      </c>
      <c r="DE494">
        <v>129000</v>
      </c>
      <c r="DF494">
        <v>777110</v>
      </c>
      <c r="DG494">
        <v>100000</v>
      </c>
      <c r="DH494">
        <v>0</v>
      </c>
      <c r="DI494">
        <v>285550</v>
      </c>
      <c r="DJ494">
        <v>224543</v>
      </c>
      <c r="DK494">
        <v>250000</v>
      </c>
      <c r="DL494">
        <v>150000</v>
      </c>
      <c r="DM494">
        <v>350000</v>
      </c>
      <c r="DN494">
        <v>50000</v>
      </c>
      <c r="DO494">
        <v>3409619</v>
      </c>
      <c r="DP494">
        <v>317700</v>
      </c>
      <c r="DQ494">
        <v>1330594</v>
      </c>
      <c r="DR494">
        <v>0</v>
      </c>
      <c r="DS494">
        <v>439564</v>
      </c>
    </row>
    <row r="495" spans="1:123" x14ac:dyDescent="0.3">
      <c r="A495" t="str">
        <f t="shared" si="7"/>
        <v>20191939</v>
      </c>
      <c r="B495">
        <v>15</v>
      </c>
      <c r="C495">
        <v>2019</v>
      </c>
      <c r="D495">
        <v>193912</v>
      </c>
      <c r="E495">
        <v>51</v>
      </c>
      <c r="F495">
        <v>1466882</v>
      </c>
      <c r="G495">
        <v>163145</v>
      </c>
      <c r="H495">
        <v>550000</v>
      </c>
      <c r="I495">
        <v>0</v>
      </c>
      <c r="J495">
        <v>120000</v>
      </c>
      <c r="K495">
        <v>85000</v>
      </c>
      <c r="L495">
        <v>160000</v>
      </c>
      <c r="M495">
        <v>56200</v>
      </c>
      <c r="N495">
        <v>11500</v>
      </c>
      <c r="O495">
        <v>25500</v>
      </c>
      <c r="P495">
        <v>4500</v>
      </c>
      <c r="Q495">
        <v>2000</v>
      </c>
      <c r="R495">
        <v>0</v>
      </c>
      <c r="S495">
        <v>8193</v>
      </c>
      <c r="T495">
        <v>35000</v>
      </c>
      <c r="U495">
        <v>36000</v>
      </c>
      <c r="V495">
        <v>0</v>
      </c>
      <c r="W495">
        <v>0</v>
      </c>
      <c r="X495">
        <v>0</v>
      </c>
      <c r="Y495">
        <v>0</v>
      </c>
      <c r="Z495">
        <v>373042</v>
      </c>
      <c r="AA495">
        <v>0</v>
      </c>
      <c r="AB495">
        <v>0</v>
      </c>
      <c r="AC495">
        <v>99422</v>
      </c>
      <c r="AD495">
        <v>51222</v>
      </c>
      <c r="AE495">
        <v>0</v>
      </c>
      <c r="AF495">
        <v>150644</v>
      </c>
      <c r="AG495">
        <v>0</v>
      </c>
      <c r="AH495">
        <v>0</v>
      </c>
      <c r="AI495">
        <v>0</v>
      </c>
      <c r="AJ495">
        <v>99356</v>
      </c>
      <c r="AK495">
        <v>99356</v>
      </c>
      <c r="AL495">
        <v>0</v>
      </c>
      <c r="AM495">
        <v>0</v>
      </c>
      <c r="AN495">
        <v>360851</v>
      </c>
      <c r="AO495">
        <v>979106</v>
      </c>
      <c r="AP495">
        <v>150644</v>
      </c>
      <c r="AQ495">
        <v>0</v>
      </c>
      <c r="AR495">
        <v>20000</v>
      </c>
      <c r="AS495">
        <v>3000</v>
      </c>
      <c r="AT495">
        <v>8000</v>
      </c>
      <c r="AU495">
        <v>285550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1300</v>
      </c>
      <c r="BF495">
        <v>29100</v>
      </c>
      <c r="BG495">
        <v>35194</v>
      </c>
      <c r="BH495">
        <v>0</v>
      </c>
      <c r="BI495">
        <v>4057</v>
      </c>
      <c r="BJ495">
        <v>0</v>
      </c>
      <c r="BK495">
        <v>1376648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20000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25000</v>
      </c>
      <c r="CH495">
        <v>572</v>
      </c>
      <c r="CI495">
        <v>3000</v>
      </c>
      <c r="CJ495">
        <v>2250</v>
      </c>
      <c r="CK495">
        <v>900</v>
      </c>
      <c r="CL495">
        <v>750</v>
      </c>
      <c r="CM495">
        <v>3250</v>
      </c>
      <c r="CN495">
        <v>15000</v>
      </c>
      <c r="CO495">
        <v>750</v>
      </c>
      <c r="CP495">
        <v>0</v>
      </c>
      <c r="CQ495">
        <v>610000</v>
      </c>
      <c r="CR495">
        <v>100000</v>
      </c>
      <c r="CS495">
        <v>10000</v>
      </c>
      <c r="CT495">
        <v>154000</v>
      </c>
      <c r="CU495">
        <v>65000</v>
      </c>
      <c r="CV495">
        <v>100000</v>
      </c>
      <c r="CW495">
        <v>2288</v>
      </c>
      <c r="CX495">
        <v>12000</v>
      </c>
      <c r="CY495">
        <v>9000</v>
      </c>
      <c r="CZ495">
        <v>3600</v>
      </c>
      <c r="DA495">
        <v>3000</v>
      </c>
      <c r="DB495">
        <v>13000</v>
      </c>
      <c r="DC495">
        <v>60000</v>
      </c>
      <c r="DD495">
        <v>3000</v>
      </c>
      <c r="DE495">
        <v>134000</v>
      </c>
      <c r="DF495">
        <v>1107438</v>
      </c>
      <c r="DG495">
        <v>100000</v>
      </c>
      <c r="DH495">
        <v>0</v>
      </c>
      <c r="DI495">
        <v>0</v>
      </c>
      <c r="DJ495">
        <v>256218</v>
      </c>
      <c r="DK495">
        <v>250000</v>
      </c>
      <c r="DL495">
        <v>179100</v>
      </c>
      <c r="DM495">
        <v>350000</v>
      </c>
      <c r="DN495">
        <v>50000</v>
      </c>
      <c r="DO495">
        <v>3671001</v>
      </c>
      <c r="DP495">
        <v>317700</v>
      </c>
      <c r="DQ495">
        <v>327972</v>
      </c>
      <c r="DR495">
        <v>0</v>
      </c>
      <c r="DS495">
        <v>0</v>
      </c>
    </row>
    <row r="496" spans="1:123" x14ac:dyDescent="0.3">
      <c r="A496" t="str">
        <f t="shared" si="7"/>
        <v>20201940</v>
      </c>
      <c r="B496">
        <v>15</v>
      </c>
      <c r="C496">
        <v>2020</v>
      </c>
      <c r="D496">
        <v>194012</v>
      </c>
      <c r="E496">
        <v>51</v>
      </c>
      <c r="F496">
        <v>1676802</v>
      </c>
      <c r="G496">
        <v>163116</v>
      </c>
      <c r="H496">
        <v>550000</v>
      </c>
      <c r="I496">
        <v>0</v>
      </c>
      <c r="J496">
        <v>90000</v>
      </c>
      <c r="K496">
        <v>85000</v>
      </c>
      <c r="L496">
        <v>192500</v>
      </c>
      <c r="M496">
        <v>56200</v>
      </c>
      <c r="N496">
        <v>11500</v>
      </c>
      <c r="O496">
        <v>25500</v>
      </c>
      <c r="P496">
        <v>4500</v>
      </c>
      <c r="Q496">
        <v>2000</v>
      </c>
      <c r="R496">
        <v>0</v>
      </c>
      <c r="S496">
        <v>8134</v>
      </c>
      <c r="T496">
        <v>35000</v>
      </c>
      <c r="U496">
        <v>36000</v>
      </c>
      <c r="V496">
        <v>0</v>
      </c>
      <c r="W496">
        <v>0</v>
      </c>
      <c r="X496">
        <v>0</v>
      </c>
      <c r="Y496">
        <v>0</v>
      </c>
      <c r="Z496">
        <v>2767</v>
      </c>
      <c r="AA496">
        <v>0</v>
      </c>
      <c r="AB496">
        <v>99356</v>
      </c>
      <c r="AC496">
        <v>99563</v>
      </c>
      <c r="AD496">
        <v>51294</v>
      </c>
      <c r="AE496">
        <v>99356</v>
      </c>
      <c r="AF496">
        <v>51501</v>
      </c>
      <c r="AG496">
        <v>0</v>
      </c>
      <c r="AH496">
        <v>0</v>
      </c>
      <c r="AI496">
        <v>0</v>
      </c>
      <c r="AJ496">
        <v>198499</v>
      </c>
      <c r="AK496">
        <v>198499</v>
      </c>
      <c r="AL496">
        <v>0</v>
      </c>
      <c r="AM496">
        <v>0</v>
      </c>
      <c r="AN496">
        <v>733567</v>
      </c>
      <c r="AO496">
        <v>980494</v>
      </c>
      <c r="AP496">
        <v>150857</v>
      </c>
      <c r="AQ496">
        <v>0</v>
      </c>
      <c r="AR496">
        <v>20000</v>
      </c>
      <c r="AS496">
        <v>3000</v>
      </c>
      <c r="AT496">
        <v>8000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1162351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20000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610000</v>
      </c>
      <c r="CR496">
        <v>100000</v>
      </c>
      <c r="CS496">
        <v>10000</v>
      </c>
      <c r="CT496">
        <v>154000</v>
      </c>
      <c r="CU496">
        <v>65000</v>
      </c>
      <c r="CV496">
        <v>100000</v>
      </c>
      <c r="CW496">
        <v>2288</v>
      </c>
      <c r="CX496">
        <v>12000</v>
      </c>
      <c r="CY496">
        <v>9000</v>
      </c>
      <c r="CZ496">
        <v>3600</v>
      </c>
      <c r="DA496">
        <v>3000</v>
      </c>
      <c r="DB496">
        <v>13000</v>
      </c>
      <c r="DC496">
        <v>60000</v>
      </c>
      <c r="DD496">
        <v>3000</v>
      </c>
      <c r="DE496">
        <v>139000</v>
      </c>
      <c r="DF496">
        <v>1058890</v>
      </c>
      <c r="DG496">
        <v>100000</v>
      </c>
      <c r="DH496">
        <v>0</v>
      </c>
      <c r="DI496">
        <v>0</v>
      </c>
      <c r="DJ496">
        <v>252698</v>
      </c>
      <c r="DK496">
        <v>249554</v>
      </c>
      <c r="DL496">
        <v>179100</v>
      </c>
      <c r="DM496">
        <v>349870</v>
      </c>
      <c r="DN496">
        <v>50000</v>
      </c>
      <c r="DO496">
        <v>3722500</v>
      </c>
      <c r="DP496">
        <v>317700</v>
      </c>
      <c r="DQ496">
        <v>221266</v>
      </c>
      <c r="DR496">
        <v>0</v>
      </c>
      <c r="DS496">
        <v>0</v>
      </c>
    </row>
    <row r="497" spans="1:123" x14ac:dyDescent="0.3">
      <c r="A497" t="str">
        <f t="shared" si="7"/>
        <v>20211941</v>
      </c>
      <c r="B497">
        <v>15</v>
      </c>
      <c r="C497">
        <v>2021</v>
      </c>
      <c r="D497">
        <v>194112</v>
      </c>
      <c r="E497">
        <v>61</v>
      </c>
      <c r="F497">
        <v>1224870</v>
      </c>
      <c r="G497">
        <v>163116</v>
      </c>
      <c r="H497">
        <v>550000</v>
      </c>
      <c r="I497">
        <v>0</v>
      </c>
      <c r="J497">
        <v>90000</v>
      </c>
      <c r="K497">
        <v>85000</v>
      </c>
      <c r="L497">
        <v>205000</v>
      </c>
      <c r="M497">
        <v>56200</v>
      </c>
      <c r="N497">
        <v>11500</v>
      </c>
      <c r="O497">
        <v>25500</v>
      </c>
      <c r="P497">
        <v>4500</v>
      </c>
      <c r="Q497">
        <v>2000</v>
      </c>
      <c r="R497">
        <v>0</v>
      </c>
      <c r="S497">
        <v>7945</v>
      </c>
      <c r="T497">
        <v>35000</v>
      </c>
      <c r="U497">
        <v>36000</v>
      </c>
      <c r="V497">
        <v>0</v>
      </c>
      <c r="W497">
        <v>0</v>
      </c>
      <c r="X497">
        <v>0</v>
      </c>
      <c r="Y497">
        <v>0</v>
      </c>
      <c r="Z497">
        <v>377579</v>
      </c>
      <c r="AA497">
        <v>0</v>
      </c>
      <c r="AB497">
        <v>198499</v>
      </c>
      <c r="AC497">
        <v>117878</v>
      </c>
      <c r="AD497">
        <v>0</v>
      </c>
      <c r="AE497">
        <v>178609</v>
      </c>
      <c r="AF497">
        <v>0</v>
      </c>
      <c r="AG497">
        <v>0</v>
      </c>
      <c r="AH497">
        <v>0</v>
      </c>
      <c r="AI497">
        <v>0</v>
      </c>
      <c r="AJ497">
        <v>250000</v>
      </c>
      <c r="AK497">
        <v>269890</v>
      </c>
      <c r="AL497">
        <v>0</v>
      </c>
      <c r="AM497">
        <v>0</v>
      </c>
      <c r="AN497">
        <v>371066</v>
      </c>
      <c r="AO497">
        <v>1160867</v>
      </c>
      <c r="AP497">
        <v>178609</v>
      </c>
      <c r="AQ497">
        <v>0</v>
      </c>
      <c r="AR497">
        <v>20000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184785</v>
      </c>
      <c r="BE497">
        <v>130</v>
      </c>
      <c r="BF497">
        <v>60000</v>
      </c>
      <c r="BG497">
        <v>35194</v>
      </c>
      <c r="BH497">
        <v>0</v>
      </c>
      <c r="BI497">
        <v>446</v>
      </c>
      <c r="BJ497">
        <v>0</v>
      </c>
      <c r="BK497">
        <v>1078921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20000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1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6000</v>
      </c>
      <c r="CO497">
        <v>0</v>
      </c>
      <c r="CP497">
        <v>0</v>
      </c>
      <c r="CQ497">
        <v>610000</v>
      </c>
      <c r="CR497">
        <v>100000</v>
      </c>
      <c r="CS497">
        <v>10000</v>
      </c>
      <c r="CT497">
        <v>154000</v>
      </c>
      <c r="CU497">
        <v>65000</v>
      </c>
      <c r="CV497">
        <v>100000</v>
      </c>
      <c r="CW497">
        <v>2289</v>
      </c>
      <c r="CX497">
        <v>12000</v>
      </c>
      <c r="CY497">
        <v>9000</v>
      </c>
      <c r="CZ497">
        <v>3600</v>
      </c>
      <c r="DA497">
        <v>3000</v>
      </c>
      <c r="DB497">
        <v>13000</v>
      </c>
      <c r="DC497">
        <v>66000</v>
      </c>
      <c r="DD497">
        <v>3000</v>
      </c>
      <c r="DE497">
        <v>140000</v>
      </c>
      <c r="DF497">
        <v>1404568</v>
      </c>
      <c r="DG497">
        <v>100000</v>
      </c>
      <c r="DH497">
        <v>0</v>
      </c>
      <c r="DI497">
        <v>184785</v>
      </c>
      <c r="DJ497">
        <v>287892</v>
      </c>
      <c r="DK497">
        <v>250000</v>
      </c>
      <c r="DL497">
        <v>239100</v>
      </c>
      <c r="DM497">
        <v>350000</v>
      </c>
      <c r="DN497">
        <v>50000</v>
      </c>
      <c r="DO497">
        <v>4427124</v>
      </c>
      <c r="DP497">
        <v>317700</v>
      </c>
      <c r="DQ497">
        <v>934135</v>
      </c>
      <c r="DR497">
        <v>0</v>
      </c>
      <c r="DS497">
        <v>0</v>
      </c>
    </row>
    <row r="498" spans="1:123" x14ac:dyDescent="0.3">
      <c r="A498" t="str">
        <f t="shared" si="7"/>
        <v>20221942</v>
      </c>
      <c r="B498">
        <v>15</v>
      </c>
      <c r="C498">
        <v>2022</v>
      </c>
      <c r="D498">
        <v>194212</v>
      </c>
      <c r="E498">
        <v>44</v>
      </c>
      <c r="F498">
        <v>1558196</v>
      </c>
      <c r="G498">
        <v>163115</v>
      </c>
      <c r="H498">
        <v>550000</v>
      </c>
      <c r="I498">
        <v>0</v>
      </c>
      <c r="J498">
        <v>60000</v>
      </c>
      <c r="K498">
        <v>85000</v>
      </c>
      <c r="L498">
        <v>202500</v>
      </c>
      <c r="M498">
        <v>56200</v>
      </c>
      <c r="N498">
        <v>11500</v>
      </c>
      <c r="O498">
        <v>25500</v>
      </c>
      <c r="P498">
        <v>4500</v>
      </c>
      <c r="Q498">
        <v>2000</v>
      </c>
      <c r="R498">
        <v>0</v>
      </c>
      <c r="S498">
        <v>7757</v>
      </c>
      <c r="T498">
        <v>35000</v>
      </c>
      <c r="U498">
        <v>36000</v>
      </c>
      <c r="V498">
        <v>0</v>
      </c>
      <c r="W498">
        <v>0</v>
      </c>
      <c r="X498">
        <v>0</v>
      </c>
      <c r="Y498">
        <v>0</v>
      </c>
      <c r="Z498">
        <v>120281</v>
      </c>
      <c r="AA498">
        <v>0</v>
      </c>
      <c r="AB498">
        <v>269890</v>
      </c>
      <c r="AC498">
        <v>85004</v>
      </c>
      <c r="AD498">
        <v>0</v>
      </c>
      <c r="AE498">
        <v>128798</v>
      </c>
      <c r="AF498">
        <v>0</v>
      </c>
      <c r="AG498">
        <v>0</v>
      </c>
      <c r="AH498">
        <v>0</v>
      </c>
      <c r="AI498">
        <v>0</v>
      </c>
      <c r="AJ498">
        <v>250000</v>
      </c>
      <c r="AK498">
        <v>391093</v>
      </c>
      <c r="AL498">
        <v>0</v>
      </c>
      <c r="AM498">
        <v>0</v>
      </c>
      <c r="AN498">
        <v>595676</v>
      </c>
      <c r="AO498">
        <v>837120</v>
      </c>
      <c r="AP498">
        <v>128798</v>
      </c>
      <c r="AQ498">
        <v>0</v>
      </c>
      <c r="AR498">
        <v>19933</v>
      </c>
      <c r="AS498">
        <v>3000</v>
      </c>
      <c r="AT498">
        <v>8000</v>
      </c>
      <c r="AU498">
        <v>184785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1181635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20000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610000</v>
      </c>
      <c r="CR498">
        <v>100000</v>
      </c>
      <c r="CS498">
        <v>10000</v>
      </c>
      <c r="CT498">
        <v>154000</v>
      </c>
      <c r="CU498">
        <v>65000</v>
      </c>
      <c r="CV498">
        <v>100000</v>
      </c>
      <c r="CW498">
        <v>2289</v>
      </c>
      <c r="CX498">
        <v>12000</v>
      </c>
      <c r="CY498">
        <v>9000</v>
      </c>
      <c r="CZ498">
        <v>3600</v>
      </c>
      <c r="DA498">
        <v>3000</v>
      </c>
      <c r="DB498">
        <v>13000</v>
      </c>
      <c r="DC498">
        <v>66000</v>
      </c>
      <c r="DD498">
        <v>3000</v>
      </c>
      <c r="DE498">
        <v>140000</v>
      </c>
      <c r="DF498">
        <v>1464399</v>
      </c>
      <c r="DG498">
        <v>100000</v>
      </c>
      <c r="DH498">
        <v>0</v>
      </c>
      <c r="DI498">
        <v>0</v>
      </c>
      <c r="DJ498">
        <v>284373</v>
      </c>
      <c r="DK498">
        <v>249951</v>
      </c>
      <c r="DL498">
        <v>239100</v>
      </c>
      <c r="DM498">
        <v>349987</v>
      </c>
      <c r="DN498">
        <v>50000</v>
      </c>
      <c r="DO498">
        <v>4419792</v>
      </c>
      <c r="DP498">
        <v>317700</v>
      </c>
      <c r="DQ498">
        <v>205496</v>
      </c>
      <c r="DR498">
        <v>0</v>
      </c>
      <c r="DS498">
        <v>0</v>
      </c>
    </row>
    <row r="499" spans="1:123" x14ac:dyDescent="0.3">
      <c r="A499" t="str">
        <f t="shared" si="7"/>
        <v>20231943</v>
      </c>
      <c r="B499">
        <v>15</v>
      </c>
      <c r="C499">
        <v>2023</v>
      </c>
      <c r="D499">
        <v>194312</v>
      </c>
      <c r="E499">
        <v>59</v>
      </c>
      <c r="F499">
        <v>1538324</v>
      </c>
      <c r="G499">
        <v>163115</v>
      </c>
      <c r="H499">
        <v>550000</v>
      </c>
      <c r="I499">
        <v>0</v>
      </c>
      <c r="J499">
        <v>60000</v>
      </c>
      <c r="K499">
        <v>85000</v>
      </c>
      <c r="L499">
        <v>200000</v>
      </c>
      <c r="M499">
        <v>56200</v>
      </c>
      <c r="N499">
        <v>11500</v>
      </c>
      <c r="O499">
        <v>25500</v>
      </c>
      <c r="P499">
        <v>4500</v>
      </c>
      <c r="Q499">
        <v>2000</v>
      </c>
      <c r="R499">
        <v>0</v>
      </c>
      <c r="S499">
        <v>7568</v>
      </c>
      <c r="T499">
        <v>35000</v>
      </c>
      <c r="U499">
        <v>36000</v>
      </c>
      <c r="V499">
        <v>0</v>
      </c>
      <c r="W499">
        <v>0</v>
      </c>
      <c r="X499">
        <v>0</v>
      </c>
      <c r="Y499">
        <v>0</v>
      </c>
      <c r="Z499">
        <v>65366</v>
      </c>
      <c r="AA499">
        <v>0</v>
      </c>
      <c r="AB499">
        <v>391093</v>
      </c>
      <c r="AC499">
        <v>114215</v>
      </c>
      <c r="AD499">
        <v>0</v>
      </c>
      <c r="AE499">
        <v>173059</v>
      </c>
      <c r="AF499">
        <v>0</v>
      </c>
      <c r="AG499">
        <v>0</v>
      </c>
      <c r="AH499">
        <v>0</v>
      </c>
      <c r="AI499">
        <v>0</v>
      </c>
      <c r="AJ499">
        <v>250000</v>
      </c>
      <c r="AK499">
        <v>468034</v>
      </c>
      <c r="AL499">
        <v>0</v>
      </c>
      <c r="AM499">
        <v>0</v>
      </c>
      <c r="AN499">
        <v>647902</v>
      </c>
      <c r="AO499">
        <v>1124793</v>
      </c>
      <c r="AP499">
        <v>173059</v>
      </c>
      <c r="AQ499">
        <v>0</v>
      </c>
      <c r="AR499">
        <v>20000</v>
      </c>
      <c r="AS499">
        <v>3000</v>
      </c>
      <c r="AT499">
        <v>8000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124058</v>
      </c>
      <c r="BE499">
        <v>13</v>
      </c>
      <c r="BF499">
        <v>60000</v>
      </c>
      <c r="BG499">
        <v>35194</v>
      </c>
      <c r="BH499">
        <v>0</v>
      </c>
      <c r="BI499">
        <v>49</v>
      </c>
      <c r="BJ499">
        <v>0</v>
      </c>
      <c r="BK499">
        <v>1109538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20000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610000</v>
      </c>
      <c r="CR499">
        <v>100000</v>
      </c>
      <c r="CS499">
        <v>10000</v>
      </c>
      <c r="CT499">
        <v>154000</v>
      </c>
      <c r="CU499">
        <v>65000</v>
      </c>
      <c r="CV499">
        <v>100000</v>
      </c>
      <c r="CW499">
        <v>2289</v>
      </c>
      <c r="CX499">
        <v>12000</v>
      </c>
      <c r="CY499">
        <v>9000</v>
      </c>
      <c r="CZ499">
        <v>3600</v>
      </c>
      <c r="DA499">
        <v>3000</v>
      </c>
      <c r="DB499">
        <v>13000</v>
      </c>
      <c r="DC499">
        <v>66000</v>
      </c>
      <c r="DD499">
        <v>3000</v>
      </c>
      <c r="DE499">
        <v>140000</v>
      </c>
      <c r="DF499">
        <v>1480000</v>
      </c>
      <c r="DG499">
        <v>100000</v>
      </c>
      <c r="DH499">
        <v>0</v>
      </c>
      <c r="DI499">
        <v>124058</v>
      </c>
      <c r="DJ499">
        <v>319567</v>
      </c>
      <c r="DK499">
        <v>250000</v>
      </c>
      <c r="DL499">
        <v>299100</v>
      </c>
      <c r="DM499">
        <v>350000</v>
      </c>
      <c r="DN499">
        <v>50000</v>
      </c>
      <c r="DO499">
        <v>4731648</v>
      </c>
      <c r="DP499">
        <v>317700</v>
      </c>
      <c r="DQ499">
        <v>554681</v>
      </c>
      <c r="DR499">
        <v>0</v>
      </c>
      <c r="DS499">
        <v>0</v>
      </c>
    </row>
    <row r="500" spans="1:123" x14ac:dyDescent="0.3">
      <c r="A500" t="str">
        <f t="shared" si="7"/>
        <v>20241944</v>
      </c>
      <c r="B500">
        <v>15</v>
      </c>
      <c r="C500">
        <v>2024</v>
      </c>
      <c r="D500">
        <v>194412</v>
      </c>
      <c r="E500">
        <v>42</v>
      </c>
      <c r="F500">
        <v>1423945</v>
      </c>
      <c r="G500">
        <v>163114</v>
      </c>
      <c r="H500">
        <v>550000</v>
      </c>
      <c r="I500">
        <v>0</v>
      </c>
      <c r="J500">
        <v>60000</v>
      </c>
      <c r="K500">
        <v>85000</v>
      </c>
      <c r="L500">
        <v>200000</v>
      </c>
      <c r="M500">
        <v>56200</v>
      </c>
      <c r="N500">
        <v>11500</v>
      </c>
      <c r="O500">
        <v>25500</v>
      </c>
      <c r="P500">
        <v>4500</v>
      </c>
      <c r="Q500">
        <v>2000</v>
      </c>
      <c r="R500">
        <v>0</v>
      </c>
      <c r="S500">
        <v>7380</v>
      </c>
      <c r="T500">
        <v>35000</v>
      </c>
      <c r="U500">
        <v>36000</v>
      </c>
      <c r="V500">
        <v>0</v>
      </c>
      <c r="W500">
        <v>0</v>
      </c>
      <c r="X500">
        <v>0</v>
      </c>
      <c r="Y500">
        <v>0</v>
      </c>
      <c r="Z500">
        <v>47570</v>
      </c>
      <c r="AA500">
        <v>0</v>
      </c>
      <c r="AB500">
        <v>468034</v>
      </c>
      <c r="AC500">
        <v>81951</v>
      </c>
      <c r="AD500">
        <v>0</v>
      </c>
      <c r="AE500">
        <v>124172</v>
      </c>
      <c r="AF500">
        <v>0</v>
      </c>
      <c r="AG500">
        <v>0</v>
      </c>
      <c r="AH500">
        <v>0</v>
      </c>
      <c r="AI500">
        <v>0</v>
      </c>
      <c r="AJ500">
        <v>250000</v>
      </c>
      <c r="AK500">
        <v>593862</v>
      </c>
      <c r="AL500">
        <v>0</v>
      </c>
      <c r="AM500">
        <v>0</v>
      </c>
      <c r="AN500">
        <v>665510</v>
      </c>
      <c r="AO500">
        <v>807057</v>
      </c>
      <c r="AP500">
        <v>124172</v>
      </c>
      <c r="AQ500">
        <v>0</v>
      </c>
      <c r="AR500">
        <v>18319</v>
      </c>
      <c r="AS500">
        <v>3000</v>
      </c>
      <c r="AT500">
        <v>8000</v>
      </c>
      <c r="AU500">
        <v>124058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13098</v>
      </c>
      <c r="BE500">
        <v>1</v>
      </c>
      <c r="BF500">
        <v>60000</v>
      </c>
      <c r="BG500">
        <v>33952</v>
      </c>
      <c r="BH500">
        <v>0</v>
      </c>
      <c r="BI500">
        <v>5</v>
      </c>
      <c r="BJ500">
        <v>0</v>
      </c>
      <c r="BK500">
        <v>977549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20000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610000</v>
      </c>
      <c r="CR500">
        <v>100000</v>
      </c>
      <c r="CS500">
        <v>10000</v>
      </c>
      <c r="CT500">
        <v>154000</v>
      </c>
      <c r="CU500">
        <v>65000</v>
      </c>
      <c r="CV500">
        <v>100000</v>
      </c>
      <c r="CW500">
        <v>2289</v>
      </c>
      <c r="CX500">
        <v>12000</v>
      </c>
      <c r="CY500">
        <v>9000</v>
      </c>
      <c r="CZ500">
        <v>3600</v>
      </c>
      <c r="DA500">
        <v>3000</v>
      </c>
      <c r="DB500">
        <v>13000</v>
      </c>
      <c r="DC500">
        <v>66000</v>
      </c>
      <c r="DD500">
        <v>3000</v>
      </c>
      <c r="DE500">
        <v>140000</v>
      </c>
      <c r="DF500">
        <v>1480000</v>
      </c>
      <c r="DG500">
        <v>100000</v>
      </c>
      <c r="DH500">
        <v>0</v>
      </c>
      <c r="DI500">
        <v>13098</v>
      </c>
      <c r="DJ500">
        <v>350000</v>
      </c>
      <c r="DK500">
        <v>250000</v>
      </c>
      <c r="DL500">
        <v>359100</v>
      </c>
      <c r="DM500">
        <v>350000</v>
      </c>
      <c r="DN500">
        <v>50000</v>
      </c>
      <c r="DO500">
        <v>4836949</v>
      </c>
      <c r="DP500">
        <v>317700</v>
      </c>
      <c r="DQ500">
        <v>300569</v>
      </c>
      <c r="DR500">
        <v>0</v>
      </c>
      <c r="DS500">
        <v>0</v>
      </c>
    </row>
    <row r="501" spans="1:123" x14ac:dyDescent="0.3">
      <c r="A501" t="str">
        <f t="shared" si="7"/>
        <v>20251945</v>
      </c>
      <c r="B501">
        <v>15</v>
      </c>
      <c r="C501">
        <v>2025</v>
      </c>
      <c r="D501">
        <v>194512</v>
      </c>
      <c r="E501">
        <v>43</v>
      </c>
      <c r="F501">
        <v>1681174</v>
      </c>
      <c r="G501">
        <v>163114</v>
      </c>
      <c r="H501">
        <v>550000</v>
      </c>
      <c r="I501">
        <v>0</v>
      </c>
      <c r="J501">
        <v>60000</v>
      </c>
      <c r="K501">
        <v>85000</v>
      </c>
      <c r="L501">
        <v>200000</v>
      </c>
      <c r="M501">
        <v>56200</v>
      </c>
      <c r="N501">
        <v>11500</v>
      </c>
      <c r="O501">
        <v>25500</v>
      </c>
      <c r="P501">
        <v>4500</v>
      </c>
      <c r="Q501">
        <v>2000</v>
      </c>
      <c r="R501">
        <v>0</v>
      </c>
      <c r="S501">
        <v>7191</v>
      </c>
      <c r="T501">
        <v>35000</v>
      </c>
      <c r="U501">
        <v>36000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593862</v>
      </c>
      <c r="AC501">
        <v>82797</v>
      </c>
      <c r="AD501">
        <v>0</v>
      </c>
      <c r="AE501">
        <v>125453</v>
      </c>
      <c r="AF501">
        <v>0</v>
      </c>
      <c r="AG501">
        <v>0</v>
      </c>
      <c r="AH501">
        <v>0</v>
      </c>
      <c r="AI501">
        <v>0</v>
      </c>
      <c r="AJ501">
        <v>46302</v>
      </c>
      <c r="AK501">
        <v>514710</v>
      </c>
      <c r="AL501">
        <v>0</v>
      </c>
      <c r="AM501">
        <v>0</v>
      </c>
      <c r="AN501">
        <v>916589</v>
      </c>
      <c r="AO501">
        <v>815382</v>
      </c>
      <c r="AP501">
        <v>125453</v>
      </c>
      <c r="AQ501">
        <v>0</v>
      </c>
      <c r="AR501">
        <v>18766</v>
      </c>
      <c r="AS501">
        <v>3000</v>
      </c>
      <c r="AT501">
        <v>8000</v>
      </c>
      <c r="AU501">
        <v>13098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983699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20000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610000</v>
      </c>
      <c r="CR501">
        <v>100000</v>
      </c>
      <c r="CS501">
        <v>10000</v>
      </c>
      <c r="CT501">
        <v>154000</v>
      </c>
      <c r="CU501">
        <v>65000</v>
      </c>
      <c r="CV501">
        <v>100000</v>
      </c>
      <c r="CW501">
        <v>2289</v>
      </c>
      <c r="CX501">
        <v>12000</v>
      </c>
      <c r="CY501">
        <v>9000</v>
      </c>
      <c r="CZ501">
        <v>3600</v>
      </c>
      <c r="DA501">
        <v>3000</v>
      </c>
      <c r="DB501">
        <v>13000</v>
      </c>
      <c r="DC501">
        <v>66000</v>
      </c>
      <c r="DD501">
        <v>3000</v>
      </c>
      <c r="DE501">
        <v>140000</v>
      </c>
      <c r="DF501">
        <v>1433293</v>
      </c>
      <c r="DG501">
        <v>100000</v>
      </c>
      <c r="DH501">
        <v>0</v>
      </c>
      <c r="DI501">
        <v>0</v>
      </c>
      <c r="DJ501">
        <v>346605</v>
      </c>
      <c r="DK501">
        <v>249999</v>
      </c>
      <c r="DL501">
        <v>359100</v>
      </c>
      <c r="DM501">
        <v>350000</v>
      </c>
      <c r="DN501">
        <v>50000</v>
      </c>
      <c r="DO501">
        <v>4694596</v>
      </c>
      <c r="DP501">
        <v>317700</v>
      </c>
      <c r="DQ501">
        <v>53204</v>
      </c>
      <c r="DR501">
        <v>0</v>
      </c>
      <c r="DS501">
        <v>0</v>
      </c>
    </row>
    <row r="502" spans="1:123" x14ac:dyDescent="0.3">
      <c r="A502" t="str">
        <f t="shared" si="7"/>
        <v>20261946</v>
      </c>
      <c r="B502">
        <v>15</v>
      </c>
      <c r="C502">
        <v>2026</v>
      </c>
      <c r="D502">
        <v>194612</v>
      </c>
      <c r="E502">
        <v>35</v>
      </c>
      <c r="F502">
        <v>1596775</v>
      </c>
      <c r="G502">
        <v>163110</v>
      </c>
      <c r="H502">
        <v>550000</v>
      </c>
      <c r="I502">
        <v>0</v>
      </c>
      <c r="J502">
        <v>30000</v>
      </c>
      <c r="K502">
        <v>85000</v>
      </c>
      <c r="L502">
        <v>200000</v>
      </c>
      <c r="M502">
        <v>56200</v>
      </c>
      <c r="N502">
        <v>11500</v>
      </c>
      <c r="O502">
        <v>25500</v>
      </c>
      <c r="P502">
        <v>4500</v>
      </c>
      <c r="Q502">
        <v>2000</v>
      </c>
      <c r="R502">
        <v>0</v>
      </c>
      <c r="S502">
        <v>7002</v>
      </c>
      <c r="T502">
        <v>35000</v>
      </c>
      <c r="U502">
        <v>36000</v>
      </c>
      <c r="V502">
        <v>0</v>
      </c>
      <c r="W502">
        <v>0</v>
      </c>
      <c r="X502">
        <v>0</v>
      </c>
      <c r="Y502">
        <v>82854</v>
      </c>
      <c r="Z502">
        <v>0</v>
      </c>
      <c r="AA502">
        <v>0</v>
      </c>
      <c r="AB502">
        <v>514710</v>
      </c>
      <c r="AC502">
        <v>67721</v>
      </c>
      <c r="AD502">
        <v>0</v>
      </c>
      <c r="AE502">
        <v>102611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412099</v>
      </c>
      <c r="AL502">
        <v>0</v>
      </c>
      <c r="AM502">
        <v>0</v>
      </c>
      <c r="AN502">
        <v>1015556</v>
      </c>
      <c r="AO502">
        <v>666921</v>
      </c>
      <c r="AP502">
        <v>102611</v>
      </c>
      <c r="AQ502">
        <v>0</v>
      </c>
      <c r="AR502">
        <v>10797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780329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590000</v>
      </c>
      <c r="CR502">
        <v>100000</v>
      </c>
      <c r="CS502">
        <v>10000</v>
      </c>
      <c r="CT502">
        <v>154000</v>
      </c>
      <c r="CU502">
        <v>65000</v>
      </c>
      <c r="CV502">
        <v>100000</v>
      </c>
      <c r="CW502">
        <v>2289</v>
      </c>
      <c r="CX502">
        <v>12000</v>
      </c>
      <c r="CY502">
        <v>9000</v>
      </c>
      <c r="CZ502">
        <v>3600</v>
      </c>
      <c r="DA502">
        <v>3000</v>
      </c>
      <c r="DB502">
        <v>13000</v>
      </c>
      <c r="DC502">
        <v>66000</v>
      </c>
      <c r="DD502">
        <v>3000</v>
      </c>
      <c r="DE502">
        <v>140000</v>
      </c>
      <c r="DF502">
        <v>1307440</v>
      </c>
      <c r="DG502">
        <v>100000</v>
      </c>
      <c r="DH502">
        <v>0</v>
      </c>
      <c r="DI502">
        <v>0</v>
      </c>
      <c r="DJ502">
        <v>346605</v>
      </c>
      <c r="DK502">
        <v>249999</v>
      </c>
      <c r="DL502">
        <v>359100</v>
      </c>
      <c r="DM502">
        <v>350000</v>
      </c>
      <c r="DN502">
        <v>50000</v>
      </c>
      <c r="DO502">
        <v>4446133</v>
      </c>
      <c r="DP502">
        <v>317700</v>
      </c>
      <c r="DQ502">
        <v>-82854</v>
      </c>
      <c r="DR502">
        <v>0</v>
      </c>
      <c r="DS502">
        <v>0</v>
      </c>
    </row>
    <row r="503" spans="1:123" x14ac:dyDescent="0.3">
      <c r="A503" t="str">
        <f t="shared" si="7"/>
        <v>20271947</v>
      </c>
      <c r="B503">
        <v>15</v>
      </c>
      <c r="C503">
        <v>2027</v>
      </c>
      <c r="D503">
        <v>194712</v>
      </c>
      <c r="E503">
        <v>30</v>
      </c>
      <c r="F503">
        <v>1903001</v>
      </c>
      <c r="G503">
        <v>163106</v>
      </c>
      <c r="H503">
        <v>550000</v>
      </c>
      <c r="I503">
        <v>0</v>
      </c>
      <c r="J503">
        <v>30000</v>
      </c>
      <c r="K503">
        <v>85000</v>
      </c>
      <c r="L503">
        <v>200000</v>
      </c>
      <c r="M503">
        <v>56200</v>
      </c>
      <c r="N503">
        <v>11500</v>
      </c>
      <c r="O503">
        <v>25500</v>
      </c>
      <c r="P503">
        <v>4500</v>
      </c>
      <c r="Q503">
        <v>2000</v>
      </c>
      <c r="R503">
        <v>0</v>
      </c>
      <c r="S503">
        <v>6814</v>
      </c>
      <c r="T503">
        <v>35000</v>
      </c>
      <c r="U503">
        <v>36000</v>
      </c>
      <c r="V503">
        <v>0</v>
      </c>
      <c r="W503">
        <v>0</v>
      </c>
      <c r="X503">
        <v>0</v>
      </c>
      <c r="Y503">
        <v>282486</v>
      </c>
      <c r="Z503">
        <v>0</v>
      </c>
      <c r="AA503">
        <v>0</v>
      </c>
      <c r="AB503">
        <v>412099</v>
      </c>
      <c r="AC503">
        <v>58610</v>
      </c>
      <c r="AD503">
        <v>0</v>
      </c>
      <c r="AE503">
        <v>88806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323293</v>
      </c>
      <c r="AL503">
        <v>0</v>
      </c>
      <c r="AM503">
        <v>0</v>
      </c>
      <c r="AN503">
        <v>1215000</v>
      </c>
      <c r="AO503">
        <v>577196</v>
      </c>
      <c r="AP503">
        <v>88806</v>
      </c>
      <c r="AQ503">
        <v>0</v>
      </c>
      <c r="AR503">
        <v>5981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671983</v>
      </c>
      <c r="BL503">
        <v>0</v>
      </c>
      <c r="BM503">
        <v>190000</v>
      </c>
      <c r="BN503">
        <v>0</v>
      </c>
      <c r="BO503">
        <v>0</v>
      </c>
      <c r="BP503">
        <v>10274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14850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380000</v>
      </c>
      <c r="CR503">
        <v>89726</v>
      </c>
      <c r="CS503">
        <v>10000</v>
      </c>
      <c r="CT503">
        <v>154000</v>
      </c>
      <c r="CU503">
        <v>65000</v>
      </c>
      <c r="CV503">
        <v>100000</v>
      </c>
      <c r="CW503">
        <v>2289</v>
      </c>
      <c r="CX503">
        <v>12000</v>
      </c>
      <c r="CY503">
        <v>9000</v>
      </c>
      <c r="CZ503">
        <v>3600</v>
      </c>
      <c r="DA503">
        <v>3000</v>
      </c>
      <c r="DB503">
        <v>13000</v>
      </c>
      <c r="DC503">
        <v>66000</v>
      </c>
      <c r="DD503">
        <v>3000</v>
      </c>
      <c r="DE503">
        <v>125150</v>
      </c>
      <c r="DF503">
        <v>985731</v>
      </c>
      <c r="DG503">
        <v>100000</v>
      </c>
      <c r="DH503">
        <v>0</v>
      </c>
      <c r="DI503">
        <v>0</v>
      </c>
      <c r="DJ503">
        <v>346605</v>
      </c>
      <c r="DK503">
        <v>249999</v>
      </c>
      <c r="DL503">
        <v>359100</v>
      </c>
      <c r="DM503">
        <v>350000</v>
      </c>
      <c r="DN503">
        <v>50000</v>
      </c>
      <c r="DO503">
        <v>3800494</v>
      </c>
      <c r="DP503">
        <v>317700</v>
      </c>
      <c r="DQ503">
        <v>-497610</v>
      </c>
      <c r="DR503">
        <v>0</v>
      </c>
      <c r="DS503">
        <v>0</v>
      </c>
    </row>
    <row r="504" spans="1:123" x14ac:dyDescent="0.3">
      <c r="A504" t="str">
        <f t="shared" si="7"/>
        <v>20281948</v>
      </c>
      <c r="B504">
        <v>15</v>
      </c>
      <c r="C504">
        <v>2028</v>
      </c>
      <c r="D504">
        <v>194812</v>
      </c>
      <c r="E504">
        <v>47</v>
      </c>
      <c r="F504">
        <v>1935963</v>
      </c>
      <c r="G504">
        <v>163102</v>
      </c>
      <c r="H504">
        <v>550000</v>
      </c>
      <c r="I504">
        <v>0</v>
      </c>
      <c r="J504">
        <v>30000</v>
      </c>
      <c r="K504">
        <v>85000</v>
      </c>
      <c r="L504">
        <v>200000</v>
      </c>
      <c r="M504">
        <v>56200</v>
      </c>
      <c r="N504">
        <v>11500</v>
      </c>
      <c r="O504">
        <v>25500</v>
      </c>
      <c r="P504">
        <v>4500</v>
      </c>
      <c r="Q504">
        <v>2000</v>
      </c>
      <c r="R504">
        <v>0</v>
      </c>
      <c r="S504">
        <v>6625</v>
      </c>
      <c r="T504">
        <v>35000</v>
      </c>
      <c r="U504">
        <v>36000</v>
      </c>
      <c r="V504">
        <v>0</v>
      </c>
      <c r="W504">
        <v>0</v>
      </c>
      <c r="X504">
        <v>0</v>
      </c>
      <c r="Y504">
        <v>142111</v>
      </c>
      <c r="Z504">
        <v>0</v>
      </c>
      <c r="AA504">
        <v>0</v>
      </c>
      <c r="AB504">
        <v>323293</v>
      </c>
      <c r="AC504">
        <v>91579</v>
      </c>
      <c r="AD504">
        <v>0</v>
      </c>
      <c r="AE504">
        <v>138760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184533</v>
      </c>
      <c r="AL504">
        <v>0</v>
      </c>
      <c r="AM504">
        <v>0</v>
      </c>
      <c r="AN504">
        <v>1074436</v>
      </c>
      <c r="AO504">
        <v>901869</v>
      </c>
      <c r="AP504">
        <v>138760</v>
      </c>
      <c r="AQ504">
        <v>0</v>
      </c>
      <c r="AR504">
        <v>20000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1060629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360000</v>
      </c>
      <c r="CR504">
        <v>89726</v>
      </c>
      <c r="CS504">
        <v>10000</v>
      </c>
      <c r="CT504">
        <v>154000</v>
      </c>
      <c r="CU504">
        <v>65000</v>
      </c>
      <c r="CV504">
        <v>100000</v>
      </c>
      <c r="CW504">
        <v>2289</v>
      </c>
      <c r="CX504">
        <v>12000</v>
      </c>
      <c r="CY504">
        <v>9000</v>
      </c>
      <c r="CZ504">
        <v>3600</v>
      </c>
      <c r="DA504">
        <v>3000</v>
      </c>
      <c r="DB504">
        <v>13000</v>
      </c>
      <c r="DC504">
        <v>66000</v>
      </c>
      <c r="DD504">
        <v>3000</v>
      </c>
      <c r="DE504">
        <v>130150</v>
      </c>
      <c r="DF504">
        <v>814048</v>
      </c>
      <c r="DG504">
        <v>100000</v>
      </c>
      <c r="DH504">
        <v>0</v>
      </c>
      <c r="DI504">
        <v>0</v>
      </c>
      <c r="DJ504">
        <v>346605</v>
      </c>
      <c r="DK504">
        <v>249999</v>
      </c>
      <c r="DL504">
        <v>359100</v>
      </c>
      <c r="DM504">
        <v>350000</v>
      </c>
      <c r="DN504">
        <v>50000</v>
      </c>
      <c r="DO504">
        <v>3475051</v>
      </c>
      <c r="DP504">
        <v>317700</v>
      </c>
      <c r="DQ504">
        <v>-142111</v>
      </c>
      <c r="DR504">
        <v>0</v>
      </c>
      <c r="DS504">
        <v>0</v>
      </c>
    </row>
    <row r="505" spans="1:123" x14ac:dyDescent="0.3">
      <c r="A505" t="str">
        <f t="shared" si="7"/>
        <v>20291949</v>
      </c>
      <c r="B505">
        <v>15</v>
      </c>
      <c r="C505">
        <v>2029</v>
      </c>
      <c r="D505">
        <v>194912</v>
      </c>
      <c r="E505">
        <v>38</v>
      </c>
      <c r="F505">
        <v>1943185</v>
      </c>
      <c r="G505">
        <v>163097</v>
      </c>
      <c r="H505">
        <v>550000</v>
      </c>
      <c r="I505">
        <v>0</v>
      </c>
      <c r="J505">
        <v>60000</v>
      </c>
      <c r="K505">
        <v>85000</v>
      </c>
      <c r="L505">
        <v>200000</v>
      </c>
      <c r="M505">
        <v>56200</v>
      </c>
      <c r="N505">
        <v>11500</v>
      </c>
      <c r="O505">
        <v>25500</v>
      </c>
      <c r="P505">
        <v>4500</v>
      </c>
      <c r="Q505">
        <v>2000</v>
      </c>
      <c r="R505">
        <v>0</v>
      </c>
      <c r="S505">
        <v>6437</v>
      </c>
      <c r="T505">
        <v>35000</v>
      </c>
      <c r="U505">
        <v>36000</v>
      </c>
      <c r="V505">
        <v>0</v>
      </c>
      <c r="W505">
        <v>0</v>
      </c>
      <c r="X505">
        <v>0</v>
      </c>
      <c r="Y505">
        <v>252863</v>
      </c>
      <c r="Z505">
        <v>0</v>
      </c>
      <c r="AA505">
        <v>0</v>
      </c>
      <c r="AB505">
        <v>184533</v>
      </c>
      <c r="AC505">
        <v>73592</v>
      </c>
      <c r="AD505">
        <v>0</v>
      </c>
      <c r="AE505">
        <v>111506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73027</v>
      </c>
      <c r="AL505">
        <v>0</v>
      </c>
      <c r="AM505">
        <v>0</v>
      </c>
      <c r="AN505">
        <v>1215000</v>
      </c>
      <c r="AO505">
        <v>724733</v>
      </c>
      <c r="AP505">
        <v>111506</v>
      </c>
      <c r="AQ505">
        <v>0</v>
      </c>
      <c r="AR505">
        <v>13900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850139</v>
      </c>
      <c r="BL505">
        <v>0</v>
      </c>
      <c r="BM505">
        <v>77143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262857</v>
      </c>
      <c r="CR505">
        <v>89726</v>
      </c>
      <c r="CS505">
        <v>10000</v>
      </c>
      <c r="CT505">
        <v>154000</v>
      </c>
      <c r="CU505">
        <v>65000</v>
      </c>
      <c r="CV505">
        <v>100000</v>
      </c>
      <c r="CW505">
        <v>2289</v>
      </c>
      <c r="CX505">
        <v>12000</v>
      </c>
      <c r="CY505">
        <v>9000</v>
      </c>
      <c r="CZ505">
        <v>3600</v>
      </c>
      <c r="DA505">
        <v>3000</v>
      </c>
      <c r="DB505">
        <v>13000</v>
      </c>
      <c r="DC505">
        <v>66000</v>
      </c>
      <c r="DD505">
        <v>3000</v>
      </c>
      <c r="DE505">
        <v>135150</v>
      </c>
      <c r="DF505">
        <v>536764</v>
      </c>
      <c r="DG505">
        <v>100000</v>
      </c>
      <c r="DH505">
        <v>0</v>
      </c>
      <c r="DI505">
        <v>0</v>
      </c>
      <c r="DJ505">
        <v>346605</v>
      </c>
      <c r="DK505">
        <v>249999</v>
      </c>
      <c r="DL505">
        <v>359100</v>
      </c>
      <c r="DM505">
        <v>350000</v>
      </c>
      <c r="DN505">
        <v>50000</v>
      </c>
      <c r="DO505">
        <v>2994118</v>
      </c>
      <c r="DP505">
        <v>317700</v>
      </c>
      <c r="DQ505">
        <v>-330006</v>
      </c>
      <c r="DR505">
        <v>0</v>
      </c>
      <c r="DS505">
        <v>0</v>
      </c>
    </row>
    <row r="506" spans="1:123" x14ac:dyDescent="0.3">
      <c r="A506" t="str">
        <f t="shared" si="7"/>
        <v>20301950</v>
      </c>
      <c r="B506">
        <v>15</v>
      </c>
      <c r="C506">
        <v>2030</v>
      </c>
      <c r="D506">
        <v>195012</v>
      </c>
      <c r="E506">
        <v>43</v>
      </c>
      <c r="F506">
        <v>1907563</v>
      </c>
      <c r="G506">
        <v>163093</v>
      </c>
      <c r="H506">
        <v>550000</v>
      </c>
      <c r="I506">
        <v>0</v>
      </c>
      <c r="J506">
        <v>60000</v>
      </c>
      <c r="K506">
        <v>85000</v>
      </c>
      <c r="L506">
        <v>200000</v>
      </c>
      <c r="M506">
        <v>56200</v>
      </c>
      <c r="N506">
        <v>11500</v>
      </c>
      <c r="O506">
        <v>25500</v>
      </c>
      <c r="P506">
        <v>4500</v>
      </c>
      <c r="Q506">
        <v>2000</v>
      </c>
      <c r="R506">
        <v>0</v>
      </c>
      <c r="S506">
        <v>6248</v>
      </c>
      <c r="T506">
        <v>35000</v>
      </c>
      <c r="U506">
        <v>36000</v>
      </c>
      <c r="V506">
        <v>0</v>
      </c>
      <c r="W506">
        <v>0</v>
      </c>
      <c r="X506">
        <v>0</v>
      </c>
      <c r="Y506">
        <v>223401</v>
      </c>
      <c r="Z506">
        <v>0</v>
      </c>
      <c r="AA506">
        <v>0</v>
      </c>
      <c r="AB506">
        <v>73027</v>
      </c>
      <c r="AC506">
        <v>84159</v>
      </c>
      <c r="AD506">
        <v>43358</v>
      </c>
      <c r="AE506">
        <v>73027</v>
      </c>
      <c r="AF506">
        <v>54490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1130858</v>
      </c>
      <c r="AO506">
        <v>828795</v>
      </c>
      <c r="AP506">
        <v>127517</v>
      </c>
      <c r="AQ506">
        <v>0</v>
      </c>
      <c r="AR506">
        <v>19486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975798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242857</v>
      </c>
      <c r="CR506">
        <v>89726</v>
      </c>
      <c r="CS506">
        <v>10000</v>
      </c>
      <c r="CT506">
        <v>154000</v>
      </c>
      <c r="CU506">
        <v>65000</v>
      </c>
      <c r="CV506">
        <v>100000</v>
      </c>
      <c r="CW506">
        <v>2289</v>
      </c>
      <c r="CX506">
        <v>12000</v>
      </c>
      <c r="CY506">
        <v>9000</v>
      </c>
      <c r="CZ506">
        <v>3600</v>
      </c>
      <c r="DA506">
        <v>3000</v>
      </c>
      <c r="DB506">
        <v>13000</v>
      </c>
      <c r="DC506">
        <v>66000</v>
      </c>
      <c r="DD506">
        <v>3000</v>
      </c>
      <c r="DE506">
        <v>140000</v>
      </c>
      <c r="DF506">
        <v>297260</v>
      </c>
      <c r="DG506">
        <v>100000</v>
      </c>
      <c r="DH506">
        <v>0</v>
      </c>
      <c r="DI506">
        <v>0</v>
      </c>
      <c r="DJ506">
        <v>346605</v>
      </c>
      <c r="DK506">
        <v>249999</v>
      </c>
      <c r="DL506">
        <v>359100</v>
      </c>
      <c r="DM506">
        <v>350000</v>
      </c>
      <c r="DN506">
        <v>50000</v>
      </c>
      <c r="DO506">
        <v>2666437</v>
      </c>
      <c r="DP506">
        <v>317700</v>
      </c>
      <c r="DQ506">
        <v>-223401</v>
      </c>
      <c r="DR506">
        <v>0</v>
      </c>
      <c r="DS506">
        <v>0</v>
      </c>
    </row>
    <row r="507" spans="1:123" x14ac:dyDescent="0.3">
      <c r="A507" t="str">
        <f t="shared" si="7"/>
        <v>20311951</v>
      </c>
      <c r="B507">
        <v>15</v>
      </c>
      <c r="C507">
        <v>2031</v>
      </c>
      <c r="D507">
        <v>195112</v>
      </c>
      <c r="E507">
        <v>49</v>
      </c>
      <c r="F507">
        <v>1847144</v>
      </c>
      <c r="G507">
        <v>163096</v>
      </c>
      <c r="H507">
        <v>550000</v>
      </c>
      <c r="I507">
        <v>0</v>
      </c>
      <c r="J507">
        <v>90000</v>
      </c>
      <c r="K507">
        <v>85000</v>
      </c>
      <c r="L507">
        <v>200000</v>
      </c>
      <c r="M507">
        <v>56200</v>
      </c>
      <c r="N507">
        <v>11500</v>
      </c>
      <c r="O507">
        <v>25500</v>
      </c>
      <c r="P507">
        <v>4500</v>
      </c>
      <c r="Q507">
        <v>2000</v>
      </c>
      <c r="R507">
        <v>0</v>
      </c>
      <c r="S507">
        <v>6059</v>
      </c>
      <c r="T507">
        <v>35000</v>
      </c>
      <c r="U507">
        <v>36000</v>
      </c>
      <c r="V507">
        <v>0</v>
      </c>
      <c r="W507">
        <v>0</v>
      </c>
      <c r="X507">
        <v>0</v>
      </c>
      <c r="Y507">
        <v>103937</v>
      </c>
      <c r="Z507">
        <v>0</v>
      </c>
      <c r="AA507">
        <v>0</v>
      </c>
      <c r="AB507">
        <v>0</v>
      </c>
      <c r="AC507">
        <v>94490</v>
      </c>
      <c r="AD507">
        <v>48681</v>
      </c>
      <c r="AE507">
        <v>0</v>
      </c>
      <c r="AF507">
        <v>143172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952524</v>
      </c>
      <c r="AO507">
        <v>930544</v>
      </c>
      <c r="AP507">
        <v>143172</v>
      </c>
      <c r="AQ507">
        <v>0</v>
      </c>
      <c r="AR507">
        <v>20000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1093716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222857</v>
      </c>
      <c r="CR507">
        <v>89726</v>
      </c>
      <c r="CS507">
        <v>10000</v>
      </c>
      <c r="CT507">
        <v>154000</v>
      </c>
      <c r="CU507">
        <v>65000</v>
      </c>
      <c r="CV507">
        <v>100000</v>
      </c>
      <c r="CW507">
        <v>2289</v>
      </c>
      <c r="CX507">
        <v>12000</v>
      </c>
      <c r="CY507">
        <v>9000</v>
      </c>
      <c r="CZ507">
        <v>3600</v>
      </c>
      <c r="DA507">
        <v>3000</v>
      </c>
      <c r="DB507">
        <v>13000</v>
      </c>
      <c r="DC507">
        <v>66000</v>
      </c>
      <c r="DD507">
        <v>3000</v>
      </c>
      <c r="DE507">
        <v>140000</v>
      </c>
      <c r="DF507">
        <v>184405</v>
      </c>
      <c r="DG507">
        <v>100000</v>
      </c>
      <c r="DH507">
        <v>0</v>
      </c>
      <c r="DI507">
        <v>0</v>
      </c>
      <c r="DJ507">
        <v>346605</v>
      </c>
      <c r="DK507">
        <v>249999</v>
      </c>
      <c r="DL507">
        <v>359100</v>
      </c>
      <c r="DM507">
        <v>350000</v>
      </c>
      <c r="DN507">
        <v>50000</v>
      </c>
      <c r="DO507">
        <v>2533582</v>
      </c>
      <c r="DP507">
        <v>317700</v>
      </c>
      <c r="DQ507">
        <v>-103937</v>
      </c>
      <c r="DR507">
        <v>0</v>
      </c>
      <c r="DS507">
        <v>0</v>
      </c>
    </row>
    <row r="508" spans="1:123" x14ac:dyDescent="0.3">
      <c r="A508" t="str">
        <f t="shared" si="7"/>
        <v>20321952</v>
      </c>
      <c r="B508">
        <v>15</v>
      </c>
      <c r="C508">
        <v>2032</v>
      </c>
      <c r="D508">
        <v>195212</v>
      </c>
      <c r="E508">
        <v>55</v>
      </c>
      <c r="F508">
        <v>1519606</v>
      </c>
      <c r="G508">
        <v>163099</v>
      </c>
      <c r="H508">
        <v>550000</v>
      </c>
      <c r="I508">
        <v>0</v>
      </c>
      <c r="J508">
        <v>120000</v>
      </c>
      <c r="K508">
        <v>85000</v>
      </c>
      <c r="L508">
        <v>200000</v>
      </c>
      <c r="M508">
        <v>56200</v>
      </c>
      <c r="N508">
        <v>11500</v>
      </c>
      <c r="O508">
        <v>25500</v>
      </c>
      <c r="P508">
        <v>4500</v>
      </c>
      <c r="Q508">
        <v>2000</v>
      </c>
      <c r="R508">
        <v>0</v>
      </c>
      <c r="S508">
        <v>5871</v>
      </c>
      <c r="T508">
        <v>35000</v>
      </c>
      <c r="U508">
        <v>36000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107124</v>
      </c>
      <c r="AD508">
        <v>55190</v>
      </c>
      <c r="AE508">
        <v>0</v>
      </c>
      <c r="AF508">
        <v>162314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859257</v>
      </c>
      <c r="AO508">
        <v>1054956</v>
      </c>
      <c r="AP508">
        <v>162314</v>
      </c>
      <c r="AQ508">
        <v>0</v>
      </c>
      <c r="AR508">
        <v>20000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1237270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377822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580679</v>
      </c>
      <c r="CR508">
        <v>89726</v>
      </c>
      <c r="CS508">
        <v>10000</v>
      </c>
      <c r="CT508">
        <v>154000</v>
      </c>
      <c r="CU508">
        <v>65000</v>
      </c>
      <c r="CV508">
        <v>100000</v>
      </c>
      <c r="CW508">
        <v>2289</v>
      </c>
      <c r="CX508">
        <v>12000</v>
      </c>
      <c r="CY508">
        <v>9000</v>
      </c>
      <c r="CZ508">
        <v>3600</v>
      </c>
      <c r="DA508">
        <v>3000</v>
      </c>
      <c r="DB508">
        <v>13000</v>
      </c>
      <c r="DC508">
        <v>66000</v>
      </c>
      <c r="DD508">
        <v>3000</v>
      </c>
      <c r="DE508">
        <v>140000</v>
      </c>
      <c r="DF508">
        <v>178873</v>
      </c>
      <c r="DG508">
        <v>100000</v>
      </c>
      <c r="DH508">
        <v>0</v>
      </c>
      <c r="DI508">
        <v>0</v>
      </c>
      <c r="DJ508">
        <v>346605</v>
      </c>
      <c r="DK508">
        <v>249999</v>
      </c>
      <c r="DL508">
        <v>359100</v>
      </c>
      <c r="DM508">
        <v>350000</v>
      </c>
      <c r="DN508">
        <v>50000</v>
      </c>
      <c r="DO508">
        <v>2885872</v>
      </c>
      <c r="DP508">
        <v>317700</v>
      </c>
      <c r="DQ508">
        <v>377822</v>
      </c>
      <c r="DR508">
        <v>0</v>
      </c>
      <c r="DS508">
        <v>0</v>
      </c>
    </row>
    <row r="509" spans="1:123" x14ac:dyDescent="0.3">
      <c r="A509" t="str">
        <f t="shared" si="7"/>
        <v>20331953</v>
      </c>
      <c r="B509">
        <v>15</v>
      </c>
      <c r="C509">
        <v>2033</v>
      </c>
      <c r="D509">
        <v>195312</v>
      </c>
      <c r="E509">
        <v>34</v>
      </c>
      <c r="F509">
        <v>1840333</v>
      </c>
      <c r="G509">
        <v>163102</v>
      </c>
      <c r="H509">
        <v>550000</v>
      </c>
      <c r="I509">
        <v>0</v>
      </c>
      <c r="J509">
        <v>120000</v>
      </c>
      <c r="K509">
        <v>85000</v>
      </c>
      <c r="L509">
        <v>200000</v>
      </c>
      <c r="M509">
        <v>56200</v>
      </c>
      <c r="N509">
        <v>11500</v>
      </c>
      <c r="O509">
        <v>25500</v>
      </c>
      <c r="P509">
        <v>4500</v>
      </c>
      <c r="Q509">
        <v>2000</v>
      </c>
      <c r="R509">
        <v>0</v>
      </c>
      <c r="S509">
        <v>5682</v>
      </c>
      <c r="T509">
        <v>35000</v>
      </c>
      <c r="U509">
        <v>36000</v>
      </c>
      <c r="V509">
        <v>0</v>
      </c>
      <c r="W509">
        <v>0</v>
      </c>
      <c r="X509">
        <v>20111</v>
      </c>
      <c r="Y509">
        <v>173507</v>
      </c>
      <c r="Z509">
        <v>0</v>
      </c>
      <c r="AA509">
        <v>0</v>
      </c>
      <c r="AB509">
        <v>0</v>
      </c>
      <c r="AC509">
        <v>66641</v>
      </c>
      <c r="AD509">
        <v>0</v>
      </c>
      <c r="AE509">
        <v>0</v>
      </c>
      <c r="AF509">
        <v>100975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1114026</v>
      </c>
      <c r="AO509">
        <v>656283</v>
      </c>
      <c r="AP509">
        <v>100975</v>
      </c>
      <c r="AQ509">
        <v>0</v>
      </c>
      <c r="AR509">
        <v>10226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767484</v>
      </c>
      <c r="BL509">
        <v>0</v>
      </c>
      <c r="BM509">
        <v>157926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402753</v>
      </c>
      <c r="CR509">
        <v>89726</v>
      </c>
      <c r="CS509">
        <v>10000</v>
      </c>
      <c r="CT509">
        <v>154000</v>
      </c>
      <c r="CU509">
        <v>65000</v>
      </c>
      <c r="CV509">
        <v>100000</v>
      </c>
      <c r="CW509">
        <v>2289</v>
      </c>
      <c r="CX509">
        <v>12000</v>
      </c>
      <c r="CY509">
        <v>9000</v>
      </c>
      <c r="CZ509">
        <v>3600</v>
      </c>
      <c r="DA509">
        <v>3000</v>
      </c>
      <c r="DB509">
        <v>13000</v>
      </c>
      <c r="DC509">
        <v>66000</v>
      </c>
      <c r="DD509">
        <v>3000</v>
      </c>
      <c r="DE509">
        <v>140000</v>
      </c>
      <c r="DF509">
        <v>0</v>
      </c>
      <c r="DG509">
        <v>79889</v>
      </c>
      <c r="DH509">
        <v>0</v>
      </c>
      <c r="DI509">
        <v>0</v>
      </c>
      <c r="DJ509">
        <v>346605</v>
      </c>
      <c r="DK509">
        <v>249999</v>
      </c>
      <c r="DL509">
        <v>359100</v>
      </c>
      <c r="DM509">
        <v>350000</v>
      </c>
      <c r="DN509">
        <v>50000</v>
      </c>
      <c r="DO509">
        <v>2508962</v>
      </c>
      <c r="DP509">
        <v>317700</v>
      </c>
      <c r="DQ509">
        <v>-351544</v>
      </c>
      <c r="DR509">
        <v>0</v>
      </c>
      <c r="DS509">
        <v>0</v>
      </c>
    </row>
    <row r="510" spans="1:123" x14ac:dyDescent="0.3">
      <c r="A510" t="str">
        <f t="shared" si="7"/>
        <v>20341954</v>
      </c>
      <c r="B510">
        <v>15</v>
      </c>
      <c r="C510">
        <v>2034</v>
      </c>
      <c r="D510">
        <v>195412</v>
      </c>
      <c r="E510">
        <v>42</v>
      </c>
      <c r="F510">
        <v>1864743</v>
      </c>
      <c r="G510">
        <v>163105</v>
      </c>
      <c r="H510">
        <v>550000</v>
      </c>
      <c r="I510">
        <v>0</v>
      </c>
      <c r="J510">
        <v>120000</v>
      </c>
      <c r="K510">
        <v>85000</v>
      </c>
      <c r="L510">
        <v>200000</v>
      </c>
      <c r="M510">
        <v>56200</v>
      </c>
      <c r="N510">
        <v>11500</v>
      </c>
      <c r="O510">
        <v>25500</v>
      </c>
      <c r="P510">
        <v>4500</v>
      </c>
      <c r="Q510">
        <v>2000</v>
      </c>
      <c r="R510">
        <v>0</v>
      </c>
      <c r="S510">
        <v>5494</v>
      </c>
      <c r="T510">
        <v>35000</v>
      </c>
      <c r="U510">
        <v>36000</v>
      </c>
      <c r="V510">
        <v>0</v>
      </c>
      <c r="W510">
        <v>0</v>
      </c>
      <c r="X510">
        <v>25000</v>
      </c>
      <c r="Y510">
        <v>0</v>
      </c>
      <c r="Z510">
        <v>0</v>
      </c>
      <c r="AA510">
        <v>0</v>
      </c>
      <c r="AB510">
        <v>0</v>
      </c>
      <c r="AC510">
        <v>81529</v>
      </c>
      <c r="AD510">
        <v>42003</v>
      </c>
      <c r="AE510">
        <v>0</v>
      </c>
      <c r="AF510">
        <v>123532</v>
      </c>
      <c r="AG510">
        <v>42003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922662</v>
      </c>
      <c r="AO510">
        <v>802895</v>
      </c>
      <c r="AP510">
        <v>123532</v>
      </c>
      <c r="AQ510">
        <v>0</v>
      </c>
      <c r="AR510">
        <v>18095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944522</v>
      </c>
      <c r="BL510">
        <v>0</v>
      </c>
      <c r="BM510">
        <v>166893</v>
      </c>
      <c r="BN510">
        <v>0</v>
      </c>
      <c r="BO510">
        <v>0</v>
      </c>
      <c r="BP510">
        <v>29770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0</v>
      </c>
      <c r="CP510">
        <v>0</v>
      </c>
      <c r="CQ510">
        <v>215860</v>
      </c>
      <c r="CR510">
        <v>59956</v>
      </c>
      <c r="CS510">
        <v>10000</v>
      </c>
      <c r="CT510">
        <v>154000</v>
      </c>
      <c r="CU510">
        <v>65000</v>
      </c>
      <c r="CV510">
        <v>100000</v>
      </c>
      <c r="CW510">
        <v>2289</v>
      </c>
      <c r="CX510">
        <v>12000</v>
      </c>
      <c r="CY510">
        <v>9000</v>
      </c>
      <c r="CZ510">
        <v>3600</v>
      </c>
      <c r="DA510">
        <v>3000</v>
      </c>
      <c r="DB510">
        <v>13000</v>
      </c>
      <c r="DC510">
        <v>66000</v>
      </c>
      <c r="DD510">
        <v>3000</v>
      </c>
      <c r="DE510">
        <v>140000</v>
      </c>
      <c r="DF510">
        <v>0</v>
      </c>
      <c r="DG510">
        <v>54889</v>
      </c>
      <c r="DH510">
        <v>0</v>
      </c>
      <c r="DI510">
        <v>0</v>
      </c>
      <c r="DJ510">
        <v>346605</v>
      </c>
      <c r="DK510">
        <v>249999</v>
      </c>
      <c r="DL510">
        <v>359100</v>
      </c>
      <c r="DM510">
        <v>350000</v>
      </c>
      <c r="DN510">
        <v>50000</v>
      </c>
      <c r="DO510">
        <v>2267298</v>
      </c>
      <c r="DP510">
        <v>317700</v>
      </c>
      <c r="DQ510">
        <v>-221664</v>
      </c>
      <c r="DR510">
        <v>0</v>
      </c>
      <c r="DS510">
        <v>0</v>
      </c>
    </row>
    <row r="511" spans="1:123" x14ac:dyDescent="0.3">
      <c r="A511" t="str">
        <f t="shared" si="7"/>
        <v>20351955</v>
      </c>
      <c r="B511">
        <v>15</v>
      </c>
      <c r="C511">
        <v>2035</v>
      </c>
      <c r="D511">
        <v>195512</v>
      </c>
      <c r="E511">
        <v>30</v>
      </c>
      <c r="F511">
        <v>1863918</v>
      </c>
      <c r="G511">
        <v>163108</v>
      </c>
      <c r="H511">
        <v>550000</v>
      </c>
      <c r="I511">
        <v>0</v>
      </c>
      <c r="J511">
        <v>120000</v>
      </c>
      <c r="K511">
        <v>85000</v>
      </c>
      <c r="L511">
        <v>200000</v>
      </c>
      <c r="M511">
        <v>56200</v>
      </c>
      <c r="N511">
        <v>11500</v>
      </c>
      <c r="O511">
        <v>25500</v>
      </c>
      <c r="P511">
        <v>4500</v>
      </c>
      <c r="Q511">
        <v>2000</v>
      </c>
      <c r="R511">
        <v>0</v>
      </c>
      <c r="S511">
        <v>5305</v>
      </c>
      <c r="T511">
        <v>35000</v>
      </c>
      <c r="U511">
        <v>36000</v>
      </c>
      <c r="V511">
        <v>0</v>
      </c>
      <c r="W511">
        <v>5000</v>
      </c>
      <c r="X511">
        <v>25000</v>
      </c>
      <c r="Y511">
        <v>0</v>
      </c>
      <c r="Z511">
        <v>0</v>
      </c>
      <c r="AA511">
        <v>0</v>
      </c>
      <c r="AB511">
        <v>0</v>
      </c>
      <c r="AC511">
        <v>58751</v>
      </c>
      <c r="AD511">
        <v>0</v>
      </c>
      <c r="AE511">
        <v>0</v>
      </c>
      <c r="AF511">
        <v>89020</v>
      </c>
      <c r="AG511">
        <v>0</v>
      </c>
      <c r="AH511">
        <v>0</v>
      </c>
      <c r="AI511">
        <v>42003</v>
      </c>
      <c r="AJ511">
        <v>0</v>
      </c>
      <c r="AK511">
        <v>42003</v>
      </c>
      <c r="AL511">
        <v>42003</v>
      </c>
      <c r="AM511">
        <v>0</v>
      </c>
      <c r="AN511">
        <v>951985</v>
      </c>
      <c r="AO511">
        <v>578584</v>
      </c>
      <c r="AP511">
        <v>89020</v>
      </c>
      <c r="AQ511">
        <v>0</v>
      </c>
      <c r="AR511">
        <v>6056</v>
      </c>
      <c r="AS511">
        <v>0</v>
      </c>
      <c r="AT511">
        <v>0</v>
      </c>
      <c r="AU511">
        <v>0</v>
      </c>
      <c r="AV511">
        <v>75000</v>
      </c>
      <c r="AW511">
        <v>0</v>
      </c>
      <c r="AX511">
        <v>40221</v>
      </c>
      <c r="AY511">
        <v>0</v>
      </c>
      <c r="AZ511">
        <v>22000</v>
      </c>
      <c r="BA511">
        <v>14395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825275</v>
      </c>
      <c r="BL511">
        <v>0</v>
      </c>
      <c r="BM511">
        <v>146893</v>
      </c>
      <c r="BN511">
        <v>0</v>
      </c>
      <c r="BO511">
        <v>0</v>
      </c>
      <c r="BP511">
        <v>59956</v>
      </c>
      <c r="BQ511">
        <v>10000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68917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0</v>
      </c>
      <c r="CQ511">
        <v>48967</v>
      </c>
      <c r="CR511">
        <v>0</v>
      </c>
      <c r="CS511">
        <v>0</v>
      </c>
      <c r="CT511">
        <v>154000</v>
      </c>
      <c r="CU511">
        <v>65000</v>
      </c>
      <c r="CV511">
        <v>100000</v>
      </c>
      <c r="CW511">
        <v>2289</v>
      </c>
      <c r="CX511">
        <v>12000</v>
      </c>
      <c r="CY511">
        <v>9000</v>
      </c>
      <c r="CZ511">
        <v>3600</v>
      </c>
      <c r="DA511">
        <v>3000</v>
      </c>
      <c r="DB511">
        <v>13000</v>
      </c>
      <c r="DC511">
        <v>66000</v>
      </c>
      <c r="DD511">
        <v>3000</v>
      </c>
      <c r="DE511">
        <v>71083</v>
      </c>
      <c r="DF511">
        <v>0</v>
      </c>
      <c r="DG511">
        <v>29889</v>
      </c>
      <c r="DH511">
        <v>0</v>
      </c>
      <c r="DI511">
        <v>0</v>
      </c>
      <c r="DJ511">
        <v>306384</v>
      </c>
      <c r="DK511">
        <v>235604</v>
      </c>
      <c r="DL511">
        <v>359100</v>
      </c>
      <c r="DM511">
        <v>275000</v>
      </c>
      <c r="DN511">
        <v>28000</v>
      </c>
      <c r="DO511">
        <v>1826920</v>
      </c>
      <c r="DP511">
        <v>317700</v>
      </c>
      <c r="DQ511">
        <v>-462381</v>
      </c>
      <c r="DR511">
        <v>0</v>
      </c>
      <c r="DS511">
        <v>0</v>
      </c>
    </row>
    <row r="512" spans="1:123" x14ac:dyDescent="0.3">
      <c r="A512" t="str">
        <f t="shared" si="7"/>
        <v>20361956</v>
      </c>
      <c r="B512">
        <v>15</v>
      </c>
      <c r="C512">
        <v>2036</v>
      </c>
      <c r="D512">
        <v>195612</v>
      </c>
      <c r="E512">
        <v>54</v>
      </c>
      <c r="F512">
        <v>1936713</v>
      </c>
      <c r="G512">
        <v>163099</v>
      </c>
      <c r="H512">
        <v>550000</v>
      </c>
      <c r="I512">
        <v>0</v>
      </c>
      <c r="J512">
        <v>120000</v>
      </c>
      <c r="K512">
        <v>85000</v>
      </c>
      <c r="L512">
        <v>200000</v>
      </c>
      <c r="M512">
        <v>56200</v>
      </c>
      <c r="N512">
        <v>11500</v>
      </c>
      <c r="O512">
        <v>25500</v>
      </c>
      <c r="P512">
        <v>4500</v>
      </c>
      <c r="Q512">
        <v>2000</v>
      </c>
      <c r="R512">
        <v>0</v>
      </c>
      <c r="S512">
        <v>5091</v>
      </c>
      <c r="T512">
        <v>35000</v>
      </c>
      <c r="U512">
        <v>36000</v>
      </c>
      <c r="V512">
        <v>0</v>
      </c>
      <c r="W512">
        <v>5000</v>
      </c>
      <c r="X512">
        <v>25000</v>
      </c>
      <c r="Y512">
        <v>0</v>
      </c>
      <c r="Z512">
        <v>0</v>
      </c>
      <c r="AA512">
        <v>0</v>
      </c>
      <c r="AB512">
        <v>42003</v>
      </c>
      <c r="AC512">
        <v>103977</v>
      </c>
      <c r="AD512">
        <v>53569</v>
      </c>
      <c r="AE512">
        <v>42003</v>
      </c>
      <c r="AF512">
        <v>115542</v>
      </c>
      <c r="AG512">
        <v>26784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925248</v>
      </c>
      <c r="AO512">
        <v>1023968</v>
      </c>
      <c r="AP512">
        <v>157546</v>
      </c>
      <c r="AQ512">
        <v>0</v>
      </c>
      <c r="AR512">
        <v>20000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1201514</v>
      </c>
      <c r="BL512">
        <v>0</v>
      </c>
      <c r="BM512">
        <v>9050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19918</v>
      </c>
      <c r="CR512">
        <v>0</v>
      </c>
      <c r="CS512">
        <v>0</v>
      </c>
      <c r="CT512">
        <v>154000</v>
      </c>
      <c r="CU512">
        <v>65000</v>
      </c>
      <c r="CV512">
        <v>100000</v>
      </c>
      <c r="CW512">
        <v>2289</v>
      </c>
      <c r="CX512">
        <v>12000</v>
      </c>
      <c r="CY512">
        <v>9000</v>
      </c>
      <c r="CZ512">
        <v>3600</v>
      </c>
      <c r="DA512">
        <v>3000</v>
      </c>
      <c r="DB512">
        <v>13000</v>
      </c>
      <c r="DC512">
        <v>66000</v>
      </c>
      <c r="DD512">
        <v>3000</v>
      </c>
      <c r="DE512">
        <v>71083</v>
      </c>
      <c r="DF512">
        <v>0</v>
      </c>
      <c r="DG512">
        <v>4889</v>
      </c>
      <c r="DH512">
        <v>0</v>
      </c>
      <c r="DI512">
        <v>0</v>
      </c>
      <c r="DJ512">
        <v>306384</v>
      </c>
      <c r="DK512">
        <v>235604</v>
      </c>
      <c r="DL512">
        <v>359100</v>
      </c>
      <c r="DM512">
        <v>275000</v>
      </c>
      <c r="DN512">
        <v>28000</v>
      </c>
      <c r="DO512">
        <v>1730867</v>
      </c>
      <c r="DP512">
        <v>317700</v>
      </c>
      <c r="DQ512">
        <v>-34050</v>
      </c>
      <c r="DR512">
        <v>0</v>
      </c>
      <c r="DS512">
        <v>0</v>
      </c>
    </row>
    <row r="513" spans="1:123" x14ac:dyDescent="0.3">
      <c r="A513" t="str">
        <f t="shared" si="7"/>
        <v>20371957</v>
      </c>
      <c r="B513">
        <v>15</v>
      </c>
      <c r="C513">
        <v>2037</v>
      </c>
      <c r="D513">
        <v>195712</v>
      </c>
      <c r="E513">
        <v>36</v>
      </c>
      <c r="F513">
        <v>1783993</v>
      </c>
      <c r="G513">
        <v>163089</v>
      </c>
      <c r="H513">
        <v>550000</v>
      </c>
      <c r="I513">
        <v>0</v>
      </c>
      <c r="J513">
        <v>120000</v>
      </c>
      <c r="K513">
        <v>85000</v>
      </c>
      <c r="L513">
        <v>200000</v>
      </c>
      <c r="M513">
        <v>56200</v>
      </c>
      <c r="N513">
        <v>11500</v>
      </c>
      <c r="O513">
        <v>25500</v>
      </c>
      <c r="P513">
        <v>4500</v>
      </c>
      <c r="Q513">
        <v>2000</v>
      </c>
      <c r="R513">
        <v>0</v>
      </c>
      <c r="S513">
        <v>4878</v>
      </c>
      <c r="T513">
        <v>35000</v>
      </c>
      <c r="U513">
        <v>36000</v>
      </c>
      <c r="V513">
        <v>0</v>
      </c>
      <c r="W513">
        <v>5000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70163</v>
      </c>
      <c r="AD513">
        <v>0</v>
      </c>
      <c r="AE513">
        <v>0</v>
      </c>
      <c r="AF513">
        <v>106311</v>
      </c>
      <c r="AG513">
        <v>0</v>
      </c>
      <c r="AH513">
        <v>0</v>
      </c>
      <c r="AI513">
        <v>26784</v>
      </c>
      <c r="AJ513">
        <v>0</v>
      </c>
      <c r="AK513">
        <v>26784</v>
      </c>
      <c r="AL513">
        <v>26784</v>
      </c>
      <c r="AM513">
        <v>0</v>
      </c>
      <c r="AN513">
        <v>909267</v>
      </c>
      <c r="AO513">
        <v>690970</v>
      </c>
      <c r="AP513">
        <v>106311</v>
      </c>
      <c r="AQ513">
        <v>0</v>
      </c>
      <c r="AR513">
        <v>12088</v>
      </c>
      <c r="AS513">
        <v>0</v>
      </c>
      <c r="AT513">
        <v>0</v>
      </c>
      <c r="AU513">
        <v>0</v>
      </c>
      <c r="AV513">
        <v>75000</v>
      </c>
      <c r="AW513">
        <v>7600</v>
      </c>
      <c r="AX513">
        <v>43410</v>
      </c>
      <c r="AY513">
        <v>0</v>
      </c>
      <c r="AZ513">
        <v>22000</v>
      </c>
      <c r="BA513">
        <v>25000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982380</v>
      </c>
      <c r="BL513">
        <v>0</v>
      </c>
      <c r="BM513">
        <v>0</v>
      </c>
      <c r="BN513">
        <v>23140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33000</v>
      </c>
      <c r="BX513">
        <v>763</v>
      </c>
      <c r="BY513">
        <v>4000</v>
      </c>
      <c r="BZ513">
        <v>3000</v>
      </c>
      <c r="CA513">
        <v>1200</v>
      </c>
      <c r="CB513">
        <v>1000</v>
      </c>
      <c r="CC513">
        <v>4333</v>
      </c>
      <c r="CD513">
        <v>20000</v>
      </c>
      <c r="CE513">
        <v>1000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0</v>
      </c>
      <c r="CS513">
        <v>0</v>
      </c>
      <c r="CT513">
        <v>130860</v>
      </c>
      <c r="CU513">
        <v>65000</v>
      </c>
      <c r="CV513">
        <v>67000</v>
      </c>
      <c r="CW513">
        <v>1526</v>
      </c>
      <c r="CX513">
        <v>8000</v>
      </c>
      <c r="CY513">
        <v>6000</v>
      </c>
      <c r="CZ513">
        <v>2400</v>
      </c>
      <c r="DA513">
        <v>2000</v>
      </c>
      <c r="DB513">
        <v>8667</v>
      </c>
      <c r="DC513">
        <v>46000</v>
      </c>
      <c r="DD513">
        <v>2000</v>
      </c>
      <c r="DE513">
        <v>71083</v>
      </c>
      <c r="DF513">
        <v>0</v>
      </c>
      <c r="DG513">
        <v>4889</v>
      </c>
      <c r="DH513">
        <v>0</v>
      </c>
      <c r="DI513">
        <v>0</v>
      </c>
      <c r="DJ513">
        <v>262974</v>
      </c>
      <c r="DK513">
        <v>210604</v>
      </c>
      <c r="DL513">
        <v>351500</v>
      </c>
      <c r="DM513">
        <v>200000</v>
      </c>
      <c r="DN513">
        <v>6000</v>
      </c>
      <c r="DO513">
        <v>1473288</v>
      </c>
      <c r="DP513">
        <v>317618</v>
      </c>
      <c r="DQ513">
        <v>-264446</v>
      </c>
      <c r="DR513">
        <v>0</v>
      </c>
      <c r="DS513">
        <v>0</v>
      </c>
    </row>
    <row r="514" spans="1:123" x14ac:dyDescent="0.3">
      <c r="A514" t="str">
        <f t="shared" si="7"/>
        <v>20381958</v>
      </c>
      <c r="B514">
        <v>15</v>
      </c>
      <c r="C514">
        <v>2038</v>
      </c>
      <c r="D514">
        <v>195812</v>
      </c>
      <c r="E514">
        <v>56</v>
      </c>
      <c r="F514">
        <v>1811037</v>
      </c>
      <c r="G514">
        <v>163079</v>
      </c>
      <c r="H514">
        <v>550000</v>
      </c>
      <c r="I514">
        <v>0</v>
      </c>
      <c r="J514">
        <v>90000</v>
      </c>
      <c r="K514">
        <v>85000</v>
      </c>
      <c r="L514">
        <v>200000</v>
      </c>
      <c r="M514">
        <v>56200</v>
      </c>
      <c r="N514">
        <v>11500</v>
      </c>
      <c r="O514">
        <v>25500</v>
      </c>
      <c r="P514">
        <v>4500</v>
      </c>
      <c r="Q514">
        <v>2000</v>
      </c>
      <c r="R514">
        <v>0</v>
      </c>
      <c r="S514">
        <v>4664</v>
      </c>
      <c r="T514">
        <v>35000</v>
      </c>
      <c r="U514">
        <v>36000</v>
      </c>
      <c r="V514">
        <v>0</v>
      </c>
      <c r="W514">
        <v>5000</v>
      </c>
      <c r="X514">
        <v>0</v>
      </c>
      <c r="Y514">
        <v>0</v>
      </c>
      <c r="Z514">
        <v>0</v>
      </c>
      <c r="AA514">
        <v>0</v>
      </c>
      <c r="AB514">
        <v>26784</v>
      </c>
      <c r="AC514">
        <v>108157</v>
      </c>
      <c r="AD514">
        <v>55722</v>
      </c>
      <c r="AE514">
        <v>26784</v>
      </c>
      <c r="AF514">
        <v>137095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848269</v>
      </c>
      <c r="AO514">
        <v>1065131</v>
      </c>
      <c r="AP514">
        <v>163879</v>
      </c>
      <c r="AQ514">
        <v>0</v>
      </c>
      <c r="AR514">
        <v>20000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1249010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87163</v>
      </c>
      <c r="BS514">
        <v>0</v>
      </c>
      <c r="BT514">
        <v>0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0</v>
      </c>
      <c r="CQ514">
        <v>67081</v>
      </c>
      <c r="CR514">
        <v>0</v>
      </c>
      <c r="CS514">
        <v>0</v>
      </c>
      <c r="CT514">
        <v>130860</v>
      </c>
      <c r="CU514">
        <v>65000</v>
      </c>
      <c r="CV514">
        <v>67000</v>
      </c>
      <c r="CW514">
        <v>1526</v>
      </c>
      <c r="CX514">
        <v>8000</v>
      </c>
      <c r="CY514">
        <v>6000</v>
      </c>
      <c r="CZ514">
        <v>2400</v>
      </c>
      <c r="DA514">
        <v>2000</v>
      </c>
      <c r="DB514">
        <v>8667</v>
      </c>
      <c r="DC514">
        <v>46000</v>
      </c>
      <c r="DD514">
        <v>2000</v>
      </c>
      <c r="DE514">
        <v>71083</v>
      </c>
      <c r="DF514">
        <v>0</v>
      </c>
      <c r="DG514">
        <v>4889</v>
      </c>
      <c r="DH514">
        <v>0</v>
      </c>
      <c r="DI514">
        <v>0</v>
      </c>
      <c r="DJ514">
        <v>262974</v>
      </c>
      <c r="DK514">
        <v>210604</v>
      </c>
      <c r="DL514">
        <v>351500</v>
      </c>
      <c r="DM514">
        <v>200000</v>
      </c>
      <c r="DN514">
        <v>6000</v>
      </c>
      <c r="DO514">
        <v>1513584</v>
      </c>
      <c r="DP514">
        <v>317700</v>
      </c>
      <c r="DQ514">
        <v>87163</v>
      </c>
      <c r="DR514">
        <v>0</v>
      </c>
      <c r="DS514">
        <v>0</v>
      </c>
    </row>
    <row r="515" spans="1:123" x14ac:dyDescent="0.3">
      <c r="A515" t="str">
        <f t="shared" ref="A515:A578" si="8">CONCATENATE(C515,LEFT(D515,4))</f>
        <v>20391959</v>
      </c>
      <c r="B515">
        <v>15</v>
      </c>
      <c r="C515">
        <v>2039</v>
      </c>
      <c r="D515">
        <v>195912</v>
      </c>
      <c r="E515">
        <v>34</v>
      </c>
      <c r="F515">
        <v>2087142</v>
      </c>
      <c r="G515">
        <v>163069</v>
      </c>
      <c r="H515">
        <v>550000</v>
      </c>
      <c r="I515">
        <v>0</v>
      </c>
      <c r="J515">
        <v>90000</v>
      </c>
      <c r="K515">
        <v>85000</v>
      </c>
      <c r="L515">
        <v>200000</v>
      </c>
      <c r="M515">
        <v>56200</v>
      </c>
      <c r="N515">
        <v>11500</v>
      </c>
      <c r="O515">
        <v>25500</v>
      </c>
      <c r="P515">
        <v>4500</v>
      </c>
      <c r="Q515">
        <v>2000</v>
      </c>
      <c r="R515">
        <v>0</v>
      </c>
      <c r="S515">
        <v>4451</v>
      </c>
      <c r="T515">
        <v>35000</v>
      </c>
      <c r="U515">
        <v>36000</v>
      </c>
      <c r="V515">
        <v>0</v>
      </c>
      <c r="W515">
        <v>5000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66923</v>
      </c>
      <c r="AD515">
        <v>0</v>
      </c>
      <c r="AE515">
        <v>0</v>
      </c>
      <c r="AF515">
        <v>101401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883750</v>
      </c>
      <c r="AO515">
        <v>659058</v>
      </c>
      <c r="AP515">
        <v>101401</v>
      </c>
      <c r="AQ515">
        <v>0</v>
      </c>
      <c r="AR515">
        <v>10375</v>
      </c>
      <c r="AS515">
        <v>0</v>
      </c>
      <c r="AT515">
        <v>0</v>
      </c>
      <c r="AU515">
        <v>0</v>
      </c>
      <c r="AV515">
        <v>75000</v>
      </c>
      <c r="AW515">
        <v>6335</v>
      </c>
      <c r="AX515">
        <v>42505</v>
      </c>
      <c r="AY515">
        <v>0</v>
      </c>
      <c r="AZ515">
        <v>6000</v>
      </c>
      <c r="BA515">
        <v>25000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925674</v>
      </c>
      <c r="BL515">
        <v>0</v>
      </c>
      <c r="BM515">
        <v>15694</v>
      </c>
      <c r="BN515">
        <v>130860</v>
      </c>
      <c r="BO515">
        <v>65000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33000</v>
      </c>
      <c r="BX515">
        <v>763</v>
      </c>
      <c r="BY515">
        <v>4000</v>
      </c>
      <c r="BZ515">
        <v>3000</v>
      </c>
      <c r="CA515">
        <v>1200</v>
      </c>
      <c r="CB515">
        <v>1000</v>
      </c>
      <c r="CC515">
        <v>4333</v>
      </c>
      <c r="CD515">
        <v>20000</v>
      </c>
      <c r="CE515">
        <v>1000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0</v>
      </c>
      <c r="CQ515">
        <v>31387</v>
      </c>
      <c r="CR515">
        <v>0</v>
      </c>
      <c r="CS515">
        <v>0</v>
      </c>
      <c r="CT515">
        <v>0</v>
      </c>
      <c r="CU515">
        <v>0</v>
      </c>
      <c r="CV515">
        <v>34000</v>
      </c>
      <c r="CW515">
        <v>763</v>
      </c>
      <c r="CX515">
        <v>4000</v>
      </c>
      <c r="CY515">
        <v>3000</v>
      </c>
      <c r="CZ515">
        <v>1200</v>
      </c>
      <c r="DA515">
        <v>1000</v>
      </c>
      <c r="DB515">
        <v>4334</v>
      </c>
      <c r="DC515">
        <v>26000</v>
      </c>
      <c r="DD515">
        <v>1000</v>
      </c>
      <c r="DE515">
        <v>71083</v>
      </c>
      <c r="DF515">
        <v>0</v>
      </c>
      <c r="DG515">
        <v>4889</v>
      </c>
      <c r="DH515">
        <v>0</v>
      </c>
      <c r="DI515">
        <v>0</v>
      </c>
      <c r="DJ515">
        <v>220469</v>
      </c>
      <c r="DK515">
        <v>185604</v>
      </c>
      <c r="DL515">
        <v>345165</v>
      </c>
      <c r="DM515">
        <v>125000</v>
      </c>
      <c r="DN515">
        <v>0</v>
      </c>
      <c r="DO515">
        <v>1058895</v>
      </c>
      <c r="DP515">
        <v>317700</v>
      </c>
      <c r="DQ515">
        <v>-631627</v>
      </c>
      <c r="DR515">
        <v>196937</v>
      </c>
      <c r="DS515">
        <v>0</v>
      </c>
    </row>
    <row r="516" spans="1:123" x14ac:dyDescent="0.3">
      <c r="A516" t="str">
        <f t="shared" si="8"/>
        <v>20401960</v>
      </c>
      <c r="B516">
        <v>15</v>
      </c>
      <c r="C516">
        <v>2040</v>
      </c>
      <c r="D516">
        <v>196012</v>
      </c>
      <c r="E516">
        <v>38</v>
      </c>
      <c r="F516">
        <v>2175421</v>
      </c>
      <c r="G516">
        <v>163060</v>
      </c>
      <c r="H516">
        <v>550000</v>
      </c>
      <c r="I516">
        <v>0</v>
      </c>
      <c r="J516">
        <v>90000</v>
      </c>
      <c r="K516">
        <v>85000</v>
      </c>
      <c r="L516">
        <v>200000</v>
      </c>
      <c r="M516">
        <v>56200</v>
      </c>
      <c r="N516">
        <v>11500</v>
      </c>
      <c r="O516">
        <v>25500</v>
      </c>
      <c r="P516">
        <v>4500</v>
      </c>
      <c r="Q516">
        <v>2000</v>
      </c>
      <c r="R516">
        <v>0</v>
      </c>
      <c r="S516">
        <v>4237</v>
      </c>
      <c r="T516">
        <v>35000</v>
      </c>
      <c r="U516">
        <v>36000</v>
      </c>
      <c r="V516">
        <v>0</v>
      </c>
      <c r="W516">
        <v>10000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73028</v>
      </c>
      <c r="AD516">
        <v>0</v>
      </c>
      <c r="AE516">
        <v>0</v>
      </c>
      <c r="AF516">
        <v>110652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869285</v>
      </c>
      <c r="AO516">
        <v>719183</v>
      </c>
      <c r="AP516">
        <v>110652</v>
      </c>
      <c r="AQ516">
        <v>0</v>
      </c>
      <c r="AR516">
        <v>13602</v>
      </c>
      <c r="AS516">
        <v>0</v>
      </c>
      <c r="AT516">
        <v>0</v>
      </c>
      <c r="AU516">
        <v>0</v>
      </c>
      <c r="AV516">
        <v>75000</v>
      </c>
      <c r="AW516">
        <v>8719</v>
      </c>
      <c r="AX516">
        <v>44211</v>
      </c>
      <c r="AY516">
        <v>0</v>
      </c>
      <c r="AZ516">
        <v>0</v>
      </c>
      <c r="BA516">
        <v>25000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996368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33000</v>
      </c>
      <c r="BX516">
        <v>763</v>
      </c>
      <c r="BY516">
        <v>4000</v>
      </c>
      <c r="BZ516">
        <v>3000</v>
      </c>
      <c r="CA516">
        <v>1200</v>
      </c>
      <c r="CB516">
        <v>1000</v>
      </c>
      <c r="CC516">
        <v>4333</v>
      </c>
      <c r="CD516">
        <v>20000</v>
      </c>
      <c r="CE516">
        <v>1000</v>
      </c>
      <c r="CF516">
        <v>68917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v>11387</v>
      </c>
      <c r="CR516">
        <v>0</v>
      </c>
      <c r="CS516">
        <v>0</v>
      </c>
      <c r="CT516">
        <v>0</v>
      </c>
      <c r="CU516">
        <v>0</v>
      </c>
      <c r="CV516">
        <v>1000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1</v>
      </c>
      <c r="DC516">
        <v>6000</v>
      </c>
      <c r="DD516">
        <v>0</v>
      </c>
      <c r="DE516">
        <v>2166</v>
      </c>
      <c r="DF516">
        <v>0</v>
      </c>
      <c r="DG516">
        <v>4889</v>
      </c>
      <c r="DH516">
        <v>0</v>
      </c>
      <c r="DI516">
        <v>0</v>
      </c>
      <c r="DJ516">
        <v>176258</v>
      </c>
      <c r="DK516">
        <v>160604</v>
      </c>
      <c r="DL516">
        <v>336446</v>
      </c>
      <c r="DM516">
        <v>50000</v>
      </c>
      <c r="DN516">
        <v>0</v>
      </c>
      <c r="DO516">
        <v>748752</v>
      </c>
      <c r="DP516">
        <v>317700</v>
      </c>
      <c r="DQ516">
        <v>-661759</v>
      </c>
      <c r="DR516">
        <v>371616</v>
      </c>
      <c r="DS516">
        <v>0</v>
      </c>
    </row>
    <row r="517" spans="1:123" x14ac:dyDescent="0.3">
      <c r="A517" t="str">
        <f t="shared" si="8"/>
        <v>20411961</v>
      </c>
      <c r="B517">
        <v>15</v>
      </c>
      <c r="C517">
        <v>2041</v>
      </c>
      <c r="D517">
        <v>196112</v>
      </c>
      <c r="E517">
        <v>33</v>
      </c>
      <c r="F517">
        <v>2333977</v>
      </c>
      <c r="G517">
        <v>163056</v>
      </c>
      <c r="H517">
        <v>550000</v>
      </c>
      <c r="I517">
        <v>0</v>
      </c>
      <c r="J517">
        <v>0</v>
      </c>
      <c r="K517">
        <v>85000</v>
      </c>
      <c r="L517">
        <v>200000</v>
      </c>
      <c r="M517">
        <v>56200</v>
      </c>
      <c r="N517">
        <v>11500</v>
      </c>
      <c r="O517">
        <v>25500</v>
      </c>
      <c r="P517">
        <v>4500</v>
      </c>
      <c r="Q517">
        <v>2000</v>
      </c>
      <c r="R517">
        <v>0</v>
      </c>
      <c r="S517">
        <v>4023</v>
      </c>
      <c r="T517">
        <v>35000</v>
      </c>
      <c r="U517">
        <v>36000</v>
      </c>
      <c r="V517">
        <v>0</v>
      </c>
      <c r="W517">
        <v>10000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64199</v>
      </c>
      <c r="AD517">
        <v>0</v>
      </c>
      <c r="AE517">
        <v>0</v>
      </c>
      <c r="AF517">
        <v>97274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792449</v>
      </c>
      <c r="AO517">
        <v>632233</v>
      </c>
      <c r="AP517">
        <v>97274</v>
      </c>
      <c r="AQ517">
        <v>0</v>
      </c>
      <c r="AR517">
        <v>8935</v>
      </c>
      <c r="AS517">
        <v>0</v>
      </c>
      <c r="AT517">
        <v>0</v>
      </c>
      <c r="AU517">
        <v>0</v>
      </c>
      <c r="AV517">
        <v>50000</v>
      </c>
      <c r="AW517">
        <v>5271</v>
      </c>
      <c r="AX517">
        <v>41743</v>
      </c>
      <c r="AY517">
        <v>0</v>
      </c>
      <c r="AZ517">
        <v>0</v>
      </c>
      <c r="BA517">
        <v>25000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860457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1000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1</v>
      </c>
      <c r="CD517">
        <v>6000</v>
      </c>
      <c r="CE517">
        <v>0</v>
      </c>
      <c r="CF517">
        <v>2166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4889</v>
      </c>
      <c r="DH517">
        <v>0</v>
      </c>
      <c r="DI517">
        <v>0</v>
      </c>
      <c r="DJ517">
        <v>134515</v>
      </c>
      <c r="DK517">
        <v>135604</v>
      </c>
      <c r="DL517">
        <v>331175</v>
      </c>
      <c r="DM517">
        <v>0</v>
      </c>
      <c r="DN517">
        <v>0</v>
      </c>
      <c r="DO517">
        <v>606183</v>
      </c>
      <c r="DP517">
        <v>309087</v>
      </c>
      <c r="DQ517">
        <v>-1002142</v>
      </c>
      <c r="DR517">
        <v>870961</v>
      </c>
      <c r="DS517">
        <v>0</v>
      </c>
    </row>
    <row r="518" spans="1:123" x14ac:dyDescent="0.3">
      <c r="A518" t="str">
        <f t="shared" si="8"/>
        <v>20421962</v>
      </c>
      <c r="B518">
        <v>15</v>
      </c>
      <c r="C518">
        <v>2042</v>
      </c>
      <c r="D518">
        <v>196212</v>
      </c>
      <c r="E518">
        <v>35</v>
      </c>
      <c r="F518">
        <v>1985115</v>
      </c>
      <c r="G518">
        <v>163053</v>
      </c>
      <c r="H518">
        <v>550000</v>
      </c>
      <c r="I518">
        <v>0</v>
      </c>
      <c r="J518">
        <v>0</v>
      </c>
      <c r="K518">
        <v>85000</v>
      </c>
      <c r="L518">
        <v>200000</v>
      </c>
      <c r="M518">
        <v>56200</v>
      </c>
      <c r="N518">
        <v>11500</v>
      </c>
      <c r="O518">
        <v>25500</v>
      </c>
      <c r="P518">
        <v>4500</v>
      </c>
      <c r="Q518">
        <v>2000</v>
      </c>
      <c r="R518">
        <v>0</v>
      </c>
      <c r="S518">
        <v>3810</v>
      </c>
      <c r="T518">
        <v>35000</v>
      </c>
      <c r="U518">
        <v>36000</v>
      </c>
      <c r="V518">
        <v>0</v>
      </c>
      <c r="W518">
        <v>10000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67956</v>
      </c>
      <c r="AD518">
        <v>0</v>
      </c>
      <c r="AE518">
        <v>0</v>
      </c>
      <c r="AF518">
        <v>102967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786543</v>
      </c>
      <c r="AO518">
        <v>669233</v>
      </c>
      <c r="AP518">
        <v>102967</v>
      </c>
      <c r="AQ518">
        <v>0</v>
      </c>
      <c r="AR518">
        <v>10921</v>
      </c>
      <c r="AS518">
        <v>0</v>
      </c>
      <c r="AT518">
        <v>0</v>
      </c>
      <c r="AU518">
        <v>0</v>
      </c>
      <c r="AV518">
        <v>0</v>
      </c>
      <c r="AW518">
        <v>6738</v>
      </c>
      <c r="AX518">
        <v>42793</v>
      </c>
      <c r="AY518">
        <v>0</v>
      </c>
      <c r="AZ518">
        <v>0</v>
      </c>
      <c r="BA518">
        <v>25000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857653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0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4889</v>
      </c>
      <c r="DH518">
        <v>0</v>
      </c>
      <c r="DI518">
        <v>0</v>
      </c>
      <c r="DJ518">
        <v>91721</v>
      </c>
      <c r="DK518">
        <v>110604</v>
      </c>
      <c r="DL518">
        <v>324437</v>
      </c>
      <c r="DM518">
        <v>0</v>
      </c>
      <c r="DN518">
        <v>0</v>
      </c>
      <c r="DO518">
        <v>531652</v>
      </c>
      <c r="DP518">
        <v>289087</v>
      </c>
      <c r="DQ518">
        <v>-614504</v>
      </c>
      <c r="DR518">
        <v>539972</v>
      </c>
      <c r="DS518">
        <v>0</v>
      </c>
    </row>
    <row r="519" spans="1:123" x14ac:dyDescent="0.3">
      <c r="A519" t="str">
        <f t="shared" si="8"/>
        <v>20431963</v>
      </c>
      <c r="B519">
        <v>15</v>
      </c>
      <c r="C519">
        <v>2043</v>
      </c>
      <c r="D519">
        <v>196312</v>
      </c>
      <c r="E519">
        <v>40</v>
      </c>
      <c r="F519">
        <v>1906521</v>
      </c>
      <c r="G519">
        <v>163049</v>
      </c>
      <c r="H519">
        <v>550000</v>
      </c>
      <c r="I519">
        <v>0</v>
      </c>
      <c r="J519">
        <v>0</v>
      </c>
      <c r="K519">
        <v>85000</v>
      </c>
      <c r="L519">
        <v>200000</v>
      </c>
      <c r="M519">
        <v>56200</v>
      </c>
      <c r="N519">
        <v>11500</v>
      </c>
      <c r="O519">
        <v>25500</v>
      </c>
      <c r="P519">
        <v>4500</v>
      </c>
      <c r="Q519">
        <v>2000</v>
      </c>
      <c r="R519">
        <v>0</v>
      </c>
      <c r="S519">
        <v>3595</v>
      </c>
      <c r="T519">
        <v>35000</v>
      </c>
      <c r="U519">
        <v>36000</v>
      </c>
      <c r="V519">
        <v>0</v>
      </c>
      <c r="W519">
        <v>10000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78382</v>
      </c>
      <c r="AD519">
        <v>40382</v>
      </c>
      <c r="AE519">
        <v>0</v>
      </c>
      <c r="AF519">
        <v>118764</v>
      </c>
      <c r="AG519">
        <v>40382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770531</v>
      </c>
      <c r="AO519">
        <v>771907</v>
      </c>
      <c r="AP519">
        <v>118764</v>
      </c>
      <c r="AQ519">
        <v>0</v>
      </c>
      <c r="AR519">
        <v>16432</v>
      </c>
      <c r="AS519">
        <v>0</v>
      </c>
      <c r="AT519">
        <v>0</v>
      </c>
      <c r="AU519">
        <v>0</v>
      </c>
      <c r="AV519">
        <v>0</v>
      </c>
      <c r="AW519">
        <v>10810</v>
      </c>
      <c r="AX519">
        <v>45707</v>
      </c>
      <c r="AY519">
        <v>0</v>
      </c>
      <c r="AZ519">
        <v>0</v>
      </c>
      <c r="BA519">
        <v>25000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988621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0</v>
      </c>
      <c r="CO519">
        <v>0</v>
      </c>
      <c r="CP519">
        <v>0</v>
      </c>
      <c r="CQ519">
        <v>0</v>
      </c>
      <c r="CR519">
        <v>0</v>
      </c>
      <c r="CS519">
        <v>0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4889</v>
      </c>
      <c r="DH519">
        <v>0</v>
      </c>
      <c r="DI519">
        <v>0</v>
      </c>
      <c r="DJ519">
        <v>46014</v>
      </c>
      <c r="DK519">
        <v>85604</v>
      </c>
      <c r="DL519">
        <v>313627</v>
      </c>
      <c r="DM519">
        <v>0</v>
      </c>
      <c r="DN519">
        <v>0</v>
      </c>
      <c r="DO519">
        <v>450135</v>
      </c>
      <c r="DP519">
        <v>269087</v>
      </c>
      <c r="DQ519">
        <v>-427936</v>
      </c>
      <c r="DR519">
        <v>346419</v>
      </c>
      <c r="DS519">
        <v>0</v>
      </c>
    </row>
    <row r="520" spans="1:123" x14ac:dyDescent="0.3">
      <c r="A520" t="str">
        <f t="shared" si="8"/>
        <v>20441964</v>
      </c>
      <c r="B520">
        <v>15</v>
      </c>
      <c r="C520">
        <v>2044</v>
      </c>
      <c r="D520">
        <v>196412</v>
      </c>
      <c r="E520">
        <v>50</v>
      </c>
      <c r="F520">
        <v>1953264</v>
      </c>
      <c r="G520">
        <v>163046</v>
      </c>
      <c r="H520">
        <v>550000</v>
      </c>
      <c r="I520">
        <v>0</v>
      </c>
      <c r="J520">
        <v>0</v>
      </c>
      <c r="K520">
        <v>85000</v>
      </c>
      <c r="L520">
        <v>200000</v>
      </c>
      <c r="M520">
        <v>56200</v>
      </c>
      <c r="N520">
        <v>11500</v>
      </c>
      <c r="O520">
        <v>25500</v>
      </c>
      <c r="P520">
        <v>4500</v>
      </c>
      <c r="Q520">
        <v>2000</v>
      </c>
      <c r="R520">
        <v>0</v>
      </c>
      <c r="S520">
        <v>3381</v>
      </c>
      <c r="T520">
        <v>35000</v>
      </c>
      <c r="U520">
        <v>36000</v>
      </c>
      <c r="V520">
        <v>0</v>
      </c>
      <c r="W520">
        <v>10000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96604</v>
      </c>
      <c r="AD520">
        <v>49770</v>
      </c>
      <c r="AE520">
        <v>0</v>
      </c>
      <c r="AF520">
        <v>146374</v>
      </c>
      <c r="AG520">
        <v>49770</v>
      </c>
      <c r="AH520">
        <v>0</v>
      </c>
      <c r="AI520">
        <v>40382</v>
      </c>
      <c r="AJ520">
        <v>0</v>
      </c>
      <c r="AK520">
        <v>40382</v>
      </c>
      <c r="AL520">
        <v>40382</v>
      </c>
      <c r="AM520">
        <v>0</v>
      </c>
      <c r="AN520">
        <v>742707</v>
      </c>
      <c r="AO520">
        <v>951356</v>
      </c>
      <c r="AP520">
        <v>146374</v>
      </c>
      <c r="AQ520">
        <v>0</v>
      </c>
      <c r="AR520">
        <v>20000</v>
      </c>
      <c r="AS520">
        <v>0</v>
      </c>
      <c r="AT520">
        <v>0</v>
      </c>
      <c r="AU520">
        <v>0</v>
      </c>
      <c r="AV520">
        <v>0</v>
      </c>
      <c r="AW520">
        <v>17926</v>
      </c>
      <c r="AX520">
        <v>46014</v>
      </c>
      <c r="AY520">
        <v>6064</v>
      </c>
      <c r="AZ520">
        <v>0</v>
      </c>
      <c r="BA520">
        <v>25000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1212734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0</v>
      </c>
      <c r="CQ520">
        <v>0</v>
      </c>
      <c r="CR520">
        <v>0</v>
      </c>
      <c r="CS520">
        <v>0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0</v>
      </c>
      <c r="DE520">
        <v>0</v>
      </c>
      <c r="DF520">
        <v>0</v>
      </c>
      <c r="DG520">
        <v>4889</v>
      </c>
      <c r="DH520">
        <v>0</v>
      </c>
      <c r="DI520">
        <v>0</v>
      </c>
      <c r="DJ520">
        <v>0</v>
      </c>
      <c r="DK520">
        <v>60604</v>
      </c>
      <c r="DL520">
        <v>295702</v>
      </c>
      <c r="DM520">
        <v>0</v>
      </c>
      <c r="DN520">
        <v>0</v>
      </c>
      <c r="DO520">
        <v>401577</v>
      </c>
      <c r="DP520">
        <v>249087</v>
      </c>
      <c r="DQ520">
        <v>-285809</v>
      </c>
      <c r="DR520">
        <v>196869</v>
      </c>
      <c r="DS520">
        <v>0</v>
      </c>
    </row>
    <row r="521" spans="1:123" x14ac:dyDescent="0.3">
      <c r="A521" t="str">
        <f t="shared" si="8"/>
        <v>20451965</v>
      </c>
      <c r="B521">
        <v>15</v>
      </c>
      <c r="C521">
        <v>2045</v>
      </c>
      <c r="D521">
        <v>196512</v>
      </c>
      <c r="E521">
        <v>46</v>
      </c>
      <c r="F521">
        <v>1786940</v>
      </c>
      <c r="G521">
        <v>163042</v>
      </c>
      <c r="H521">
        <v>550000</v>
      </c>
      <c r="I521">
        <v>0</v>
      </c>
      <c r="J521">
        <v>0</v>
      </c>
      <c r="K521">
        <v>85000</v>
      </c>
      <c r="L521">
        <v>200000</v>
      </c>
      <c r="M521">
        <v>56200</v>
      </c>
      <c r="N521">
        <v>11500</v>
      </c>
      <c r="O521">
        <v>25500</v>
      </c>
      <c r="P521">
        <v>4500</v>
      </c>
      <c r="Q521">
        <v>2000</v>
      </c>
      <c r="R521">
        <v>0</v>
      </c>
      <c r="S521">
        <v>3166</v>
      </c>
      <c r="T521">
        <v>35000</v>
      </c>
      <c r="U521">
        <v>36000</v>
      </c>
      <c r="V521">
        <v>0</v>
      </c>
      <c r="W521">
        <v>15000</v>
      </c>
      <c r="X521">
        <v>0</v>
      </c>
      <c r="Y521">
        <v>0</v>
      </c>
      <c r="Z521">
        <v>0</v>
      </c>
      <c r="AA521">
        <v>0</v>
      </c>
      <c r="AB521">
        <v>40382</v>
      </c>
      <c r="AC521">
        <v>88996</v>
      </c>
      <c r="AD521">
        <v>45850</v>
      </c>
      <c r="AE521">
        <v>40382</v>
      </c>
      <c r="AF521">
        <v>94464</v>
      </c>
      <c r="AG521">
        <v>45850</v>
      </c>
      <c r="AH521">
        <v>0</v>
      </c>
      <c r="AI521">
        <v>49770</v>
      </c>
      <c r="AJ521">
        <v>0</v>
      </c>
      <c r="AK521">
        <v>49770</v>
      </c>
      <c r="AL521">
        <v>49770</v>
      </c>
      <c r="AM521">
        <v>0</v>
      </c>
      <c r="AN521">
        <v>789402</v>
      </c>
      <c r="AO521">
        <v>876432</v>
      </c>
      <c r="AP521">
        <v>134846</v>
      </c>
      <c r="AQ521">
        <v>0</v>
      </c>
      <c r="AR521">
        <v>20000</v>
      </c>
      <c r="AS521">
        <v>0</v>
      </c>
      <c r="AT521">
        <v>0</v>
      </c>
      <c r="AU521">
        <v>0</v>
      </c>
      <c r="AV521">
        <v>0</v>
      </c>
      <c r="AW521">
        <v>14955</v>
      </c>
      <c r="AX521">
        <v>0</v>
      </c>
      <c r="AY521">
        <v>2043</v>
      </c>
      <c r="AZ521">
        <v>0</v>
      </c>
      <c r="BA521">
        <v>25000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1073276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0</v>
      </c>
      <c r="CQ521">
        <v>0</v>
      </c>
      <c r="CR521">
        <v>0</v>
      </c>
      <c r="CS521">
        <v>0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0</v>
      </c>
      <c r="DF521">
        <v>0</v>
      </c>
      <c r="DG521">
        <v>4889</v>
      </c>
      <c r="DH521">
        <v>0</v>
      </c>
      <c r="DI521">
        <v>0</v>
      </c>
      <c r="DJ521">
        <v>0</v>
      </c>
      <c r="DK521">
        <v>35604</v>
      </c>
      <c r="DL521">
        <v>280747</v>
      </c>
      <c r="DM521">
        <v>0</v>
      </c>
      <c r="DN521">
        <v>0</v>
      </c>
      <c r="DO521">
        <v>371010</v>
      </c>
      <c r="DP521">
        <v>229087</v>
      </c>
      <c r="DQ521">
        <v>-163259</v>
      </c>
      <c r="DR521">
        <v>123304</v>
      </c>
      <c r="DS521">
        <v>0</v>
      </c>
    </row>
    <row r="522" spans="1:123" x14ac:dyDescent="0.3">
      <c r="A522" t="str">
        <f t="shared" si="8"/>
        <v>20461966</v>
      </c>
      <c r="B522">
        <v>15</v>
      </c>
      <c r="C522">
        <v>2046</v>
      </c>
      <c r="D522">
        <v>196612</v>
      </c>
      <c r="E522">
        <v>36</v>
      </c>
      <c r="F522">
        <v>1901241</v>
      </c>
      <c r="G522">
        <v>163038</v>
      </c>
      <c r="H522">
        <v>550000</v>
      </c>
      <c r="I522">
        <v>0</v>
      </c>
      <c r="J522">
        <v>0</v>
      </c>
      <c r="K522">
        <v>85000</v>
      </c>
      <c r="L522">
        <v>200000</v>
      </c>
      <c r="M522">
        <v>56200</v>
      </c>
      <c r="N522">
        <v>11500</v>
      </c>
      <c r="O522">
        <v>25500</v>
      </c>
      <c r="P522">
        <v>4500</v>
      </c>
      <c r="Q522">
        <v>2000</v>
      </c>
      <c r="R522">
        <v>0</v>
      </c>
      <c r="S522">
        <v>2951</v>
      </c>
      <c r="T522">
        <v>35000</v>
      </c>
      <c r="U522">
        <v>36000</v>
      </c>
      <c r="V522">
        <v>0</v>
      </c>
      <c r="W522">
        <v>15000</v>
      </c>
      <c r="X522">
        <v>0</v>
      </c>
      <c r="Y522">
        <v>0</v>
      </c>
      <c r="Z522">
        <v>0</v>
      </c>
      <c r="AA522">
        <v>0</v>
      </c>
      <c r="AB522">
        <v>49770</v>
      </c>
      <c r="AC522">
        <v>69976</v>
      </c>
      <c r="AD522">
        <v>0</v>
      </c>
      <c r="AE522">
        <v>49770</v>
      </c>
      <c r="AF522">
        <v>56257</v>
      </c>
      <c r="AG522">
        <v>0</v>
      </c>
      <c r="AH522">
        <v>0</v>
      </c>
      <c r="AI522">
        <v>45850</v>
      </c>
      <c r="AJ522">
        <v>0</v>
      </c>
      <c r="AK522">
        <v>45850</v>
      </c>
      <c r="AL522">
        <v>45850</v>
      </c>
      <c r="AM522">
        <v>0</v>
      </c>
      <c r="AN522">
        <v>827394</v>
      </c>
      <c r="AO522">
        <v>689120</v>
      </c>
      <c r="AP522">
        <v>106027</v>
      </c>
      <c r="AQ522">
        <v>0</v>
      </c>
      <c r="AR522">
        <v>11989</v>
      </c>
      <c r="AS522">
        <v>0</v>
      </c>
      <c r="AT522">
        <v>0</v>
      </c>
      <c r="AU522">
        <v>0</v>
      </c>
      <c r="AV522">
        <v>0</v>
      </c>
      <c r="AW522">
        <v>7527</v>
      </c>
      <c r="AX522">
        <v>0</v>
      </c>
      <c r="AY522">
        <v>0</v>
      </c>
      <c r="AZ522">
        <v>0</v>
      </c>
      <c r="BA522">
        <v>25000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839662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4889</v>
      </c>
      <c r="DH522">
        <v>0</v>
      </c>
      <c r="DI522">
        <v>0</v>
      </c>
      <c r="DJ522">
        <v>0</v>
      </c>
      <c r="DK522">
        <v>10604</v>
      </c>
      <c r="DL522">
        <v>273220</v>
      </c>
      <c r="DM522">
        <v>0</v>
      </c>
      <c r="DN522">
        <v>0</v>
      </c>
      <c r="DO522">
        <v>334564</v>
      </c>
      <c r="DP522">
        <v>209087</v>
      </c>
      <c r="DQ522">
        <v>-465749</v>
      </c>
      <c r="DR522">
        <v>433222</v>
      </c>
      <c r="DS522">
        <v>0</v>
      </c>
    </row>
    <row r="523" spans="1:123" x14ac:dyDescent="0.3">
      <c r="A523" t="str">
        <f t="shared" si="8"/>
        <v>20471967</v>
      </c>
      <c r="B523">
        <v>15</v>
      </c>
      <c r="C523">
        <v>2047</v>
      </c>
      <c r="D523">
        <v>196712</v>
      </c>
      <c r="E523">
        <v>52</v>
      </c>
      <c r="F523">
        <v>1853446</v>
      </c>
      <c r="G523">
        <v>163034</v>
      </c>
      <c r="H523">
        <v>550000</v>
      </c>
      <c r="I523">
        <v>0</v>
      </c>
      <c r="J523">
        <v>0</v>
      </c>
      <c r="K523">
        <v>85000</v>
      </c>
      <c r="L523">
        <v>200000</v>
      </c>
      <c r="M523">
        <v>56200</v>
      </c>
      <c r="N523">
        <v>11500</v>
      </c>
      <c r="O523">
        <v>25500</v>
      </c>
      <c r="P523">
        <v>4500</v>
      </c>
      <c r="Q523">
        <v>2000</v>
      </c>
      <c r="R523">
        <v>0</v>
      </c>
      <c r="S523">
        <v>2737</v>
      </c>
      <c r="T523">
        <v>35000</v>
      </c>
      <c r="U523">
        <v>36000</v>
      </c>
      <c r="V523">
        <v>0</v>
      </c>
      <c r="W523">
        <v>15000</v>
      </c>
      <c r="X523">
        <v>0</v>
      </c>
      <c r="Y523">
        <v>0</v>
      </c>
      <c r="Z523">
        <v>0</v>
      </c>
      <c r="AA523">
        <v>0</v>
      </c>
      <c r="AB523">
        <v>45850</v>
      </c>
      <c r="AC523">
        <v>100502</v>
      </c>
      <c r="AD523">
        <v>51778</v>
      </c>
      <c r="AE523">
        <v>45850</v>
      </c>
      <c r="AF523">
        <v>106430</v>
      </c>
      <c r="AG523">
        <v>51778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777007</v>
      </c>
      <c r="AO523">
        <v>989744</v>
      </c>
      <c r="AP523">
        <v>152280</v>
      </c>
      <c r="AQ523">
        <v>19887</v>
      </c>
      <c r="AR523">
        <v>20000</v>
      </c>
      <c r="AS523">
        <v>0</v>
      </c>
      <c r="AT523">
        <v>0</v>
      </c>
      <c r="AU523">
        <v>0</v>
      </c>
      <c r="AV523">
        <v>0</v>
      </c>
      <c r="AW523">
        <v>19448</v>
      </c>
      <c r="AX523">
        <v>0</v>
      </c>
      <c r="AY523">
        <v>8125</v>
      </c>
      <c r="AZ523">
        <v>0</v>
      </c>
      <c r="BA523">
        <v>10604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1220088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4889</v>
      </c>
      <c r="DH523">
        <v>0</v>
      </c>
      <c r="DI523">
        <v>0</v>
      </c>
      <c r="DJ523">
        <v>0</v>
      </c>
      <c r="DK523">
        <v>0</v>
      </c>
      <c r="DL523">
        <v>253772</v>
      </c>
      <c r="DM523">
        <v>0</v>
      </c>
      <c r="DN523">
        <v>0</v>
      </c>
      <c r="DO523">
        <v>258661</v>
      </c>
      <c r="DP523">
        <v>189087</v>
      </c>
      <c r="DQ523">
        <v>-85437</v>
      </c>
      <c r="DR523">
        <v>55385</v>
      </c>
      <c r="DS523">
        <v>0</v>
      </c>
    </row>
    <row r="524" spans="1:123" x14ac:dyDescent="0.3">
      <c r="A524" t="str">
        <f t="shared" si="8"/>
        <v>20481968</v>
      </c>
      <c r="B524">
        <v>15</v>
      </c>
      <c r="C524">
        <v>2048</v>
      </c>
      <c r="D524">
        <v>196812</v>
      </c>
      <c r="E524">
        <v>45</v>
      </c>
      <c r="F524">
        <v>2012725</v>
      </c>
      <c r="G524">
        <v>163030</v>
      </c>
      <c r="H524">
        <v>550000</v>
      </c>
      <c r="I524">
        <v>0</v>
      </c>
      <c r="J524">
        <v>0</v>
      </c>
      <c r="K524">
        <v>85000</v>
      </c>
      <c r="L524">
        <v>200000</v>
      </c>
      <c r="M524">
        <v>56200</v>
      </c>
      <c r="N524">
        <v>11500</v>
      </c>
      <c r="O524">
        <v>25500</v>
      </c>
      <c r="P524">
        <v>4500</v>
      </c>
      <c r="Q524">
        <v>2000</v>
      </c>
      <c r="R524">
        <v>0</v>
      </c>
      <c r="S524">
        <v>2522</v>
      </c>
      <c r="T524">
        <v>35000</v>
      </c>
      <c r="U524">
        <v>36000</v>
      </c>
      <c r="V524">
        <v>0</v>
      </c>
      <c r="W524">
        <v>15000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86788</v>
      </c>
      <c r="AD524">
        <v>44713</v>
      </c>
      <c r="AE524">
        <v>0</v>
      </c>
      <c r="AF524">
        <v>131502</v>
      </c>
      <c r="AG524">
        <v>44713</v>
      </c>
      <c r="AH524">
        <v>0</v>
      </c>
      <c r="AI524">
        <v>51778</v>
      </c>
      <c r="AJ524">
        <v>0</v>
      </c>
      <c r="AK524">
        <v>51778</v>
      </c>
      <c r="AL524">
        <v>51778</v>
      </c>
      <c r="AM524">
        <v>0</v>
      </c>
      <c r="AN524">
        <v>751720</v>
      </c>
      <c r="AO524">
        <v>854694</v>
      </c>
      <c r="AP524">
        <v>131502</v>
      </c>
      <c r="AQ524">
        <v>0</v>
      </c>
      <c r="AR524">
        <v>20000</v>
      </c>
      <c r="AS524">
        <v>0</v>
      </c>
      <c r="AT524">
        <v>0</v>
      </c>
      <c r="AU524">
        <v>0</v>
      </c>
      <c r="AV524">
        <v>0</v>
      </c>
      <c r="AW524">
        <v>14093</v>
      </c>
      <c r="AX524">
        <v>0</v>
      </c>
      <c r="AY524">
        <v>876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1021164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v>0</v>
      </c>
      <c r="CR524">
        <v>0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4889</v>
      </c>
      <c r="DH524">
        <v>0</v>
      </c>
      <c r="DI524">
        <v>0</v>
      </c>
      <c r="DJ524">
        <v>0</v>
      </c>
      <c r="DK524">
        <v>0</v>
      </c>
      <c r="DL524">
        <v>239679</v>
      </c>
      <c r="DM524">
        <v>0</v>
      </c>
      <c r="DN524">
        <v>0</v>
      </c>
      <c r="DO524">
        <v>296347</v>
      </c>
      <c r="DP524">
        <v>169087</v>
      </c>
      <c r="DQ524">
        <v>-452963</v>
      </c>
      <c r="DR524">
        <v>438871</v>
      </c>
      <c r="DS524">
        <v>0</v>
      </c>
    </row>
    <row r="525" spans="1:123" x14ac:dyDescent="0.3">
      <c r="A525" t="str">
        <f t="shared" si="8"/>
        <v>20491969</v>
      </c>
      <c r="B525">
        <v>15</v>
      </c>
      <c r="C525">
        <v>2049</v>
      </c>
      <c r="D525">
        <v>196912</v>
      </c>
      <c r="E525">
        <v>77</v>
      </c>
      <c r="F525">
        <v>1808238</v>
      </c>
      <c r="G525">
        <v>163025</v>
      </c>
      <c r="H525">
        <v>550000</v>
      </c>
      <c r="I525">
        <v>0</v>
      </c>
      <c r="J525">
        <v>0</v>
      </c>
      <c r="K525">
        <v>85000</v>
      </c>
      <c r="L525">
        <v>200000</v>
      </c>
      <c r="M525">
        <v>56200</v>
      </c>
      <c r="N525">
        <v>11500</v>
      </c>
      <c r="O525">
        <v>25500</v>
      </c>
      <c r="P525">
        <v>4500</v>
      </c>
      <c r="Q525">
        <v>2000</v>
      </c>
      <c r="R525">
        <v>0</v>
      </c>
      <c r="S525">
        <v>2308</v>
      </c>
      <c r="T525">
        <v>35000</v>
      </c>
      <c r="U525">
        <v>36000</v>
      </c>
      <c r="V525">
        <v>0</v>
      </c>
      <c r="W525">
        <v>15000</v>
      </c>
      <c r="X525">
        <v>0</v>
      </c>
      <c r="Y525">
        <v>0</v>
      </c>
      <c r="Z525">
        <v>0</v>
      </c>
      <c r="AA525">
        <v>0</v>
      </c>
      <c r="AB525">
        <v>51778</v>
      </c>
      <c r="AC525">
        <v>148780</v>
      </c>
      <c r="AD525">
        <v>76651</v>
      </c>
      <c r="AE525">
        <v>51778</v>
      </c>
      <c r="AF525">
        <v>173653</v>
      </c>
      <c r="AG525">
        <v>0</v>
      </c>
      <c r="AH525">
        <v>0</v>
      </c>
      <c r="AI525">
        <v>44713</v>
      </c>
      <c r="AJ525">
        <v>0</v>
      </c>
      <c r="AK525">
        <v>44713</v>
      </c>
      <c r="AL525">
        <v>44713</v>
      </c>
      <c r="AM525">
        <v>0</v>
      </c>
      <c r="AN525">
        <v>709355</v>
      </c>
      <c r="AO525">
        <v>1465190</v>
      </c>
      <c r="AP525">
        <v>225432</v>
      </c>
      <c r="AQ525">
        <v>57812</v>
      </c>
      <c r="AR525">
        <v>20000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1768434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470525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0</v>
      </c>
      <c r="CO525">
        <v>0</v>
      </c>
      <c r="CP525">
        <v>0</v>
      </c>
      <c r="CQ525">
        <v>301913</v>
      </c>
      <c r="CR525">
        <v>0</v>
      </c>
      <c r="CS525">
        <v>0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4889</v>
      </c>
      <c r="DH525">
        <v>0</v>
      </c>
      <c r="DI525">
        <v>0</v>
      </c>
      <c r="DJ525">
        <v>0</v>
      </c>
      <c r="DK525">
        <v>0</v>
      </c>
      <c r="DL525">
        <v>239679</v>
      </c>
      <c r="DM525">
        <v>0</v>
      </c>
      <c r="DN525">
        <v>0</v>
      </c>
      <c r="DO525">
        <v>591194</v>
      </c>
      <c r="DP525">
        <v>317700</v>
      </c>
      <c r="DQ525">
        <v>470525</v>
      </c>
      <c r="DR525">
        <v>0</v>
      </c>
      <c r="DS525">
        <v>0</v>
      </c>
    </row>
    <row r="526" spans="1:123" x14ac:dyDescent="0.3">
      <c r="A526" t="str">
        <f t="shared" si="8"/>
        <v>20501970</v>
      </c>
      <c r="B526">
        <v>15</v>
      </c>
      <c r="C526">
        <v>2050</v>
      </c>
      <c r="D526">
        <v>197012</v>
      </c>
      <c r="E526">
        <v>40</v>
      </c>
      <c r="F526">
        <v>1922443</v>
      </c>
      <c r="G526">
        <v>163021</v>
      </c>
      <c r="H526">
        <v>550000</v>
      </c>
      <c r="I526">
        <v>0</v>
      </c>
      <c r="J526">
        <v>0</v>
      </c>
      <c r="K526">
        <v>85000</v>
      </c>
      <c r="L526">
        <v>200000</v>
      </c>
      <c r="M526">
        <v>56200</v>
      </c>
      <c r="N526">
        <v>11500</v>
      </c>
      <c r="O526">
        <v>25500</v>
      </c>
      <c r="P526">
        <v>4500</v>
      </c>
      <c r="Q526">
        <v>2000</v>
      </c>
      <c r="R526">
        <v>0</v>
      </c>
      <c r="S526">
        <v>2093</v>
      </c>
      <c r="T526">
        <v>35000</v>
      </c>
      <c r="U526">
        <v>36000</v>
      </c>
      <c r="V526">
        <v>0</v>
      </c>
      <c r="W526">
        <v>20000</v>
      </c>
      <c r="X526">
        <v>0</v>
      </c>
      <c r="Y526">
        <v>0</v>
      </c>
      <c r="Z526">
        <v>0</v>
      </c>
      <c r="AA526">
        <v>0</v>
      </c>
      <c r="AB526">
        <v>44713</v>
      </c>
      <c r="AC526">
        <v>76691</v>
      </c>
      <c r="AD526">
        <v>0</v>
      </c>
      <c r="AE526">
        <v>44713</v>
      </c>
      <c r="AF526">
        <v>71489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806304</v>
      </c>
      <c r="AO526">
        <v>755258</v>
      </c>
      <c r="AP526">
        <v>116203</v>
      </c>
      <c r="AQ526">
        <v>0</v>
      </c>
      <c r="AR526">
        <v>15539</v>
      </c>
      <c r="AS526">
        <v>0</v>
      </c>
      <c r="AT526">
        <v>0</v>
      </c>
      <c r="AU526">
        <v>0</v>
      </c>
      <c r="AV526">
        <v>0</v>
      </c>
      <c r="AW526">
        <v>10150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897149</v>
      </c>
      <c r="BL526">
        <v>0</v>
      </c>
      <c r="BM526">
        <v>93971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0</v>
      </c>
      <c r="CQ526">
        <v>187942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4889</v>
      </c>
      <c r="DH526">
        <v>0</v>
      </c>
      <c r="DI526">
        <v>0</v>
      </c>
      <c r="DJ526">
        <v>0</v>
      </c>
      <c r="DK526">
        <v>0</v>
      </c>
      <c r="DL526">
        <v>229530</v>
      </c>
      <c r="DM526">
        <v>0</v>
      </c>
      <c r="DN526">
        <v>0</v>
      </c>
      <c r="DO526">
        <v>422361</v>
      </c>
      <c r="DP526">
        <v>317700</v>
      </c>
      <c r="DQ526">
        <v>-428161</v>
      </c>
      <c r="DR526">
        <v>324041</v>
      </c>
      <c r="DS526">
        <v>0</v>
      </c>
    </row>
    <row r="527" spans="1:123" x14ac:dyDescent="0.3">
      <c r="A527" t="str">
        <f t="shared" si="8"/>
        <v>20161937</v>
      </c>
      <c r="B527">
        <v>16</v>
      </c>
      <c r="C527">
        <v>2016</v>
      </c>
      <c r="D527">
        <v>193712</v>
      </c>
      <c r="E527">
        <v>74</v>
      </c>
      <c r="F527">
        <v>1352297</v>
      </c>
      <c r="G527">
        <v>211232</v>
      </c>
      <c r="H527">
        <v>550000</v>
      </c>
      <c r="I527">
        <v>0</v>
      </c>
      <c r="J527">
        <v>126000</v>
      </c>
      <c r="K527">
        <v>85000</v>
      </c>
      <c r="L527">
        <v>100000</v>
      </c>
      <c r="M527">
        <v>56200</v>
      </c>
      <c r="N527">
        <v>11500</v>
      </c>
      <c r="O527">
        <v>25500</v>
      </c>
      <c r="P527">
        <v>4500</v>
      </c>
      <c r="Q527">
        <v>2000</v>
      </c>
      <c r="R527">
        <v>0</v>
      </c>
      <c r="S527">
        <v>8370</v>
      </c>
      <c r="T527">
        <v>35000</v>
      </c>
      <c r="U527">
        <v>36000</v>
      </c>
      <c r="V527">
        <v>0</v>
      </c>
      <c r="W527">
        <v>0</v>
      </c>
      <c r="X527">
        <v>0</v>
      </c>
      <c r="Y527">
        <v>0</v>
      </c>
      <c r="Z527">
        <v>65084</v>
      </c>
      <c r="AA527">
        <v>0</v>
      </c>
      <c r="AB527">
        <v>210000</v>
      </c>
      <c r="AC527">
        <v>144319</v>
      </c>
      <c r="AD527">
        <v>74353</v>
      </c>
      <c r="AE527">
        <v>210000</v>
      </c>
      <c r="AF527">
        <v>8671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856314</v>
      </c>
      <c r="AO527">
        <v>1421253</v>
      </c>
      <c r="AP527">
        <v>218671</v>
      </c>
      <c r="AQ527">
        <v>171586</v>
      </c>
      <c r="AR527">
        <v>20000</v>
      </c>
      <c r="AS527">
        <v>0</v>
      </c>
      <c r="AT527">
        <v>0</v>
      </c>
      <c r="AU527">
        <v>200000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204319</v>
      </c>
      <c r="BE527">
        <v>111111</v>
      </c>
      <c r="BF527">
        <v>60000</v>
      </c>
      <c r="BG527">
        <v>35194</v>
      </c>
      <c r="BH527">
        <v>20000</v>
      </c>
      <c r="BI527">
        <v>56200</v>
      </c>
      <c r="BJ527">
        <v>0</v>
      </c>
      <c r="BK527">
        <v>1544687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500000</v>
      </c>
      <c r="BS527">
        <v>136000</v>
      </c>
      <c r="BT527">
        <v>65000</v>
      </c>
      <c r="BU527">
        <v>39000</v>
      </c>
      <c r="BV527">
        <v>10000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0</v>
      </c>
      <c r="CG527">
        <v>25000</v>
      </c>
      <c r="CH527">
        <v>572</v>
      </c>
      <c r="CI527">
        <v>3000</v>
      </c>
      <c r="CJ527">
        <v>2250</v>
      </c>
      <c r="CK527">
        <v>900</v>
      </c>
      <c r="CL527">
        <v>750</v>
      </c>
      <c r="CM527">
        <v>3250</v>
      </c>
      <c r="CN527">
        <v>15000</v>
      </c>
      <c r="CO527">
        <v>750</v>
      </c>
      <c r="CP527">
        <v>0</v>
      </c>
      <c r="CQ527">
        <v>596000</v>
      </c>
      <c r="CR527">
        <v>100000</v>
      </c>
      <c r="CS527">
        <v>10000</v>
      </c>
      <c r="CT527">
        <v>154000</v>
      </c>
      <c r="CU527">
        <v>65000</v>
      </c>
      <c r="CV527">
        <v>25000</v>
      </c>
      <c r="CW527">
        <v>572</v>
      </c>
      <c r="CX527">
        <v>3000</v>
      </c>
      <c r="CY527">
        <v>2250</v>
      </c>
      <c r="CZ527">
        <v>900</v>
      </c>
      <c r="DA527">
        <v>750</v>
      </c>
      <c r="DB527">
        <v>3250</v>
      </c>
      <c r="DC527">
        <v>15000</v>
      </c>
      <c r="DD527">
        <v>750</v>
      </c>
      <c r="DE527">
        <v>5000</v>
      </c>
      <c r="DF527">
        <v>65084</v>
      </c>
      <c r="DG527">
        <v>79000</v>
      </c>
      <c r="DH527">
        <v>0</v>
      </c>
      <c r="DI527">
        <v>204319</v>
      </c>
      <c r="DJ527">
        <v>161194</v>
      </c>
      <c r="DK527">
        <v>180200</v>
      </c>
      <c r="DL527">
        <v>90000</v>
      </c>
      <c r="DM527">
        <v>248111</v>
      </c>
      <c r="DN527">
        <v>20000</v>
      </c>
      <c r="DO527">
        <v>2029380</v>
      </c>
      <c r="DP527">
        <v>317700</v>
      </c>
      <c r="DQ527">
        <v>1153380</v>
      </c>
      <c r="DR527">
        <v>0</v>
      </c>
      <c r="DS527">
        <v>0</v>
      </c>
    </row>
    <row r="528" spans="1:123" x14ac:dyDescent="0.3">
      <c r="A528" t="str">
        <f t="shared" si="8"/>
        <v>20171938</v>
      </c>
      <c r="B528">
        <v>16</v>
      </c>
      <c r="C528">
        <v>2017</v>
      </c>
      <c r="D528">
        <v>193812</v>
      </c>
      <c r="E528">
        <v>97</v>
      </c>
      <c r="F528">
        <v>1321233</v>
      </c>
      <c r="G528">
        <v>215203</v>
      </c>
      <c r="H528">
        <v>550000</v>
      </c>
      <c r="I528">
        <v>0</v>
      </c>
      <c r="J528">
        <v>126000</v>
      </c>
      <c r="K528">
        <v>85000</v>
      </c>
      <c r="L528">
        <v>100000</v>
      </c>
      <c r="M528">
        <v>56200</v>
      </c>
      <c r="N528">
        <v>11500</v>
      </c>
      <c r="O528">
        <v>25500</v>
      </c>
      <c r="P528">
        <v>4500</v>
      </c>
      <c r="Q528">
        <v>2000</v>
      </c>
      <c r="R528">
        <v>0</v>
      </c>
      <c r="S528">
        <v>8311</v>
      </c>
      <c r="T528">
        <v>35000</v>
      </c>
      <c r="U528">
        <v>36000</v>
      </c>
      <c r="V528">
        <v>0</v>
      </c>
      <c r="W528">
        <v>0</v>
      </c>
      <c r="X528">
        <v>0</v>
      </c>
      <c r="Y528">
        <v>0</v>
      </c>
      <c r="Z528">
        <v>400000</v>
      </c>
      <c r="AA528">
        <v>0</v>
      </c>
      <c r="AB528">
        <v>0</v>
      </c>
      <c r="AC528">
        <v>188052</v>
      </c>
      <c r="AD528">
        <v>96884</v>
      </c>
      <c r="AE528">
        <v>0</v>
      </c>
      <c r="AF528">
        <v>284936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245075</v>
      </c>
      <c r="AO528">
        <v>1851937</v>
      </c>
      <c r="AP528">
        <v>284936</v>
      </c>
      <c r="AQ528">
        <v>74925</v>
      </c>
      <c r="AR528">
        <v>20000</v>
      </c>
      <c r="AS528">
        <v>0</v>
      </c>
      <c r="AT528">
        <v>0</v>
      </c>
      <c r="AU528">
        <v>204319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285550</v>
      </c>
      <c r="BE528">
        <v>111111</v>
      </c>
      <c r="BF528">
        <v>60000</v>
      </c>
      <c r="BG528">
        <v>35194</v>
      </c>
      <c r="BH528">
        <v>20000</v>
      </c>
      <c r="BI528">
        <v>56200</v>
      </c>
      <c r="BJ528">
        <v>341228</v>
      </c>
      <c r="BK528">
        <v>1526833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34000</v>
      </c>
      <c r="BS528">
        <v>0</v>
      </c>
      <c r="BT528">
        <v>0</v>
      </c>
      <c r="BU528">
        <v>0</v>
      </c>
      <c r="BV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25000</v>
      </c>
      <c r="CH528">
        <v>572</v>
      </c>
      <c r="CI528">
        <v>3000</v>
      </c>
      <c r="CJ528">
        <v>2250</v>
      </c>
      <c r="CK528">
        <v>900</v>
      </c>
      <c r="CL528">
        <v>750</v>
      </c>
      <c r="CM528">
        <v>3250</v>
      </c>
      <c r="CN528">
        <v>15000</v>
      </c>
      <c r="CO528">
        <v>750</v>
      </c>
      <c r="CP528">
        <v>114000</v>
      </c>
      <c r="CQ528">
        <v>610000</v>
      </c>
      <c r="CR528">
        <v>100000</v>
      </c>
      <c r="CS528">
        <v>10000</v>
      </c>
      <c r="CT528">
        <v>154000</v>
      </c>
      <c r="CU528">
        <v>65000</v>
      </c>
      <c r="CV528">
        <v>50000</v>
      </c>
      <c r="CW528">
        <v>1144</v>
      </c>
      <c r="CX528">
        <v>6000</v>
      </c>
      <c r="CY528">
        <v>4500</v>
      </c>
      <c r="CZ528">
        <v>1800</v>
      </c>
      <c r="DA528">
        <v>1500</v>
      </c>
      <c r="DB528">
        <v>6500</v>
      </c>
      <c r="DC528">
        <v>30000</v>
      </c>
      <c r="DD528">
        <v>1500</v>
      </c>
      <c r="DE528">
        <v>124000</v>
      </c>
      <c r="DF528">
        <v>459975</v>
      </c>
      <c r="DG528">
        <v>100000</v>
      </c>
      <c r="DH528">
        <v>0</v>
      </c>
      <c r="DI528">
        <v>285550</v>
      </c>
      <c r="DJ528">
        <v>192869</v>
      </c>
      <c r="DK528">
        <v>230218</v>
      </c>
      <c r="DL528">
        <v>150000</v>
      </c>
      <c r="DM528">
        <v>348111</v>
      </c>
      <c r="DN528">
        <v>40000</v>
      </c>
      <c r="DO528">
        <v>2972667</v>
      </c>
      <c r="DP528">
        <v>317700</v>
      </c>
      <c r="DQ528">
        <v>1304437</v>
      </c>
      <c r="DR528">
        <v>0</v>
      </c>
      <c r="DS528">
        <v>341228</v>
      </c>
    </row>
    <row r="529" spans="1:123" x14ac:dyDescent="0.3">
      <c r="A529" t="str">
        <f t="shared" si="8"/>
        <v>20181939</v>
      </c>
      <c r="B529">
        <v>16</v>
      </c>
      <c r="C529">
        <v>2018</v>
      </c>
      <c r="D529">
        <v>193912</v>
      </c>
      <c r="E529">
        <v>52</v>
      </c>
      <c r="F529">
        <v>1397540</v>
      </c>
      <c r="G529">
        <v>186174</v>
      </c>
      <c r="H529">
        <v>550000</v>
      </c>
      <c r="I529">
        <v>0</v>
      </c>
      <c r="J529">
        <v>120000</v>
      </c>
      <c r="K529">
        <v>85000</v>
      </c>
      <c r="L529">
        <v>130000</v>
      </c>
      <c r="M529">
        <v>56200</v>
      </c>
      <c r="N529">
        <v>11500</v>
      </c>
      <c r="O529">
        <v>25500</v>
      </c>
      <c r="P529">
        <v>4500</v>
      </c>
      <c r="Q529">
        <v>2000</v>
      </c>
      <c r="R529">
        <v>0</v>
      </c>
      <c r="S529">
        <v>8252</v>
      </c>
      <c r="T529">
        <v>35000</v>
      </c>
      <c r="U529">
        <v>36000</v>
      </c>
      <c r="V529">
        <v>0</v>
      </c>
      <c r="W529">
        <v>0</v>
      </c>
      <c r="X529">
        <v>0</v>
      </c>
      <c r="Y529">
        <v>0</v>
      </c>
      <c r="Z529">
        <v>362510</v>
      </c>
      <c r="AA529">
        <v>0</v>
      </c>
      <c r="AB529">
        <v>0</v>
      </c>
      <c r="AC529">
        <v>100971</v>
      </c>
      <c r="AD529">
        <v>52020</v>
      </c>
      <c r="AE529">
        <v>0</v>
      </c>
      <c r="AF529">
        <v>152992</v>
      </c>
      <c r="AG529">
        <v>0</v>
      </c>
      <c r="AH529">
        <v>0</v>
      </c>
      <c r="AI529">
        <v>0</v>
      </c>
      <c r="AJ529">
        <v>97008</v>
      </c>
      <c r="AK529">
        <v>97008</v>
      </c>
      <c r="AL529">
        <v>0</v>
      </c>
      <c r="AM529">
        <v>0</v>
      </c>
      <c r="AN529">
        <v>341442</v>
      </c>
      <c r="AO529">
        <v>994368</v>
      </c>
      <c r="AP529">
        <v>152992</v>
      </c>
      <c r="AQ529">
        <v>0</v>
      </c>
      <c r="AR529">
        <v>20000</v>
      </c>
      <c r="AS529">
        <v>3000</v>
      </c>
      <c r="AT529">
        <v>8000</v>
      </c>
      <c r="AU529">
        <v>285550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13000</v>
      </c>
      <c r="BF529">
        <v>30008</v>
      </c>
      <c r="BG529">
        <v>35194</v>
      </c>
      <c r="BH529">
        <v>10000</v>
      </c>
      <c r="BI529">
        <v>25964</v>
      </c>
      <c r="BJ529">
        <v>0</v>
      </c>
      <c r="BK529">
        <v>1349744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20000</v>
      </c>
      <c r="BS529">
        <v>0</v>
      </c>
      <c r="BT529">
        <v>0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25000</v>
      </c>
      <c r="CH529">
        <v>572</v>
      </c>
      <c r="CI529">
        <v>3000</v>
      </c>
      <c r="CJ529">
        <v>2250</v>
      </c>
      <c r="CK529">
        <v>900</v>
      </c>
      <c r="CL529">
        <v>750</v>
      </c>
      <c r="CM529">
        <v>3250</v>
      </c>
      <c r="CN529">
        <v>15000</v>
      </c>
      <c r="CO529">
        <v>750</v>
      </c>
      <c r="CP529">
        <v>0</v>
      </c>
      <c r="CQ529">
        <v>610000</v>
      </c>
      <c r="CR529">
        <v>100000</v>
      </c>
      <c r="CS529">
        <v>10000</v>
      </c>
      <c r="CT529">
        <v>154000</v>
      </c>
      <c r="CU529">
        <v>65000</v>
      </c>
      <c r="CV529">
        <v>75000</v>
      </c>
      <c r="CW529">
        <v>1716</v>
      </c>
      <c r="CX529">
        <v>9000</v>
      </c>
      <c r="CY529">
        <v>6750</v>
      </c>
      <c r="CZ529">
        <v>2700</v>
      </c>
      <c r="DA529">
        <v>2250</v>
      </c>
      <c r="DB529">
        <v>9750</v>
      </c>
      <c r="DC529">
        <v>45000</v>
      </c>
      <c r="DD529">
        <v>2250</v>
      </c>
      <c r="DE529">
        <v>129000</v>
      </c>
      <c r="DF529">
        <v>789286</v>
      </c>
      <c r="DG529">
        <v>100000</v>
      </c>
      <c r="DH529">
        <v>0</v>
      </c>
      <c r="DI529">
        <v>0</v>
      </c>
      <c r="DJ529">
        <v>224543</v>
      </c>
      <c r="DK529">
        <v>250000</v>
      </c>
      <c r="DL529">
        <v>180008</v>
      </c>
      <c r="DM529">
        <v>350000</v>
      </c>
      <c r="DN529">
        <v>50000</v>
      </c>
      <c r="DO529">
        <v>3263261</v>
      </c>
      <c r="DP529">
        <v>317700</v>
      </c>
      <c r="DQ529">
        <v>359606</v>
      </c>
      <c r="DR529">
        <v>0</v>
      </c>
      <c r="DS529">
        <v>0</v>
      </c>
    </row>
    <row r="530" spans="1:123" x14ac:dyDescent="0.3">
      <c r="A530" t="str">
        <f t="shared" si="8"/>
        <v>20191940</v>
      </c>
      <c r="B530">
        <v>16</v>
      </c>
      <c r="C530">
        <v>2019</v>
      </c>
      <c r="D530">
        <v>194012</v>
      </c>
      <c r="E530">
        <v>63</v>
      </c>
      <c r="F530">
        <v>1643855</v>
      </c>
      <c r="G530">
        <v>163145</v>
      </c>
      <c r="H530">
        <v>550000</v>
      </c>
      <c r="I530">
        <v>0</v>
      </c>
      <c r="J530">
        <v>120000</v>
      </c>
      <c r="K530">
        <v>85000</v>
      </c>
      <c r="L530">
        <v>160000</v>
      </c>
      <c r="M530">
        <v>56200</v>
      </c>
      <c r="N530">
        <v>11500</v>
      </c>
      <c r="O530">
        <v>25500</v>
      </c>
      <c r="P530">
        <v>4500</v>
      </c>
      <c r="Q530">
        <v>2000</v>
      </c>
      <c r="R530">
        <v>0</v>
      </c>
      <c r="S530">
        <v>8193</v>
      </c>
      <c r="T530">
        <v>35000</v>
      </c>
      <c r="U530">
        <v>36000</v>
      </c>
      <c r="V530">
        <v>0</v>
      </c>
      <c r="W530">
        <v>0</v>
      </c>
      <c r="X530">
        <v>0</v>
      </c>
      <c r="Y530">
        <v>0</v>
      </c>
      <c r="Z530">
        <v>282035</v>
      </c>
      <c r="AA530">
        <v>0</v>
      </c>
      <c r="AB530">
        <v>97008</v>
      </c>
      <c r="AC530">
        <v>122722</v>
      </c>
      <c r="AD530">
        <v>63226</v>
      </c>
      <c r="AE530">
        <v>97008</v>
      </c>
      <c r="AF530">
        <v>88940</v>
      </c>
      <c r="AG530">
        <v>0</v>
      </c>
      <c r="AH530">
        <v>0</v>
      </c>
      <c r="AI530">
        <v>0</v>
      </c>
      <c r="AJ530">
        <v>161060</v>
      </c>
      <c r="AK530">
        <v>161060</v>
      </c>
      <c r="AL530">
        <v>0</v>
      </c>
      <c r="AM530">
        <v>0</v>
      </c>
      <c r="AN530">
        <v>451858</v>
      </c>
      <c r="AO530">
        <v>1208571</v>
      </c>
      <c r="AP530">
        <v>185949</v>
      </c>
      <c r="AQ530">
        <v>0</v>
      </c>
      <c r="AR530">
        <v>20000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1414520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20000</v>
      </c>
      <c r="BS530">
        <v>0</v>
      </c>
      <c r="BT530">
        <v>0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3377</v>
      </c>
      <c r="CO530">
        <v>0</v>
      </c>
      <c r="CP530">
        <v>0</v>
      </c>
      <c r="CQ530">
        <v>610000</v>
      </c>
      <c r="CR530">
        <v>100000</v>
      </c>
      <c r="CS530">
        <v>10000</v>
      </c>
      <c r="CT530">
        <v>154000</v>
      </c>
      <c r="CU530">
        <v>65000</v>
      </c>
      <c r="CV530">
        <v>75000</v>
      </c>
      <c r="CW530">
        <v>1716</v>
      </c>
      <c r="CX530">
        <v>9000</v>
      </c>
      <c r="CY530">
        <v>6750</v>
      </c>
      <c r="CZ530">
        <v>2700</v>
      </c>
      <c r="DA530">
        <v>2250</v>
      </c>
      <c r="DB530">
        <v>9750</v>
      </c>
      <c r="DC530">
        <v>48377</v>
      </c>
      <c r="DD530">
        <v>2250</v>
      </c>
      <c r="DE530">
        <v>134000</v>
      </c>
      <c r="DF530">
        <v>1030061</v>
      </c>
      <c r="DG530">
        <v>100000</v>
      </c>
      <c r="DH530">
        <v>0</v>
      </c>
      <c r="DI530">
        <v>0</v>
      </c>
      <c r="DJ530">
        <v>221024</v>
      </c>
      <c r="DK530">
        <v>247144</v>
      </c>
      <c r="DL530">
        <v>180008</v>
      </c>
      <c r="DM530">
        <v>348700</v>
      </c>
      <c r="DN530">
        <v>50000</v>
      </c>
      <c r="DO530">
        <v>3568790</v>
      </c>
      <c r="DP530">
        <v>317700</v>
      </c>
      <c r="DQ530">
        <v>466472</v>
      </c>
      <c r="DR530">
        <v>0</v>
      </c>
      <c r="DS530">
        <v>0</v>
      </c>
    </row>
    <row r="531" spans="1:123" x14ac:dyDescent="0.3">
      <c r="A531" t="str">
        <f t="shared" si="8"/>
        <v>20201941</v>
      </c>
      <c r="B531">
        <v>16</v>
      </c>
      <c r="C531">
        <v>2020</v>
      </c>
      <c r="D531">
        <v>194112</v>
      </c>
      <c r="E531">
        <v>61</v>
      </c>
      <c r="F531">
        <v>1219210</v>
      </c>
      <c r="G531">
        <v>163116</v>
      </c>
      <c r="H531">
        <v>550000</v>
      </c>
      <c r="I531">
        <v>0</v>
      </c>
      <c r="J531">
        <v>90000</v>
      </c>
      <c r="K531">
        <v>85000</v>
      </c>
      <c r="L531">
        <v>192500</v>
      </c>
      <c r="M531">
        <v>56200</v>
      </c>
      <c r="N531">
        <v>11500</v>
      </c>
      <c r="O531">
        <v>25500</v>
      </c>
      <c r="P531">
        <v>4500</v>
      </c>
      <c r="Q531">
        <v>2000</v>
      </c>
      <c r="R531">
        <v>0</v>
      </c>
      <c r="S531">
        <v>8134</v>
      </c>
      <c r="T531">
        <v>35000</v>
      </c>
      <c r="U531">
        <v>36000</v>
      </c>
      <c r="V531">
        <v>0</v>
      </c>
      <c r="W531">
        <v>0</v>
      </c>
      <c r="X531">
        <v>0</v>
      </c>
      <c r="Y531">
        <v>0</v>
      </c>
      <c r="Z531">
        <v>347408</v>
      </c>
      <c r="AA531">
        <v>0</v>
      </c>
      <c r="AB531">
        <v>161060</v>
      </c>
      <c r="AC531">
        <v>117878</v>
      </c>
      <c r="AD531">
        <v>0</v>
      </c>
      <c r="AE531">
        <v>161060</v>
      </c>
      <c r="AF531">
        <v>17549</v>
      </c>
      <c r="AG531">
        <v>0</v>
      </c>
      <c r="AH531">
        <v>0</v>
      </c>
      <c r="AI531">
        <v>0</v>
      </c>
      <c r="AJ531">
        <v>232451</v>
      </c>
      <c r="AK531">
        <v>232451</v>
      </c>
      <c r="AL531">
        <v>0</v>
      </c>
      <c r="AM531">
        <v>0</v>
      </c>
      <c r="AN531">
        <v>388926</v>
      </c>
      <c r="AO531">
        <v>1160867</v>
      </c>
      <c r="AP531">
        <v>178609</v>
      </c>
      <c r="AQ531">
        <v>0</v>
      </c>
      <c r="AR531">
        <v>20000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159254</v>
      </c>
      <c r="BE531">
        <v>1300</v>
      </c>
      <c r="BF531">
        <v>60000</v>
      </c>
      <c r="BG531">
        <v>35194</v>
      </c>
      <c r="BH531">
        <v>0</v>
      </c>
      <c r="BI531">
        <v>2856</v>
      </c>
      <c r="BJ531">
        <v>0</v>
      </c>
      <c r="BK531">
        <v>1100872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20000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25000</v>
      </c>
      <c r="CH531">
        <v>572</v>
      </c>
      <c r="CI531">
        <v>3000</v>
      </c>
      <c r="CJ531">
        <v>2250</v>
      </c>
      <c r="CK531">
        <v>900</v>
      </c>
      <c r="CL531">
        <v>750</v>
      </c>
      <c r="CM531">
        <v>3250</v>
      </c>
      <c r="CN531">
        <v>15000</v>
      </c>
      <c r="CO531">
        <v>750</v>
      </c>
      <c r="CP531">
        <v>0</v>
      </c>
      <c r="CQ531">
        <v>610000</v>
      </c>
      <c r="CR531">
        <v>100000</v>
      </c>
      <c r="CS531">
        <v>10000</v>
      </c>
      <c r="CT531">
        <v>154000</v>
      </c>
      <c r="CU531">
        <v>65000</v>
      </c>
      <c r="CV531">
        <v>100000</v>
      </c>
      <c r="CW531">
        <v>2288</v>
      </c>
      <c r="CX531">
        <v>12000</v>
      </c>
      <c r="CY531">
        <v>9000</v>
      </c>
      <c r="CZ531">
        <v>3600</v>
      </c>
      <c r="DA531">
        <v>3000</v>
      </c>
      <c r="DB531">
        <v>13000</v>
      </c>
      <c r="DC531">
        <v>63377</v>
      </c>
      <c r="DD531">
        <v>3000</v>
      </c>
      <c r="DE531">
        <v>139000</v>
      </c>
      <c r="DF531">
        <v>1332888</v>
      </c>
      <c r="DG531">
        <v>100000</v>
      </c>
      <c r="DH531">
        <v>0</v>
      </c>
      <c r="DI531">
        <v>159254</v>
      </c>
      <c r="DJ531">
        <v>256218</v>
      </c>
      <c r="DK531">
        <v>250000</v>
      </c>
      <c r="DL531">
        <v>240008</v>
      </c>
      <c r="DM531">
        <v>350000</v>
      </c>
      <c r="DN531">
        <v>50000</v>
      </c>
      <c r="DO531">
        <v>4258084</v>
      </c>
      <c r="DP531">
        <v>317700</v>
      </c>
      <c r="DQ531">
        <v>909935</v>
      </c>
      <c r="DR531">
        <v>0</v>
      </c>
      <c r="DS531">
        <v>0</v>
      </c>
    </row>
    <row r="532" spans="1:123" x14ac:dyDescent="0.3">
      <c r="A532" t="str">
        <f t="shared" si="8"/>
        <v>20211942</v>
      </c>
      <c r="B532">
        <v>16</v>
      </c>
      <c r="C532">
        <v>2021</v>
      </c>
      <c r="D532">
        <v>194212</v>
      </c>
      <c r="E532">
        <v>44</v>
      </c>
      <c r="F532">
        <v>1546426</v>
      </c>
      <c r="G532">
        <v>163116</v>
      </c>
      <c r="H532">
        <v>550000</v>
      </c>
      <c r="I532">
        <v>0</v>
      </c>
      <c r="J532">
        <v>90000</v>
      </c>
      <c r="K532">
        <v>85000</v>
      </c>
      <c r="L532">
        <v>205000</v>
      </c>
      <c r="M532">
        <v>56200</v>
      </c>
      <c r="N532">
        <v>11500</v>
      </c>
      <c r="O532">
        <v>25500</v>
      </c>
      <c r="P532">
        <v>4500</v>
      </c>
      <c r="Q532">
        <v>2000</v>
      </c>
      <c r="R532">
        <v>0</v>
      </c>
      <c r="S532">
        <v>7945</v>
      </c>
      <c r="T532">
        <v>35000</v>
      </c>
      <c r="U532">
        <v>36000</v>
      </c>
      <c r="V532">
        <v>0</v>
      </c>
      <c r="W532">
        <v>0</v>
      </c>
      <c r="X532">
        <v>0</v>
      </c>
      <c r="Y532">
        <v>0</v>
      </c>
      <c r="Z532">
        <v>139207</v>
      </c>
      <c r="AA532">
        <v>0</v>
      </c>
      <c r="AB532">
        <v>232451</v>
      </c>
      <c r="AC532">
        <v>85004</v>
      </c>
      <c r="AD532">
        <v>0</v>
      </c>
      <c r="AE532">
        <v>128798</v>
      </c>
      <c r="AF532">
        <v>0</v>
      </c>
      <c r="AG532">
        <v>0</v>
      </c>
      <c r="AH532">
        <v>0</v>
      </c>
      <c r="AI532">
        <v>0</v>
      </c>
      <c r="AJ532">
        <v>250000</v>
      </c>
      <c r="AK532">
        <v>353653</v>
      </c>
      <c r="AL532">
        <v>0</v>
      </c>
      <c r="AM532">
        <v>0</v>
      </c>
      <c r="AN532">
        <v>609438</v>
      </c>
      <c r="AO532">
        <v>837120</v>
      </c>
      <c r="AP532">
        <v>128798</v>
      </c>
      <c r="AQ532">
        <v>0</v>
      </c>
      <c r="AR532">
        <v>19933</v>
      </c>
      <c r="AS532">
        <v>3000</v>
      </c>
      <c r="AT532">
        <v>8000</v>
      </c>
      <c r="AU532">
        <v>159254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1156104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20000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610000</v>
      </c>
      <c r="CR532">
        <v>100000</v>
      </c>
      <c r="CS532">
        <v>10000</v>
      </c>
      <c r="CT532">
        <v>154000</v>
      </c>
      <c r="CU532">
        <v>65000</v>
      </c>
      <c r="CV532">
        <v>100000</v>
      </c>
      <c r="CW532">
        <v>2288</v>
      </c>
      <c r="CX532">
        <v>12000</v>
      </c>
      <c r="CY532">
        <v>9000</v>
      </c>
      <c r="CZ532">
        <v>3600</v>
      </c>
      <c r="DA532">
        <v>3000</v>
      </c>
      <c r="DB532">
        <v>13000</v>
      </c>
      <c r="DC532">
        <v>63377</v>
      </c>
      <c r="DD532">
        <v>3000</v>
      </c>
      <c r="DE532">
        <v>140000</v>
      </c>
      <c r="DF532">
        <v>1415260</v>
      </c>
      <c r="DG532">
        <v>100000</v>
      </c>
      <c r="DH532">
        <v>0</v>
      </c>
      <c r="DI532">
        <v>0</v>
      </c>
      <c r="DJ532">
        <v>252698</v>
      </c>
      <c r="DK532">
        <v>249686</v>
      </c>
      <c r="DL532">
        <v>240008</v>
      </c>
      <c r="DM532">
        <v>349870</v>
      </c>
      <c r="DN532">
        <v>50000</v>
      </c>
      <c r="DO532">
        <v>4299440</v>
      </c>
      <c r="DP532">
        <v>317700</v>
      </c>
      <c r="DQ532">
        <v>249953</v>
      </c>
      <c r="DR532">
        <v>0</v>
      </c>
      <c r="DS532">
        <v>0</v>
      </c>
    </row>
    <row r="533" spans="1:123" x14ac:dyDescent="0.3">
      <c r="A533" t="str">
        <f t="shared" si="8"/>
        <v>20221943</v>
      </c>
      <c r="B533">
        <v>16</v>
      </c>
      <c r="C533">
        <v>2022</v>
      </c>
      <c r="D533">
        <v>194312</v>
      </c>
      <c r="E533">
        <v>59</v>
      </c>
      <c r="F533">
        <v>1526018</v>
      </c>
      <c r="G533">
        <v>163115</v>
      </c>
      <c r="H533">
        <v>550000</v>
      </c>
      <c r="I533">
        <v>0</v>
      </c>
      <c r="J533">
        <v>60000</v>
      </c>
      <c r="K533">
        <v>85000</v>
      </c>
      <c r="L533">
        <v>202500</v>
      </c>
      <c r="M533">
        <v>56200</v>
      </c>
      <c r="N533">
        <v>11500</v>
      </c>
      <c r="O533">
        <v>25500</v>
      </c>
      <c r="P533">
        <v>4500</v>
      </c>
      <c r="Q533">
        <v>2000</v>
      </c>
      <c r="R533">
        <v>0</v>
      </c>
      <c r="S533">
        <v>7757</v>
      </c>
      <c r="T533">
        <v>35000</v>
      </c>
      <c r="U533">
        <v>36000</v>
      </c>
      <c r="V533">
        <v>0</v>
      </c>
      <c r="W533">
        <v>0</v>
      </c>
      <c r="X533">
        <v>0</v>
      </c>
      <c r="Y533">
        <v>0</v>
      </c>
      <c r="Z533">
        <v>112145</v>
      </c>
      <c r="AA533">
        <v>0</v>
      </c>
      <c r="AB533">
        <v>353653</v>
      </c>
      <c r="AC533">
        <v>114215</v>
      </c>
      <c r="AD533">
        <v>0</v>
      </c>
      <c r="AE533">
        <v>173059</v>
      </c>
      <c r="AF533">
        <v>0</v>
      </c>
      <c r="AG533">
        <v>0</v>
      </c>
      <c r="AH533">
        <v>0</v>
      </c>
      <c r="AI533">
        <v>0</v>
      </c>
      <c r="AJ533">
        <v>250000</v>
      </c>
      <c r="AK533">
        <v>430594</v>
      </c>
      <c r="AL533">
        <v>0</v>
      </c>
      <c r="AM533">
        <v>0</v>
      </c>
      <c r="AN533">
        <v>603812</v>
      </c>
      <c r="AO533">
        <v>1124793</v>
      </c>
      <c r="AP533">
        <v>173059</v>
      </c>
      <c r="AQ533">
        <v>0</v>
      </c>
      <c r="AR533">
        <v>20000</v>
      </c>
      <c r="AS533">
        <v>3000</v>
      </c>
      <c r="AT533">
        <v>8000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89269</v>
      </c>
      <c r="BE533">
        <v>130</v>
      </c>
      <c r="BF533">
        <v>60000</v>
      </c>
      <c r="BG533">
        <v>35194</v>
      </c>
      <c r="BH533">
        <v>0</v>
      </c>
      <c r="BI533">
        <v>314</v>
      </c>
      <c r="BJ533">
        <v>0</v>
      </c>
      <c r="BK533">
        <v>1143944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20000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1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2623</v>
      </c>
      <c r="CO533">
        <v>0</v>
      </c>
      <c r="CP533">
        <v>0</v>
      </c>
      <c r="CQ533">
        <v>610000</v>
      </c>
      <c r="CR533">
        <v>100000</v>
      </c>
      <c r="CS533">
        <v>10000</v>
      </c>
      <c r="CT533">
        <v>154000</v>
      </c>
      <c r="CU533">
        <v>65000</v>
      </c>
      <c r="CV533">
        <v>100000</v>
      </c>
      <c r="CW533">
        <v>2289</v>
      </c>
      <c r="CX533">
        <v>12000</v>
      </c>
      <c r="CY533">
        <v>9000</v>
      </c>
      <c r="CZ533">
        <v>3600</v>
      </c>
      <c r="DA533">
        <v>3000</v>
      </c>
      <c r="DB533">
        <v>13000</v>
      </c>
      <c r="DC533">
        <v>66000</v>
      </c>
      <c r="DD533">
        <v>3000</v>
      </c>
      <c r="DE533">
        <v>140000</v>
      </c>
      <c r="DF533">
        <v>1478195</v>
      </c>
      <c r="DG533">
        <v>100000</v>
      </c>
      <c r="DH533">
        <v>0</v>
      </c>
      <c r="DI533">
        <v>89269</v>
      </c>
      <c r="DJ533">
        <v>287892</v>
      </c>
      <c r="DK533">
        <v>250000</v>
      </c>
      <c r="DL533">
        <v>300008</v>
      </c>
      <c r="DM533">
        <v>350000</v>
      </c>
      <c r="DN533">
        <v>50000</v>
      </c>
      <c r="DO533">
        <v>4626848</v>
      </c>
      <c r="DP533">
        <v>317700</v>
      </c>
      <c r="DQ533">
        <v>569676</v>
      </c>
      <c r="DR533">
        <v>0</v>
      </c>
      <c r="DS533">
        <v>0</v>
      </c>
    </row>
    <row r="534" spans="1:123" x14ac:dyDescent="0.3">
      <c r="A534" t="str">
        <f t="shared" si="8"/>
        <v>20231944</v>
      </c>
      <c r="B534">
        <v>16</v>
      </c>
      <c r="C534">
        <v>2023</v>
      </c>
      <c r="D534">
        <v>194412</v>
      </c>
      <c r="E534">
        <v>42</v>
      </c>
      <c r="F534">
        <v>1412163</v>
      </c>
      <c r="G534">
        <v>163115</v>
      </c>
      <c r="H534">
        <v>550000</v>
      </c>
      <c r="I534">
        <v>0</v>
      </c>
      <c r="J534">
        <v>60000</v>
      </c>
      <c r="K534">
        <v>85000</v>
      </c>
      <c r="L534">
        <v>200000</v>
      </c>
      <c r="M534">
        <v>56200</v>
      </c>
      <c r="N534">
        <v>11500</v>
      </c>
      <c r="O534">
        <v>25500</v>
      </c>
      <c r="P534">
        <v>4500</v>
      </c>
      <c r="Q534">
        <v>2000</v>
      </c>
      <c r="R534">
        <v>0</v>
      </c>
      <c r="S534">
        <v>7568</v>
      </c>
      <c r="T534">
        <v>35000</v>
      </c>
      <c r="U534">
        <v>36000</v>
      </c>
      <c r="V534">
        <v>0</v>
      </c>
      <c r="W534">
        <v>0</v>
      </c>
      <c r="X534">
        <v>0</v>
      </c>
      <c r="Y534">
        <v>0</v>
      </c>
      <c r="Z534">
        <v>51590</v>
      </c>
      <c r="AA534">
        <v>0</v>
      </c>
      <c r="AB534">
        <v>430594</v>
      </c>
      <c r="AC534">
        <v>81951</v>
      </c>
      <c r="AD534">
        <v>0</v>
      </c>
      <c r="AE534">
        <v>124172</v>
      </c>
      <c r="AF534">
        <v>0</v>
      </c>
      <c r="AG534">
        <v>0</v>
      </c>
      <c r="AH534">
        <v>0</v>
      </c>
      <c r="AI534">
        <v>0</v>
      </c>
      <c r="AJ534">
        <v>250000</v>
      </c>
      <c r="AK534">
        <v>556422</v>
      </c>
      <c r="AL534">
        <v>0</v>
      </c>
      <c r="AM534">
        <v>0</v>
      </c>
      <c r="AN534">
        <v>661678</v>
      </c>
      <c r="AO534">
        <v>807057</v>
      </c>
      <c r="AP534">
        <v>124172</v>
      </c>
      <c r="AQ534">
        <v>0</v>
      </c>
      <c r="AR534">
        <v>18319</v>
      </c>
      <c r="AS534">
        <v>3000</v>
      </c>
      <c r="AT534">
        <v>8000</v>
      </c>
      <c r="AU534">
        <v>89269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13</v>
      </c>
      <c r="BF534">
        <v>44976</v>
      </c>
      <c r="BG534">
        <v>35194</v>
      </c>
      <c r="BH534">
        <v>0</v>
      </c>
      <c r="BI534">
        <v>35</v>
      </c>
      <c r="BJ534">
        <v>0</v>
      </c>
      <c r="BK534">
        <v>969600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20000</v>
      </c>
      <c r="BS534">
        <v>0</v>
      </c>
      <c r="BT534">
        <v>0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0</v>
      </c>
      <c r="CQ534">
        <v>610000</v>
      </c>
      <c r="CR534">
        <v>100000</v>
      </c>
      <c r="CS534">
        <v>10000</v>
      </c>
      <c r="CT534">
        <v>154000</v>
      </c>
      <c r="CU534">
        <v>65000</v>
      </c>
      <c r="CV534">
        <v>100000</v>
      </c>
      <c r="CW534">
        <v>2289</v>
      </c>
      <c r="CX534">
        <v>12000</v>
      </c>
      <c r="CY534">
        <v>9000</v>
      </c>
      <c r="CZ534">
        <v>3600</v>
      </c>
      <c r="DA534">
        <v>3000</v>
      </c>
      <c r="DB534">
        <v>13000</v>
      </c>
      <c r="DC534">
        <v>66000</v>
      </c>
      <c r="DD534">
        <v>3000</v>
      </c>
      <c r="DE534">
        <v>140000</v>
      </c>
      <c r="DF534">
        <v>1480000</v>
      </c>
      <c r="DG534">
        <v>100000</v>
      </c>
      <c r="DH534">
        <v>0</v>
      </c>
      <c r="DI534">
        <v>0</v>
      </c>
      <c r="DJ534">
        <v>319567</v>
      </c>
      <c r="DK534">
        <v>250000</v>
      </c>
      <c r="DL534">
        <v>344984</v>
      </c>
      <c r="DM534">
        <v>350000</v>
      </c>
      <c r="DN534">
        <v>50000</v>
      </c>
      <c r="DO534">
        <v>4741862</v>
      </c>
      <c r="DP534">
        <v>317700</v>
      </c>
      <c r="DQ534">
        <v>312538</v>
      </c>
      <c r="DR534">
        <v>0</v>
      </c>
      <c r="DS534">
        <v>0</v>
      </c>
    </row>
    <row r="535" spans="1:123" x14ac:dyDescent="0.3">
      <c r="A535" t="str">
        <f t="shared" si="8"/>
        <v>20241945</v>
      </c>
      <c r="B535">
        <v>16</v>
      </c>
      <c r="C535">
        <v>2024</v>
      </c>
      <c r="D535">
        <v>194512</v>
      </c>
      <c r="E535">
        <v>43</v>
      </c>
      <c r="F535">
        <v>1667619</v>
      </c>
      <c r="G535">
        <v>163114</v>
      </c>
      <c r="H535">
        <v>550000</v>
      </c>
      <c r="I535">
        <v>0</v>
      </c>
      <c r="J535">
        <v>60000</v>
      </c>
      <c r="K535">
        <v>85000</v>
      </c>
      <c r="L535">
        <v>200000</v>
      </c>
      <c r="M535">
        <v>56200</v>
      </c>
      <c r="N535">
        <v>11500</v>
      </c>
      <c r="O535">
        <v>25500</v>
      </c>
      <c r="P535">
        <v>4500</v>
      </c>
      <c r="Q535">
        <v>2000</v>
      </c>
      <c r="R535">
        <v>0</v>
      </c>
      <c r="S535">
        <v>7380</v>
      </c>
      <c r="T535">
        <v>35000</v>
      </c>
      <c r="U535">
        <v>36000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556422</v>
      </c>
      <c r="AC535">
        <v>82797</v>
      </c>
      <c r="AD535">
        <v>0</v>
      </c>
      <c r="AE535">
        <v>125453</v>
      </c>
      <c r="AF535">
        <v>0</v>
      </c>
      <c r="AG535">
        <v>0</v>
      </c>
      <c r="AH535">
        <v>0</v>
      </c>
      <c r="AI535">
        <v>0</v>
      </c>
      <c r="AJ535">
        <v>46948</v>
      </c>
      <c r="AK535">
        <v>477917</v>
      </c>
      <c r="AL535">
        <v>0</v>
      </c>
      <c r="AM535">
        <v>0</v>
      </c>
      <c r="AN535">
        <v>916132</v>
      </c>
      <c r="AO535">
        <v>815382</v>
      </c>
      <c r="AP535">
        <v>125453</v>
      </c>
      <c r="AQ535">
        <v>0</v>
      </c>
      <c r="AR535">
        <v>18766</v>
      </c>
      <c r="AS535">
        <v>3000</v>
      </c>
      <c r="AT535">
        <v>8000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970601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20000</v>
      </c>
      <c r="BS535">
        <v>0</v>
      </c>
      <c r="BT535">
        <v>0</v>
      </c>
      <c r="BU535">
        <v>0</v>
      </c>
      <c r="BV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0</v>
      </c>
      <c r="CP535">
        <v>0</v>
      </c>
      <c r="CQ535">
        <v>610000</v>
      </c>
      <c r="CR535">
        <v>100000</v>
      </c>
      <c r="CS535">
        <v>10000</v>
      </c>
      <c r="CT535">
        <v>154000</v>
      </c>
      <c r="CU535">
        <v>65000</v>
      </c>
      <c r="CV535">
        <v>100000</v>
      </c>
      <c r="CW535">
        <v>2289</v>
      </c>
      <c r="CX535">
        <v>12000</v>
      </c>
      <c r="CY535">
        <v>9000</v>
      </c>
      <c r="CZ535">
        <v>3600</v>
      </c>
      <c r="DA535">
        <v>3000</v>
      </c>
      <c r="DB535">
        <v>13000</v>
      </c>
      <c r="DC535">
        <v>66000</v>
      </c>
      <c r="DD535">
        <v>3000</v>
      </c>
      <c r="DE535">
        <v>140000</v>
      </c>
      <c r="DF535">
        <v>1433098</v>
      </c>
      <c r="DG535">
        <v>100000</v>
      </c>
      <c r="DH535">
        <v>0</v>
      </c>
      <c r="DI535">
        <v>0</v>
      </c>
      <c r="DJ535">
        <v>316048</v>
      </c>
      <c r="DK535">
        <v>249996</v>
      </c>
      <c r="DL535">
        <v>344984</v>
      </c>
      <c r="DM535">
        <v>349999</v>
      </c>
      <c r="DN535">
        <v>50000</v>
      </c>
      <c r="DO535">
        <v>4612930</v>
      </c>
      <c r="DP535">
        <v>317700</v>
      </c>
      <c r="DQ535">
        <v>66948</v>
      </c>
      <c r="DR535">
        <v>0</v>
      </c>
      <c r="DS535">
        <v>0</v>
      </c>
    </row>
    <row r="536" spans="1:123" x14ac:dyDescent="0.3">
      <c r="A536" t="str">
        <f t="shared" si="8"/>
        <v>20251946</v>
      </c>
      <c r="B536">
        <v>16</v>
      </c>
      <c r="C536">
        <v>2025</v>
      </c>
      <c r="D536">
        <v>194612</v>
      </c>
      <c r="E536">
        <v>35</v>
      </c>
      <c r="F536">
        <v>1589224</v>
      </c>
      <c r="G536">
        <v>163114</v>
      </c>
      <c r="H536">
        <v>550000</v>
      </c>
      <c r="I536">
        <v>0</v>
      </c>
      <c r="J536">
        <v>60000</v>
      </c>
      <c r="K536">
        <v>85000</v>
      </c>
      <c r="L536">
        <v>200000</v>
      </c>
      <c r="M536">
        <v>56200</v>
      </c>
      <c r="N536">
        <v>11500</v>
      </c>
      <c r="O536">
        <v>25500</v>
      </c>
      <c r="P536">
        <v>4500</v>
      </c>
      <c r="Q536">
        <v>2000</v>
      </c>
      <c r="R536">
        <v>0</v>
      </c>
      <c r="S536">
        <v>7191</v>
      </c>
      <c r="T536">
        <v>35000</v>
      </c>
      <c r="U536">
        <v>36000</v>
      </c>
      <c r="V536">
        <v>0</v>
      </c>
      <c r="W536">
        <v>0</v>
      </c>
      <c r="X536">
        <v>0</v>
      </c>
      <c r="Y536">
        <v>34118</v>
      </c>
      <c r="Z536">
        <v>0</v>
      </c>
      <c r="AA536">
        <v>0</v>
      </c>
      <c r="AB536">
        <v>477917</v>
      </c>
      <c r="AC536">
        <v>67721</v>
      </c>
      <c r="AD536">
        <v>0</v>
      </c>
      <c r="AE536">
        <v>102611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375305</v>
      </c>
      <c r="AL536">
        <v>0</v>
      </c>
      <c r="AM536">
        <v>0</v>
      </c>
      <c r="AN536">
        <v>997009</v>
      </c>
      <c r="AO536">
        <v>666921</v>
      </c>
      <c r="AP536">
        <v>102611</v>
      </c>
      <c r="AQ536">
        <v>0</v>
      </c>
      <c r="AR536">
        <v>10797</v>
      </c>
      <c r="AS536">
        <v>3000</v>
      </c>
      <c r="AT536">
        <v>8000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791329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590000</v>
      </c>
      <c r="CR536">
        <v>100000</v>
      </c>
      <c r="CS536">
        <v>10000</v>
      </c>
      <c r="CT536">
        <v>154000</v>
      </c>
      <c r="CU536">
        <v>65000</v>
      </c>
      <c r="CV536">
        <v>100000</v>
      </c>
      <c r="CW536">
        <v>2289</v>
      </c>
      <c r="CX536">
        <v>12000</v>
      </c>
      <c r="CY536">
        <v>9000</v>
      </c>
      <c r="CZ536">
        <v>3600</v>
      </c>
      <c r="DA536">
        <v>3000</v>
      </c>
      <c r="DB536">
        <v>13000</v>
      </c>
      <c r="DC536">
        <v>66000</v>
      </c>
      <c r="DD536">
        <v>3000</v>
      </c>
      <c r="DE536">
        <v>140000</v>
      </c>
      <c r="DF536">
        <v>1355987</v>
      </c>
      <c r="DG536">
        <v>100000</v>
      </c>
      <c r="DH536">
        <v>0</v>
      </c>
      <c r="DI536">
        <v>0</v>
      </c>
      <c r="DJ536">
        <v>316048</v>
      </c>
      <c r="DK536">
        <v>249996</v>
      </c>
      <c r="DL536">
        <v>344984</v>
      </c>
      <c r="DM536">
        <v>349999</v>
      </c>
      <c r="DN536">
        <v>50000</v>
      </c>
      <c r="DO536">
        <v>4413208</v>
      </c>
      <c r="DP536">
        <v>317700</v>
      </c>
      <c r="DQ536">
        <v>-34118</v>
      </c>
      <c r="DR536">
        <v>0</v>
      </c>
      <c r="DS536">
        <v>0</v>
      </c>
    </row>
    <row r="537" spans="1:123" x14ac:dyDescent="0.3">
      <c r="A537" t="str">
        <f t="shared" si="8"/>
        <v>20261947</v>
      </c>
      <c r="B537">
        <v>16</v>
      </c>
      <c r="C537">
        <v>2026</v>
      </c>
      <c r="D537">
        <v>194712</v>
      </c>
      <c r="E537">
        <v>30</v>
      </c>
      <c r="F537">
        <v>1893934</v>
      </c>
      <c r="G537">
        <v>163110</v>
      </c>
      <c r="H537">
        <v>550000</v>
      </c>
      <c r="I537">
        <v>0</v>
      </c>
      <c r="J537">
        <v>30000</v>
      </c>
      <c r="K537">
        <v>85000</v>
      </c>
      <c r="L537">
        <v>200000</v>
      </c>
      <c r="M537">
        <v>56200</v>
      </c>
      <c r="N537">
        <v>11500</v>
      </c>
      <c r="O537">
        <v>25500</v>
      </c>
      <c r="P537">
        <v>4500</v>
      </c>
      <c r="Q537">
        <v>2000</v>
      </c>
      <c r="R537">
        <v>0</v>
      </c>
      <c r="S537">
        <v>7002</v>
      </c>
      <c r="T537">
        <v>35000</v>
      </c>
      <c r="U537">
        <v>36000</v>
      </c>
      <c r="V537">
        <v>0</v>
      </c>
      <c r="W537">
        <v>0</v>
      </c>
      <c r="X537">
        <v>0</v>
      </c>
      <c r="Y537">
        <v>282298</v>
      </c>
      <c r="Z537">
        <v>0</v>
      </c>
      <c r="AA537">
        <v>0</v>
      </c>
      <c r="AB537">
        <v>375305</v>
      </c>
      <c r="AC537">
        <v>58610</v>
      </c>
      <c r="AD537">
        <v>0</v>
      </c>
      <c r="AE537">
        <v>88806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286499</v>
      </c>
      <c r="AL537">
        <v>0</v>
      </c>
      <c r="AM537">
        <v>0</v>
      </c>
      <c r="AN537">
        <v>1215000</v>
      </c>
      <c r="AO537">
        <v>577196</v>
      </c>
      <c r="AP537">
        <v>88806</v>
      </c>
      <c r="AQ537">
        <v>0</v>
      </c>
      <c r="AR537">
        <v>5981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671983</v>
      </c>
      <c r="BL537">
        <v>0</v>
      </c>
      <c r="BM537">
        <v>190000</v>
      </c>
      <c r="BN537">
        <v>0</v>
      </c>
      <c r="BO537">
        <v>0</v>
      </c>
      <c r="BP537">
        <v>6614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9447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0</v>
      </c>
      <c r="CQ537">
        <v>380000</v>
      </c>
      <c r="CR537">
        <v>93386</v>
      </c>
      <c r="CS537">
        <v>10000</v>
      </c>
      <c r="CT537">
        <v>154000</v>
      </c>
      <c r="CU537">
        <v>65000</v>
      </c>
      <c r="CV537">
        <v>100000</v>
      </c>
      <c r="CW537">
        <v>2289</v>
      </c>
      <c r="CX537">
        <v>12000</v>
      </c>
      <c r="CY537">
        <v>9000</v>
      </c>
      <c r="CZ537">
        <v>3600</v>
      </c>
      <c r="DA537">
        <v>3000</v>
      </c>
      <c r="DB537">
        <v>13000</v>
      </c>
      <c r="DC537">
        <v>66000</v>
      </c>
      <c r="DD537">
        <v>3000</v>
      </c>
      <c r="DE537">
        <v>130553</v>
      </c>
      <c r="DF537">
        <v>1033010</v>
      </c>
      <c r="DG537">
        <v>100000</v>
      </c>
      <c r="DH537">
        <v>0</v>
      </c>
      <c r="DI537">
        <v>0</v>
      </c>
      <c r="DJ537">
        <v>316048</v>
      </c>
      <c r="DK537">
        <v>249996</v>
      </c>
      <c r="DL537">
        <v>344984</v>
      </c>
      <c r="DM537">
        <v>349999</v>
      </c>
      <c r="DN537">
        <v>50000</v>
      </c>
      <c r="DO537">
        <v>3775364</v>
      </c>
      <c r="DP537">
        <v>317700</v>
      </c>
      <c r="DQ537">
        <v>-488359</v>
      </c>
      <c r="DR537">
        <v>0</v>
      </c>
      <c r="DS537">
        <v>0</v>
      </c>
    </row>
    <row r="538" spans="1:123" x14ac:dyDescent="0.3">
      <c r="A538" t="str">
        <f t="shared" si="8"/>
        <v>20271948</v>
      </c>
      <c r="B538">
        <v>16</v>
      </c>
      <c r="C538">
        <v>2027</v>
      </c>
      <c r="D538">
        <v>194812</v>
      </c>
      <c r="E538">
        <v>47</v>
      </c>
      <c r="F538">
        <v>1926707</v>
      </c>
      <c r="G538">
        <v>163106</v>
      </c>
      <c r="H538">
        <v>550000</v>
      </c>
      <c r="I538">
        <v>0</v>
      </c>
      <c r="J538">
        <v>30000</v>
      </c>
      <c r="K538">
        <v>85000</v>
      </c>
      <c r="L538">
        <v>200000</v>
      </c>
      <c r="M538">
        <v>56200</v>
      </c>
      <c r="N538">
        <v>11500</v>
      </c>
      <c r="O538">
        <v>25500</v>
      </c>
      <c r="P538">
        <v>4500</v>
      </c>
      <c r="Q538">
        <v>2000</v>
      </c>
      <c r="R538">
        <v>0</v>
      </c>
      <c r="S538">
        <v>6814</v>
      </c>
      <c r="T538">
        <v>35000</v>
      </c>
      <c r="U538">
        <v>36000</v>
      </c>
      <c r="V538">
        <v>0</v>
      </c>
      <c r="W538">
        <v>0</v>
      </c>
      <c r="X538">
        <v>0</v>
      </c>
      <c r="Y538">
        <v>132670</v>
      </c>
      <c r="Z538">
        <v>0</v>
      </c>
      <c r="AA538">
        <v>0</v>
      </c>
      <c r="AB538">
        <v>286499</v>
      </c>
      <c r="AC538">
        <v>91579</v>
      </c>
      <c r="AD538">
        <v>0</v>
      </c>
      <c r="AE538">
        <v>138760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147739</v>
      </c>
      <c r="AL538">
        <v>0</v>
      </c>
      <c r="AM538">
        <v>0</v>
      </c>
      <c r="AN538">
        <v>1065184</v>
      </c>
      <c r="AO538">
        <v>901869</v>
      </c>
      <c r="AP538">
        <v>138760</v>
      </c>
      <c r="AQ538">
        <v>0</v>
      </c>
      <c r="AR538">
        <v>20000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1060629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0</v>
      </c>
      <c r="CP538">
        <v>0</v>
      </c>
      <c r="CQ538">
        <v>360000</v>
      </c>
      <c r="CR538">
        <v>93386</v>
      </c>
      <c r="CS538">
        <v>10000</v>
      </c>
      <c r="CT538">
        <v>154000</v>
      </c>
      <c r="CU538">
        <v>65000</v>
      </c>
      <c r="CV538">
        <v>100000</v>
      </c>
      <c r="CW538">
        <v>2289</v>
      </c>
      <c r="CX538">
        <v>12000</v>
      </c>
      <c r="CY538">
        <v>9000</v>
      </c>
      <c r="CZ538">
        <v>3600</v>
      </c>
      <c r="DA538">
        <v>3000</v>
      </c>
      <c r="DB538">
        <v>13000</v>
      </c>
      <c r="DC538">
        <v>66000</v>
      </c>
      <c r="DD538">
        <v>3000</v>
      </c>
      <c r="DE538">
        <v>135553</v>
      </c>
      <c r="DF538">
        <v>869349</v>
      </c>
      <c r="DG538">
        <v>100000</v>
      </c>
      <c r="DH538">
        <v>0</v>
      </c>
      <c r="DI538">
        <v>0</v>
      </c>
      <c r="DJ538">
        <v>316048</v>
      </c>
      <c r="DK538">
        <v>249996</v>
      </c>
      <c r="DL538">
        <v>344984</v>
      </c>
      <c r="DM538">
        <v>349999</v>
      </c>
      <c r="DN538">
        <v>50000</v>
      </c>
      <c r="DO538">
        <v>3457943</v>
      </c>
      <c r="DP538">
        <v>317700</v>
      </c>
      <c r="DQ538">
        <v>-132670</v>
      </c>
      <c r="DR538">
        <v>0</v>
      </c>
      <c r="DS538">
        <v>0</v>
      </c>
    </row>
    <row r="539" spans="1:123" x14ac:dyDescent="0.3">
      <c r="A539" t="str">
        <f t="shared" si="8"/>
        <v>20281949</v>
      </c>
      <c r="B539">
        <v>16</v>
      </c>
      <c r="C539">
        <v>2028</v>
      </c>
      <c r="D539">
        <v>194912</v>
      </c>
      <c r="E539">
        <v>38</v>
      </c>
      <c r="F539">
        <v>1935112</v>
      </c>
      <c r="G539">
        <v>163102</v>
      </c>
      <c r="H539">
        <v>550000</v>
      </c>
      <c r="I539">
        <v>0</v>
      </c>
      <c r="J539">
        <v>60000</v>
      </c>
      <c r="K539">
        <v>85000</v>
      </c>
      <c r="L539">
        <v>200000</v>
      </c>
      <c r="M539">
        <v>56200</v>
      </c>
      <c r="N539">
        <v>11500</v>
      </c>
      <c r="O539">
        <v>25500</v>
      </c>
      <c r="P539">
        <v>4500</v>
      </c>
      <c r="Q539">
        <v>2000</v>
      </c>
      <c r="R539">
        <v>0</v>
      </c>
      <c r="S539">
        <v>6625</v>
      </c>
      <c r="T539">
        <v>35000</v>
      </c>
      <c r="U539">
        <v>36000</v>
      </c>
      <c r="V539">
        <v>0</v>
      </c>
      <c r="W539">
        <v>0</v>
      </c>
      <c r="X539">
        <v>0</v>
      </c>
      <c r="Y539">
        <v>252675</v>
      </c>
      <c r="Z539">
        <v>0</v>
      </c>
      <c r="AA539">
        <v>0</v>
      </c>
      <c r="AB539">
        <v>147739</v>
      </c>
      <c r="AC539">
        <v>73592</v>
      </c>
      <c r="AD539">
        <v>0</v>
      </c>
      <c r="AE539">
        <v>111506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36233</v>
      </c>
      <c r="AL539">
        <v>0</v>
      </c>
      <c r="AM539">
        <v>0</v>
      </c>
      <c r="AN539">
        <v>1215000</v>
      </c>
      <c r="AO539">
        <v>724733</v>
      </c>
      <c r="AP539">
        <v>111506</v>
      </c>
      <c r="AQ539">
        <v>0</v>
      </c>
      <c r="AR539">
        <v>13900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850139</v>
      </c>
      <c r="BL539">
        <v>0</v>
      </c>
      <c r="BM539">
        <v>69075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0</v>
      </c>
      <c r="CQ539">
        <v>270925</v>
      </c>
      <c r="CR539">
        <v>93386</v>
      </c>
      <c r="CS539">
        <v>10000</v>
      </c>
      <c r="CT539">
        <v>154000</v>
      </c>
      <c r="CU539">
        <v>65000</v>
      </c>
      <c r="CV539">
        <v>100000</v>
      </c>
      <c r="CW539">
        <v>2289</v>
      </c>
      <c r="CX539">
        <v>12000</v>
      </c>
      <c r="CY539">
        <v>9000</v>
      </c>
      <c r="CZ539">
        <v>3600</v>
      </c>
      <c r="DA539">
        <v>3000</v>
      </c>
      <c r="DB539">
        <v>13000</v>
      </c>
      <c r="DC539">
        <v>66000</v>
      </c>
      <c r="DD539">
        <v>3000</v>
      </c>
      <c r="DE539">
        <v>140000</v>
      </c>
      <c r="DF539">
        <v>590594</v>
      </c>
      <c r="DG539">
        <v>100000</v>
      </c>
      <c r="DH539">
        <v>0</v>
      </c>
      <c r="DI539">
        <v>0</v>
      </c>
      <c r="DJ539">
        <v>316048</v>
      </c>
      <c r="DK539">
        <v>249996</v>
      </c>
      <c r="DL539">
        <v>344984</v>
      </c>
      <c r="DM539">
        <v>349999</v>
      </c>
      <c r="DN539">
        <v>50000</v>
      </c>
      <c r="DO539">
        <v>2983054</v>
      </c>
      <c r="DP539">
        <v>317700</v>
      </c>
      <c r="DQ539">
        <v>-321750</v>
      </c>
      <c r="DR539">
        <v>0</v>
      </c>
      <c r="DS539">
        <v>0</v>
      </c>
    </row>
    <row r="540" spans="1:123" x14ac:dyDescent="0.3">
      <c r="A540" t="str">
        <f t="shared" si="8"/>
        <v>20291950</v>
      </c>
      <c r="B540">
        <v>16</v>
      </c>
      <c r="C540">
        <v>2029</v>
      </c>
      <c r="D540">
        <v>195012</v>
      </c>
      <c r="E540">
        <v>43</v>
      </c>
      <c r="F540">
        <v>1898905</v>
      </c>
      <c r="G540">
        <v>163097</v>
      </c>
      <c r="H540">
        <v>550000</v>
      </c>
      <c r="I540">
        <v>0</v>
      </c>
      <c r="J540">
        <v>60000</v>
      </c>
      <c r="K540">
        <v>85000</v>
      </c>
      <c r="L540">
        <v>200000</v>
      </c>
      <c r="M540">
        <v>56200</v>
      </c>
      <c r="N540">
        <v>11500</v>
      </c>
      <c r="O540">
        <v>25500</v>
      </c>
      <c r="P540">
        <v>4500</v>
      </c>
      <c r="Q540">
        <v>2000</v>
      </c>
      <c r="R540">
        <v>0</v>
      </c>
      <c r="S540">
        <v>6437</v>
      </c>
      <c r="T540">
        <v>35000</v>
      </c>
      <c r="U540">
        <v>36000</v>
      </c>
      <c r="V540">
        <v>0</v>
      </c>
      <c r="W540">
        <v>0</v>
      </c>
      <c r="X540">
        <v>0</v>
      </c>
      <c r="Y540">
        <v>251351</v>
      </c>
      <c r="Z540">
        <v>0</v>
      </c>
      <c r="AA540">
        <v>0</v>
      </c>
      <c r="AB540">
        <v>36233</v>
      </c>
      <c r="AC540">
        <v>84159</v>
      </c>
      <c r="AD540">
        <v>43358</v>
      </c>
      <c r="AE540">
        <v>36233</v>
      </c>
      <c r="AF540">
        <v>91284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1122204</v>
      </c>
      <c r="AO540">
        <v>828795</v>
      </c>
      <c r="AP540">
        <v>127517</v>
      </c>
      <c r="AQ540">
        <v>0</v>
      </c>
      <c r="AR540">
        <v>19486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975798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0</v>
      </c>
      <c r="CQ540">
        <v>250925</v>
      </c>
      <c r="CR540">
        <v>93386</v>
      </c>
      <c r="CS540">
        <v>10000</v>
      </c>
      <c r="CT540">
        <v>154000</v>
      </c>
      <c r="CU540">
        <v>65000</v>
      </c>
      <c r="CV540">
        <v>100000</v>
      </c>
      <c r="CW540">
        <v>2289</v>
      </c>
      <c r="CX540">
        <v>12000</v>
      </c>
      <c r="CY540">
        <v>9000</v>
      </c>
      <c r="CZ540">
        <v>3600</v>
      </c>
      <c r="DA540">
        <v>3000</v>
      </c>
      <c r="DB540">
        <v>13000</v>
      </c>
      <c r="DC540">
        <v>66000</v>
      </c>
      <c r="DD540">
        <v>3000</v>
      </c>
      <c r="DE540">
        <v>140000</v>
      </c>
      <c r="DF540">
        <v>321525</v>
      </c>
      <c r="DG540">
        <v>100000</v>
      </c>
      <c r="DH540">
        <v>0</v>
      </c>
      <c r="DI540">
        <v>0</v>
      </c>
      <c r="DJ540">
        <v>316048</v>
      </c>
      <c r="DK540">
        <v>249996</v>
      </c>
      <c r="DL540">
        <v>344984</v>
      </c>
      <c r="DM540">
        <v>349999</v>
      </c>
      <c r="DN540">
        <v>50000</v>
      </c>
      <c r="DO540">
        <v>2657751</v>
      </c>
      <c r="DP540">
        <v>317700</v>
      </c>
      <c r="DQ540">
        <v>-251351</v>
      </c>
      <c r="DR540">
        <v>0</v>
      </c>
      <c r="DS540">
        <v>0</v>
      </c>
    </row>
    <row r="541" spans="1:123" x14ac:dyDescent="0.3">
      <c r="A541" t="str">
        <f t="shared" si="8"/>
        <v>20301951</v>
      </c>
      <c r="B541">
        <v>16</v>
      </c>
      <c r="C541">
        <v>2030</v>
      </c>
      <c r="D541">
        <v>195112</v>
      </c>
      <c r="E541">
        <v>49</v>
      </c>
      <c r="F541">
        <v>1837561</v>
      </c>
      <c r="G541">
        <v>163093</v>
      </c>
      <c r="H541">
        <v>550000</v>
      </c>
      <c r="I541">
        <v>0</v>
      </c>
      <c r="J541">
        <v>90000</v>
      </c>
      <c r="K541">
        <v>85000</v>
      </c>
      <c r="L541">
        <v>200000</v>
      </c>
      <c r="M541">
        <v>56200</v>
      </c>
      <c r="N541">
        <v>11500</v>
      </c>
      <c r="O541">
        <v>25500</v>
      </c>
      <c r="P541">
        <v>4500</v>
      </c>
      <c r="Q541">
        <v>2000</v>
      </c>
      <c r="R541">
        <v>0</v>
      </c>
      <c r="S541">
        <v>6248</v>
      </c>
      <c r="T541">
        <v>35000</v>
      </c>
      <c r="U541">
        <v>36000</v>
      </c>
      <c r="V541">
        <v>0</v>
      </c>
      <c r="W541">
        <v>0</v>
      </c>
      <c r="X541">
        <v>0</v>
      </c>
      <c r="Y541">
        <v>94162</v>
      </c>
      <c r="Z541">
        <v>0</v>
      </c>
      <c r="AA541">
        <v>0</v>
      </c>
      <c r="AB541">
        <v>0</v>
      </c>
      <c r="AC541">
        <v>94490</v>
      </c>
      <c r="AD541">
        <v>48681</v>
      </c>
      <c r="AE541">
        <v>0</v>
      </c>
      <c r="AF541">
        <v>143172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942938</v>
      </c>
      <c r="AO541">
        <v>930544</v>
      </c>
      <c r="AP541">
        <v>143172</v>
      </c>
      <c r="AQ541">
        <v>0</v>
      </c>
      <c r="AR541">
        <v>20000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1093716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0</v>
      </c>
      <c r="CQ541">
        <v>230925</v>
      </c>
      <c r="CR541">
        <v>93386</v>
      </c>
      <c r="CS541">
        <v>10000</v>
      </c>
      <c r="CT541">
        <v>154000</v>
      </c>
      <c r="CU541">
        <v>65000</v>
      </c>
      <c r="CV541">
        <v>100000</v>
      </c>
      <c r="CW541">
        <v>2289</v>
      </c>
      <c r="CX541">
        <v>12000</v>
      </c>
      <c r="CY541">
        <v>9000</v>
      </c>
      <c r="CZ541">
        <v>3600</v>
      </c>
      <c r="DA541">
        <v>3000</v>
      </c>
      <c r="DB541">
        <v>13000</v>
      </c>
      <c r="DC541">
        <v>66000</v>
      </c>
      <c r="DD541">
        <v>3000</v>
      </c>
      <c r="DE541">
        <v>140000</v>
      </c>
      <c r="DF541">
        <v>217717</v>
      </c>
      <c r="DG541">
        <v>100000</v>
      </c>
      <c r="DH541">
        <v>0</v>
      </c>
      <c r="DI541">
        <v>0</v>
      </c>
      <c r="DJ541">
        <v>316048</v>
      </c>
      <c r="DK541">
        <v>249996</v>
      </c>
      <c r="DL541">
        <v>344984</v>
      </c>
      <c r="DM541">
        <v>349999</v>
      </c>
      <c r="DN541">
        <v>50000</v>
      </c>
      <c r="DO541">
        <v>2533944</v>
      </c>
      <c r="DP541">
        <v>317700</v>
      </c>
      <c r="DQ541">
        <v>-94162</v>
      </c>
      <c r="DR541">
        <v>0</v>
      </c>
      <c r="DS541">
        <v>0</v>
      </c>
    </row>
    <row r="542" spans="1:123" x14ac:dyDescent="0.3">
      <c r="A542" t="str">
        <f t="shared" si="8"/>
        <v>20311952</v>
      </c>
      <c r="B542">
        <v>16</v>
      </c>
      <c r="C542">
        <v>2031</v>
      </c>
      <c r="D542">
        <v>195212</v>
      </c>
      <c r="E542">
        <v>55</v>
      </c>
      <c r="F542">
        <v>1510497</v>
      </c>
      <c r="G542">
        <v>163096</v>
      </c>
      <c r="H542">
        <v>550000</v>
      </c>
      <c r="I542">
        <v>0</v>
      </c>
      <c r="J542">
        <v>120000</v>
      </c>
      <c r="K542">
        <v>85000</v>
      </c>
      <c r="L542">
        <v>200000</v>
      </c>
      <c r="M542">
        <v>56200</v>
      </c>
      <c r="N542">
        <v>11500</v>
      </c>
      <c r="O542">
        <v>25500</v>
      </c>
      <c r="P542">
        <v>4500</v>
      </c>
      <c r="Q542">
        <v>2000</v>
      </c>
      <c r="R542">
        <v>0</v>
      </c>
      <c r="S542">
        <v>6059</v>
      </c>
      <c r="T542">
        <v>35000</v>
      </c>
      <c r="U542">
        <v>36000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107124</v>
      </c>
      <c r="AD542">
        <v>55190</v>
      </c>
      <c r="AE542">
        <v>0</v>
      </c>
      <c r="AF542">
        <v>162314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859445</v>
      </c>
      <c r="AO542">
        <v>1054956</v>
      </c>
      <c r="AP542">
        <v>162314</v>
      </c>
      <c r="AQ542">
        <v>0</v>
      </c>
      <c r="AR542">
        <v>20000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1237270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387122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0</v>
      </c>
      <c r="CQ542">
        <v>598047</v>
      </c>
      <c r="CR542">
        <v>93386</v>
      </c>
      <c r="CS542">
        <v>10000</v>
      </c>
      <c r="CT542">
        <v>154000</v>
      </c>
      <c r="CU542">
        <v>65000</v>
      </c>
      <c r="CV542">
        <v>100000</v>
      </c>
      <c r="CW542">
        <v>2289</v>
      </c>
      <c r="CX542">
        <v>12000</v>
      </c>
      <c r="CY542">
        <v>9000</v>
      </c>
      <c r="CZ542">
        <v>3600</v>
      </c>
      <c r="DA542">
        <v>3000</v>
      </c>
      <c r="DB542">
        <v>13000</v>
      </c>
      <c r="DC542">
        <v>66000</v>
      </c>
      <c r="DD542">
        <v>3000</v>
      </c>
      <c r="DE542">
        <v>140000</v>
      </c>
      <c r="DF542">
        <v>211185</v>
      </c>
      <c r="DG542">
        <v>100000</v>
      </c>
      <c r="DH542">
        <v>0</v>
      </c>
      <c r="DI542">
        <v>0</v>
      </c>
      <c r="DJ542">
        <v>316048</v>
      </c>
      <c r="DK542">
        <v>249996</v>
      </c>
      <c r="DL542">
        <v>344984</v>
      </c>
      <c r="DM542">
        <v>349999</v>
      </c>
      <c r="DN542">
        <v>50000</v>
      </c>
      <c r="DO542">
        <v>2894534</v>
      </c>
      <c r="DP542">
        <v>317700</v>
      </c>
      <c r="DQ542">
        <v>387122</v>
      </c>
      <c r="DR542">
        <v>0</v>
      </c>
      <c r="DS542">
        <v>0</v>
      </c>
    </row>
    <row r="543" spans="1:123" x14ac:dyDescent="0.3">
      <c r="A543" t="str">
        <f t="shared" si="8"/>
        <v>20321953</v>
      </c>
      <c r="B543">
        <v>16</v>
      </c>
      <c r="C543">
        <v>2032</v>
      </c>
      <c r="D543">
        <v>195312</v>
      </c>
      <c r="E543">
        <v>34</v>
      </c>
      <c r="F543">
        <v>1829857</v>
      </c>
      <c r="G543">
        <v>163099</v>
      </c>
      <c r="H543">
        <v>550000</v>
      </c>
      <c r="I543">
        <v>0</v>
      </c>
      <c r="J543">
        <v>120000</v>
      </c>
      <c r="K543">
        <v>85000</v>
      </c>
      <c r="L543">
        <v>200000</v>
      </c>
      <c r="M543">
        <v>56200</v>
      </c>
      <c r="N543">
        <v>11500</v>
      </c>
      <c r="O543">
        <v>25500</v>
      </c>
      <c r="P543">
        <v>4500</v>
      </c>
      <c r="Q543">
        <v>2000</v>
      </c>
      <c r="R543">
        <v>0</v>
      </c>
      <c r="S543">
        <v>5871</v>
      </c>
      <c r="T543">
        <v>35000</v>
      </c>
      <c r="U543">
        <v>36000</v>
      </c>
      <c r="V543">
        <v>0</v>
      </c>
      <c r="W543">
        <v>0</v>
      </c>
      <c r="X543">
        <v>0</v>
      </c>
      <c r="Y543">
        <v>193429</v>
      </c>
      <c r="Z543">
        <v>0</v>
      </c>
      <c r="AA543">
        <v>0</v>
      </c>
      <c r="AB543">
        <v>0</v>
      </c>
      <c r="AC543">
        <v>66641</v>
      </c>
      <c r="AD543">
        <v>0</v>
      </c>
      <c r="AE543">
        <v>0</v>
      </c>
      <c r="AF543">
        <v>100975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1114026</v>
      </c>
      <c r="AO543">
        <v>656283</v>
      </c>
      <c r="AP543">
        <v>100975</v>
      </c>
      <c r="AQ543">
        <v>0</v>
      </c>
      <c r="AR543">
        <v>10226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767484</v>
      </c>
      <c r="BL543">
        <v>0</v>
      </c>
      <c r="BM543">
        <v>147447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0</v>
      </c>
      <c r="CP543">
        <v>0</v>
      </c>
      <c r="CQ543">
        <v>430600</v>
      </c>
      <c r="CR543">
        <v>93386</v>
      </c>
      <c r="CS543">
        <v>10000</v>
      </c>
      <c r="CT543">
        <v>154000</v>
      </c>
      <c r="CU543">
        <v>65000</v>
      </c>
      <c r="CV543">
        <v>100000</v>
      </c>
      <c r="CW543">
        <v>2289</v>
      </c>
      <c r="CX543">
        <v>12000</v>
      </c>
      <c r="CY543">
        <v>9000</v>
      </c>
      <c r="CZ543">
        <v>3600</v>
      </c>
      <c r="DA543">
        <v>3000</v>
      </c>
      <c r="DB543">
        <v>13000</v>
      </c>
      <c r="DC543">
        <v>66000</v>
      </c>
      <c r="DD543">
        <v>3000</v>
      </c>
      <c r="DE543">
        <v>140000</v>
      </c>
      <c r="DF543">
        <v>11421</v>
      </c>
      <c r="DG543">
        <v>100000</v>
      </c>
      <c r="DH543">
        <v>0</v>
      </c>
      <c r="DI543">
        <v>0</v>
      </c>
      <c r="DJ543">
        <v>316048</v>
      </c>
      <c r="DK543">
        <v>249996</v>
      </c>
      <c r="DL543">
        <v>344984</v>
      </c>
      <c r="DM543">
        <v>349999</v>
      </c>
      <c r="DN543">
        <v>50000</v>
      </c>
      <c r="DO543">
        <v>2527323</v>
      </c>
      <c r="DP543">
        <v>317700</v>
      </c>
      <c r="DQ543">
        <v>-340876</v>
      </c>
      <c r="DR543">
        <v>0</v>
      </c>
      <c r="DS543">
        <v>0</v>
      </c>
    </row>
    <row r="544" spans="1:123" x14ac:dyDescent="0.3">
      <c r="A544" t="str">
        <f t="shared" si="8"/>
        <v>20331954</v>
      </c>
      <c r="B544">
        <v>16</v>
      </c>
      <c r="C544">
        <v>2033</v>
      </c>
      <c r="D544">
        <v>195412</v>
      </c>
      <c r="E544">
        <v>42</v>
      </c>
      <c r="F544">
        <v>1865040</v>
      </c>
      <c r="G544">
        <v>163102</v>
      </c>
      <c r="H544">
        <v>550000</v>
      </c>
      <c r="I544">
        <v>0</v>
      </c>
      <c r="J544">
        <v>120000</v>
      </c>
      <c r="K544">
        <v>85000</v>
      </c>
      <c r="L544">
        <v>200000</v>
      </c>
      <c r="M544">
        <v>56200</v>
      </c>
      <c r="N544">
        <v>11500</v>
      </c>
      <c r="O544">
        <v>25500</v>
      </c>
      <c r="P544">
        <v>4500</v>
      </c>
      <c r="Q544">
        <v>2000</v>
      </c>
      <c r="R544">
        <v>0</v>
      </c>
      <c r="S544">
        <v>5682</v>
      </c>
      <c r="T544">
        <v>35000</v>
      </c>
      <c r="U544">
        <v>36000</v>
      </c>
      <c r="V544">
        <v>0</v>
      </c>
      <c r="W544">
        <v>0</v>
      </c>
      <c r="X544">
        <v>25000</v>
      </c>
      <c r="Y544">
        <v>11078</v>
      </c>
      <c r="Z544">
        <v>0</v>
      </c>
      <c r="AA544">
        <v>0</v>
      </c>
      <c r="AB544">
        <v>0</v>
      </c>
      <c r="AC544">
        <v>81529</v>
      </c>
      <c r="AD544">
        <v>42003</v>
      </c>
      <c r="AE544">
        <v>0</v>
      </c>
      <c r="AF544">
        <v>123532</v>
      </c>
      <c r="AG544">
        <v>42003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933928</v>
      </c>
      <c r="AO544">
        <v>802895</v>
      </c>
      <c r="AP544">
        <v>123532</v>
      </c>
      <c r="AQ544">
        <v>0</v>
      </c>
      <c r="AR544">
        <v>18095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944522</v>
      </c>
      <c r="BL544">
        <v>0</v>
      </c>
      <c r="BM544">
        <v>172682</v>
      </c>
      <c r="BN544">
        <v>0</v>
      </c>
      <c r="BO544">
        <v>0</v>
      </c>
      <c r="BP544">
        <v>13009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0</v>
      </c>
      <c r="CP544">
        <v>0</v>
      </c>
      <c r="CQ544">
        <v>237918</v>
      </c>
      <c r="CR544">
        <v>80377</v>
      </c>
      <c r="CS544">
        <v>10000</v>
      </c>
      <c r="CT544">
        <v>154000</v>
      </c>
      <c r="CU544">
        <v>65000</v>
      </c>
      <c r="CV544">
        <v>100000</v>
      </c>
      <c r="CW544">
        <v>2289</v>
      </c>
      <c r="CX544">
        <v>12000</v>
      </c>
      <c r="CY544">
        <v>9000</v>
      </c>
      <c r="CZ544">
        <v>3600</v>
      </c>
      <c r="DA544">
        <v>3000</v>
      </c>
      <c r="DB544">
        <v>13000</v>
      </c>
      <c r="DC544">
        <v>66000</v>
      </c>
      <c r="DD544">
        <v>3000</v>
      </c>
      <c r="DE544">
        <v>140000</v>
      </c>
      <c r="DF544">
        <v>0</v>
      </c>
      <c r="DG544">
        <v>75000</v>
      </c>
      <c r="DH544">
        <v>0</v>
      </c>
      <c r="DI544">
        <v>0</v>
      </c>
      <c r="DJ544">
        <v>316048</v>
      </c>
      <c r="DK544">
        <v>249996</v>
      </c>
      <c r="DL544">
        <v>344984</v>
      </c>
      <c r="DM544">
        <v>349999</v>
      </c>
      <c r="DN544">
        <v>50000</v>
      </c>
      <c r="DO544">
        <v>2285210</v>
      </c>
      <c r="DP544">
        <v>317700</v>
      </c>
      <c r="DQ544">
        <v>-221770</v>
      </c>
      <c r="DR544">
        <v>0</v>
      </c>
      <c r="DS544">
        <v>0</v>
      </c>
    </row>
    <row r="545" spans="1:123" x14ac:dyDescent="0.3">
      <c r="A545" t="str">
        <f t="shared" si="8"/>
        <v>20341955</v>
      </c>
      <c r="B545">
        <v>16</v>
      </c>
      <c r="C545">
        <v>2034</v>
      </c>
      <c r="D545">
        <v>195512</v>
      </c>
      <c r="E545">
        <v>30</v>
      </c>
      <c r="F545">
        <v>1848646</v>
      </c>
      <c r="G545">
        <v>163105</v>
      </c>
      <c r="H545">
        <v>550000</v>
      </c>
      <c r="I545">
        <v>0</v>
      </c>
      <c r="J545">
        <v>120000</v>
      </c>
      <c r="K545">
        <v>85000</v>
      </c>
      <c r="L545">
        <v>200000</v>
      </c>
      <c r="M545">
        <v>56200</v>
      </c>
      <c r="N545">
        <v>11500</v>
      </c>
      <c r="O545">
        <v>25500</v>
      </c>
      <c r="P545">
        <v>4500</v>
      </c>
      <c r="Q545">
        <v>2000</v>
      </c>
      <c r="R545">
        <v>0</v>
      </c>
      <c r="S545">
        <v>5494</v>
      </c>
      <c r="T545">
        <v>35000</v>
      </c>
      <c r="U545">
        <v>36000</v>
      </c>
      <c r="V545">
        <v>0</v>
      </c>
      <c r="W545">
        <v>0</v>
      </c>
      <c r="X545">
        <v>25000</v>
      </c>
      <c r="Y545">
        <v>0</v>
      </c>
      <c r="Z545">
        <v>0</v>
      </c>
      <c r="AA545">
        <v>0</v>
      </c>
      <c r="AB545">
        <v>0</v>
      </c>
      <c r="AC545">
        <v>58751</v>
      </c>
      <c r="AD545">
        <v>0</v>
      </c>
      <c r="AE545">
        <v>0</v>
      </c>
      <c r="AF545">
        <v>89020</v>
      </c>
      <c r="AG545">
        <v>0</v>
      </c>
      <c r="AH545">
        <v>0</v>
      </c>
      <c r="AI545">
        <v>42003</v>
      </c>
      <c r="AJ545">
        <v>0</v>
      </c>
      <c r="AK545">
        <v>42003</v>
      </c>
      <c r="AL545">
        <v>42003</v>
      </c>
      <c r="AM545">
        <v>0</v>
      </c>
      <c r="AN545">
        <v>957174</v>
      </c>
      <c r="AO545">
        <v>578584</v>
      </c>
      <c r="AP545">
        <v>89020</v>
      </c>
      <c r="AQ545">
        <v>0</v>
      </c>
      <c r="AR545">
        <v>6056</v>
      </c>
      <c r="AS545">
        <v>0</v>
      </c>
      <c r="AT545">
        <v>0</v>
      </c>
      <c r="AU545">
        <v>0</v>
      </c>
      <c r="AV545">
        <v>64720</v>
      </c>
      <c r="AW545">
        <v>0</v>
      </c>
      <c r="AX545">
        <v>40221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778600</v>
      </c>
      <c r="BL545">
        <v>0</v>
      </c>
      <c r="BM545">
        <v>152682</v>
      </c>
      <c r="BN545">
        <v>0</v>
      </c>
      <c r="BO545">
        <v>0</v>
      </c>
      <c r="BP545">
        <v>80377</v>
      </c>
      <c r="BQ545">
        <v>10000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0</v>
      </c>
      <c r="CF545">
        <v>68917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0</v>
      </c>
      <c r="CP545">
        <v>0</v>
      </c>
      <c r="CQ545">
        <v>65235</v>
      </c>
      <c r="CR545">
        <v>0</v>
      </c>
      <c r="CS545">
        <v>0</v>
      </c>
      <c r="CT545">
        <v>154000</v>
      </c>
      <c r="CU545">
        <v>65000</v>
      </c>
      <c r="CV545">
        <v>100000</v>
      </c>
      <c r="CW545">
        <v>2289</v>
      </c>
      <c r="CX545">
        <v>12000</v>
      </c>
      <c r="CY545">
        <v>9000</v>
      </c>
      <c r="CZ545">
        <v>3600</v>
      </c>
      <c r="DA545">
        <v>3000</v>
      </c>
      <c r="DB545">
        <v>13000</v>
      </c>
      <c r="DC545">
        <v>66000</v>
      </c>
      <c r="DD545">
        <v>3000</v>
      </c>
      <c r="DE545">
        <v>71083</v>
      </c>
      <c r="DF545">
        <v>0</v>
      </c>
      <c r="DG545">
        <v>50000</v>
      </c>
      <c r="DH545">
        <v>0</v>
      </c>
      <c r="DI545">
        <v>0</v>
      </c>
      <c r="DJ545">
        <v>275827</v>
      </c>
      <c r="DK545">
        <v>249996</v>
      </c>
      <c r="DL545">
        <v>344984</v>
      </c>
      <c r="DM545">
        <v>285278</v>
      </c>
      <c r="DN545">
        <v>50000</v>
      </c>
      <c r="DO545">
        <v>1865296</v>
      </c>
      <c r="DP545">
        <v>317700</v>
      </c>
      <c r="DQ545">
        <v>-441917</v>
      </c>
      <c r="DR545">
        <v>0</v>
      </c>
      <c r="DS545">
        <v>0</v>
      </c>
    </row>
    <row r="546" spans="1:123" x14ac:dyDescent="0.3">
      <c r="A546" t="str">
        <f t="shared" si="8"/>
        <v>20351956</v>
      </c>
      <c r="B546">
        <v>16</v>
      </c>
      <c r="C546">
        <v>2035</v>
      </c>
      <c r="D546">
        <v>195612</v>
      </c>
      <c r="E546">
        <v>54</v>
      </c>
      <c r="F546">
        <v>1924591</v>
      </c>
      <c r="G546">
        <v>163108</v>
      </c>
      <c r="H546">
        <v>550000</v>
      </c>
      <c r="I546">
        <v>0</v>
      </c>
      <c r="J546">
        <v>120000</v>
      </c>
      <c r="K546">
        <v>85000</v>
      </c>
      <c r="L546">
        <v>200000</v>
      </c>
      <c r="M546">
        <v>56200</v>
      </c>
      <c r="N546">
        <v>11500</v>
      </c>
      <c r="O546">
        <v>25500</v>
      </c>
      <c r="P546">
        <v>4500</v>
      </c>
      <c r="Q546">
        <v>2000</v>
      </c>
      <c r="R546">
        <v>0</v>
      </c>
      <c r="S546">
        <v>5305</v>
      </c>
      <c r="T546">
        <v>35000</v>
      </c>
      <c r="U546">
        <v>36000</v>
      </c>
      <c r="V546">
        <v>0</v>
      </c>
      <c r="W546">
        <v>5000</v>
      </c>
      <c r="X546">
        <v>21723</v>
      </c>
      <c r="Y546">
        <v>0</v>
      </c>
      <c r="Z546">
        <v>0</v>
      </c>
      <c r="AA546">
        <v>0</v>
      </c>
      <c r="AB546">
        <v>42003</v>
      </c>
      <c r="AC546">
        <v>103977</v>
      </c>
      <c r="AD546">
        <v>53569</v>
      </c>
      <c r="AE546">
        <v>42003</v>
      </c>
      <c r="AF546">
        <v>115542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922185</v>
      </c>
      <c r="AO546">
        <v>1023968</v>
      </c>
      <c r="AP546">
        <v>157546</v>
      </c>
      <c r="AQ546">
        <v>0</v>
      </c>
      <c r="AR546">
        <v>20000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1201514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0</v>
      </c>
      <c r="CP546">
        <v>0</v>
      </c>
      <c r="CQ546">
        <v>45235</v>
      </c>
      <c r="CR546">
        <v>0</v>
      </c>
      <c r="CS546">
        <v>0</v>
      </c>
      <c r="CT546">
        <v>154000</v>
      </c>
      <c r="CU546">
        <v>65000</v>
      </c>
      <c r="CV546">
        <v>100000</v>
      </c>
      <c r="CW546">
        <v>2289</v>
      </c>
      <c r="CX546">
        <v>12000</v>
      </c>
      <c r="CY546">
        <v>9000</v>
      </c>
      <c r="CZ546">
        <v>3600</v>
      </c>
      <c r="DA546">
        <v>3000</v>
      </c>
      <c r="DB546">
        <v>13000</v>
      </c>
      <c r="DC546">
        <v>66000</v>
      </c>
      <c r="DD546">
        <v>3000</v>
      </c>
      <c r="DE546">
        <v>76083</v>
      </c>
      <c r="DF546">
        <v>0</v>
      </c>
      <c r="DG546">
        <v>28277</v>
      </c>
      <c r="DH546">
        <v>0</v>
      </c>
      <c r="DI546">
        <v>0</v>
      </c>
      <c r="DJ546">
        <v>275827</v>
      </c>
      <c r="DK546">
        <v>249996</v>
      </c>
      <c r="DL546">
        <v>344984</v>
      </c>
      <c r="DM546">
        <v>285278</v>
      </c>
      <c r="DN546">
        <v>50000</v>
      </c>
      <c r="DO546">
        <v>1786570</v>
      </c>
      <c r="DP546">
        <v>317700</v>
      </c>
      <c r="DQ546">
        <v>-21723</v>
      </c>
      <c r="DR546">
        <v>0</v>
      </c>
      <c r="DS546">
        <v>0</v>
      </c>
    </row>
    <row r="547" spans="1:123" x14ac:dyDescent="0.3">
      <c r="A547" t="str">
        <f t="shared" si="8"/>
        <v>20361957</v>
      </c>
      <c r="B547">
        <v>16</v>
      </c>
      <c r="C547">
        <v>2036</v>
      </c>
      <c r="D547">
        <v>195712</v>
      </c>
      <c r="E547">
        <v>36</v>
      </c>
      <c r="F547">
        <v>1770803</v>
      </c>
      <c r="G547">
        <v>163099</v>
      </c>
      <c r="H547">
        <v>550000</v>
      </c>
      <c r="I547">
        <v>0</v>
      </c>
      <c r="J547">
        <v>120000</v>
      </c>
      <c r="K547">
        <v>85000</v>
      </c>
      <c r="L547">
        <v>200000</v>
      </c>
      <c r="M547">
        <v>56200</v>
      </c>
      <c r="N547">
        <v>11500</v>
      </c>
      <c r="O547">
        <v>25500</v>
      </c>
      <c r="P547">
        <v>4500</v>
      </c>
      <c r="Q547">
        <v>2000</v>
      </c>
      <c r="R547">
        <v>0</v>
      </c>
      <c r="S547">
        <v>5091</v>
      </c>
      <c r="T547">
        <v>35000</v>
      </c>
      <c r="U547">
        <v>36000</v>
      </c>
      <c r="V547">
        <v>0</v>
      </c>
      <c r="W547">
        <v>5000</v>
      </c>
      <c r="X547">
        <v>25000</v>
      </c>
      <c r="Y547">
        <v>0</v>
      </c>
      <c r="Z547">
        <v>0</v>
      </c>
      <c r="AA547">
        <v>0</v>
      </c>
      <c r="AB547">
        <v>0</v>
      </c>
      <c r="AC547">
        <v>70163</v>
      </c>
      <c r="AD547">
        <v>0</v>
      </c>
      <c r="AE547">
        <v>0</v>
      </c>
      <c r="AF547">
        <v>106311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934480</v>
      </c>
      <c r="AO547">
        <v>690970</v>
      </c>
      <c r="AP547">
        <v>106311</v>
      </c>
      <c r="AQ547">
        <v>0</v>
      </c>
      <c r="AR547">
        <v>12088</v>
      </c>
      <c r="AS547">
        <v>0</v>
      </c>
      <c r="AT547">
        <v>0</v>
      </c>
      <c r="AU547">
        <v>0</v>
      </c>
      <c r="AV547">
        <v>75000</v>
      </c>
      <c r="AW547">
        <v>7600</v>
      </c>
      <c r="AX547">
        <v>43410</v>
      </c>
      <c r="AY547">
        <v>0</v>
      </c>
      <c r="AZ547">
        <v>22000</v>
      </c>
      <c r="BA547">
        <v>25000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982380</v>
      </c>
      <c r="BL547">
        <v>0</v>
      </c>
      <c r="BM547">
        <v>25235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11053</v>
      </c>
      <c r="BX547">
        <v>232</v>
      </c>
      <c r="BY547">
        <v>1219</v>
      </c>
      <c r="BZ547">
        <v>914</v>
      </c>
      <c r="CA547">
        <v>366</v>
      </c>
      <c r="CB547">
        <v>305</v>
      </c>
      <c r="CC547">
        <v>1321</v>
      </c>
      <c r="CD547">
        <v>12093</v>
      </c>
      <c r="CE547">
        <v>305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0</v>
      </c>
      <c r="CP547">
        <v>0</v>
      </c>
      <c r="CQ547">
        <v>0</v>
      </c>
      <c r="CR547">
        <v>0</v>
      </c>
      <c r="CS547">
        <v>0</v>
      </c>
      <c r="CT547">
        <v>154000</v>
      </c>
      <c r="CU547">
        <v>65000</v>
      </c>
      <c r="CV547">
        <v>88947</v>
      </c>
      <c r="CW547">
        <v>2057</v>
      </c>
      <c r="CX547">
        <v>10781</v>
      </c>
      <c r="CY547">
        <v>8086</v>
      </c>
      <c r="CZ547">
        <v>3234</v>
      </c>
      <c r="DA547">
        <v>2695</v>
      </c>
      <c r="DB547">
        <v>11679</v>
      </c>
      <c r="DC547">
        <v>53907</v>
      </c>
      <c r="DD547">
        <v>2695</v>
      </c>
      <c r="DE547">
        <v>76083</v>
      </c>
      <c r="DF547">
        <v>0</v>
      </c>
      <c r="DG547">
        <v>3277</v>
      </c>
      <c r="DH547">
        <v>0</v>
      </c>
      <c r="DI547">
        <v>0</v>
      </c>
      <c r="DJ547">
        <v>232417</v>
      </c>
      <c r="DK547">
        <v>224996</v>
      </c>
      <c r="DL547">
        <v>337384</v>
      </c>
      <c r="DM547">
        <v>210279</v>
      </c>
      <c r="DN547">
        <v>28000</v>
      </c>
      <c r="DO547">
        <v>1515517</v>
      </c>
      <c r="DP547">
        <v>317700</v>
      </c>
      <c r="DQ547">
        <v>-251053</v>
      </c>
      <c r="DR547">
        <v>0</v>
      </c>
      <c r="DS547">
        <v>0</v>
      </c>
    </row>
    <row r="548" spans="1:123" x14ac:dyDescent="0.3">
      <c r="A548" t="str">
        <f t="shared" si="8"/>
        <v>20371958</v>
      </c>
      <c r="B548">
        <v>16</v>
      </c>
      <c r="C548">
        <v>2037</v>
      </c>
      <c r="D548">
        <v>195812</v>
      </c>
      <c r="E548">
        <v>56</v>
      </c>
      <c r="F548">
        <v>1802689</v>
      </c>
      <c r="G548">
        <v>163089</v>
      </c>
      <c r="H548">
        <v>550000</v>
      </c>
      <c r="I548">
        <v>0</v>
      </c>
      <c r="J548">
        <v>120000</v>
      </c>
      <c r="K548">
        <v>85000</v>
      </c>
      <c r="L548">
        <v>200000</v>
      </c>
      <c r="M548">
        <v>56200</v>
      </c>
      <c r="N548">
        <v>11500</v>
      </c>
      <c r="O548">
        <v>25500</v>
      </c>
      <c r="P548">
        <v>4500</v>
      </c>
      <c r="Q548">
        <v>2000</v>
      </c>
      <c r="R548">
        <v>0</v>
      </c>
      <c r="S548">
        <v>4878</v>
      </c>
      <c r="T548">
        <v>35000</v>
      </c>
      <c r="U548">
        <v>36000</v>
      </c>
      <c r="V548">
        <v>0</v>
      </c>
      <c r="W548">
        <v>5000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108157</v>
      </c>
      <c r="AD548">
        <v>55722</v>
      </c>
      <c r="AE548">
        <v>0</v>
      </c>
      <c r="AF548">
        <v>163879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851699</v>
      </c>
      <c r="AO548">
        <v>1065131</v>
      </c>
      <c r="AP548">
        <v>163879</v>
      </c>
      <c r="AQ548">
        <v>0</v>
      </c>
      <c r="AR548">
        <v>20000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1249010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98931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78931</v>
      </c>
      <c r="CR548">
        <v>0</v>
      </c>
      <c r="CS548">
        <v>0</v>
      </c>
      <c r="CT548">
        <v>154000</v>
      </c>
      <c r="CU548">
        <v>65000</v>
      </c>
      <c r="CV548">
        <v>88947</v>
      </c>
      <c r="CW548">
        <v>2057</v>
      </c>
      <c r="CX548">
        <v>10781</v>
      </c>
      <c r="CY548">
        <v>8086</v>
      </c>
      <c r="CZ548">
        <v>3234</v>
      </c>
      <c r="DA548">
        <v>2695</v>
      </c>
      <c r="DB548">
        <v>11679</v>
      </c>
      <c r="DC548">
        <v>53907</v>
      </c>
      <c r="DD548">
        <v>2695</v>
      </c>
      <c r="DE548">
        <v>76083</v>
      </c>
      <c r="DF548">
        <v>0</v>
      </c>
      <c r="DG548">
        <v>3277</v>
      </c>
      <c r="DH548">
        <v>0</v>
      </c>
      <c r="DI548">
        <v>0</v>
      </c>
      <c r="DJ548">
        <v>232417</v>
      </c>
      <c r="DK548">
        <v>224996</v>
      </c>
      <c r="DL548">
        <v>337384</v>
      </c>
      <c r="DM548">
        <v>210279</v>
      </c>
      <c r="DN548">
        <v>28000</v>
      </c>
      <c r="DO548">
        <v>1594448</v>
      </c>
      <c r="DP548">
        <v>317700</v>
      </c>
      <c r="DQ548">
        <v>98931</v>
      </c>
      <c r="DR548">
        <v>0</v>
      </c>
      <c r="DS548">
        <v>0</v>
      </c>
    </row>
    <row r="549" spans="1:123" x14ac:dyDescent="0.3">
      <c r="A549" t="str">
        <f t="shared" si="8"/>
        <v>20381959</v>
      </c>
      <c r="B549">
        <v>16</v>
      </c>
      <c r="C549">
        <v>2038</v>
      </c>
      <c r="D549">
        <v>195912</v>
      </c>
      <c r="E549">
        <v>34</v>
      </c>
      <c r="F549">
        <v>2077546</v>
      </c>
      <c r="G549">
        <v>163079</v>
      </c>
      <c r="H549">
        <v>550000</v>
      </c>
      <c r="I549">
        <v>0</v>
      </c>
      <c r="J549">
        <v>90000</v>
      </c>
      <c r="K549">
        <v>85000</v>
      </c>
      <c r="L549">
        <v>200000</v>
      </c>
      <c r="M549">
        <v>56200</v>
      </c>
      <c r="N549">
        <v>11500</v>
      </c>
      <c r="O549">
        <v>25500</v>
      </c>
      <c r="P549">
        <v>4500</v>
      </c>
      <c r="Q549">
        <v>2000</v>
      </c>
      <c r="R549">
        <v>0</v>
      </c>
      <c r="S549">
        <v>4664</v>
      </c>
      <c r="T549">
        <v>35000</v>
      </c>
      <c r="U549">
        <v>36000</v>
      </c>
      <c r="V549">
        <v>0</v>
      </c>
      <c r="W549">
        <v>5000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66923</v>
      </c>
      <c r="AD549">
        <v>0</v>
      </c>
      <c r="AE549">
        <v>0</v>
      </c>
      <c r="AF549">
        <v>101401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883962</v>
      </c>
      <c r="AO549">
        <v>659058</v>
      </c>
      <c r="AP549">
        <v>101401</v>
      </c>
      <c r="AQ549">
        <v>0</v>
      </c>
      <c r="AR549">
        <v>10375</v>
      </c>
      <c r="AS549">
        <v>0</v>
      </c>
      <c r="AT549">
        <v>0</v>
      </c>
      <c r="AU549">
        <v>0</v>
      </c>
      <c r="AV549">
        <v>75000</v>
      </c>
      <c r="AW549">
        <v>6335</v>
      </c>
      <c r="AX549">
        <v>42505</v>
      </c>
      <c r="AY549">
        <v>0</v>
      </c>
      <c r="AZ549">
        <v>22000</v>
      </c>
      <c r="BA549">
        <v>25000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941674</v>
      </c>
      <c r="BL549">
        <v>0</v>
      </c>
      <c r="BM549">
        <v>19644</v>
      </c>
      <c r="BN549">
        <v>154000</v>
      </c>
      <c r="BO549">
        <v>65000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33000</v>
      </c>
      <c r="BX549">
        <v>763</v>
      </c>
      <c r="BY549">
        <v>4000</v>
      </c>
      <c r="BZ549">
        <v>3000</v>
      </c>
      <c r="CA549">
        <v>1200</v>
      </c>
      <c r="CB549">
        <v>1000</v>
      </c>
      <c r="CC549">
        <v>4333</v>
      </c>
      <c r="CD549">
        <v>20000</v>
      </c>
      <c r="CE549">
        <v>1000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0</v>
      </c>
      <c r="CP549">
        <v>0</v>
      </c>
      <c r="CQ549">
        <v>39287</v>
      </c>
      <c r="CR549">
        <v>0</v>
      </c>
      <c r="CS549">
        <v>0</v>
      </c>
      <c r="CT549">
        <v>0</v>
      </c>
      <c r="CU549">
        <v>0</v>
      </c>
      <c r="CV549">
        <v>55947</v>
      </c>
      <c r="CW549">
        <v>1294</v>
      </c>
      <c r="CX549">
        <v>6781</v>
      </c>
      <c r="CY549">
        <v>5086</v>
      </c>
      <c r="CZ549">
        <v>2034</v>
      </c>
      <c r="DA549">
        <v>1695</v>
      </c>
      <c r="DB549">
        <v>7346</v>
      </c>
      <c r="DC549">
        <v>33907</v>
      </c>
      <c r="DD549">
        <v>1695</v>
      </c>
      <c r="DE549">
        <v>76083</v>
      </c>
      <c r="DF549">
        <v>0</v>
      </c>
      <c r="DG549">
        <v>3277</v>
      </c>
      <c r="DH549">
        <v>0</v>
      </c>
      <c r="DI549">
        <v>0</v>
      </c>
      <c r="DJ549">
        <v>189912</v>
      </c>
      <c r="DK549">
        <v>199996</v>
      </c>
      <c r="DL549">
        <v>331049</v>
      </c>
      <c r="DM549">
        <v>135279</v>
      </c>
      <c r="DN549">
        <v>6000</v>
      </c>
      <c r="DO549">
        <v>1096669</v>
      </c>
      <c r="DP549">
        <v>317700</v>
      </c>
      <c r="DQ549">
        <v>-621828</v>
      </c>
      <c r="DR549">
        <v>144049</v>
      </c>
      <c r="DS549">
        <v>0</v>
      </c>
    </row>
    <row r="550" spans="1:123" x14ac:dyDescent="0.3">
      <c r="A550" t="str">
        <f t="shared" si="8"/>
        <v>20391960</v>
      </c>
      <c r="B550">
        <v>16</v>
      </c>
      <c r="C550">
        <v>2039</v>
      </c>
      <c r="D550">
        <v>196012</v>
      </c>
      <c r="E550">
        <v>38</v>
      </c>
      <c r="F550">
        <v>2165942</v>
      </c>
      <c r="G550">
        <v>163069</v>
      </c>
      <c r="H550">
        <v>550000</v>
      </c>
      <c r="I550">
        <v>0</v>
      </c>
      <c r="J550">
        <v>90000</v>
      </c>
      <c r="K550">
        <v>85000</v>
      </c>
      <c r="L550">
        <v>200000</v>
      </c>
      <c r="M550">
        <v>56200</v>
      </c>
      <c r="N550">
        <v>11500</v>
      </c>
      <c r="O550">
        <v>25500</v>
      </c>
      <c r="P550">
        <v>4500</v>
      </c>
      <c r="Q550">
        <v>2000</v>
      </c>
      <c r="R550">
        <v>0</v>
      </c>
      <c r="S550">
        <v>4451</v>
      </c>
      <c r="T550">
        <v>35000</v>
      </c>
      <c r="U550">
        <v>36000</v>
      </c>
      <c r="V550">
        <v>0</v>
      </c>
      <c r="W550">
        <v>5000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73028</v>
      </c>
      <c r="AD550">
        <v>0</v>
      </c>
      <c r="AE550">
        <v>0</v>
      </c>
      <c r="AF550">
        <v>110652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874499</v>
      </c>
      <c r="AO550">
        <v>719183</v>
      </c>
      <c r="AP550">
        <v>110652</v>
      </c>
      <c r="AQ550">
        <v>0</v>
      </c>
      <c r="AR550">
        <v>13602</v>
      </c>
      <c r="AS550">
        <v>0</v>
      </c>
      <c r="AT550">
        <v>0</v>
      </c>
      <c r="AU550">
        <v>0</v>
      </c>
      <c r="AV550">
        <v>75000</v>
      </c>
      <c r="AW550">
        <v>8719</v>
      </c>
      <c r="AX550">
        <v>44211</v>
      </c>
      <c r="AY550">
        <v>0</v>
      </c>
      <c r="AZ550">
        <v>6000</v>
      </c>
      <c r="BA550">
        <v>25000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1002368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33000</v>
      </c>
      <c r="BX550">
        <v>763</v>
      </c>
      <c r="BY550">
        <v>4000</v>
      </c>
      <c r="BZ550">
        <v>3000</v>
      </c>
      <c r="CA550">
        <v>1200</v>
      </c>
      <c r="CB550">
        <v>1000</v>
      </c>
      <c r="CC550">
        <v>4333</v>
      </c>
      <c r="CD550">
        <v>20000</v>
      </c>
      <c r="CE550">
        <v>1000</v>
      </c>
      <c r="CF550">
        <v>68917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0</v>
      </c>
      <c r="CQ550">
        <v>19287</v>
      </c>
      <c r="CR550">
        <v>0</v>
      </c>
      <c r="CS550">
        <v>0</v>
      </c>
      <c r="CT550">
        <v>0</v>
      </c>
      <c r="CU550">
        <v>0</v>
      </c>
      <c r="CV550">
        <v>22947</v>
      </c>
      <c r="CW550">
        <v>531</v>
      </c>
      <c r="CX550">
        <v>2781</v>
      </c>
      <c r="CY550">
        <v>2086</v>
      </c>
      <c r="CZ550">
        <v>834</v>
      </c>
      <c r="DA550">
        <v>695</v>
      </c>
      <c r="DB550">
        <v>3013</v>
      </c>
      <c r="DC550">
        <v>13907</v>
      </c>
      <c r="DD550">
        <v>695</v>
      </c>
      <c r="DE550">
        <v>7166</v>
      </c>
      <c r="DF550">
        <v>0</v>
      </c>
      <c r="DG550">
        <v>3277</v>
      </c>
      <c r="DH550">
        <v>0</v>
      </c>
      <c r="DI550">
        <v>0</v>
      </c>
      <c r="DJ550">
        <v>145701</v>
      </c>
      <c r="DK550">
        <v>174996</v>
      </c>
      <c r="DL550">
        <v>322330</v>
      </c>
      <c r="DM550">
        <v>60279</v>
      </c>
      <c r="DN550">
        <v>0</v>
      </c>
      <c r="DO550">
        <v>780526</v>
      </c>
      <c r="DP550">
        <v>317700</v>
      </c>
      <c r="DQ550">
        <v>-647075</v>
      </c>
      <c r="DR550">
        <v>350932</v>
      </c>
      <c r="DS550">
        <v>0</v>
      </c>
    </row>
    <row r="551" spans="1:123" x14ac:dyDescent="0.3">
      <c r="A551" t="str">
        <f t="shared" si="8"/>
        <v>20401961</v>
      </c>
      <c r="B551">
        <v>16</v>
      </c>
      <c r="C551">
        <v>2040</v>
      </c>
      <c r="D551">
        <v>196112</v>
      </c>
      <c r="E551">
        <v>33</v>
      </c>
      <c r="F551">
        <v>2327299</v>
      </c>
      <c r="G551">
        <v>163060</v>
      </c>
      <c r="H551">
        <v>550000</v>
      </c>
      <c r="I551">
        <v>0</v>
      </c>
      <c r="J551">
        <v>90000</v>
      </c>
      <c r="K551">
        <v>85000</v>
      </c>
      <c r="L551">
        <v>200000</v>
      </c>
      <c r="M551">
        <v>56200</v>
      </c>
      <c r="N551">
        <v>11500</v>
      </c>
      <c r="O551">
        <v>25500</v>
      </c>
      <c r="P551">
        <v>4500</v>
      </c>
      <c r="Q551">
        <v>2000</v>
      </c>
      <c r="R551">
        <v>0</v>
      </c>
      <c r="S551">
        <v>4237</v>
      </c>
      <c r="T551">
        <v>35000</v>
      </c>
      <c r="U551">
        <v>36000</v>
      </c>
      <c r="V551">
        <v>0</v>
      </c>
      <c r="W551">
        <v>10000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64199</v>
      </c>
      <c r="AD551">
        <v>0</v>
      </c>
      <c r="AE551">
        <v>0</v>
      </c>
      <c r="AF551">
        <v>97274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882663</v>
      </c>
      <c r="AO551">
        <v>632233</v>
      </c>
      <c r="AP551">
        <v>97274</v>
      </c>
      <c r="AQ551">
        <v>0</v>
      </c>
      <c r="AR551">
        <v>8935</v>
      </c>
      <c r="AS551">
        <v>0</v>
      </c>
      <c r="AT551">
        <v>0</v>
      </c>
      <c r="AU551">
        <v>0</v>
      </c>
      <c r="AV551">
        <v>60279</v>
      </c>
      <c r="AW551">
        <v>5271</v>
      </c>
      <c r="AX551">
        <v>41743</v>
      </c>
      <c r="AY551">
        <v>0</v>
      </c>
      <c r="AZ551">
        <v>0</v>
      </c>
      <c r="BA551">
        <v>25000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870735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22947</v>
      </c>
      <c r="BX551">
        <v>531</v>
      </c>
      <c r="BY551">
        <v>2781</v>
      </c>
      <c r="BZ551">
        <v>2086</v>
      </c>
      <c r="CA551">
        <v>834</v>
      </c>
      <c r="CB551">
        <v>695</v>
      </c>
      <c r="CC551">
        <v>3013</v>
      </c>
      <c r="CD551">
        <v>13907</v>
      </c>
      <c r="CE551">
        <v>695</v>
      </c>
      <c r="CF551">
        <v>7166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0</v>
      </c>
      <c r="CR551">
        <v>0</v>
      </c>
      <c r="CS551">
        <v>0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3277</v>
      </c>
      <c r="DH551">
        <v>0</v>
      </c>
      <c r="DI551">
        <v>0</v>
      </c>
      <c r="DJ551">
        <v>103958</v>
      </c>
      <c r="DK551">
        <v>149996</v>
      </c>
      <c r="DL551">
        <v>317059</v>
      </c>
      <c r="DM551">
        <v>0</v>
      </c>
      <c r="DN551">
        <v>0</v>
      </c>
      <c r="DO551">
        <v>574290</v>
      </c>
      <c r="DP551">
        <v>316987</v>
      </c>
      <c r="DQ551">
        <v>-905254</v>
      </c>
      <c r="DR551">
        <v>718305</v>
      </c>
      <c r="DS551">
        <v>0</v>
      </c>
    </row>
    <row r="552" spans="1:123" x14ac:dyDescent="0.3">
      <c r="A552" t="str">
        <f t="shared" si="8"/>
        <v>20411962</v>
      </c>
      <c r="B552">
        <v>16</v>
      </c>
      <c r="C552">
        <v>2041</v>
      </c>
      <c r="D552">
        <v>196212</v>
      </c>
      <c r="E552">
        <v>35</v>
      </c>
      <c r="F552">
        <v>1982065</v>
      </c>
      <c r="G552">
        <v>163056</v>
      </c>
      <c r="H552">
        <v>550000</v>
      </c>
      <c r="I552">
        <v>0</v>
      </c>
      <c r="J552">
        <v>0</v>
      </c>
      <c r="K552">
        <v>85000</v>
      </c>
      <c r="L552">
        <v>200000</v>
      </c>
      <c r="M552">
        <v>56200</v>
      </c>
      <c r="N552">
        <v>11500</v>
      </c>
      <c r="O552">
        <v>25500</v>
      </c>
      <c r="P552">
        <v>4500</v>
      </c>
      <c r="Q552">
        <v>2000</v>
      </c>
      <c r="R552">
        <v>0</v>
      </c>
      <c r="S552">
        <v>4023</v>
      </c>
      <c r="T552">
        <v>35000</v>
      </c>
      <c r="U552">
        <v>36000</v>
      </c>
      <c r="V552">
        <v>0</v>
      </c>
      <c r="W552">
        <v>10000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67956</v>
      </c>
      <c r="AD552">
        <v>0</v>
      </c>
      <c r="AE552">
        <v>0</v>
      </c>
      <c r="AF552">
        <v>102967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786756</v>
      </c>
      <c r="AO552">
        <v>669233</v>
      </c>
      <c r="AP552">
        <v>102967</v>
      </c>
      <c r="AQ552">
        <v>0</v>
      </c>
      <c r="AR552">
        <v>10921</v>
      </c>
      <c r="AS552">
        <v>0</v>
      </c>
      <c r="AT552">
        <v>0</v>
      </c>
      <c r="AU552">
        <v>0</v>
      </c>
      <c r="AV552">
        <v>0</v>
      </c>
      <c r="AW552">
        <v>6738</v>
      </c>
      <c r="AX552">
        <v>42793</v>
      </c>
      <c r="AY552">
        <v>0</v>
      </c>
      <c r="AZ552">
        <v>0</v>
      </c>
      <c r="BA552">
        <v>25000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857653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0</v>
      </c>
      <c r="CQ552">
        <v>0</v>
      </c>
      <c r="CR552">
        <v>0</v>
      </c>
      <c r="CS552">
        <v>0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3277</v>
      </c>
      <c r="DH552">
        <v>0</v>
      </c>
      <c r="DI552">
        <v>0</v>
      </c>
      <c r="DJ552">
        <v>61164</v>
      </c>
      <c r="DK552">
        <v>124996</v>
      </c>
      <c r="DL552">
        <v>310321</v>
      </c>
      <c r="DM552">
        <v>0</v>
      </c>
      <c r="DN552">
        <v>0</v>
      </c>
      <c r="DO552">
        <v>499758</v>
      </c>
      <c r="DP552">
        <v>296987</v>
      </c>
      <c r="DQ552">
        <v>-611244</v>
      </c>
      <c r="DR552">
        <v>536712</v>
      </c>
      <c r="DS552">
        <v>0</v>
      </c>
    </row>
    <row r="553" spans="1:123" x14ac:dyDescent="0.3">
      <c r="A553" t="str">
        <f t="shared" si="8"/>
        <v>20421963</v>
      </c>
      <c r="B553">
        <v>16</v>
      </c>
      <c r="C553">
        <v>2042</v>
      </c>
      <c r="D553">
        <v>196312</v>
      </c>
      <c r="E553">
        <v>40</v>
      </c>
      <c r="F553">
        <v>1898326</v>
      </c>
      <c r="G553">
        <v>163053</v>
      </c>
      <c r="H553">
        <v>550000</v>
      </c>
      <c r="I553">
        <v>0</v>
      </c>
      <c r="J553">
        <v>0</v>
      </c>
      <c r="K553">
        <v>85000</v>
      </c>
      <c r="L553">
        <v>200000</v>
      </c>
      <c r="M553">
        <v>56200</v>
      </c>
      <c r="N553">
        <v>11500</v>
      </c>
      <c r="O553">
        <v>25500</v>
      </c>
      <c r="P553">
        <v>4500</v>
      </c>
      <c r="Q553">
        <v>2000</v>
      </c>
      <c r="R553">
        <v>0</v>
      </c>
      <c r="S553">
        <v>3810</v>
      </c>
      <c r="T553">
        <v>35000</v>
      </c>
      <c r="U553">
        <v>36000</v>
      </c>
      <c r="V553">
        <v>0</v>
      </c>
      <c r="W553">
        <v>10000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78382</v>
      </c>
      <c r="AD553">
        <v>40382</v>
      </c>
      <c r="AE553">
        <v>0</v>
      </c>
      <c r="AF553">
        <v>118764</v>
      </c>
      <c r="AG553">
        <v>40382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770746</v>
      </c>
      <c r="AO553">
        <v>771907</v>
      </c>
      <c r="AP553">
        <v>118764</v>
      </c>
      <c r="AQ553">
        <v>0</v>
      </c>
      <c r="AR553">
        <v>16432</v>
      </c>
      <c r="AS553">
        <v>0</v>
      </c>
      <c r="AT553">
        <v>0</v>
      </c>
      <c r="AU553">
        <v>0</v>
      </c>
      <c r="AV553">
        <v>0</v>
      </c>
      <c r="AW553">
        <v>10810</v>
      </c>
      <c r="AX553">
        <v>45707</v>
      </c>
      <c r="AY553">
        <v>0</v>
      </c>
      <c r="AZ553">
        <v>0</v>
      </c>
      <c r="BA553">
        <v>25000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988621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0</v>
      </c>
      <c r="CR553">
        <v>0</v>
      </c>
      <c r="CS553">
        <v>0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0</v>
      </c>
      <c r="DE553">
        <v>0</v>
      </c>
      <c r="DF553">
        <v>0</v>
      </c>
      <c r="DG553">
        <v>3277</v>
      </c>
      <c r="DH553">
        <v>0</v>
      </c>
      <c r="DI553">
        <v>0</v>
      </c>
      <c r="DJ553">
        <v>15457</v>
      </c>
      <c r="DK553">
        <v>99996</v>
      </c>
      <c r="DL553">
        <v>299511</v>
      </c>
      <c r="DM553">
        <v>0</v>
      </c>
      <c r="DN553">
        <v>0</v>
      </c>
      <c r="DO553">
        <v>418241</v>
      </c>
      <c r="DP553">
        <v>276987</v>
      </c>
      <c r="DQ553">
        <v>-419530</v>
      </c>
      <c r="DR553">
        <v>338013</v>
      </c>
      <c r="DS553">
        <v>0</v>
      </c>
    </row>
    <row r="554" spans="1:123" x14ac:dyDescent="0.3">
      <c r="A554" t="str">
        <f t="shared" si="8"/>
        <v>20431964</v>
      </c>
      <c r="B554">
        <v>16</v>
      </c>
      <c r="C554">
        <v>2043</v>
      </c>
      <c r="D554">
        <v>196412</v>
      </c>
      <c r="E554">
        <v>50</v>
      </c>
      <c r="F554">
        <v>1945739</v>
      </c>
      <c r="G554">
        <v>163049</v>
      </c>
      <c r="H554">
        <v>550000</v>
      </c>
      <c r="I554">
        <v>0</v>
      </c>
      <c r="J554">
        <v>0</v>
      </c>
      <c r="K554">
        <v>85000</v>
      </c>
      <c r="L554">
        <v>200000</v>
      </c>
      <c r="M554">
        <v>56200</v>
      </c>
      <c r="N554">
        <v>11500</v>
      </c>
      <c r="O554">
        <v>25500</v>
      </c>
      <c r="P554">
        <v>4500</v>
      </c>
      <c r="Q554">
        <v>2000</v>
      </c>
      <c r="R554">
        <v>0</v>
      </c>
      <c r="S554">
        <v>3595</v>
      </c>
      <c r="T554">
        <v>35000</v>
      </c>
      <c r="U554">
        <v>36000</v>
      </c>
      <c r="V554">
        <v>0</v>
      </c>
      <c r="W554">
        <v>10000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96604</v>
      </c>
      <c r="AD554">
        <v>49770</v>
      </c>
      <c r="AE554">
        <v>0</v>
      </c>
      <c r="AF554">
        <v>146374</v>
      </c>
      <c r="AG554">
        <v>49770</v>
      </c>
      <c r="AH554">
        <v>0</v>
      </c>
      <c r="AI554">
        <v>40382</v>
      </c>
      <c r="AJ554">
        <v>0</v>
      </c>
      <c r="AK554">
        <v>40382</v>
      </c>
      <c r="AL554">
        <v>40382</v>
      </c>
      <c r="AM554">
        <v>0</v>
      </c>
      <c r="AN554">
        <v>742921</v>
      </c>
      <c r="AO554">
        <v>951356</v>
      </c>
      <c r="AP554">
        <v>146374</v>
      </c>
      <c r="AQ554">
        <v>0</v>
      </c>
      <c r="AR554">
        <v>20000</v>
      </c>
      <c r="AS554">
        <v>0</v>
      </c>
      <c r="AT554">
        <v>0</v>
      </c>
      <c r="AU554">
        <v>0</v>
      </c>
      <c r="AV554">
        <v>0</v>
      </c>
      <c r="AW554">
        <v>17926</v>
      </c>
      <c r="AX554">
        <v>15457</v>
      </c>
      <c r="AY554">
        <v>6064</v>
      </c>
      <c r="AZ554">
        <v>0</v>
      </c>
      <c r="BA554">
        <v>25000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1182177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0</v>
      </c>
      <c r="CQ554">
        <v>0</v>
      </c>
      <c r="CR554">
        <v>0</v>
      </c>
      <c r="CS554">
        <v>0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0</v>
      </c>
      <c r="DF554">
        <v>0</v>
      </c>
      <c r="DG554">
        <v>3277</v>
      </c>
      <c r="DH554">
        <v>0</v>
      </c>
      <c r="DI554">
        <v>0</v>
      </c>
      <c r="DJ554">
        <v>0</v>
      </c>
      <c r="DK554">
        <v>74996</v>
      </c>
      <c r="DL554">
        <v>281585</v>
      </c>
      <c r="DM554">
        <v>0</v>
      </c>
      <c r="DN554">
        <v>0</v>
      </c>
      <c r="DO554">
        <v>400241</v>
      </c>
      <c r="DP554">
        <v>256987</v>
      </c>
      <c r="DQ554">
        <v>-278073</v>
      </c>
      <c r="DR554">
        <v>219690</v>
      </c>
      <c r="DS554">
        <v>0</v>
      </c>
    </row>
    <row r="555" spans="1:123" x14ac:dyDescent="0.3">
      <c r="A555" t="str">
        <f t="shared" si="8"/>
        <v>20441965</v>
      </c>
      <c r="B555">
        <v>16</v>
      </c>
      <c r="C555">
        <v>2044</v>
      </c>
      <c r="D555">
        <v>196512</v>
      </c>
      <c r="E555">
        <v>46</v>
      </c>
      <c r="F555">
        <v>1778456</v>
      </c>
      <c r="G555">
        <v>163046</v>
      </c>
      <c r="H555">
        <v>550000</v>
      </c>
      <c r="I555">
        <v>0</v>
      </c>
      <c r="J555">
        <v>0</v>
      </c>
      <c r="K555">
        <v>85000</v>
      </c>
      <c r="L555">
        <v>200000</v>
      </c>
      <c r="M555">
        <v>56200</v>
      </c>
      <c r="N555">
        <v>11500</v>
      </c>
      <c r="O555">
        <v>25500</v>
      </c>
      <c r="P555">
        <v>4500</v>
      </c>
      <c r="Q555">
        <v>2000</v>
      </c>
      <c r="R555">
        <v>0</v>
      </c>
      <c r="S555">
        <v>3381</v>
      </c>
      <c r="T555">
        <v>35000</v>
      </c>
      <c r="U555">
        <v>36000</v>
      </c>
      <c r="V555">
        <v>0</v>
      </c>
      <c r="W555">
        <v>10000</v>
      </c>
      <c r="X555">
        <v>0</v>
      </c>
      <c r="Y555">
        <v>0</v>
      </c>
      <c r="Z555">
        <v>0</v>
      </c>
      <c r="AA555">
        <v>0</v>
      </c>
      <c r="AB555">
        <v>40382</v>
      </c>
      <c r="AC555">
        <v>88996</v>
      </c>
      <c r="AD555">
        <v>45850</v>
      </c>
      <c r="AE555">
        <v>40382</v>
      </c>
      <c r="AF555">
        <v>94464</v>
      </c>
      <c r="AG555">
        <v>45850</v>
      </c>
      <c r="AH555">
        <v>0</v>
      </c>
      <c r="AI555">
        <v>49770</v>
      </c>
      <c r="AJ555">
        <v>0</v>
      </c>
      <c r="AK555">
        <v>49770</v>
      </c>
      <c r="AL555">
        <v>49770</v>
      </c>
      <c r="AM555">
        <v>0</v>
      </c>
      <c r="AN555">
        <v>794617</v>
      </c>
      <c r="AO555">
        <v>876432</v>
      </c>
      <c r="AP555">
        <v>134846</v>
      </c>
      <c r="AQ555">
        <v>0</v>
      </c>
      <c r="AR555">
        <v>20000</v>
      </c>
      <c r="AS555">
        <v>0</v>
      </c>
      <c r="AT555">
        <v>0</v>
      </c>
      <c r="AU555">
        <v>0</v>
      </c>
      <c r="AV555">
        <v>0</v>
      </c>
      <c r="AW555">
        <v>14955</v>
      </c>
      <c r="AX555">
        <v>0</v>
      </c>
      <c r="AY555">
        <v>2043</v>
      </c>
      <c r="AZ555">
        <v>0</v>
      </c>
      <c r="BA555">
        <v>25000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1073276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0</v>
      </c>
      <c r="CP555">
        <v>0</v>
      </c>
      <c r="CQ555">
        <v>0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3277</v>
      </c>
      <c r="DH555">
        <v>0</v>
      </c>
      <c r="DI555">
        <v>0</v>
      </c>
      <c r="DJ555">
        <v>0</v>
      </c>
      <c r="DK555">
        <v>49996</v>
      </c>
      <c r="DL555">
        <v>266631</v>
      </c>
      <c r="DM555">
        <v>0</v>
      </c>
      <c r="DN555">
        <v>0</v>
      </c>
      <c r="DO555">
        <v>369674</v>
      </c>
      <c r="DP555">
        <v>236987</v>
      </c>
      <c r="DQ555">
        <v>-149564</v>
      </c>
      <c r="DR555">
        <v>109609</v>
      </c>
      <c r="DS555">
        <v>0</v>
      </c>
    </row>
    <row r="556" spans="1:123" x14ac:dyDescent="0.3">
      <c r="A556" t="str">
        <f t="shared" si="8"/>
        <v>20451966</v>
      </c>
      <c r="B556">
        <v>16</v>
      </c>
      <c r="C556">
        <v>2045</v>
      </c>
      <c r="D556">
        <v>196612</v>
      </c>
      <c r="E556">
        <v>36</v>
      </c>
      <c r="F556">
        <v>1909789</v>
      </c>
      <c r="G556">
        <v>163042</v>
      </c>
      <c r="H556">
        <v>550000</v>
      </c>
      <c r="I556">
        <v>0</v>
      </c>
      <c r="J556">
        <v>0</v>
      </c>
      <c r="K556">
        <v>85000</v>
      </c>
      <c r="L556">
        <v>200000</v>
      </c>
      <c r="M556">
        <v>56200</v>
      </c>
      <c r="N556">
        <v>11500</v>
      </c>
      <c r="O556">
        <v>25500</v>
      </c>
      <c r="P556">
        <v>4500</v>
      </c>
      <c r="Q556">
        <v>2000</v>
      </c>
      <c r="R556">
        <v>0</v>
      </c>
      <c r="S556">
        <v>3166</v>
      </c>
      <c r="T556">
        <v>35000</v>
      </c>
      <c r="U556">
        <v>36000</v>
      </c>
      <c r="V556">
        <v>0</v>
      </c>
      <c r="W556">
        <v>15000</v>
      </c>
      <c r="X556">
        <v>0</v>
      </c>
      <c r="Y556">
        <v>0</v>
      </c>
      <c r="Z556">
        <v>0</v>
      </c>
      <c r="AA556">
        <v>0</v>
      </c>
      <c r="AB556">
        <v>49770</v>
      </c>
      <c r="AC556">
        <v>69976</v>
      </c>
      <c r="AD556">
        <v>0</v>
      </c>
      <c r="AE556">
        <v>49770</v>
      </c>
      <c r="AF556">
        <v>56257</v>
      </c>
      <c r="AG556">
        <v>0</v>
      </c>
      <c r="AH556">
        <v>0</v>
      </c>
      <c r="AI556">
        <v>45850</v>
      </c>
      <c r="AJ556">
        <v>0</v>
      </c>
      <c r="AK556">
        <v>45850</v>
      </c>
      <c r="AL556">
        <v>45850</v>
      </c>
      <c r="AM556">
        <v>0</v>
      </c>
      <c r="AN556">
        <v>827609</v>
      </c>
      <c r="AO556">
        <v>689120</v>
      </c>
      <c r="AP556">
        <v>106027</v>
      </c>
      <c r="AQ556">
        <v>0</v>
      </c>
      <c r="AR556">
        <v>11989</v>
      </c>
      <c r="AS556">
        <v>0</v>
      </c>
      <c r="AT556">
        <v>0</v>
      </c>
      <c r="AU556">
        <v>0</v>
      </c>
      <c r="AV556">
        <v>0</v>
      </c>
      <c r="AW556">
        <v>7527</v>
      </c>
      <c r="AX556">
        <v>0</v>
      </c>
      <c r="AY556">
        <v>0</v>
      </c>
      <c r="AZ556">
        <v>0</v>
      </c>
      <c r="BA556">
        <v>25000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839662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0</v>
      </c>
      <c r="CR556">
        <v>0</v>
      </c>
      <c r="CS556">
        <v>0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3277</v>
      </c>
      <c r="DH556">
        <v>0</v>
      </c>
      <c r="DI556">
        <v>0</v>
      </c>
      <c r="DJ556">
        <v>0</v>
      </c>
      <c r="DK556">
        <v>24996</v>
      </c>
      <c r="DL556">
        <v>259104</v>
      </c>
      <c r="DM556">
        <v>0</v>
      </c>
      <c r="DN556">
        <v>0</v>
      </c>
      <c r="DO556">
        <v>333228</v>
      </c>
      <c r="DP556">
        <v>216987</v>
      </c>
      <c r="DQ556">
        <v>-474086</v>
      </c>
      <c r="DR556">
        <v>441559</v>
      </c>
      <c r="DS556">
        <v>0</v>
      </c>
    </row>
    <row r="557" spans="1:123" x14ac:dyDescent="0.3">
      <c r="A557" t="str">
        <f t="shared" si="8"/>
        <v>20461967</v>
      </c>
      <c r="B557">
        <v>16</v>
      </c>
      <c r="C557">
        <v>2046</v>
      </c>
      <c r="D557">
        <v>196712</v>
      </c>
      <c r="E557">
        <v>52</v>
      </c>
      <c r="F557">
        <v>1841119</v>
      </c>
      <c r="G557">
        <v>163038</v>
      </c>
      <c r="H557">
        <v>550000</v>
      </c>
      <c r="I557">
        <v>0</v>
      </c>
      <c r="J557">
        <v>0</v>
      </c>
      <c r="K557">
        <v>85000</v>
      </c>
      <c r="L557">
        <v>200000</v>
      </c>
      <c r="M557">
        <v>56200</v>
      </c>
      <c r="N557">
        <v>11500</v>
      </c>
      <c r="O557">
        <v>25500</v>
      </c>
      <c r="P557">
        <v>4500</v>
      </c>
      <c r="Q557">
        <v>2000</v>
      </c>
      <c r="R557">
        <v>0</v>
      </c>
      <c r="S557">
        <v>2951</v>
      </c>
      <c r="T557">
        <v>35000</v>
      </c>
      <c r="U557">
        <v>36000</v>
      </c>
      <c r="V557">
        <v>0</v>
      </c>
      <c r="W557">
        <v>15000</v>
      </c>
      <c r="X557">
        <v>0</v>
      </c>
      <c r="Y557">
        <v>0</v>
      </c>
      <c r="Z557">
        <v>0</v>
      </c>
      <c r="AA557">
        <v>0</v>
      </c>
      <c r="AB557">
        <v>45850</v>
      </c>
      <c r="AC557">
        <v>100502</v>
      </c>
      <c r="AD557">
        <v>51778</v>
      </c>
      <c r="AE557">
        <v>45850</v>
      </c>
      <c r="AF557">
        <v>106430</v>
      </c>
      <c r="AG557">
        <v>51778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777221</v>
      </c>
      <c r="AO557">
        <v>989744</v>
      </c>
      <c r="AP557">
        <v>152280</v>
      </c>
      <c r="AQ557">
        <v>19887</v>
      </c>
      <c r="AR557">
        <v>20000</v>
      </c>
      <c r="AS557">
        <v>0</v>
      </c>
      <c r="AT557">
        <v>0</v>
      </c>
      <c r="AU557">
        <v>0</v>
      </c>
      <c r="AV557">
        <v>0</v>
      </c>
      <c r="AW557">
        <v>19448</v>
      </c>
      <c r="AX557">
        <v>0</v>
      </c>
      <c r="AY557">
        <v>8125</v>
      </c>
      <c r="AZ557">
        <v>0</v>
      </c>
      <c r="BA557">
        <v>24996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1234480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0</v>
      </c>
      <c r="CP557">
        <v>0</v>
      </c>
      <c r="CQ557">
        <v>0</v>
      </c>
      <c r="CR557">
        <v>0</v>
      </c>
      <c r="CS557">
        <v>0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3277</v>
      </c>
      <c r="DH557">
        <v>0</v>
      </c>
      <c r="DI557">
        <v>0</v>
      </c>
      <c r="DJ557">
        <v>0</v>
      </c>
      <c r="DK557">
        <v>0</v>
      </c>
      <c r="DL557">
        <v>239656</v>
      </c>
      <c r="DM557">
        <v>0</v>
      </c>
      <c r="DN557">
        <v>0</v>
      </c>
      <c r="DO557">
        <v>242933</v>
      </c>
      <c r="DP557">
        <v>196987</v>
      </c>
      <c r="DQ557">
        <v>-72900</v>
      </c>
      <c r="DR557">
        <v>28456</v>
      </c>
      <c r="DS557">
        <v>0</v>
      </c>
    </row>
    <row r="558" spans="1:123" x14ac:dyDescent="0.3">
      <c r="A558" t="str">
        <f t="shared" si="8"/>
        <v>20471968</v>
      </c>
      <c r="B558">
        <v>16</v>
      </c>
      <c r="C558">
        <v>2047</v>
      </c>
      <c r="D558">
        <v>196812</v>
      </c>
      <c r="E558">
        <v>45</v>
      </c>
      <c r="F558">
        <v>1997839</v>
      </c>
      <c r="G558">
        <v>163034</v>
      </c>
      <c r="H558">
        <v>550000</v>
      </c>
      <c r="I558">
        <v>0</v>
      </c>
      <c r="J558">
        <v>0</v>
      </c>
      <c r="K558">
        <v>85000</v>
      </c>
      <c r="L558">
        <v>200000</v>
      </c>
      <c r="M558">
        <v>56200</v>
      </c>
      <c r="N558">
        <v>11500</v>
      </c>
      <c r="O558">
        <v>25500</v>
      </c>
      <c r="P558">
        <v>4500</v>
      </c>
      <c r="Q558">
        <v>2000</v>
      </c>
      <c r="R558">
        <v>0</v>
      </c>
      <c r="S558">
        <v>2737</v>
      </c>
      <c r="T558">
        <v>35000</v>
      </c>
      <c r="U558">
        <v>36000</v>
      </c>
      <c r="V558">
        <v>0</v>
      </c>
      <c r="W558">
        <v>15000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86788</v>
      </c>
      <c r="AD558">
        <v>44713</v>
      </c>
      <c r="AE558">
        <v>0</v>
      </c>
      <c r="AF558">
        <v>131502</v>
      </c>
      <c r="AG558">
        <v>44713</v>
      </c>
      <c r="AH558">
        <v>0</v>
      </c>
      <c r="AI558">
        <v>51778</v>
      </c>
      <c r="AJ558">
        <v>0</v>
      </c>
      <c r="AK558">
        <v>51778</v>
      </c>
      <c r="AL558">
        <v>51778</v>
      </c>
      <c r="AM558">
        <v>0</v>
      </c>
      <c r="AN558">
        <v>751935</v>
      </c>
      <c r="AO558">
        <v>854694</v>
      </c>
      <c r="AP558">
        <v>131502</v>
      </c>
      <c r="AQ558">
        <v>0</v>
      </c>
      <c r="AR558">
        <v>20000</v>
      </c>
      <c r="AS558">
        <v>0</v>
      </c>
      <c r="AT558">
        <v>0</v>
      </c>
      <c r="AU558">
        <v>0</v>
      </c>
      <c r="AV558">
        <v>0</v>
      </c>
      <c r="AW558">
        <v>14093</v>
      </c>
      <c r="AX558">
        <v>0</v>
      </c>
      <c r="AY558">
        <v>876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1021164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0</v>
      </c>
      <c r="CN558">
        <v>0</v>
      </c>
      <c r="CO558">
        <v>0</v>
      </c>
      <c r="CP558">
        <v>0</v>
      </c>
      <c r="CQ558">
        <v>0</v>
      </c>
      <c r="CR558">
        <v>0</v>
      </c>
      <c r="CS558">
        <v>0</v>
      </c>
      <c r="CT558">
        <v>0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0</v>
      </c>
      <c r="DF558">
        <v>0</v>
      </c>
      <c r="DG558">
        <v>3277</v>
      </c>
      <c r="DH558">
        <v>0</v>
      </c>
      <c r="DI558">
        <v>0</v>
      </c>
      <c r="DJ558">
        <v>0</v>
      </c>
      <c r="DK558">
        <v>0</v>
      </c>
      <c r="DL558">
        <v>225563</v>
      </c>
      <c r="DM558">
        <v>0</v>
      </c>
      <c r="DN558">
        <v>0</v>
      </c>
      <c r="DO558">
        <v>280619</v>
      </c>
      <c r="DP558">
        <v>176987</v>
      </c>
      <c r="DQ558">
        <v>-437866</v>
      </c>
      <c r="DR558">
        <v>423774</v>
      </c>
      <c r="DS558">
        <v>0</v>
      </c>
    </row>
    <row r="559" spans="1:123" x14ac:dyDescent="0.3">
      <c r="A559" t="str">
        <f t="shared" si="8"/>
        <v>20481969</v>
      </c>
      <c r="B559">
        <v>16</v>
      </c>
      <c r="C559">
        <v>2048</v>
      </c>
      <c r="D559">
        <v>196912</v>
      </c>
      <c r="E559">
        <v>77</v>
      </c>
      <c r="F559">
        <v>1794548</v>
      </c>
      <c r="G559">
        <v>163030</v>
      </c>
      <c r="H559">
        <v>550000</v>
      </c>
      <c r="I559">
        <v>0</v>
      </c>
      <c r="J559">
        <v>0</v>
      </c>
      <c r="K559">
        <v>85000</v>
      </c>
      <c r="L559">
        <v>200000</v>
      </c>
      <c r="M559">
        <v>56200</v>
      </c>
      <c r="N559">
        <v>11500</v>
      </c>
      <c r="O559">
        <v>25500</v>
      </c>
      <c r="P559">
        <v>4500</v>
      </c>
      <c r="Q559">
        <v>2000</v>
      </c>
      <c r="R559">
        <v>0</v>
      </c>
      <c r="S559">
        <v>2522</v>
      </c>
      <c r="T559">
        <v>35000</v>
      </c>
      <c r="U559">
        <v>36000</v>
      </c>
      <c r="V559">
        <v>0</v>
      </c>
      <c r="W559">
        <v>15000</v>
      </c>
      <c r="X559">
        <v>0</v>
      </c>
      <c r="Y559">
        <v>0</v>
      </c>
      <c r="Z559">
        <v>0</v>
      </c>
      <c r="AA559">
        <v>0</v>
      </c>
      <c r="AB559">
        <v>51778</v>
      </c>
      <c r="AC559">
        <v>148780</v>
      </c>
      <c r="AD559">
        <v>76651</v>
      </c>
      <c r="AE559">
        <v>51778</v>
      </c>
      <c r="AF559">
        <v>173653</v>
      </c>
      <c r="AG559">
        <v>0</v>
      </c>
      <c r="AH559">
        <v>0</v>
      </c>
      <c r="AI559">
        <v>44713</v>
      </c>
      <c r="AJ559">
        <v>0</v>
      </c>
      <c r="AK559">
        <v>44713</v>
      </c>
      <c r="AL559">
        <v>44713</v>
      </c>
      <c r="AM559">
        <v>0</v>
      </c>
      <c r="AN559">
        <v>709569</v>
      </c>
      <c r="AO559">
        <v>1465190</v>
      </c>
      <c r="AP559">
        <v>225432</v>
      </c>
      <c r="AQ559">
        <v>57812</v>
      </c>
      <c r="AR559">
        <v>20000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1768434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476347</v>
      </c>
      <c r="BS559">
        <v>8078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0</v>
      </c>
      <c r="CP559">
        <v>0</v>
      </c>
      <c r="CQ559">
        <v>315634</v>
      </c>
      <c r="CR559">
        <v>0</v>
      </c>
      <c r="CS559">
        <v>0</v>
      </c>
      <c r="CT559">
        <v>8078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0</v>
      </c>
      <c r="DE559">
        <v>0</v>
      </c>
      <c r="DF559">
        <v>0</v>
      </c>
      <c r="DG559">
        <v>3277</v>
      </c>
      <c r="DH559">
        <v>0</v>
      </c>
      <c r="DI559">
        <v>0</v>
      </c>
      <c r="DJ559">
        <v>0</v>
      </c>
      <c r="DK559">
        <v>0</v>
      </c>
      <c r="DL559">
        <v>225563</v>
      </c>
      <c r="DM559">
        <v>0</v>
      </c>
      <c r="DN559">
        <v>0</v>
      </c>
      <c r="DO559">
        <v>597265</v>
      </c>
      <c r="DP559">
        <v>317700</v>
      </c>
      <c r="DQ559">
        <v>484424</v>
      </c>
      <c r="DR559">
        <v>0</v>
      </c>
      <c r="DS559">
        <v>0</v>
      </c>
    </row>
    <row r="560" spans="1:123" x14ac:dyDescent="0.3">
      <c r="A560" t="str">
        <f t="shared" si="8"/>
        <v>20491970</v>
      </c>
      <c r="B560">
        <v>16</v>
      </c>
      <c r="C560">
        <v>2049</v>
      </c>
      <c r="D560">
        <v>197012</v>
      </c>
      <c r="E560">
        <v>40</v>
      </c>
      <c r="F560">
        <v>1907881</v>
      </c>
      <c r="G560">
        <v>163025</v>
      </c>
      <c r="H560">
        <v>550000</v>
      </c>
      <c r="I560">
        <v>0</v>
      </c>
      <c r="J560">
        <v>0</v>
      </c>
      <c r="K560">
        <v>85000</v>
      </c>
      <c r="L560">
        <v>200000</v>
      </c>
      <c r="M560">
        <v>56200</v>
      </c>
      <c r="N560">
        <v>11500</v>
      </c>
      <c r="O560">
        <v>25500</v>
      </c>
      <c r="P560">
        <v>4500</v>
      </c>
      <c r="Q560">
        <v>2000</v>
      </c>
      <c r="R560">
        <v>0</v>
      </c>
      <c r="S560">
        <v>2308</v>
      </c>
      <c r="T560">
        <v>35000</v>
      </c>
      <c r="U560">
        <v>36000</v>
      </c>
      <c r="V560">
        <v>0</v>
      </c>
      <c r="W560">
        <v>15000</v>
      </c>
      <c r="X560">
        <v>0</v>
      </c>
      <c r="Y560">
        <v>0</v>
      </c>
      <c r="Z560">
        <v>0</v>
      </c>
      <c r="AA560">
        <v>0</v>
      </c>
      <c r="AB560">
        <v>44713</v>
      </c>
      <c r="AC560">
        <v>76691</v>
      </c>
      <c r="AD560">
        <v>0</v>
      </c>
      <c r="AE560">
        <v>44713</v>
      </c>
      <c r="AF560">
        <v>71489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811519</v>
      </c>
      <c r="AO560">
        <v>755258</v>
      </c>
      <c r="AP560">
        <v>116203</v>
      </c>
      <c r="AQ560">
        <v>0</v>
      </c>
      <c r="AR560">
        <v>15539</v>
      </c>
      <c r="AS560">
        <v>0</v>
      </c>
      <c r="AT560">
        <v>0</v>
      </c>
      <c r="AU560">
        <v>0</v>
      </c>
      <c r="AV560">
        <v>0</v>
      </c>
      <c r="AW560">
        <v>10150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897149</v>
      </c>
      <c r="BL560">
        <v>0</v>
      </c>
      <c r="BM560">
        <v>98545</v>
      </c>
      <c r="BN560">
        <v>8078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0</v>
      </c>
      <c r="CP560">
        <v>0</v>
      </c>
      <c r="CQ560">
        <v>197089</v>
      </c>
      <c r="CR560">
        <v>0</v>
      </c>
      <c r="CS560">
        <v>0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3277</v>
      </c>
      <c r="DH560">
        <v>0</v>
      </c>
      <c r="DI560">
        <v>0</v>
      </c>
      <c r="DJ560">
        <v>0</v>
      </c>
      <c r="DK560">
        <v>0</v>
      </c>
      <c r="DL560">
        <v>215413</v>
      </c>
      <c r="DM560">
        <v>0</v>
      </c>
      <c r="DN560">
        <v>0</v>
      </c>
      <c r="DO560">
        <v>415780</v>
      </c>
      <c r="DP560">
        <v>317700</v>
      </c>
      <c r="DQ560">
        <v>-408388</v>
      </c>
      <c r="DR560">
        <v>291616</v>
      </c>
      <c r="DS560">
        <v>0</v>
      </c>
    </row>
    <row r="561" spans="1:123" x14ac:dyDescent="0.3">
      <c r="A561" t="str">
        <f t="shared" si="8"/>
        <v>20501971</v>
      </c>
      <c r="B561">
        <v>16</v>
      </c>
      <c r="C561">
        <v>2050</v>
      </c>
      <c r="D561">
        <v>197112</v>
      </c>
      <c r="E561">
        <v>38</v>
      </c>
      <c r="F561">
        <v>2069943</v>
      </c>
      <c r="G561">
        <v>163021</v>
      </c>
      <c r="H561">
        <v>550000</v>
      </c>
      <c r="I561">
        <v>0</v>
      </c>
      <c r="J561">
        <v>0</v>
      </c>
      <c r="K561">
        <v>85000</v>
      </c>
      <c r="L561">
        <v>200000</v>
      </c>
      <c r="M561">
        <v>56200</v>
      </c>
      <c r="N561">
        <v>11500</v>
      </c>
      <c r="O561">
        <v>25500</v>
      </c>
      <c r="P561">
        <v>4500</v>
      </c>
      <c r="Q561">
        <v>2000</v>
      </c>
      <c r="R561">
        <v>0</v>
      </c>
      <c r="S561">
        <v>2093</v>
      </c>
      <c r="T561">
        <v>35000</v>
      </c>
      <c r="U561">
        <v>36000</v>
      </c>
      <c r="V561">
        <v>0</v>
      </c>
      <c r="W561">
        <v>20000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74108</v>
      </c>
      <c r="AD561">
        <v>0</v>
      </c>
      <c r="AE561">
        <v>0</v>
      </c>
      <c r="AF561">
        <v>112289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765504</v>
      </c>
      <c r="AO561">
        <v>729820</v>
      </c>
      <c r="AP561">
        <v>112289</v>
      </c>
      <c r="AQ561">
        <v>0</v>
      </c>
      <c r="AR561">
        <v>14173</v>
      </c>
      <c r="AS561">
        <v>0</v>
      </c>
      <c r="AT561">
        <v>0</v>
      </c>
      <c r="AU561">
        <v>0</v>
      </c>
      <c r="AV561">
        <v>0</v>
      </c>
      <c r="AW561">
        <v>9141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865423</v>
      </c>
      <c r="BL561">
        <v>0</v>
      </c>
      <c r="BM561">
        <v>78545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0</v>
      </c>
      <c r="CP561">
        <v>0</v>
      </c>
      <c r="CQ561">
        <v>98545</v>
      </c>
      <c r="CR561">
        <v>0</v>
      </c>
      <c r="CS561">
        <v>0</v>
      </c>
      <c r="CT561">
        <v>0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3277</v>
      </c>
      <c r="DH561">
        <v>0</v>
      </c>
      <c r="DI561">
        <v>0</v>
      </c>
      <c r="DJ561">
        <v>0</v>
      </c>
      <c r="DK561">
        <v>0</v>
      </c>
      <c r="DL561">
        <v>206273</v>
      </c>
      <c r="DM561">
        <v>0</v>
      </c>
      <c r="DN561">
        <v>0</v>
      </c>
      <c r="DO561">
        <v>308095</v>
      </c>
      <c r="DP561">
        <v>317700</v>
      </c>
      <c r="DQ561">
        <v>-647178</v>
      </c>
      <c r="DR561">
        <v>559492</v>
      </c>
      <c r="DS561">
        <v>0</v>
      </c>
    </row>
    <row r="562" spans="1:123" x14ac:dyDescent="0.3">
      <c r="A562" t="str">
        <f t="shared" si="8"/>
        <v>20161938</v>
      </c>
      <c r="B562">
        <v>17</v>
      </c>
      <c r="C562">
        <v>2016</v>
      </c>
      <c r="D562">
        <v>193812</v>
      </c>
      <c r="E562">
        <v>97</v>
      </c>
      <c r="F562">
        <v>1275035</v>
      </c>
      <c r="G562">
        <v>211232</v>
      </c>
      <c r="H562">
        <v>550000</v>
      </c>
      <c r="I562">
        <v>0</v>
      </c>
      <c r="J562">
        <v>126000</v>
      </c>
      <c r="K562">
        <v>85000</v>
      </c>
      <c r="L562">
        <v>100000</v>
      </c>
      <c r="M562">
        <v>56200</v>
      </c>
      <c r="N562">
        <v>11500</v>
      </c>
      <c r="O562">
        <v>25500</v>
      </c>
      <c r="P562">
        <v>4500</v>
      </c>
      <c r="Q562">
        <v>2000</v>
      </c>
      <c r="R562">
        <v>0</v>
      </c>
      <c r="S562">
        <v>8370</v>
      </c>
      <c r="T562">
        <v>35000</v>
      </c>
      <c r="U562">
        <v>36000</v>
      </c>
      <c r="V562">
        <v>0</v>
      </c>
      <c r="W562">
        <v>0</v>
      </c>
      <c r="X562">
        <v>0</v>
      </c>
      <c r="Y562">
        <v>0</v>
      </c>
      <c r="Z562">
        <v>105425</v>
      </c>
      <c r="AA562">
        <v>0</v>
      </c>
      <c r="AB562">
        <v>210000</v>
      </c>
      <c r="AC562">
        <v>187995</v>
      </c>
      <c r="AD562">
        <v>96855</v>
      </c>
      <c r="AE562">
        <v>210000</v>
      </c>
      <c r="AF562">
        <v>74849</v>
      </c>
      <c r="AG562">
        <v>0</v>
      </c>
      <c r="AH562">
        <v>0</v>
      </c>
      <c r="AI562">
        <v>0</v>
      </c>
      <c r="AJ562">
        <v>175151</v>
      </c>
      <c r="AK562">
        <v>175151</v>
      </c>
      <c r="AL562">
        <v>0</v>
      </c>
      <c r="AM562">
        <v>0</v>
      </c>
      <c r="AN562">
        <v>574645</v>
      </c>
      <c r="AO562">
        <v>1851375</v>
      </c>
      <c r="AP562">
        <v>284849</v>
      </c>
      <c r="AQ562">
        <v>74925</v>
      </c>
      <c r="AR562">
        <v>20000</v>
      </c>
      <c r="AS562">
        <v>0</v>
      </c>
      <c r="AT562">
        <v>0</v>
      </c>
      <c r="AU562">
        <v>200000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285550</v>
      </c>
      <c r="BE562">
        <v>111111</v>
      </c>
      <c r="BF562">
        <v>60000</v>
      </c>
      <c r="BG562">
        <v>35194</v>
      </c>
      <c r="BH562">
        <v>20000</v>
      </c>
      <c r="BI562">
        <v>56200</v>
      </c>
      <c r="BJ562">
        <v>0</v>
      </c>
      <c r="BK562">
        <v>1863094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500000</v>
      </c>
      <c r="BS562">
        <v>136000</v>
      </c>
      <c r="BT562">
        <v>65000</v>
      </c>
      <c r="BU562">
        <v>39000</v>
      </c>
      <c r="BV562">
        <v>10000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25000</v>
      </c>
      <c r="CH562">
        <v>572</v>
      </c>
      <c r="CI562">
        <v>3000</v>
      </c>
      <c r="CJ562">
        <v>2250</v>
      </c>
      <c r="CK562">
        <v>900</v>
      </c>
      <c r="CL562">
        <v>750</v>
      </c>
      <c r="CM562">
        <v>3250</v>
      </c>
      <c r="CN562">
        <v>15000</v>
      </c>
      <c r="CO562">
        <v>750</v>
      </c>
      <c r="CP562">
        <v>114000</v>
      </c>
      <c r="CQ562">
        <v>596000</v>
      </c>
      <c r="CR562">
        <v>100000</v>
      </c>
      <c r="CS562">
        <v>10000</v>
      </c>
      <c r="CT562">
        <v>154000</v>
      </c>
      <c r="CU562">
        <v>65000</v>
      </c>
      <c r="CV562">
        <v>25000</v>
      </c>
      <c r="CW562">
        <v>572</v>
      </c>
      <c r="CX562">
        <v>3000</v>
      </c>
      <c r="CY562">
        <v>2250</v>
      </c>
      <c r="CZ562">
        <v>900</v>
      </c>
      <c r="DA562">
        <v>750</v>
      </c>
      <c r="DB562">
        <v>3250</v>
      </c>
      <c r="DC562">
        <v>15000</v>
      </c>
      <c r="DD562">
        <v>750</v>
      </c>
      <c r="DE562">
        <v>119000</v>
      </c>
      <c r="DF562">
        <v>105425</v>
      </c>
      <c r="DG562">
        <v>79000</v>
      </c>
      <c r="DH562">
        <v>0</v>
      </c>
      <c r="DI562">
        <v>285550</v>
      </c>
      <c r="DJ562">
        <v>161194</v>
      </c>
      <c r="DK562">
        <v>180200</v>
      </c>
      <c r="DL562">
        <v>90000</v>
      </c>
      <c r="DM562">
        <v>248111</v>
      </c>
      <c r="DN562">
        <v>20000</v>
      </c>
      <c r="DO562">
        <v>2440103</v>
      </c>
      <c r="DP562">
        <v>317700</v>
      </c>
      <c r="DQ562">
        <v>1564103</v>
      </c>
      <c r="DR562">
        <v>0</v>
      </c>
      <c r="DS562">
        <v>0</v>
      </c>
    </row>
    <row r="563" spans="1:123" x14ac:dyDescent="0.3">
      <c r="A563" t="str">
        <f t="shared" si="8"/>
        <v>20171939</v>
      </c>
      <c r="B563">
        <v>17</v>
      </c>
      <c r="C563">
        <v>2017</v>
      </c>
      <c r="D563">
        <v>193912</v>
      </c>
      <c r="E563">
        <v>53</v>
      </c>
      <c r="F563">
        <v>1321598</v>
      </c>
      <c r="G563">
        <v>215203</v>
      </c>
      <c r="H563">
        <v>550000</v>
      </c>
      <c r="I563">
        <v>0</v>
      </c>
      <c r="J563">
        <v>126000</v>
      </c>
      <c r="K563">
        <v>85000</v>
      </c>
      <c r="L563">
        <v>100000</v>
      </c>
      <c r="M563">
        <v>56200</v>
      </c>
      <c r="N563">
        <v>11500</v>
      </c>
      <c r="O563">
        <v>25500</v>
      </c>
      <c r="P563">
        <v>4500</v>
      </c>
      <c r="Q563">
        <v>2000</v>
      </c>
      <c r="R563">
        <v>0</v>
      </c>
      <c r="S563">
        <v>8311</v>
      </c>
      <c r="T563">
        <v>35000</v>
      </c>
      <c r="U563">
        <v>36000</v>
      </c>
      <c r="V563">
        <v>0</v>
      </c>
      <c r="W563">
        <v>0</v>
      </c>
      <c r="X563">
        <v>0</v>
      </c>
      <c r="Y563">
        <v>0</v>
      </c>
      <c r="Z563">
        <v>400000</v>
      </c>
      <c r="AA563">
        <v>0</v>
      </c>
      <c r="AB563">
        <v>175151</v>
      </c>
      <c r="AC563">
        <v>102521</v>
      </c>
      <c r="AD563">
        <v>0</v>
      </c>
      <c r="AE563">
        <v>155340</v>
      </c>
      <c r="AF563">
        <v>0</v>
      </c>
      <c r="AG563">
        <v>0</v>
      </c>
      <c r="AH563">
        <v>0</v>
      </c>
      <c r="AI563">
        <v>0</v>
      </c>
      <c r="AJ563">
        <v>179299</v>
      </c>
      <c r="AK563">
        <v>199110</v>
      </c>
      <c r="AL563">
        <v>0</v>
      </c>
      <c r="AM563">
        <v>0</v>
      </c>
      <c r="AN563">
        <v>350712</v>
      </c>
      <c r="AO563">
        <v>1009631</v>
      </c>
      <c r="AP563">
        <v>155340</v>
      </c>
      <c r="AQ563">
        <v>0</v>
      </c>
      <c r="AR563">
        <v>20000</v>
      </c>
      <c r="AS563">
        <v>3000</v>
      </c>
      <c r="AT563">
        <v>8000</v>
      </c>
      <c r="AU563">
        <v>285550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111111</v>
      </c>
      <c r="BF563">
        <v>0</v>
      </c>
      <c r="BG563">
        <v>35194</v>
      </c>
      <c r="BH563">
        <v>20000</v>
      </c>
      <c r="BI563">
        <v>7655</v>
      </c>
      <c r="BJ563">
        <v>0</v>
      </c>
      <c r="BK563">
        <v>1307561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34000</v>
      </c>
      <c r="BS563">
        <v>0</v>
      </c>
      <c r="BT563">
        <v>0</v>
      </c>
      <c r="BU563">
        <v>0</v>
      </c>
      <c r="BV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25000</v>
      </c>
      <c r="CH563">
        <v>572</v>
      </c>
      <c r="CI563">
        <v>3000</v>
      </c>
      <c r="CJ563">
        <v>2250</v>
      </c>
      <c r="CK563">
        <v>900</v>
      </c>
      <c r="CL563">
        <v>750</v>
      </c>
      <c r="CM563">
        <v>3250</v>
      </c>
      <c r="CN563">
        <v>15000</v>
      </c>
      <c r="CO563">
        <v>750</v>
      </c>
      <c r="CP563">
        <v>0</v>
      </c>
      <c r="CQ563">
        <v>610000</v>
      </c>
      <c r="CR563">
        <v>100000</v>
      </c>
      <c r="CS563">
        <v>10000</v>
      </c>
      <c r="CT563">
        <v>154000</v>
      </c>
      <c r="CU563">
        <v>65000</v>
      </c>
      <c r="CV563">
        <v>50000</v>
      </c>
      <c r="CW563">
        <v>1144</v>
      </c>
      <c r="CX563">
        <v>6000</v>
      </c>
      <c r="CY563">
        <v>4500</v>
      </c>
      <c r="CZ563">
        <v>1800</v>
      </c>
      <c r="DA563">
        <v>1500</v>
      </c>
      <c r="DB563">
        <v>6500</v>
      </c>
      <c r="DC563">
        <v>30000</v>
      </c>
      <c r="DD563">
        <v>1500</v>
      </c>
      <c r="DE563">
        <v>124000</v>
      </c>
      <c r="DF563">
        <v>497149</v>
      </c>
      <c r="DG563">
        <v>100000</v>
      </c>
      <c r="DH563">
        <v>0</v>
      </c>
      <c r="DI563">
        <v>0</v>
      </c>
      <c r="DJ563">
        <v>192869</v>
      </c>
      <c r="DK563">
        <v>181673</v>
      </c>
      <c r="DL563">
        <v>90000</v>
      </c>
      <c r="DM563">
        <v>348111</v>
      </c>
      <c r="DN563">
        <v>40000</v>
      </c>
      <c r="DO563">
        <v>2814855</v>
      </c>
      <c r="DP563">
        <v>317700</v>
      </c>
      <c r="DQ563">
        <v>553181</v>
      </c>
      <c r="DR563">
        <v>0</v>
      </c>
      <c r="DS563">
        <v>0</v>
      </c>
    </row>
    <row r="564" spans="1:123" x14ac:dyDescent="0.3">
      <c r="A564" t="str">
        <f t="shared" si="8"/>
        <v>20181940</v>
      </c>
      <c r="B564">
        <v>17</v>
      </c>
      <c r="C564">
        <v>2018</v>
      </c>
      <c r="D564">
        <v>194012</v>
      </c>
      <c r="E564">
        <v>63</v>
      </c>
      <c r="F564">
        <v>1566000</v>
      </c>
      <c r="G564">
        <v>186174</v>
      </c>
      <c r="H564">
        <v>550000</v>
      </c>
      <c r="I564">
        <v>0</v>
      </c>
      <c r="J564">
        <v>120000</v>
      </c>
      <c r="K564">
        <v>85000</v>
      </c>
      <c r="L564">
        <v>130000</v>
      </c>
      <c r="M564">
        <v>56200</v>
      </c>
      <c r="N564">
        <v>11500</v>
      </c>
      <c r="O564">
        <v>25500</v>
      </c>
      <c r="P564">
        <v>4500</v>
      </c>
      <c r="Q564">
        <v>2000</v>
      </c>
      <c r="R564">
        <v>0</v>
      </c>
      <c r="S564">
        <v>8252</v>
      </c>
      <c r="T564">
        <v>35000</v>
      </c>
      <c r="U564">
        <v>36000</v>
      </c>
      <c r="V564">
        <v>0</v>
      </c>
      <c r="W564">
        <v>0</v>
      </c>
      <c r="X564">
        <v>0</v>
      </c>
      <c r="Y564">
        <v>0</v>
      </c>
      <c r="Z564">
        <v>295360</v>
      </c>
      <c r="AA564">
        <v>0</v>
      </c>
      <c r="AB564">
        <v>199110</v>
      </c>
      <c r="AC564">
        <v>122595</v>
      </c>
      <c r="AD564">
        <v>0</v>
      </c>
      <c r="AE564">
        <v>185755</v>
      </c>
      <c r="AF564">
        <v>0</v>
      </c>
      <c r="AG564">
        <v>0</v>
      </c>
      <c r="AH564">
        <v>0</v>
      </c>
      <c r="AI564">
        <v>0</v>
      </c>
      <c r="AJ564">
        <v>250000</v>
      </c>
      <c r="AK564">
        <v>263354</v>
      </c>
      <c r="AL564">
        <v>0</v>
      </c>
      <c r="AM564">
        <v>0</v>
      </c>
      <c r="AN564">
        <v>408592</v>
      </c>
      <c r="AO564">
        <v>1207316</v>
      </c>
      <c r="AP564">
        <v>185755</v>
      </c>
      <c r="AQ564">
        <v>0</v>
      </c>
      <c r="AR564">
        <v>20000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1413071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20000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3637</v>
      </c>
      <c r="CH564">
        <v>84</v>
      </c>
      <c r="CI564">
        <v>436</v>
      </c>
      <c r="CJ564">
        <v>327</v>
      </c>
      <c r="CK564">
        <v>131</v>
      </c>
      <c r="CL564">
        <v>109</v>
      </c>
      <c r="CM564">
        <v>473</v>
      </c>
      <c r="CN564">
        <v>8182</v>
      </c>
      <c r="CO564">
        <v>109</v>
      </c>
      <c r="CP564">
        <v>0</v>
      </c>
      <c r="CQ564">
        <v>610000</v>
      </c>
      <c r="CR564">
        <v>100000</v>
      </c>
      <c r="CS564">
        <v>10000</v>
      </c>
      <c r="CT564">
        <v>154000</v>
      </c>
      <c r="CU564">
        <v>65000</v>
      </c>
      <c r="CV564">
        <v>53637</v>
      </c>
      <c r="CW564">
        <v>1228</v>
      </c>
      <c r="CX564">
        <v>6436</v>
      </c>
      <c r="CY564">
        <v>4827</v>
      </c>
      <c r="CZ564">
        <v>1931</v>
      </c>
      <c r="DA564">
        <v>1609</v>
      </c>
      <c r="DB564">
        <v>6973</v>
      </c>
      <c r="DC564">
        <v>38182</v>
      </c>
      <c r="DD564">
        <v>1609</v>
      </c>
      <c r="DE564">
        <v>129000</v>
      </c>
      <c r="DF564">
        <v>758195</v>
      </c>
      <c r="DG564">
        <v>100000</v>
      </c>
      <c r="DH564">
        <v>0</v>
      </c>
      <c r="DI564">
        <v>0</v>
      </c>
      <c r="DJ564">
        <v>189349</v>
      </c>
      <c r="DK564">
        <v>180831</v>
      </c>
      <c r="DL564">
        <v>90000</v>
      </c>
      <c r="DM564">
        <v>337000</v>
      </c>
      <c r="DN564">
        <v>40000</v>
      </c>
      <c r="DO564">
        <v>3143162</v>
      </c>
      <c r="DP564">
        <v>317700</v>
      </c>
      <c r="DQ564">
        <v>578849</v>
      </c>
      <c r="DR564">
        <v>0</v>
      </c>
      <c r="DS564">
        <v>0</v>
      </c>
    </row>
    <row r="565" spans="1:123" x14ac:dyDescent="0.3">
      <c r="A565" t="str">
        <f t="shared" si="8"/>
        <v>20191941</v>
      </c>
      <c r="B565">
        <v>17</v>
      </c>
      <c r="C565">
        <v>2019</v>
      </c>
      <c r="D565">
        <v>194112</v>
      </c>
      <c r="E565">
        <v>85</v>
      </c>
      <c r="F565">
        <v>1317569</v>
      </c>
      <c r="G565">
        <v>163145</v>
      </c>
      <c r="H565">
        <v>550000</v>
      </c>
      <c r="I565">
        <v>0</v>
      </c>
      <c r="J565">
        <v>120000</v>
      </c>
      <c r="K565">
        <v>85000</v>
      </c>
      <c r="L565">
        <v>160000</v>
      </c>
      <c r="M565">
        <v>56200</v>
      </c>
      <c r="N565">
        <v>11500</v>
      </c>
      <c r="O565">
        <v>25500</v>
      </c>
      <c r="P565">
        <v>4500</v>
      </c>
      <c r="Q565">
        <v>2000</v>
      </c>
      <c r="R565">
        <v>0</v>
      </c>
      <c r="S565">
        <v>8193</v>
      </c>
      <c r="T565">
        <v>35000</v>
      </c>
      <c r="U565">
        <v>36000</v>
      </c>
      <c r="V565">
        <v>0</v>
      </c>
      <c r="W565">
        <v>0</v>
      </c>
      <c r="X565">
        <v>0</v>
      </c>
      <c r="Y565">
        <v>0</v>
      </c>
      <c r="Z565">
        <v>400000</v>
      </c>
      <c r="AA565">
        <v>0</v>
      </c>
      <c r="AB565">
        <v>263354</v>
      </c>
      <c r="AC565">
        <v>164433</v>
      </c>
      <c r="AD565">
        <v>0</v>
      </c>
      <c r="AE565">
        <v>249148</v>
      </c>
      <c r="AF565">
        <v>0</v>
      </c>
      <c r="AG565">
        <v>0</v>
      </c>
      <c r="AH565">
        <v>0</v>
      </c>
      <c r="AI565">
        <v>0</v>
      </c>
      <c r="AJ565">
        <v>250000</v>
      </c>
      <c r="AK565">
        <v>264206</v>
      </c>
      <c r="AL565">
        <v>0</v>
      </c>
      <c r="AM565">
        <v>0</v>
      </c>
      <c r="AN565">
        <v>333893</v>
      </c>
      <c r="AO565">
        <v>1619334</v>
      </c>
      <c r="AP565">
        <v>249148</v>
      </c>
      <c r="AQ565">
        <v>0</v>
      </c>
      <c r="AR565">
        <v>20000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285550</v>
      </c>
      <c r="BE565">
        <v>13000</v>
      </c>
      <c r="BF565">
        <v>60000</v>
      </c>
      <c r="BG565">
        <v>35194</v>
      </c>
      <c r="BH565">
        <v>10000</v>
      </c>
      <c r="BI565">
        <v>56200</v>
      </c>
      <c r="BJ565">
        <v>168245</v>
      </c>
      <c r="BK565">
        <v>1260293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20000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25000</v>
      </c>
      <c r="CH565">
        <v>572</v>
      </c>
      <c r="CI565">
        <v>3000</v>
      </c>
      <c r="CJ565">
        <v>2250</v>
      </c>
      <c r="CK565">
        <v>900</v>
      </c>
      <c r="CL565">
        <v>750</v>
      </c>
      <c r="CM565">
        <v>3250</v>
      </c>
      <c r="CN565">
        <v>15000</v>
      </c>
      <c r="CO565">
        <v>750</v>
      </c>
      <c r="CP565">
        <v>6000</v>
      </c>
      <c r="CQ565">
        <v>610000</v>
      </c>
      <c r="CR565">
        <v>100000</v>
      </c>
      <c r="CS565">
        <v>10000</v>
      </c>
      <c r="CT565">
        <v>154000</v>
      </c>
      <c r="CU565">
        <v>65000</v>
      </c>
      <c r="CV565">
        <v>78637</v>
      </c>
      <c r="CW565">
        <v>1800</v>
      </c>
      <c r="CX565">
        <v>9436</v>
      </c>
      <c r="CY565">
        <v>7077</v>
      </c>
      <c r="CZ565">
        <v>2831</v>
      </c>
      <c r="DA565">
        <v>2359</v>
      </c>
      <c r="DB565">
        <v>10223</v>
      </c>
      <c r="DC565">
        <v>53182</v>
      </c>
      <c r="DD565">
        <v>2359</v>
      </c>
      <c r="DE565">
        <v>140000</v>
      </c>
      <c r="DF565">
        <v>1121124</v>
      </c>
      <c r="DG565">
        <v>100000</v>
      </c>
      <c r="DH565">
        <v>0</v>
      </c>
      <c r="DI565">
        <v>285550</v>
      </c>
      <c r="DJ565">
        <v>224543</v>
      </c>
      <c r="DK565">
        <v>237031</v>
      </c>
      <c r="DL565">
        <v>150000</v>
      </c>
      <c r="DM565">
        <v>350000</v>
      </c>
      <c r="DN565">
        <v>50000</v>
      </c>
      <c r="DO565">
        <v>4029360</v>
      </c>
      <c r="DP565">
        <v>317700</v>
      </c>
      <c r="DQ565">
        <v>1355661</v>
      </c>
      <c r="DR565">
        <v>0</v>
      </c>
      <c r="DS565">
        <v>168245</v>
      </c>
    </row>
    <row r="566" spans="1:123" x14ac:dyDescent="0.3">
      <c r="A566" t="str">
        <f t="shared" si="8"/>
        <v>20201942</v>
      </c>
      <c r="B566">
        <v>17</v>
      </c>
      <c r="C566">
        <v>2020</v>
      </c>
      <c r="D566">
        <v>194212</v>
      </c>
      <c r="E566">
        <v>44</v>
      </c>
      <c r="F566">
        <v>1536396</v>
      </c>
      <c r="G566">
        <v>163116</v>
      </c>
      <c r="H566">
        <v>550000</v>
      </c>
      <c r="I566">
        <v>0</v>
      </c>
      <c r="J566">
        <v>90000</v>
      </c>
      <c r="K566">
        <v>85000</v>
      </c>
      <c r="L566">
        <v>192500</v>
      </c>
      <c r="M566">
        <v>56200</v>
      </c>
      <c r="N566">
        <v>11500</v>
      </c>
      <c r="O566">
        <v>25500</v>
      </c>
      <c r="P566">
        <v>4500</v>
      </c>
      <c r="Q566">
        <v>2000</v>
      </c>
      <c r="R566">
        <v>0</v>
      </c>
      <c r="S566">
        <v>8134</v>
      </c>
      <c r="T566">
        <v>35000</v>
      </c>
      <c r="U566">
        <v>36000</v>
      </c>
      <c r="V566">
        <v>0</v>
      </c>
      <c r="W566">
        <v>0</v>
      </c>
      <c r="X566">
        <v>0</v>
      </c>
      <c r="Y566">
        <v>0</v>
      </c>
      <c r="Z566">
        <v>243485</v>
      </c>
      <c r="AA566">
        <v>0</v>
      </c>
      <c r="AB566">
        <v>264206</v>
      </c>
      <c r="AC566">
        <v>85004</v>
      </c>
      <c r="AD566">
        <v>0</v>
      </c>
      <c r="AE566">
        <v>128798</v>
      </c>
      <c r="AF566">
        <v>0</v>
      </c>
      <c r="AG566">
        <v>0</v>
      </c>
      <c r="AH566">
        <v>0</v>
      </c>
      <c r="AI566">
        <v>0</v>
      </c>
      <c r="AJ566">
        <v>250000</v>
      </c>
      <c r="AK566">
        <v>385409</v>
      </c>
      <c r="AL566">
        <v>0</v>
      </c>
      <c r="AM566">
        <v>0</v>
      </c>
      <c r="AN566">
        <v>492849</v>
      </c>
      <c r="AO566">
        <v>837120</v>
      </c>
      <c r="AP566">
        <v>128798</v>
      </c>
      <c r="AQ566">
        <v>0</v>
      </c>
      <c r="AR566">
        <v>19933</v>
      </c>
      <c r="AS566">
        <v>3000</v>
      </c>
      <c r="AT566">
        <v>8000</v>
      </c>
      <c r="AU566">
        <v>285550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1282400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20000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9586</v>
      </c>
      <c r="CH566">
        <v>219</v>
      </c>
      <c r="CI566">
        <v>1150</v>
      </c>
      <c r="CJ566">
        <v>863</v>
      </c>
      <c r="CK566">
        <v>345</v>
      </c>
      <c r="CL566">
        <v>288</v>
      </c>
      <c r="CM566">
        <v>1246</v>
      </c>
      <c r="CN566">
        <v>5752</v>
      </c>
      <c r="CO566">
        <v>288</v>
      </c>
      <c r="CP566">
        <v>0</v>
      </c>
      <c r="CQ566">
        <v>610000</v>
      </c>
      <c r="CR566">
        <v>100000</v>
      </c>
      <c r="CS566">
        <v>10000</v>
      </c>
      <c r="CT566">
        <v>154000</v>
      </c>
      <c r="CU566">
        <v>65000</v>
      </c>
      <c r="CV566">
        <v>88223</v>
      </c>
      <c r="CW566">
        <v>2020</v>
      </c>
      <c r="CX566">
        <v>10587</v>
      </c>
      <c r="CY566">
        <v>7940</v>
      </c>
      <c r="CZ566">
        <v>3176</v>
      </c>
      <c r="DA566">
        <v>2647</v>
      </c>
      <c r="DB566">
        <v>11469</v>
      </c>
      <c r="DC566">
        <v>58934</v>
      </c>
      <c r="DD566">
        <v>2647</v>
      </c>
      <c r="DE566">
        <v>140000</v>
      </c>
      <c r="DF566">
        <v>1311575</v>
      </c>
      <c r="DG566">
        <v>100000</v>
      </c>
      <c r="DH566">
        <v>0</v>
      </c>
      <c r="DI566">
        <v>0</v>
      </c>
      <c r="DJ566">
        <v>221024</v>
      </c>
      <c r="DK566">
        <v>230849</v>
      </c>
      <c r="DL566">
        <v>150000</v>
      </c>
      <c r="DM566">
        <v>348700</v>
      </c>
      <c r="DN566">
        <v>50000</v>
      </c>
      <c r="DO566">
        <v>4064199</v>
      </c>
      <c r="DP566">
        <v>317700</v>
      </c>
      <c r="DQ566">
        <v>247672</v>
      </c>
      <c r="DR566">
        <v>0</v>
      </c>
      <c r="DS566">
        <v>0</v>
      </c>
    </row>
    <row r="567" spans="1:123" x14ac:dyDescent="0.3">
      <c r="A567" t="str">
        <f t="shared" si="8"/>
        <v>20211943</v>
      </c>
      <c r="B567">
        <v>17</v>
      </c>
      <c r="C567">
        <v>2021</v>
      </c>
      <c r="D567">
        <v>194312</v>
      </c>
      <c r="E567">
        <v>59</v>
      </c>
      <c r="F567">
        <v>1514805</v>
      </c>
      <c r="G567">
        <v>163116</v>
      </c>
      <c r="H567">
        <v>550000</v>
      </c>
      <c r="I567">
        <v>0</v>
      </c>
      <c r="J567">
        <v>90000</v>
      </c>
      <c r="K567">
        <v>85000</v>
      </c>
      <c r="L567">
        <v>205000</v>
      </c>
      <c r="M567">
        <v>56200</v>
      </c>
      <c r="N567">
        <v>11500</v>
      </c>
      <c r="O567">
        <v>25500</v>
      </c>
      <c r="P567">
        <v>4500</v>
      </c>
      <c r="Q567">
        <v>2000</v>
      </c>
      <c r="R567">
        <v>0</v>
      </c>
      <c r="S567">
        <v>7945</v>
      </c>
      <c r="T567">
        <v>35000</v>
      </c>
      <c r="U567">
        <v>36000</v>
      </c>
      <c r="V567">
        <v>0</v>
      </c>
      <c r="W567">
        <v>0</v>
      </c>
      <c r="X567">
        <v>0</v>
      </c>
      <c r="Y567">
        <v>0</v>
      </c>
      <c r="Z567">
        <v>200379</v>
      </c>
      <c r="AA567">
        <v>0</v>
      </c>
      <c r="AB567">
        <v>385409</v>
      </c>
      <c r="AC567">
        <v>114215</v>
      </c>
      <c r="AD567">
        <v>0</v>
      </c>
      <c r="AE567">
        <v>173059</v>
      </c>
      <c r="AF567">
        <v>0</v>
      </c>
      <c r="AG567">
        <v>0</v>
      </c>
      <c r="AH567">
        <v>0</v>
      </c>
      <c r="AI567">
        <v>0</v>
      </c>
      <c r="AJ567">
        <v>250000</v>
      </c>
      <c r="AK567">
        <v>462350</v>
      </c>
      <c r="AL567">
        <v>0</v>
      </c>
      <c r="AM567">
        <v>0</v>
      </c>
      <c r="AN567">
        <v>548266</v>
      </c>
      <c r="AO567">
        <v>1124793</v>
      </c>
      <c r="AP567">
        <v>173059</v>
      </c>
      <c r="AQ567">
        <v>0</v>
      </c>
      <c r="AR567">
        <v>20000</v>
      </c>
      <c r="AS567">
        <v>3000</v>
      </c>
      <c r="AT567">
        <v>8000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3305</v>
      </c>
      <c r="BE567">
        <v>1300</v>
      </c>
      <c r="BF567">
        <v>60000</v>
      </c>
      <c r="BG567">
        <v>35194</v>
      </c>
      <c r="BH567">
        <v>0</v>
      </c>
      <c r="BI567">
        <v>19151</v>
      </c>
      <c r="BJ567">
        <v>0</v>
      </c>
      <c r="BK567">
        <v>1209901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20000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11777</v>
      </c>
      <c r="CH567">
        <v>269</v>
      </c>
      <c r="CI567">
        <v>1413</v>
      </c>
      <c r="CJ567">
        <v>1060</v>
      </c>
      <c r="CK567">
        <v>424</v>
      </c>
      <c r="CL567">
        <v>353</v>
      </c>
      <c r="CM567">
        <v>1531</v>
      </c>
      <c r="CN567">
        <v>7066</v>
      </c>
      <c r="CO567">
        <v>353</v>
      </c>
      <c r="CP567">
        <v>0</v>
      </c>
      <c r="CQ567">
        <v>610000</v>
      </c>
      <c r="CR567">
        <v>100000</v>
      </c>
      <c r="CS567">
        <v>10000</v>
      </c>
      <c r="CT567">
        <v>154000</v>
      </c>
      <c r="CU567">
        <v>65000</v>
      </c>
      <c r="CV567">
        <v>100000</v>
      </c>
      <c r="CW567">
        <v>2289</v>
      </c>
      <c r="CX567">
        <v>12000</v>
      </c>
      <c r="CY567">
        <v>9000</v>
      </c>
      <c r="CZ567">
        <v>3600</v>
      </c>
      <c r="DA567">
        <v>3000</v>
      </c>
      <c r="DB567">
        <v>13000</v>
      </c>
      <c r="DC567">
        <v>66000</v>
      </c>
      <c r="DD567">
        <v>3000</v>
      </c>
      <c r="DE567">
        <v>140000</v>
      </c>
      <c r="DF567">
        <v>1460798</v>
      </c>
      <c r="DG567">
        <v>100000</v>
      </c>
      <c r="DH567">
        <v>0</v>
      </c>
      <c r="DI567">
        <v>3305</v>
      </c>
      <c r="DJ567">
        <v>256218</v>
      </c>
      <c r="DK567">
        <v>250000</v>
      </c>
      <c r="DL567">
        <v>210000</v>
      </c>
      <c r="DM567">
        <v>350000</v>
      </c>
      <c r="DN567">
        <v>50000</v>
      </c>
      <c r="DO567">
        <v>4433560</v>
      </c>
      <c r="DP567">
        <v>317700</v>
      </c>
      <c r="DQ567">
        <v>613576</v>
      </c>
      <c r="DR567">
        <v>0</v>
      </c>
      <c r="DS567">
        <v>0</v>
      </c>
    </row>
    <row r="568" spans="1:123" x14ac:dyDescent="0.3">
      <c r="A568" t="str">
        <f t="shared" si="8"/>
        <v>20221944</v>
      </c>
      <c r="B568">
        <v>17</v>
      </c>
      <c r="C568">
        <v>2022</v>
      </c>
      <c r="D568">
        <v>194412</v>
      </c>
      <c r="E568">
        <v>42</v>
      </c>
      <c r="F568">
        <v>1401491</v>
      </c>
      <c r="G568">
        <v>163115</v>
      </c>
      <c r="H568">
        <v>550000</v>
      </c>
      <c r="I568">
        <v>0</v>
      </c>
      <c r="J568">
        <v>60000</v>
      </c>
      <c r="K568">
        <v>85000</v>
      </c>
      <c r="L568">
        <v>202500</v>
      </c>
      <c r="M568">
        <v>56200</v>
      </c>
      <c r="N568">
        <v>11500</v>
      </c>
      <c r="O568">
        <v>25500</v>
      </c>
      <c r="P568">
        <v>4500</v>
      </c>
      <c r="Q568">
        <v>2000</v>
      </c>
      <c r="R568">
        <v>0</v>
      </c>
      <c r="S568">
        <v>7757</v>
      </c>
      <c r="T568">
        <v>35000</v>
      </c>
      <c r="U568">
        <v>36000</v>
      </c>
      <c r="V568">
        <v>0</v>
      </c>
      <c r="W568">
        <v>0</v>
      </c>
      <c r="X568">
        <v>0</v>
      </c>
      <c r="Y568">
        <v>0</v>
      </c>
      <c r="Z568">
        <v>59204</v>
      </c>
      <c r="AA568">
        <v>0</v>
      </c>
      <c r="AB568">
        <v>462350</v>
      </c>
      <c r="AC568">
        <v>81951</v>
      </c>
      <c r="AD568">
        <v>0</v>
      </c>
      <c r="AE568">
        <v>124172</v>
      </c>
      <c r="AF568">
        <v>0</v>
      </c>
      <c r="AG568">
        <v>0</v>
      </c>
      <c r="AH568">
        <v>0</v>
      </c>
      <c r="AI568">
        <v>0</v>
      </c>
      <c r="AJ568">
        <v>250000</v>
      </c>
      <c r="AK568">
        <v>588178</v>
      </c>
      <c r="AL568">
        <v>0</v>
      </c>
      <c r="AM568">
        <v>0</v>
      </c>
      <c r="AN568">
        <v>656753</v>
      </c>
      <c r="AO568">
        <v>807057</v>
      </c>
      <c r="AP568">
        <v>124172</v>
      </c>
      <c r="AQ568">
        <v>0</v>
      </c>
      <c r="AR568">
        <v>18319</v>
      </c>
      <c r="AS568">
        <v>3000</v>
      </c>
      <c r="AT568">
        <v>8000</v>
      </c>
      <c r="AU568">
        <v>3305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963853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20000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0</v>
      </c>
      <c r="CQ568">
        <v>610000</v>
      </c>
      <c r="CR568">
        <v>100000</v>
      </c>
      <c r="CS568">
        <v>10000</v>
      </c>
      <c r="CT568">
        <v>154000</v>
      </c>
      <c r="CU568">
        <v>65000</v>
      </c>
      <c r="CV568">
        <v>100000</v>
      </c>
      <c r="CW568">
        <v>2289</v>
      </c>
      <c r="CX568">
        <v>12000</v>
      </c>
      <c r="CY568">
        <v>9000</v>
      </c>
      <c r="CZ568">
        <v>3600</v>
      </c>
      <c r="DA568">
        <v>3000</v>
      </c>
      <c r="DB568">
        <v>13000</v>
      </c>
      <c r="DC568">
        <v>66000</v>
      </c>
      <c r="DD568">
        <v>3000</v>
      </c>
      <c r="DE568">
        <v>140000</v>
      </c>
      <c r="DF568">
        <v>1466460</v>
      </c>
      <c r="DG568">
        <v>100000</v>
      </c>
      <c r="DH568">
        <v>0</v>
      </c>
      <c r="DI568">
        <v>0</v>
      </c>
      <c r="DJ568">
        <v>252698</v>
      </c>
      <c r="DK568">
        <v>247893</v>
      </c>
      <c r="DL568">
        <v>210000</v>
      </c>
      <c r="DM568">
        <v>349870</v>
      </c>
      <c r="DN568">
        <v>50000</v>
      </c>
      <c r="DO568">
        <v>4555988</v>
      </c>
      <c r="DP568">
        <v>317700</v>
      </c>
      <c r="DQ568">
        <v>325899</v>
      </c>
      <c r="DR568">
        <v>0</v>
      </c>
      <c r="DS568">
        <v>0</v>
      </c>
    </row>
    <row r="569" spans="1:123" x14ac:dyDescent="0.3">
      <c r="A569" t="str">
        <f t="shared" si="8"/>
        <v>20231945</v>
      </c>
      <c r="B569">
        <v>17</v>
      </c>
      <c r="C569">
        <v>2023</v>
      </c>
      <c r="D569">
        <v>194512</v>
      </c>
      <c r="E569">
        <v>43</v>
      </c>
      <c r="F569">
        <v>1654343</v>
      </c>
      <c r="G569">
        <v>163115</v>
      </c>
      <c r="H569">
        <v>550000</v>
      </c>
      <c r="I569">
        <v>0</v>
      </c>
      <c r="J569">
        <v>60000</v>
      </c>
      <c r="K569">
        <v>85000</v>
      </c>
      <c r="L569">
        <v>200000</v>
      </c>
      <c r="M569">
        <v>56200</v>
      </c>
      <c r="N569">
        <v>11500</v>
      </c>
      <c r="O569">
        <v>25500</v>
      </c>
      <c r="P569">
        <v>4500</v>
      </c>
      <c r="Q569">
        <v>2000</v>
      </c>
      <c r="R569">
        <v>0</v>
      </c>
      <c r="S569">
        <v>7568</v>
      </c>
      <c r="T569">
        <v>35000</v>
      </c>
      <c r="U569">
        <v>36000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588178</v>
      </c>
      <c r="AC569">
        <v>82797</v>
      </c>
      <c r="AD569">
        <v>0</v>
      </c>
      <c r="AE569">
        <v>125453</v>
      </c>
      <c r="AF569">
        <v>0</v>
      </c>
      <c r="AG569">
        <v>0</v>
      </c>
      <c r="AH569">
        <v>0</v>
      </c>
      <c r="AI569">
        <v>0</v>
      </c>
      <c r="AJ569">
        <v>60411</v>
      </c>
      <c r="AK569">
        <v>523135</v>
      </c>
      <c r="AL569">
        <v>0</v>
      </c>
      <c r="AM569">
        <v>0</v>
      </c>
      <c r="AN569">
        <v>902857</v>
      </c>
      <c r="AO569">
        <v>815382</v>
      </c>
      <c r="AP569">
        <v>125453</v>
      </c>
      <c r="AQ569">
        <v>0</v>
      </c>
      <c r="AR569">
        <v>18766</v>
      </c>
      <c r="AS569">
        <v>3000</v>
      </c>
      <c r="AT569">
        <v>8000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970601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20000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0</v>
      </c>
      <c r="CP569">
        <v>0</v>
      </c>
      <c r="CQ569">
        <v>610000</v>
      </c>
      <c r="CR569">
        <v>100000</v>
      </c>
      <c r="CS569">
        <v>10000</v>
      </c>
      <c r="CT569">
        <v>154000</v>
      </c>
      <c r="CU569">
        <v>65000</v>
      </c>
      <c r="CV569">
        <v>100000</v>
      </c>
      <c r="CW569">
        <v>2289</v>
      </c>
      <c r="CX569">
        <v>12000</v>
      </c>
      <c r="CY569">
        <v>9000</v>
      </c>
      <c r="CZ569">
        <v>3600</v>
      </c>
      <c r="DA569">
        <v>3000</v>
      </c>
      <c r="DB569">
        <v>13000</v>
      </c>
      <c r="DC569">
        <v>66000</v>
      </c>
      <c r="DD569">
        <v>3000</v>
      </c>
      <c r="DE569">
        <v>140000</v>
      </c>
      <c r="DF569">
        <v>1419594</v>
      </c>
      <c r="DG569">
        <v>100000</v>
      </c>
      <c r="DH569">
        <v>0</v>
      </c>
      <c r="DI569">
        <v>0</v>
      </c>
      <c r="DJ569">
        <v>252698</v>
      </c>
      <c r="DK569">
        <v>247893</v>
      </c>
      <c r="DL569">
        <v>210000</v>
      </c>
      <c r="DM569">
        <v>349870</v>
      </c>
      <c r="DN569">
        <v>50000</v>
      </c>
      <c r="DO569">
        <v>4444080</v>
      </c>
      <c r="DP569">
        <v>317700</v>
      </c>
      <c r="DQ569">
        <v>80411</v>
      </c>
      <c r="DR569">
        <v>0</v>
      </c>
      <c r="DS569">
        <v>0</v>
      </c>
    </row>
    <row r="570" spans="1:123" x14ac:dyDescent="0.3">
      <c r="A570" t="str">
        <f t="shared" si="8"/>
        <v>20241946</v>
      </c>
      <c r="B570">
        <v>17</v>
      </c>
      <c r="C570">
        <v>2024</v>
      </c>
      <c r="D570">
        <v>194612</v>
      </c>
      <c r="E570">
        <v>35</v>
      </c>
      <c r="F570">
        <v>1575455</v>
      </c>
      <c r="G570">
        <v>163114</v>
      </c>
      <c r="H570">
        <v>550000</v>
      </c>
      <c r="I570">
        <v>0</v>
      </c>
      <c r="J570">
        <v>30000</v>
      </c>
      <c r="K570">
        <v>85000</v>
      </c>
      <c r="L570">
        <v>200000</v>
      </c>
      <c r="M570">
        <v>56200</v>
      </c>
      <c r="N570">
        <v>11500</v>
      </c>
      <c r="O570">
        <v>25500</v>
      </c>
      <c r="P570">
        <v>4500</v>
      </c>
      <c r="Q570">
        <v>2000</v>
      </c>
      <c r="R570">
        <v>0</v>
      </c>
      <c r="S570">
        <v>7380</v>
      </c>
      <c r="T570">
        <v>35000</v>
      </c>
      <c r="U570">
        <v>36000</v>
      </c>
      <c r="V570">
        <v>0</v>
      </c>
      <c r="W570">
        <v>0</v>
      </c>
      <c r="X570">
        <v>0</v>
      </c>
      <c r="Y570">
        <v>50160</v>
      </c>
      <c r="Z570">
        <v>0</v>
      </c>
      <c r="AA570">
        <v>0</v>
      </c>
      <c r="AB570">
        <v>523135</v>
      </c>
      <c r="AC570">
        <v>67721</v>
      </c>
      <c r="AD570">
        <v>0</v>
      </c>
      <c r="AE570">
        <v>102611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420524</v>
      </c>
      <c r="AL570">
        <v>0</v>
      </c>
      <c r="AM570">
        <v>0</v>
      </c>
      <c r="AN570">
        <v>983240</v>
      </c>
      <c r="AO570">
        <v>666921</v>
      </c>
      <c r="AP570">
        <v>102611</v>
      </c>
      <c r="AQ570">
        <v>0</v>
      </c>
      <c r="AR570">
        <v>10797</v>
      </c>
      <c r="AS570">
        <v>3000</v>
      </c>
      <c r="AT570">
        <v>8000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791329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0</v>
      </c>
      <c r="CQ570">
        <v>590000</v>
      </c>
      <c r="CR570">
        <v>100000</v>
      </c>
      <c r="CS570">
        <v>10000</v>
      </c>
      <c r="CT570">
        <v>154000</v>
      </c>
      <c r="CU570">
        <v>65000</v>
      </c>
      <c r="CV570">
        <v>100000</v>
      </c>
      <c r="CW570">
        <v>2289</v>
      </c>
      <c r="CX570">
        <v>12000</v>
      </c>
      <c r="CY570">
        <v>9000</v>
      </c>
      <c r="CZ570">
        <v>3600</v>
      </c>
      <c r="DA570">
        <v>3000</v>
      </c>
      <c r="DB570">
        <v>13000</v>
      </c>
      <c r="DC570">
        <v>66000</v>
      </c>
      <c r="DD570">
        <v>3000</v>
      </c>
      <c r="DE570">
        <v>140000</v>
      </c>
      <c r="DF570">
        <v>1326847</v>
      </c>
      <c r="DG570">
        <v>100000</v>
      </c>
      <c r="DH570">
        <v>0</v>
      </c>
      <c r="DI570">
        <v>0</v>
      </c>
      <c r="DJ570">
        <v>252698</v>
      </c>
      <c r="DK570">
        <v>247893</v>
      </c>
      <c r="DL570">
        <v>210000</v>
      </c>
      <c r="DM570">
        <v>349870</v>
      </c>
      <c r="DN570">
        <v>50000</v>
      </c>
      <c r="DO570">
        <v>4228722</v>
      </c>
      <c r="DP570">
        <v>317700</v>
      </c>
      <c r="DQ570">
        <v>-50160</v>
      </c>
      <c r="DR570">
        <v>0</v>
      </c>
      <c r="DS570">
        <v>0</v>
      </c>
    </row>
    <row r="571" spans="1:123" x14ac:dyDescent="0.3">
      <c r="A571" t="str">
        <f t="shared" si="8"/>
        <v>20251947</v>
      </c>
      <c r="B571">
        <v>17</v>
      </c>
      <c r="C571">
        <v>2025</v>
      </c>
      <c r="D571">
        <v>194712</v>
      </c>
      <c r="E571">
        <v>30</v>
      </c>
      <c r="F571">
        <v>1885445</v>
      </c>
      <c r="G571">
        <v>163114</v>
      </c>
      <c r="H571">
        <v>550000</v>
      </c>
      <c r="I571">
        <v>0</v>
      </c>
      <c r="J571">
        <v>30000</v>
      </c>
      <c r="K571">
        <v>85000</v>
      </c>
      <c r="L571">
        <v>200000</v>
      </c>
      <c r="M571">
        <v>56200</v>
      </c>
      <c r="N571">
        <v>11500</v>
      </c>
      <c r="O571">
        <v>25500</v>
      </c>
      <c r="P571">
        <v>4500</v>
      </c>
      <c r="Q571">
        <v>2000</v>
      </c>
      <c r="R571">
        <v>0</v>
      </c>
      <c r="S571">
        <v>7191</v>
      </c>
      <c r="T571">
        <v>35000</v>
      </c>
      <c r="U571">
        <v>36000</v>
      </c>
      <c r="V571">
        <v>0</v>
      </c>
      <c r="W571">
        <v>0</v>
      </c>
      <c r="X571">
        <v>0</v>
      </c>
      <c r="Y571">
        <v>282109</v>
      </c>
      <c r="Z571">
        <v>0</v>
      </c>
      <c r="AA571">
        <v>0</v>
      </c>
      <c r="AB571">
        <v>420524</v>
      </c>
      <c r="AC571">
        <v>58610</v>
      </c>
      <c r="AD571">
        <v>0</v>
      </c>
      <c r="AE571">
        <v>88806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331718</v>
      </c>
      <c r="AL571">
        <v>0</v>
      </c>
      <c r="AM571">
        <v>0</v>
      </c>
      <c r="AN571">
        <v>1215000</v>
      </c>
      <c r="AO571">
        <v>577196</v>
      </c>
      <c r="AP571">
        <v>88806</v>
      </c>
      <c r="AQ571">
        <v>0</v>
      </c>
      <c r="AR571">
        <v>5981</v>
      </c>
      <c r="AS571">
        <v>3000</v>
      </c>
      <c r="AT571">
        <v>8000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682983</v>
      </c>
      <c r="BL571">
        <v>0</v>
      </c>
      <c r="BM571">
        <v>186576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383424</v>
      </c>
      <c r="CR571">
        <v>100000</v>
      </c>
      <c r="CS571">
        <v>10000</v>
      </c>
      <c r="CT571">
        <v>154000</v>
      </c>
      <c r="CU571">
        <v>65000</v>
      </c>
      <c r="CV571">
        <v>100000</v>
      </c>
      <c r="CW571">
        <v>2289</v>
      </c>
      <c r="CX571">
        <v>12000</v>
      </c>
      <c r="CY571">
        <v>9000</v>
      </c>
      <c r="CZ571">
        <v>3600</v>
      </c>
      <c r="DA571">
        <v>3000</v>
      </c>
      <c r="DB571">
        <v>13000</v>
      </c>
      <c r="DC571">
        <v>66000</v>
      </c>
      <c r="DD571">
        <v>3000</v>
      </c>
      <c r="DE571">
        <v>140000</v>
      </c>
      <c r="DF571">
        <v>1004933</v>
      </c>
      <c r="DG571">
        <v>100000</v>
      </c>
      <c r="DH571">
        <v>0</v>
      </c>
      <c r="DI571">
        <v>0</v>
      </c>
      <c r="DJ571">
        <v>252698</v>
      </c>
      <c r="DK571">
        <v>247893</v>
      </c>
      <c r="DL571">
        <v>210000</v>
      </c>
      <c r="DM571">
        <v>349870</v>
      </c>
      <c r="DN571">
        <v>50000</v>
      </c>
      <c r="DO571">
        <v>3611426</v>
      </c>
      <c r="DP571">
        <v>317700</v>
      </c>
      <c r="DQ571">
        <v>-468685</v>
      </c>
      <c r="DR571">
        <v>0</v>
      </c>
      <c r="DS571">
        <v>0</v>
      </c>
    </row>
    <row r="572" spans="1:123" x14ac:dyDescent="0.3">
      <c r="A572" t="str">
        <f t="shared" si="8"/>
        <v>20261948</v>
      </c>
      <c r="B572">
        <v>17</v>
      </c>
      <c r="C572">
        <v>2026</v>
      </c>
      <c r="D572">
        <v>194812</v>
      </c>
      <c r="E572">
        <v>47</v>
      </c>
      <c r="F572">
        <v>1918140</v>
      </c>
      <c r="G572">
        <v>163110</v>
      </c>
      <c r="H572">
        <v>550000</v>
      </c>
      <c r="I572">
        <v>0</v>
      </c>
      <c r="J572">
        <v>30000</v>
      </c>
      <c r="K572">
        <v>85000</v>
      </c>
      <c r="L572">
        <v>200000</v>
      </c>
      <c r="M572">
        <v>56200</v>
      </c>
      <c r="N572">
        <v>11500</v>
      </c>
      <c r="O572">
        <v>25500</v>
      </c>
      <c r="P572">
        <v>4500</v>
      </c>
      <c r="Q572">
        <v>2000</v>
      </c>
      <c r="R572">
        <v>0</v>
      </c>
      <c r="S572">
        <v>7002</v>
      </c>
      <c r="T572">
        <v>35000</v>
      </c>
      <c r="U572">
        <v>36000</v>
      </c>
      <c r="V572">
        <v>0</v>
      </c>
      <c r="W572">
        <v>0</v>
      </c>
      <c r="X572">
        <v>0</v>
      </c>
      <c r="Y572">
        <v>123919</v>
      </c>
      <c r="Z572">
        <v>0</v>
      </c>
      <c r="AA572">
        <v>0</v>
      </c>
      <c r="AB572">
        <v>331718</v>
      </c>
      <c r="AC572">
        <v>91579</v>
      </c>
      <c r="AD572">
        <v>0</v>
      </c>
      <c r="AE572">
        <v>138760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192958</v>
      </c>
      <c r="AL572">
        <v>0</v>
      </c>
      <c r="AM572">
        <v>0</v>
      </c>
      <c r="AN572">
        <v>1056621</v>
      </c>
      <c r="AO572">
        <v>901869</v>
      </c>
      <c r="AP572">
        <v>138760</v>
      </c>
      <c r="AQ572">
        <v>0</v>
      </c>
      <c r="AR572">
        <v>20000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1060629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0</v>
      </c>
      <c r="CQ572">
        <v>363424</v>
      </c>
      <c r="CR572">
        <v>100000</v>
      </c>
      <c r="CS572">
        <v>10000</v>
      </c>
      <c r="CT572">
        <v>154000</v>
      </c>
      <c r="CU572">
        <v>65000</v>
      </c>
      <c r="CV572">
        <v>100000</v>
      </c>
      <c r="CW572">
        <v>2289</v>
      </c>
      <c r="CX572">
        <v>12000</v>
      </c>
      <c r="CY572">
        <v>9000</v>
      </c>
      <c r="CZ572">
        <v>3600</v>
      </c>
      <c r="DA572">
        <v>3000</v>
      </c>
      <c r="DB572">
        <v>13000</v>
      </c>
      <c r="DC572">
        <v>66000</v>
      </c>
      <c r="DD572">
        <v>3000</v>
      </c>
      <c r="DE572">
        <v>140000</v>
      </c>
      <c r="DF572">
        <v>850866</v>
      </c>
      <c r="DG572">
        <v>100000</v>
      </c>
      <c r="DH572">
        <v>0</v>
      </c>
      <c r="DI572">
        <v>0</v>
      </c>
      <c r="DJ572">
        <v>252698</v>
      </c>
      <c r="DK572">
        <v>247893</v>
      </c>
      <c r="DL572">
        <v>210000</v>
      </c>
      <c r="DM572">
        <v>349870</v>
      </c>
      <c r="DN572">
        <v>50000</v>
      </c>
      <c r="DO572">
        <v>3298598</v>
      </c>
      <c r="DP572">
        <v>317700</v>
      </c>
      <c r="DQ572">
        <v>-123919</v>
      </c>
      <c r="DR572">
        <v>0</v>
      </c>
      <c r="DS572">
        <v>0</v>
      </c>
    </row>
    <row r="573" spans="1:123" x14ac:dyDescent="0.3">
      <c r="A573" t="str">
        <f t="shared" si="8"/>
        <v>20271949</v>
      </c>
      <c r="B573">
        <v>17</v>
      </c>
      <c r="C573">
        <v>2027</v>
      </c>
      <c r="D573">
        <v>194912</v>
      </c>
      <c r="E573">
        <v>38</v>
      </c>
      <c r="F573">
        <v>1926165</v>
      </c>
      <c r="G573">
        <v>163106</v>
      </c>
      <c r="H573">
        <v>550000</v>
      </c>
      <c r="I573">
        <v>0</v>
      </c>
      <c r="J573">
        <v>30000</v>
      </c>
      <c r="K573">
        <v>85000</v>
      </c>
      <c r="L573">
        <v>200000</v>
      </c>
      <c r="M573">
        <v>56200</v>
      </c>
      <c r="N573">
        <v>11500</v>
      </c>
      <c r="O573">
        <v>25500</v>
      </c>
      <c r="P573">
        <v>4500</v>
      </c>
      <c r="Q573">
        <v>2000</v>
      </c>
      <c r="R573">
        <v>0</v>
      </c>
      <c r="S573">
        <v>6814</v>
      </c>
      <c r="T573">
        <v>35000</v>
      </c>
      <c r="U573">
        <v>36000</v>
      </c>
      <c r="V573">
        <v>0</v>
      </c>
      <c r="W573">
        <v>0</v>
      </c>
      <c r="X573">
        <v>0</v>
      </c>
      <c r="Y573">
        <v>282486</v>
      </c>
      <c r="Z573">
        <v>0</v>
      </c>
      <c r="AA573">
        <v>0</v>
      </c>
      <c r="AB573">
        <v>192958</v>
      </c>
      <c r="AC573">
        <v>73592</v>
      </c>
      <c r="AD573">
        <v>0</v>
      </c>
      <c r="AE573">
        <v>111506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81452</v>
      </c>
      <c r="AL573">
        <v>0</v>
      </c>
      <c r="AM573">
        <v>0</v>
      </c>
      <c r="AN573">
        <v>1215000</v>
      </c>
      <c r="AO573">
        <v>724733</v>
      </c>
      <c r="AP573">
        <v>111506</v>
      </c>
      <c r="AQ573">
        <v>0</v>
      </c>
      <c r="AR573">
        <v>13900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850139</v>
      </c>
      <c r="BL573">
        <v>0</v>
      </c>
      <c r="BM573">
        <v>60132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0</v>
      </c>
      <c r="CO573">
        <v>0</v>
      </c>
      <c r="CP573">
        <v>0</v>
      </c>
      <c r="CQ573">
        <v>283293</v>
      </c>
      <c r="CR573">
        <v>100000</v>
      </c>
      <c r="CS573">
        <v>10000</v>
      </c>
      <c r="CT573">
        <v>154000</v>
      </c>
      <c r="CU573">
        <v>65000</v>
      </c>
      <c r="CV573">
        <v>100000</v>
      </c>
      <c r="CW573">
        <v>2289</v>
      </c>
      <c r="CX573">
        <v>12000</v>
      </c>
      <c r="CY573">
        <v>9000</v>
      </c>
      <c r="CZ573">
        <v>3600</v>
      </c>
      <c r="DA573">
        <v>3000</v>
      </c>
      <c r="DB573">
        <v>13000</v>
      </c>
      <c r="DC573">
        <v>66000</v>
      </c>
      <c r="DD573">
        <v>3000</v>
      </c>
      <c r="DE573">
        <v>140000</v>
      </c>
      <c r="DF573">
        <v>542854</v>
      </c>
      <c r="DG573">
        <v>100000</v>
      </c>
      <c r="DH573">
        <v>0</v>
      </c>
      <c r="DI573">
        <v>0</v>
      </c>
      <c r="DJ573">
        <v>252698</v>
      </c>
      <c r="DK573">
        <v>247893</v>
      </c>
      <c r="DL573">
        <v>210000</v>
      </c>
      <c r="DM573">
        <v>349870</v>
      </c>
      <c r="DN573">
        <v>50000</v>
      </c>
      <c r="DO573">
        <v>2798949</v>
      </c>
      <c r="DP573">
        <v>317700</v>
      </c>
      <c r="DQ573">
        <v>-342618</v>
      </c>
      <c r="DR573">
        <v>0</v>
      </c>
      <c r="DS573">
        <v>0</v>
      </c>
    </row>
    <row r="574" spans="1:123" x14ac:dyDescent="0.3">
      <c r="A574" t="str">
        <f t="shared" si="8"/>
        <v>20281950</v>
      </c>
      <c r="B574">
        <v>17</v>
      </c>
      <c r="C574">
        <v>2028</v>
      </c>
      <c r="D574">
        <v>195012</v>
      </c>
      <c r="E574">
        <v>43</v>
      </c>
      <c r="F574">
        <v>1890832</v>
      </c>
      <c r="G574">
        <v>163102</v>
      </c>
      <c r="H574">
        <v>550000</v>
      </c>
      <c r="I574">
        <v>0</v>
      </c>
      <c r="J574">
        <v>60000</v>
      </c>
      <c r="K574">
        <v>85000</v>
      </c>
      <c r="L574">
        <v>200000</v>
      </c>
      <c r="M574">
        <v>56200</v>
      </c>
      <c r="N574">
        <v>11500</v>
      </c>
      <c r="O574">
        <v>25500</v>
      </c>
      <c r="P574">
        <v>4500</v>
      </c>
      <c r="Q574">
        <v>2000</v>
      </c>
      <c r="R574">
        <v>0</v>
      </c>
      <c r="S574">
        <v>6625</v>
      </c>
      <c r="T574">
        <v>35000</v>
      </c>
      <c r="U574">
        <v>36000</v>
      </c>
      <c r="V574">
        <v>0</v>
      </c>
      <c r="W574">
        <v>0</v>
      </c>
      <c r="X574">
        <v>0</v>
      </c>
      <c r="Y574">
        <v>197877</v>
      </c>
      <c r="Z574">
        <v>0</v>
      </c>
      <c r="AA574">
        <v>0</v>
      </c>
      <c r="AB574">
        <v>81452</v>
      </c>
      <c r="AC574">
        <v>84159</v>
      </c>
      <c r="AD574">
        <v>43358</v>
      </c>
      <c r="AE574">
        <v>81452</v>
      </c>
      <c r="AF574">
        <v>46065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1114136</v>
      </c>
      <c r="AO574">
        <v>828795</v>
      </c>
      <c r="AP574">
        <v>127517</v>
      </c>
      <c r="AQ574">
        <v>0</v>
      </c>
      <c r="AR574">
        <v>19486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975798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263293</v>
      </c>
      <c r="CR574">
        <v>100000</v>
      </c>
      <c r="CS574">
        <v>10000</v>
      </c>
      <c r="CT574">
        <v>154000</v>
      </c>
      <c r="CU574">
        <v>65000</v>
      </c>
      <c r="CV574">
        <v>100000</v>
      </c>
      <c r="CW574">
        <v>2289</v>
      </c>
      <c r="CX574">
        <v>12000</v>
      </c>
      <c r="CY574">
        <v>9000</v>
      </c>
      <c r="CZ574">
        <v>3600</v>
      </c>
      <c r="DA574">
        <v>3000</v>
      </c>
      <c r="DB574">
        <v>13000</v>
      </c>
      <c r="DC574">
        <v>66000</v>
      </c>
      <c r="DD574">
        <v>3000</v>
      </c>
      <c r="DE574">
        <v>140000</v>
      </c>
      <c r="DF574">
        <v>328691</v>
      </c>
      <c r="DG574">
        <v>100000</v>
      </c>
      <c r="DH574">
        <v>0</v>
      </c>
      <c r="DI574">
        <v>0</v>
      </c>
      <c r="DJ574">
        <v>252698</v>
      </c>
      <c r="DK574">
        <v>247893</v>
      </c>
      <c r="DL574">
        <v>210000</v>
      </c>
      <c r="DM574">
        <v>349870</v>
      </c>
      <c r="DN574">
        <v>50000</v>
      </c>
      <c r="DO574">
        <v>2483335</v>
      </c>
      <c r="DP574">
        <v>317700</v>
      </c>
      <c r="DQ574">
        <v>-197877</v>
      </c>
      <c r="DR574">
        <v>0</v>
      </c>
      <c r="DS574">
        <v>0</v>
      </c>
    </row>
    <row r="575" spans="1:123" x14ac:dyDescent="0.3">
      <c r="A575" t="str">
        <f t="shared" si="8"/>
        <v>20291951</v>
      </c>
      <c r="B575">
        <v>17</v>
      </c>
      <c r="C575">
        <v>2029</v>
      </c>
      <c r="D575">
        <v>195112</v>
      </c>
      <c r="E575">
        <v>49</v>
      </c>
      <c r="F575">
        <v>1828989</v>
      </c>
      <c r="G575">
        <v>163097</v>
      </c>
      <c r="H575">
        <v>550000</v>
      </c>
      <c r="I575">
        <v>0</v>
      </c>
      <c r="J575">
        <v>90000</v>
      </c>
      <c r="K575">
        <v>85000</v>
      </c>
      <c r="L575">
        <v>200000</v>
      </c>
      <c r="M575">
        <v>56200</v>
      </c>
      <c r="N575">
        <v>11500</v>
      </c>
      <c r="O575">
        <v>25500</v>
      </c>
      <c r="P575">
        <v>4500</v>
      </c>
      <c r="Q575">
        <v>2000</v>
      </c>
      <c r="R575">
        <v>0</v>
      </c>
      <c r="S575">
        <v>6437</v>
      </c>
      <c r="T575">
        <v>35000</v>
      </c>
      <c r="U575">
        <v>36000</v>
      </c>
      <c r="V575">
        <v>0</v>
      </c>
      <c r="W575">
        <v>0</v>
      </c>
      <c r="X575">
        <v>0</v>
      </c>
      <c r="Y575">
        <v>85405</v>
      </c>
      <c r="Z575">
        <v>0</v>
      </c>
      <c r="AA575">
        <v>0</v>
      </c>
      <c r="AB575">
        <v>0</v>
      </c>
      <c r="AC575">
        <v>94490</v>
      </c>
      <c r="AD575">
        <v>48681</v>
      </c>
      <c r="AE575">
        <v>0</v>
      </c>
      <c r="AF575">
        <v>143172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934370</v>
      </c>
      <c r="AO575">
        <v>930544</v>
      </c>
      <c r="AP575">
        <v>143172</v>
      </c>
      <c r="AQ575">
        <v>0</v>
      </c>
      <c r="AR575">
        <v>20000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1093716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243293</v>
      </c>
      <c r="CR575">
        <v>100000</v>
      </c>
      <c r="CS575">
        <v>10000</v>
      </c>
      <c r="CT575">
        <v>154000</v>
      </c>
      <c r="CU575">
        <v>65000</v>
      </c>
      <c r="CV575">
        <v>100000</v>
      </c>
      <c r="CW575">
        <v>2289</v>
      </c>
      <c r="CX575">
        <v>12000</v>
      </c>
      <c r="CY575">
        <v>9000</v>
      </c>
      <c r="CZ575">
        <v>3600</v>
      </c>
      <c r="DA575">
        <v>3000</v>
      </c>
      <c r="DB575">
        <v>13000</v>
      </c>
      <c r="DC575">
        <v>66000</v>
      </c>
      <c r="DD575">
        <v>3000</v>
      </c>
      <c r="DE575">
        <v>140000</v>
      </c>
      <c r="DF575">
        <v>233426</v>
      </c>
      <c r="DG575">
        <v>100000</v>
      </c>
      <c r="DH575">
        <v>0</v>
      </c>
      <c r="DI575">
        <v>0</v>
      </c>
      <c r="DJ575">
        <v>252698</v>
      </c>
      <c r="DK575">
        <v>247893</v>
      </c>
      <c r="DL575">
        <v>210000</v>
      </c>
      <c r="DM575">
        <v>349870</v>
      </c>
      <c r="DN575">
        <v>50000</v>
      </c>
      <c r="DO575">
        <v>2368069</v>
      </c>
      <c r="DP575">
        <v>317700</v>
      </c>
      <c r="DQ575">
        <v>-85405</v>
      </c>
      <c r="DR575">
        <v>0</v>
      </c>
      <c r="DS575">
        <v>0</v>
      </c>
    </row>
    <row r="576" spans="1:123" x14ac:dyDescent="0.3">
      <c r="A576" t="str">
        <f t="shared" si="8"/>
        <v>20301952</v>
      </c>
      <c r="B576">
        <v>17</v>
      </c>
      <c r="C576">
        <v>2030</v>
      </c>
      <c r="D576">
        <v>195212</v>
      </c>
      <c r="E576">
        <v>55</v>
      </c>
      <c r="F576">
        <v>1502092</v>
      </c>
      <c r="G576">
        <v>163093</v>
      </c>
      <c r="H576">
        <v>550000</v>
      </c>
      <c r="I576">
        <v>0</v>
      </c>
      <c r="J576">
        <v>120000</v>
      </c>
      <c r="K576">
        <v>85000</v>
      </c>
      <c r="L576">
        <v>200000</v>
      </c>
      <c r="M576">
        <v>56200</v>
      </c>
      <c r="N576">
        <v>11500</v>
      </c>
      <c r="O576">
        <v>25500</v>
      </c>
      <c r="P576">
        <v>4500</v>
      </c>
      <c r="Q576">
        <v>2000</v>
      </c>
      <c r="R576">
        <v>0</v>
      </c>
      <c r="S576">
        <v>6248</v>
      </c>
      <c r="T576">
        <v>35000</v>
      </c>
      <c r="U576">
        <v>36000</v>
      </c>
      <c r="V576">
        <v>0</v>
      </c>
      <c r="W576">
        <v>0</v>
      </c>
      <c r="X576">
        <v>0</v>
      </c>
      <c r="Y576">
        <v>0</v>
      </c>
      <c r="Z576">
        <v>3075</v>
      </c>
      <c r="AA576">
        <v>0</v>
      </c>
      <c r="AB576">
        <v>0</v>
      </c>
      <c r="AC576">
        <v>107124</v>
      </c>
      <c r="AD576">
        <v>55190</v>
      </c>
      <c r="AE576">
        <v>0</v>
      </c>
      <c r="AF576">
        <v>162314</v>
      </c>
      <c r="AG576">
        <v>0</v>
      </c>
      <c r="AH576">
        <v>0</v>
      </c>
      <c r="AI576">
        <v>0</v>
      </c>
      <c r="AJ576">
        <v>5936</v>
      </c>
      <c r="AK576">
        <v>5936</v>
      </c>
      <c r="AL576">
        <v>0</v>
      </c>
      <c r="AM576">
        <v>0</v>
      </c>
      <c r="AN576">
        <v>850623</v>
      </c>
      <c r="AO576">
        <v>1054956</v>
      </c>
      <c r="AP576">
        <v>162314</v>
      </c>
      <c r="AQ576">
        <v>0</v>
      </c>
      <c r="AR576">
        <v>20000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1237270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386707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610000</v>
      </c>
      <c r="CR576">
        <v>100000</v>
      </c>
      <c r="CS576">
        <v>10000</v>
      </c>
      <c r="CT576">
        <v>154000</v>
      </c>
      <c r="CU576">
        <v>65000</v>
      </c>
      <c r="CV576">
        <v>100000</v>
      </c>
      <c r="CW576">
        <v>2289</v>
      </c>
      <c r="CX576">
        <v>12000</v>
      </c>
      <c r="CY576">
        <v>9000</v>
      </c>
      <c r="CZ576">
        <v>3600</v>
      </c>
      <c r="DA576">
        <v>3000</v>
      </c>
      <c r="DB576">
        <v>13000</v>
      </c>
      <c r="DC576">
        <v>66000</v>
      </c>
      <c r="DD576">
        <v>3000</v>
      </c>
      <c r="DE576">
        <v>140000</v>
      </c>
      <c r="DF576">
        <v>229498</v>
      </c>
      <c r="DG576">
        <v>100000</v>
      </c>
      <c r="DH576">
        <v>0</v>
      </c>
      <c r="DI576">
        <v>0</v>
      </c>
      <c r="DJ576">
        <v>252698</v>
      </c>
      <c r="DK576">
        <v>247893</v>
      </c>
      <c r="DL576">
        <v>210000</v>
      </c>
      <c r="DM576">
        <v>349870</v>
      </c>
      <c r="DN576">
        <v>50000</v>
      </c>
      <c r="DO576">
        <v>2736785</v>
      </c>
      <c r="DP576">
        <v>317700</v>
      </c>
      <c r="DQ576">
        <v>395719</v>
      </c>
      <c r="DR576">
        <v>0</v>
      </c>
      <c r="DS576">
        <v>0</v>
      </c>
    </row>
    <row r="577" spans="1:123" x14ac:dyDescent="0.3">
      <c r="A577" t="str">
        <f t="shared" si="8"/>
        <v>20311953</v>
      </c>
      <c r="B577">
        <v>17</v>
      </c>
      <c r="C577">
        <v>2031</v>
      </c>
      <c r="D577">
        <v>195312</v>
      </c>
      <c r="E577">
        <v>34</v>
      </c>
      <c r="F577">
        <v>1818869</v>
      </c>
      <c r="G577">
        <v>163096</v>
      </c>
      <c r="H577">
        <v>550000</v>
      </c>
      <c r="I577">
        <v>0</v>
      </c>
      <c r="J577">
        <v>120000</v>
      </c>
      <c r="K577">
        <v>85000</v>
      </c>
      <c r="L577">
        <v>200000</v>
      </c>
      <c r="M577">
        <v>56200</v>
      </c>
      <c r="N577">
        <v>11500</v>
      </c>
      <c r="O577">
        <v>25500</v>
      </c>
      <c r="P577">
        <v>4500</v>
      </c>
      <c r="Q577">
        <v>2000</v>
      </c>
      <c r="R577">
        <v>0</v>
      </c>
      <c r="S577">
        <v>6059</v>
      </c>
      <c r="T577">
        <v>35000</v>
      </c>
      <c r="U577">
        <v>36000</v>
      </c>
      <c r="V577">
        <v>0</v>
      </c>
      <c r="W577">
        <v>0</v>
      </c>
      <c r="X577">
        <v>0</v>
      </c>
      <c r="Y577">
        <v>193241</v>
      </c>
      <c r="Z577">
        <v>0</v>
      </c>
      <c r="AA577">
        <v>0</v>
      </c>
      <c r="AB577">
        <v>5936</v>
      </c>
      <c r="AC577">
        <v>66641</v>
      </c>
      <c r="AD577">
        <v>0</v>
      </c>
      <c r="AE577">
        <v>5936</v>
      </c>
      <c r="AF577">
        <v>95038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1119962</v>
      </c>
      <c r="AO577">
        <v>656283</v>
      </c>
      <c r="AP577">
        <v>100975</v>
      </c>
      <c r="AQ577">
        <v>0</v>
      </c>
      <c r="AR577">
        <v>10226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767484</v>
      </c>
      <c r="BL577">
        <v>0</v>
      </c>
      <c r="BM577">
        <v>130520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0</v>
      </c>
      <c r="CP577">
        <v>0</v>
      </c>
      <c r="CQ577">
        <v>459480</v>
      </c>
      <c r="CR577">
        <v>100000</v>
      </c>
      <c r="CS577">
        <v>10000</v>
      </c>
      <c r="CT577">
        <v>154000</v>
      </c>
      <c r="CU577">
        <v>65000</v>
      </c>
      <c r="CV577">
        <v>100000</v>
      </c>
      <c r="CW577">
        <v>2289</v>
      </c>
      <c r="CX577">
        <v>12000</v>
      </c>
      <c r="CY577">
        <v>9000</v>
      </c>
      <c r="CZ577">
        <v>3600</v>
      </c>
      <c r="DA577">
        <v>3000</v>
      </c>
      <c r="DB577">
        <v>13000</v>
      </c>
      <c r="DC577">
        <v>66000</v>
      </c>
      <c r="DD577">
        <v>3000</v>
      </c>
      <c r="DE577">
        <v>140000</v>
      </c>
      <c r="DF577">
        <v>29223</v>
      </c>
      <c r="DG577">
        <v>100000</v>
      </c>
      <c r="DH577">
        <v>0</v>
      </c>
      <c r="DI577">
        <v>0</v>
      </c>
      <c r="DJ577">
        <v>252698</v>
      </c>
      <c r="DK577">
        <v>247893</v>
      </c>
      <c r="DL577">
        <v>210000</v>
      </c>
      <c r="DM577">
        <v>349870</v>
      </c>
      <c r="DN577">
        <v>50000</v>
      </c>
      <c r="DO577">
        <v>2380054</v>
      </c>
      <c r="DP577">
        <v>317700</v>
      </c>
      <c r="DQ577">
        <v>-323761</v>
      </c>
      <c r="DR577">
        <v>0</v>
      </c>
      <c r="DS577">
        <v>0</v>
      </c>
    </row>
    <row r="578" spans="1:123" x14ac:dyDescent="0.3">
      <c r="A578" t="str">
        <f t="shared" si="8"/>
        <v>20321954</v>
      </c>
      <c r="B578">
        <v>17</v>
      </c>
      <c r="C578">
        <v>2032</v>
      </c>
      <c r="D578">
        <v>195412</v>
      </c>
      <c r="E578">
        <v>42</v>
      </c>
      <c r="F578">
        <v>1855246</v>
      </c>
      <c r="G578">
        <v>163099</v>
      </c>
      <c r="H578">
        <v>550000</v>
      </c>
      <c r="I578">
        <v>0</v>
      </c>
      <c r="J578">
        <v>120000</v>
      </c>
      <c r="K578">
        <v>85000</v>
      </c>
      <c r="L578">
        <v>200000</v>
      </c>
      <c r="M578">
        <v>56200</v>
      </c>
      <c r="N578">
        <v>11500</v>
      </c>
      <c r="O578">
        <v>25500</v>
      </c>
      <c r="P578">
        <v>4500</v>
      </c>
      <c r="Q578">
        <v>2000</v>
      </c>
      <c r="R578">
        <v>0</v>
      </c>
      <c r="S578">
        <v>5871</v>
      </c>
      <c r="T578">
        <v>35000</v>
      </c>
      <c r="U578">
        <v>36000</v>
      </c>
      <c r="V578">
        <v>0</v>
      </c>
      <c r="W578">
        <v>0</v>
      </c>
      <c r="X578">
        <v>25000</v>
      </c>
      <c r="Y578">
        <v>28346</v>
      </c>
      <c r="Z578">
        <v>0</v>
      </c>
      <c r="AA578">
        <v>0</v>
      </c>
      <c r="AB578">
        <v>0</v>
      </c>
      <c r="AC578">
        <v>81529</v>
      </c>
      <c r="AD578">
        <v>42003</v>
      </c>
      <c r="AE578">
        <v>0</v>
      </c>
      <c r="AF578">
        <v>123532</v>
      </c>
      <c r="AG578">
        <v>42003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951385</v>
      </c>
      <c r="AO578">
        <v>802895</v>
      </c>
      <c r="AP578">
        <v>123532</v>
      </c>
      <c r="AQ578">
        <v>0</v>
      </c>
      <c r="AR578">
        <v>18095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944522</v>
      </c>
      <c r="BL578">
        <v>0</v>
      </c>
      <c r="BM578">
        <v>158437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281043</v>
      </c>
      <c r="CR578">
        <v>100000</v>
      </c>
      <c r="CS578">
        <v>10000</v>
      </c>
      <c r="CT578">
        <v>154000</v>
      </c>
      <c r="CU578">
        <v>65000</v>
      </c>
      <c r="CV578">
        <v>100000</v>
      </c>
      <c r="CW578">
        <v>2289</v>
      </c>
      <c r="CX578">
        <v>12000</v>
      </c>
      <c r="CY578">
        <v>9000</v>
      </c>
      <c r="CZ578">
        <v>3600</v>
      </c>
      <c r="DA578">
        <v>3000</v>
      </c>
      <c r="DB578">
        <v>13000</v>
      </c>
      <c r="DC578">
        <v>66000</v>
      </c>
      <c r="DD578">
        <v>3000</v>
      </c>
      <c r="DE578">
        <v>140000</v>
      </c>
      <c r="DF578">
        <v>0</v>
      </c>
      <c r="DG578">
        <v>75000</v>
      </c>
      <c r="DH578">
        <v>0</v>
      </c>
      <c r="DI578">
        <v>0</v>
      </c>
      <c r="DJ578">
        <v>252698</v>
      </c>
      <c r="DK578">
        <v>247893</v>
      </c>
      <c r="DL578">
        <v>210000</v>
      </c>
      <c r="DM578">
        <v>349870</v>
      </c>
      <c r="DN578">
        <v>50000</v>
      </c>
      <c r="DO578">
        <v>2147394</v>
      </c>
      <c r="DP578">
        <v>317700</v>
      </c>
      <c r="DQ578">
        <v>-211784</v>
      </c>
      <c r="DR578">
        <v>0</v>
      </c>
      <c r="DS578">
        <v>0</v>
      </c>
    </row>
    <row r="579" spans="1:123" x14ac:dyDescent="0.3">
      <c r="A579" t="str">
        <f t="shared" ref="A579:A642" si="9">CONCATENATE(C579,LEFT(D579,4))</f>
        <v>20331955</v>
      </c>
      <c r="B579">
        <v>17</v>
      </c>
      <c r="C579">
        <v>2033</v>
      </c>
      <c r="D579">
        <v>195512</v>
      </c>
      <c r="E579">
        <v>30</v>
      </c>
      <c r="F579">
        <v>1838918</v>
      </c>
      <c r="G579">
        <v>163102</v>
      </c>
      <c r="H579">
        <v>550000</v>
      </c>
      <c r="I579">
        <v>0</v>
      </c>
      <c r="J579">
        <v>120000</v>
      </c>
      <c r="K579">
        <v>85000</v>
      </c>
      <c r="L579">
        <v>200000</v>
      </c>
      <c r="M579">
        <v>56200</v>
      </c>
      <c r="N579">
        <v>11500</v>
      </c>
      <c r="O579">
        <v>25500</v>
      </c>
      <c r="P579">
        <v>4500</v>
      </c>
      <c r="Q579">
        <v>2000</v>
      </c>
      <c r="R579">
        <v>0</v>
      </c>
      <c r="S579">
        <v>5682</v>
      </c>
      <c r="T579">
        <v>35000</v>
      </c>
      <c r="U579">
        <v>36000</v>
      </c>
      <c r="V579">
        <v>0</v>
      </c>
      <c r="W579">
        <v>0</v>
      </c>
      <c r="X579">
        <v>25000</v>
      </c>
      <c r="Y579">
        <v>0</v>
      </c>
      <c r="Z579">
        <v>0</v>
      </c>
      <c r="AA579">
        <v>0</v>
      </c>
      <c r="AB579">
        <v>0</v>
      </c>
      <c r="AC579">
        <v>58751</v>
      </c>
      <c r="AD579">
        <v>0</v>
      </c>
      <c r="AE579">
        <v>0</v>
      </c>
      <c r="AF579">
        <v>89020</v>
      </c>
      <c r="AG579">
        <v>0</v>
      </c>
      <c r="AH579">
        <v>0</v>
      </c>
      <c r="AI579">
        <v>42003</v>
      </c>
      <c r="AJ579">
        <v>0</v>
      </c>
      <c r="AK579">
        <v>42003</v>
      </c>
      <c r="AL579">
        <v>42003</v>
      </c>
      <c r="AM579">
        <v>0</v>
      </c>
      <c r="AN579">
        <v>957362</v>
      </c>
      <c r="AO579">
        <v>578584</v>
      </c>
      <c r="AP579">
        <v>89020</v>
      </c>
      <c r="AQ579">
        <v>0</v>
      </c>
      <c r="AR579">
        <v>6056</v>
      </c>
      <c r="AS579">
        <v>0</v>
      </c>
      <c r="AT579">
        <v>0</v>
      </c>
      <c r="AU579">
        <v>0</v>
      </c>
      <c r="AV579">
        <v>35911</v>
      </c>
      <c r="AW579">
        <v>0</v>
      </c>
      <c r="AX579">
        <v>40221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749791</v>
      </c>
      <c r="BL579">
        <v>0</v>
      </c>
      <c r="BM579">
        <v>156667</v>
      </c>
      <c r="BN579">
        <v>0</v>
      </c>
      <c r="BO579">
        <v>0</v>
      </c>
      <c r="BP579">
        <v>100000</v>
      </c>
      <c r="BQ579">
        <v>10000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64201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104377</v>
      </c>
      <c r="CR579">
        <v>0</v>
      </c>
      <c r="CS579">
        <v>0</v>
      </c>
      <c r="CT579">
        <v>154000</v>
      </c>
      <c r="CU579">
        <v>65000</v>
      </c>
      <c r="CV579">
        <v>100000</v>
      </c>
      <c r="CW579">
        <v>2289</v>
      </c>
      <c r="CX579">
        <v>12000</v>
      </c>
      <c r="CY579">
        <v>9000</v>
      </c>
      <c r="CZ579">
        <v>3600</v>
      </c>
      <c r="DA579">
        <v>3000</v>
      </c>
      <c r="DB579">
        <v>13000</v>
      </c>
      <c r="DC579">
        <v>66000</v>
      </c>
      <c r="DD579">
        <v>3000</v>
      </c>
      <c r="DE579">
        <v>75799</v>
      </c>
      <c r="DF579">
        <v>0</v>
      </c>
      <c r="DG579">
        <v>50000</v>
      </c>
      <c r="DH579">
        <v>0</v>
      </c>
      <c r="DI579">
        <v>0</v>
      </c>
      <c r="DJ579">
        <v>212478</v>
      </c>
      <c r="DK579">
        <v>247893</v>
      </c>
      <c r="DL579">
        <v>210000</v>
      </c>
      <c r="DM579">
        <v>313959</v>
      </c>
      <c r="DN579">
        <v>50000</v>
      </c>
      <c r="DO579">
        <v>1737399</v>
      </c>
      <c r="DP579">
        <v>317700</v>
      </c>
      <c r="DQ579">
        <v>-431998</v>
      </c>
      <c r="DR579">
        <v>0</v>
      </c>
      <c r="DS579">
        <v>0</v>
      </c>
    </row>
    <row r="580" spans="1:123" x14ac:dyDescent="0.3">
      <c r="A580" t="str">
        <f t="shared" si="9"/>
        <v>20341956</v>
      </c>
      <c r="B580">
        <v>17</v>
      </c>
      <c r="C580">
        <v>2034</v>
      </c>
      <c r="D580">
        <v>195612</v>
      </c>
      <c r="E580">
        <v>54</v>
      </c>
      <c r="F580">
        <v>1913489</v>
      </c>
      <c r="G580">
        <v>163105</v>
      </c>
      <c r="H580">
        <v>550000</v>
      </c>
      <c r="I580">
        <v>0</v>
      </c>
      <c r="J580">
        <v>120000</v>
      </c>
      <c r="K580">
        <v>85000</v>
      </c>
      <c r="L580">
        <v>200000</v>
      </c>
      <c r="M580">
        <v>56200</v>
      </c>
      <c r="N580">
        <v>11500</v>
      </c>
      <c r="O580">
        <v>25500</v>
      </c>
      <c r="P580">
        <v>4500</v>
      </c>
      <c r="Q580">
        <v>2000</v>
      </c>
      <c r="R580">
        <v>0</v>
      </c>
      <c r="S580">
        <v>5494</v>
      </c>
      <c r="T580">
        <v>35000</v>
      </c>
      <c r="U580">
        <v>36000</v>
      </c>
      <c r="V580">
        <v>0</v>
      </c>
      <c r="W580">
        <v>0</v>
      </c>
      <c r="X580">
        <v>5429</v>
      </c>
      <c r="Y580">
        <v>0</v>
      </c>
      <c r="Z580">
        <v>0</v>
      </c>
      <c r="AA580">
        <v>0</v>
      </c>
      <c r="AB580">
        <v>42003</v>
      </c>
      <c r="AC580">
        <v>103977</v>
      </c>
      <c r="AD580">
        <v>53569</v>
      </c>
      <c r="AE580">
        <v>42003</v>
      </c>
      <c r="AF580">
        <v>115542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911080</v>
      </c>
      <c r="AO580">
        <v>1023968</v>
      </c>
      <c r="AP580">
        <v>157546</v>
      </c>
      <c r="AQ580">
        <v>0</v>
      </c>
      <c r="AR580">
        <v>20000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1201514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84377</v>
      </c>
      <c r="CR580">
        <v>0</v>
      </c>
      <c r="CS580">
        <v>0</v>
      </c>
      <c r="CT580">
        <v>154000</v>
      </c>
      <c r="CU580">
        <v>65000</v>
      </c>
      <c r="CV580">
        <v>100000</v>
      </c>
      <c r="CW580">
        <v>2289</v>
      </c>
      <c r="CX580">
        <v>12000</v>
      </c>
      <c r="CY580">
        <v>9000</v>
      </c>
      <c r="CZ580">
        <v>3600</v>
      </c>
      <c r="DA580">
        <v>3000</v>
      </c>
      <c r="DB580">
        <v>13000</v>
      </c>
      <c r="DC580">
        <v>66000</v>
      </c>
      <c r="DD580">
        <v>3000</v>
      </c>
      <c r="DE580">
        <v>80799</v>
      </c>
      <c r="DF580">
        <v>0</v>
      </c>
      <c r="DG580">
        <v>44571</v>
      </c>
      <c r="DH580">
        <v>0</v>
      </c>
      <c r="DI580">
        <v>0</v>
      </c>
      <c r="DJ580">
        <v>212478</v>
      </c>
      <c r="DK580">
        <v>247893</v>
      </c>
      <c r="DL580">
        <v>210000</v>
      </c>
      <c r="DM580">
        <v>313959</v>
      </c>
      <c r="DN580">
        <v>50000</v>
      </c>
      <c r="DO580">
        <v>1674967</v>
      </c>
      <c r="DP580">
        <v>317700</v>
      </c>
      <c r="DQ580">
        <v>-5429</v>
      </c>
      <c r="DR580">
        <v>0</v>
      </c>
      <c r="DS580">
        <v>0</v>
      </c>
    </row>
    <row r="581" spans="1:123" x14ac:dyDescent="0.3">
      <c r="A581" t="str">
        <f t="shared" si="9"/>
        <v>20351957</v>
      </c>
      <c r="B581">
        <v>17</v>
      </c>
      <c r="C581">
        <v>2035</v>
      </c>
      <c r="D581">
        <v>195712</v>
      </c>
      <c r="E581">
        <v>36</v>
      </c>
      <c r="F581">
        <v>1763361</v>
      </c>
      <c r="G581">
        <v>163108</v>
      </c>
      <c r="H581">
        <v>550000</v>
      </c>
      <c r="I581">
        <v>0</v>
      </c>
      <c r="J581">
        <v>120000</v>
      </c>
      <c r="K581">
        <v>85000</v>
      </c>
      <c r="L581">
        <v>200000</v>
      </c>
      <c r="M581">
        <v>56200</v>
      </c>
      <c r="N581">
        <v>11500</v>
      </c>
      <c r="O581">
        <v>25500</v>
      </c>
      <c r="P581">
        <v>4500</v>
      </c>
      <c r="Q581">
        <v>2000</v>
      </c>
      <c r="R581">
        <v>0</v>
      </c>
      <c r="S581">
        <v>5305</v>
      </c>
      <c r="T581">
        <v>35000</v>
      </c>
      <c r="U581">
        <v>36000</v>
      </c>
      <c r="V581">
        <v>0</v>
      </c>
      <c r="W581">
        <v>5000</v>
      </c>
      <c r="X581">
        <v>25000</v>
      </c>
      <c r="Y581">
        <v>0</v>
      </c>
      <c r="Z581">
        <v>0</v>
      </c>
      <c r="AA581">
        <v>0</v>
      </c>
      <c r="AB581">
        <v>0</v>
      </c>
      <c r="AC581">
        <v>70163</v>
      </c>
      <c r="AD581">
        <v>0</v>
      </c>
      <c r="AE581">
        <v>0</v>
      </c>
      <c r="AF581">
        <v>106311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934694</v>
      </c>
      <c r="AO581">
        <v>690970</v>
      </c>
      <c r="AP581">
        <v>106311</v>
      </c>
      <c r="AQ581">
        <v>0</v>
      </c>
      <c r="AR581">
        <v>12088</v>
      </c>
      <c r="AS581">
        <v>0</v>
      </c>
      <c r="AT581">
        <v>0</v>
      </c>
      <c r="AU581">
        <v>0</v>
      </c>
      <c r="AV581">
        <v>75000</v>
      </c>
      <c r="AW581">
        <v>0</v>
      </c>
      <c r="AX581">
        <v>43410</v>
      </c>
      <c r="AY581">
        <v>0</v>
      </c>
      <c r="AZ581">
        <v>22000</v>
      </c>
      <c r="BA581">
        <v>13619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963399</v>
      </c>
      <c r="BL581">
        <v>0</v>
      </c>
      <c r="BM581">
        <v>64377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0</v>
      </c>
      <c r="CR581">
        <v>0</v>
      </c>
      <c r="CS581">
        <v>0</v>
      </c>
      <c r="CT581">
        <v>154000</v>
      </c>
      <c r="CU581">
        <v>65000</v>
      </c>
      <c r="CV581">
        <v>100000</v>
      </c>
      <c r="CW581">
        <v>2289</v>
      </c>
      <c r="CX581">
        <v>12000</v>
      </c>
      <c r="CY581">
        <v>9000</v>
      </c>
      <c r="CZ581">
        <v>3600</v>
      </c>
      <c r="DA581">
        <v>3000</v>
      </c>
      <c r="DB581">
        <v>13000</v>
      </c>
      <c r="DC581">
        <v>66000</v>
      </c>
      <c r="DD581">
        <v>3000</v>
      </c>
      <c r="DE581">
        <v>85799</v>
      </c>
      <c r="DF581">
        <v>0</v>
      </c>
      <c r="DG581">
        <v>19571</v>
      </c>
      <c r="DH581">
        <v>0</v>
      </c>
      <c r="DI581">
        <v>0</v>
      </c>
      <c r="DJ581">
        <v>169067</v>
      </c>
      <c r="DK581">
        <v>234274</v>
      </c>
      <c r="DL581">
        <v>210000</v>
      </c>
      <c r="DM581">
        <v>238959</v>
      </c>
      <c r="DN581">
        <v>28000</v>
      </c>
      <c r="DO581">
        <v>1416561</v>
      </c>
      <c r="DP581">
        <v>317700</v>
      </c>
      <c r="DQ581">
        <v>-243406</v>
      </c>
      <c r="DR581">
        <v>0</v>
      </c>
      <c r="DS581">
        <v>0</v>
      </c>
    </row>
    <row r="582" spans="1:123" x14ac:dyDescent="0.3">
      <c r="A582" t="str">
        <f t="shared" si="9"/>
        <v>20361958</v>
      </c>
      <c r="B582">
        <v>17</v>
      </c>
      <c r="C582">
        <v>2036</v>
      </c>
      <c r="D582">
        <v>195812</v>
      </c>
      <c r="E582">
        <v>56</v>
      </c>
      <c r="F582">
        <v>1805528</v>
      </c>
      <c r="G582">
        <v>163099</v>
      </c>
      <c r="H582">
        <v>550000</v>
      </c>
      <c r="I582">
        <v>0</v>
      </c>
      <c r="J582">
        <v>120000</v>
      </c>
      <c r="K582">
        <v>85000</v>
      </c>
      <c r="L582">
        <v>200000</v>
      </c>
      <c r="M582">
        <v>56200</v>
      </c>
      <c r="N582">
        <v>11500</v>
      </c>
      <c r="O582">
        <v>25500</v>
      </c>
      <c r="P582">
        <v>4500</v>
      </c>
      <c r="Q582">
        <v>2000</v>
      </c>
      <c r="R582">
        <v>0</v>
      </c>
      <c r="S582">
        <v>5091</v>
      </c>
      <c r="T582">
        <v>35000</v>
      </c>
      <c r="U582">
        <v>36000</v>
      </c>
      <c r="V582">
        <v>0</v>
      </c>
      <c r="W582">
        <v>5000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108157</v>
      </c>
      <c r="AD582">
        <v>55722</v>
      </c>
      <c r="AE582">
        <v>0</v>
      </c>
      <c r="AF582">
        <v>163879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851912</v>
      </c>
      <c r="AO582">
        <v>1065131</v>
      </c>
      <c r="AP582">
        <v>163879</v>
      </c>
      <c r="AQ582">
        <v>0</v>
      </c>
      <c r="AR582">
        <v>20000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1249010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96295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76295</v>
      </c>
      <c r="CR582">
        <v>0</v>
      </c>
      <c r="CS582">
        <v>0</v>
      </c>
      <c r="CT582">
        <v>154000</v>
      </c>
      <c r="CU582">
        <v>65000</v>
      </c>
      <c r="CV582">
        <v>100000</v>
      </c>
      <c r="CW582">
        <v>2289</v>
      </c>
      <c r="CX582">
        <v>12000</v>
      </c>
      <c r="CY582">
        <v>9000</v>
      </c>
      <c r="CZ582">
        <v>3600</v>
      </c>
      <c r="DA582">
        <v>3000</v>
      </c>
      <c r="DB582">
        <v>13000</v>
      </c>
      <c r="DC582">
        <v>66000</v>
      </c>
      <c r="DD582">
        <v>3000</v>
      </c>
      <c r="DE582">
        <v>85799</v>
      </c>
      <c r="DF582">
        <v>0</v>
      </c>
      <c r="DG582">
        <v>19571</v>
      </c>
      <c r="DH582">
        <v>0</v>
      </c>
      <c r="DI582">
        <v>0</v>
      </c>
      <c r="DJ582">
        <v>169067</v>
      </c>
      <c r="DK582">
        <v>234274</v>
      </c>
      <c r="DL582">
        <v>210000</v>
      </c>
      <c r="DM582">
        <v>238959</v>
      </c>
      <c r="DN582">
        <v>28000</v>
      </c>
      <c r="DO582">
        <v>1492856</v>
      </c>
      <c r="DP582">
        <v>317700</v>
      </c>
      <c r="DQ582">
        <v>96295</v>
      </c>
      <c r="DR582">
        <v>0</v>
      </c>
      <c r="DS582">
        <v>0</v>
      </c>
    </row>
    <row r="583" spans="1:123" x14ac:dyDescent="0.3">
      <c r="A583" t="str">
        <f t="shared" si="9"/>
        <v>20371959</v>
      </c>
      <c r="B583">
        <v>17</v>
      </c>
      <c r="C583">
        <v>2037</v>
      </c>
      <c r="D583">
        <v>195912</v>
      </c>
      <c r="E583">
        <v>34</v>
      </c>
      <c r="F583">
        <v>2079053</v>
      </c>
      <c r="G583">
        <v>163089</v>
      </c>
      <c r="H583">
        <v>550000</v>
      </c>
      <c r="I583">
        <v>0</v>
      </c>
      <c r="J583">
        <v>120000</v>
      </c>
      <c r="K583">
        <v>85000</v>
      </c>
      <c r="L583">
        <v>200000</v>
      </c>
      <c r="M583">
        <v>56200</v>
      </c>
      <c r="N583">
        <v>11500</v>
      </c>
      <c r="O583">
        <v>25500</v>
      </c>
      <c r="P583">
        <v>4500</v>
      </c>
      <c r="Q583">
        <v>2000</v>
      </c>
      <c r="R583">
        <v>0</v>
      </c>
      <c r="S583">
        <v>4878</v>
      </c>
      <c r="T583">
        <v>35000</v>
      </c>
      <c r="U583">
        <v>36000</v>
      </c>
      <c r="V583">
        <v>0</v>
      </c>
      <c r="W583">
        <v>5000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66923</v>
      </c>
      <c r="AD583">
        <v>0</v>
      </c>
      <c r="AE583">
        <v>0</v>
      </c>
      <c r="AF583">
        <v>101401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914176</v>
      </c>
      <c r="AO583">
        <v>659058</v>
      </c>
      <c r="AP583">
        <v>101401</v>
      </c>
      <c r="AQ583">
        <v>0</v>
      </c>
      <c r="AR583">
        <v>10375</v>
      </c>
      <c r="AS583">
        <v>0</v>
      </c>
      <c r="AT583">
        <v>0</v>
      </c>
      <c r="AU583">
        <v>0</v>
      </c>
      <c r="AV583">
        <v>75000</v>
      </c>
      <c r="AW583">
        <v>6335</v>
      </c>
      <c r="AX583">
        <v>42505</v>
      </c>
      <c r="AY583">
        <v>0</v>
      </c>
      <c r="AZ583">
        <v>22000</v>
      </c>
      <c r="BA583">
        <v>25000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941674</v>
      </c>
      <c r="BL583">
        <v>0</v>
      </c>
      <c r="BM583">
        <v>18765</v>
      </c>
      <c r="BN583">
        <v>154000</v>
      </c>
      <c r="BO583">
        <v>65000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33000</v>
      </c>
      <c r="BX583">
        <v>763</v>
      </c>
      <c r="BY583">
        <v>4000</v>
      </c>
      <c r="BZ583">
        <v>3000</v>
      </c>
      <c r="CA583">
        <v>1200</v>
      </c>
      <c r="CB583">
        <v>1000</v>
      </c>
      <c r="CC583">
        <v>4333</v>
      </c>
      <c r="CD583">
        <v>20000</v>
      </c>
      <c r="CE583">
        <v>1000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37530</v>
      </c>
      <c r="CR583">
        <v>0</v>
      </c>
      <c r="CS583">
        <v>0</v>
      </c>
      <c r="CT583">
        <v>0</v>
      </c>
      <c r="CU583">
        <v>0</v>
      </c>
      <c r="CV583">
        <v>67000</v>
      </c>
      <c r="CW583">
        <v>1526</v>
      </c>
      <c r="CX583">
        <v>8000</v>
      </c>
      <c r="CY583">
        <v>6000</v>
      </c>
      <c r="CZ583">
        <v>2400</v>
      </c>
      <c r="DA583">
        <v>2000</v>
      </c>
      <c r="DB583">
        <v>8667</v>
      </c>
      <c r="DC583">
        <v>46000</v>
      </c>
      <c r="DD583">
        <v>2000</v>
      </c>
      <c r="DE583">
        <v>85799</v>
      </c>
      <c r="DF583">
        <v>0</v>
      </c>
      <c r="DG583">
        <v>19571</v>
      </c>
      <c r="DH583">
        <v>0</v>
      </c>
      <c r="DI583">
        <v>0</v>
      </c>
      <c r="DJ583">
        <v>126563</v>
      </c>
      <c r="DK583">
        <v>209274</v>
      </c>
      <c r="DL583">
        <v>203665</v>
      </c>
      <c r="DM583">
        <v>163959</v>
      </c>
      <c r="DN583">
        <v>6000</v>
      </c>
      <c r="DO583">
        <v>995956</v>
      </c>
      <c r="DP583">
        <v>317700</v>
      </c>
      <c r="DQ583">
        <v>-593131</v>
      </c>
      <c r="DR583">
        <v>116231</v>
      </c>
      <c r="DS583">
        <v>0</v>
      </c>
    </row>
    <row r="584" spans="1:123" x14ac:dyDescent="0.3">
      <c r="A584" t="str">
        <f t="shared" si="9"/>
        <v>20381960</v>
      </c>
      <c r="B584">
        <v>17</v>
      </c>
      <c r="C584">
        <v>2038</v>
      </c>
      <c r="D584">
        <v>196012</v>
      </c>
      <c r="E584">
        <v>38</v>
      </c>
      <c r="F584">
        <v>2158127</v>
      </c>
      <c r="G584">
        <v>163079</v>
      </c>
      <c r="H584">
        <v>550000</v>
      </c>
      <c r="I584">
        <v>0</v>
      </c>
      <c r="J584">
        <v>90000</v>
      </c>
      <c r="K584">
        <v>85000</v>
      </c>
      <c r="L584">
        <v>200000</v>
      </c>
      <c r="M584">
        <v>56200</v>
      </c>
      <c r="N584">
        <v>11500</v>
      </c>
      <c r="O584">
        <v>25500</v>
      </c>
      <c r="P584">
        <v>4500</v>
      </c>
      <c r="Q584">
        <v>2000</v>
      </c>
      <c r="R584">
        <v>0</v>
      </c>
      <c r="S584">
        <v>4664</v>
      </c>
      <c r="T584">
        <v>35000</v>
      </c>
      <c r="U584">
        <v>36000</v>
      </c>
      <c r="V584">
        <v>0</v>
      </c>
      <c r="W584">
        <v>5000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73028</v>
      </c>
      <c r="AD584">
        <v>0</v>
      </c>
      <c r="AE584">
        <v>0</v>
      </c>
      <c r="AF584">
        <v>110652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874712</v>
      </c>
      <c r="AO584">
        <v>719183</v>
      </c>
      <c r="AP584">
        <v>110652</v>
      </c>
      <c r="AQ584">
        <v>0</v>
      </c>
      <c r="AR584">
        <v>13602</v>
      </c>
      <c r="AS584">
        <v>0</v>
      </c>
      <c r="AT584">
        <v>0</v>
      </c>
      <c r="AU584">
        <v>0</v>
      </c>
      <c r="AV584">
        <v>75000</v>
      </c>
      <c r="AW584">
        <v>8719</v>
      </c>
      <c r="AX584">
        <v>44211</v>
      </c>
      <c r="AY584">
        <v>0</v>
      </c>
      <c r="AZ584">
        <v>6000</v>
      </c>
      <c r="BA584">
        <v>25000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1002368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33000</v>
      </c>
      <c r="BX584">
        <v>763</v>
      </c>
      <c r="BY584">
        <v>4000</v>
      </c>
      <c r="BZ584">
        <v>3000</v>
      </c>
      <c r="CA584">
        <v>1200</v>
      </c>
      <c r="CB584">
        <v>1000</v>
      </c>
      <c r="CC584">
        <v>4333</v>
      </c>
      <c r="CD584">
        <v>20000</v>
      </c>
      <c r="CE584">
        <v>1000</v>
      </c>
      <c r="CF584">
        <v>68917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0</v>
      </c>
      <c r="CP584">
        <v>0</v>
      </c>
      <c r="CQ584">
        <v>17530</v>
      </c>
      <c r="CR584">
        <v>0</v>
      </c>
      <c r="CS584">
        <v>0</v>
      </c>
      <c r="CT584">
        <v>0</v>
      </c>
      <c r="CU584">
        <v>0</v>
      </c>
      <c r="CV584">
        <v>34000</v>
      </c>
      <c r="CW584">
        <v>763</v>
      </c>
      <c r="CX584">
        <v>4000</v>
      </c>
      <c r="CY584">
        <v>3000</v>
      </c>
      <c r="CZ584">
        <v>1200</v>
      </c>
      <c r="DA584">
        <v>1000</v>
      </c>
      <c r="DB584">
        <v>4334</v>
      </c>
      <c r="DC584">
        <v>26000</v>
      </c>
      <c r="DD584">
        <v>1000</v>
      </c>
      <c r="DE584">
        <v>16882</v>
      </c>
      <c r="DF584">
        <v>0</v>
      </c>
      <c r="DG584">
        <v>19571</v>
      </c>
      <c r="DH584">
        <v>0</v>
      </c>
      <c r="DI584">
        <v>0</v>
      </c>
      <c r="DJ584">
        <v>82352</v>
      </c>
      <c r="DK584">
        <v>184274</v>
      </c>
      <c r="DL584">
        <v>194946</v>
      </c>
      <c r="DM584">
        <v>88959</v>
      </c>
      <c r="DN584">
        <v>0</v>
      </c>
      <c r="DO584">
        <v>679812</v>
      </c>
      <c r="DP584">
        <v>317700</v>
      </c>
      <c r="DQ584">
        <v>-639057</v>
      </c>
      <c r="DR584">
        <v>342914</v>
      </c>
      <c r="DS584">
        <v>0</v>
      </c>
    </row>
    <row r="585" spans="1:123" x14ac:dyDescent="0.3">
      <c r="A585" t="str">
        <f t="shared" si="9"/>
        <v>20391961</v>
      </c>
      <c r="B585">
        <v>17</v>
      </c>
      <c r="C585">
        <v>2039</v>
      </c>
      <c r="D585">
        <v>196112</v>
      </c>
      <c r="E585">
        <v>33</v>
      </c>
      <c r="F585">
        <v>2317615</v>
      </c>
      <c r="G585">
        <v>163069</v>
      </c>
      <c r="H585">
        <v>550000</v>
      </c>
      <c r="I585">
        <v>0</v>
      </c>
      <c r="J585">
        <v>90000</v>
      </c>
      <c r="K585">
        <v>85000</v>
      </c>
      <c r="L585">
        <v>200000</v>
      </c>
      <c r="M585">
        <v>56200</v>
      </c>
      <c r="N585">
        <v>11500</v>
      </c>
      <c r="O585">
        <v>25500</v>
      </c>
      <c r="P585">
        <v>4500</v>
      </c>
      <c r="Q585">
        <v>2000</v>
      </c>
      <c r="R585">
        <v>0</v>
      </c>
      <c r="S585">
        <v>4451</v>
      </c>
      <c r="T585">
        <v>35000</v>
      </c>
      <c r="U585">
        <v>36000</v>
      </c>
      <c r="V585">
        <v>0</v>
      </c>
      <c r="W585">
        <v>5000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64199</v>
      </c>
      <c r="AD585">
        <v>0</v>
      </c>
      <c r="AE585">
        <v>0</v>
      </c>
      <c r="AF585">
        <v>97274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887877</v>
      </c>
      <c r="AO585">
        <v>632233</v>
      </c>
      <c r="AP585">
        <v>97274</v>
      </c>
      <c r="AQ585">
        <v>0</v>
      </c>
      <c r="AR585">
        <v>8935</v>
      </c>
      <c r="AS585">
        <v>0</v>
      </c>
      <c r="AT585">
        <v>0</v>
      </c>
      <c r="AU585">
        <v>0</v>
      </c>
      <c r="AV585">
        <v>75000</v>
      </c>
      <c r="AW585">
        <v>5271</v>
      </c>
      <c r="AX585">
        <v>41743</v>
      </c>
      <c r="AY585">
        <v>0</v>
      </c>
      <c r="AZ585">
        <v>0</v>
      </c>
      <c r="BA585">
        <v>25000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885457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33000</v>
      </c>
      <c r="BX585">
        <v>763</v>
      </c>
      <c r="BY585">
        <v>4000</v>
      </c>
      <c r="BZ585">
        <v>3000</v>
      </c>
      <c r="CA585">
        <v>1200</v>
      </c>
      <c r="CB585">
        <v>1000</v>
      </c>
      <c r="CC585">
        <v>4333</v>
      </c>
      <c r="CD585">
        <v>20000</v>
      </c>
      <c r="CE585">
        <v>1000</v>
      </c>
      <c r="CF585">
        <v>16882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1000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1</v>
      </c>
      <c r="DC585">
        <v>6000</v>
      </c>
      <c r="DD585">
        <v>0</v>
      </c>
      <c r="DE585">
        <v>0</v>
      </c>
      <c r="DF585">
        <v>0</v>
      </c>
      <c r="DG585">
        <v>19571</v>
      </c>
      <c r="DH585">
        <v>0</v>
      </c>
      <c r="DI585">
        <v>0</v>
      </c>
      <c r="DJ585">
        <v>40608</v>
      </c>
      <c r="DK585">
        <v>159274</v>
      </c>
      <c r="DL585">
        <v>189675</v>
      </c>
      <c r="DM585">
        <v>13959</v>
      </c>
      <c r="DN585">
        <v>0</v>
      </c>
      <c r="DO585">
        <v>430090</v>
      </c>
      <c r="DP585">
        <v>315230</v>
      </c>
      <c r="DQ585">
        <v>-890365</v>
      </c>
      <c r="DR585">
        <v>658172</v>
      </c>
      <c r="DS585">
        <v>0</v>
      </c>
    </row>
    <row r="586" spans="1:123" x14ac:dyDescent="0.3">
      <c r="A586" t="str">
        <f t="shared" si="9"/>
        <v>20401962</v>
      </c>
      <c r="B586">
        <v>17</v>
      </c>
      <c r="C586">
        <v>2040</v>
      </c>
      <c r="D586">
        <v>196212</v>
      </c>
      <c r="E586">
        <v>35</v>
      </c>
      <c r="F586">
        <v>1974603</v>
      </c>
      <c r="G586">
        <v>163060</v>
      </c>
      <c r="H586">
        <v>550000</v>
      </c>
      <c r="I586">
        <v>0</v>
      </c>
      <c r="J586">
        <v>90000</v>
      </c>
      <c r="K586">
        <v>85000</v>
      </c>
      <c r="L586">
        <v>200000</v>
      </c>
      <c r="M586">
        <v>56200</v>
      </c>
      <c r="N586">
        <v>11500</v>
      </c>
      <c r="O586">
        <v>25500</v>
      </c>
      <c r="P586">
        <v>4500</v>
      </c>
      <c r="Q586">
        <v>2000</v>
      </c>
      <c r="R586">
        <v>0</v>
      </c>
      <c r="S586">
        <v>4237</v>
      </c>
      <c r="T586">
        <v>35000</v>
      </c>
      <c r="U586">
        <v>36000</v>
      </c>
      <c r="V586">
        <v>0</v>
      </c>
      <c r="W586">
        <v>10000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67956</v>
      </c>
      <c r="AD586">
        <v>0</v>
      </c>
      <c r="AE586">
        <v>0</v>
      </c>
      <c r="AF586">
        <v>102967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876970</v>
      </c>
      <c r="AO586">
        <v>669233</v>
      </c>
      <c r="AP586">
        <v>102967</v>
      </c>
      <c r="AQ586">
        <v>0</v>
      </c>
      <c r="AR586">
        <v>10921</v>
      </c>
      <c r="AS586">
        <v>0</v>
      </c>
      <c r="AT586">
        <v>0</v>
      </c>
      <c r="AU586">
        <v>0</v>
      </c>
      <c r="AV586">
        <v>13959</v>
      </c>
      <c r="AW586">
        <v>6738</v>
      </c>
      <c r="AX586">
        <v>40608</v>
      </c>
      <c r="AY586">
        <v>0</v>
      </c>
      <c r="AZ586">
        <v>0</v>
      </c>
      <c r="BA586">
        <v>25000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869427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1000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1</v>
      </c>
      <c r="CD586">
        <v>6000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19571</v>
      </c>
      <c r="DH586">
        <v>0</v>
      </c>
      <c r="DI586">
        <v>0</v>
      </c>
      <c r="DJ586">
        <v>0</v>
      </c>
      <c r="DK586">
        <v>134274</v>
      </c>
      <c r="DL586">
        <v>182937</v>
      </c>
      <c r="DM586">
        <v>0</v>
      </c>
      <c r="DN586">
        <v>0</v>
      </c>
      <c r="DO586">
        <v>336783</v>
      </c>
      <c r="DP586">
        <v>295230</v>
      </c>
      <c r="DQ586">
        <v>-513572</v>
      </c>
      <c r="DR586">
        <v>420265</v>
      </c>
      <c r="DS586">
        <v>0</v>
      </c>
    </row>
    <row r="587" spans="1:123" x14ac:dyDescent="0.3">
      <c r="A587" t="str">
        <f t="shared" si="9"/>
        <v>20411963</v>
      </c>
      <c r="B587">
        <v>17</v>
      </c>
      <c r="C587">
        <v>2041</v>
      </c>
      <c r="D587">
        <v>196312</v>
      </c>
      <c r="E587">
        <v>40</v>
      </c>
      <c r="F587">
        <v>1890666</v>
      </c>
      <c r="G587">
        <v>163056</v>
      </c>
      <c r="H587">
        <v>550000</v>
      </c>
      <c r="I587">
        <v>0</v>
      </c>
      <c r="J587">
        <v>0</v>
      </c>
      <c r="K587">
        <v>85000</v>
      </c>
      <c r="L587">
        <v>200000</v>
      </c>
      <c r="M587">
        <v>56200</v>
      </c>
      <c r="N587">
        <v>11500</v>
      </c>
      <c r="O587">
        <v>25500</v>
      </c>
      <c r="P587">
        <v>4500</v>
      </c>
      <c r="Q587">
        <v>2000</v>
      </c>
      <c r="R587">
        <v>0</v>
      </c>
      <c r="S587">
        <v>4023</v>
      </c>
      <c r="T587">
        <v>35000</v>
      </c>
      <c r="U587">
        <v>36000</v>
      </c>
      <c r="V587">
        <v>0</v>
      </c>
      <c r="W587">
        <v>10000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78382</v>
      </c>
      <c r="AD587">
        <v>40382</v>
      </c>
      <c r="AE587">
        <v>0</v>
      </c>
      <c r="AF587">
        <v>118764</v>
      </c>
      <c r="AG587">
        <v>40382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770959</v>
      </c>
      <c r="AO587">
        <v>771907</v>
      </c>
      <c r="AP587">
        <v>118764</v>
      </c>
      <c r="AQ587">
        <v>0</v>
      </c>
      <c r="AR587">
        <v>16432</v>
      </c>
      <c r="AS587">
        <v>0</v>
      </c>
      <c r="AT587">
        <v>0</v>
      </c>
      <c r="AU587">
        <v>0</v>
      </c>
      <c r="AV587">
        <v>0</v>
      </c>
      <c r="AW587">
        <v>10810</v>
      </c>
      <c r="AX587">
        <v>0</v>
      </c>
      <c r="AY587">
        <v>0</v>
      </c>
      <c r="AZ587">
        <v>0</v>
      </c>
      <c r="BA587">
        <v>25000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942913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0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19571</v>
      </c>
      <c r="DH587">
        <v>0</v>
      </c>
      <c r="DI587">
        <v>0</v>
      </c>
      <c r="DJ587">
        <v>0</v>
      </c>
      <c r="DK587">
        <v>109274</v>
      </c>
      <c r="DL587">
        <v>172127</v>
      </c>
      <c r="DM587">
        <v>0</v>
      </c>
      <c r="DN587">
        <v>0</v>
      </c>
      <c r="DO587">
        <v>300973</v>
      </c>
      <c r="DP587">
        <v>275230</v>
      </c>
      <c r="DQ587">
        <v>-411660</v>
      </c>
      <c r="DR587">
        <v>375850</v>
      </c>
      <c r="DS587">
        <v>0</v>
      </c>
    </row>
    <row r="588" spans="1:123" x14ac:dyDescent="0.3">
      <c r="A588" t="str">
        <f t="shared" si="9"/>
        <v>20421964</v>
      </c>
      <c r="B588">
        <v>17</v>
      </c>
      <c r="C588">
        <v>2042</v>
      </c>
      <c r="D588">
        <v>196412</v>
      </c>
      <c r="E588">
        <v>50</v>
      </c>
      <c r="F588">
        <v>1937229</v>
      </c>
      <c r="G588">
        <v>163053</v>
      </c>
      <c r="H588">
        <v>550000</v>
      </c>
      <c r="I588">
        <v>0</v>
      </c>
      <c r="J588">
        <v>0</v>
      </c>
      <c r="K588">
        <v>85000</v>
      </c>
      <c r="L588">
        <v>200000</v>
      </c>
      <c r="M588">
        <v>56200</v>
      </c>
      <c r="N588">
        <v>11500</v>
      </c>
      <c r="O588">
        <v>25500</v>
      </c>
      <c r="P588">
        <v>4500</v>
      </c>
      <c r="Q588">
        <v>2000</v>
      </c>
      <c r="R588">
        <v>0</v>
      </c>
      <c r="S588">
        <v>3810</v>
      </c>
      <c r="T588">
        <v>35000</v>
      </c>
      <c r="U588">
        <v>36000</v>
      </c>
      <c r="V588">
        <v>0</v>
      </c>
      <c r="W588">
        <v>10000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96604</v>
      </c>
      <c r="AD588">
        <v>49770</v>
      </c>
      <c r="AE588">
        <v>0</v>
      </c>
      <c r="AF588">
        <v>146374</v>
      </c>
      <c r="AG588">
        <v>49770</v>
      </c>
      <c r="AH588">
        <v>0</v>
      </c>
      <c r="AI588">
        <v>40382</v>
      </c>
      <c r="AJ588">
        <v>0</v>
      </c>
      <c r="AK588">
        <v>40382</v>
      </c>
      <c r="AL588">
        <v>40382</v>
      </c>
      <c r="AM588">
        <v>0</v>
      </c>
      <c r="AN588">
        <v>743136</v>
      </c>
      <c r="AO588">
        <v>951356</v>
      </c>
      <c r="AP588">
        <v>146374</v>
      </c>
      <c r="AQ588">
        <v>0</v>
      </c>
      <c r="AR588">
        <v>20000</v>
      </c>
      <c r="AS588">
        <v>0</v>
      </c>
      <c r="AT588">
        <v>0</v>
      </c>
      <c r="AU588">
        <v>0</v>
      </c>
      <c r="AV588">
        <v>0</v>
      </c>
      <c r="AW588">
        <v>17926</v>
      </c>
      <c r="AX588">
        <v>0</v>
      </c>
      <c r="AY588">
        <v>6064</v>
      </c>
      <c r="AZ588">
        <v>0</v>
      </c>
      <c r="BA588">
        <v>25000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1166720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19571</v>
      </c>
      <c r="DH588">
        <v>0</v>
      </c>
      <c r="DI588">
        <v>0</v>
      </c>
      <c r="DJ588">
        <v>0</v>
      </c>
      <c r="DK588">
        <v>84274</v>
      </c>
      <c r="DL588">
        <v>154201</v>
      </c>
      <c r="DM588">
        <v>0</v>
      </c>
      <c r="DN588">
        <v>0</v>
      </c>
      <c r="DO588">
        <v>298429</v>
      </c>
      <c r="DP588">
        <v>255230</v>
      </c>
      <c r="DQ588">
        <v>-269352</v>
      </c>
      <c r="DR588">
        <v>226426</v>
      </c>
      <c r="DS588">
        <v>0</v>
      </c>
    </row>
    <row r="589" spans="1:123" x14ac:dyDescent="0.3">
      <c r="A589" t="str">
        <f t="shared" si="9"/>
        <v>20431965</v>
      </c>
      <c r="B589">
        <v>17</v>
      </c>
      <c r="C589">
        <v>2043</v>
      </c>
      <c r="D589">
        <v>196512</v>
      </c>
      <c r="E589">
        <v>46</v>
      </c>
      <c r="F589">
        <v>1771659</v>
      </c>
      <c r="G589">
        <v>163049</v>
      </c>
      <c r="H589">
        <v>550000</v>
      </c>
      <c r="I589">
        <v>0</v>
      </c>
      <c r="J589">
        <v>0</v>
      </c>
      <c r="K589">
        <v>85000</v>
      </c>
      <c r="L589">
        <v>200000</v>
      </c>
      <c r="M589">
        <v>56200</v>
      </c>
      <c r="N589">
        <v>11500</v>
      </c>
      <c r="O589">
        <v>25500</v>
      </c>
      <c r="P589">
        <v>4500</v>
      </c>
      <c r="Q589">
        <v>2000</v>
      </c>
      <c r="R589">
        <v>0</v>
      </c>
      <c r="S589">
        <v>3595</v>
      </c>
      <c r="T589">
        <v>35000</v>
      </c>
      <c r="U589">
        <v>36000</v>
      </c>
      <c r="V589">
        <v>0</v>
      </c>
      <c r="W589">
        <v>10000</v>
      </c>
      <c r="X589">
        <v>0</v>
      </c>
      <c r="Y589">
        <v>0</v>
      </c>
      <c r="Z589">
        <v>0</v>
      </c>
      <c r="AA589">
        <v>0</v>
      </c>
      <c r="AB589">
        <v>40382</v>
      </c>
      <c r="AC589">
        <v>88996</v>
      </c>
      <c r="AD589">
        <v>45850</v>
      </c>
      <c r="AE589">
        <v>40382</v>
      </c>
      <c r="AF589">
        <v>94464</v>
      </c>
      <c r="AG589">
        <v>45850</v>
      </c>
      <c r="AH589">
        <v>0</v>
      </c>
      <c r="AI589">
        <v>49770</v>
      </c>
      <c r="AJ589">
        <v>0</v>
      </c>
      <c r="AK589">
        <v>49770</v>
      </c>
      <c r="AL589">
        <v>49770</v>
      </c>
      <c r="AM589">
        <v>0</v>
      </c>
      <c r="AN589">
        <v>794831</v>
      </c>
      <c r="AO589">
        <v>876432</v>
      </c>
      <c r="AP589">
        <v>134846</v>
      </c>
      <c r="AQ589">
        <v>0</v>
      </c>
      <c r="AR589">
        <v>20000</v>
      </c>
      <c r="AS589">
        <v>0</v>
      </c>
      <c r="AT589">
        <v>0</v>
      </c>
      <c r="AU589">
        <v>0</v>
      </c>
      <c r="AV589">
        <v>0</v>
      </c>
      <c r="AW589">
        <v>14955</v>
      </c>
      <c r="AX589">
        <v>0</v>
      </c>
      <c r="AY589">
        <v>2043</v>
      </c>
      <c r="AZ589">
        <v>0</v>
      </c>
      <c r="BA589">
        <v>25000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1073276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0</v>
      </c>
      <c r="DG589">
        <v>19571</v>
      </c>
      <c r="DH589">
        <v>0</v>
      </c>
      <c r="DI589">
        <v>0</v>
      </c>
      <c r="DJ589">
        <v>0</v>
      </c>
      <c r="DK589">
        <v>59274</v>
      </c>
      <c r="DL589">
        <v>139247</v>
      </c>
      <c r="DM589">
        <v>0</v>
      </c>
      <c r="DN589">
        <v>0</v>
      </c>
      <c r="DO589">
        <v>267863</v>
      </c>
      <c r="DP589">
        <v>235230</v>
      </c>
      <c r="DQ589">
        <v>-142556</v>
      </c>
      <c r="DR589">
        <v>102601</v>
      </c>
      <c r="DS589">
        <v>0</v>
      </c>
    </row>
    <row r="590" spans="1:123" x14ac:dyDescent="0.3">
      <c r="A590" t="str">
        <f t="shared" si="9"/>
        <v>20441966</v>
      </c>
      <c r="B590">
        <v>17</v>
      </c>
      <c r="C590">
        <v>2044</v>
      </c>
      <c r="D590">
        <v>196612</v>
      </c>
      <c r="E590">
        <v>36</v>
      </c>
      <c r="F590">
        <v>1900655</v>
      </c>
      <c r="G590">
        <v>163046</v>
      </c>
      <c r="H590">
        <v>550000</v>
      </c>
      <c r="I590">
        <v>0</v>
      </c>
      <c r="J590">
        <v>0</v>
      </c>
      <c r="K590">
        <v>85000</v>
      </c>
      <c r="L590">
        <v>200000</v>
      </c>
      <c r="M590">
        <v>56200</v>
      </c>
      <c r="N590">
        <v>11500</v>
      </c>
      <c r="O590">
        <v>25500</v>
      </c>
      <c r="P590">
        <v>4500</v>
      </c>
      <c r="Q590">
        <v>2000</v>
      </c>
      <c r="R590">
        <v>0</v>
      </c>
      <c r="S590">
        <v>3381</v>
      </c>
      <c r="T590">
        <v>35000</v>
      </c>
      <c r="U590">
        <v>36000</v>
      </c>
      <c r="V590">
        <v>0</v>
      </c>
      <c r="W590">
        <v>10000</v>
      </c>
      <c r="X590">
        <v>0</v>
      </c>
      <c r="Y590">
        <v>0</v>
      </c>
      <c r="Z590">
        <v>0</v>
      </c>
      <c r="AA590">
        <v>0</v>
      </c>
      <c r="AB590">
        <v>49770</v>
      </c>
      <c r="AC590">
        <v>69976</v>
      </c>
      <c r="AD590">
        <v>0</v>
      </c>
      <c r="AE590">
        <v>49770</v>
      </c>
      <c r="AF590">
        <v>56257</v>
      </c>
      <c r="AG590">
        <v>0</v>
      </c>
      <c r="AH590">
        <v>0</v>
      </c>
      <c r="AI590">
        <v>45850</v>
      </c>
      <c r="AJ590">
        <v>0</v>
      </c>
      <c r="AK590">
        <v>45850</v>
      </c>
      <c r="AL590">
        <v>45850</v>
      </c>
      <c r="AM590">
        <v>0</v>
      </c>
      <c r="AN590">
        <v>832824</v>
      </c>
      <c r="AO590">
        <v>689120</v>
      </c>
      <c r="AP590">
        <v>106027</v>
      </c>
      <c r="AQ590">
        <v>0</v>
      </c>
      <c r="AR590">
        <v>11989</v>
      </c>
      <c r="AS590">
        <v>0</v>
      </c>
      <c r="AT590">
        <v>0</v>
      </c>
      <c r="AU590">
        <v>0</v>
      </c>
      <c r="AV590">
        <v>0</v>
      </c>
      <c r="AW590">
        <v>7527</v>
      </c>
      <c r="AX590">
        <v>0</v>
      </c>
      <c r="AY590">
        <v>0</v>
      </c>
      <c r="AZ590">
        <v>0</v>
      </c>
      <c r="BA590">
        <v>25000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839662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19571</v>
      </c>
      <c r="DH590">
        <v>0</v>
      </c>
      <c r="DI590">
        <v>0</v>
      </c>
      <c r="DJ590">
        <v>0</v>
      </c>
      <c r="DK590">
        <v>34274</v>
      </c>
      <c r="DL590">
        <v>131720</v>
      </c>
      <c r="DM590">
        <v>0</v>
      </c>
      <c r="DN590">
        <v>0</v>
      </c>
      <c r="DO590">
        <v>231416</v>
      </c>
      <c r="DP590">
        <v>215230</v>
      </c>
      <c r="DQ590">
        <v>-459741</v>
      </c>
      <c r="DR590">
        <v>427214</v>
      </c>
      <c r="DS590">
        <v>0</v>
      </c>
    </row>
    <row r="591" spans="1:123" x14ac:dyDescent="0.3">
      <c r="A591" t="str">
        <f t="shared" si="9"/>
        <v>20451967</v>
      </c>
      <c r="B591">
        <v>17</v>
      </c>
      <c r="C591">
        <v>2045</v>
      </c>
      <c r="D591">
        <v>196712</v>
      </c>
      <c r="E591">
        <v>52</v>
      </c>
      <c r="F591">
        <v>1827013</v>
      </c>
      <c r="G591">
        <v>163042</v>
      </c>
      <c r="H591">
        <v>550000</v>
      </c>
      <c r="I591">
        <v>0</v>
      </c>
      <c r="J591">
        <v>0</v>
      </c>
      <c r="K591">
        <v>85000</v>
      </c>
      <c r="L591">
        <v>200000</v>
      </c>
      <c r="M591">
        <v>56200</v>
      </c>
      <c r="N591">
        <v>11500</v>
      </c>
      <c r="O591">
        <v>25500</v>
      </c>
      <c r="P591">
        <v>4500</v>
      </c>
      <c r="Q591">
        <v>2000</v>
      </c>
      <c r="R591">
        <v>0</v>
      </c>
      <c r="S591">
        <v>3166</v>
      </c>
      <c r="T591">
        <v>35000</v>
      </c>
      <c r="U591">
        <v>36000</v>
      </c>
      <c r="V591">
        <v>0</v>
      </c>
      <c r="W591">
        <v>15000</v>
      </c>
      <c r="X591">
        <v>0</v>
      </c>
      <c r="Y591">
        <v>0</v>
      </c>
      <c r="Z591">
        <v>0</v>
      </c>
      <c r="AA591">
        <v>0</v>
      </c>
      <c r="AB591">
        <v>45850</v>
      </c>
      <c r="AC591">
        <v>100502</v>
      </c>
      <c r="AD591">
        <v>51778</v>
      </c>
      <c r="AE591">
        <v>45850</v>
      </c>
      <c r="AF591">
        <v>106430</v>
      </c>
      <c r="AG591">
        <v>51778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777436</v>
      </c>
      <c r="AO591">
        <v>989744</v>
      </c>
      <c r="AP591">
        <v>152280</v>
      </c>
      <c r="AQ591">
        <v>19887</v>
      </c>
      <c r="AR591">
        <v>20000</v>
      </c>
      <c r="AS591">
        <v>0</v>
      </c>
      <c r="AT591">
        <v>0</v>
      </c>
      <c r="AU591">
        <v>0</v>
      </c>
      <c r="AV591">
        <v>0</v>
      </c>
      <c r="AW591">
        <v>19448</v>
      </c>
      <c r="AX591">
        <v>0</v>
      </c>
      <c r="AY591">
        <v>8125</v>
      </c>
      <c r="AZ591">
        <v>0</v>
      </c>
      <c r="BA591">
        <v>25000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1234484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0</v>
      </c>
      <c r="CF591">
        <v>0</v>
      </c>
      <c r="CG591">
        <v>0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19571</v>
      </c>
      <c r="DH591">
        <v>0</v>
      </c>
      <c r="DI591">
        <v>0</v>
      </c>
      <c r="DJ591">
        <v>0</v>
      </c>
      <c r="DK591">
        <v>9274</v>
      </c>
      <c r="DL591">
        <v>112272</v>
      </c>
      <c r="DM591">
        <v>0</v>
      </c>
      <c r="DN591">
        <v>0</v>
      </c>
      <c r="DO591">
        <v>141118</v>
      </c>
      <c r="DP591">
        <v>195230</v>
      </c>
      <c r="DQ591">
        <v>-58583</v>
      </c>
      <c r="DR591">
        <v>14135</v>
      </c>
      <c r="DS591">
        <v>0</v>
      </c>
    </row>
    <row r="592" spans="1:123" x14ac:dyDescent="0.3">
      <c r="A592" t="str">
        <f t="shared" si="9"/>
        <v>20461968</v>
      </c>
      <c r="B592">
        <v>17</v>
      </c>
      <c r="C592">
        <v>2046</v>
      </c>
      <c r="D592">
        <v>196812</v>
      </c>
      <c r="E592">
        <v>45</v>
      </c>
      <c r="F592">
        <v>1983286</v>
      </c>
      <c r="G592">
        <v>163038</v>
      </c>
      <c r="H592">
        <v>550000</v>
      </c>
      <c r="I592">
        <v>0</v>
      </c>
      <c r="J592">
        <v>0</v>
      </c>
      <c r="K592">
        <v>85000</v>
      </c>
      <c r="L592">
        <v>200000</v>
      </c>
      <c r="M592">
        <v>56200</v>
      </c>
      <c r="N592">
        <v>11500</v>
      </c>
      <c r="O592">
        <v>25500</v>
      </c>
      <c r="P592">
        <v>4500</v>
      </c>
      <c r="Q592">
        <v>2000</v>
      </c>
      <c r="R592">
        <v>0</v>
      </c>
      <c r="S592">
        <v>2951</v>
      </c>
      <c r="T592">
        <v>35000</v>
      </c>
      <c r="U592">
        <v>36000</v>
      </c>
      <c r="V592">
        <v>0</v>
      </c>
      <c r="W592">
        <v>15000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86788</v>
      </c>
      <c r="AD592">
        <v>44713</v>
      </c>
      <c r="AE592">
        <v>0</v>
      </c>
      <c r="AF592">
        <v>131502</v>
      </c>
      <c r="AG592">
        <v>44713</v>
      </c>
      <c r="AH592">
        <v>0</v>
      </c>
      <c r="AI592">
        <v>51778</v>
      </c>
      <c r="AJ592">
        <v>0</v>
      </c>
      <c r="AK592">
        <v>51778</v>
      </c>
      <c r="AL592">
        <v>51778</v>
      </c>
      <c r="AM592">
        <v>0</v>
      </c>
      <c r="AN592">
        <v>752149</v>
      </c>
      <c r="AO592">
        <v>854694</v>
      </c>
      <c r="AP592">
        <v>131502</v>
      </c>
      <c r="AQ592">
        <v>0</v>
      </c>
      <c r="AR592">
        <v>20000</v>
      </c>
      <c r="AS592">
        <v>0</v>
      </c>
      <c r="AT592">
        <v>0</v>
      </c>
      <c r="AU592">
        <v>0</v>
      </c>
      <c r="AV592">
        <v>0</v>
      </c>
      <c r="AW592">
        <v>14093</v>
      </c>
      <c r="AX592">
        <v>0</v>
      </c>
      <c r="AY592">
        <v>876</v>
      </c>
      <c r="AZ592">
        <v>0</v>
      </c>
      <c r="BA592">
        <v>9274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1030438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0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0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0</v>
      </c>
      <c r="DG592">
        <v>19571</v>
      </c>
      <c r="DH592">
        <v>0</v>
      </c>
      <c r="DI592">
        <v>0</v>
      </c>
      <c r="DJ592">
        <v>0</v>
      </c>
      <c r="DK592">
        <v>0</v>
      </c>
      <c r="DL592">
        <v>98179</v>
      </c>
      <c r="DM592">
        <v>0</v>
      </c>
      <c r="DN592">
        <v>0</v>
      </c>
      <c r="DO592">
        <v>169529</v>
      </c>
      <c r="DP592">
        <v>175230</v>
      </c>
      <c r="DQ592">
        <v>-423103</v>
      </c>
      <c r="DR592">
        <v>399736</v>
      </c>
      <c r="DS592">
        <v>0</v>
      </c>
    </row>
    <row r="593" spans="1:123" x14ac:dyDescent="0.3">
      <c r="A593" t="str">
        <f t="shared" si="9"/>
        <v>20471969</v>
      </c>
      <c r="B593">
        <v>17</v>
      </c>
      <c r="C593">
        <v>2047</v>
      </c>
      <c r="D593">
        <v>196912</v>
      </c>
      <c r="E593">
        <v>77</v>
      </c>
      <c r="F593">
        <v>1781165</v>
      </c>
      <c r="G593">
        <v>163034</v>
      </c>
      <c r="H593">
        <v>550000</v>
      </c>
      <c r="I593">
        <v>0</v>
      </c>
      <c r="J593">
        <v>0</v>
      </c>
      <c r="K593">
        <v>85000</v>
      </c>
      <c r="L593">
        <v>200000</v>
      </c>
      <c r="M593">
        <v>56200</v>
      </c>
      <c r="N593">
        <v>11500</v>
      </c>
      <c r="O593">
        <v>25500</v>
      </c>
      <c r="P593">
        <v>4500</v>
      </c>
      <c r="Q593">
        <v>2000</v>
      </c>
      <c r="R593">
        <v>0</v>
      </c>
      <c r="S593">
        <v>2737</v>
      </c>
      <c r="T593">
        <v>35000</v>
      </c>
      <c r="U593">
        <v>36000</v>
      </c>
      <c r="V593">
        <v>0</v>
      </c>
      <c r="W593">
        <v>15000</v>
      </c>
      <c r="X593">
        <v>0</v>
      </c>
      <c r="Y593">
        <v>0</v>
      </c>
      <c r="Z593">
        <v>0</v>
      </c>
      <c r="AA593">
        <v>0</v>
      </c>
      <c r="AB593">
        <v>51778</v>
      </c>
      <c r="AC593">
        <v>148780</v>
      </c>
      <c r="AD593">
        <v>76651</v>
      </c>
      <c r="AE593">
        <v>51778</v>
      </c>
      <c r="AF593">
        <v>173653</v>
      </c>
      <c r="AG593">
        <v>0</v>
      </c>
      <c r="AH593">
        <v>0</v>
      </c>
      <c r="AI593">
        <v>44713</v>
      </c>
      <c r="AJ593">
        <v>0</v>
      </c>
      <c r="AK593">
        <v>44713</v>
      </c>
      <c r="AL593">
        <v>44713</v>
      </c>
      <c r="AM593">
        <v>0</v>
      </c>
      <c r="AN593">
        <v>709784</v>
      </c>
      <c r="AO593">
        <v>1465190</v>
      </c>
      <c r="AP593">
        <v>225432</v>
      </c>
      <c r="AQ593">
        <v>57812</v>
      </c>
      <c r="AR593">
        <v>20000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1768434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476347</v>
      </c>
      <c r="BS593">
        <v>21672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0</v>
      </c>
      <c r="CN593">
        <v>0</v>
      </c>
      <c r="CO593">
        <v>0</v>
      </c>
      <c r="CP593">
        <v>0</v>
      </c>
      <c r="CQ593">
        <v>313877</v>
      </c>
      <c r="CR593">
        <v>0</v>
      </c>
      <c r="CS593">
        <v>0</v>
      </c>
      <c r="CT593">
        <v>21672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0</v>
      </c>
      <c r="DE593">
        <v>0</v>
      </c>
      <c r="DF593">
        <v>0</v>
      </c>
      <c r="DG593">
        <v>19571</v>
      </c>
      <c r="DH593">
        <v>0</v>
      </c>
      <c r="DI593">
        <v>0</v>
      </c>
      <c r="DJ593">
        <v>0</v>
      </c>
      <c r="DK593">
        <v>0</v>
      </c>
      <c r="DL593">
        <v>98179</v>
      </c>
      <c r="DM593">
        <v>0</v>
      </c>
      <c r="DN593">
        <v>0</v>
      </c>
      <c r="DO593">
        <v>498012</v>
      </c>
      <c r="DP593">
        <v>317700</v>
      </c>
      <c r="DQ593">
        <v>498018</v>
      </c>
      <c r="DR593">
        <v>0</v>
      </c>
      <c r="DS593">
        <v>0</v>
      </c>
    </row>
    <row r="594" spans="1:123" x14ac:dyDescent="0.3">
      <c r="A594" t="str">
        <f t="shared" si="9"/>
        <v>20481970</v>
      </c>
      <c r="B594">
        <v>17</v>
      </c>
      <c r="C594">
        <v>2048</v>
      </c>
      <c r="D594">
        <v>197012</v>
      </c>
      <c r="E594">
        <v>40</v>
      </c>
      <c r="F594">
        <v>1892933</v>
      </c>
      <c r="G594">
        <v>163030</v>
      </c>
      <c r="H594">
        <v>550000</v>
      </c>
      <c r="I594">
        <v>0</v>
      </c>
      <c r="J594">
        <v>0</v>
      </c>
      <c r="K594">
        <v>85000</v>
      </c>
      <c r="L594">
        <v>200000</v>
      </c>
      <c r="M594">
        <v>56200</v>
      </c>
      <c r="N594">
        <v>11500</v>
      </c>
      <c r="O594">
        <v>25500</v>
      </c>
      <c r="P594">
        <v>4500</v>
      </c>
      <c r="Q594">
        <v>2000</v>
      </c>
      <c r="R594">
        <v>0</v>
      </c>
      <c r="S594">
        <v>2522</v>
      </c>
      <c r="T594">
        <v>35000</v>
      </c>
      <c r="U594">
        <v>36000</v>
      </c>
      <c r="V594">
        <v>0</v>
      </c>
      <c r="W594">
        <v>15000</v>
      </c>
      <c r="X594">
        <v>0</v>
      </c>
      <c r="Y594">
        <v>0</v>
      </c>
      <c r="Z594">
        <v>0</v>
      </c>
      <c r="AA594">
        <v>0</v>
      </c>
      <c r="AB594">
        <v>44713</v>
      </c>
      <c r="AC594">
        <v>76691</v>
      </c>
      <c r="AD594">
        <v>0</v>
      </c>
      <c r="AE594">
        <v>44713</v>
      </c>
      <c r="AF594">
        <v>71489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811733</v>
      </c>
      <c r="AO594">
        <v>755258</v>
      </c>
      <c r="AP594">
        <v>116203</v>
      </c>
      <c r="AQ594">
        <v>0</v>
      </c>
      <c r="AR594">
        <v>15539</v>
      </c>
      <c r="AS594">
        <v>0</v>
      </c>
      <c r="AT594">
        <v>0</v>
      </c>
      <c r="AU594">
        <v>0</v>
      </c>
      <c r="AV594">
        <v>0</v>
      </c>
      <c r="AW594">
        <v>10150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897149</v>
      </c>
      <c r="BL594">
        <v>0</v>
      </c>
      <c r="BM594">
        <v>97959</v>
      </c>
      <c r="BN594">
        <v>21672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v>195918</v>
      </c>
      <c r="CR594">
        <v>0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19571</v>
      </c>
      <c r="DH594">
        <v>0</v>
      </c>
      <c r="DI594">
        <v>0</v>
      </c>
      <c r="DJ594">
        <v>0</v>
      </c>
      <c r="DK594">
        <v>0</v>
      </c>
      <c r="DL594">
        <v>88030</v>
      </c>
      <c r="DM594">
        <v>0</v>
      </c>
      <c r="DN594">
        <v>0</v>
      </c>
      <c r="DO594">
        <v>303519</v>
      </c>
      <c r="DP594">
        <v>317700</v>
      </c>
      <c r="DQ594">
        <v>-393231</v>
      </c>
      <c r="DR594">
        <v>263451</v>
      </c>
      <c r="DS594">
        <v>0</v>
      </c>
    </row>
    <row r="595" spans="1:123" x14ac:dyDescent="0.3">
      <c r="A595" t="str">
        <f t="shared" si="9"/>
        <v>20491971</v>
      </c>
      <c r="B595">
        <v>17</v>
      </c>
      <c r="C595">
        <v>2049</v>
      </c>
      <c r="D595">
        <v>197112</v>
      </c>
      <c r="E595">
        <v>38</v>
      </c>
      <c r="F595">
        <v>2055537</v>
      </c>
      <c r="G595">
        <v>163025</v>
      </c>
      <c r="H595">
        <v>550000</v>
      </c>
      <c r="I595">
        <v>0</v>
      </c>
      <c r="J595">
        <v>0</v>
      </c>
      <c r="K595">
        <v>85000</v>
      </c>
      <c r="L595">
        <v>200000</v>
      </c>
      <c r="M595">
        <v>56200</v>
      </c>
      <c r="N595">
        <v>11500</v>
      </c>
      <c r="O595">
        <v>25500</v>
      </c>
      <c r="P595">
        <v>4500</v>
      </c>
      <c r="Q595">
        <v>2000</v>
      </c>
      <c r="R595">
        <v>0</v>
      </c>
      <c r="S595">
        <v>2308</v>
      </c>
      <c r="T595">
        <v>35000</v>
      </c>
      <c r="U595">
        <v>36000</v>
      </c>
      <c r="V595">
        <v>0</v>
      </c>
      <c r="W595">
        <v>15000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74108</v>
      </c>
      <c r="AD595">
        <v>0</v>
      </c>
      <c r="AE595">
        <v>0</v>
      </c>
      <c r="AF595">
        <v>112289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770719</v>
      </c>
      <c r="AO595">
        <v>729820</v>
      </c>
      <c r="AP595">
        <v>112289</v>
      </c>
      <c r="AQ595">
        <v>0</v>
      </c>
      <c r="AR595">
        <v>14173</v>
      </c>
      <c r="AS595">
        <v>0</v>
      </c>
      <c r="AT595">
        <v>0</v>
      </c>
      <c r="AU595">
        <v>0</v>
      </c>
      <c r="AV595">
        <v>0</v>
      </c>
      <c r="AW595">
        <v>9141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865423</v>
      </c>
      <c r="BL595">
        <v>0</v>
      </c>
      <c r="BM595">
        <v>77959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0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97959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19571</v>
      </c>
      <c r="DH595">
        <v>0</v>
      </c>
      <c r="DI595">
        <v>0</v>
      </c>
      <c r="DJ595">
        <v>0</v>
      </c>
      <c r="DK595">
        <v>0</v>
      </c>
      <c r="DL595">
        <v>78889</v>
      </c>
      <c r="DM595">
        <v>0</v>
      </c>
      <c r="DN595">
        <v>0</v>
      </c>
      <c r="DO595">
        <v>196419</v>
      </c>
      <c r="DP595">
        <v>317700</v>
      </c>
      <c r="DQ595">
        <v>-627561</v>
      </c>
      <c r="DR595">
        <v>540461</v>
      </c>
      <c r="DS595">
        <v>0</v>
      </c>
    </row>
    <row r="596" spans="1:123" x14ac:dyDescent="0.3">
      <c r="A596" t="str">
        <f t="shared" si="9"/>
        <v>20501972</v>
      </c>
      <c r="B596">
        <v>17</v>
      </c>
      <c r="C596">
        <v>2050</v>
      </c>
      <c r="D596">
        <v>197212</v>
      </c>
      <c r="E596">
        <v>48</v>
      </c>
      <c r="F596">
        <v>2263005</v>
      </c>
      <c r="G596">
        <v>163021</v>
      </c>
      <c r="H596">
        <v>550000</v>
      </c>
      <c r="I596">
        <v>0</v>
      </c>
      <c r="J596">
        <v>0</v>
      </c>
      <c r="K596">
        <v>85000</v>
      </c>
      <c r="L596">
        <v>200000</v>
      </c>
      <c r="M596">
        <v>56200</v>
      </c>
      <c r="N596">
        <v>11500</v>
      </c>
      <c r="O596">
        <v>25500</v>
      </c>
      <c r="P596">
        <v>4500</v>
      </c>
      <c r="Q596">
        <v>2000</v>
      </c>
      <c r="R596">
        <v>0</v>
      </c>
      <c r="S596">
        <v>2093</v>
      </c>
      <c r="T596">
        <v>35000</v>
      </c>
      <c r="U596">
        <v>36000</v>
      </c>
      <c r="V596">
        <v>0</v>
      </c>
      <c r="W596">
        <v>20000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93786</v>
      </c>
      <c r="AD596">
        <v>48318</v>
      </c>
      <c r="AE596">
        <v>0</v>
      </c>
      <c r="AF596">
        <v>142104</v>
      </c>
      <c r="AG596">
        <v>48318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735689</v>
      </c>
      <c r="AO596">
        <v>923606</v>
      </c>
      <c r="AP596">
        <v>142104</v>
      </c>
      <c r="AQ596">
        <v>0</v>
      </c>
      <c r="AR596">
        <v>20000</v>
      </c>
      <c r="AS596">
        <v>0</v>
      </c>
      <c r="AT596">
        <v>0</v>
      </c>
      <c r="AU596">
        <v>0</v>
      </c>
      <c r="AV596">
        <v>0</v>
      </c>
      <c r="AW596">
        <v>16825</v>
      </c>
      <c r="AX596">
        <v>0</v>
      </c>
      <c r="AY596">
        <v>4575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1107110</v>
      </c>
      <c r="BL596">
        <v>0</v>
      </c>
      <c r="BM596">
        <v>57959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20000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19571</v>
      </c>
      <c r="DH596">
        <v>0</v>
      </c>
      <c r="DI596">
        <v>0</v>
      </c>
      <c r="DJ596">
        <v>0</v>
      </c>
      <c r="DK596">
        <v>0</v>
      </c>
      <c r="DL596">
        <v>62064</v>
      </c>
      <c r="DM596">
        <v>0</v>
      </c>
      <c r="DN596">
        <v>0</v>
      </c>
      <c r="DO596">
        <v>101635</v>
      </c>
      <c r="DP596">
        <v>317700</v>
      </c>
      <c r="DQ596">
        <v>-636052</v>
      </c>
      <c r="DR596">
        <v>561268</v>
      </c>
      <c r="DS596">
        <v>0</v>
      </c>
    </row>
    <row r="597" spans="1:123" x14ac:dyDescent="0.3">
      <c r="A597" t="str">
        <f t="shared" si="9"/>
        <v>20161939</v>
      </c>
      <c r="B597">
        <v>18</v>
      </c>
      <c r="C597">
        <v>2016</v>
      </c>
      <c r="D597">
        <v>193912</v>
      </c>
      <c r="E597">
        <v>54</v>
      </c>
      <c r="F597">
        <v>1254784</v>
      </c>
      <c r="G597">
        <v>211232</v>
      </c>
      <c r="H597">
        <v>550000</v>
      </c>
      <c r="I597">
        <v>0</v>
      </c>
      <c r="J597">
        <v>126000</v>
      </c>
      <c r="K597">
        <v>85000</v>
      </c>
      <c r="L597">
        <v>100000</v>
      </c>
      <c r="M597">
        <v>56200</v>
      </c>
      <c r="N597">
        <v>11500</v>
      </c>
      <c r="O597">
        <v>25500</v>
      </c>
      <c r="P597">
        <v>4500</v>
      </c>
      <c r="Q597">
        <v>2000</v>
      </c>
      <c r="R597">
        <v>0</v>
      </c>
      <c r="S597">
        <v>8370</v>
      </c>
      <c r="T597">
        <v>35000</v>
      </c>
      <c r="U597">
        <v>36000</v>
      </c>
      <c r="V597">
        <v>0</v>
      </c>
      <c r="W597">
        <v>0</v>
      </c>
      <c r="X597">
        <v>0</v>
      </c>
      <c r="Y597">
        <v>0</v>
      </c>
      <c r="Z597">
        <v>72767</v>
      </c>
      <c r="AA597">
        <v>0</v>
      </c>
      <c r="AB597">
        <v>210000</v>
      </c>
      <c r="AC597">
        <v>104071</v>
      </c>
      <c r="AD597">
        <v>53617</v>
      </c>
      <c r="AE597">
        <v>157688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52312</v>
      </c>
      <c r="AL597">
        <v>0</v>
      </c>
      <c r="AM597">
        <v>0</v>
      </c>
      <c r="AN597">
        <v>857303</v>
      </c>
      <c r="AO597">
        <v>1024893</v>
      </c>
      <c r="AP597">
        <v>157688</v>
      </c>
      <c r="AQ597">
        <v>0</v>
      </c>
      <c r="AR597">
        <v>20000</v>
      </c>
      <c r="AS597">
        <v>3000</v>
      </c>
      <c r="AT597">
        <v>8000</v>
      </c>
      <c r="AU597">
        <v>200000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1413581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500000</v>
      </c>
      <c r="BS597">
        <v>136000</v>
      </c>
      <c r="BT597">
        <v>55635</v>
      </c>
      <c r="BU597">
        <v>39000</v>
      </c>
      <c r="BV597">
        <v>10000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10798</v>
      </c>
      <c r="CH597">
        <v>248</v>
      </c>
      <c r="CI597">
        <v>1296</v>
      </c>
      <c r="CJ597">
        <v>972</v>
      </c>
      <c r="CK597">
        <v>389</v>
      </c>
      <c r="CL597">
        <v>324</v>
      </c>
      <c r="CM597">
        <v>1404</v>
      </c>
      <c r="CN597">
        <v>12479</v>
      </c>
      <c r="CO597">
        <v>324</v>
      </c>
      <c r="CP597">
        <v>0</v>
      </c>
      <c r="CQ597">
        <v>596000</v>
      </c>
      <c r="CR597">
        <v>100000</v>
      </c>
      <c r="CS597">
        <v>10000</v>
      </c>
      <c r="CT597">
        <v>154000</v>
      </c>
      <c r="CU597">
        <v>55635</v>
      </c>
      <c r="CV597">
        <v>10798</v>
      </c>
      <c r="CW597">
        <v>248</v>
      </c>
      <c r="CX597">
        <v>1296</v>
      </c>
      <c r="CY597">
        <v>972</v>
      </c>
      <c r="CZ597">
        <v>389</v>
      </c>
      <c r="DA597">
        <v>324</v>
      </c>
      <c r="DB597">
        <v>1404</v>
      </c>
      <c r="DC597">
        <v>12479</v>
      </c>
      <c r="DD597">
        <v>324</v>
      </c>
      <c r="DE597">
        <v>5000</v>
      </c>
      <c r="DF597">
        <v>72767</v>
      </c>
      <c r="DG597">
        <v>79000</v>
      </c>
      <c r="DH597">
        <v>0</v>
      </c>
      <c r="DI597">
        <v>0</v>
      </c>
      <c r="DJ597">
        <v>126000</v>
      </c>
      <c r="DK597">
        <v>124000</v>
      </c>
      <c r="DL597">
        <v>30000</v>
      </c>
      <c r="DM597">
        <v>137000</v>
      </c>
      <c r="DN597">
        <v>0</v>
      </c>
      <c r="DO597">
        <v>1569947</v>
      </c>
      <c r="DP597">
        <v>317700</v>
      </c>
      <c r="DQ597">
        <v>641635</v>
      </c>
      <c r="DR597">
        <v>0</v>
      </c>
      <c r="DS597">
        <v>0</v>
      </c>
    </row>
    <row r="598" spans="1:123" x14ac:dyDescent="0.3">
      <c r="A598" t="str">
        <f t="shared" si="9"/>
        <v>20171940</v>
      </c>
      <c r="B598">
        <v>18</v>
      </c>
      <c r="C598">
        <v>2017</v>
      </c>
      <c r="D598">
        <v>194012</v>
      </c>
      <c r="E598">
        <v>63</v>
      </c>
      <c r="F598">
        <v>1494651</v>
      </c>
      <c r="G598">
        <v>215203</v>
      </c>
      <c r="H598">
        <v>550000</v>
      </c>
      <c r="I598">
        <v>0</v>
      </c>
      <c r="J598">
        <v>126000</v>
      </c>
      <c r="K598">
        <v>85000</v>
      </c>
      <c r="L598">
        <v>100000</v>
      </c>
      <c r="M598">
        <v>56200</v>
      </c>
      <c r="N598">
        <v>11500</v>
      </c>
      <c r="O598">
        <v>25500</v>
      </c>
      <c r="P598">
        <v>4500</v>
      </c>
      <c r="Q598">
        <v>2000</v>
      </c>
      <c r="R598">
        <v>0</v>
      </c>
      <c r="S598">
        <v>8311</v>
      </c>
      <c r="T598">
        <v>35000</v>
      </c>
      <c r="U598">
        <v>36000</v>
      </c>
      <c r="V598">
        <v>0</v>
      </c>
      <c r="W598">
        <v>0</v>
      </c>
      <c r="X598">
        <v>0</v>
      </c>
      <c r="Y598">
        <v>0</v>
      </c>
      <c r="Z598">
        <v>299288</v>
      </c>
      <c r="AA598">
        <v>0</v>
      </c>
      <c r="AB598">
        <v>52312</v>
      </c>
      <c r="AC598">
        <v>122467</v>
      </c>
      <c r="AD598">
        <v>63095</v>
      </c>
      <c r="AE598">
        <v>52312</v>
      </c>
      <c r="AF598">
        <v>133251</v>
      </c>
      <c r="AG598">
        <v>0</v>
      </c>
      <c r="AH598">
        <v>0</v>
      </c>
      <c r="AI598">
        <v>0</v>
      </c>
      <c r="AJ598">
        <v>91464</v>
      </c>
      <c r="AK598">
        <v>91464</v>
      </c>
      <c r="AL598">
        <v>0</v>
      </c>
      <c r="AM598">
        <v>0</v>
      </c>
      <c r="AN598">
        <v>406009</v>
      </c>
      <c r="AO598">
        <v>1206060</v>
      </c>
      <c r="AP598">
        <v>185562</v>
      </c>
      <c r="AQ598">
        <v>0</v>
      </c>
      <c r="AR598">
        <v>20000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1411623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34000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18348</v>
      </c>
      <c r="CH598">
        <v>420</v>
      </c>
      <c r="CI598">
        <v>2202</v>
      </c>
      <c r="CJ598">
        <v>1651</v>
      </c>
      <c r="CK598">
        <v>661</v>
      </c>
      <c r="CL598">
        <v>550</v>
      </c>
      <c r="CM598">
        <v>2385</v>
      </c>
      <c r="CN598">
        <v>11009</v>
      </c>
      <c r="CO598">
        <v>550</v>
      </c>
      <c r="CP598">
        <v>0</v>
      </c>
      <c r="CQ598">
        <v>610000</v>
      </c>
      <c r="CR598">
        <v>100000</v>
      </c>
      <c r="CS598">
        <v>10000</v>
      </c>
      <c r="CT598">
        <v>154000</v>
      </c>
      <c r="CU598">
        <v>55635</v>
      </c>
      <c r="CV598">
        <v>29146</v>
      </c>
      <c r="CW598">
        <v>668</v>
      </c>
      <c r="CX598">
        <v>3498</v>
      </c>
      <c r="CY598">
        <v>2623</v>
      </c>
      <c r="CZ598">
        <v>1049</v>
      </c>
      <c r="DA598">
        <v>874</v>
      </c>
      <c r="DB598">
        <v>3789</v>
      </c>
      <c r="DC598">
        <v>23488</v>
      </c>
      <c r="DD598">
        <v>874</v>
      </c>
      <c r="DE598">
        <v>10000</v>
      </c>
      <c r="DF598">
        <v>366343</v>
      </c>
      <c r="DG598">
        <v>100000</v>
      </c>
      <c r="DH598">
        <v>0</v>
      </c>
      <c r="DI598">
        <v>0</v>
      </c>
      <c r="DJ598">
        <v>126000</v>
      </c>
      <c r="DK598">
        <v>124000</v>
      </c>
      <c r="DL598">
        <v>30000</v>
      </c>
      <c r="DM598">
        <v>137000</v>
      </c>
      <c r="DN598">
        <v>0</v>
      </c>
      <c r="DO598">
        <v>1980452</v>
      </c>
      <c r="DP598">
        <v>317700</v>
      </c>
      <c r="DQ598">
        <v>462529</v>
      </c>
      <c r="DR598">
        <v>0</v>
      </c>
      <c r="DS598">
        <v>0</v>
      </c>
    </row>
    <row r="599" spans="1:123" x14ac:dyDescent="0.3">
      <c r="A599" t="str">
        <f t="shared" si="9"/>
        <v>20181941</v>
      </c>
      <c r="B599">
        <v>18</v>
      </c>
      <c r="C599">
        <v>2018</v>
      </c>
      <c r="D599">
        <v>194112</v>
      </c>
      <c r="E599">
        <v>85</v>
      </c>
      <c r="F599">
        <v>1326526</v>
      </c>
      <c r="G599">
        <v>186174</v>
      </c>
      <c r="H599">
        <v>550000</v>
      </c>
      <c r="I599">
        <v>0</v>
      </c>
      <c r="J599">
        <v>120000</v>
      </c>
      <c r="K599">
        <v>85000</v>
      </c>
      <c r="L599">
        <v>130000</v>
      </c>
      <c r="M599">
        <v>56200</v>
      </c>
      <c r="N599">
        <v>11500</v>
      </c>
      <c r="O599">
        <v>25500</v>
      </c>
      <c r="P599">
        <v>4500</v>
      </c>
      <c r="Q599">
        <v>2000</v>
      </c>
      <c r="R599">
        <v>0</v>
      </c>
      <c r="S599">
        <v>8252</v>
      </c>
      <c r="T599">
        <v>35000</v>
      </c>
      <c r="U599">
        <v>36000</v>
      </c>
      <c r="V599">
        <v>0</v>
      </c>
      <c r="W599">
        <v>0</v>
      </c>
      <c r="X599">
        <v>0</v>
      </c>
      <c r="Y599">
        <v>0</v>
      </c>
      <c r="Z599">
        <v>339584</v>
      </c>
      <c r="AA599">
        <v>0</v>
      </c>
      <c r="AB599">
        <v>91464</v>
      </c>
      <c r="AC599">
        <v>164459</v>
      </c>
      <c r="AD599">
        <v>84729</v>
      </c>
      <c r="AE599">
        <v>91464</v>
      </c>
      <c r="AF599">
        <v>157724</v>
      </c>
      <c r="AG599">
        <v>0</v>
      </c>
      <c r="AH599">
        <v>0</v>
      </c>
      <c r="AI599">
        <v>0</v>
      </c>
      <c r="AJ599">
        <v>92276</v>
      </c>
      <c r="AK599">
        <v>92276</v>
      </c>
      <c r="AL599">
        <v>0</v>
      </c>
      <c r="AM599">
        <v>0</v>
      </c>
      <c r="AN599">
        <v>364368</v>
      </c>
      <c r="AO599">
        <v>1619598</v>
      </c>
      <c r="AP599">
        <v>249189</v>
      </c>
      <c r="AQ599">
        <v>0</v>
      </c>
      <c r="AR599">
        <v>20000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285550</v>
      </c>
      <c r="BE599">
        <v>111111</v>
      </c>
      <c r="BF599">
        <v>60000</v>
      </c>
      <c r="BG599">
        <v>35194</v>
      </c>
      <c r="BH599">
        <v>20000</v>
      </c>
      <c r="BI599">
        <v>56200</v>
      </c>
      <c r="BJ599">
        <v>0</v>
      </c>
      <c r="BK599">
        <v>1320732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20000</v>
      </c>
      <c r="BS599">
        <v>0</v>
      </c>
      <c r="BT599">
        <v>9365</v>
      </c>
      <c r="BU599">
        <v>0</v>
      </c>
      <c r="BV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25000</v>
      </c>
      <c r="CH599">
        <v>572</v>
      </c>
      <c r="CI599">
        <v>3000</v>
      </c>
      <c r="CJ599">
        <v>2250</v>
      </c>
      <c r="CK599">
        <v>900</v>
      </c>
      <c r="CL599">
        <v>750</v>
      </c>
      <c r="CM599">
        <v>3250</v>
      </c>
      <c r="CN599">
        <v>15000</v>
      </c>
      <c r="CO599">
        <v>750</v>
      </c>
      <c r="CP599">
        <v>55563</v>
      </c>
      <c r="CQ599">
        <v>610000</v>
      </c>
      <c r="CR599">
        <v>100000</v>
      </c>
      <c r="CS599">
        <v>10000</v>
      </c>
      <c r="CT599">
        <v>154000</v>
      </c>
      <c r="CU599">
        <v>65000</v>
      </c>
      <c r="CV599">
        <v>54146</v>
      </c>
      <c r="CW599">
        <v>1240</v>
      </c>
      <c r="CX599">
        <v>6498</v>
      </c>
      <c r="CY599">
        <v>4873</v>
      </c>
      <c r="CZ599">
        <v>1949</v>
      </c>
      <c r="DA599">
        <v>1624</v>
      </c>
      <c r="DB599">
        <v>7039</v>
      </c>
      <c r="DC599">
        <v>38488</v>
      </c>
      <c r="DD599">
        <v>1624</v>
      </c>
      <c r="DE599">
        <v>70563</v>
      </c>
      <c r="DF599">
        <v>680421</v>
      </c>
      <c r="DG599">
        <v>100000</v>
      </c>
      <c r="DH599">
        <v>0</v>
      </c>
      <c r="DI599">
        <v>285550</v>
      </c>
      <c r="DJ599">
        <v>161194</v>
      </c>
      <c r="DK599">
        <v>180200</v>
      </c>
      <c r="DL599">
        <v>90000</v>
      </c>
      <c r="DM599">
        <v>248111</v>
      </c>
      <c r="DN599">
        <v>20000</v>
      </c>
      <c r="DO599">
        <v>2984797</v>
      </c>
      <c r="DP599">
        <v>317700</v>
      </c>
      <c r="DQ599">
        <v>1136315</v>
      </c>
      <c r="DR599">
        <v>0</v>
      </c>
      <c r="DS599">
        <v>0</v>
      </c>
    </row>
    <row r="600" spans="1:123" x14ac:dyDescent="0.3">
      <c r="A600" t="str">
        <f t="shared" si="9"/>
        <v>20191942</v>
      </c>
      <c r="B600">
        <v>18</v>
      </c>
      <c r="C600">
        <v>2019</v>
      </c>
      <c r="D600">
        <v>194212</v>
      </c>
      <c r="E600">
        <v>68</v>
      </c>
      <c r="F600">
        <v>1491058</v>
      </c>
      <c r="G600">
        <v>163145</v>
      </c>
      <c r="H600">
        <v>550000</v>
      </c>
      <c r="I600">
        <v>0</v>
      </c>
      <c r="J600">
        <v>120000</v>
      </c>
      <c r="K600">
        <v>85000</v>
      </c>
      <c r="L600">
        <v>160000</v>
      </c>
      <c r="M600">
        <v>56200</v>
      </c>
      <c r="N600">
        <v>11500</v>
      </c>
      <c r="O600">
        <v>25500</v>
      </c>
      <c r="P600">
        <v>4500</v>
      </c>
      <c r="Q600">
        <v>2000</v>
      </c>
      <c r="R600">
        <v>0</v>
      </c>
      <c r="S600">
        <v>8193</v>
      </c>
      <c r="T600">
        <v>35000</v>
      </c>
      <c r="U600">
        <v>36000</v>
      </c>
      <c r="V600">
        <v>0</v>
      </c>
      <c r="W600">
        <v>0</v>
      </c>
      <c r="X600">
        <v>0</v>
      </c>
      <c r="Y600">
        <v>0</v>
      </c>
      <c r="Z600">
        <v>350677</v>
      </c>
      <c r="AA600">
        <v>0</v>
      </c>
      <c r="AB600">
        <v>92276</v>
      </c>
      <c r="AC600">
        <v>132360</v>
      </c>
      <c r="AD600">
        <v>68192</v>
      </c>
      <c r="AE600">
        <v>92276</v>
      </c>
      <c r="AF600">
        <v>108276</v>
      </c>
      <c r="AG600">
        <v>0</v>
      </c>
      <c r="AH600">
        <v>0</v>
      </c>
      <c r="AI600">
        <v>0</v>
      </c>
      <c r="AJ600">
        <v>141724</v>
      </c>
      <c r="AK600">
        <v>141724</v>
      </c>
      <c r="AL600">
        <v>0</v>
      </c>
      <c r="AM600">
        <v>0</v>
      </c>
      <c r="AN600">
        <v>383216</v>
      </c>
      <c r="AO600">
        <v>1303482</v>
      </c>
      <c r="AP600">
        <v>200551</v>
      </c>
      <c r="AQ600">
        <v>0</v>
      </c>
      <c r="AR600">
        <v>20000</v>
      </c>
      <c r="AS600">
        <v>0</v>
      </c>
      <c r="AT600">
        <v>0</v>
      </c>
      <c r="AU600">
        <v>285550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148619</v>
      </c>
      <c r="BE600">
        <v>111111</v>
      </c>
      <c r="BF600">
        <v>60000</v>
      </c>
      <c r="BG600">
        <v>35194</v>
      </c>
      <c r="BH600">
        <v>20000</v>
      </c>
      <c r="BI600">
        <v>56200</v>
      </c>
      <c r="BJ600">
        <v>0</v>
      </c>
      <c r="BK600">
        <v>1378459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20000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25000</v>
      </c>
      <c r="CH600">
        <v>572</v>
      </c>
      <c r="CI600">
        <v>3000</v>
      </c>
      <c r="CJ600">
        <v>2250</v>
      </c>
      <c r="CK600">
        <v>900</v>
      </c>
      <c r="CL600">
        <v>750</v>
      </c>
      <c r="CM600">
        <v>3250</v>
      </c>
      <c r="CN600">
        <v>15000</v>
      </c>
      <c r="CO600">
        <v>750</v>
      </c>
      <c r="CP600">
        <v>0</v>
      </c>
      <c r="CQ600">
        <v>610000</v>
      </c>
      <c r="CR600">
        <v>100000</v>
      </c>
      <c r="CS600">
        <v>10000</v>
      </c>
      <c r="CT600">
        <v>154000</v>
      </c>
      <c r="CU600">
        <v>65000</v>
      </c>
      <c r="CV600">
        <v>79146</v>
      </c>
      <c r="CW600">
        <v>1812</v>
      </c>
      <c r="CX600">
        <v>9498</v>
      </c>
      <c r="CY600">
        <v>7123</v>
      </c>
      <c r="CZ600">
        <v>2849</v>
      </c>
      <c r="DA600">
        <v>2374</v>
      </c>
      <c r="DB600">
        <v>10289</v>
      </c>
      <c r="DC600">
        <v>53488</v>
      </c>
      <c r="DD600">
        <v>2374</v>
      </c>
      <c r="DE600">
        <v>75563</v>
      </c>
      <c r="DF600">
        <v>994216</v>
      </c>
      <c r="DG600">
        <v>100000</v>
      </c>
      <c r="DH600">
        <v>0</v>
      </c>
      <c r="DI600">
        <v>148619</v>
      </c>
      <c r="DJ600">
        <v>192869</v>
      </c>
      <c r="DK600">
        <v>230218</v>
      </c>
      <c r="DL600">
        <v>150000</v>
      </c>
      <c r="DM600">
        <v>348111</v>
      </c>
      <c r="DN600">
        <v>40000</v>
      </c>
      <c r="DO600">
        <v>3529274</v>
      </c>
      <c r="DP600">
        <v>317700</v>
      </c>
      <c r="DQ600">
        <v>709448</v>
      </c>
      <c r="DR600">
        <v>0</v>
      </c>
      <c r="DS600">
        <v>0</v>
      </c>
    </row>
    <row r="601" spans="1:123" x14ac:dyDescent="0.3">
      <c r="A601" t="str">
        <f t="shared" si="9"/>
        <v>20201943</v>
      </c>
      <c r="B601">
        <v>18</v>
      </c>
      <c r="C601">
        <v>2020</v>
      </c>
      <c r="D601">
        <v>194312</v>
      </c>
      <c r="E601">
        <v>59</v>
      </c>
      <c r="F601">
        <v>1505413</v>
      </c>
      <c r="G601">
        <v>163116</v>
      </c>
      <c r="H601">
        <v>550000</v>
      </c>
      <c r="I601">
        <v>0</v>
      </c>
      <c r="J601">
        <v>90000</v>
      </c>
      <c r="K601">
        <v>85000</v>
      </c>
      <c r="L601">
        <v>192500</v>
      </c>
      <c r="M601">
        <v>56200</v>
      </c>
      <c r="N601">
        <v>11500</v>
      </c>
      <c r="O601">
        <v>25500</v>
      </c>
      <c r="P601">
        <v>4500</v>
      </c>
      <c r="Q601">
        <v>2000</v>
      </c>
      <c r="R601">
        <v>0</v>
      </c>
      <c r="S601">
        <v>8134</v>
      </c>
      <c r="T601">
        <v>35000</v>
      </c>
      <c r="U601">
        <v>36000</v>
      </c>
      <c r="V601">
        <v>0</v>
      </c>
      <c r="W601">
        <v>0</v>
      </c>
      <c r="X601">
        <v>0</v>
      </c>
      <c r="Y601">
        <v>0</v>
      </c>
      <c r="Z601">
        <v>361640</v>
      </c>
      <c r="AA601">
        <v>0</v>
      </c>
      <c r="AB601">
        <v>141724</v>
      </c>
      <c r="AC601">
        <v>114215</v>
      </c>
      <c r="AD601">
        <v>0</v>
      </c>
      <c r="AE601">
        <v>141724</v>
      </c>
      <c r="AF601">
        <v>31334</v>
      </c>
      <c r="AG601">
        <v>0</v>
      </c>
      <c r="AH601">
        <v>0</v>
      </c>
      <c r="AI601">
        <v>0</v>
      </c>
      <c r="AJ601">
        <v>218666</v>
      </c>
      <c r="AK601">
        <v>218666</v>
      </c>
      <c r="AL601">
        <v>0</v>
      </c>
      <c r="AM601">
        <v>0</v>
      </c>
      <c r="AN601">
        <v>374694</v>
      </c>
      <c r="AO601">
        <v>1124793</v>
      </c>
      <c r="AP601">
        <v>173059</v>
      </c>
      <c r="AQ601">
        <v>0</v>
      </c>
      <c r="AR601">
        <v>20000</v>
      </c>
      <c r="AS601">
        <v>3000</v>
      </c>
      <c r="AT601">
        <v>8000</v>
      </c>
      <c r="AU601">
        <v>148619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13000</v>
      </c>
      <c r="BF601">
        <v>543</v>
      </c>
      <c r="BG601">
        <v>35194</v>
      </c>
      <c r="BH601">
        <v>10000</v>
      </c>
      <c r="BI601">
        <v>25964</v>
      </c>
      <c r="BJ601">
        <v>0</v>
      </c>
      <c r="BK601">
        <v>1392770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20000</v>
      </c>
      <c r="BS601">
        <v>0</v>
      </c>
      <c r="BT601">
        <v>0</v>
      </c>
      <c r="BU601">
        <v>0</v>
      </c>
      <c r="BV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  <c r="CD601">
        <v>0</v>
      </c>
      <c r="CE601">
        <v>0</v>
      </c>
      <c r="CF601">
        <v>0</v>
      </c>
      <c r="CG601">
        <v>20854</v>
      </c>
      <c r="CH601">
        <v>477</v>
      </c>
      <c r="CI601">
        <v>2502</v>
      </c>
      <c r="CJ601">
        <v>1877</v>
      </c>
      <c r="CK601">
        <v>751</v>
      </c>
      <c r="CL601">
        <v>626</v>
      </c>
      <c r="CM601">
        <v>2711</v>
      </c>
      <c r="CN601">
        <v>12512</v>
      </c>
      <c r="CO601">
        <v>626</v>
      </c>
      <c r="CP601">
        <v>0</v>
      </c>
      <c r="CQ601">
        <v>610000</v>
      </c>
      <c r="CR601">
        <v>100000</v>
      </c>
      <c r="CS601">
        <v>10000</v>
      </c>
      <c r="CT601">
        <v>154000</v>
      </c>
      <c r="CU601">
        <v>65000</v>
      </c>
      <c r="CV601">
        <v>100000</v>
      </c>
      <c r="CW601">
        <v>2289</v>
      </c>
      <c r="CX601">
        <v>12000</v>
      </c>
      <c r="CY601">
        <v>9000</v>
      </c>
      <c r="CZ601">
        <v>3600</v>
      </c>
      <c r="DA601">
        <v>3000</v>
      </c>
      <c r="DB601">
        <v>13000</v>
      </c>
      <c r="DC601">
        <v>66000</v>
      </c>
      <c r="DD601">
        <v>3000</v>
      </c>
      <c r="DE601">
        <v>80563</v>
      </c>
      <c r="DF601">
        <v>1309022</v>
      </c>
      <c r="DG601">
        <v>100000</v>
      </c>
      <c r="DH601">
        <v>0</v>
      </c>
      <c r="DI601">
        <v>0</v>
      </c>
      <c r="DJ601">
        <v>224543</v>
      </c>
      <c r="DK601">
        <v>250000</v>
      </c>
      <c r="DL601">
        <v>150543</v>
      </c>
      <c r="DM601">
        <v>350000</v>
      </c>
      <c r="DN601">
        <v>50000</v>
      </c>
      <c r="DO601">
        <v>3884225</v>
      </c>
      <c r="DP601">
        <v>317700</v>
      </c>
      <c r="DQ601">
        <v>579322</v>
      </c>
      <c r="DR601">
        <v>0</v>
      </c>
      <c r="DS601">
        <v>0</v>
      </c>
    </row>
    <row r="602" spans="1:123" x14ac:dyDescent="0.3">
      <c r="A602" t="str">
        <f t="shared" si="9"/>
        <v>20211944</v>
      </c>
      <c r="B602">
        <v>18</v>
      </c>
      <c r="C602">
        <v>2021</v>
      </c>
      <c r="D602">
        <v>194412</v>
      </c>
      <c r="E602">
        <v>42</v>
      </c>
      <c r="F602">
        <v>1391698</v>
      </c>
      <c r="G602">
        <v>163116</v>
      </c>
      <c r="H602">
        <v>550000</v>
      </c>
      <c r="I602">
        <v>0</v>
      </c>
      <c r="J602">
        <v>90000</v>
      </c>
      <c r="K602">
        <v>85000</v>
      </c>
      <c r="L602">
        <v>205000</v>
      </c>
      <c r="M602">
        <v>56200</v>
      </c>
      <c r="N602">
        <v>11500</v>
      </c>
      <c r="O602">
        <v>25500</v>
      </c>
      <c r="P602">
        <v>4500</v>
      </c>
      <c r="Q602">
        <v>2000</v>
      </c>
      <c r="R602">
        <v>0</v>
      </c>
      <c r="S602">
        <v>7945</v>
      </c>
      <c r="T602">
        <v>35000</v>
      </c>
      <c r="U602">
        <v>36000</v>
      </c>
      <c r="V602">
        <v>0</v>
      </c>
      <c r="W602">
        <v>0</v>
      </c>
      <c r="X602">
        <v>0</v>
      </c>
      <c r="Y602">
        <v>0</v>
      </c>
      <c r="Z602">
        <v>98379</v>
      </c>
      <c r="AA602">
        <v>0</v>
      </c>
      <c r="AB602">
        <v>218666</v>
      </c>
      <c r="AC602">
        <v>81951</v>
      </c>
      <c r="AD602">
        <v>0</v>
      </c>
      <c r="AE602">
        <v>124172</v>
      </c>
      <c r="AF602">
        <v>0</v>
      </c>
      <c r="AG602">
        <v>0</v>
      </c>
      <c r="AH602">
        <v>0</v>
      </c>
      <c r="AI602">
        <v>0</v>
      </c>
      <c r="AJ602">
        <v>250000</v>
      </c>
      <c r="AK602">
        <v>344493</v>
      </c>
      <c r="AL602">
        <v>0</v>
      </c>
      <c r="AM602">
        <v>0</v>
      </c>
      <c r="AN602">
        <v>650266</v>
      </c>
      <c r="AO602">
        <v>807057</v>
      </c>
      <c r="AP602">
        <v>124172</v>
      </c>
      <c r="AQ602">
        <v>0</v>
      </c>
      <c r="AR602">
        <v>18319</v>
      </c>
      <c r="AS602">
        <v>3000</v>
      </c>
      <c r="AT602">
        <v>8000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960548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20000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610000</v>
      </c>
      <c r="CR602">
        <v>100000</v>
      </c>
      <c r="CS602">
        <v>10000</v>
      </c>
      <c r="CT602">
        <v>154000</v>
      </c>
      <c r="CU602">
        <v>65000</v>
      </c>
      <c r="CV602">
        <v>100000</v>
      </c>
      <c r="CW602">
        <v>2289</v>
      </c>
      <c r="CX602">
        <v>12000</v>
      </c>
      <c r="CY602">
        <v>9000</v>
      </c>
      <c r="CZ602">
        <v>3600</v>
      </c>
      <c r="DA602">
        <v>3000</v>
      </c>
      <c r="DB602">
        <v>13000</v>
      </c>
      <c r="DC602">
        <v>66000</v>
      </c>
      <c r="DD602">
        <v>3000</v>
      </c>
      <c r="DE602">
        <v>85563</v>
      </c>
      <c r="DF602">
        <v>1350591</v>
      </c>
      <c r="DG602">
        <v>100000</v>
      </c>
      <c r="DH602">
        <v>0</v>
      </c>
      <c r="DI602">
        <v>0</v>
      </c>
      <c r="DJ602">
        <v>221024</v>
      </c>
      <c r="DK602">
        <v>247144</v>
      </c>
      <c r="DL602">
        <v>150543</v>
      </c>
      <c r="DM602">
        <v>348700</v>
      </c>
      <c r="DN602">
        <v>50000</v>
      </c>
      <c r="DO602">
        <v>4048946</v>
      </c>
      <c r="DP602">
        <v>317700</v>
      </c>
      <c r="DQ602">
        <v>368379</v>
      </c>
      <c r="DR602">
        <v>0</v>
      </c>
      <c r="DS602">
        <v>0</v>
      </c>
    </row>
    <row r="603" spans="1:123" x14ac:dyDescent="0.3">
      <c r="A603" t="str">
        <f t="shared" si="9"/>
        <v>20221945</v>
      </c>
      <c r="B603">
        <v>18</v>
      </c>
      <c r="C603">
        <v>2022</v>
      </c>
      <c r="D603">
        <v>194512</v>
      </c>
      <c r="E603">
        <v>43</v>
      </c>
      <c r="F603">
        <v>1642480</v>
      </c>
      <c r="G603">
        <v>163115</v>
      </c>
      <c r="H603">
        <v>550000</v>
      </c>
      <c r="I603">
        <v>0</v>
      </c>
      <c r="J603">
        <v>60000</v>
      </c>
      <c r="K603">
        <v>85000</v>
      </c>
      <c r="L603">
        <v>202500</v>
      </c>
      <c r="M603">
        <v>56200</v>
      </c>
      <c r="N603">
        <v>11500</v>
      </c>
      <c r="O603">
        <v>25500</v>
      </c>
      <c r="P603">
        <v>4500</v>
      </c>
      <c r="Q603">
        <v>2000</v>
      </c>
      <c r="R603">
        <v>0</v>
      </c>
      <c r="S603">
        <v>7757</v>
      </c>
      <c r="T603">
        <v>35000</v>
      </c>
      <c r="U603">
        <v>36000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344493</v>
      </c>
      <c r="AC603">
        <v>82797</v>
      </c>
      <c r="AD603">
        <v>0</v>
      </c>
      <c r="AE603">
        <v>125453</v>
      </c>
      <c r="AF603">
        <v>0</v>
      </c>
      <c r="AG603">
        <v>0</v>
      </c>
      <c r="AH603">
        <v>0</v>
      </c>
      <c r="AI603">
        <v>0</v>
      </c>
      <c r="AJ603">
        <v>74963</v>
      </c>
      <c r="AK603">
        <v>294003</v>
      </c>
      <c r="AL603">
        <v>0</v>
      </c>
      <c r="AM603">
        <v>0</v>
      </c>
      <c r="AN603">
        <v>890994</v>
      </c>
      <c r="AO603">
        <v>815382</v>
      </c>
      <c r="AP603">
        <v>125453</v>
      </c>
      <c r="AQ603">
        <v>0</v>
      </c>
      <c r="AR603">
        <v>18766</v>
      </c>
      <c r="AS603">
        <v>3000</v>
      </c>
      <c r="AT603">
        <v>8000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970601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20000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0</v>
      </c>
      <c r="CQ603">
        <v>610000</v>
      </c>
      <c r="CR603">
        <v>100000</v>
      </c>
      <c r="CS603">
        <v>10000</v>
      </c>
      <c r="CT603">
        <v>154000</v>
      </c>
      <c r="CU603">
        <v>65000</v>
      </c>
      <c r="CV603">
        <v>100000</v>
      </c>
      <c r="CW603">
        <v>2289</v>
      </c>
      <c r="CX603">
        <v>12000</v>
      </c>
      <c r="CY603">
        <v>9000</v>
      </c>
      <c r="CZ603">
        <v>3600</v>
      </c>
      <c r="DA603">
        <v>3000</v>
      </c>
      <c r="DB603">
        <v>13000</v>
      </c>
      <c r="DC603">
        <v>66000</v>
      </c>
      <c r="DD603">
        <v>3000</v>
      </c>
      <c r="DE603">
        <v>90563</v>
      </c>
      <c r="DF603">
        <v>1305302</v>
      </c>
      <c r="DG603">
        <v>100000</v>
      </c>
      <c r="DH603">
        <v>0</v>
      </c>
      <c r="DI603">
        <v>0</v>
      </c>
      <c r="DJ603">
        <v>221024</v>
      </c>
      <c r="DK603">
        <v>247144</v>
      </c>
      <c r="DL603">
        <v>150543</v>
      </c>
      <c r="DM603">
        <v>348700</v>
      </c>
      <c r="DN603">
        <v>50000</v>
      </c>
      <c r="DO603">
        <v>3958167</v>
      </c>
      <c r="DP603">
        <v>317700</v>
      </c>
      <c r="DQ603">
        <v>94963</v>
      </c>
      <c r="DR603">
        <v>0</v>
      </c>
      <c r="DS603">
        <v>0</v>
      </c>
    </row>
    <row r="604" spans="1:123" x14ac:dyDescent="0.3">
      <c r="A604" t="str">
        <f t="shared" si="9"/>
        <v>20231946</v>
      </c>
      <c r="B604">
        <v>18</v>
      </c>
      <c r="C604">
        <v>2023</v>
      </c>
      <c r="D604">
        <v>194612</v>
      </c>
      <c r="E604">
        <v>35</v>
      </c>
      <c r="F604">
        <v>1561964</v>
      </c>
      <c r="G604">
        <v>163115</v>
      </c>
      <c r="H604">
        <v>550000</v>
      </c>
      <c r="I604">
        <v>0</v>
      </c>
      <c r="J604">
        <v>60000</v>
      </c>
      <c r="K604">
        <v>85000</v>
      </c>
      <c r="L604">
        <v>200000</v>
      </c>
      <c r="M604">
        <v>56200</v>
      </c>
      <c r="N604">
        <v>11500</v>
      </c>
      <c r="O604">
        <v>25500</v>
      </c>
      <c r="P604">
        <v>4500</v>
      </c>
      <c r="Q604">
        <v>2000</v>
      </c>
      <c r="R604">
        <v>0</v>
      </c>
      <c r="S604">
        <v>7568</v>
      </c>
      <c r="T604">
        <v>35000</v>
      </c>
      <c r="U604">
        <v>36000</v>
      </c>
      <c r="V604">
        <v>0</v>
      </c>
      <c r="W604">
        <v>0</v>
      </c>
      <c r="X604">
        <v>0</v>
      </c>
      <c r="Y604">
        <v>6482</v>
      </c>
      <c r="Z604">
        <v>0</v>
      </c>
      <c r="AA604">
        <v>0</v>
      </c>
      <c r="AB604">
        <v>294003</v>
      </c>
      <c r="AC604">
        <v>67721</v>
      </c>
      <c r="AD604">
        <v>0</v>
      </c>
      <c r="AE604">
        <v>102611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191392</v>
      </c>
      <c r="AL604">
        <v>0</v>
      </c>
      <c r="AM604">
        <v>0</v>
      </c>
      <c r="AN604">
        <v>969750</v>
      </c>
      <c r="AO604">
        <v>666921</v>
      </c>
      <c r="AP604">
        <v>102611</v>
      </c>
      <c r="AQ604">
        <v>0</v>
      </c>
      <c r="AR604">
        <v>10797</v>
      </c>
      <c r="AS604">
        <v>3000</v>
      </c>
      <c r="AT604">
        <v>8000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791329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0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590000</v>
      </c>
      <c r="CR604">
        <v>100000</v>
      </c>
      <c r="CS604">
        <v>10000</v>
      </c>
      <c r="CT604">
        <v>154000</v>
      </c>
      <c r="CU604">
        <v>65000</v>
      </c>
      <c r="CV604">
        <v>100000</v>
      </c>
      <c r="CW604">
        <v>2289</v>
      </c>
      <c r="CX604">
        <v>12000</v>
      </c>
      <c r="CY604">
        <v>9000</v>
      </c>
      <c r="CZ604">
        <v>3600</v>
      </c>
      <c r="DA604">
        <v>3000</v>
      </c>
      <c r="DB604">
        <v>13000</v>
      </c>
      <c r="DC604">
        <v>66000</v>
      </c>
      <c r="DD604">
        <v>3000</v>
      </c>
      <c r="DE604">
        <v>95563</v>
      </c>
      <c r="DF604">
        <v>1259661</v>
      </c>
      <c r="DG604">
        <v>100000</v>
      </c>
      <c r="DH604">
        <v>0</v>
      </c>
      <c r="DI604">
        <v>0</v>
      </c>
      <c r="DJ604">
        <v>221024</v>
      </c>
      <c r="DK604">
        <v>247144</v>
      </c>
      <c r="DL604">
        <v>150543</v>
      </c>
      <c r="DM604">
        <v>348700</v>
      </c>
      <c r="DN604">
        <v>50000</v>
      </c>
      <c r="DO604">
        <v>3794915</v>
      </c>
      <c r="DP604">
        <v>317700</v>
      </c>
      <c r="DQ604">
        <v>-6482</v>
      </c>
      <c r="DR604">
        <v>0</v>
      </c>
      <c r="DS604">
        <v>0</v>
      </c>
    </row>
    <row r="605" spans="1:123" x14ac:dyDescent="0.3">
      <c r="A605" t="str">
        <f t="shared" si="9"/>
        <v>20241947</v>
      </c>
      <c r="B605">
        <v>18</v>
      </c>
      <c r="C605">
        <v>2024</v>
      </c>
      <c r="D605">
        <v>194712</v>
      </c>
      <c r="E605">
        <v>30</v>
      </c>
      <c r="F605">
        <v>1870177</v>
      </c>
      <c r="G605">
        <v>163114</v>
      </c>
      <c r="H605">
        <v>550000</v>
      </c>
      <c r="I605">
        <v>0</v>
      </c>
      <c r="J605">
        <v>60000</v>
      </c>
      <c r="K605">
        <v>85000</v>
      </c>
      <c r="L605">
        <v>200000</v>
      </c>
      <c r="M605">
        <v>56200</v>
      </c>
      <c r="N605">
        <v>11500</v>
      </c>
      <c r="O605">
        <v>25500</v>
      </c>
      <c r="P605">
        <v>4500</v>
      </c>
      <c r="Q605">
        <v>2000</v>
      </c>
      <c r="R605">
        <v>0</v>
      </c>
      <c r="S605">
        <v>7380</v>
      </c>
      <c r="T605">
        <v>35000</v>
      </c>
      <c r="U605">
        <v>36000</v>
      </c>
      <c r="V605">
        <v>0</v>
      </c>
      <c r="W605">
        <v>0</v>
      </c>
      <c r="X605">
        <v>0</v>
      </c>
      <c r="Y605">
        <v>251920</v>
      </c>
      <c r="Z605">
        <v>0</v>
      </c>
      <c r="AA605">
        <v>0</v>
      </c>
      <c r="AB605">
        <v>191392</v>
      </c>
      <c r="AC605">
        <v>58610</v>
      </c>
      <c r="AD605">
        <v>0</v>
      </c>
      <c r="AE605">
        <v>88806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102585</v>
      </c>
      <c r="AL605">
        <v>0</v>
      </c>
      <c r="AM605">
        <v>0</v>
      </c>
      <c r="AN605">
        <v>1215000</v>
      </c>
      <c r="AO605">
        <v>577196</v>
      </c>
      <c r="AP605">
        <v>88806</v>
      </c>
      <c r="AQ605">
        <v>0</v>
      </c>
      <c r="AR605">
        <v>5981</v>
      </c>
      <c r="AS605">
        <v>3000</v>
      </c>
      <c r="AT605">
        <v>8000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682983</v>
      </c>
      <c r="BL605">
        <v>0</v>
      </c>
      <c r="BM605">
        <v>171308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398692</v>
      </c>
      <c r="CR605">
        <v>100000</v>
      </c>
      <c r="CS605">
        <v>10000</v>
      </c>
      <c r="CT605">
        <v>154000</v>
      </c>
      <c r="CU605">
        <v>65000</v>
      </c>
      <c r="CV605">
        <v>100000</v>
      </c>
      <c r="CW605">
        <v>2289</v>
      </c>
      <c r="CX605">
        <v>12000</v>
      </c>
      <c r="CY605">
        <v>9000</v>
      </c>
      <c r="CZ605">
        <v>3600</v>
      </c>
      <c r="DA605">
        <v>3000</v>
      </c>
      <c r="DB605">
        <v>13000</v>
      </c>
      <c r="DC605">
        <v>66000</v>
      </c>
      <c r="DD605">
        <v>3000</v>
      </c>
      <c r="DE605">
        <v>100563</v>
      </c>
      <c r="DF605">
        <v>969951</v>
      </c>
      <c r="DG605">
        <v>100000</v>
      </c>
      <c r="DH605">
        <v>0</v>
      </c>
      <c r="DI605">
        <v>0</v>
      </c>
      <c r="DJ605">
        <v>221024</v>
      </c>
      <c r="DK605">
        <v>247144</v>
      </c>
      <c r="DL605">
        <v>150543</v>
      </c>
      <c r="DM605">
        <v>348700</v>
      </c>
      <c r="DN605">
        <v>50000</v>
      </c>
      <c r="DO605">
        <v>3230091</v>
      </c>
      <c r="DP605">
        <v>317700</v>
      </c>
      <c r="DQ605">
        <v>-423228</v>
      </c>
      <c r="DR605">
        <v>0</v>
      </c>
      <c r="DS605">
        <v>0</v>
      </c>
    </row>
    <row r="606" spans="1:123" x14ac:dyDescent="0.3">
      <c r="A606" t="str">
        <f t="shared" si="9"/>
        <v>20251948</v>
      </c>
      <c r="B606">
        <v>18</v>
      </c>
      <c r="C606">
        <v>2025</v>
      </c>
      <c r="D606">
        <v>194812</v>
      </c>
      <c r="E606">
        <v>47</v>
      </c>
      <c r="F606">
        <v>1910152</v>
      </c>
      <c r="G606">
        <v>163114</v>
      </c>
      <c r="H606">
        <v>550000</v>
      </c>
      <c r="I606">
        <v>0</v>
      </c>
      <c r="J606">
        <v>60000</v>
      </c>
      <c r="K606">
        <v>85000</v>
      </c>
      <c r="L606">
        <v>200000</v>
      </c>
      <c r="M606">
        <v>56200</v>
      </c>
      <c r="N606">
        <v>11500</v>
      </c>
      <c r="O606">
        <v>25500</v>
      </c>
      <c r="P606">
        <v>4500</v>
      </c>
      <c r="Q606">
        <v>2000</v>
      </c>
      <c r="R606">
        <v>0</v>
      </c>
      <c r="S606">
        <v>7191</v>
      </c>
      <c r="T606">
        <v>35000</v>
      </c>
      <c r="U606">
        <v>36000</v>
      </c>
      <c r="V606">
        <v>0</v>
      </c>
      <c r="W606">
        <v>0</v>
      </c>
      <c r="X606">
        <v>0</v>
      </c>
      <c r="Y606">
        <v>110921</v>
      </c>
      <c r="Z606">
        <v>0</v>
      </c>
      <c r="AA606">
        <v>0</v>
      </c>
      <c r="AB606">
        <v>102585</v>
      </c>
      <c r="AC606">
        <v>91579</v>
      </c>
      <c r="AD606">
        <v>0</v>
      </c>
      <c r="AE606">
        <v>102585</v>
      </c>
      <c r="AF606">
        <v>36175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1037637</v>
      </c>
      <c r="AO606">
        <v>901869</v>
      </c>
      <c r="AP606">
        <v>138760</v>
      </c>
      <c r="AQ606">
        <v>0</v>
      </c>
      <c r="AR606">
        <v>20000</v>
      </c>
      <c r="AS606">
        <v>3000</v>
      </c>
      <c r="AT606">
        <v>8000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1071629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0</v>
      </c>
      <c r="CO606">
        <v>0</v>
      </c>
      <c r="CP606">
        <v>0</v>
      </c>
      <c r="CQ606">
        <v>378692</v>
      </c>
      <c r="CR606">
        <v>100000</v>
      </c>
      <c r="CS606">
        <v>10000</v>
      </c>
      <c r="CT606">
        <v>154000</v>
      </c>
      <c r="CU606">
        <v>65000</v>
      </c>
      <c r="CV606">
        <v>100000</v>
      </c>
      <c r="CW606">
        <v>2289</v>
      </c>
      <c r="CX606">
        <v>12000</v>
      </c>
      <c r="CY606">
        <v>9000</v>
      </c>
      <c r="CZ606">
        <v>3600</v>
      </c>
      <c r="DA606">
        <v>3000</v>
      </c>
      <c r="DB606">
        <v>13000</v>
      </c>
      <c r="DC606">
        <v>66000</v>
      </c>
      <c r="DD606">
        <v>3000</v>
      </c>
      <c r="DE606">
        <v>105563</v>
      </c>
      <c r="DF606">
        <v>829932</v>
      </c>
      <c r="DG606">
        <v>100000</v>
      </c>
      <c r="DH606">
        <v>0</v>
      </c>
      <c r="DI606">
        <v>0</v>
      </c>
      <c r="DJ606">
        <v>221024</v>
      </c>
      <c r="DK606">
        <v>247144</v>
      </c>
      <c r="DL606">
        <v>150543</v>
      </c>
      <c r="DM606">
        <v>348700</v>
      </c>
      <c r="DN606">
        <v>50000</v>
      </c>
      <c r="DO606">
        <v>2972487</v>
      </c>
      <c r="DP606">
        <v>317700</v>
      </c>
      <c r="DQ606">
        <v>-110921</v>
      </c>
      <c r="DR606">
        <v>0</v>
      </c>
      <c r="DS606">
        <v>0</v>
      </c>
    </row>
    <row r="607" spans="1:123" x14ac:dyDescent="0.3">
      <c r="A607" t="str">
        <f t="shared" si="9"/>
        <v>20261949</v>
      </c>
      <c r="B607">
        <v>18</v>
      </c>
      <c r="C607">
        <v>2026</v>
      </c>
      <c r="D607">
        <v>194912</v>
      </c>
      <c r="E607">
        <v>38</v>
      </c>
      <c r="F607">
        <v>1917908</v>
      </c>
      <c r="G607">
        <v>163110</v>
      </c>
      <c r="H607">
        <v>550000</v>
      </c>
      <c r="I607">
        <v>0</v>
      </c>
      <c r="J607">
        <v>60000</v>
      </c>
      <c r="K607">
        <v>85000</v>
      </c>
      <c r="L607">
        <v>200000</v>
      </c>
      <c r="M607">
        <v>56200</v>
      </c>
      <c r="N607">
        <v>11500</v>
      </c>
      <c r="O607">
        <v>25500</v>
      </c>
      <c r="P607">
        <v>4500</v>
      </c>
      <c r="Q607">
        <v>2000</v>
      </c>
      <c r="R607">
        <v>0</v>
      </c>
      <c r="S607">
        <v>7002</v>
      </c>
      <c r="T607">
        <v>35000</v>
      </c>
      <c r="U607">
        <v>36000</v>
      </c>
      <c r="V607">
        <v>0</v>
      </c>
      <c r="W607">
        <v>0</v>
      </c>
      <c r="X607">
        <v>0</v>
      </c>
      <c r="Y607">
        <v>252298</v>
      </c>
      <c r="Z607">
        <v>0</v>
      </c>
      <c r="AA607">
        <v>0</v>
      </c>
      <c r="AB607">
        <v>0</v>
      </c>
      <c r="AC607">
        <v>73592</v>
      </c>
      <c r="AD607">
        <v>0</v>
      </c>
      <c r="AE607">
        <v>0</v>
      </c>
      <c r="AF607">
        <v>111506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1103494</v>
      </c>
      <c r="AO607">
        <v>724733</v>
      </c>
      <c r="AP607">
        <v>111506</v>
      </c>
      <c r="AQ607">
        <v>0</v>
      </c>
      <c r="AR607">
        <v>13900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850139</v>
      </c>
      <c r="BL607">
        <v>0</v>
      </c>
      <c r="BM607">
        <v>150000</v>
      </c>
      <c r="BN607">
        <v>0</v>
      </c>
      <c r="BO607">
        <v>0</v>
      </c>
      <c r="BP607">
        <v>13385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208692</v>
      </c>
      <c r="CR607">
        <v>86615</v>
      </c>
      <c r="CS607">
        <v>10000</v>
      </c>
      <c r="CT607">
        <v>154000</v>
      </c>
      <c r="CU607">
        <v>65000</v>
      </c>
      <c r="CV607">
        <v>100000</v>
      </c>
      <c r="CW607">
        <v>2289</v>
      </c>
      <c r="CX607">
        <v>12000</v>
      </c>
      <c r="CY607">
        <v>9000</v>
      </c>
      <c r="CZ607">
        <v>3600</v>
      </c>
      <c r="DA607">
        <v>3000</v>
      </c>
      <c r="DB607">
        <v>13000</v>
      </c>
      <c r="DC607">
        <v>66000</v>
      </c>
      <c r="DD607">
        <v>3000</v>
      </c>
      <c r="DE607">
        <v>110563</v>
      </c>
      <c r="DF607">
        <v>552736</v>
      </c>
      <c r="DG607">
        <v>100000</v>
      </c>
      <c r="DH607">
        <v>0</v>
      </c>
      <c r="DI607">
        <v>0</v>
      </c>
      <c r="DJ607">
        <v>221024</v>
      </c>
      <c r="DK607">
        <v>247144</v>
      </c>
      <c r="DL607">
        <v>150543</v>
      </c>
      <c r="DM607">
        <v>348700</v>
      </c>
      <c r="DN607">
        <v>50000</v>
      </c>
      <c r="DO607">
        <v>2516906</v>
      </c>
      <c r="DP607">
        <v>317700</v>
      </c>
      <c r="DQ607">
        <v>-415683</v>
      </c>
      <c r="DR607">
        <v>0</v>
      </c>
      <c r="DS607">
        <v>0</v>
      </c>
    </row>
    <row r="608" spans="1:123" x14ac:dyDescent="0.3">
      <c r="A608" t="str">
        <f t="shared" si="9"/>
        <v>20271950</v>
      </c>
      <c r="B608">
        <v>18</v>
      </c>
      <c r="C608">
        <v>2027</v>
      </c>
      <c r="D608">
        <v>195012</v>
      </c>
      <c r="E608">
        <v>43</v>
      </c>
      <c r="F608">
        <v>1881887</v>
      </c>
      <c r="G608">
        <v>163106</v>
      </c>
      <c r="H608">
        <v>550000</v>
      </c>
      <c r="I608">
        <v>0</v>
      </c>
      <c r="J608">
        <v>90000</v>
      </c>
      <c r="K608">
        <v>85000</v>
      </c>
      <c r="L608">
        <v>200000</v>
      </c>
      <c r="M608">
        <v>56200</v>
      </c>
      <c r="N608">
        <v>11500</v>
      </c>
      <c r="O608">
        <v>25500</v>
      </c>
      <c r="P608">
        <v>4500</v>
      </c>
      <c r="Q608">
        <v>2000</v>
      </c>
      <c r="R608">
        <v>0</v>
      </c>
      <c r="S608">
        <v>6814</v>
      </c>
      <c r="T608">
        <v>35000</v>
      </c>
      <c r="U608">
        <v>36000</v>
      </c>
      <c r="V608">
        <v>0</v>
      </c>
      <c r="W608">
        <v>0</v>
      </c>
      <c r="X608">
        <v>0</v>
      </c>
      <c r="Y608">
        <v>222486</v>
      </c>
      <c r="Z608">
        <v>0</v>
      </c>
      <c r="AA608">
        <v>0</v>
      </c>
      <c r="AB608">
        <v>0</v>
      </c>
      <c r="AC608">
        <v>84159</v>
      </c>
      <c r="AD608">
        <v>43358</v>
      </c>
      <c r="AE608">
        <v>0</v>
      </c>
      <c r="AF608">
        <v>127517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1087483</v>
      </c>
      <c r="AO608">
        <v>828795</v>
      </c>
      <c r="AP608">
        <v>127517</v>
      </c>
      <c r="AQ608">
        <v>0</v>
      </c>
      <c r="AR608">
        <v>19486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975798</v>
      </c>
      <c r="BL608">
        <v>0</v>
      </c>
      <c r="BM608">
        <v>17712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170980</v>
      </c>
      <c r="CR608">
        <v>86615</v>
      </c>
      <c r="CS608">
        <v>10000</v>
      </c>
      <c r="CT608">
        <v>154000</v>
      </c>
      <c r="CU608">
        <v>65000</v>
      </c>
      <c r="CV608">
        <v>100000</v>
      </c>
      <c r="CW608">
        <v>2289</v>
      </c>
      <c r="CX608">
        <v>12000</v>
      </c>
      <c r="CY608">
        <v>9000</v>
      </c>
      <c r="CZ608">
        <v>3600</v>
      </c>
      <c r="DA608">
        <v>3000</v>
      </c>
      <c r="DB608">
        <v>13000</v>
      </c>
      <c r="DC608">
        <v>66000</v>
      </c>
      <c r="DD608">
        <v>3000</v>
      </c>
      <c r="DE608">
        <v>115563</v>
      </c>
      <c r="DF608">
        <v>313668</v>
      </c>
      <c r="DG608">
        <v>100000</v>
      </c>
      <c r="DH608">
        <v>0</v>
      </c>
      <c r="DI608">
        <v>0</v>
      </c>
      <c r="DJ608">
        <v>221024</v>
      </c>
      <c r="DK608">
        <v>247144</v>
      </c>
      <c r="DL608">
        <v>150543</v>
      </c>
      <c r="DM608">
        <v>348700</v>
      </c>
      <c r="DN608">
        <v>50000</v>
      </c>
      <c r="DO608">
        <v>2245126</v>
      </c>
      <c r="DP608">
        <v>317700</v>
      </c>
      <c r="DQ608">
        <v>-240198</v>
      </c>
      <c r="DR608">
        <v>0</v>
      </c>
      <c r="DS608">
        <v>0</v>
      </c>
    </row>
    <row r="609" spans="1:123" x14ac:dyDescent="0.3">
      <c r="A609" t="str">
        <f t="shared" si="9"/>
        <v>20281951</v>
      </c>
      <c r="B609">
        <v>18</v>
      </c>
      <c r="C609">
        <v>2028</v>
      </c>
      <c r="D609">
        <v>195112</v>
      </c>
      <c r="E609">
        <v>49</v>
      </c>
      <c r="F609">
        <v>1821002</v>
      </c>
      <c r="G609">
        <v>163102</v>
      </c>
      <c r="H609">
        <v>550000</v>
      </c>
      <c r="I609">
        <v>0</v>
      </c>
      <c r="J609">
        <v>90000</v>
      </c>
      <c r="K609">
        <v>85000</v>
      </c>
      <c r="L609">
        <v>200000</v>
      </c>
      <c r="M609">
        <v>56200</v>
      </c>
      <c r="N609">
        <v>11500</v>
      </c>
      <c r="O609">
        <v>25500</v>
      </c>
      <c r="P609">
        <v>4500</v>
      </c>
      <c r="Q609">
        <v>2000</v>
      </c>
      <c r="R609">
        <v>0</v>
      </c>
      <c r="S609">
        <v>6625</v>
      </c>
      <c r="T609">
        <v>35000</v>
      </c>
      <c r="U609">
        <v>36000</v>
      </c>
      <c r="V609">
        <v>0</v>
      </c>
      <c r="W609">
        <v>0</v>
      </c>
      <c r="X609">
        <v>0</v>
      </c>
      <c r="Y609">
        <v>77235</v>
      </c>
      <c r="Z609">
        <v>0</v>
      </c>
      <c r="AA609">
        <v>0</v>
      </c>
      <c r="AB609">
        <v>0</v>
      </c>
      <c r="AC609">
        <v>94490</v>
      </c>
      <c r="AD609">
        <v>48681</v>
      </c>
      <c r="AE609">
        <v>0</v>
      </c>
      <c r="AF609">
        <v>143172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926388</v>
      </c>
      <c r="AO609">
        <v>930544</v>
      </c>
      <c r="AP609">
        <v>143172</v>
      </c>
      <c r="AQ609">
        <v>0</v>
      </c>
      <c r="AR609">
        <v>20000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1093716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150980</v>
      </c>
      <c r="CR609">
        <v>86615</v>
      </c>
      <c r="CS609">
        <v>10000</v>
      </c>
      <c r="CT609">
        <v>154000</v>
      </c>
      <c r="CU609">
        <v>65000</v>
      </c>
      <c r="CV609">
        <v>100000</v>
      </c>
      <c r="CW609">
        <v>2289</v>
      </c>
      <c r="CX609">
        <v>12000</v>
      </c>
      <c r="CY609">
        <v>9000</v>
      </c>
      <c r="CZ609">
        <v>3600</v>
      </c>
      <c r="DA609">
        <v>3000</v>
      </c>
      <c r="DB609">
        <v>13000</v>
      </c>
      <c r="DC609">
        <v>66000</v>
      </c>
      <c r="DD609">
        <v>3000</v>
      </c>
      <c r="DE609">
        <v>120563</v>
      </c>
      <c r="DF609">
        <v>227023</v>
      </c>
      <c r="DG609">
        <v>100000</v>
      </c>
      <c r="DH609">
        <v>0</v>
      </c>
      <c r="DI609">
        <v>0</v>
      </c>
      <c r="DJ609">
        <v>221024</v>
      </c>
      <c r="DK609">
        <v>247144</v>
      </c>
      <c r="DL609">
        <v>150543</v>
      </c>
      <c r="DM609">
        <v>348700</v>
      </c>
      <c r="DN609">
        <v>50000</v>
      </c>
      <c r="DO609">
        <v>2143480</v>
      </c>
      <c r="DP609">
        <v>317700</v>
      </c>
      <c r="DQ609">
        <v>-77235</v>
      </c>
      <c r="DR609">
        <v>0</v>
      </c>
      <c r="DS609">
        <v>0</v>
      </c>
    </row>
    <row r="610" spans="1:123" x14ac:dyDescent="0.3">
      <c r="A610" t="str">
        <f t="shared" si="9"/>
        <v>20291952</v>
      </c>
      <c r="B610">
        <v>18</v>
      </c>
      <c r="C610">
        <v>2029</v>
      </c>
      <c r="D610">
        <v>195212</v>
      </c>
      <c r="E610">
        <v>55</v>
      </c>
      <c r="F610">
        <v>1494654</v>
      </c>
      <c r="G610">
        <v>163097</v>
      </c>
      <c r="H610">
        <v>550000</v>
      </c>
      <c r="I610">
        <v>0</v>
      </c>
      <c r="J610">
        <v>120000</v>
      </c>
      <c r="K610">
        <v>85000</v>
      </c>
      <c r="L610">
        <v>200000</v>
      </c>
      <c r="M610">
        <v>56200</v>
      </c>
      <c r="N610">
        <v>11500</v>
      </c>
      <c r="O610">
        <v>25500</v>
      </c>
      <c r="P610">
        <v>4500</v>
      </c>
      <c r="Q610">
        <v>2000</v>
      </c>
      <c r="R610">
        <v>0</v>
      </c>
      <c r="S610">
        <v>6437</v>
      </c>
      <c r="T610">
        <v>35000</v>
      </c>
      <c r="U610">
        <v>36000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107124</v>
      </c>
      <c r="AD610">
        <v>55190</v>
      </c>
      <c r="AE610">
        <v>0</v>
      </c>
      <c r="AF610">
        <v>162314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859823</v>
      </c>
      <c r="AO610">
        <v>1054956</v>
      </c>
      <c r="AP610">
        <v>162314</v>
      </c>
      <c r="AQ610">
        <v>0</v>
      </c>
      <c r="AR610">
        <v>20000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1237270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403342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534322</v>
      </c>
      <c r="CR610">
        <v>86615</v>
      </c>
      <c r="CS610">
        <v>10000</v>
      </c>
      <c r="CT610">
        <v>154000</v>
      </c>
      <c r="CU610">
        <v>65000</v>
      </c>
      <c r="CV610">
        <v>100000</v>
      </c>
      <c r="CW610">
        <v>2289</v>
      </c>
      <c r="CX610">
        <v>12000</v>
      </c>
      <c r="CY610">
        <v>9000</v>
      </c>
      <c r="CZ610">
        <v>3600</v>
      </c>
      <c r="DA610">
        <v>3000</v>
      </c>
      <c r="DB610">
        <v>13000</v>
      </c>
      <c r="DC610">
        <v>66000</v>
      </c>
      <c r="DD610">
        <v>3000</v>
      </c>
      <c r="DE610">
        <v>125563</v>
      </c>
      <c r="DF610">
        <v>220212</v>
      </c>
      <c r="DG610">
        <v>100000</v>
      </c>
      <c r="DH610">
        <v>0</v>
      </c>
      <c r="DI610">
        <v>0</v>
      </c>
      <c r="DJ610">
        <v>221024</v>
      </c>
      <c r="DK610">
        <v>247144</v>
      </c>
      <c r="DL610">
        <v>150543</v>
      </c>
      <c r="DM610">
        <v>348700</v>
      </c>
      <c r="DN610">
        <v>50000</v>
      </c>
      <c r="DO610">
        <v>2525012</v>
      </c>
      <c r="DP610">
        <v>317700</v>
      </c>
      <c r="DQ610">
        <v>403342</v>
      </c>
      <c r="DR610">
        <v>0</v>
      </c>
      <c r="DS610">
        <v>0</v>
      </c>
    </row>
    <row r="611" spans="1:123" x14ac:dyDescent="0.3">
      <c r="A611" t="str">
        <f t="shared" si="9"/>
        <v>20301953</v>
      </c>
      <c r="B611">
        <v>18</v>
      </c>
      <c r="C611">
        <v>2030</v>
      </c>
      <c r="D611">
        <v>195312</v>
      </c>
      <c r="E611">
        <v>34</v>
      </c>
      <c r="F611">
        <v>1808584</v>
      </c>
      <c r="G611">
        <v>163093</v>
      </c>
      <c r="H611">
        <v>550000</v>
      </c>
      <c r="I611">
        <v>0</v>
      </c>
      <c r="J611">
        <v>120000</v>
      </c>
      <c r="K611">
        <v>85000</v>
      </c>
      <c r="L611">
        <v>200000</v>
      </c>
      <c r="M611">
        <v>56200</v>
      </c>
      <c r="N611">
        <v>11500</v>
      </c>
      <c r="O611">
        <v>25500</v>
      </c>
      <c r="P611">
        <v>4500</v>
      </c>
      <c r="Q611">
        <v>2000</v>
      </c>
      <c r="R611">
        <v>0</v>
      </c>
      <c r="S611">
        <v>6248</v>
      </c>
      <c r="T611">
        <v>35000</v>
      </c>
      <c r="U611">
        <v>36000</v>
      </c>
      <c r="V611">
        <v>0</v>
      </c>
      <c r="W611">
        <v>0</v>
      </c>
      <c r="X611">
        <v>0</v>
      </c>
      <c r="Y611">
        <v>193052</v>
      </c>
      <c r="Z611">
        <v>0</v>
      </c>
      <c r="AA611">
        <v>0</v>
      </c>
      <c r="AB611">
        <v>0</v>
      </c>
      <c r="AC611">
        <v>66641</v>
      </c>
      <c r="AD611">
        <v>0</v>
      </c>
      <c r="AE611">
        <v>0</v>
      </c>
      <c r="AF611">
        <v>100975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1114026</v>
      </c>
      <c r="AO611">
        <v>656283</v>
      </c>
      <c r="AP611">
        <v>100975</v>
      </c>
      <c r="AQ611">
        <v>0</v>
      </c>
      <c r="AR611">
        <v>10226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767484</v>
      </c>
      <c r="BL611">
        <v>0</v>
      </c>
      <c r="BM611">
        <v>126168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388154</v>
      </c>
      <c r="CR611">
        <v>86615</v>
      </c>
      <c r="CS611">
        <v>10000</v>
      </c>
      <c r="CT611">
        <v>154000</v>
      </c>
      <c r="CU611">
        <v>65000</v>
      </c>
      <c r="CV611">
        <v>100000</v>
      </c>
      <c r="CW611">
        <v>2289</v>
      </c>
      <c r="CX611">
        <v>12000</v>
      </c>
      <c r="CY611">
        <v>9000</v>
      </c>
      <c r="CZ611">
        <v>3600</v>
      </c>
      <c r="DA611">
        <v>3000</v>
      </c>
      <c r="DB611">
        <v>13000</v>
      </c>
      <c r="DC611">
        <v>66000</v>
      </c>
      <c r="DD611">
        <v>3000</v>
      </c>
      <c r="DE611">
        <v>130563</v>
      </c>
      <c r="DF611">
        <v>20554</v>
      </c>
      <c r="DG611">
        <v>100000</v>
      </c>
      <c r="DH611">
        <v>0</v>
      </c>
      <c r="DI611">
        <v>0</v>
      </c>
      <c r="DJ611">
        <v>221024</v>
      </c>
      <c r="DK611">
        <v>247144</v>
      </c>
      <c r="DL611">
        <v>150543</v>
      </c>
      <c r="DM611">
        <v>348700</v>
      </c>
      <c r="DN611">
        <v>50000</v>
      </c>
      <c r="DO611">
        <v>2184185</v>
      </c>
      <c r="DP611">
        <v>317700</v>
      </c>
      <c r="DQ611">
        <v>-319220</v>
      </c>
      <c r="DR611">
        <v>0</v>
      </c>
      <c r="DS611">
        <v>0</v>
      </c>
    </row>
    <row r="612" spans="1:123" x14ac:dyDescent="0.3">
      <c r="A612" t="str">
        <f t="shared" si="9"/>
        <v>20311954</v>
      </c>
      <c r="B612">
        <v>18</v>
      </c>
      <c r="C612">
        <v>2031</v>
      </c>
      <c r="D612">
        <v>195412</v>
      </c>
      <c r="E612">
        <v>42</v>
      </c>
      <c r="F612">
        <v>1844940</v>
      </c>
      <c r="G612">
        <v>163096</v>
      </c>
      <c r="H612">
        <v>550000</v>
      </c>
      <c r="I612">
        <v>0</v>
      </c>
      <c r="J612">
        <v>120000</v>
      </c>
      <c r="K612">
        <v>85000</v>
      </c>
      <c r="L612">
        <v>200000</v>
      </c>
      <c r="M612">
        <v>56200</v>
      </c>
      <c r="N612">
        <v>11500</v>
      </c>
      <c r="O612">
        <v>25500</v>
      </c>
      <c r="P612">
        <v>4500</v>
      </c>
      <c r="Q612">
        <v>2000</v>
      </c>
      <c r="R612">
        <v>0</v>
      </c>
      <c r="S612">
        <v>6059</v>
      </c>
      <c r="T612">
        <v>35000</v>
      </c>
      <c r="U612">
        <v>36000</v>
      </c>
      <c r="V612">
        <v>0</v>
      </c>
      <c r="W612">
        <v>0</v>
      </c>
      <c r="X612">
        <v>25000</v>
      </c>
      <c r="Y612">
        <v>19937</v>
      </c>
      <c r="Z612">
        <v>0</v>
      </c>
      <c r="AA612">
        <v>0</v>
      </c>
      <c r="AB612">
        <v>0</v>
      </c>
      <c r="AC612">
        <v>81529</v>
      </c>
      <c r="AD612">
        <v>42003</v>
      </c>
      <c r="AE612">
        <v>0</v>
      </c>
      <c r="AF612">
        <v>123532</v>
      </c>
      <c r="AG612">
        <v>42003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943164</v>
      </c>
      <c r="AO612">
        <v>802895</v>
      </c>
      <c r="AP612">
        <v>123532</v>
      </c>
      <c r="AQ612">
        <v>0</v>
      </c>
      <c r="AR612">
        <v>18095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944522</v>
      </c>
      <c r="BL612">
        <v>0</v>
      </c>
      <c r="BM612">
        <v>151441</v>
      </c>
      <c r="BN612">
        <v>0</v>
      </c>
      <c r="BO612">
        <v>0</v>
      </c>
      <c r="BP612">
        <v>4909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0</v>
      </c>
      <c r="CP612">
        <v>0</v>
      </c>
      <c r="CQ612">
        <v>216713</v>
      </c>
      <c r="CR612">
        <v>81707</v>
      </c>
      <c r="CS612">
        <v>10000</v>
      </c>
      <c r="CT612">
        <v>154000</v>
      </c>
      <c r="CU612">
        <v>65000</v>
      </c>
      <c r="CV612">
        <v>100000</v>
      </c>
      <c r="CW612">
        <v>2289</v>
      </c>
      <c r="CX612">
        <v>12000</v>
      </c>
      <c r="CY612">
        <v>9000</v>
      </c>
      <c r="CZ612">
        <v>3600</v>
      </c>
      <c r="DA612">
        <v>3000</v>
      </c>
      <c r="DB612">
        <v>13000</v>
      </c>
      <c r="DC612">
        <v>66000</v>
      </c>
      <c r="DD612">
        <v>3000</v>
      </c>
      <c r="DE612">
        <v>135563</v>
      </c>
      <c r="DF612">
        <v>0</v>
      </c>
      <c r="DG612">
        <v>75000</v>
      </c>
      <c r="DH612">
        <v>0</v>
      </c>
      <c r="DI612">
        <v>0</v>
      </c>
      <c r="DJ612">
        <v>221024</v>
      </c>
      <c r="DK612">
        <v>247144</v>
      </c>
      <c r="DL612">
        <v>150543</v>
      </c>
      <c r="DM612">
        <v>348700</v>
      </c>
      <c r="DN612">
        <v>50000</v>
      </c>
      <c r="DO612">
        <v>1967282</v>
      </c>
      <c r="DP612">
        <v>317700</v>
      </c>
      <c r="DQ612">
        <v>-201287</v>
      </c>
      <c r="DR612">
        <v>0</v>
      </c>
      <c r="DS612">
        <v>0</v>
      </c>
    </row>
    <row r="613" spans="1:123" x14ac:dyDescent="0.3">
      <c r="A613" t="str">
        <f t="shared" si="9"/>
        <v>20321955</v>
      </c>
      <c r="B613">
        <v>18</v>
      </c>
      <c r="C613">
        <v>2032</v>
      </c>
      <c r="D613">
        <v>195512</v>
      </c>
      <c r="E613">
        <v>30</v>
      </c>
      <c r="F613">
        <v>1829299</v>
      </c>
      <c r="G613">
        <v>163099</v>
      </c>
      <c r="H613">
        <v>550000</v>
      </c>
      <c r="I613">
        <v>0</v>
      </c>
      <c r="J613">
        <v>120000</v>
      </c>
      <c r="K613">
        <v>85000</v>
      </c>
      <c r="L613">
        <v>200000</v>
      </c>
      <c r="M613">
        <v>56200</v>
      </c>
      <c r="N613">
        <v>11500</v>
      </c>
      <c r="O613">
        <v>25500</v>
      </c>
      <c r="P613">
        <v>4500</v>
      </c>
      <c r="Q613">
        <v>2000</v>
      </c>
      <c r="R613">
        <v>0</v>
      </c>
      <c r="S613">
        <v>5871</v>
      </c>
      <c r="T613">
        <v>35000</v>
      </c>
      <c r="U613">
        <v>36000</v>
      </c>
      <c r="V613">
        <v>0</v>
      </c>
      <c r="W613">
        <v>0</v>
      </c>
      <c r="X613">
        <v>25000</v>
      </c>
      <c r="Y613">
        <v>0</v>
      </c>
      <c r="Z613">
        <v>0</v>
      </c>
      <c r="AA613">
        <v>0</v>
      </c>
      <c r="AB613">
        <v>0</v>
      </c>
      <c r="AC613">
        <v>58751</v>
      </c>
      <c r="AD613">
        <v>0</v>
      </c>
      <c r="AE613">
        <v>0</v>
      </c>
      <c r="AF613">
        <v>89020</v>
      </c>
      <c r="AG613">
        <v>0</v>
      </c>
      <c r="AH613">
        <v>0</v>
      </c>
      <c r="AI613">
        <v>42003</v>
      </c>
      <c r="AJ613">
        <v>0</v>
      </c>
      <c r="AK613">
        <v>42003</v>
      </c>
      <c r="AL613">
        <v>42003</v>
      </c>
      <c r="AM613">
        <v>0</v>
      </c>
      <c r="AN613">
        <v>957551</v>
      </c>
      <c r="AO613">
        <v>578584</v>
      </c>
      <c r="AP613">
        <v>89020</v>
      </c>
      <c r="AQ613">
        <v>0</v>
      </c>
      <c r="AR613">
        <v>6056</v>
      </c>
      <c r="AS613">
        <v>0</v>
      </c>
      <c r="AT613">
        <v>0</v>
      </c>
      <c r="AU613">
        <v>0</v>
      </c>
      <c r="AV613">
        <v>75000</v>
      </c>
      <c r="AW613">
        <v>0</v>
      </c>
      <c r="AX613">
        <v>40221</v>
      </c>
      <c r="AY613">
        <v>0</v>
      </c>
      <c r="AZ613">
        <v>1641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790521</v>
      </c>
      <c r="BL613">
        <v>0</v>
      </c>
      <c r="BM613">
        <v>131441</v>
      </c>
      <c r="BN613">
        <v>0</v>
      </c>
      <c r="BO613">
        <v>0</v>
      </c>
      <c r="BP613">
        <v>81707</v>
      </c>
      <c r="BQ613">
        <v>10000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0</v>
      </c>
      <c r="CD613">
        <v>0</v>
      </c>
      <c r="CE613">
        <v>0</v>
      </c>
      <c r="CF613">
        <v>57179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0</v>
      </c>
      <c r="CO613">
        <v>0</v>
      </c>
      <c r="CP613">
        <v>0</v>
      </c>
      <c r="CQ613">
        <v>65273</v>
      </c>
      <c r="CR613">
        <v>0</v>
      </c>
      <c r="CS613">
        <v>0</v>
      </c>
      <c r="CT613">
        <v>154000</v>
      </c>
      <c r="CU613">
        <v>65000</v>
      </c>
      <c r="CV613">
        <v>100000</v>
      </c>
      <c r="CW613">
        <v>2289</v>
      </c>
      <c r="CX613">
        <v>12000</v>
      </c>
      <c r="CY613">
        <v>9000</v>
      </c>
      <c r="CZ613">
        <v>3600</v>
      </c>
      <c r="DA613">
        <v>3000</v>
      </c>
      <c r="DB613">
        <v>13000</v>
      </c>
      <c r="DC613">
        <v>66000</v>
      </c>
      <c r="DD613">
        <v>3000</v>
      </c>
      <c r="DE613">
        <v>82821</v>
      </c>
      <c r="DF613">
        <v>0</v>
      </c>
      <c r="DG613">
        <v>50000</v>
      </c>
      <c r="DH613">
        <v>0</v>
      </c>
      <c r="DI613">
        <v>0</v>
      </c>
      <c r="DJ613">
        <v>180803</v>
      </c>
      <c r="DK613">
        <v>247144</v>
      </c>
      <c r="DL613">
        <v>150543</v>
      </c>
      <c r="DM613">
        <v>273700</v>
      </c>
      <c r="DN613">
        <v>48359</v>
      </c>
      <c r="DO613">
        <v>1571535</v>
      </c>
      <c r="DP613">
        <v>317700</v>
      </c>
      <c r="DQ613">
        <v>-422187</v>
      </c>
      <c r="DR613">
        <v>0</v>
      </c>
      <c r="DS613">
        <v>0</v>
      </c>
    </row>
    <row r="614" spans="1:123" x14ac:dyDescent="0.3">
      <c r="A614" t="str">
        <f t="shared" si="9"/>
        <v>20331956</v>
      </c>
      <c r="B614">
        <v>18</v>
      </c>
      <c r="C614">
        <v>2033</v>
      </c>
      <c r="D614">
        <v>195612</v>
      </c>
      <c r="E614">
        <v>54</v>
      </c>
      <c r="F614">
        <v>1903386</v>
      </c>
      <c r="G614">
        <v>163102</v>
      </c>
      <c r="H614">
        <v>550000</v>
      </c>
      <c r="I614">
        <v>0</v>
      </c>
      <c r="J614">
        <v>120000</v>
      </c>
      <c r="K614">
        <v>85000</v>
      </c>
      <c r="L614">
        <v>200000</v>
      </c>
      <c r="M614">
        <v>56200</v>
      </c>
      <c r="N614">
        <v>11500</v>
      </c>
      <c r="O614">
        <v>25500</v>
      </c>
      <c r="P614">
        <v>4500</v>
      </c>
      <c r="Q614">
        <v>2000</v>
      </c>
      <c r="R614">
        <v>0</v>
      </c>
      <c r="S614">
        <v>5682</v>
      </c>
      <c r="T614">
        <v>35000</v>
      </c>
      <c r="U614">
        <v>36000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42003</v>
      </c>
      <c r="AC614">
        <v>103977</v>
      </c>
      <c r="AD614">
        <v>53569</v>
      </c>
      <c r="AE614">
        <v>42003</v>
      </c>
      <c r="AF614">
        <v>115542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905840</v>
      </c>
      <c r="AO614">
        <v>1023968</v>
      </c>
      <c r="AP614">
        <v>157546</v>
      </c>
      <c r="AQ614">
        <v>0</v>
      </c>
      <c r="AR614">
        <v>20000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1201514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4865</v>
      </c>
      <c r="BS614">
        <v>0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0</v>
      </c>
      <c r="CO614">
        <v>0</v>
      </c>
      <c r="CP614">
        <v>0</v>
      </c>
      <c r="CQ614">
        <v>50138</v>
      </c>
      <c r="CR614">
        <v>0</v>
      </c>
      <c r="CS614">
        <v>0</v>
      </c>
      <c r="CT614">
        <v>154000</v>
      </c>
      <c r="CU614">
        <v>65000</v>
      </c>
      <c r="CV614">
        <v>100000</v>
      </c>
      <c r="CW614">
        <v>2289</v>
      </c>
      <c r="CX614">
        <v>12000</v>
      </c>
      <c r="CY614">
        <v>9000</v>
      </c>
      <c r="CZ614">
        <v>3600</v>
      </c>
      <c r="DA614">
        <v>3000</v>
      </c>
      <c r="DB614">
        <v>13000</v>
      </c>
      <c r="DC614">
        <v>66000</v>
      </c>
      <c r="DD614">
        <v>3000</v>
      </c>
      <c r="DE614">
        <v>87821</v>
      </c>
      <c r="DF614">
        <v>0</v>
      </c>
      <c r="DG614">
        <v>50000</v>
      </c>
      <c r="DH614">
        <v>0</v>
      </c>
      <c r="DI614">
        <v>0</v>
      </c>
      <c r="DJ614">
        <v>180803</v>
      </c>
      <c r="DK614">
        <v>247144</v>
      </c>
      <c r="DL614">
        <v>150543</v>
      </c>
      <c r="DM614">
        <v>273700</v>
      </c>
      <c r="DN614">
        <v>48359</v>
      </c>
      <c r="DO614">
        <v>1519397</v>
      </c>
      <c r="DP614">
        <v>317700</v>
      </c>
      <c r="DQ614">
        <v>4865</v>
      </c>
      <c r="DR614">
        <v>0</v>
      </c>
      <c r="DS614">
        <v>0</v>
      </c>
    </row>
    <row r="615" spans="1:123" x14ac:dyDescent="0.3">
      <c r="A615" t="str">
        <f t="shared" si="9"/>
        <v>20341957</v>
      </c>
      <c r="B615">
        <v>18</v>
      </c>
      <c r="C615">
        <v>2034</v>
      </c>
      <c r="D615">
        <v>195712</v>
      </c>
      <c r="E615">
        <v>36</v>
      </c>
      <c r="F615">
        <v>1752405</v>
      </c>
      <c r="G615">
        <v>163105</v>
      </c>
      <c r="H615">
        <v>550000</v>
      </c>
      <c r="I615">
        <v>0</v>
      </c>
      <c r="J615">
        <v>120000</v>
      </c>
      <c r="K615">
        <v>85000</v>
      </c>
      <c r="L615">
        <v>200000</v>
      </c>
      <c r="M615">
        <v>56200</v>
      </c>
      <c r="N615">
        <v>11500</v>
      </c>
      <c r="O615">
        <v>25500</v>
      </c>
      <c r="P615">
        <v>4500</v>
      </c>
      <c r="Q615">
        <v>2000</v>
      </c>
      <c r="R615">
        <v>0</v>
      </c>
      <c r="S615">
        <v>5494</v>
      </c>
      <c r="T615">
        <v>35000</v>
      </c>
      <c r="U615">
        <v>36000</v>
      </c>
      <c r="V615">
        <v>0</v>
      </c>
      <c r="W615">
        <v>0</v>
      </c>
      <c r="X615">
        <v>25000</v>
      </c>
      <c r="Y615">
        <v>0</v>
      </c>
      <c r="Z615">
        <v>0</v>
      </c>
      <c r="AA615">
        <v>0</v>
      </c>
      <c r="AB615">
        <v>0</v>
      </c>
      <c r="AC615">
        <v>70163</v>
      </c>
      <c r="AD615">
        <v>0</v>
      </c>
      <c r="AE615">
        <v>0</v>
      </c>
      <c r="AF615">
        <v>106311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939883</v>
      </c>
      <c r="AO615">
        <v>690970</v>
      </c>
      <c r="AP615">
        <v>106311</v>
      </c>
      <c r="AQ615">
        <v>0</v>
      </c>
      <c r="AR615">
        <v>12088</v>
      </c>
      <c r="AS615">
        <v>0</v>
      </c>
      <c r="AT615">
        <v>0</v>
      </c>
      <c r="AU615">
        <v>0</v>
      </c>
      <c r="AV615">
        <v>75000</v>
      </c>
      <c r="AW615">
        <v>7600</v>
      </c>
      <c r="AX615">
        <v>43410</v>
      </c>
      <c r="AY615">
        <v>0</v>
      </c>
      <c r="AZ615">
        <v>22000</v>
      </c>
      <c r="BA615">
        <v>25000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982380</v>
      </c>
      <c r="BL615">
        <v>0</v>
      </c>
      <c r="BM615">
        <v>10046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6895</v>
      </c>
      <c r="BX615">
        <v>136</v>
      </c>
      <c r="BY615">
        <v>715</v>
      </c>
      <c r="BZ615">
        <v>536</v>
      </c>
      <c r="CA615">
        <v>214</v>
      </c>
      <c r="CB615">
        <v>179</v>
      </c>
      <c r="CC615">
        <v>775</v>
      </c>
      <c r="CD615">
        <v>9573</v>
      </c>
      <c r="CE615">
        <v>179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0</v>
      </c>
      <c r="CQ615">
        <v>20092</v>
      </c>
      <c r="CR615">
        <v>0</v>
      </c>
      <c r="CS615">
        <v>0</v>
      </c>
      <c r="CT615">
        <v>154000</v>
      </c>
      <c r="CU615">
        <v>65000</v>
      </c>
      <c r="CV615">
        <v>93105</v>
      </c>
      <c r="CW615">
        <v>2153</v>
      </c>
      <c r="CX615">
        <v>11285</v>
      </c>
      <c r="CY615">
        <v>8464</v>
      </c>
      <c r="CZ615">
        <v>3386</v>
      </c>
      <c r="DA615">
        <v>2821</v>
      </c>
      <c r="DB615">
        <v>12225</v>
      </c>
      <c r="DC615">
        <v>56427</v>
      </c>
      <c r="DD615">
        <v>2821</v>
      </c>
      <c r="DE615">
        <v>92821</v>
      </c>
      <c r="DF615">
        <v>0</v>
      </c>
      <c r="DG615">
        <v>25000</v>
      </c>
      <c r="DH615">
        <v>0</v>
      </c>
      <c r="DI615">
        <v>0</v>
      </c>
      <c r="DJ615">
        <v>137393</v>
      </c>
      <c r="DK615">
        <v>222144</v>
      </c>
      <c r="DL615">
        <v>142942</v>
      </c>
      <c r="DM615">
        <v>198700</v>
      </c>
      <c r="DN615">
        <v>26359</v>
      </c>
      <c r="DO615">
        <v>1277139</v>
      </c>
      <c r="DP615">
        <v>317700</v>
      </c>
      <c r="DQ615">
        <v>-227258</v>
      </c>
      <c r="DR615">
        <v>0</v>
      </c>
      <c r="DS615">
        <v>0</v>
      </c>
    </row>
    <row r="616" spans="1:123" x14ac:dyDescent="0.3">
      <c r="A616" t="str">
        <f t="shared" si="9"/>
        <v>20351958</v>
      </c>
      <c r="B616">
        <v>18</v>
      </c>
      <c r="C616">
        <v>2035</v>
      </c>
      <c r="D616">
        <v>195812</v>
      </c>
      <c r="E616">
        <v>56</v>
      </c>
      <c r="F616">
        <v>1798230</v>
      </c>
      <c r="G616">
        <v>163108</v>
      </c>
      <c r="H616">
        <v>550000</v>
      </c>
      <c r="I616">
        <v>0</v>
      </c>
      <c r="J616">
        <v>120000</v>
      </c>
      <c r="K616">
        <v>85000</v>
      </c>
      <c r="L616">
        <v>200000</v>
      </c>
      <c r="M616">
        <v>56200</v>
      </c>
      <c r="N616">
        <v>11500</v>
      </c>
      <c r="O616">
        <v>25500</v>
      </c>
      <c r="P616">
        <v>4500</v>
      </c>
      <c r="Q616">
        <v>2000</v>
      </c>
      <c r="R616">
        <v>0</v>
      </c>
      <c r="S616">
        <v>5305</v>
      </c>
      <c r="T616">
        <v>35000</v>
      </c>
      <c r="U616">
        <v>36000</v>
      </c>
      <c r="V616">
        <v>0</v>
      </c>
      <c r="W616">
        <v>5000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108157</v>
      </c>
      <c r="AD616">
        <v>55722</v>
      </c>
      <c r="AE616">
        <v>0</v>
      </c>
      <c r="AF616">
        <v>163879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852126</v>
      </c>
      <c r="AO616">
        <v>1065131</v>
      </c>
      <c r="AP616">
        <v>163879</v>
      </c>
      <c r="AQ616">
        <v>0</v>
      </c>
      <c r="AR616">
        <v>20000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1249010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103798</v>
      </c>
      <c r="BS616">
        <v>0</v>
      </c>
      <c r="BT616">
        <v>0</v>
      </c>
      <c r="BU616">
        <v>0</v>
      </c>
      <c r="BV616">
        <v>0</v>
      </c>
      <c r="BW616"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0</v>
      </c>
      <c r="CO616">
        <v>0</v>
      </c>
      <c r="CP616">
        <v>0</v>
      </c>
      <c r="CQ616">
        <v>103890</v>
      </c>
      <c r="CR616">
        <v>0</v>
      </c>
      <c r="CS616">
        <v>0</v>
      </c>
      <c r="CT616">
        <v>154000</v>
      </c>
      <c r="CU616">
        <v>65000</v>
      </c>
      <c r="CV616">
        <v>93105</v>
      </c>
      <c r="CW616">
        <v>2153</v>
      </c>
      <c r="CX616">
        <v>11285</v>
      </c>
      <c r="CY616">
        <v>8464</v>
      </c>
      <c r="CZ616">
        <v>3386</v>
      </c>
      <c r="DA616">
        <v>2821</v>
      </c>
      <c r="DB616">
        <v>12225</v>
      </c>
      <c r="DC616">
        <v>56427</v>
      </c>
      <c r="DD616">
        <v>2821</v>
      </c>
      <c r="DE616">
        <v>97821</v>
      </c>
      <c r="DF616">
        <v>0</v>
      </c>
      <c r="DG616">
        <v>25000</v>
      </c>
      <c r="DH616">
        <v>0</v>
      </c>
      <c r="DI616">
        <v>0</v>
      </c>
      <c r="DJ616">
        <v>137393</v>
      </c>
      <c r="DK616">
        <v>222144</v>
      </c>
      <c r="DL616">
        <v>142942</v>
      </c>
      <c r="DM616">
        <v>198700</v>
      </c>
      <c r="DN616">
        <v>26359</v>
      </c>
      <c r="DO616">
        <v>1365937</v>
      </c>
      <c r="DP616">
        <v>317700</v>
      </c>
      <c r="DQ616">
        <v>103798</v>
      </c>
      <c r="DR616">
        <v>0</v>
      </c>
      <c r="DS616">
        <v>0</v>
      </c>
    </row>
    <row r="617" spans="1:123" x14ac:dyDescent="0.3">
      <c r="A617" t="str">
        <f t="shared" si="9"/>
        <v>20361959</v>
      </c>
      <c r="B617">
        <v>18</v>
      </c>
      <c r="C617">
        <v>2036</v>
      </c>
      <c r="D617">
        <v>195912</v>
      </c>
      <c r="E617">
        <v>34</v>
      </c>
      <c r="F617">
        <v>2070233</v>
      </c>
      <c r="G617">
        <v>163099</v>
      </c>
      <c r="H617">
        <v>550000</v>
      </c>
      <c r="I617">
        <v>0</v>
      </c>
      <c r="J617">
        <v>120000</v>
      </c>
      <c r="K617">
        <v>85000</v>
      </c>
      <c r="L617">
        <v>200000</v>
      </c>
      <c r="M617">
        <v>56200</v>
      </c>
      <c r="N617">
        <v>11500</v>
      </c>
      <c r="O617">
        <v>25500</v>
      </c>
      <c r="P617">
        <v>4500</v>
      </c>
      <c r="Q617">
        <v>2000</v>
      </c>
      <c r="R617">
        <v>0</v>
      </c>
      <c r="S617">
        <v>5091</v>
      </c>
      <c r="T617">
        <v>35000</v>
      </c>
      <c r="U617">
        <v>36000</v>
      </c>
      <c r="V617">
        <v>0</v>
      </c>
      <c r="W617">
        <v>5000</v>
      </c>
      <c r="X617">
        <v>25000</v>
      </c>
      <c r="Y617">
        <v>0</v>
      </c>
      <c r="Z617">
        <v>0</v>
      </c>
      <c r="AA617">
        <v>0</v>
      </c>
      <c r="AB617">
        <v>0</v>
      </c>
      <c r="AC617">
        <v>66923</v>
      </c>
      <c r="AD617">
        <v>0</v>
      </c>
      <c r="AE617">
        <v>0</v>
      </c>
      <c r="AF617">
        <v>101401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939390</v>
      </c>
      <c r="AO617">
        <v>659058</v>
      </c>
      <c r="AP617">
        <v>101401</v>
      </c>
      <c r="AQ617">
        <v>0</v>
      </c>
      <c r="AR617">
        <v>10375</v>
      </c>
      <c r="AS617">
        <v>0</v>
      </c>
      <c r="AT617">
        <v>0</v>
      </c>
      <c r="AU617">
        <v>0</v>
      </c>
      <c r="AV617">
        <v>75000</v>
      </c>
      <c r="AW617">
        <v>6335</v>
      </c>
      <c r="AX617">
        <v>42505</v>
      </c>
      <c r="AY617">
        <v>0</v>
      </c>
      <c r="AZ617">
        <v>22000</v>
      </c>
      <c r="BA617">
        <v>25000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941674</v>
      </c>
      <c r="BL617">
        <v>0</v>
      </c>
      <c r="BM617">
        <v>27963</v>
      </c>
      <c r="BN617">
        <v>154000</v>
      </c>
      <c r="BO617">
        <v>65000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33000</v>
      </c>
      <c r="BX617">
        <v>763</v>
      </c>
      <c r="BY617">
        <v>4000</v>
      </c>
      <c r="BZ617">
        <v>3000</v>
      </c>
      <c r="CA617">
        <v>1200</v>
      </c>
      <c r="CB617">
        <v>1000</v>
      </c>
      <c r="CC617">
        <v>4333</v>
      </c>
      <c r="CD617">
        <v>20000</v>
      </c>
      <c r="CE617">
        <v>1000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0</v>
      </c>
      <c r="CQ617">
        <v>55927</v>
      </c>
      <c r="CR617">
        <v>0</v>
      </c>
      <c r="CS617">
        <v>0</v>
      </c>
      <c r="CT617">
        <v>0</v>
      </c>
      <c r="CU617">
        <v>0</v>
      </c>
      <c r="CV617">
        <v>60105</v>
      </c>
      <c r="CW617">
        <v>1390</v>
      </c>
      <c r="CX617">
        <v>7285</v>
      </c>
      <c r="CY617">
        <v>5464</v>
      </c>
      <c r="CZ617">
        <v>2186</v>
      </c>
      <c r="DA617">
        <v>1821</v>
      </c>
      <c r="DB617">
        <v>7892</v>
      </c>
      <c r="DC617">
        <v>36427</v>
      </c>
      <c r="DD617">
        <v>1821</v>
      </c>
      <c r="DE617">
        <v>97821</v>
      </c>
      <c r="DF617">
        <v>0</v>
      </c>
      <c r="DG617">
        <v>0</v>
      </c>
      <c r="DH617">
        <v>0</v>
      </c>
      <c r="DI617">
        <v>0</v>
      </c>
      <c r="DJ617">
        <v>94888</v>
      </c>
      <c r="DK617">
        <v>197144</v>
      </c>
      <c r="DL617">
        <v>136608</v>
      </c>
      <c r="DM617">
        <v>123700</v>
      </c>
      <c r="DN617">
        <v>4359</v>
      </c>
      <c r="DO617">
        <v>834838</v>
      </c>
      <c r="DP617">
        <v>317700</v>
      </c>
      <c r="DQ617">
        <v>-584108</v>
      </c>
      <c r="DR617">
        <v>73009</v>
      </c>
      <c r="DS617">
        <v>0</v>
      </c>
    </row>
    <row r="618" spans="1:123" x14ac:dyDescent="0.3">
      <c r="A618" t="str">
        <f t="shared" si="9"/>
        <v>20371960</v>
      </c>
      <c r="B618">
        <v>18</v>
      </c>
      <c r="C618">
        <v>2037</v>
      </c>
      <c r="D618">
        <v>196012</v>
      </c>
      <c r="E618">
        <v>38</v>
      </c>
      <c r="F618">
        <v>2149356</v>
      </c>
      <c r="G618">
        <v>163089</v>
      </c>
      <c r="H618">
        <v>550000</v>
      </c>
      <c r="I618">
        <v>0</v>
      </c>
      <c r="J618">
        <v>120000</v>
      </c>
      <c r="K618">
        <v>85000</v>
      </c>
      <c r="L618">
        <v>200000</v>
      </c>
      <c r="M618">
        <v>56200</v>
      </c>
      <c r="N618">
        <v>11500</v>
      </c>
      <c r="O618">
        <v>25500</v>
      </c>
      <c r="P618">
        <v>4500</v>
      </c>
      <c r="Q618">
        <v>2000</v>
      </c>
      <c r="R618">
        <v>0</v>
      </c>
      <c r="S618">
        <v>4878</v>
      </c>
      <c r="T618">
        <v>35000</v>
      </c>
      <c r="U618">
        <v>36000</v>
      </c>
      <c r="V618">
        <v>0</v>
      </c>
      <c r="W618">
        <v>5000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73028</v>
      </c>
      <c r="AD618">
        <v>0</v>
      </c>
      <c r="AE618">
        <v>0</v>
      </c>
      <c r="AF618">
        <v>110652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904926</v>
      </c>
      <c r="AO618">
        <v>719183</v>
      </c>
      <c r="AP618">
        <v>110652</v>
      </c>
      <c r="AQ618">
        <v>0</v>
      </c>
      <c r="AR618">
        <v>13602</v>
      </c>
      <c r="AS618">
        <v>0</v>
      </c>
      <c r="AT618">
        <v>0</v>
      </c>
      <c r="AU618">
        <v>0</v>
      </c>
      <c r="AV618">
        <v>75000</v>
      </c>
      <c r="AW618">
        <v>8719</v>
      </c>
      <c r="AX618">
        <v>44211</v>
      </c>
      <c r="AY618">
        <v>0</v>
      </c>
      <c r="AZ618">
        <v>4359</v>
      </c>
      <c r="BA618">
        <v>25000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1000727</v>
      </c>
      <c r="BL618">
        <v>0</v>
      </c>
      <c r="BM618">
        <v>7963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33000</v>
      </c>
      <c r="BX618">
        <v>763</v>
      </c>
      <c r="BY618">
        <v>4000</v>
      </c>
      <c r="BZ618">
        <v>3000</v>
      </c>
      <c r="CA618">
        <v>1200</v>
      </c>
      <c r="CB618">
        <v>1000</v>
      </c>
      <c r="CC618">
        <v>4333</v>
      </c>
      <c r="CD618">
        <v>20000</v>
      </c>
      <c r="CE618">
        <v>1000</v>
      </c>
      <c r="CF618">
        <v>68917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27963</v>
      </c>
      <c r="CR618">
        <v>0</v>
      </c>
      <c r="CS618">
        <v>0</v>
      </c>
      <c r="CT618">
        <v>0</v>
      </c>
      <c r="CU618">
        <v>0</v>
      </c>
      <c r="CV618">
        <v>27105</v>
      </c>
      <c r="CW618">
        <v>627</v>
      </c>
      <c r="CX618">
        <v>3285</v>
      </c>
      <c r="CY618">
        <v>2464</v>
      </c>
      <c r="CZ618">
        <v>986</v>
      </c>
      <c r="DA618">
        <v>821</v>
      </c>
      <c r="DB618">
        <v>3559</v>
      </c>
      <c r="DC618">
        <v>16427</v>
      </c>
      <c r="DD618">
        <v>821</v>
      </c>
      <c r="DE618">
        <v>28904</v>
      </c>
      <c r="DF618">
        <v>0</v>
      </c>
      <c r="DG618">
        <v>0</v>
      </c>
      <c r="DH618">
        <v>0</v>
      </c>
      <c r="DI618">
        <v>0</v>
      </c>
      <c r="DJ618">
        <v>50677</v>
      </c>
      <c r="DK618">
        <v>172144</v>
      </c>
      <c r="DL618">
        <v>127889</v>
      </c>
      <c r="DM618">
        <v>48700</v>
      </c>
      <c r="DN618">
        <v>0</v>
      </c>
      <c r="DO618">
        <v>512373</v>
      </c>
      <c r="DP618">
        <v>317700</v>
      </c>
      <c r="DQ618">
        <v>-600082</v>
      </c>
      <c r="DR618">
        <v>297616</v>
      </c>
      <c r="DS618">
        <v>0</v>
      </c>
    </row>
    <row r="619" spans="1:123" x14ac:dyDescent="0.3">
      <c r="A619" t="str">
        <f t="shared" si="9"/>
        <v>20381961</v>
      </c>
      <c r="B619">
        <v>18</v>
      </c>
      <c r="C619">
        <v>2038</v>
      </c>
      <c r="D619">
        <v>196112</v>
      </c>
      <c r="E619">
        <v>33</v>
      </c>
      <c r="F619">
        <v>2308251</v>
      </c>
      <c r="G619">
        <v>163079</v>
      </c>
      <c r="H619">
        <v>550000</v>
      </c>
      <c r="I619">
        <v>0</v>
      </c>
      <c r="J619">
        <v>90000</v>
      </c>
      <c r="K619">
        <v>85000</v>
      </c>
      <c r="L619">
        <v>200000</v>
      </c>
      <c r="M619">
        <v>56200</v>
      </c>
      <c r="N619">
        <v>11500</v>
      </c>
      <c r="O619">
        <v>25500</v>
      </c>
      <c r="P619">
        <v>4500</v>
      </c>
      <c r="Q619">
        <v>2000</v>
      </c>
      <c r="R619">
        <v>0</v>
      </c>
      <c r="S619">
        <v>4664</v>
      </c>
      <c r="T619">
        <v>35000</v>
      </c>
      <c r="U619">
        <v>36000</v>
      </c>
      <c r="V619">
        <v>0</v>
      </c>
      <c r="W619">
        <v>5000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64199</v>
      </c>
      <c r="AD619">
        <v>0</v>
      </c>
      <c r="AE619">
        <v>0</v>
      </c>
      <c r="AF619">
        <v>97274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888090</v>
      </c>
      <c r="AO619">
        <v>632233</v>
      </c>
      <c r="AP619">
        <v>97274</v>
      </c>
      <c r="AQ619">
        <v>0</v>
      </c>
      <c r="AR619">
        <v>8935</v>
      </c>
      <c r="AS619">
        <v>0</v>
      </c>
      <c r="AT619">
        <v>0</v>
      </c>
      <c r="AU619">
        <v>0</v>
      </c>
      <c r="AV619">
        <v>48700</v>
      </c>
      <c r="AW619">
        <v>5271</v>
      </c>
      <c r="AX619">
        <v>41743</v>
      </c>
      <c r="AY619">
        <v>0</v>
      </c>
      <c r="AZ619">
        <v>0</v>
      </c>
      <c r="BA619">
        <v>25000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859157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27105</v>
      </c>
      <c r="BX619">
        <v>627</v>
      </c>
      <c r="BY619">
        <v>3285</v>
      </c>
      <c r="BZ619">
        <v>2464</v>
      </c>
      <c r="CA619">
        <v>986</v>
      </c>
      <c r="CB619">
        <v>821</v>
      </c>
      <c r="CC619">
        <v>3559</v>
      </c>
      <c r="CD619">
        <v>16427</v>
      </c>
      <c r="CE619">
        <v>821</v>
      </c>
      <c r="CF619">
        <v>28904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7963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8934</v>
      </c>
      <c r="DK619">
        <v>147144</v>
      </c>
      <c r="DL619">
        <v>122618</v>
      </c>
      <c r="DM619">
        <v>0</v>
      </c>
      <c r="DN619">
        <v>0</v>
      </c>
      <c r="DO619">
        <v>286659</v>
      </c>
      <c r="DP619">
        <v>317700</v>
      </c>
      <c r="DQ619">
        <v>-880798</v>
      </c>
      <c r="DR619">
        <v>675084</v>
      </c>
      <c r="DS619">
        <v>0</v>
      </c>
    </row>
    <row r="620" spans="1:123" x14ac:dyDescent="0.3">
      <c r="A620" t="str">
        <f t="shared" si="9"/>
        <v>20391962</v>
      </c>
      <c r="B620">
        <v>18</v>
      </c>
      <c r="C620">
        <v>2039</v>
      </c>
      <c r="D620">
        <v>196212</v>
      </c>
      <c r="E620">
        <v>35</v>
      </c>
      <c r="F620">
        <v>1969314</v>
      </c>
      <c r="G620">
        <v>163069</v>
      </c>
      <c r="H620">
        <v>550000</v>
      </c>
      <c r="I620">
        <v>0</v>
      </c>
      <c r="J620">
        <v>90000</v>
      </c>
      <c r="K620">
        <v>85000</v>
      </c>
      <c r="L620">
        <v>200000</v>
      </c>
      <c r="M620">
        <v>56200</v>
      </c>
      <c r="N620">
        <v>11500</v>
      </c>
      <c r="O620">
        <v>25500</v>
      </c>
      <c r="P620">
        <v>4500</v>
      </c>
      <c r="Q620">
        <v>2000</v>
      </c>
      <c r="R620">
        <v>0</v>
      </c>
      <c r="S620">
        <v>4451</v>
      </c>
      <c r="T620">
        <v>35000</v>
      </c>
      <c r="U620">
        <v>36000</v>
      </c>
      <c r="V620">
        <v>0</v>
      </c>
      <c r="W620">
        <v>5000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67956</v>
      </c>
      <c r="AD620">
        <v>0</v>
      </c>
      <c r="AE620">
        <v>0</v>
      </c>
      <c r="AF620">
        <v>102967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882184</v>
      </c>
      <c r="AO620">
        <v>669233</v>
      </c>
      <c r="AP620">
        <v>102967</v>
      </c>
      <c r="AQ620">
        <v>0</v>
      </c>
      <c r="AR620">
        <v>10921</v>
      </c>
      <c r="AS620">
        <v>0</v>
      </c>
      <c r="AT620">
        <v>0</v>
      </c>
      <c r="AU620">
        <v>0</v>
      </c>
      <c r="AV620">
        <v>0</v>
      </c>
      <c r="AW620">
        <v>6738</v>
      </c>
      <c r="AX620">
        <v>8934</v>
      </c>
      <c r="AY620">
        <v>0</v>
      </c>
      <c r="AZ620">
        <v>0</v>
      </c>
      <c r="BA620">
        <v>25000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823793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0</v>
      </c>
      <c r="CS620">
        <v>0</v>
      </c>
      <c r="CT620">
        <v>0</v>
      </c>
      <c r="CU620">
        <v>0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122144</v>
      </c>
      <c r="DL620">
        <v>115879</v>
      </c>
      <c r="DM620">
        <v>0</v>
      </c>
      <c r="DN620">
        <v>0</v>
      </c>
      <c r="DO620">
        <v>238023</v>
      </c>
      <c r="DP620">
        <v>305663</v>
      </c>
      <c r="DQ620">
        <v>-503078</v>
      </c>
      <c r="DR620">
        <v>462406</v>
      </c>
      <c r="DS620">
        <v>0</v>
      </c>
    </row>
    <row r="621" spans="1:123" x14ac:dyDescent="0.3">
      <c r="A621" t="str">
        <f t="shared" si="9"/>
        <v>20401963</v>
      </c>
      <c r="B621">
        <v>18</v>
      </c>
      <c r="C621">
        <v>2040</v>
      </c>
      <c r="D621">
        <v>196312</v>
      </c>
      <c r="E621">
        <v>40</v>
      </c>
      <c r="F621">
        <v>1883109</v>
      </c>
      <c r="G621">
        <v>163060</v>
      </c>
      <c r="H621">
        <v>550000</v>
      </c>
      <c r="I621">
        <v>0</v>
      </c>
      <c r="J621">
        <v>90000</v>
      </c>
      <c r="K621">
        <v>85000</v>
      </c>
      <c r="L621">
        <v>200000</v>
      </c>
      <c r="M621">
        <v>56200</v>
      </c>
      <c r="N621">
        <v>11500</v>
      </c>
      <c r="O621">
        <v>25500</v>
      </c>
      <c r="P621">
        <v>4500</v>
      </c>
      <c r="Q621">
        <v>2000</v>
      </c>
      <c r="R621">
        <v>0</v>
      </c>
      <c r="S621">
        <v>4237</v>
      </c>
      <c r="T621">
        <v>35000</v>
      </c>
      <c r="U621">
        <v>36000</v>
      </c>
      <c r="V621">
        <v>0</v>
      </c>
      <c r="W621">
        <v>10000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78382</v>
      </c>
      <c r="AD621">
        <v>40382</v>
      </c>
      <c r="AE621">
        <v>0</v>
      </c>
      <c r="AF621">
        <v>118764</v>
      </c>
      <c r="AG621">
        <v>40382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861173</v>
      </c>
      <c r="AO621">
        <v>771907</v>
      </c>
      <c r="AP621">
        <v>118764</v>
      </c>
      <c r="AQ621">
        <v>0</v>
      </c>
      <c r="AR621">
        <v>16432</v>
      </c>
      <c r="AS621">
        <v>0</v>
      </c>
      <c r="AT621">
        <v>0</v>
      </c>
      <c r="AU621">
        <v>0</v>
      </c>
      <c r="AV621">
        <v>0</v>
      </c>
      <c r="AW621">
        <v>10810</v>
      </c>
      <c r="AX621">
        <v>0</v>
      </c>
      <c r="AY621">
        <v>0</v>
      </c>
      <c r="AZ621">
        <v>0</v>
      </c>
      <c r="BA621">
        <v>25000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942913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0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97144</v>
      </c>
      <c r="DL621">
        <v>105070</v>
      </c>
      <c r="DM621">
        <v>0</v>
      </c>
      <c r="DN621">
        <v>0</v>
      </c>
      <c r="DO621">
        <v>202214</v>
      </c>
      <c r="DP621">
        <v>285663</v>
      </c>
      <c r="DQ621">
        <v>-313893</v>
      </c>
      <c r="DR621">
        <v>278083</v>
      </c>
      <c r="DS621">
        <v>0</v>
      </c>
    </row>
    <row r="622" spans="1:123" x14ac:dyDescent="0.3">
      <c r="A622" t="str">
        <f t="shared" si="9"/>
        <v>20411964</v>
      </c>
      <c r="B622">
        <v>18</v>
      </c>
      <c r="C622">
        <v>2041</v>
      </c>
      <c r="D622">
        <v>196412</v>
      </c>
      <c r="E622">
        <v>50</v>
      </c>
      <c r="F622">
        <v>1929397</v>
      </c>
      <c r="G622">
        <v>163056</v>
      </c>
      <c r="H622">
        <v>550000</v>
      </c>
      <c r="I622">
        <v>0</v>
      </c>
      <c r="J622">
        <v>0</v>
      </c>
      <c r="K622">
        <v>85000</v>
      </c>
      <c r="L622">
        <v>200000</v>
      </c>
      <c r="M622">
        <v>56200</v>
      </c>
      <c r="N622">
        <v>11500</v>
      </c>
      <c r="O622">
        <v>25500</v>
      </c>
      <c r="P622">
        <v>4500</v>
      </c>
      <c r="Q622">
        <v>2000</v>
      </c>
      <c r="R622">
        <v>0</v>
      </c>
      <c r="S622">
        <v>4023</v>
      </c>
      <c r="T622">
        <v>35000</v>
      </c>
      <c r="U622">
        <v>36000</v>
      </c>
      <c r="V622">
        <v>0</v>
      </c>
      <c r="W622">
        <v>10000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96604</v>
      </c>
      <c r="AD622">
        <v>49770</v>
      </c>
      <c r="AE622">
        <v>0</v>
      </c>
      <c r="AF622">
        <v>146374</v>
      </c>
      <c r="AG622">
        <v>49770</v>
      </c>
      <c r="AH622">
        <v>0</v>
      </c>
      <c r="AI622">
        <v>40382</v>
      </c>
      <c r="AJ622">
        <v>0</v>
      </c>
      <c r="AK622">
        <v>40382</v>
      </c>
      <c r="AL622">
        <v>40382</v>
      </c>
      <c r="AM622">
        <v>0</v>
      </c>
      <c r="AN622">
        <v>743349</v>
      </c>
      <c r="AO622">
        <v>951356</v>
      </c>
      <c r="AP622">
        <v>146374</v>
      </c>
      <c r="AQ622">
        <v>0</v>
      </c>
      <c r="AR622">
        <v>20000</v>
      </c>
      <c r="AS622">
        <v>0</v>
      </c>
      <c r="AT622">
        <v>0</v>
      </c>
      <c r="AU622">
        <v>0</v>
      </c>
      <c r="AV622">
        <v>0</v>
      </c>
      <c r="AW622">
        <v>17926</v>
      </c>
      <c r="AX622">
        <v>0</v>
      </c>
      <c r="AY622">
        <v>6064</v>
      </c>
      <c r="AZ622">
        <v>0</v>
      </c>
      <c r="BA622">
        <v>25000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1166720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0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72144</v>
      </c>
      <c r="DL622">
        <v>87144</v>
      </c>
      <c r="DM622">
        <v>0</v>
      </c>
      <c r="DN622">
        <v>0</v>
      </c>
      <c r="DO622">
        <v>199670</v>
      </c>
      <c r="DP622">
        <v>265663</v>
      </c>
      <c r="DQ622">
        <v>-261310</v>
      </c>
      <c r="DR622">
        <v>218384</v>
      </c>
      <c r="DS622">
        <v>0</v>
      </c>
    </row>
    <row r="623" spans="1:123" x14ac:dyDescent="0.3">
      <c r="A623" t="str">
        <f t="shared" si="9"/>
        <v>20421965</v>
      </c>
      <c r="B623">
        <v>18</v>
      </c>
      <c r="C623">
        <v>2042</v>
      </c>
      <c r="D623">
        <v>196512</v>
      </c>
      <c r="E623">
        <v>46</v>
      </c>
      <c r="F623">
        <v>1779084</v>
      </c>
      <c r="G623">
        <v>163053</v>
      </c>
      <c r="H623">
        <v>550000</v>
      </c>
      <c r="I623">
        <v>0</v>
      </c>
      <c r="J623">
        <v>0</v>
      </c>
      <c r="K623">
        <v>85000</v>
      </c>
      <c r="L623">
        <v>200000</v>
      </c>
      <c r="M623">
        <v>56200</v>
      </c>
      <c r="N623">
        <v>11500</v>
      </c>
      <c r="O623">
        <v>25500</v>
      </c>
      <c r="P623">
        <v>4500</v>
      </c>
      <c r="Q623">
        <v>2000</v>
      </c>
      <c r="R623">
        <v>0</v>
      </c>
      <c r="S623">
        <v>3810</v>
      </c>
      <c r="T623">
        <v>35000</v>
      </c>
      <c r="U623">
        <v>36000</v>
      </c>
      <c r="V623">
        <v>0</v>
      </c>
      <c r="W623">
        <v>10000</v>
      </c>
      <c r="X623">
        <v>0</v>
      </c>
      <c r="Y623">
        <v>0</v>
      </c>
      <c r="Z623">
        <v>0</v>
      </c>
      <c r="AA623">
        <v>0</v>
      </c>
      <c r="AB623">
        <v>40382</v>
      </c>
      <c r="AC623">
        <v>88996</v>
      </c>
      <c r="AD623">
        <v>45850</v>
      </c>
      <c r="AE623">
        <v>40382</v>
      </c>
      <c r="AF623">
        <v>94464</v>
      </c>
      <c r="AG623">
        <v>45850</v>
      </c>
      <c r="AH623">
        <v>0</v>
      </c>
      <c r="AI623">
        <v>49770</v>
      </c>
      <c r="AJ623">
        <v>0</v>
      </c>
      <c r="AK623">
        <v>49770</v>
      </c>
      <c r="AL623">
        <v>49770</v>
      </c>
      <c r="AM623">
        <v>0</v>
      </c>
      <c r="AN623">
        <v>795046</v>
      </c>
      <c r="AO623">
        <v>876432</v>
      </c>
      <c r="AP623">
        <v>134846</v>
      </c>
      <c r="AQ623">
        <v>0</v>
      </c>
      <c r="AR623">
        <v>20000</v>
      </c>
      <c r="AS623">
        <v>0</v>
      </c>
      <c r="AT623">
        <v>0</v>
      </c>
      <c r="AU623">
        <v>0</v>
      </c>
      <c r="AV623">
        <v>0</v>
      </c>
      <c r="AW623">
        <v>14955</v>
      </c>
      <c r="AX623">
        <v>0</v>
      </c>
      <c r="AY623">
        <v>2043</v>
      </c>
      <c r="AZ623">
        <v>0</v>
      </c>
      <c r="BA623">
        <v>25000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1073276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0</v>
      </c>
      <c r="CN623">
        <v>0</v>
      </c>
      <c r="CO623">
        <v>0</v>
      </c>
      <c r="CP623">
        <v>0</v>
      </c>
      <c r="CQ623">
        <v>0</v>
      </c>
      <c r="CR623">
        <v>0</v>
      </c>
      <c r="CS623">
        <v>0</v>
      </c>
      <c r="CT623">
        <v>0</v>
      </c>
      <c r="CU623">
        <v>0</v>
      </c>
      <c r="CV623">
        <v>0</v>
      </c>
      <c r="CW623">
        <v>0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47144</v>
      </c>
      <c r="DL623">
        <v>72189</v>
      </c>
      <c r="DM623">
        <v>0</v>
      </c>
      <c r="DN623">
        <v>0</v>
      </c>
      <c r="DO623">
        <v>169103</v>
      </c>
      <c r="DP623">
        <v>245663</v>
      </c>
      <c r="DQ623">
        <v>-149770</v>
      </c>
      <c r="DR623">
        <v>109815</v>
      </c>
      <c r="DS623">
        <v>0</v>
      </c>
    </row>
    <row r="624" spans="1:123" x14ac:dyDescent="0.3">
      <c r="A624" t="str">
        <f t="shared" si="9"/>
        <v>20431966</v>
      </c>
      <c r="B624">
        <v>18</v>
      </c>
      <c r="C624">
        <v>2043</v>
      </c>
      <c r="D624">
        <v>196612</v>
      </c>
      <c r="E624">
        <v>36</v>
      </c>
      <c r="F624">
        <v>1893885</v>
      </c>
      <c r="G624">
        <v>163049</v>
      </c>
      <c r="H624">
        <v>550000</v>
      </c>
      <c r="I624">
        <v>0</v>
      </c>
      <c r="J624">
        <v>0</v>
      </c>
      <c r="K624">
        <v>85000</v>
      </c>
      <c r="L624">
        <v>200000</v>
      </c>
      <c r="M624">
        <v>56200</v>
      </c>
      <c r="N624">
        <v>11500</v>
      </c>
      <c r="O624">
        <v>25500</v>
      </c>
      <c r="P624">
        <v>4500</v>
      </c>
      <c r="Q624">
        <v>2000</v>
      </c>
      <c r="R624">
        <v>0</v>
      </c>
      <c r="S624">
        <v>3595</v>
      </c>
      <c r="T624">
        <v>35000</v>
      </c>
      <c r="U624">
        <v>36000</v>
      </c>
      <c r="V624">
        <v>0</v>
      </c>
      <c r="W624">
        <v>10000</v>
      </c>
      <c r="X624">
        <v>0</v>
      </c>
      <c r="Y624">
        <v>0</v>
      </c>
      <c r="Z624">
        <v>0</v>
      </c>
      <c r="AA624">
        <v>0</v>
      </c>
      <c r="AB624">
        <v>49770</v>
      </c>
      <c r="AC624">
        <v>69976</v>
      </c>
      <c r="AD624">
        <v>0</v>
      </c>
      <c r="AE624">
        <v>49770</v>
      </c>
      <c r="AF624">
        <v>56257</v>
      </c>
      <c r="AG624">
        <v>0</v>
      </c>
      <c r="AH624">
        <v>0</v>
      </c>
      <c r="AI624">
        <v>45850</v>
      </c>
      <c r="AJ624">
        <v>0</v>
      </c>
      <c r="AK624">
        <v>45850</v>
      </c>
      <c r="AL624">
        <v>45850</v>
      </c>
      <c r="AM624">
        <v>0</v>
      </c>
      <c r="AN624">
        <v>833038</v>
      </c>
      <c r="AO624">
        <v>689120</v>
      </c>
      <c r="AP624">
        <v>106027</v>
      </c>
      <c r="AQ624">
        <v>0</v>
      </c>
      <c r="AR624">
        <v>11989</v>
      </c>
      <c r="AS624">
        <v>0</v>
      </c>
      <c r="AT624">
        <v>0</v>
      </c>
      <c r="AU624">
        <v>0</v>
      </c>
      <c r="AV624">
        <v>0</v>
      </c>
      <c r="AW624">
        <v>7527</v>
      </c>
      <c r="AX624">
        <v>0</v>
      </c>
      <c r="AY624">
        <v>0</v>
      </c>
      <c r="AZ624">
        <v>0</v>
      </c>
      <c r="BA624">
        <v>25000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839662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22144</v>
      </c>
      <c r="DL624">
        <v>64662</v>
      </c>
      <c r="DM624">
        <v>0</v>
      </c>
      <c r="DN624">
        <v>0</v>
      </c>
      <c r="DO624">
        <v>132657</v>
      </c>
      <c r="DP624">
        <v>225663</v>
      </c>
      <c r="DQ624">
        <v>-452760</v>
      </c>
      <c r="DR624">
        <v>420233</v>
      </c>
      <c r="DS624">
        <v>0</v>
      </c>
    </row>
    <row r="625" spans="1:123" x14ac:dyDescent="0.3">
      <c r="A625" t="str">
        <f t="shared" si="9"/>
        <v>20441967</v>
      </c>
      <c r="B625">
        <v>18</v>
      </c>
      <c r="C625">
        <v>2044</v>
      </c>
      <c r="D625">
        <v>196712</v>
      </c>
      <c r="E625">
        <v>52</v>
      </c>
      <c r="F625">
        <v>1818261</v>
      </c>
      <c r="G625">
        <v>163046</v>
      </c>
      <c r="H625">
        <v>550000</v>
      </c>
      <c r="I625">
        <v>0</v>
      </c>
      <c r="J625">
        <v>0</v>
      </c>
      <c r="K625">
        <v>85000</v>
      </c>
      <c r="L625">
        <v>200000</v>
      </c>
      <c r="M625">
        <v>56200</v>
      </c>
      <c r="N625">
        <v>11500</v>
      </c>
      <c r="O625">
        <v>25500</v>
      </c>
      <c r="P625">
        <v>4500</v>
      </c>
      <c r="Q625">
        <v>2000</v>
      </c>
      <c r="R625">
        <v>0</v>
      </c>
      <c r="S625">
        <v>3381</v>
      </c>
      <c r="T625">
        <v>35000</v>
      </c>
      <c r="U625">
        <v>36000</v>
      </c>
      <c r="V625">
        <v>0</v>
      </c>
      <c r="W625">
        <v>10000</v>
      </c>
      <c r="X625">
        <v>0</v>
      </c>
      <c r="Y625">
        <v>0</v>
      </c>
      <c r="Z625">
        <v>0</v>
      </c>
      <c r="AA625">
        <v>0</v>
      </c>
      <c r="AB625">
        <v>45850</v>
      </c>
      <c r="AC625">
        <v>100502</v>
      </c>
      <c r="AD625">
        <v>51778</v>
      </c>
      <c r="AE625">
        <v>45850</v>
      </c>
      <c r="AF625">
        <v>106430</v>
      </c>
      <c r="AG625">
        <v>51778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782651</v>
      </c>
      <c r="AO625">
        <v>989744</v>
      </c>
      <c r="AP625">
        <v>152280</v>
      </c>
      <c r="AQ625">
        <v>19887</v>
      </c>
      <c r="AR625">
        <v>20000</v>
      </c>
      <c r="AS625">
        <v>0</v>
      </c>
      <c r="AT625">
        <v>0</v>
      </c>
      <c r="AU625">
        <v>0</v>
      </c>
      <c r="AV625">
        <v>0</v>
      </c>
      <c r="AW625">
        <v>19448</v>
      </c>
      <c r="AX625">
        <v>0</v>
      </c>
      <c r="AY625">
        <v>8125</v>
      </c>
      <c r="AZ625">
        <v>0</v>
      </c>
      <c r="BA625">
        <v>22144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1231628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0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45214</v>
      </c>
      <c r="DM625">
        <v>0</v>
      </c>
      <c r="DN625">
        <v>0</v>
      </c>
      <c r="DO625">
        <v>45214</v>
      </c>
      <c r="DP625">
        <v>205663</v>
      </c>
      <c r="DQ625">
        <v>-44620</v>
      </c>
      <c r="DR625">
        <v>3028</v>
      </c>
      <c r="DS625">
        <v>0</v>
      </c>
    </row>
    <row r="626" spans="1:123" x14ac:dyDescent="0.3">
      <c r="A626" t="str">
        <f t="shared" si="9"/>
        <v>20451968</v>
      </c>
      <c r="B626">
        <v>18</v>
      </c>
      <c r="C626">
        <v>2045</v>
      </c>
      <c r="D626">
        <v>196812</v>
      </c>
      <c r="E626">
        <v>45</v>
      </c>
      <c r="F626">
        <v>1967989</v>
      </c>
      <c r="G626">
        <v>163042</v>
      </c>
      <c r="H626">
        <v>550000</v>
      </c>
      <c r="I626">
        <v>0</v>
      </c>
      <c r="J626">
        <v>0</v>
      </c>
      <c r="K626">
        <v>85000</v>
      </c>
      <c r="L626">
        <v>200000</v>
      </c>
      <c r="M626">
        <v>56200</v>
      </c>
      <c r="N626">
        <v>11500</v>
      </c>
      <c r="O626">
        <v>25500</v>
      </c>
      <c r="P626">
        <v>4500</v>
      </c>
      <c r="Q626">
        <v>2000</v>
      </c>
      <c r="R626">
        <v>0</v>
      </c>
      <c r="S626">
        <v>3166</v>
      </c>
      <c r="T626">
        <v>35000</v>
      </c>
      <c r="U626">
        <v>36000</v>
      </c>
      <c r="V626">
        <v>0</v>
      </c>
      <c r="W626">
        <v>15000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86788</v>
      </c>
      <c r="AD626">
        <v>44713</v>
      </c>
      <c r="AE626">
        <v>0</v>
      </c>
      <c r="AF626">
        <v>131502</v>
      </c>
      <c r="AG626">
        <v>44713</v>
      </c>
      <c r="AH626">
        <v>0</v>
      </c>
      <c r="AI626">
        <v>51778</v>
      </c>
      <c r="AJ626">
        <v>0</v>
      </c>
      <c r="AK626">
        <v>51778</v>
      </c>
      <c r="AL626">
        <v>51778</v>
      </c>
      <c r="AM626">
        <v>0</v>
      </c>
      <c r="AN626">
        <v>752364</v>
      </c>
      <c r="AO626">
        <v>854694</v>
      </c>
      <c r="AP626">
        <v>131502</v>
      </c>
      <c r="AQ626">
        <v>0</v>
      </c>
      <c r="AR626">
        <v>20000</v>
      </c>
      <c r="AS626">
        <v>0</v>
      </c>
      <c r="AT626">
        <v>0</v>
      </c>
      <c r="AU626">
        <v>0</v>
      </c>
      <c r="AV626">
        <v>0</v>
      </c>
      <c r="AW626">
        <v>14093</v>
      </c>
      <c r="AX626">
        <v>0</v>
      </c>
      <c r="AY626">
        <v>876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1021164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0</v>
      </c>
      <c r="CQ626">
        <v>0</v>
      </c>
      <c r="CR626">
        <v>0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31122</v>
      </c>
      <c r="DM626">
        <v>0</v>
      </c>
      <c r="DN626">
        <v>0</v>
      </c>
      <c r="DO626">
        <v>82900</v>
      </c>
      <c r="DP626">
        <v>185663</v>
      </c>
      <c r="DQ626">
        <v>-407595</v>
      </c>
      <c r="DR626">
        <v>393503</v>
      </c>
      <c r="DS626">
        <v>0</v>
      </c>
    </row>
    <row r="627" spans="1:123" x14ac:dyDescent="0.3">
      <c r="A627" t="str">
        <f t="shared" si="9"/>
        <v>20461969</v>
      </c>
      <c r="B627">
        <v>18</v>
      </c>
      <c r="C627">
        <v>2046</v>
      </c>
      <c r="D627">
        <v>196912</v>
      </c>
      <c r="E627">
        <v>77</v>
      </c>
      <c r="F627">
        <v>1768114</v>
      </c>
      <c r="G627">
        <v>163038</v>
      </c>
      <c r="H627">
        <v>550000</v>
      </c>
      <c r="I627">
        <v>0</v>
      </c>
      <c r="J627">
        <v>0</v>
      </c>
      <c r="K627">
        <v>85000</v>
      </c>
      <c r="L627">
        <v>200000</v>
      </c>
      <c r="M627">
        <v>56200</v>
      </c>
      <c r="N627">
        <v>11500</v>
      </c>
      <c r="O627">
        <v>25500</v>
      </c>
      <c r="P627">
        <v>4500</v>
      </c>
      <c r="Q627">
        <v>2000</v>
      </c>
      <c r="R627">
        <v>0</v>
      </c>
      <c r="S627">
        <v>2951</v>
      </c>
      <c r="T627">
        <v>35000</v>
      </c>
      <c r="U627">
        <v>36000</v>
      </c>
      <c r="V627">
        <v>0</v>
      </c>
      <c r="W627">
        <v>15000</v>
      </c>
      <c r="X627">
        <v>0</v>
      </c>
      <c r="Y627">
        <v>0</v>
      </c>
      <c r="Z627">
        <v>0</v>
      </c>
      <c r="AA627">
        <v>0</v>
      </c>
      <c r="AB627">
        <v>51778</v>
      </c>
      <c r="AC627">
        <v>148780</v>
      </c>
      <c r="AD627">
        <v>76651</v>
      </c>
      <c r="AE627">
        <v>51778</v>
      </c>
      <c r="AF627">
        <v>173653</v>
      </c>
      <c r="AG627">
        <v>0</v>
      </c>
      <c r="AH627">
        <v>0</v>
      </c>
      <c r="AI627">
        <v>44713</v>
      </c>
      <c r="AJ627">
        <v>0</v>
      </c>
      <c r="AK627">
        <v>44713</v>
      </c>
      <c r="AL627">
        <v>44713</v>
      </c>
      <c r="AM627">
        <v>0</v>
      </c>
      <c r="AN627">
        <v>709998</v>
      </c>
      <c r="AO627">
        <v>1465190</v>
      </c>
      <c r="AP627">
        <v>225432</v>
      </c>
      <c r="AQ627">
        <v>57812</v>
      </c>
      <c r="AR627">
        <v>20000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1768434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476347</v>
      </c>
      <c r="BS627">
        <v>34933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324310</v>
      </c>
      <c r="CR627">
        <v>0</v>
      </c>
      <c r="CS627">
        <v>0</v>
      </c>
      <c r="CT627">
        <v>34933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31122</v>
      </c>
      <c r="DM627">
        <v>0</v>
      </c>
      <c r="DN627">
        <v>0</v>
      </c>
      <c r="DO627">
        <v>435078</v>
      </c>
      <c r="DP627">
        <v>317700</v>
      </c>
      <c r="DQ627">
        <v>511279</v>
      </c>
      <c r="DR627">
        <v>0</v>
      </c>
      <c r="DS627">
        <v>0</v>
      </c>
    </row>
    <row r="628" spans="1:123" x14ac:dyDescent="0.3">
      <c r="A628" t="str">
        <f t="shared" si="9"/>
        <v>20471970</v>
      </c>
      <c r="B628">
        <v>18</v>
      </c>
      <c r="C628">
        <v>2047</v>
      </c>
      <c r="D628">
        <v>197012</v>
      </c>
      <c r="E628">
        <v>40</v>
      </c>
      <c r="F628">
        <v>1878290</v>
      </c>
      <c r="G628">
        <v>163034</v>
      </c>
      <c r="H628">
        <v>550000</v>
      </c>
      <c r="I628">
        <v>0</v>
      </c>
      <c r="J628">
        <v>0</v>
      </c>
      <c r="K628">
        <v>85000</v>
      </c>
      <c r="L628">
        <v>200000</v>
      </c>
      <c r="M628">
        <v>56200</v>
      </c>
      <c r="N628">
        <v>11500</v>
      </c>
      <c r="O628">
        <v>25500</v>
      </c>
      <c r="P628">
        <v>4500</v>
      </c>
      <c r="Q628">
        <v>2000</v>
      </c>
      <c r="R628">
        <v>0</v>
      </c>
      <c r="S628">
        <v>2737</v>
      </c>
      <c r="T628">
        <v>35000</v>
      </c>
      <c r="U628">
        <v>36000</v>
      </c>
      <c r="V628">
        <v>0</v>
      </c>
      <c r="W628">
        <v>15000</v>
      </c>
      <c r="X628">
        <v>0</v>
      </c>
      <c r="Y628">
        <v>0</v>
      </c>
      <c r="Z628">
        <v>0</v>
      </c>
      <c r="AA628">
        <v>0</v>
      </c>
      <c r="AB628">
        <v>44713</v>
      </c>
      <c r="AC628">
        <v>76691</v>
      </c>
      <c r="AD628">
        <v>0</v>
      </c>
      <c r="AE628">
        <v>44713</v>
      </c>
      <c r="AF628">
        <v>71489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811948</v>
      </c>
      <c r="AO628">
        <v>755258</v>
      </c>
      <c r="AP628">
        <v>116203</v>
      </c>
      <c r="AQ628">
        <v>0</v>
      </c>
      <c r="AR628">
        <v>15539</v>
      </c>
      <c r="AS628">
        <v>0</v>
      </c>
      <c r="AT628">
        <v>0</v>
      </c>
      <c r="AU628">
        <v>0</v>
      </c>
      <c r="AV628">
        <v>0</v>
      </c>
      <c r="AW628">
        <v>10150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897149</v>
      </c>
      <c r="BL628">
        <v>0</v>
      </c>
      <c r="BM628">
        <v>101437</v>
      </c>
      <c r="BN628">
        <v>34933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0</v>
      </c>
      <c r="CQ628">
        <v>202873</v>
      </c>
      <c r="CR628">
        <v>0</v>
      </c>
      <c r="CS628">
        <v>0</v>
      </c>
      <c r="CT628">
        <v>0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20972</v>
      </c>
      <c r="DM628">
        <v>0</v>
      </c>
      <c r="DN628">
        <v>0</v>
      </c>
      <c r="DO628">
        <v>223846</v>
      </c>
      <c r="DP628">
        <v>317700</v>
      </c>
      <c r="DQ628">
        <v>-378377</v>
      </c>
      <c r="DR628">
        <v>231858</v>
      </c>
      <c r="DS628">
        <v>0</v>
      </c>
    </row>
    <row r="629" spans="1:123" x14ac:dyDescent="0.3">
      <c r="A629" t="str">
        <f t="shared" si="9"/>
        <v>20481971</v>
      </c>
      <c r="B629">
        <v>18</v>
      </c>
      <c r="C629">
        <v>2048</v>
      </c>
      <c r="D629">
        <v>197112</v>
      </c>
      <c r="E629">
        <v>38</v>
      </c>
      <c r="F629">
        <v>2040745</v>
      </c>
      <c r="G629">
        <v>163030</v>
      </c>
      <c r="H629">
        <v>550000</v>
      </c>
      <c r="I629">
        <v>0</v>
      </c>
      <c r="J629">
        <v>0</v>
      </c>
      <c r="K629">
        <v>85000</v>
      </c>
      <c r="L629">
        <v>200000</v>
      </c>
      <c r="M629">
        <v>56200</v>
      </c>
      <c r="N629">
        <v>11500</v>
      </c>
      <c r="O629">
        <v>25500</v>
      </c>
      <c r="P629">
        <v>4500</v>
      </c>
      <c r="Q629">
        <v>2000</v>
      </c>
      <c r="R629">
        <v>0</v>
      </c>
      <c r="S629">
        <v>2522</v>
      </c>
      <c r="T629">
        <v>35000</v>
      </c>
      <c r="U629">
        <v>36000</v>
      </c>
      <c r="V629">
        <v>0</v>
      </c>
      <c r="W629">
        <v>15000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74108</v>
      </c>
      <c r="AD629">
        <v>0</v>
      </c>
      <c r="AE629">
        <v>0</v>
      </c>
      <c r="AF629">
        <v>112289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770933</v>
      </c>
      <c r="AO629">
        <v>729820</v>
      </c>
      <c r="AP629">
        <v>112289</v>
      </c>
      <c r="AQ629">
        <v>0</v>
      </c>
      <c r="AR629">
        <v>14173</v>
      </c>
      <c r="AS629">
        <v>0</v>
      </c>
      <c r="AT629">
        <v>0</v>
      </c>
      <c r="AU629">
        <v>0</v>
      </c>
      <c r="AV629">
        <v>0</v>
      </c>
      <c r="AW629">
        <v>9141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865423</v>
      </c>
      <c r="BL629">
        <v>0</v>
      </c>
      <c r="BM629">
        <v>81437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101437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11831</v>
      </c>
      <c r="DM629">
        <v>0</v>
      </c>
      <c r="DN629">
        <v>0</v>
      </c>
      <c r="DO629">
        <v>113268</v>
      </c>
      <c r="DP629">
        <v>317700</v>
      </c>
      <c r="DQ629">
        <v>-612560</v>
      </c>
      <c r="DR629">
        <v>521982</v>
      </c>
      <c r="DS629">
        <v>0</v>
      </c>
    </row>
    <row r="630" spans="1:123" x14ac:dyDescent="0.3">
      <c r="A630" t="str">
        <f t="shared" si="9"/>
        <v>20491972</v>
      </c>
      <c r="B630">
        <v>18</v>
      </c>
      <c r="C630">
        <v>2049</v>
      </c>
      <c r="D630">
        <v>197212</v>
      </c>
      <c r="E630">
        <v>48</v>
      </c>
      <c r="F630">
        <v>2248112</v>
      </c>
      <c r="G630">
        <v>163025</v>
      </c>
      <c r="H630">
        <v>550000</v>
      </c>
      <c r="I630">
        <v>0</v>
      </c>
      <c r="J630">
        <v>0</v>
      </c>
      <c r="K630">
        <v>85000</v>
      </c>
      <c r="L630">
        <v>200000</v>
      </c>
      <c r="M630">
        <v>56200</v>
      </c>
      <c r="N630">
        <v>11500</v>
      </c>
      <c r="O630">
        <v>25500</v>
      </c>
      <c r="P630">
        <v>4500</v>
      </c>
      <c r="Q630">
        <v>2000</v>
      </c>
      <c r="R630">
        <v>0</v>
      </c>
      <c r="S630">
        <v>2308</v>
      </c>
      <c r="T630">
        <v>35000</v>
      </c>
      <c r="U630">
        <v>36000</v>
      </c>
      <c r="V630">
        <v>0</v>
      </c>
      <c r="W630">
        <v>15000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93786</v>
      </c>
      <c r="AD630">
        <v>48318</v>
      </c>
      <c r="AE630">
        <v>0</v>
      </c>
      <c r="AF630">
        <v>142104</v>
      </c>
      <c r="AG630">
        <v>48318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740904</v>
      </c>
      <c r="AO630">
        <v>923606</v>
      </c>
      <c r="AP630">
        <v>142104</v>
      </c>
      <c r="AQ630">
        <v>0</v>
      </c>
      <c r="AR630">
        <v>20000</v>
      </c>
      <c r="AS630">
        <v>0</v>
      </c>
      <c r="AT630">
        <v>0</v>
      </c>
      <c r="AU630">
        <v>0</v>
      </c>
      <c r="AV630">
        <v>0</v>
      </c>
      <c r="AW630">
        <v>11831</v>
      </c>
      <c r="AX630">
        <v>0</v>
      </c>
      <c r="AY630">
        <v>4575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1102116</v>
      </c>
      <c r="BL630">
        <v>0</v>
      </c>
      <c r="BM630">
        <v>61437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20000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20000</v>
      </c>
      <c r="DP630">
        <v>317700</v>
      </c>
      <c r="DQ630">
        <v>-615948</v>
      </c>
      <c r="DR630">
        <v>542680</v>
      </c>
      <c r="DS630">
        <v>0</v>
      </c>
    </row>
    <row r="631" spans="1:123" x14ac:dyDescent="0.3">
      <c r="A631" t="str">
        <f t="shared" si="9"/>
        <v>20501973</v>
      </c>
      <c r="B631">
        <v>18</v>
      </c>
      <c r="C631">
        <v>2050</v>
      </c>
      <c r="D631">
        <v>197312</v>
      </c>
      <c r="E631">
        <v>53</v>
      </c>
      <c r="F631">
        <v>1989182</v>
      </c>
      <c r="G631">
        <v>163021</v>
      </c>
      <c r="H631">
        <v>550000</v>
      </c>
      <c r="I631">
        <v>0</v>
      </c>
      <c r="J631">
        <v>0</v>
      </c>
      <c r="K631">
        <v>85000</v>
      </c>
      <c r="L631">
        <v>200000</v>
      </c>
      <c r="M631">
        <v>56200</v>
      </c>
      <c r="N631">
        <v>11500</v>
      </c>
      <c r="O631">
        <v>25500</v>
      </c>
      <c r="P631">
        <v>4500</v>
      </c>
      <c r="Q631">
        <v>2000</v>
      </c>
      <c r="R631">
        <v>0</v>
      </c>
      <c r="S631">
        <v>2093</v>
      </c>
      <c r="T631">
        <v>35000</v>
      </c>
      <c r="U631">
        <v>36000</v>
      </c>
      <c r="V631">
        <v>0</v>
      </c>
      <c r="W631">
        <v>20000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102052</v>
      </c>
      <c r="AD631">
        <v>52577</v>
      </c>
      <c r="AE631">
        <v>0</v>
      </c>
      <c r="AF631">
        <v>154628</v>
      </c>
      <c r="AG631">
        <v>52577</v>
      </c>
      <c r="AH631">
        <v>0</v>
      </c>
      <c r="AI631">
        <v>48318</v>
      </c>
      <c r="AJ631">
        <v>0</v>
      </c>
      <c r="AK631">
        <v>48318</v>
      </c>
      <c r="AL631">
        <v>48318</v>
      </c>
      <c r="AM631">
        <v>0</v>
      </c>
      <c r="AN631">
        <v>723165</v>
      </c>
      <c r="AO631">
        <v>1005006</v>
      </c>
      <c r="AP631">
        <v>154628</v>
      </c>
      <c r="AQ631">
        <v>0</v>
      </c>
      <c r="AR631">
        <v>20000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8944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1188578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48318</v>
      </c>
      <c r="DP631">
        <v>317700</v>
      </c>
      <c r="DQ631">
        <v>-276460</v>
      </c>
      <c r="DR631">
        <v>276460</v>
      </c>
      <c r="DS631">
        <v>0</v>
      </c>
    </row>
    <row r="632" spans="1:123" x14ac:dyDescent="0.3">
      <c r="A632" t="str">
        <f t="shared" si="9"/>
        <v>20161940</v>
      </c>
      <c r="B632">
        <v>19</v>
      </c>
      <c r="C632">
        <v>2016</v>
      </c>
      <c r="D632">
        <v>194012</v>
      </c>
      <c r="E632">
        <v>63</v>
      </c>
      <c r="F632">
        <v>1450506</v>
      </c>
      <c r="G632">
        <v>211232</v>
      </c>
      <c r="H632">
        <v>550000</v>
      </c>
      <c r="I632">
        <v>0</v>
      </c>
      <c r="J632">
        <v>126000</v>
      </c>
      <c r="K632">
        <v>85000</v>
      </c>
      <c r="L632">
        <v>100000</v>
      </c>
      <c r="M632">
        <v>56200</v>
      </c>
      <c r="N632">
        <v>11500</v>
      </c>
      <c r="O632">
        <v>25500</v>
      </c>
      <c r="P632">
        <v>4500</v>
      </c>
      <c r="Q632">
        <v>2000</v>
      </c>
      <c r="R632">
        <v>0</v>
      </c>
      <c r="S632">
        <v>8370</v>
      </c>
      <c r="T632">
        <v>35000</v>
      </c>
      <c r="U632">
        <v>36000</v>
      </c>
      <c r="V632">
        <v>0</v>
      </c>
      <c r="W632">
        <v>0</v>
      </c>
      <c r="X632">
        <v>0</v>
      </c>
      <c r="Y632">
        <v>0</v>
      </c>
      <c r="Z632">
        <v>72767</v>
      </c>
      <c r="AA632">
        <v>0</v>
      </c>
      <c r="AB632">
        <v>210000</v>
      </c>
      <c r="AC632">
        <v>122340</v>
      </c>
      <c r="AD632">
        <v>63029</v>
      </c>
      <c r="AE632">
        <v>185369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24631</v>
      </c>
      <c r="AL632">
        <v>0</v>
      </c>
      <c r="AM632">
        <v>0</v>
      </c>
      <c r="AN632">
        <v>857303</v>
      </c>
      <c r="AO632">
        <v>1204805</v>
      </c>
      <c r="AP632">
        <v>185369</v>
      </c>
      <c r="AQ632">
        <v>0</v>
      </c>
      <c r="AR632">
        <v>20000</v>
      </c>
      <c r="AS632">
        <v>0</v>
      </c>
      <c r="AT632">
        <v>0</v>
      </c>
      <c r="AU632">
        <v>200000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1610174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500000</v>
      </c>
      <c r="BS632">
        <v>136000</v>
      </c>
      <c r="BT632">
        <v>56506</v>
      </c>
      <c r="BU632">
        <v>39000</v>
      </c>
      <c r="BV632">
        <v>10000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0</v>
      </c>
      <c r="CD632">
        <v>0</v>
      </c>
      <c r="CE632">
        <v>0</v>
      </c>
      <c r="CF632">
        <v>0</v>
      </c>
      <c r="CG632">
        <v>10798</v>
      </c>
      <c r="CH632">
        <v>248</v>
      </c>
      <c r="CI632">
        <v>1296</v>
      </c>
      <c r="CJ632">
        <v>972</v>
      </c>
      <c r="CK632">
        <v>389</v>
      </c>
      <c r="CL632">
        <v>324</v>
      </c>
      <c r="CM632">
        <v>1404</v>
      </c>
      <c r="CN632">
        <v>12479</v>
      </c>
      <c r="CO632">
        <v>324</v>
      </c>
      <c r="CP632">
        <v>0</v>
      </c>
      <c r="CQ632">
        <v>596000</v>
      </c>
      <c r="CR632">
        <v>100000</v>
      </c>
      <c r="CS632">
        <v>10000</v>
      </c>
      <c r="CT632">
        <v>154000</v>
      </c>
      <c r="CU632">
        <v>56506</v>
      </c>
      <c r="CV632">
        <v>10798</v>
      </c>
      <c r="CW632">
        <v>248</v>
      </c>
      <c r="CX632">
        <v>1296</v>
      </c>
      <c r="CY632">
        <v>972</v>
      </c>
      <c r="CZ632">
        <v>389</v>
      </c>
      <c r="DA632">
        <v>324</v>
      </c>
      <c r="DB632">
        <v>1404</v>
      </c>
      <c r="DC632">
        <v>12479</v>
      </c>
      <c r="DD632">
        <v>324</v>
      </c>
      <c r="DE632">
        <v>5000</v>
      </c>
      <c r="DF632">
        <v>72767</v>
      </c>
      <c r="DG632">
        <v>79000</v>
      </c>
      <c r="DH632">
        <v>0</v>
      </c>
      <c r="DI632">
        <v>0</v>
      </c>
      <c r="DJ632">
        <v>126000</v>
      </c>
      <c r="DK632">
        <v>124000</v>
      </c>
      <c r="DL632">
        <v>30000</v>
      </c>
      <c r="DM632">
        <v>137000</v>
      </c>
      <c r="DN632">
        <v>0</v>
      </c>
      <c r="DO632">
        <v>1543137</v>
      </c>
      <c r="DP632">
        <v>317700</v>
      </c>
      <c r="DQ632">
        <v>642506</v>
      </c>
      <c r="DR632">
        <v>0</v>
      </c>
      <c r="DS632">
        <v>0</v>
      </c>
    </row>
    <row r="633" spans="1:123" x14ac:dyDescent="0.3">
      <c r="A633" t="str">
        <f t="shared" si="9"/>
        <v>20171941</v>
      </c>
      <c r="B633">
        <v>19</v>
      </c>
      <c r="C633">
        <v>2017</v>
      </c>
      <c r="D633">
        <v>194112</v>
      </c>
      <c r="E633">
        <v>85</v>
      </c>
      <c r="F633">
        <v>1310692</v>
      </c>
      <c r="G633">
        <v>215203</v>
      </c>
      <c r="H633">
        <v>550000</v>
      </c>
      <c r="I633">
        <v>0</v>
      </c>
      <c r="J633">
        <v>126000</v>
      </c>
      <c r="K633">
        <v>85000</v>
      </c>
      <c r="L633">
        <v>100000</v>
      </c>
      <c r="M633">
        <v>56200</v>
      </c>
      <c r="N633">
        <v>11500</v>
      </c>
      <c r="O633">
        <v>25500</v>
      </c>
      <c r="P633">
        <v>4500</v>
      </c>
      <c r="Q633">
        <v>2000</v>
      </c>
      <c r="R633">
        <v>0</v>
      </c>
      <c r="S633">
        <v>8311</v>
      </c>
      <c r="T633">
        <v>35000</v>
      </c>
      <c r="U633">
        <v>36000</v>
      </c>
      <c r="V633">
        <v>0</v>
      </c>
      <c r="W633">
        <v>0</v>
      </c>
      <c r="X633">
        <v>0</v>
      </c>
      <c r="Y633">
        <v>0</v>
      </c>
      <c r="Z633">
        <v>324924</v>
      </c>
      <c r="AA633">
        <v>0</v>
      </c>
      <c r="AB633">
        <v>24631</v>
      </c>
      <c r="AC633">
        <v>164486</v>
      </c>
      <c r="AD633">
        <v>84743</v>
      </c>
      <c r="AE633">
        <v>24631</v>
      </c>
      <c r="AF633">
        <v>224598</v>
      </c>
      <c r="AG633">
        <v>0</v>
      </c>
      <c r="AH633">
        <v>0</v>
      </c>
      <c r="AI633">
        <v>0</v>
      </c>
      <c r="AJ633">
        <v>25402</v>
      </c>
      <c r="AK633">
        <v>25402</v>
      </c>
      <c r="AL633">
        <v>0</v>
      </c>
      <c r="AM633">
        <v>0</v>
      </c>
      <c r="AN633">
        <v>355087</v>
      </c>
      <c r="AO633">
        <v>1619863</v>
      </c>
      <c r="AP633">
        <v>249229</v>
      </c>
      <c r="AQ633">
        <v>0</v>
      </c>
      <c r="AR633">
        <v>20000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285550</v>
      </c>
      <c r="BE633">
        <v>111111</v>
      </c>
      <c r="BF633">
        <v>60000</v>
      </c>
      <c r="BG633">
        <v>35194</v>
      </c>
      <c r="BH633">
        <v>20000</v>
      </c>
      <c r="BI633">
        <v>56200</v>
      </c>
      <c r="BJ633">
        <v>0</v>
      </c>
      <c r="BK633">
        <v>1321037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34000</v>
      </c>
      <c r="BS633">
        <v>0</v>
      </c>
      <c r="BT633">
        <v>8494</v>
      </c>
      <c r="BU633">
        <v>0</v>
      </c>
      <c r="BV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0</v>
      </c>
      <c r="CC633">
        <v>0</v>
      </c>
      <c r="CD633">
        <v>0</v>
      </c>
      <c r="CE633">
        <v>0</v>
      </c>
      <c r="CF633">
        <v>0</v>
      </c>
      <c r="CG633">
        <v>25000</v>
      </c>
      <c r="CH633">
        <v>572</v>
      </c>
      <c r="CI633">
        <v>3000</v>
      </c>
      <c r="CJ633">
        <v>2250</v>
      </c>
      <c r="CK633">
        <v>900</v>
      </c>
      <c r="CL633">
        <v>750</v>
      </c>
      <c r="CM633">
        <v>3250</v>
      </c>
      <c r="CN633">
        <v>15000</v>
      </c>
      <c r="CO633">
        <v>750</v>
      </c>
      <c r="CP633">
        <v>20263</v>
      </c>
      <c r="CQ633">
        <v>610000</v>
      </c>
      <c r="CR633">
        <v>100000</v>
      </c>
      <c r="CS633">
        <v>10000</v>
      </c>
      <c r="CT633">
        <v>154000</v>
      </c>
      <c r="CU633">
        <v>65000</v>
      </c>
      <c r="CV633">
        <v>35798</v>
      </c>
      <c r="CW633">
        <v>820</v>
      </c>
      <c r="CX633">
        <v>4296</v>
      </c>
      <c r="CY633">
        <v>3222</v>
      </c>
      <c r="CZ633">
        <v>1289</v>
      </c>
      <c r="DA633">
        <v>1074</v>
      </c>
      <c r="DB633">
        <v>4654</v>
      </c>
      <c r="DC633">
        <v>27479</v>
      </c>
      <c r="DD633">
        <v>1074</v>
      </c>
      <c r="DE633">
        <v>30263</v>
      </c>
      <c r="DF633">
        <v>391979</v>
      </c>
      <c r="DG633">
        <v>100000</v>
      </c>
      <c r="DH633">
        <v>0</v>
      </c>
      <c r="DI633">
        <v>285550</v>
      </c>
      <c r="DJ633">
        <v>161194</v>
      </c>
      <c r="DK633">
        <v>180200</v>
      </c>
      <c r="DL633">
        <v>90000</v>
      </c>
      <c r="DM633">
        <v>248111</v>
      </c>
      <c r="DN633">
        <v>20000</v>
      </c>
      <c r="DO633">
        <v>2551404</v>
      </c>
      <c r="DP633">
        <v>317700</v>
      </c>
      <c r="DQ633">
        <v>1032610</v>
      </c>
      <c r="DR633">
        <v>0</v>
      </c>
      <c r="DS633">
        <v>0</v>
      </c>
    </row>
    <row r="634" spans="1:123" x14ac:dyDescent="0.3">
      <c r="A634" t="str">
        <f t="shared" si="9"/>
        <v>20181942</v>
      </c>
      <c r="B634">
        <v>19</v>
      </c>
      <c r="C634">
        <v>2018</v>
      </c>
      <c r="D634">
        <v>194212</v>
      </c>
      <c r="E634">
        <v>68</v>
      </c>
      <c r="F634">
        <v>1407259</v>
      </c>
      <c r="G634">
        <v>186174</v>
      </c>
      <c r="H634">
        <v>550000</v>
      </c>
      <c r="I634">
        <v>0</v>
      </c>
      <c r="J634">
        <v>120000</v>
      </c>
      <c r="K634">
        <v>85000</v>
      </c>
      <c r="L634">
        <v>130000</v>
      </c>
      <c r="M634">
        <v>56200</v>
      </c>
      <c r="N634">
        <v>11500</v>
      </c>
      <c r="O634">
        <v>25500</v>
      </c>
      <c r="P634">
        <v>4500</v>
      </c>
      <c r="Q634">
        <v>2000</v>
      </c>
      <c r="R634">
        <v>0</v>
      </c>
      <c r="S634">
        <v>8252</v>
      </c>
      <c r="T634">
        <v>35000</v>
      </c>
      <c r="U634">
        <v>36000</v>
      </c>
      <c r="V634">
        <v>0</v>
      </c>
      <c r="W634">
        <v>0</v>
      </c>
      <c r="X634">
        <v>0</v>
      </c>
      <c r="Y634">
        <v>0</v>
      </c>
      <c r="Z634">
        <v>349024</v>
      </c>
      <c r="AA634">
        <v>0</v>
      </c>
      <c r="AB634">
        <v>25402</v>
      </c>
      <c r="AC634">
        <v>131759</v>
      </c>
      <c r="AD634">
        <v>67882</v>
      </c>
      <c r="AE634">
        <v>25402</v>
      </c>
      <c r="AF634">
        <v>174240</v>
      </c>
      <c r="AG634">
        <v>0</v>
      </c>
      <c r="AH634">
        <v>0</v>
      </c>
      <c r="AI634">
        <v>0</v>
      </c>
      <c r="AJ634">
        <v>75760</v>
      </c>
      <c r="AK634">
        <v>75760</v>
      </c>
      <c r="AL634">
        <v>0</v>
      </c>
      <c r="AM634">
        <v>0</v>
      </c>
      <c r="AN634">
        <v>354928</v>
      </c>
      <c r="AO634">
        <v>1297569</v>
      </c>
      <c r="AP634">
        <v>199642</v>
      </c>
      <c r="AQ634">
        <v>0</v>
      </c>
      <c r="AR634">
        <v>20000</v>
      </c>
      <c r="AS634">
        <v>0</v>
      </c>
      <c r="AT634">
        <v>0</v>
      </c>
      <c r="AU634">
        <v>285550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174278</v>
      </c>
      <c r="BE634">
        <v>111111</v>
      </c>
      <c r="BF634">
        <v>60000</v>
      </c>
      <c r="BG634">
        <v>35194</v>
      </c>
      <c r="BH634">
        <v>20000</v>
      </c>
      <c r="BI634">
        <v>56200</v>
      </c>
      <c r="BJ634">
        <v>0</v>
      </c>
      <c r="BK634">
        <v>1345977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20000</v>
      </c>
      <c r="BS634">
        <v>0</v>
      </c>
      <c r="BT634">
        <v>0</v>
      </c>
      <c r="BU634">
        <v>0</v>
      </c>
      <c r="BV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0</v>
      </c>
      <c r="CF634">
        <v>0</v>
      </c>
      <c r="CG634">
        <v>25000</v>
      </c>
      <c r="CH634">
        <v>572</v>
      </c>
      <c r="CI634">
        <v>3000</v>
      </c>
      <c r="CJ634">
        <v>2250</v>
      </c>
      <c r="CK634">
        <v>900</v>
      </c>
      <c r="CL634">
        <v>750</v>
      </c>
      <c r="CM634">
        <v>3250</v>
      </c>
      <c r="CN634">
        <v>15000</v>
      </c>
      <c r="CO634">
        <v>750</v>
      </c>
      <c r="CP634">
        <v>0</v>
      </c>
      <c r="CQ634">
        <v>610000</v>
      </c>
      <c r="CR634">
        <v>100000</v>
      </c>
      <c r="CS634">
        <v>10000</v>
      </c>
      <c r="CT634">
        <v>154000</v>
      </c>
      <c r="CU634">
        <v>65000</v>
      </c>
      <c r="CV634">
        <v>60798</v>
      </c>
      <c r="CW634">
        <v>1392</v>
      </c>
      <c r="CX634">
        <v>7296</v>
      </c>
      <c r="CY634">
        <v>5472</v>
      </c>
      <c r="CZ634">
        <v>2189</v>
      </c>
      <c r="DA634">
        <v>1824</v>
      </c>
      <c r="DB634">
        <v>7904</v>
      </c>
      <c r="DC634">
        <v>42479</v>
      </c>
      <c r="DD634">
        <v>1824</v>
      </c>
      <c r="DE634">
        <v>35263</v>
      </c>
      <c r="DF634">
        <v>713485</v>
      </c>
      <c r="DG634">
        <v>100000</v>
      </c>
      <c r="DH634">
        <v>0</v>
      </c>
      <c r="DI634">
        <v>174278</v>
      </c>
      <c r="DJ634">
        <v>192869</v>
      </c>
      <c r="DK634">
        <v>230218</v>
      </c>
      <c r="DL634">
        <v>150000</v>
      </c>
      <c r="DM634">
        <v>348111</v>
      </c>
      <c r="DN634">
        <v>40000</v>
      </c>
      <c r="DO634">
        <v>3130160</v>
      </c>
      <c r="DP634">
        <v>317700</v>
      </c>
      <c r="DQ634">
        <v>667489</v>
      </c>
      <c r="DR634">
        <v>0</v>
      </c>
      <c r="DS634">
        <v>0</v>
      </c>
    </row>
    <row r="635" spans="1:123" x14ac:dyDescent="0.3">
      <c r="A635" t="str">
        <f t="shared" si="9"/>
        <v>20191943</v>
      </c>
      <c r="B635">
        <v>19</v>
      </c>
      <c r="C635">
        <v>2019</v>
      </c>
      <c r="D635">
        <v>194312</v>
      </c>
      <c r="E635">
        <v>84</v>
      </c>
      <c r="F635">
        <v>1491985</v>
      </c>
      <c r="G635">
        <v>163145</v>
      </c>
      <c r="H635">
        <v>550000</v>
      </c>
      <c r="I635">
        <v>0</v>
      </c>
      <c r="J635">
        <v>120000</v>
      </c>
      <c r="K635">
        <v>85000</v>
      </c>
      <c r="L635">
        <v>160000</v>
      </c>
      <c r="M635">
        <v>56200</v>
      </c>
      <c r="N635">
        <v>11500</v>
      </c>
      <c r="O635">
        <v>25500</v>
      </c>
      <c r="P635">
        <v>4500</v>
      </c>
      <c r="Q635">
        <v>2000</v>
      </c>
      <c r="R635">
        <v>0</v>
      </c>
      <c r="S635">
        <v>8193</v>
      </c>
      <c r="T635">
        <v>35000</v>
      </c>
      <c r="U635">
        <v>36000</v>
      </c>
      <c r="V635">
        <v>0</v>
      </c>
      <c r="W635">
        <v>0</v>
      </c>
      <c r="X635">
        <v>0</v>
      </c>
      <c r="Y635">
        <v>0</v>
      </c>
      <c r="Z635">
        <v>400000</v>
      </c>
      <c r="AA635">
        <v>0</v>
      </c>
      <c r="AB635">
        <v>75760</v>
      </c>
      <c r="AC635">
        <v>162688</v>
      </c>
      <c r="AD635">
        <v>83817</v>
      </c>
      <c r="AE635">
        <v>75760</v>
      </c>
      <c r="AF635">
        <v>170745</v>
      </c>
      <c r="AG635">
        <v>0</v>
      </c>
      <c r="AH635">
        <v>0</v>
      </c>
      <c r="AI635">
        <v>0</v>
      </c>
      <c r="AJ635">
        <v>79255</v>
      </c>
      <c r="AK635">
        <v>79255</v>
      </c>
      <c r="AL635">
        <v>0</v>
      </c>
      <c r="AM635">
        <v>0</v>
      </c>
      <c r="AN635">
        <v>333893</v>
      </c>
      <c r="AO635">
        <v>1602155</v>
      </c>
      <c r="AP635">
        <v>246505</v>
      </c>
      <c r="AQ635">
        <v>0</v>
      </c>
      <c r="AR635">
        <v>20000</v>
      </c>
      <c r="AS635">
        <v>0</v>
      </c>
      <c r="AT635">
        <v>0</v>
      </c>
      <c r="AU635">
        <v>174278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285550</v>
      </c>
      <c r="BE635">
        <v>13000</v>
      </c>
      <c r="BF635">
        <v>60000</v>
      </c>
      <c r="BG635">
        <v>35194</v>
      </c>
      <c r="BH635">
        <v>10000</v>
      </c>
      <c r="BI635">
        <v>25964</v>
      </c>
      <c r="BJ635">
        <v>84784</v>
      </c>
      <c r="BK635">
        <v>1528446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20000</v>
      </c>
      <c r="BS635">
        <v>0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C635">
        <v>0</v>
      </c>
      <c r="CD635">
        <v>0</v>
      </c>
      <c r="CE635">
        <v>0</v>
      </c>
      <c r="CF635">
        <v>0</v>
      </c>
      <c r="CG635">
        <v>25000</v>
      </c>
      <c r="CH635">
        <v>572</v>
      </c>
      <c r="CI635">
        <v>3000</v>
      </c>
      <c r="CJ635">
        <v>2250</v>
      </c>
      <c r="CK635">
        <v>900</v>
      </c>
      <c r="CL635">
        <v>750</v>
      </c>
      <c r="CM635">
        <v>3250</v>
      </c>
      <c r="CN635">
        <v>15000</v>
      </c>
      <c r="CO635">
        <v>750</v>
      </c>
      <c r="CP635">
        <v>99737</v>
      </c>
      <c r="CQ635">
        <v>610000</v>
      </c>
      <c r="CR635">
        <v>100000</v>
      </c>
      <c r="CS635">
        <v>10000</v>
      </c>
      <c r="CT635">
        <v>154000</v>
      </c>
      <c r="CU635">
        <v>65000</v>
      </c>
      <c r="CV635">
        <v>85798</v>
      </c>
      <c r="CW635">
        <v>1964</v>
      </c>
      <c r="CX635">
        <v>10296</v>
      </c>
      <c r="CY635">
        <v>7722</v>
      </c>
      <c r="CZ635">
        <v>3089</v>
      </c>
      <c r="DA635">
        <v>2574</v>
      </c>
      <c r="DB635">
        <v>11154</v>
      </c>
      <c r="DC635">
        <v>57479</v>
      </c>
      <c r="DD635">
        <v>2574</v>
      </c>
      <c r="DE635">
        <v>140000</v>
      </c>
      <c r="DF635">
        <v>1075153</v>
      </c>
      <c r="DG635">
        <v>100000</v>
      </c>
      <c r="DH635">
        <v>0</v>
      </c>
      <c r="DI635">
        <v>285550</v>
      </c>
      <c r="DJ635">
        <v>224543</v>
      </c>
      <c r="DK635">
        <v>250000</v>
      </c>
      <c r="DL635">
        <v>210000</v>
      </c>
      <c r="DM635">
        <v>350000</v>
      </c>
      <c r="DN635">
        <v>50000</v>
      </c>
      <c r="DO635">
        <v>3886150</v>
      </c>
      <c r="DP635">
        <v>317700</v>
      </c>
      <c r="DQ635">
        <v>990678</v>
      </c>
      <c r="DR635">
        <v>0</v>
      </c>
      <c r="DS635">
        <v>84784</v>
      </c>
    </row>
    <row r="636" spans="1:123" x14ac:dyDescent="0.3">
      <c r="A636" t="str">
        <f t="shared" si="9"/>
        <v>20201944</v>
      </c>
      <c r="B636">
        <v>19</v>
      </c>
      <c r="C636">
        <v>2020</v>
      </c>
      <c r="D636">
        <v>194412</v>
      </c>
      <c r="E636">
        <v>42</v>
      </c>
      <c r="F636">
        <v>1383722</v>
      </c>
      <c r="G636">
        <v>163116</v>
      </c>
      <c r="H636">
        <v>550000</v>
      </c>
      <c r="I636">
        <v>0</v>
      </c>
      <c r="J636">
        <v>90000</v>
      </c>
      <c r="K636">
        <v>85000</v>
      </c>
      <c r="L636">
        <v>192500</v>
      </c>
      <c r="M636">
        <v>56200</v>
      </c>
      <c r="N636">
        <v>11500</v>
      </c>
      <c r="O636">
        <v>25500</v>
      </c>
      <c r="P636">
        <v>4500</v>
      </c>
      <c r="Q636">
        <v>2000</v>
      </c>
      <c r="R636">
        <v>0</v>
      </c>
      <c r="S636">
        <v>8134</v>
      </c>
      <c r="T636">
        <v>35000</v>
      </c>
      <c r="U636">
        <v>36000</v>
      </c>
      <c r="V636">
        <v>0</v>
      </c>
      <c r="W636">
        <v>0</v>
      </c>
      <c r="X636">
        <v>0</v>
      </c>
      <c r="Y636">
        <v>0</v>
      </c>
      <c r="Z636">
        <v>364736</v>
      </c>
      <c r="AA636">
        <v>0</v>
      </c>
      <c r="AB636">
        <v>79255</v>
      </c>
      <c r="AC636">
        <v>81951</v>
      </c>
      <c r="AD636">
        <v>42221</v>
      </c>
      <c r="AE636">
        <v>79255</v>
      </c>
      <c r="AF636">
        <v>44917</v>
      </c>
      <c r="AG636">
        <v>0</v>
      </c>
      <c r="AH636">
        <v>0</v>
      </c>
      <c r="AI636">
        <v>0</v>
      </c>
      <c r="AJ636">
        <v>205083</v>
      </c>
      <c r="AK636">
        <v>205083</v>
      </c>
      <c r="AL636">
        <v>0</v>
      </c>
      <c r="AM636">
        <v>0</v>
      </c>
      <c r="AN636">
        <v>371598</v>
      </c>
      <c r="AO636">
        <v>807057</v>
      </c>
      <c r="AP636">
        <v>124172</v>
      </c>
      <c r="AQ636">
        <v>0</v>
      </c>
      <c r="AR636">
        <v>18319</v>
      </c>
      <c r="AS636">
        <v>3000</v>
      </c>
      <c r="AT636">
        <v>8000</v>
      </c>
      <c r="AU636">
        <v>285550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1246098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20000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0</v>
      </c>
      <c r="CD636">
        <v>0</v>
      </c>
      <c r="CE636">
        <v>0</v>
      </c>
      <c r="CF636">
        <v>0</v>
      </c>
      <c r="CG636">
        <v>7217</v>
      </c>
      <c r="CH636">
        <v>165</v>
      </c>
      <c r="CI636">
        <v>866</v>
      </c>
      <c r="CJ636">
        <v>650</v>
      </c>
      <c r="CK636">
        <v>260</v>
      </c>
      <c r="CL636">
        <v>217</v>
      </c>
      <c r="CM636">
        <v>938</v>
      </c>
      <c r="CN636">
        <v>4330</v>
      </c>
      <c r="CO636">
        <v>217</v>
      </c>
      <c r="CP636">
        <v>0</v>
      </c>
      <c r="CQ636">
        <v>610000</v>
      </c>
      <c r="CR636">
        <v>100000</v>
      </c>
      <c r="CS636">
        <v>10000</v>
      </c>
      <c r="CT636">
        <v>154000</v>
      </c>
      <c r="CU636">
        <v>65000</v>
      </c>
      <c r="CV636">
        <v>93015</v>
      </c>
      <c r="CW636">
        <v>2129</v>
      </c>
      <c r="CX636">
        <v>11162</v>
      </c>
      <c r="CY636">
        <v>8371</v>
      </c>
      <c r="CZ636">
        <v>3349</v>
      </c>
      <c r="DA636">
        <v>2790</v>
      </c>
      <c r="DB636">
        <v>12092</v>
      </c>
      <c r="DC636">
        <v>61809</v>
      </c>
      <c r="DD636">
        <v>2790</v>
      </c>
      <c r="DE636">
        <v>140000</v>
      </c>
      <c r="DF636">
        <v>1388234</v>
      </c>
      <c r="DG636">
        <v>100000</v>
      </c>
      <c r="DH636">
        <v>0</v>
      </c>
      <c r="DI636">
        <v>0</v>
      </c>
      <c r="DJ636">
        <v>221024</v>
      </c>
      <c r="DK636">
        <v>247144</v>
      </c>
      <c r="DL636">
        <v>210000</v>
      </c>
      <c r="DM636">
        <v>348700</v>
      </c>
      <c r="DN636">
        <v>50000</v>
      </c>
      <c r="DO636">
        <v>4046692</v>
      </c>
      <c r="DP636">
        <v>317700</v>
      </c>
      <c r="DQ636">
        <v>319127</v>
      </c>
      <c r="DR636">
        <v>0</v>
      </c>
      <c r="DS636">
        <v>0</v>
      </c>
    </row>
    <row r="637" spans="1:123" x14ac:dyDescent="0.3">
      <c r="A637" t="str">
        <f t="shared" si="9"/>
        <v>20211945</v>
      </c>
      <c r="B637">
        <v>19</v>
      </c>
      <c r="C637">
        <v>2021</v>
      </c>
      <c r="D637">
        <v>194512</v>
      </c>
      <c r="E637">
        <v>43</v>
      </c>
      <c r="F637">
        <v>1631511</v>
      </c>
      <c r="G637">
        <v>163116</v>
      </c>
      <c r="H637">
        <v>550000</v>
      </c>
      <c r="I637">
        <v>0</v>
      </c>
      <c r="J637">
        <v>90000</v>
      </c>
      <c r="K637">
        <v>85000</v>
      </c>
      <c r="L637">
        <v>205000</v>
      </c>
      <c r="M637">
        <v>56200</v>
      </c>
      <c r="N637">
        <v>11500</v>
      </c>
      <c r="O637">
        <v>25500</v>
      </c>
      <c r="P637">
        <v>4500</v>
      </c>
      <c r="Q637">
        <v>2000</v>
      </c>
      <c r="R637">
        <v>0</v>
      </c>
      <c r="S637">
        <v>7945</v>
      </c>
      <c r="T637">
        <v>35000</v>
      </c>
      <c r="U637">
        <v>36000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205083</v>
      </c>
      <c r="AC637">
        <v>82797</v>
      </c>
      <c r="AD637">
        <v>0</v>
      </c>
      <c r="AE637">
        <v>125453</v>
      </c>
      <c r="AF637">
        <v>0</v>
      </c>
      <c r="AG637">
        <v>0</v>
      </c>
      <c r="AH637">
        <v>0</v>
      </c>
      <c r="AI637">
        <v>0</v>
      </c>
      <c r="AJ637">
        <v>118619</v>
      </c>
      <c r="AK637">
        <v>198249</v>
      </c>
      <c r="AL637">
        <v>0</v>
      </c>
      <c r="AM637">
        <v>0</v>
      </c>
      <c r="AN637">
        <v>880026</v>
      </c>
      <c r="AO637">
        <v>815382</v>
      </c>
      <c r="AP637">
        <v>125453</v>
      </c>
      <c r="AQ637">
        <v>0</v>
      </c>
      <c r="AR637">
        <v>18766</v>
      </c>
      <c r="AS637">
        <v>3000</v>
      </c>
      <c r="AT637">
        <v>8000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970601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20000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0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0</v>
      </c>
      <c r="CO637">
        <v>0</v>
      </c>
      <c r="CP637">
        <v>0</v>
      </c>
      <c r="CQ637">
        <v>610000</v>
      </c>
      <c r="CR637">
        <v>100000</v>
      </c>
      <c r="CS637">
        <v>10000</v>
      </c>
      <c r="CT637">
        <v>154000</v>
      </c>
      <c r="CU637">
        <v>65000</v>
      </c>
      <c r="CV637">
        <v>93015</v>
      </c>
      <c r="CW637">
        <v>2129</v>
      </c>
      <c r="CX637">
        <v>11162</v>
      </c>
      <c r="CY637">
        <v>8371</v>
      </c>
      <c r="CZ637">
        <v>3349</v>
      </c>
      <c r="DA637">
        <v>2790</v>
      </c>
      <c r="DB637">
        <v>12092</v>
      </c>
      <c r="DC637">
        <v>61809</v>
      </c>
      <c r="DD637">
        <v>2790</v>
      </c>
      <c r="DE637">
        <v>140000</v>
      </c>
      <c r="DF637">
        <v>1328898</v>
      </c>
      <c r="DG637">
        <v>100000</v>
      </c>
      <c r="DH637">
        <v>0</v>
      </c>
      <c r="DI637">
        <v>0</v>
      </c>
      <c r="DJ637">
        <v>221024</v>
      </c>
      <c r="DK637">
        <v>247144</v>
      </c>
      <c r="DL637">
        <v>210000</v>
      </c>
      <c r="DM637">
        <v>348700</v>
      </c>
      <c r="DN637">
        <v>50000</v>
      </c>
      <c r="DO637">
        <v>3980521</v>
      </c>
      <c r="DP637">
        <v>317700</v>
      </c>
      <c r="DQ637">
        <v>138619</v>
      </c>
      <c r="DR637">
        <v>0</v>
      </c>
      <c r="DS637">
        <v>0</v>
      </c>
    </row>
    <row r="638" spans="1:123" x14ac:dyDescent="0.3">
      <c r="A638" t="str">
        <f t="shared" si="9"/>
        <v>20221946</v>
      </c>
      <c r="B638">
        <v>19</v>
      </c>
      <c r="C638">
        <v>2022</v>
      </c>
      <c r="D638">
        <v>194612</v>
      </c>
      <c r="E638">
        <v>35</v>
      </c>
      <c r="F638">
        <v>1549889</v>
      </c>
      <c r="G638">
        <v>163115</v>
      </c>
      <c r="H638">
        <v>550000</v>
      </c>
      <c r="I638">
        <v>0</v>
      </c>
      <c r="J638">
        <v>60000</v>
      </c>
      <c r="K638">
        <v>85000</v>
      </c>
      <c r="L638">
        <v>202500</v>
      </c>
      <c r="M638">
        <v>56200</v>
      </c>
      <c r="N638">
        <v>11500</v>
      </c>
      <c r="O638">
        <v>25500</v>
      </c>
      <c r="P638">
        <v>4500</v>
      </c>
      <c r="Q638">
        <v>2000</v>
      </c>
      <c r="R638">
        <v>0</v>
      </c>
      <c r="S638">
        <v>7757</v>
      </c>
      <c r="T638">
        <v>35000</v>
      </c>
      <c r="U638">
        <v>36000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198249</v>
      </c>
      <c r="AC638">
        <v>67721</v>
      </c>
      <c r="AD638">
        <v>0</v>
      </c>
      <c r="AE638">
        <v>102611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95637</v>
      </c>
      <c r="AL638">
        <v>0</v>
      </c>
      <c r="AM638">
        <v>0</v>
      </c>
      <c r="AN638">
        <v>965957</v>
      </c>
      <c r="AO638">
        <v>666921</v>
      </c>
      <c r="AP638">
        <v>102611</v>
      </c>
      <c r="AQ638">
        <v>0</v>
      </c>
      <c r="AR638">
        <v>10797</v>
      </c>
      <c r="AS638">
        <v>3000</v>
      </c>
      <c r="AT638">
        <v>8000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791329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8282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0</v>
      </c>
      <c r="CN638">
        <v>0</v>
      </c>
      <c r="CO638">
        <v>0</v>
      </c>
      <c r="CP638">
        <v>0</v>
      </c>
      <c r="CQ638">
        <v>598282</v>
      </c>
      <c r="CR638">
        <v>100000</v>
      </c>
      <c r="CS638">
        <v>10000</v>
      </c>
      <c r="CT638">
        <v>154000</v>
      </c>
      <c r="CU638">
        <v>65000</v>
      </c>
      <c r="CV638">
        <v>93015</v>
      </c>
      <c r="CW638">
        <v>2129</v>
      </c>
      <c r="CX638">
        <v>11162</v>
      </c>
      <c r="CY638">
        <v>8371</v>
      </c>
      <c r="CZ638">
        <v>3349</v>
      </c>
      <c r="DA638">
        <v>2790</v>
      </c>
      <c r="DB638">
        <v>12092</v>
      </c>
      <c r="DC638">
        <v>61809</v>
      </c>
      <c r="DD638">
        <v>2790</v>
      </c>
      <c r="DE638">
        <v>140000</v>
      </c>
      <c r="DF638">
        <v>1289031</v>
      </c>
      <c r="DG638">
        <v>100000</v>
      </c>
      <c r="DH638">
        <v>0</v>
      </c>
      <c r="DI638">
        <v>0</v>
      </c>
      <c r="DJ638">
        <v>221024</v>
      </c>
      <c r="DK638">
        <v>247144</v>
      </c>
      <c r="DL638">
        <v>210000</v>
      </c>
      <c r="DM638">
        <v>348700</v>
      </c>
      <c r="DN638">
        <v>50000</v>
      </c>
      <c r="DO638">
        <v>3826325</v>
      </c>
      <c r="DP638">
        <v>317700</v>
      </c>
      <c r="DQ638">
        <v>8282</v>
      </c>
      <c r="DR638">
        <v>0</v>
      </c>
      <c r="DS638">
        <v>0</v>
      </c>
    </row>
    <row r="639" spans="1:123" x14ac:dyDescent="0.3">
      <c r="A639" t="str">
        <f t="shared" si="9"/>
        <v>20231947</v>
      </c>
      <c r="B639">
        <v>19</v>
      </c>
      <c r="C639">
        <v>2023</v>
      </c>
      <c r="D639">
        <v>194712</v>
      </c>
      <c r="E639">
        <v>30</v>
      </c>
      <c r="F639">
        <v>1855151</v>
      </c>
      <c r="G639">
        <v>163115</v>
      </c>
      <c r="H639">
        <v>550000</v>
      </c>
      <c r="I639">
        <v>0</v>
      </c>
      <c r="J639">
        <v>60000</v>
      </c>
      <c r="K639">
        <v>85000</v>
      </c>
      <c r="L639">
        <v>200000</v>
      </c>
      <c r="M639">
        <v>56200</v>
      </c>
      <c r="N639">
        <v>11500</v>
      </c>
      <c r="O639">
        <v>25500</v>
      </c>
      <c r="P639">
        <v>4500</v>
      </c>
      <c r="Q639">
        <v>2000</v>
      </c>
      <c r="R639">
        <v>0</v>
      </c>
      <c r="S639">
        <v>7568</v>
      </c>
      <c r="T639">
        <v>35000</v>
      </c>
      <c r="U639">
        <v>36000</v>
      </c>
      <c r="V639">
        <v>0</v>
      </c>
      <c r="W639">
        <v>0</v>
      </c>
      <c r="X639">
        <v>0</v>
      </c>
      <c r="Y639">
        <v>251732</v>
      </c>
      <c r="Z639">
        <v>0</v>
      </c>
      <c r="AA639">
        <v>0</v>
      </c>
      <c r="AB639">
        <v>95637</v>
      </c>
      <c r="AC639">
        <v>58610</v>
      </c>
      <c r="AD639">
        <v>0</v>
      </c>
      <c r="AE639">
        <v>88806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6831</v>
      </c>
      <c r="AL639">
        <v>0</v>
      </c>
      <c r="AM639">
        <v>0</v>
      </c>
      <c r="AN639">
        <v>1215000</v>
      </c>
      <c r="AO639">
        <v>577196</v>
      </c>
      <c r="AP639">
        <v>88806</v>
      </c>
      <c r="AQ639">
        <v>0</v>
      </c>
      <c r="AR639">
        <v>5981</v>
      </c>
      <c r="AS639">
        <v>3000</v>
      </c>
      <c r="AT639">
        <v>8000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682983</v>
      </c>
      <c r="BL639">
        <v>0</v>
      </c>
      <c r="BM639">
        <v>156283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0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0</v>
      </c>
      <c r="CN639">
        <v>0</v>
      </c>
      <c r="CO639">
        <v>0</v>
      </c>
      <c r="CP639">
        <v>0</v>
      </c>
      <c r="CQ639">
        <v>422000</v>
      </c>
      <c r="CR639">
        <v>100000</v>
      </c>
      <c r="CS639">
        <v>10000</v>
      </c>
      <c r="CT639">
        <v>154000</v>
      </c>
      <c r="CU639">
        <v>65000</v>
      </c>
      <c r="CV639">
        <v>93015</v>
      </c>
      <c r="CW639">
        <v>2129</v>
      </c>
      <c r="CX639">
        <v>11162</v>
      </c>
      <c r="CY639">
        <v>8371</v>
      </c>
      <c r="CZ639">
        <v>3349</v>
      </c>
      <c r="DA639">
        <v>2790</v>
      </c>
      <c r="DB639">
        <v>12092</v>
      </c>
      <c r="DC639">
        <v>61809</v>
      </c>
      <c r="DD639">
        <v>2790</v>
      </c>
      <c r="DE639">
        <v>140000</v>
      </c>
      <c r="DF639">
        <v>998628</v>
      </c>
      <c r="DG639">
        <v>100000</v>
      </c>
      <c r="DH639">
        <v>0</v>
      </c>
      <c r="DI639">
        <v>0</v>
      </c>
      <c r="DJ639">
        <v>221024</v>
      </c>
      <c r="DK639">
        <v>247144</v>
      </c>
      <c r="DL639">
        <v>210000</v>
      </c>
      <c r="DM639">
        <v>348700</v>
      </c>
      <c r="DN639">
        <v>50000</v>
      </c>
      <c r="DO639">
        <v>3270833</v>
      </c>
      <c r="DP639">
        <v>317700</v>
      </c>
      <c r="DQ639">
        <v>-408015</v>
      </c>
      <c r="DR639">
        <v>0</v>
      </c>
      <c r="DS639">
        <v>0</v>
      </c>
    </row>
    <row r="640" spans="1:123" x14ac:dyDescent="0.3">
      <c r="A640" t="str">
        <f t="shared" si="9"/>
        <v>20241948</v>
      </c>
      <c r="B640">
        <v>19</v>
      </c>
      <c r="C640">
        <v>2024</v>
      </c>
      <c r="D640">
        <v>194812</v>
      </c>
      <c r="E640">
        <v>47</v>
      </c>
      <c r="F640">
        <v>1895712</v>
      </c>
      <c r="G640">
        <v>163114</v>
      </c>
      <c r="H640">
        <v>550000</v>
      </c>
      <c r="I640">
        <v>0</v>
      </c>
      <c r="J640">
        <v>60000</v>
      </c>
      <c r="K640">
        <v>85000</v>
      </c>
      <c r="L640">
        <v>200000</v>
      </c>
      <c r="M640">
        <v>56200</v>
      </c>
      <c r="N640">
        <v>11500</v>
      </c>
      <c r="O640">
        <v>25500</v>
      </c>
      <c r="P640">
        <v>4500</v>
      </c>
      <c r="Q640">
        <v>2000</v>
      </c>
      <c r="R640">
        <v>0</v>
      </c>
      <c r="S640">
        <v>7380</v>
      </c>
      <c r="T640">
        <v>35000</v>
      </c>
      <c r="U640">
        <v>36000</v>
      </c>
      <c r="V640">
        <v>0</v>
      </c>
      <c r="W640">
        <v>0</v>
      </c>
      <c r="X640">
        <v>0</v>
      </c>
      <c r="Y640">
        <v>192046</v>
      </c>
      <c r="Z640">
        <v>0</v>
      </c>
      <c r="AA640">
        <v>0</v>
      </c>
      <c r="AB640">
        <v>6831</v>
      </c>
      <c r="AC640">
        <v>91579</v>
      </c>
      <c r="AD640">
        <v>47181</v>
      </c>
      <c r="AE640">
        <v>6831</v>
      </c>
      <c r="AF640">
        <v>131929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1023197</v>
      </c>
      <c r="AO640">
        <v>901869</v>
      </c>
      <c r="AP640">
        <v>138760</v>
      </c>
      <c r="AQ640">
        <v>0</v>
      </c>
      <c r="AR640">
        <v>20000</v>
      </c>
      <c r="AS640">
        <v>3000</v>
      </c>
      <c r="AT640">
        <v>8000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1071629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C640">
        <v>0</v>
      </c>
      <c r="CD640">
        <v>0</v>
      </c>
      <c r="CE640">
        <v>0</v>
      </c>
      <c r="CF640">
        <v>0</v>
      </c>
      <c r="CG640">
        <v>0</v>
      </c>
      <c r="CH640">
        <v>0</v>
      </c>
      <c r="CI640">
        <v>0</v>
      </c>
      <c r="CJ640">
        <v>0</v>
      </c>
      <c r="CK640">
        <v>0</v>
      </c>
      <c r="CL640">
        <v>0</v>
      </c>
      <c r="CM640">
        <v>0</v>
      </c>
      <c r="CN640">
        <v>0</v>
      </c>
      <c r="CO640">
        <v>0</v>
      </c>
      <c r="CP640">
        <v>0</v>
      </c>
      <c r="CQ640">
        <v>402000</v>
      </c>
      <c r="CR640">
        <v>100000</v>
      </c>
      <c r="CS640">
        <v>10000</v>
      </c>
      <c r="CT640">
        <v>154000</v>
      </c>
      <c r="CU640">
        <v>65000</v>
      </c>
      <c r="CV640">
        <v>93015</v>
      </c>
      <c r="CW640">
        <v>2129</v>
      </c>
      <c r="CX640">
        <v>11162</v>
      </c>
      <c r="CY640">
        <v>8371</v>
      </c>
      <c r="CZ640">
        <v>3349</v>
      </c>
      <c r="DA640">
        <v>2790</v>
      </c>
      <c r="DB640">
        <v>12092</v>
      </c>
      <c r="DC640">
        <v>61809</v>
      </c>
      <c r="DD640">
        <v>2790</v>
      </c>
      <c r="DE640">
        <v>140000</v>
      </c>
      <c r="DF640">
        <v>776623</v>
      </c>
      <c r="DG640">
        <v>100000</v>
      </c>
      <c r="DH640">
        <v>0</v>
      </c>
      <c r="DI640">
        <v>0</v>
      </c>
      <c r="DJ640">
        <v>221024</v>
      </c>
      <c r="DK640">
        <v>247144</v>
      </c>
      <c r="DL640">
        <v>210000</v>
      </c>
      <c r="DM640">
        <v>348700</v>
      </c>
      <c r="DN640">
        <v>50000</v>
      </c>
      <c r="DO640">
        <v>3021997</v>
      </c>
      <c r="DP640">
        <v>317700</v>
      </c>
      <c r="DQ640">
        <v>-192046</v>
      </c>
      <c r="DR640">
        <v>0</v>
      </c>
      <c r="DS640">
        <v>0</v>
      </c>
    </row>
    <row r="641" spans="1:123" x14ac:dyDescent="0.3">
      <c r="A641" t="str">
        <f t="shared" si="9"/>
        <v>20251949</v>
      </c>
      <c r="B641">
        <v>19</v>
      </c>
      <c r="C641">
        <v>2025</v>
      </c>
      <c r="D641">
        <v>194912</v>
      </c>
      <c r="E641">
        <v>38</v>
      </c>
      <c r="F641">
        <v>1910230</v>
      </c>
      <c r="G641">
        <v>163114</v>
      </c>
      <c r="H641">
        <v>550000</v>
      </c>
      <c r="I641">
        <v>0</v>
      </c>
      <c r="J641">
        <v>60000</v>
      </c>
      <c r="K641">
        <v>85000</v>
      </c>
      <c r="L641">
        <v>200000</v>
      </c>
      <c r="M641">
        <v>56200</v>
      </c>
      <c r="N641">
        <v>11500</v>
      </c>
      <c r="O641">
        <v>25500</v>
      </c>
      <c r="P641">
        <v>4500</v>
      </c>
      <c r="Q641">
        <v>2000</v>
      </c>
      <c r="R641">
        <v>0</v>
      </c>
      <c r="S641">
        <v>7191</v>
      </c>
      <c r="T641">
        <v>35000</v>
      </c>
      <c r="U641">
        <v>36000</v>
      </c>
      <c r="V641">
        <v>0</v>
      </c>
      <c r="W641">
        <v>0</v>
      </c>
      <c r="X641">
        <v>0</v>
      </c>
      <c r="Y641">
        <v>252109</v>
      </c>
      <c r="Z641">
        <v>0</v>
      </c>
      <c r="AA641">
        <v>0</v>
      </c>
      <c r="AB641">
        <v>0</v>
      </c>
      <c r="AC641">
        <v>73592</v>
      </c>
      <c r="AD641">
        <v>0</v>
      </c>
      <c r="AE641">
        <v>0</v>
      </c>
      <c r="AF641">
        <v>111506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1103494</v>
      </c>
      <c r="AO641">
        <v>724733</v>
      </c>
      <c r="AP641">
        <v>111506</v>
      </c>
      <c r="AQ641">
        <v>0</v>
      </c>
      <c r="AR641">
        <v>13900</v>
      </c>
      <c r="AS641">
        <v>3000</v>
      </c>
      <c r="AT641">
        <v>8000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861139</v>
      </c>
      <c r="BL641">
        <v>0</v>
      </c>
      <c r="BM641">
        <v>144711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0</v>
      </c>
      <c r="CO641">
        <v>0</v>
      </c>
      <c r="CP641">
        <v>0</v>
      </c>
      <c r="CQ641">
        <v>237289</v>
      </c>
      <c r="CR641">
        <v>100000</v>
      </c>
      <c r="CS641">
        <v>10000</v>
      </c>
      <c r="CT641">
        <v>154000</v>
      </c>
      <c r="CU641">
        <v>65000</v>
      </c>
      <c r="CV641">
        <v>93015</v>
      </c>
      <c r="CW641">
        <v>2129</v>
      </c>
      <c r="CX641">
        <v>11162</v>
      </c>
      <c r="CY641">
        <v>8371</v>
      </c>
      <c r="CZ641">
        <v>3349</v>
      </c>
      <c r="DA641">
        <v>2790</v>
      </c>
      <c r="DB641">
        <v>12092</v>
      </c>
      <c r="DC641">
        <v>61809</v>
      </c>
      <c r="DD641">
        <v>2790</v>
      </c>
      <c r="DE641">
        <v>140000</v>
      </c>
      <c r="DF641">
        <v>501215</v>
      </c>
      <c r="DG641">
        <v>100000</v>
      </c>
      <c r="DH641">
        <v>0</v>
      </c>
      <c r="DI641">
        <v>0</v>
      </c>
      <c r="DJ641">
        <v>221024</v>
      </c>
      <c r="DK641">
        <v>247144</v>
      </c>
      <c r="DL641">
        <v>210000</v>
      </c>
      <c r="DM641">
        <v>348700</v>
      </c>
      <c r="DN641">
        <v>50000</v>
      </c>
      <c r="DO641">
        <v>2581879</v>
      </c>
      <c r="DP641">
        <v>317700</v>
      </c>
      <c r="DQ641">
        <v>-396820</v>
      </c>
      <c r="DR641">
        <v>0</v>
      </c>
      <c r="DS641">
        <v>0</v>
      </c>
    </row>
    <row r="642" spans="1:123" x14ac:dyDescent="0.3">
      <c r="A642" t="str">
        <f t="shared" si="9"/>
        <v>20261950</v>
      </c>
      <c r="B642">
        <v>19</v>
      </c>
      <c r="C642">
        <v>2026</v>
      </c>
      <c r="D642">
        <v>195012</v>
      </c>
      <c r="E642">
        <v>43</v>
      </c>
      <c r="F642">
        <v>1873631</v>
      </c>
      <c r="G642">
        <v>163110</v>
      </c>
      <c r="H642">
        <v>550000</v>
      </c>
      <c r="I642">
        <v>0</v>
      </c>
      <c r="J642">
        <v>90000</v>
      </c>
      <c r="K642">
        <v>85000</v>
      </c>
      <c r="L642">
        <v>200000</v>
      </c>
      <c r="M642">
        <v>56200</v>
      </c>
      <c r="N642">
        <v>11500</v>
      </c>
      <c r="O642">
        <v>25500</v>
      </c>
      <c r="P642">
        <v>4500</v>
      </c>
      <c r="Q642">
        <v>2000</v>
      </c>
      <c r="R642">
        <v>0</v>
      </c>
      <c r="S642">
        <v>7002</v>
      </c>
      <c r="T642">
        <v>35000</v>
      </c>
      <c r="U642">
        <v>36000</v>
      </c>
      <c r="V642">
        <v>0</v>
      </c>
      <c r="W642">
        <v>0</v>
      </c>
      <c r="X642">
        <v>0</v>
      </c>
      <c r="Y642">
        <v>222298</v>
      </c>
      <c r="Z642">
        <v>0</v>
      </c>
      <c r="AA642">
        <v>0</v>
      </c>
      <c r="AB642">
        <v>0</v>
      </c>
      <c r="AC642">
        <v>84159</v>
      </c>
      <c r="AD642">
        <v>43358</v>
      </c>
      <c r="AE642">
        <v>0</v>
      </c>
      <c r="AF642">
        <v>127517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1087483</v>
      </c>
      <c r="AO642">
        <v>828795</v>
      </c>
      <c r="AP642">
        <v>127517</v>
      </c>
      <c r="AQ642">
        <v>0</v>
      </c>
      <c r="AR642">
        <v>19486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975798</v>
      </c>
      <c r="BL642">
        <v>0</v>
      </c>
      <c r="BM642">
        <v>9460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0</v>
      </c>
      <c r="CP642">
        <v>0</v>
      </c>
      <c r="CQ642">
        <v>207829</v>
      </c>
      <c r="CR642">
        <v>100000</v>
      </c>
      <c r="CS642">
        <v>10000</v>
      </c>
      <c r="CT642">
        <v>154000</v>
      </c>
      <c r="CU642">
        <v>65000</v>
      </c>
      <c r="CV642">
        <v>93015</v>
      </c>
      <c r="CW642">
        <v>2129</v>
      </c>
      <c r="CX642">
        <v>11162</v>
      </c>
      <c r="CY642">
        <v>8371</v>
      </c>
      <c r="CZ642">
        <v>3349</v>
      </c>
      <c r="DA642">
        <v>2790</v>
      </c>
      <c r="DB642">
        <v>12092</v>
      </c>
      <c r="DC642">
        <v>61809</v>
      </c>
      <c r="DD642">
        <v>2790</v>
      </c>
      <c r="DE642">
        <v>140000</v>
      </c>
      <c r="DF642">
        <v>263881</v>
      </c>
      <c r="DG642">
        <v>100000</v>
      </c>
      <c r="DH642">
        <v>0</v>
      </c>
      <c r="DI642">
        <v>0</v>
      </c>
      <c r="DJ642">
        <v>221024</v>
      </c>
      <c r="DK642">
        <v>247144</v>
      </c>
      <c r="DL642">
        <v>210000</v>
      </c>
      <c r="DM642">
        <v>348700</v>
      </c>
      <c r="DN642">
        <v>50000</v>
      </c>
      <c r="DO642">
        <v>2315084</v>
      </c>
      <c r="DP642">
        <v>317700</v>
      </c>
      <c r="DQ642">
        <v>-231758</v>
      </c>
      <c r="DR642">
        <v>0</v>
      </c>
      <c r="DS642">
        <v>0</v>
      </c>
    </row>
    <row r="643" spans="1:123" x14ac:dyDescent="0.3">
      <c r="A643" t="str">
        <f t="shared" ref="A643:A706" si="10">CONCATENATE(C643,LEFT(D643,4))</f>
        <v>20271951</v>
      </c>
      <c r="B643">
        <v>19</v>
      </c>
      <c r="C643">
        <v>2027</v>
      </c>
      <c r="D643">
        <v>195112</v>
      </c>
      <c r="E643">
        <v>49</v>
      </c>
      <c r="F643">
        <v>1812143</v>
      </c>
      <c r="G643">
        <v>163106</v>
      </c>
      <c r="H643">
        <v>550000</v>
      </c>
      <c r="I643">
        <v>0</v>
      </c>
      <c r="J643">
        <v>90000</v>
      </c>
      <c r="K643">
        <v>85000</v>
      </c>
      <c r="L643">
        <v>200000</v>
      </c>
      <c r="M643">
        <v>56200</v>
      </c>
      <c r="N643">
        <v>11500</v>
      </c>
      <c r="O643">
        <v>25500</v>
      </c>
      <c r="P643">
        <v>4500</v>
      </c>
      <c r="Q643">
        <v>2000</v>
      </c>
      <c r="R643">
        <v>0</v>
      </c>
      <c r="S643">
        <v>6814</v>
      </c>
      <c r="T643">
        <v>35000</v>
      </c>
      <c r="U643">
        <v>36000</v>
      </c>
      <c r="V643">
        <v>0</v>
      </c>
      <c r="W643">
        <v>0</v>
      </c>
      <c r="X643">
        <v>0</v>
      </c>
      <c r="Y643">
        <v>68191</v>
      </c>
      <c r="Z643">
        <v>0</v>
      </c>
      <c r="AA643">
        <v>0</v>
      </c>
      <c r="AB643">
        <v>0</v>
      </c>
      <c r="AC643">
        <v>94490</v>
      </c>
      <c r="AD643">
        <v>48681</v>
      </c>
      <c r="AE643">
        <v>0</v>
      </c>
      <c r="AF643">
        <v>143172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917533</v>
      </c>
      <c r="AO643">
        <v>930544</v>
      </c>
      <c r="AP643">
        <v>143172</v>
      </c>
      <c r="AQ643">
        <v>0</v>
      </c>
      <c r="AR643">
        <v>20000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1093716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0</v>
      </c>
      <c r="CO643">
        <v>0</v>
      </c>
      <c r="CP643">
        <v>0</v>
      </c>
      <c r="CQ643">
        <v>187829</v>
      </c>
      <c r="CR643">
        <v>100000</v>
      </c>
      <c r="CS643">
        <v>10000</v>
      </c>
      <c r="CT643">
        <v>154000</v>
      </c>
      <c r="CU643">
        <v>65000</v>
      </c>
      <c r="CV643">
        <v>93015</v>
      </c>
      <c r="CW643">
        <v>2129</v>
      </c>
      <c r="CX643">
        <v>11162</v>
      </c>
      <c r="CY643">
        <v>8371</v>
      </c>
      <c r="CZ643">
        <v>3349</v>
      </c>
      <c r="DA643">
        <v>2790</v>
      </c>
      <c r="DB643">
        <v>12092</v>
      </c>
      <c r="DC643">
        <v>61809</v>
      </c>
      <c r="DD643">
        <v>2790</v>
      </c>
      <c r="DE643">
        <v>140000</v>
      </c>
      <c r="DF643">
        <v>187773</v>
      </c>
      <c r="DG643">
        <v>100000</v>
      </c>
      <c r="DH643">
        <v>0</v>
      </c>
      <c r="DI643">
        <v>0</v>
      </c>
      <c r="DJ643">
        <v>221024</v>
      </c>
      <c r="DK643">
        <v>247144</v>
      </c>
      <c r="DL643">
        <v>210000</v>
      </c>
      <c r="DM643">
        <v>348700</v>
      </c>
      <c r="DN643">
        <v>50000</v>
      </c>
      <c r="DO643">
        <v>2218976</v>
      </c>
      <c r="DP643">
        <v>317700</v>
      </c>
      <c r="DQ643">
        <v>-68191</v>
      </c>
      <c r="DR643">
        <v>0</v>
      </c>
      <c r="DS643">
        <v>0</v>
      </c>
    </row>
    <row r="644" spans="1:123" x14ac:dyDescent="0.3">
      <c r="A644" t="str">
        <f t="shared" si="10"/>
        <v>20281952</v>
      </c>
      <c r="B644">
        <v>19</v>
      </c>
      <c r="C644">
        <v>2028</v>
      </c>
      <c r="D644">
        <v>195212</v>
      </c>
      <c r="E644">
        <v>55</v>
      </c>
      <c r="F644">
        <v>1488223</v>
      </c>
      <c r="G644">
        <v>163102</v>
      </c>
      <c r="H644">
        <v>550000</v>
      </c>
      <c r="I644">
        <v>0</v>
      </c>
      <c r="J644">
        <v>120000</v>
      </c>
      <c r="K644">
        <v>85000</v>
      </c>
      <c r="L644">
        <v>200000</v>
      </c>
      <c r="M644">
        <v>56200</v>
      </c>
      <c r="N644">
        <v>11500</v>
      </c>
      <c r="O644">
        <v>25500</v>
      </c>
      <c r="P644">
        <v>4500</v>
      </c>
      <c r="Q644">
        <v>2000</v>
      </c>
      <c r="R644">
        <v>0</v>
      </c>
      <c r="S644">
        <v>6625</v>
      </c>
      <c r="T644">
        <v>35000</v>
      </c>
      <c r="U644">
        <v>36000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107124</v>
      </c>
      <c r="AD644">
        <v>55190</v>
      </c>
      <c r="AE644">
        <v>0</v>
      </c>
      <c r="AF644">
        <v>162314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860011</v>
      </c>
      <c r="AO644">
        <v>1054956</v>
      </c>
      <c r="AP644">
        <v>162314</v>
      </c>
      <c r="AQ644">
        <v>0</v>
      </c>
      <c r="AR644">
        <v>20000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1237270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409956</v>
      </c>
      <c r="BS644">
        <v>0</v>
      </c>
      <c r="BT644">
        <v>0</v>
      </c>
      <c r="BU644">
        <v>0</v>
      </c>
      <c r="BV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0</v>
      </c>
      <c r="CO644">
        <v>0</v>
      </c>
      <c r="CP644">
        <v>0</v>
      </c>
      <c r="CQ644">
        <v>577785</v>
      </c>
      <c r="CR644">
        <v>100000</v>
      </c>
      <c r="CS644">
        <v>10000</v>
      </c>
      <c r="CT644">
        <v>154000</v>
      </c>
      <c r="CU644">
        <v>65000</v>
      </c>
      <c r="CV644">
        <v>93015</v>
      </c>
      <c r="CW644">
        <v>2129</v>
      </c>
      <c r="CX644">
        <v>11162</v>
      </c>
      <c r="CY644">
        <v>8371</v>
      </c>
      <c r="CZ644">
        <v>3349</v>
      </c>
      <c r="DA644">
        <v>2790</v>
      </c>
      <c r="DB644">
        <v>12092</v>
      </c>
      <c r="DC644">
        <v>61809</v>
      </c>
      <c r="DD644">
        <v>2790</v>
      </c>
      <c r="DE644">
        <v>140000</v>
      </c>
      <c r="DF644">
        <v>182140</v>
      </c>
      <c r="DG644">
        <v>100000</v>
      </c>
      <c r="DH644">
        <v>0</v>
      </c>
      <c r="DI644">
        <v>0</v>
      </c>
      <c r="DJ644">
        <v>221024</v>
      </c>
      <c r="DK644">
        <v>247144</v>
      </c>
      <c r="DL644">
        <v>210000</v>
      </c>
      <c r="DM644">
        <v>348700</v>
      </c>
      <c r="DN644">
        <v>50000</v>
      </c>
      <c r="DO644">
        <v>2603300</v>
      </c>
      <c r="DP644">
        <v>317700</v>
      </c>
      <c r="DQ644">
        <v>409956</v>
      </c>
      <c r="DR644">
        <v>0</v>
      </c>
      <c r="DS644">
        <v>0</v>
      </c>
    </row>
    <row r="645" spans="1:123" x14ac:dyDescent="0.3">
      <c r="A645" t="str">
        <f t="shared" si="10"/>
        <v>20291953</v>
      </c>
      <c r="B645">
        <v>19</v>
      </c>
      <c r="C645">
        <v>2029</v>
      </c>
      <c r="D645">
        <v>195312</v>
      </c>
      <c r="E645">
        <v>34</v>
      </c>
      <c r="F645">
        <v>1799312</v>
      </c>
      <c r="G645">
        <v>163097</v>
      </c>
      <c r="H645">
        <v>550000</v>
      </c>
      <c r="I645">
        <v>0</v>
      </c>
      <c r="J645">
        <v>120000</v>
      </c>
      <c r="K645">
        <v>85000</v>
      </c>
      <c r="L645">
        <v>200000</v>
      </c>
      <c r="M645">
        <v>56200</v>
      </c>
      <c r="N645">
        <v>11500</v>
      </c>
      <c r="O645">
        <v>25500</v>
      </c>
      <c r="P645">
        <v>4500</v>
      </c>
      <c r="Q645">
        <v>2000</v>
      </c>
      <c r="R645">
        <v>0</v>
      </c>
      <c r="S645">
        <v>6437</v>
      </c>
      <c r="T645">
        <v>35000</v>
      </c>
      <c r="U645">
        <v>36000</v>
      </c>
      <c r="V645">
        <v>0</v>
      </c>
      <c r="W645">
        <v>0</v>
      </c>
      <c r="X645">
        <v>16187</v>
      </c>
      <c r="Y645">
        <v>176676</v>
      </c>
      <c r="Z645">
        <v>0</v>
      </c>
      <c r="AA645">
        <v>0</v>
      </c>
      <c r="AB645">
        <v>0</v>
      </c>
      <c r="AC645">
        <v>66641</v>
      </c>
      <c r="AD645">
        <v>0</v>
      </c>
      <c r="AE645">
        <v>0</v>
      </c>
      <c r="AF645">
        <v>100975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1114026</v>
      </c>
      <c r="AO645">
        <v>656283</v>
      </c>
      <c r="AP645">
        <v>100975</v>
      </c>
      <c r="AQ645">
        <v>0</v>
      </c>
      <c r="AR645">
        <v>10226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767484</v>
      </c>
      <c r="BL645">
        <v>0</v>
      </c>
      <c r="BM645">
        <v>116900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0</v>
      </c>
      <c r="CO645">
        <v>0</v>
      </c>
      <c r="CP645">
        <v>0</v>
      </c>
      <c r="CQ645">
        <v>440885</v>
      </c>
      <c r="CR645">
        <v>100000</v>
      </c>
      <c r="CS645">
        <v>10000</v>
      </c>
      <c r="CT645">
        <v>154000</v>
      </c>
      <c r="CU645">
        <v>65000</v>
      </c>
      <c r="CV645">
        <v>93015</v>
      </c>
      <c r="CW645">
        <v>2129</v>
      </c>
      <c r="CX645">
        <v>11162</v>
      </c>
      <c r="CY645">
        <v>8371</v>
      </c>
      <c r="CZ645">
        <v>3349</v>
      </c>
      <c r="DA645">
        <v>2790</v>
      </c>
      <c r="DB645">
        <v>12092</v>
      </c>
      <c r="DC645">
        <v>61809</v>
      </c>
      <c r="DD645">
        <v>2790</v>
      </c>
      <c r="DE645">
        <v>140000</v>
      </c>
      <c r="DF645">
        <v>0</v>
      </c>
      <c r="DG645">
        <v>83813</v>
      </c>
      <c r="DH645">
        <v>0</v>
      </c>
      <c r="DI645">
        <v>0</v>
      </c>
      <c r="DJ645">
        <v>221024</v>
      </c>
      <c r="DK645">
        <v>247144</v>
      </c>
      <c r="DL645">
        <v>210000</v>
      </c>
      <c r="DM645">
        <v>348700</v>
      </c>
      <c r="DN645">
        <v>50000</v>
      </c>
      <c r="DO645">
        <v>2268072</v>
      </c>
      <c r="DP645">
        <v>317700</v>
      </c>
      <c r="DQ645">
        <v>-309763</v>
      </c>
      <c r="DR645">
        <v>0</v>
      </c>
      <c r="DS645">
        <v>0</v>
      </c>
    </row>
    <row r="646" spans="1:123" x14ac:dyDescent="0.3">
      <c r="A646" t="str">
        <f t="shared" si="10"/>
        <v>20301954</v>
      </c>
      <c r="B646">
        <v>19</v>
      </c>
      <c r="C646">
        <v>2030</v>
      </c>
      <c r="D646">
        <v>195412</v>
      </c>
      <c r="E646">
        <v>42</v>
      </c>
      <c r="F646">
        <v>1835338</v>
      </c>
      <c r="G646">
        <v>163093</v>
      </c>
      <c r="H646">
        <v>550000</v>
      </c>
      <c r="I646">
        <v>0</v>
      </c>
      <c r="J646">
        <v>120000</v>
      </c>
      <c r="K646">
        <v>85000</v>
      </c>
      <c r="L646">
        <v>200000</v>
      </c>
      <c r="M646">
        <v>56200</v>
      </c>
      <c r="N646">
        <v>11500</v>
      </c>
      <c r="O646">
        <v>25500</v>
      </c>
      <c r="P646">
        <v>4500</v>
      </c>
      <c r="Q646">
        <v>2000</v>
      </c>
      <c r="R646">
        <v>0</v>
      </c>
      <c r="S646">
        <v>6248</v>
      </c>
      <c r="T646">
        <v>35000</v>
      </c>
      <c r="U646">
        <v>36000</v>
      </c>
      <c r="V646">
        <v>0</v>
      </c>
      <c r="W646">
        <v>0</v>
      </c>
      <c r="X646">
        <v>25000</v>
      </c>
      <c r="Y646">
        <v>0</v>
      </c>
      <c r="Z646">
        <v>0</v>
      </c>
      <c r="AA646">
        <v>0</v>
      </c>
      <c r="AB646">
        <v>0</v>
      </c>
      <c r="AC646">
        <v>81529</v>
      </c>
      <c r="AD646">
        <v>42003</v>
      </c>
      <c r="AE646">
        <v>0</v>
      </c>
      <c r="AF646">
        <v>123532</v>
      </c>
      <c r="AG646">
        <v>42003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923416</v>
      </c>
      <c r="AO646">
        <v>802895</v>
      </c>
      <c r="AP646">
        <v>123532</v>
      </c>
      <c r="AQ646">
        <v>0</v>
      </c>
      <c r="AR646">
        <v>18095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944522</v>
      </c>
      <c r="BL646">
        <v>0</v>
      </c>
      <c r="BM646">
        <v>165928</v>
      </c>
      <c r="BN646">
        <v>0</v>
      </c>
      <c r="BO646">
        <v>0</v>
      </c>
      <c r="BP646">
        <v>564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0</v>
      </c>
      <c r="CP646">
        <v>0</v>
      </c>
      <c r="CQ646">
        <v>254956</v>
      </c>
      <c r="CR646">
        <v>99436</v>
      </c>
      <c r="CS646">
        <v>10000</v>
      </c>
      <c r="CT646">
        <v>154000</v>
      </c>
      <c r="CU646">
        <v>65000</v>
      </c>
      <c r="CV646">
        <v>93015</v>
      </c>
      <c r="CW646">
        <v>2129</v>
      </c>
      <c r="CX646">
        <v>11162</v>
      </c>
      <c r="CY646">
        <v>8371</v>
      </c>
      <c r="CZ646">
        <v>3349</v>
      </c>
      <c r="DA646">
        <v>2790</v>
      </c>
      <c r="DB646">
        <v>12092</v>
      </c>
      <c r="DC646">
        <v>61809</v>
      </c>
      <c r="DD646">
        <v>2790</v>
      </c>
      <c r="DE646">
        <v>140000</v>
      </c>
      <c r="DF646">
        <v>0</v>
      </c>
      <c r="DG646">
        <v>58813</v>
      </c>
      <c r="DH646">
        <v>0</v>
      </c>
      <c r="DI646">
        <v>0</v>
      </c>
      <c r="DJ646">
        <v>221024</v>
      </c>
      <c r="DK646">
        <v>247144</v>
      </c>
      <c r="DL646">
        <v>210000</v>
      </c>
      <c r="DM646">
        <v>348700</v>
      </c>
      <c r="DN646">
        <v>50000</v>
      </c>
      <c r="DO646">
        <v>2056580</v>
      </c>
      <c r="DP646">
        <v>317700</v>
      </c>
      <c r="DQ646">
        <v>-191493</v>
      </c>
      <c r="DR646">
        <v>0</v>
      </c>
      <c r="DS646">
        <v>0</v>
      </c>
    </row>
    <row r="647" spans="1:123" x14ac:dyDescent="0.3">
      <c r="A647" t="str">
        <f t="shared" si="10"/>
        <v>20311955</v>
      </c>
      <c r="B647">
        <v>19</v>
      </c>
      <c r="C647">
        <v>2031</v>
      </c>
      <c r="D647">
        <v>195512</v>
      </c>
      <c r="E647">
        <v>30</v>
      </c>
      <c r="F647">
        <v>1819169</v>
      </c>
      <c r="G647">
        <v>163096</v>
      </c>
      <c r="H647">
        <v>550000</v>
      </c>
      <c r="I647">
        <v>0</v>
      </c>
      <c r="J647">
        <v>120000</v>
      </c>
      <c r="K647">
        <v>85000</v>
      </c>
      <c r="L647">
        <v>200000</v>
      </c>
      <c r="M647">
        <v>56200</v>
      </c>
      <c r="N647">
        <v>11500</v>
      </c>
      <c r="O647">
        <v>25500</v>
      </c>
      <c r="P647">
        <v>4500</v>
      </c>
      <c r="Q647">
        <v>2000</v>
      </c>
      <c r="R647">
        <v>0</v>
      </c>
      <c r="S647">
        <v>6059</v>
      </c>
      <c r="T647">
        <v>35000</v>
      </c>
      <c r="U647">
        <v>36000</v>
      </c>
      <c r="V647">
        <v>0</v>
      </c>
      <c r="W647">
        <v>0</v>
      </c>
      <c r="X647">
        <v>25000</v>
      </c>
      <c r="Y647">
        <v>0</v>
      </c>
      <c r="Z647">
        <v>0</v>
      </c>
      <c r="AA647">
        <v>0</v>
      </c>
      <c r="AB647">
        <v>0</v>
      </c>
      <c r="AC647">
        <v>58751</v>
      </c>
      <c r="AD647">
        <v>0</v>
      </c>
      <c r="AE647">
        <v>0</v>
      </c>
      <c r="AF647">
        <v>89020</v>
      </c>
      <c r="AG647">
        <v>0</v>
      </c>
      <c r="AH647">
        <v>0</v>
      </c>
      <c r="AI647">
        <v>42003</v>
      </c>
      <c r="AJ647">
        <v>0</v>
      </c>
      <c r="AK647">
        <v>42003</v>
      </c>
      <c r="AL647">
        <v>42003</v>
      </c>
      <c r="AM647">
        <v>0</v>
      </c>
      <c r="AN647">
        <v>957739</v>
      </c>
      <c r="AO647">
        <v>578584</v>
      </c>
      <c r="AP647">
        <v>89020</v>
      </c>
      <c r="AQ647">
        <v>0</v>
      </c>
      <c r="AR647">
        <v>6056</v>
      </c>
      <c r="AS647">
        <v>0</v>
      </c>
      <c r="AT647">
        <v>0</v>
      </c>
      <c r="AU647">
        <v>0</v>
      </c>
      <c r="AV647">
        <v>41647</v>
      </c>
      <c r="AW647">
        <v>0</v>
      </c>
      <c r="AX647">
        <v>40221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755528</v>
      </c>
      <c r="BL647">
        <v>0</v>
      </c>
      <c r="BM647">
        <v>145928</v>
      </c>
      <c r="BN647">
        <v>0</v>
      </c>
      <c r="BO647">
        <v>0</v>
      </c>
      <c r="BP647">
        <v>99436</v>
      </c>
      <c r="BQ647">
        <v>10000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C647">
        <v>0</v>
      </c>
      <c r="CD647">
        <v>0</v>
      </c>
      <c r="CE647">
        <v>0</v>
      </c>
      <c r="CF647">
        <v>49635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0</v>
      </c>
      <c r="CQ647">
        <v>89028</v>
      </c>
      <c r="CR647">
        <v>0</v>
      </c>
      <c r="CS647">
        <v>0</v>
      </c>
      <c r="CT647">
        <v>154000</v>
      </c>
      <c r="CU647">
        <v>65000</v>
      </c>
      <c r="CV647">
        <v>93015</v>
      </c>
      <c r="CW647">
        <v>2129</v>
      </c>
      <c r="CX647">
        <v>11162</v>
      </c>
      <c r="CY647">
        <v>8371</v>
      </c>
      <c r="CZ647">
        <v>3349</v>
      </c>
      <c r="DA647">
        <v>2790</v>
      </c>
      <c r="DB647">
        <v>12092</v>
      </c>
      <c r="DC647">
        <v>61809</v>
      </c>
      <c r="DD647">
        <v>2790</v>
      </c>
      <c r="DE647">
        <v>90365</v>
      </c>
      <c r="DF647">
        <v>0</v>
      </c>
      <c r="DG647">
        <v>33813</v>
      </c>
      <c r="DH647">
        <v>0</v>
      </c>
      <c r="DI647">
        <v>0</v>
      </c>
      <c r="DJ647">
        <v>180803</v>
      </c>
      <c r="DK647">
        <v>247144</v>
      </c>
      <c r="DL647">
        <v>210000</v>
      </c>
      <c r="DM647">
        <v>307053</v>
      </c>
      <c r="DN647">
        <v>50000</v>
      </c>
      <c r="DO647">
        <v>1666717</v>
      </c>
      <c r="DP647">
        <v>317700</v>
      </c>
      <c r="DQ647">
        <v>-411866</v>
      </c>
      <c r="DR647">
        <v>0</v>
      </c>
      <c r="DS647">
        <v>0</v>
      </c>
    </row>
    <row r="648" spans="1:123" x14ac:dyDescent="0.3">
      <c r="A648" t="str">
        <f t="shared" si="10"/>
        <v>20321956</v>
      </c>
      <c r="B648">
        <v>19</v>
      </c>
      <c r="C648">
        <v>2032</v>
      </c>
      <c r="D648">
        <v>195612</v>
      </c>
      <c r="E648">
        <v>54</v>
      </c>
      <c r="F648">
        <v>1893388</v>
      </c>
      <c r="G648">
        <v>163099</v>
      </c>
      <c r="H648">
        <v>550000</v>
      </c>
      <c r="I648">
        <v>0</v>
      </c>
      <c r="J648">
        <v>120000</v>
      </c>
      <c r="K648">
        <v>85000</v>
      </c>
      <c r="L648">
        <v>200000</v>
      </c>
      <c r="M648">
        <v>56200</v>
      </c>
      <c r="N648">
        <v>11500</v>
      </c>
      <c r="O648">
        <v>25500</v>
      </c>
      <c r="P648">
        <v>4500</v>
      </c>
      <c r="Q648">
        <v>2000</v>
      </c>
      <c r="R648">
        <v>0</v>
      </c>
      <c r="S648">
        <v>5871</v>
      </c>
      <c r="T648">
        <v>35000</v>
      </c>
      <c r="U648">
        <v>36000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42003</v>
      </c>
      <c r="AC648">
        <v>103977</v>
      </c>
      <c r="AD648">
        <v>53569</v>
      </c>
      <c r="AE648">
        <v>42003</v>
      </c>
      <c r="AF648">
        <v>115542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906028</v>
      </c>
      <c r="AO648">
        <v>1023968</v>
      </c>
      <c r="AP648">
        <v>157546</v>
      </c>
      <c r="AQ648">
        <v>0</v>
      </c>
      <c r="AR648">
        <v>20000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1201514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15055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0</v>
      </c>
      <c r="CE648">
        <v>0</v>
      </c>
      <c r="CF648">
        <v>0</v>
      </c>
      <c r="CG648">
        <v>0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0</v>
      </c>
      <c r="CN648">
        <v>0</v>
      </c>
      <c r="CO648">
        <v>0</v>
      </c>
      <c r="CP648">
        <v>0</v>
      </c>
      <c r="CQ648">
        <v>84084</v>
      </c>
      <c r="CR648">
        <v>0</v>
      </c>
      <c r="CS648">
        <v>0</v>
      </c>
      <c r="CT648">
        <v>154000</v>
      </c>
      <c r="CU648">
        <v>65000</v>
      </c>
      <c r="CV648">
        <v>93015</v>
      </c>
      <c r="CW648">
        <v>2129</v>
      </c>
      <c r="CX648">
        <v>11162</v>
      </c>
      <c r="CY648">
        <v>8371</v>
      </c>
      <c r="CZ648">
        <v>3349</v>
      </c>
      <c r="DA648">
        <v>2790</v>
      </c>
      <c r="DB648">
        <v>12092</v>
      </c>
      <c r="DC648">
        <v>61809</v>
      </c>
      <c r="DD648">
        <v>2790</v>
      </c>
      <c r="DE648">
        <v>95365</v>
      </c>
      <c r="DF648">
        <v>0</v>
      </c>
      <c r="DG648">
        <v>33813</v>
      </c>
      <c r="DH648">
        <v>0</v>
      </c>
      <c r="DI648">
        <v>0</v>
      </c>
      <c r="DJ648">
        <v>180803</v>
      </c>
      <c r="DK648">
        <v>247144</v>
      </c>
      <c r="DL648">
        <v>210000</v>
      </c>
      <c r="DM648">
        <v>307053</v>
      </c>
      <c r="DN648">
        <v>50000</v>
      </c>
      <c r="DO648">
        <v>1624769</v>
      </c>
      <c r="DP648">
        <v>317700</v>
      </c>
      <c r="DQ648">
        <v>15055</v>
      </c>
      <c r="DR648">
        <v>0</v>
      </c>
      <c r="DS648">
        <v>0</v>
      </c>
    </row>
    <row r="649" spans="1:123" x14ac:dyDescent="0.3">
      <c r="A649" t="str">
        <f t="shared" si="10"/>
        <v>20331957</v>
      </c>
      <c r="B649">
        <v>19</v>
      </c>
      <c r="C649">
        <v>2033</v>
      </c>
      <c r="D649">
        <v>195712</v>
      </c>
      <c r="E649">
        <v>36</v>
      </c>
      <c r="F649">
        <v>1742447</v>
      </c>
      <c r="G649">
        <v>163102</v>
      </c>
      <c r="H649">
        <v>550000</v>
      </c>
      <c r="I649">
        <v>0</v>
      </c>
      <c r="J649">
        <v>120000</v>
      </c>
      <c r="K649">
        <v>85000</v>
      </c>
      <c r="L649">
        <v>200000</v>
      </c>
      <c r="M649">
        <v>56200</v>
      </c>
      <c r="N649">
        <v>11500</v>
      </c>
      <c r="O649">
        <v>25500</v>
      </c>
      <c r="P649">
        <v>4500</v>
      </c>
      <c r="Q649">
        <v>2000</v>
      </c>
      <c r="R649">
        <v>0</v>
      </c>
      <c r="S649">
        <v>5682</v>
      </c>
      <c r="T649">
        <v>35000</v>
      </c>
      <c r="U649">
        <v>36000</v>
      </c>
      <c r="V649">
        <v>0</v>
      </c>
      <c r="W649">
        <v>0</v>
      </c>
      <c r="X649">
        <v>25000</v>
      </c>
      <c r="Y649">
        <v>0</v>
      </c>
      <c r="Z649">
        <v>0</v>
      </c>
      <c r="AA649">
        <v>0</v>
      </c>
      <c r="AB649">
        <v>0</v>
      </c>
      <c r="AC649">
        <v>70163</v>
      </c>
      <c r="AD649">
        <v>0</v>
      </c>
      <c r="AE649">
        <v>0</v>
      </c>
      <c r="AF649">
        <v>106311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940071</v>
      </c>
      <c r="AO649">
        <v>690970</v>
      </c>
      <c r="AP649">
        <v>106311</v>
      </c>
      <c r="AQ649">
        <v>0</v>
      </c>
      <c r="AR649">
        <v>12088</v>
      </c>
      <c r="AS649">
        <v>0</v>
      </c>
      <c r="AT649">
        <v>0</v>
      </c>
      <c r="AU649">
        <v>0</v>
      </c>
      <c r="AV649">
        <v>75000</v>
      </c>
      <c r="AW649">
        <v>5338</v>
      </c>
      <c r="AX649">
        <v>43410</v>
      </c>
      <c r="AY649">
        <v>0</v>
      </c>
      <c r="AZ649">
        <v>22000</v>
      </c>
      <c r="BA649">
        <v>25000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980117</v>
      </c>
      <c r="BL649">
        <v>0</v>
      </c>
      <c r="BM649">
        <v>21361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0</v>
      </c>
      <c r="CI649">
        <v>0</v>
      </c>
      <c r="CJ649">
        <v>0</v>
      </c>
      <c r="CK649">
        <v>0</v>
      </c>
      <c r="CL649">
        <v>0</v>
      </c>
      <c r="CM649">
        <v>0</v>
      </c>
      <c r="CN649">
        <v>0</v>
      </c>
      <c r="CO649">
        <v>0</v>
      </c>
      <c r="CP649">
        <v>0</v>
      </c>
      <c r="CQ649">
        <v>42722</v>
      </c>
      <c r="CR649">
        <v>0</v>
      </c>
      <c r="CS649">
        <v>0</v>
      </c>
      <c r="CT649">
        <v>154000</v>
      </c>
      <c r="CU649">
        <v>65000</v>
      </c>
      <c r="CV649">
        <v>93015</v>
      </c>
      <c r="CW649">
        <v>2129</v>
      </c>
      <c r="CX649">
        <v>11162</v>
      </c>
      <c r="CY649">
        <v>8371</v>
      </c>
      <c r="CZ649">
        <v>3349</v>
      </c>
      <c r="DA649">
        <v>2790</v>
      </c>
      <c r="DB649">
        <v>12092</v>
      </c>
      <c r="DC649">
        <v>61809</v>
      </c>
      <c r="DD649">
        <v>2790</v>
      </c>
      <c r="DE649">
        <v>100365</v>
      </c>
      <c r="DF649">
        <v>0</v>
      </c>
      <c r="DG649">
        <v>8813</v>
      </c>
      <c r="DH649">
        <v>0</v>
      </c>
      <c r="DI649">
        <v>0</v>
      </c>
      <c r="DJ649">
        <v>137393</v>
      </c>
      <c r="DK649">
        <v>222144</v>
      </c>
      <c r="DL649">
        <v>204662</v>
      </c>
      <c r="DM649">
        <v>232053</v>
      </c>
      <c r="DN649">
        <v>28000</v>
      </c>
      <c r="DO649">
        <v>1392660</v>
      </c>
      <c r="DP649">
        <v>317700</v>
      </c>
      <c r="DQ649">
        <v>-217109</v>
      </c>
      <c r="DR649">
        <v>0</v>
      </c>
      <c r="DS649">
        <v>0</v>
      </c>
    </row>
    <row r="650" spans="1:123" x14ac:dyDescent="0.3">
      <c r="A650" t="str">
        <f t="shared" si="10"/>
        <v>20341958</v>
      </c>
      <c r="B650">
        <v>19</v>
      </c>
      <c r="C650">
        <v>2034</v>
      </c>
      <c r="D650">
        <v>195812</v>
      </c>
      <c r="E650">
        <v>56</v>
      </c>
      <c r="F650">
        <v>1787485</v>
      </c>
      <c r="G650">
        <v>163105</v>
      </c>
      <c r="H650">
        <v>550000</v>
      </c>
      <c r="I650">
        <v>0</v>
      </c>
      <c r="J650">
        <v>120000</v>
      </c>
      <c r="K650">
        <v>85000</v>
      </c>
      <c r="L650">
        <v>200000</v>
      </c>
      <c r="M650">
        <v>56200</v>
      </c>
      <c r="N650">
        <v>11500</v>
      </c>
      <c r="O650">
        <v>25500</v>
      </c>
      <c r="P650">
        <v>4500</v>
      </c>
      <c r="Q650">
        <v>2000</v>
      </c>
      <c r="R650">
        <v>0</v>
      </c>
      <c r="S650">
        <v>5494</v>
      </c>
      <c r="T650">
        <v>35000</v>
      </c>
      <c r="U650">
        <v>36000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108157</v>
      </c>
      <c r="AD650">
        <v>55722</v>
      </c>
      <c r="AE650">
        <v>0</v>
      </c>
      <c r="AF650">
        <v>163879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857315</v>
      </c>
      <c r="AO650">
        <v>1065131</v>
      </c>
      <c r="AP650">
        <v>163879</v>
      </c>
      <c r="AQ650">
        <v>0</v>
      </c>
      <c r="AR650">
        <v>20000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1249010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119735</v>
      </c>
      <c r="BS650">
        <v>0</v>
      </c>
      <c r="BT650">
        <v>0</v>
      </c>
      <c r="BU650">
        <v>0</v>
      </c>
      <c r="BV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0</v>
      </c>
      <c r="CE650">
        <v>0</v>
      </c>
      <c r="CF650">
        <v>0</v>
      </c>
      <c r="CG650">
        <v>0</v>
      </c>
      <c r="CH650">
        <v>0</v>
      </c>
      <c r="CI650">
        <v>0</v>
      </c>
      <c r="CJ650">
        <v>0</v>
      </c>
      <c r="CK650">
        <v>0</v>
      </c>
      <c r="CL650">
        <v>0</v>
      </c>
      <c r="CM650">
        <v>0</v>
      </c>
      <c r="CN650">
        <v>0</v>
      </c>
      <c r="CO650">
        <v>0</v>
      </c>
      <c r="CP650">
        <v>0</v>
      </c>
      <c r="CQ650">
        <v>142457</v>
      </c>
      <c r="CR650">
        <v>0</v>
      </c>
      <c r="CS650">
        <v>0</v>
      </c>
      <c r="CT650">
        <v>154000</v>
      </c>
      <c r="CU650">
        <v>65000</v>
      </c>
      <c r="CV650">
        <v>93015</v>
      </c>
      <c r="CW650">
        <v>2129</v>
      </c>
      <c r="CX650">
        <v>11162</v>
      </c>
      <c r="CY650">
        <v>8371</v>
      </c>
      <c r="CZ650">
        <v>3349</v>
      </c>
      <c r="DA650">
        <v>2790</v>
      </c>
      <c r="DB650">
        <v>12092</v>
      </c>
      <c r="DC650">
        <v>61809</v>
      </c>
      <c r="DD650">
        <v>2790</v>
      </c>
      <c r="DE650">
        <v>105365</v>
      </c>
      <c r="DF650">
        <v>0</v>
      </c>
      <c r="DG650">
        <v>8813</v>
      </c>
      <c r="DH650">
        <v>0</v>
      </c>
      <c r="DI650">
        <v>0</v>
      </c>
      <c r="DJ650">
        <v>137393</v>
      </c>
      <c r="DK650">
        <v>222144</v>
      </c>
      <c r="DL650">
        <v>204662</v>
      </c>
      <c r="DM650">
        <v>232053</v>
      </c>
      <c r="DN650">
        <v>28000</v>
      </c>
      <c r="DO650">
        <v>1497395</v>
      </c>
      <c r="DP650">
        <v>317700</v>
      </c>
      <c r="DQ650">
        <v>119735</v>
      </c>
      <c r="DR650">
        <v>0</v>
      </c>
      <c r="DS650">
        <v>0</v>
      </c>
    </row>
    <row r="651" spans="1:123" x14ac:dyDescent="0.3">
      <c r="A651" t="str">
        <f t="shared" si="10"/>
        <v>20351959</v>
      </c>
      <c r="B651">
        <v>19</v>
      </c>
      <c r="C651">
        <v>2035</v>
      </c>
      <c r="D651">
        <v>195912</v>
      </c>
      <c r="E651">
        <v>34</v>
      </c>
      <c r="F651">
        <v>2061848</v>
      </c>
      <c r="G651">
        <v>163108</v>
      </c>
      <c r="H651">
        <v>550000</v>
      </c>
      <c r="I651">
        <v>0</v>
      </c>
      <c r="J651">
        <v>120000</v>
      </c>
      <c r="K651">
        <v>85000</v>
      </c>
      <c r="L651">
        <v>200000</v>
      </c>
      <c r="M651">
        <v>56200</v>
      </c>
      <c r="N651">
        <v>11500</v>
      </c>
      <c r="O651">
        <v>25500</v>
      </c>
      <c r="P651">
        <v>4500</v>
      </c>
      <c r="Q651">
        <v>2000</v>
      </c>
      <c r="R651">
        <v>0</v>
      </c>
      <c r="S651">
        <v>5305</v>
      </c>
      <c r="T651">
        <v>35000</v>
      </c>
      <c r="U651">
        <v>36000</v>
      </c>
      <c r="V651">
        <v>0</v>
      </c>
      <c r="W651">
        <v>5000</v>
      </c>
      <c r="X651">
        <v>8813</v>
      </c>
      <c r="Y651">
        <v>0</v>
      </c>
      <c r="Z651">
        <v>0</v>
      </c>
      <c r="AA651">
        <v>0</v>
      </c>
      <c r="AB651">
        <v>0</v>
      </c>
      <c r="AC651">
        <v>66923</v>
      </c>
      <c r="AD651">
        <v>0</v>
      </c>
      <c r="AE651">
        <v>0</v>
      </c>
      <c r="AF651">
        <v>101401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923416</v>
      </c>
      <c r="AO651">
        <v>659058</v>
      </c>
      <c r="AP651">
        <v>101401</v>
      </c>
      <c r="AQ651">
        <v>0</v>
      </c>
      <c r="AR651">
        <v>10375</v>
      </c>
      <c r="AS651">
        <v>0</v>
      </c>
      <c r="AT651">
        <v>0</v>
      </c>
      <c r="AU651">
        <v>0</v>
      </c>
      <c r="AV651">
        <v>75000</v>
      </c>
      <c r="AW651">
        <v>6335</v>
      </c>
      <c r="AX651">
        <v>42505</v>
      </c>
      <c r="AY651">
        <v>0</v>
      </c>
      <c r="AZ651">
        <v>22000</v>
      </c>
      <c r="BA651">
        <v>25000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941674</v>
      </c>
      <c r="BL651">
        <v>0</v>
      </c>
      <c r="BM651">
        <v>40819</v>
      </c>
      <c r="BN651">
        <v>154000</v>
      </c>
      <c r="BO651">
        <v>65000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33000</v>
      </c>
      <c r="BX651">
        <v>763</v>
      </c>
      <c r="BY651">
        <v>4000</v>
      </c>
      <c r="BZ651">
        <v>3000</v>
      </c>
      <c r="CA651">
        <v>1200</v>
      </c>
      <c r="CB651">
        <v>1000</v>
      </c>
      <c r="CC651">
        <v>4333</v>
      </c>
      <c r="CD651">
        <v>20000</v>
      </c>
      <c r="CE651">
        <v>1000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0</v>
      </c>
      <c r="CN651">
        <v>0</v>
      </c>
      <c r="CO651">
        <v>0</v>
      </c>
      <c r="CP651">
        <v>0</v>
      </c>
      <c r="CQ651">
        <v>81638</v>
      </c>
      <c r="CR651">
        <v>0</v>
      </c>
      <c r="CS651">
        <v>0</v>
      </c>
      <c r="CT651">
        <v>0</v>
      </c>
      <c r="CU651">
        <v>0</v>
      </c>
      <c r="CV651">
        <v>60015</v>
      </c>
      <c r="CW651">
        <v>1366</v>
      </c>
      <c r="CX651">
        <v>7162</v>
      </c>
      <c r="CY651">
        <v>5371</v>
      </c>
      <c r="CZ651">
        <v>2149</v>
      </c>
      <c r="DA651">
        <v>1790</v>
      </c>
      <c r="DB651">
        <v>7759</v>
      </c>
      <c r="DC651">
        <v>41809</v>
      </c>
      <c r="DD651">
        <v>1790</v>
      </c>
      <c r="DE651">
        <v>110365</v>
      </c>
      <c r="DF651">
        <v>0</v>
      </c>
      <c r="DG651">
        <v>0</v>
      </c>
      <c r="DH651">
        <v>0</v>
      </c>
      <c r="DI651">
        <v>0</v>
      </c>
      <c r="DJ651">
        <v>94888</v>
      </c>
      <c r="DK651">
        <v>197144</v>
      </c>
      <c r="DL651">
        <v>198328</v>
      </c>
      <c r="DM651">
        <v>157053</v>
      </c>
      <c r="DN651">
        <v>6000</v>
      </c>
      <c r="DO651">
        <v>974627</v>
      </c>
      <c r="DP651">
        <v>317700</v>
      </c>
      <c r="DQ651">
        <v>-575518</v>
      </c>
      <c r="DR651">
        <v>67751</v>
      </c>
      <c r="DS651">
        <v>0</v>
      </c>
    </row>
    <row r="652" spans="1:123" x14ac:dyDescent="0.3">
      <c r="A652" t="str">
        <f t="shared" si="10"/>
        <v>20361960</v>
      </c>
      <c r="B652">
        <v>19</v>
      </c>
      <c r="C652">
        <v>2036</v>
      </c>
      <c r="D652">
        <v>196012</v>
      </c>
      <c r="E652">
        <v>38</v>
      </c>
      <c r="F652">
        <v>2141830</v>
      </c>
      <c r="G652">
        <v>163099</v>
      </c>
      <c r="H652">
        <v>550000</v>
      </c>
      <c r="I652">
        <v>0</v>
      </c>
      <c r="J652">
        <v>120000</v>
      </c>
      <c r="K652">
        <v>85000</v>
      </c>
      <c r="L652">
        <v>200000</v>
      </c>
      <c r="M652">
        <v>56200</v>
      </c>
      <c r="N652">
        <v>11500</v>
      </c>
      <c r="O652">
        <v>25500</v>
      </c>
      <c r="P652">
        <v>4500</v>
      </c>
      <c r="Q652">
        <v>2000</v>
      </c>
      <c r="R652">
        <v>0</v>
      </c>
      <c r="S652">
        <v>5091</v>
      </c>
      <c r="T652">
        <v>35000</v>
      </c>
      <c r="U652">
        <v>36000</v>
      </c>
      <c r="V652">
        <v>0</v>
      </c>
      <c r="W652">
        <v>5000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73028</v>
      </c>
      <c r="AD652">
        <v>0</v>
      </c>
      <c r="AE652">
        <v>0</v>
      </c>
      <c r="AF652">
        <v>110652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905139</v>
      </c>
      <c r="AO652">
        <v>719183</v>
      </c>
      <c r="AP652">
        <v>110652</v>
      </c>
      <c r="AQ652">
        <v>0</v>
      </c>
      <c r="AR652">
        <v>13602</v>
      </c>
      <c r="AS652">
        <v>0</v>
      </c>
      <c r="AT652">
        <v>0</v>
      </c>
      <c r="AU652">
        <v>0</v>
      </c>
      <c r="AV652">
        <v>75000</v>
      </c>
      <c r="AW652">
        <v>8719</v>
      </c>
      <c r="AX652">
        <v>44211</v>
      </c>
      <c r="AY652">
        <v>0</v>
      </c>
      <c r="AZ652">
        <v>6000</v>
      </c>
      <c r="BA652">
        <v>25000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1002368</v>
      </c>
      <c r="BL652">
        <v>0</v>
      </c>
      <c r="BM652">
        <v>20819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33000</v>
      </c>
      <c r="BX652">
        <v>763</v>
      </c>
      <c r="BY652">
        <v>4000</v>
      </c>
      <c r="BZ652">
        <v>3000</v>
      </c>
      <c r="CA652">
        <v>1200</v>
      </c>
      <c r="CB652">
        <v>1000</v>
      </c>
      <c r="CC652">
        <v>4333</v>
      </c>
      <c r="CD652">
        <v>20000</v>
      </c>
      <c r="CE652">
        <v>1000</v>
      </c>
      <c r="CF652">
        <v>68917</v>
      </c>
      <c r="CG652">
        <v>0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v>40819</v>
      </c>
      <c r="CR652">
        <v>0</v>
      </c>
      <c r="CS652">
        <v>0</v>
      </c>
      <c r="CT652">
        <v>0</v>
      </c>
      <c r="CU652">
        <v>0</v>
      </c>
      <c r="CV652">
        <v>27015</v>
      </c>
      <c r="CW652">
        <v>603</v>
      </c>
      <c r="CX652">
        <v>3162</v>
      </c>
      <c r="CY652">
        <v>2371</v>
      </c>
      <c r="CZ652">
        <v>949</v>
      </c>
      <c r="DA652">
        <v>790</v>
      </c>
      <c r="DB652">
        <v>3426</v>
      </c>
      <c r="DC652">
        <v>21809</v>
      </c>
      <c r="DD652">
        <v>790</v>
      </c>
      <c r="DE652">
        <v>41448</v>
      </c>
      <c r="DF652">
        <v>0</v>
      </c>
      <c r="DG652">
        <v>0</v>
      </c>
      <c r="DH652">
        <v>0</v>
      </c>
      <c r="DI652">
        <v>0</v>
      </c>
      <c r="DJ652">
        <v>50677</v>
      </c>
      <c r="DK652">
        <v>172144</v>
      </c>
      <c r="DL652">
        <v>189609</v>
      </c>
      <c r="DM652">
        <v>82053</v>
      </c>
      <c r="DN652">
        <v>0</v>
      </c>
      <c r="DO652">
        <v>637665</v>
      </c>
      <c r="DP652">
        <v>317700</v>
      </c>
      <c r="DQ652">
        <v>-592353</v>
      </c>
      <c r="DR652">
        <v>275391</v>
      </c>
      <c r="DS652">
        <v>0</v>
      </c>
    </row>
    <row r="653" spans="1:123" x14ac:dyDescent="0.3">
      <c r="A653" t="str">
        <f t="shared" si="10"/>
        <v>20371961</v>
      </c>
      <c r="B653">
        <v>19</v>
      </c>
      <c r="C653">
        <v>2037</v>
      </c>
      <c r="D653">
        <v>196112</v>
      </c>
      <c r="E653">
        <v>33</v>
      </c>
      <c r="F653">
        <v>2297935</v>
      </c>
      <c r="G653">
        <v>163089</v>
      </c>
      <c r="H653">
        <v>550000</v>
      </c>
      <c r="I653">
        <v>0</v>
      </c>
      <c r="J653">
        <v>120000</v>
      </c>
      <c r="K653">
        <v>85000</v>
      </c>
      <c r="L653">
        <v>200000</v>
      </c>
      <c r="M653">
        <v>56200</v>
      </c>
      <c r="N653">
        <v>11500</v>
      </c>
      <c r="O653">
        <v>25500</v>
      </c>
      <c r="P653">
        <v>4500</v>
      </c>
      <c r="Q653">
        <v>2000</v>
      </c>
      <c r="R653">
        <v>0</v>
      </c>
      <c r="S653">
        <v>4878</v>
      </c>
      <c r="T653">
        <v>35000</v>
      </c>
      <c r="U653">
        <v>36000</v>
      </c>
      <c r="V653">
        <v>0</v>
      </c>
      <c r="W653">
        <v>5000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64199</v>
      </c>
      <c r="AD653">
        <v>0</v>
      </c>
      <c r="AE653">
        <v>0</v>
      </c>
      <c r="AF653">
        <v>97274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918304</v>
      </c>
      <c r="AO653">
        <v>632233</v>
      </c>
      <c r="AP653">
        <v>97274</v>
      </c>
      <c r="AQ653">
        <v>0</v>
      </c>
      <c r="AR653">
        <v>8935</v>
      </c>
      <c r="AS653">
        <v>0</v>
      </c>
      <c r="AT653">
        <v>0</v>
      </c>
      <c r="AU653">
        <v>0</v>
      </c>
      <c r="AV653">
        <v>75000</v>
      </c>
      <c r="AW653">
        <v>5271</v>
      </c>
      <c r="AX653">
        <v>41743</v>
      </c>
      <c r="AY653">
        <v>0</v>
      </c>
      <c r="AZ653">
        <v>0</v>
      </c>
      <c r="BA653">
        <v>25000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885457</v>
      </c>
      <c r="BL653">
        <v>0</v>
      </c>
      <c r="BM653">
        <v>819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27015</v>
      </c>
      <c r="BX653">
        <v>603</v>
      </c>
      <c r="BY653">
        <v>3162</v>
      </c>
      <c r="BZ653">
        <v>2371</v>
      </c>
      <c r="CA653">
        <v>949</v>
      </c>
      <c r="CB653">
        <v>790</v>
      </c>
      <c r="CC653">
        <v>3426</v>
      </c>
      <c r="CD653">
        <v>20000</v>
      </c>
      <c r="CE653">
        <v>790</v>
      </c>
      <c r="CF653">
        <v>41448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20000</v>
      </c>
      <c r="CR653">
        <v>0</v>
      </c>
      <c r="CS653">
        <v>0</v>
      </c>
      <c r="CT653">
        <v>0</v>
      </c>
      <c r="CU653">
        <v>0</v>
      </c>
      <c r="CV653">
        <v>0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1809</v>
      </c>
      <c r="DD653">
        <v>0</v>
      </c>
      <c r="DE653">
        <v>0</v>
      </c>
      <c r="DF653">
        <v>0</v>
      </c>
      <c r="DG653">
        <v>0</v>
      </c>
      <c r="DH653">
        <v>0</v>
      </c>
      <c r="DI653">
        <v>0</v>
      </c>
      <c r="DJ653">
        <v>8934</v>
      </c>
      <c r="DK653">
        <v>147144</v>
      </c>
      <c r="DL653">
        <v>184338</v>
      </c>
      <c r="DM653">
        <v>7053</v>
      </c>
      <c r="DN653">
        <v>0</v>
      </c>
      <c r="DO653">
        <v>369277</v>
      </c>
      <c r="DP653">
        <v>317700</v>
      </c>
      <c r="DQ653">
        <v>-840278</v>
      </c>
      <c r="DR653">
        <v>591890</v>
      </c>
      <c r="DS653">
        <v>0</v>
      </c>
    </row>
    <row r="654" spans="1:123" x14ac:dyDescent="0.3">
      <c r="A654" t="str">
        <f t="shared" si="10"/>
        <v>20381962</v>
      </c>
      <c r="B654">
        <v>19</v>
      </c>
      <c r="C654">
        <v>2038</v>
      </c>
      <c r="D654">
        <v>196212</v>
      </c>
      <c r="E654">
        <v>35</v>
      </c>
      <c r="F654">
        <v>1949533</v>
      </c>
      <c r="G654">
        <v>163079</v>
      </c>
      <c r="H654">
        <v>550000</v>
      </c>
      <c r="I654">
        <v>0</v>
      </c>
      <c r="J654">
        <v>90000</v>
      </c>
      <c r="K654">
        <v>85000</v>
      </c>
      <c r="L654">
        <v>200000</v>
      </c>
      <c r="M654">
        <v>56200</v>
      </c>
      <c r="N654">
        <v>11500</v>
      </c>
      <c r="O654">
        <v>25500</v>
      </c>
      <c r="P654">
        <v>4500</v>
      </c>
      <c r="Q654">
        <v>2000</v>
      </c>
      <c r="R654">
        <v>0</v>
      </c>
      <c r="S654">
        <v>4664</v>
      </c>
      <c r="T654">
        <v>35000</v>
      </c>
      <c r="U654">
        <v>36000</v>
      </c>
      <c r="V654">
        <v>0</v>
      </c>
      <c r="W654">
        <v>5000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67956</v>
      </c>
      <c r="AD654">
        <v>0</v>
      </c>
      <c r="AE654">
        <v>0</v>
      </c>
      <c r="AF654">
        <v>102967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882397</v>
      </c>
      <c r="AO654">
        <v>669233</v>
      </c>
      <c r="AP654">
        <v>102967</v>
      </c>
      <c r="AQ654">
        <v>0</v>
      </c>
      <c r="AR654">
        <v>10921</v>
      </c>
      <c r="AS654">
        <v>0</v>
      </c>
      <c r="AT654">
        <v>0</v>
      </c>
      <c r="AU654">
        <v>0</v>
      </c>
      <c r="AV654">
        <v>7053</v>
      </c>
      <c r="AW654">
        <v>6738</v>
      </c>
      <c r="AX654">
        <v>8934</v>
      </c>
      <c r="AY654">
        <v>0</v>
      </c>
      <c r="AZ654">
        <v>0</v>
      </c>
      <c r="BA654">
        <v>25000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830846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  <c r="CD654">
        <v>1809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0</v>
      </c>
      <c r="CQ654">
        <v>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0</v>
      </c>
      <c r="CZ654">
        <v>0</v>
      </c>
      <c r="DA654">
        <v>0</v>
      </c>
      <c r="DB654">
        <v>0</v>
      </c>
      <c r="DC654">
        <v>0</v>
      </c>
      <c r="DD654">
        <v>0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122144</v>
      </c>
      <c r="DL654">
        <v>177599</v>
      </c>
      <c r="DM654">
        <v>0</v>
      </c>
      <c r="DN654">
        <v>0</v>
      </c>
      <c r="DO654">
        <v>299743</v>
      </c>
      <c r="DP654">
        <v>317700</v>
      </c>
      <c r="DQ654">
        <v>-483094</v>
      </c>
      <c r="DR654">
        <v>433560</v>
      </c>
      <c r="DS654">
        <v>0</v>
      </c>
    </row>
    <row r="655" spans="1:123" x14ac:dyDescent="0.3">
      <c r="A655" t="str">
        <f t="shared" si="10"/>
        <v>20391963</v>
      </c>
      <c r="B655">
        <v>19</v>
      </c>
      <c r="C655">
        <v>2039</v>
      </c>
      <c r="D655">
        <v>196312</v>
      </c>
      <c r="E655">
        <v>40</v>
      </c>
      <c r="F655">
        <v>1868674</v>
      </c>
      <c r="G655">
        <v>163069</v>
      </c>
      <c r="H655">
        <v>550000</v>
      </c>
      <c r="I655">
        <v>0</v>
      </c>
      <c r="J655">
        <v>90000</v>
      </c>
      <c r="K655">
        <v>85000</v>
      </c>
      <c r="L655">
        <v>200000</v>
      </c>
      <c r="M655">
        <v>56200</v>
      </c>
      <c r="N655">
        <v>11500</v>
      </c>
      <c r="O655">
        <v>25500</v>
      </c>
      <c r="P655">
        <v>4500</v>
      </c>
      <c r="Q655">
        <v>2000</v>
      </c>
      <c r="R655">
        <v>0</v>
      </c>
      <c r="S655">
        <v>4451</v>
      </c>
      <c r="T655">
        <v>35000</v>
      </c>
      <c r="U655">
        <v>36000</v>
      </c>
      <c r="V655">
        <v>0</v>
      </c>
      <c r="W655">
        <v>5000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78382</v>
      </c>
      <c r="AD655">
        <v>40382</v>
      </c>
      <c r="AE655">
        <v>0</v>
      </c>
      <c r="AF655">
        <v>118764</v>
      </c>
      <c r="AG655">
        <v>40382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866387</v>
      </c>
      <c r="AO655">
        <v>771907</v>
      </c>
      <c r="AP655">
        <v>118764</v>
      </c>
      <c r="AQ655">
        <v>0</v>
      </c>
      <c r="AR655">
        <v>16432</v>
      </c>
      <c r="AS655">
        <v>0</v>
      </c>
      <c r="AT655">
        <v>0</v>
      </c>
      <c r="AU655">
        <v>0</v>
      </c>
      <c r="AV655">
        <v>0</v>
      </c>
      <c r="AW655">
        <v>10810</v>
      </c>
      <c r="AX655">
        <v>0</v>
      </c>
      <c r="AY655">
        <v>0</v>
      </c>
      <c r="AZ655">
        <v>0</v>
      </c>
      <c r="BA655">
        <v>25000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942913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0</v>
      </c>
      <c r="CD655">
        <v>0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0</v>
      </c>
      <c r="CK655">
        <v>0</v>
      </c>
      <c r="CL655">
        <v>0</v>
      </c>
      <c r="CM655">
        <v>0</v>
      </c>
      <c r="CN655">
        <v>0</v>
      </c>
      <c r="CO655">
        <v>0</v>
      </c>
      <c r="CP655">
        <v>0</v>
      </c>
      <c r="CQ655">
        <v>0</v>
      </c>
      <c r="CR655">
        <v>0</v>
      </c>
      <c r="CS655">
        <v>0</v>
      </c>
      <c r="CT655">
        <v>0</v>
      </c>
      <c r="CU655">
        <v>0</v>
      </c>
      <c r="CV655">
        <v>0</v>
      </c>
      <c r="CW655">
        <v>0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0</v>
      </c>
      <c r="DD655">
        <v>0</v>
      </c>
      <c r="DE655">
        <v>0</v>
      </c>
      <c r="DF655">
        <v>0</v>
      </c>
      <c r="DG655">
        <v>0</v>
      </c>
      <c r="DH655">
        <v>0</v>
      </c>
      <c r="DI655">
        <v>0</v>
      </c>
      <c r="DJ655">
        <v>0</v>
      </c>
      <c r="DK655">
        <v>97144</v>
      </c>
      <c r="DL655">
        <v>166790</v>
      </c>
      <c r="DM655">
        <v>0</v>
      </c>
      <c r="DN655">
        <v>0</v>
      </c>
      <c r="DO655">
        <v>263934</v>
      </c>
      <c r="DP655">
        <v>297700</v>
      </c>
      <c r="DQ655">
        <v>-294253</v>
      </c>
      <c r="DR655">
        <v>258443</v>
      </c>
      <c r="DS655">
        <v>0</v>
      </c>
    </row>
    <row r="656" spans="1:123" x14ac:dyDescent="0.3">
      <c r="A656" t="str">
        <f t="shared" si="10"/>
        <v>20401964</v>
      </c>
      <c r="B656">
        <v>19</v>
      </c>
      <c r="C656">
        <v>2040</v>
      </c>
      <c r="D656">
        <v>196412</v>
      </c>
      <c r="E656">
        <v>50</v>
      </c>
      <c r="F656">
        <v>1916852</v>
      </c>
      <c r="G656">
        <v>163060</v>
      </c>
      <c r="H656">
        <v>550000</v>
      </c>
      <c r="I656">
        <v>0</v>
      </c>
      <c r="J656">
        <v>90000</v>
      </c>
      <c r="K656">
        <v>85000</v>
      </c>
      <c r="L656">
        <v>200000</v>
      </c>
      <c r="M656">
        <v>56200</v>
      </c>
      <c r="N656">
        <v>11500</v>
      </c>
      <c r="O656">
        <v>25500</v>
      </c>
      <c r="P656">
        <v>4500</v>
      </c>
      <c r="Q656">
        <v>2000</v>
      </c>
      <c r="R656">
        <v>0</v>
      </c>
      <c r="S656">
        <v>4237</v>
      </c>
      <c r="T656">
        <v>35000</v>
      </c>
      <c r="U656">
        <v>36000</v>
      </c>
      <c r="V656">
        <v>0</v>
      </c>
      <c r="W656">
        <v>10000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96604</v>
      </c>
      <c r="AD656">
        <v>49770</v>
      </c>
      <c r="AE656">
        <v>0</v>
      </c>
      <c r="AF656">
        <v>146374</v>
      </c>
      <c r="AG656">
        <v>49770</v>
      </c>
      <c r="AH656">
        <v>0</v>
      </c>
      <c r="AI656">
        <v>40382</v>
      </c>
      <c r="AJ656">
        <v>0</v>
      </c>
      <c r="AK656">
        <v>40382</v>
      </c>
      <c r="AL656">
        <v>40382</v>
      </c>
      <c r="AM656">
        <v>0</v>
      </c>
      <c r="AN656">
        <v>833563</v>
      </c>
      <c r="AO656">
        <v>951356</v>
      </c>
      <c r="AP656">
        <v>146374</v>
      </c>
      <c r="AQ656">
        <v>0</v>
      </c>
      <c r="AR656">
        <v>20000</v>
      </c>
      <c r="AS656">
        <v>0</v>
      </c>
      <c r="AT656">
        <v>0</v>
      </c>
      <c r="AU656">
        <v>0</v>
      </c>
      <c r="AV656">
        <v>0</v>
      </c>
      <c r="AW656">
        <v>17926</v>
      </c>
      <c r="AX656">
        <v>0</v>
      </c>
      <c r="AY656">
        <v>6064</v>
      </c>
      <c r="AZ656">
        <v>0</v>
      </c>
      <c r="BA656">
        <v>25000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1166720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0</v>
      </c>
      <c r="CP656">
        <v>0</v>
      </c>
      <c r="CQ656">
        <v>0</v>
      </c>
      <c r="CR656">
        <v>0</v>
      </c>
      <c r="CS656">
        <v>0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0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72144</v>
      </c>
      <c r="DL656">
        <v>148864</v>
      </c>
      <c r="DM656">
        <v>0</v>
      </c>
      <c r="DN656">
        <v>0</v>
      </c>
      <c r="DO656">
        <v>261390</v>
      </c>
      <c r="DP656">
        <v>277700</v>
      </c>
      <c r="DQ656">
        <v>-158555</v>
      </c>
      <c r="DR656">
        <v>115629</v>
      </c>
      <c r="DS656">
        <v>0</v>
      </c>
    </row>
    <row r="657" spans="1:123" x14ac:dyDescent="0.3">
      <c r="A657" t="str">
        <f t="shared" si="10"/>
        <v>20411965</v>
      </c>
      <c r="B657">
        <v>19</v>
      </c>
      <c r="C657">
        <v>2041</v>
      </c>
      <c r="D657">
        <v>196512</v>
      </c>
      <c r="E657">
        <v>46</v>
      </c>
      <c r="F657">
        <v>1766623</v>
      </c>
      <c r="G657">
        <v>163056</v>
      </c>
      <c r="H657">
        <v>550000</v>
      </c>
      <c r="I657">
        <v>0</v>
      </c>
      <c r="J657">
        <v>0</v>
      </c>
      <c r="K657">
        <v>85000</v>
      </c>
      <c r="L657">
        <v>200000</v>
      </c>
      <c r="M657">
        <v>56200</v>
      </c>
      <c r="N657">
        <v>11500</v>
      </c>
      <c r="O657">
        <v>25500</v>
      </c>
      <c r="P657">
        <v>4500</v>
      </c>
      <c r="Q657">
        <v>2000</v>
      </c>
      <c r="R657">
        <v>0</v>
      </c>
      <c r="S657">
        <v>4023</v>
      </c>
      <c r="T657">
        <v>35000</v>
      </c>
      <c r="U657">
        <v>36000</v>
      </c>
      <c r="V657">
        <v>0</v>
      </c>
      <c r="W657">
        <v>10000</v>
      </c>
      <c r="X657">
        <v>0</v>
      </c>
      <c r="Y657">
        <v>0</v>
      </c>
      <c r="Z657">
        <v>0</v>
      </c>
      <c r="AA657">
        <v>0</v>
      </c>
      <c r="AB657">
        <v>40382</v>
      </c>
      <c r="AC657">
        <v>88996</v>
      </c>
      <c r="AD657">
        <v>45850</v>
      </c>
      <c r="AE657">
        <v>40382</v>
      </c>
      <c r="AF657">
        <v>94464</v>
      </c>
      <c r="AG657">
        <v>45850</v>
      </c>
      <c r="AH657">
        <v>0</v>
      </c>
      <c r="AI657">
        <v>49770</v>
      </c>
      <c r="AJ657">
        <v>0</v>
      </c>
      <c r="AK657">
        <v>49770</v>
      </c>
      <c r="AL657">
        <v>49770</v>
      </c>
      <c r="AM657">
        <v>0</v>
      </c>
      <c r="AN657">
        <v>795259</v>
      </c>
      <c r="AO657">
        <v>876432</v>
      </c>
      <c r="AP657">
        <v>134846</v>
      </c>
      <c r="AQ657">
        <v>0</v>
      </c>
      <c r="AR657">
        <v>20000</v>
      </c>
      <c r="AS657">
        <v>0</v>
      </c>
      <c r="AT657">
        <v>0</v>
      </c>
      <c r="AU657">
        <v>0</v>
      </c>
      <c r="AV657">
        <v>0</v>
      </c>
      <c r="AW657">
        <v>14955</v>
      </c>
      <c r="AX657">
        <v>0</v>
      </c>
      <c r="AY657">
        <v>2043</v>
      </c>
      <c r="AZ657">
        <v>0</v>
      </c>
      <c r="BA657">
        <v>25000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1073276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0</v>
      </c>
      <c r="CN657">
        <v>0</v>
      </c>
      <c r="CO657">
        <v>0</v>
      </c>
      <c r="CP657">
        <v>0</v>
      </c>
      <c r="CQ657">
        <v>0</v>
      </c>
      <c r="CR657">
        <v>0</v>
      </c>
      <c r="CS657">
        <v>0</v>
      </c>
      <c r="CT657">
        <v>0</v>
      </c>
      <c r="CU657">
        <v>0</v>
      </c>
      <c r="CV657">
        <v>0</v>
      </c>
      <c r="CW657">
        <v>0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0</v>
      </c>
      <c r="DE657">
        <v>0</v>
      </c>
      <c r="DF657">
        <v>0</v>
      </c>
      <c r="DG657">
        <v>0</v>
      </c>
      <c r="DH657">
        <v>0</v>
      </c>
      <c r="DI657">
        <v>0</v>
      </c>
      <c r="DJ657">
        <v>0</v>
      </c>
      <c r="DK657">
        <v>47144</v>
      </c>
      <c r="DL657">
        <v>133909</v>
      </c>
      <c r="DM657">
        <v>0</v>
      </c>
      <c r="DN657">
        <v>0</v>
      </c>
      <c r="DO657">
        <v>230823</v>
      </c>
      <c r="DP657">
        <v>257700</v>
      </c>
      <c r="DQ657">
        <v>-137099</v>
      </c>
      <c r="DR657">
        <v>97144</v>
      </c>
      <c r="DS657">
        <v>0</v>
      </c>
    </row>
    <row r="658" spans="1:123" x14ac:dyDescent="0.3">
      <c r="A658" t="str">
        <f t="shared" si="10"/>
        <v>20421966</v>
      </c>
      <c r="B658">
        <v>19</v>
      </c>
      <c r="C658">
        <v>2042</v>
      </c>
      <c r="D658">
        <v>196612</v>
      </c>
      <c r="E658">
        <v>36</v>
      </c>
      <c r="F658">
        <v>1880141</v>
      </c>
      <c r="G658">
        <v>163053</v>
      </c>
      <c r="H658">
        <v>550000</v>
      </c>
      <c r="I658">
        <v>0</v>
      </c>
      <c r="J658">
        <v>0</v>
      </c>
      <c r="K658">
        <v>85000</v>
      </c>
      <c r="L658">
        <v>200000</v>
      </c>
      <c r="M658">
        <v>56200</v>
      </c>
      <c r="N658">
        <v>11500</v>
      </c>
      <c r="O658">
        <v>25500</v>
      </c>
      <c r="P658">
        <v>4500</v>
      </c>
      <c r="Q658">
        <v>2000</v>
      </c>
      <c r="R658">
        <v>0</v>
      </c>
      <c r="S658">
        <v>3810</v>
      </c>
      <c r="T658">
        <v>35000</v>
      </c>
      <c r="U658">
        <v>36000</v>
      </c>
      <c r="V658">
        <v>0</v>
      </c>
      <c r="W658">
        <v>10000</v>
      </c>
      <c r="X658">
        <v>0</v>
      </c>
      <c r="Y658">
        <v>0</v>
      </c>
      <c r="Z658">
        <v>0</v>
      </c>
      <c r="AA658">
        <v>0</v>
      </c>
      <c r="AB658">
        <v>49770</v>
      </c>
      <c r="AC658">
        <v>69976</v>
      </c>
      <c r="AD658">
        <v>0</v>
      </c>
      <c r="AE658">
        <v>49770</v>
      </c>
      <c r="AF658">
        <v>56257</v>
      </c>
      <c r="AG658">
        <v>0</v>
      </c>
      <c r="AH658">
        <v>0</v>
      </c>
      <c r="AI658">
        <v>45850</v>
      </c>
      <c r="AJ658">
        <v>0</v>
      </c>
      <c r="AK658">
        <v>45850</v>
      </c>
      <c r="AL658">
        <v>45850</v>
      </c>
      <c r="AM658">
        <v>0</v>
      </c>
      <c r="AN658">
        <v>833253</v>
      </c>
      <c r="AO658">
        <v>689120</v>
      </c>
      <c r="AP658">
        <v>106027</v>
      </c>
      <c r="AQ658">
        <v>0</v>
      </c>
      <c r="AR658">
        <v>11989</v>
      </c>
      <c r="AS658">
        <v>0</v>
      </c>
      <c r="AT658">
        <v>0</v>
      </c>
      <c r="AU658">
        <v>0</v>
      </c>
      <c r="AV658">
        <v>0</v>
      </c>
      <c r="AW658">
        <v>7527</v>
      </c>
      <c r="AX658">
        <v>0</v>
      </c>
      <c r="AY658">
        <v>0</v>
      </c>
      <c r="AZ658">
        <v>0</v>
      </c>
      <c r="BA658">
        <v>25000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839662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0</v>
      </c>
      <c r="CP658">
        <v>0</v>
      </c>
      <c r="CQ658">
        <v>0</v>
      </c>
      <c r="CR658">
        <v>0</v>
      </c>
      <c r="CS658">
        <v>0</v>
      </c>
      <c r="CT658">
        <v>0</v>
      </c>
      <c r="CU658">
        <v>0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0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0</v>
      </c>
      <c r="DJ658">
        <v>0</v>
      </c>
      <c r="DK658">
        <v>22144</v>
      </c>
      <c r="DL658">
        <v>126382</v>
      </c>
      <c r="DM658">
        <v>0</v>
      </c>
      <c r="DN658">
        <v>0</v>
      </c>
      <c r="DO658">
        <v>194377</v>
      </c>
      <c r="DP658">
        <v>237700</v>
      </c>
      <c r="DQ658">
        <v>-438805</v>
      </c>
      <c r="DR658">
        <v>406278</v>
      </c>
      <c r="DS658">
        <v>0</v>
      </c>
    </row>
    <row r="659" spans="1:123" x14ac:dyDescent="0.3">
      <c r="A659" t="str">
        <f t="shared" si="10"/>
        <v>20431967</v>
      </c>
      <c r="B659">
        <v>19</v>
      </c>
      <c r="C659">
        <v>2043</v>
      </c>
      <c r="D659">
        <v>196712</v>
      </c>
      <c r="E659">
        <v>52</v>
      </c>
      <c r="F659">
        <v>1825907</v>
      </c>
      <c r="G659">
        <v>163049</v>
      </c>
      <c r="H659">
        <v>550000</v>
      </c>
      <c r="I659">
        <v>0</v>
      </c>
      <c r="J659">
        <v>0</v>
      </c>
      <c r="K659">
        <v>85000</v>
      </c>
      <c r="L659">
        <v>200000</v>
      </c>
      <c r="M659">
        <v>56200</v>
      </c>
      <c r="N659">
        <v>11500</v>
      </c>
      <c r="O659">
        <v>25500</v>
      </c>
      <c r="P659">
        <v>4500</v>
      </c>
      <c r="Q659">
        <v>2000</v>
      </c>
      <c r="R659">
        <v>0</v>
      </c>
      <c r="S659">
        <v>3595</v>
      </c>
      <c r="T659">
        <v>35000</v>
      </c>
      <c r="U659">
        <v>36000</v>
      </c>
      <c r="V659">
        <v>0</v>
      </c>
      <c r="W659">
        <v>10000</v>
      </c>
      <c r="X659">
        <v>0</v>
      </c>
      <c r="Y659">
        <v>0</v>
      </c>
      <c r="Z659">
        <v>0</v>
      </c>
      <c r="AA659">
        <v>0</v>
      </c>
      <c r="AB659">
        <v>45850</v>
      </c>
      <c r="AC659">
        <v>100502</v>
      </c>
      <c r="AD659">
        <v>51778</v>
      </c>
      <c r="AE659">
        <v>45850</v>
      </c>
      <c r="AF659">
        <v>106430</v>
      </c>
      <c r="AG659">
        <v>51778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782865</v>
      </c>
      <c r="AO659">
        <v>989744</v>
      </c>
      <c r="AP659">
        <v>152280</v>
      </c>
      <c r="AQ659">
        <v>19887</v>
      </c>
      <c r="AR659">
        <v>20000</v>
      </c>
      <c r="AS659">
        <v>0</v>
      </c>
      <c r="AT659">
        <v>0</v>
      </c>
      <c r="AU659">
        <v>0</v>
      </c>
      <c r="AV659">
        <v>0</v>
      </c>
      <c r="AW659">
        <v>19448</v>
      </c>
      <c r="AX659">
        <v>0</v>
      </c>
      <c r="AY659">
        <v>8125</v>
      </c>
      <c r="AZ659">
        <v>0</v>
      </c>
      <c r="BA659">
        <v>22144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1231628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C659">
        <v>0</v>
      </c>
      <c r="CD659">
        <v>0</v>
      </c>
      <c r="CE659">
        <v>0</v>
      </c>
      <c r="CF659">
        <v>0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0</v>
      </c>
      <c r="CP659">
        <v>0</v>
      </c>
      <c r="CQ659">
        <v>0</v>
      </c>
      <c r="CR659">
        <v>0</v>
      </c>
      <c r="CS659">
        <v>0</v>
      </c>
      <c r="CT659">
        <v>0</v>
      </c>
      <c r="CU659">
        <v>0</v>
      </c>
      <c r="CV659">
        <v>0</v>
      </c>
      <c r="CW659">
        <v>0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0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0</v>
      </c>
      <c r="DJ659">
        <v>0</v>
      </c>
      <c r="DK659">
        <v>0</v>
      </c>
      <c r="DL659">
        <v>106934</v>
      </c>
      <c r="DM659">
        <v>0</v>
      </c>
      <c r="DN659">
        <v>0</v>
      </c>
      <c r="DO659">
        <v>106934</v>
      </c>
      <c r="DP659">
        <v>217700</v>
      </c>
      <c r="DQ659">
        <v>-52055</v>
      </c>
      <c r="DR659">
        <v>10463</v>
      </c>
      <c r="DS659">
        <v>0</v>
      </c>
    </row>
    <row r="660" spans="1:123" x14ac:dyDescent="0.3">
      <c r="A660" t="str">
        <f t="shared" si="10"/>
        <v>20441968</v>
      </c>
      <c r="B660">
        <v>19</v>
      </c>
      <c r="C660">
        <v>2044</v>
      </c>
      <c r="D660">
        <v>196812</v>
      </c>
      <c r="E660">
        <v>45</v>
      </c>
      <c r="F660">
        <v>1972242</v>
      </c>
      <c r="G660">
        <v>163046</v>
      </c>
      <c r="H660">
        <v>550000</v>
      </c>
      <c r="I660">
        <v>0</v>
      </c>
      <c r="J660">
        <v>0</v>
      </c>
      <c r="K660">
        <v>85000</v>
      </c>
      <c r="L660">
        <v>200000</v>
      </c>
      <c r="M660">
        <v>56200</v>
      </c>
      <c r="N660">
        <v>11500</v>
      </c>
      <c r="O660">
        <v>25500</v>
      </c>
      <c r="P660">
        <v>4500</v>
      </c>
      <c r="Q660">
        <v>2000</v>
      </c>
      <c r="R660">
        <v>0</v>
      </c>
      <c r="S660">
        <v>3381</v>
      </c>
      <c r="T660">
        <v>35000</v>
      </c>
      <c r="U660">
        <v>36000</v>
      </c>
      <c r="V660">
        <v>0</v>
      </c>
      <c r="W660">
        <v>10000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86788</v>
      </c>
      <c r="AD660">
        <v>44713</v>
      </c>
      <c r="AE660">
        <v>0</v>
      </c>
      <c r="AF660">
        <v>131502</v>
      </c>
      <c r="AG660">
        <v>44713</v>
      </c>
      <c r="AH660">
        <v>0</v>
      </c>
      <c r="AI660">
        <v>51778</v>
      </c>
      <c r="AJ660">
        <v>0</v>
      </c>
      <c r="AK660">
        <v>51778</v>
      </c>
      <c r="AL660">
        <v>51778</v>
      </c>
      <c r="AM660">
        <v>0</v>
      </c>
      <c r="AN660">
        <v>757579</v>
      </c>
      <c r="AO660">
        <v>854694</v>
      </c>
      <c r="AP660">
        <v>131502</v>
      </c>
      <c r="AQ660">
        <v>0</v>
      </c>
      <c r="AR660">
        <v>20000</v>
      </c>
      <c r="AS660">
        <v>0</v>
      </c>
      <c r="AT660">
        <v>0</v>
      </c>
      <c r="AU660">
        <v>0</v>
      </c>
      <c r="AV660">
        <v>0</v>
      </c>
      <c r="AW660">
        <v>14093</v>
      </c>
      <c r="AX660">
        <v>0</v>
      </c>
      <c r="AY660">
        <v>876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1021164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0</v>
      </c>
      <c r="CD660">
        <v>0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0</v>
      </c>
      <c r="CP660">
        <v>0</v>
      </c>
      <c r="CQ660">
        <v>0</v>
      </c>
      <c r="CR660">
        <v>0</v>
      </c>
      <c r="CS660">
        <v>0</v>
      </c>
      <c r="CT660">
        <v>0</v>
      </c>
      <c r="CU660">
        <v>0</v>
      </c>
      <c r="CV660">
        <v>0</v>
      </c>
      <c r="CW660">
        <v>0</v>
      </c>
      <c r="CX660">
        <v>0</v>
      </c>
      <c r="CY660">
        <v>0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0</v>
      </c>
      <c r="DG660">
        <v>0</v>
      </c>
      <c r="DH660">
        <v>0</v>
      </c>
      <c r="DI660">
        <v>0</v>
      </c>
      <c r="DJ660">
        <v>0</v>
      </c>
      <c r="DK660">
        <v>0</v>
      </c>
      <c r="DL660">
        <v>92842</v>
      </c>
      <c r="DM660">
        <v>0</v>
      </c>
      <c r="DN660">
        <v>0</v>
      </c>
      <c r="DO660">
        <v>144620</v>
      </c>
      <c r="DP660">
        <v>197700</v>
      </c>
      <c r="DQ660">
        <v>-406637</v>
      </c>
      <c r="DR660">
        <v>392545</v>
      </c>
      <c r="DS660">
        <v>0</v>
      </c>
    </row>
    <row r="661" spans="1:123" x14ac:dyDescent="0.3">
      <c r="A661" t="str">
        <f t="shared" si="10"/>
        <v>20451969</v>
      </c>
      <c r="B661">
        <v>19</v>
      </c>
      <c r="C661">
        <v>2045</v>
      </c>
      <c r="D661">
        <v>196912</v>
      </c>
      <c r="E661">
        <v>77</v>
      </c>
      <c r="F661">
        <v>1757273</v>
      </c>
      <c r="G661">
        <v>163042</v>
      </c>
      <c r="H661">
        <v>550000</v>
      </c>
      <c r="I661">
        <v>0</v>
      </c>
      <c r="J661">
        <v>0</v>
      </c>
      <c r="K661">
        <v>85000</v>
      </c>
      <c r="L661">
        <v>200000</v>
      </c>
      <c r="M661">
        <v>56200</v>
      </c>
      <c r="N661">
        <v>11500</v>
      </c>
      <c r="O661">
        <v>25500</v>
      </c>
      <c r="P661">
        <v>4500</v>
      </c>
      <c r="Q661">
        <v>2000</v>
      </c>
      <c r="R661">
        <v>0</v>
      </c>
      <c r="S661">
        <v>3166</v>
      </c>
      <c r="T661">
        <v>35000</v>
      </c>
      <c r="U661">
        <v>36000</v>
      </c>
      <c r="V661">
        <v>0</v>
      </c>
      <c r="W661">
        <v>15000</v>
      </c>
      <c r="X661">
        <v>0</v>
      </c>
      <c r="Y661">
        <v>0</v>
      </c>
      <c r="Z661">
        <v>0</v>
      </c>
      <c r="AA661">
        <v>0</v>
      </c>
      <c r="AB661">
        <v>51778</v>
      </c>
      <c r="AC661">
        <v>148780</v>
      </c>
      <c r="AD661">
        <v>76651</v>
      </c>
      <c r="AE661">
        <v>51778</v>
      </c>
      <c r="AF661">
        <v>173653</v>
      </c>
      <c r="AG661">
        <v>0</v>
      </c>
      <c r="AH661">
        <v>0</v>
      </c>
      <c r="AI661">
        <v>44713</v>
      </c>
      <c r="AJ661">
        <v>0</v>
      </c>
      <c r="AK661">
        <v>44713</v>
      </c>
      <c r="AL661">
        <v>44713</v>
      </c>
      <c r="AM661">
        <v>0</v>
      </c>
      <c r="AN661">
        <v>710213</v>
      </c>
      <c r="AO661">
        <v>1465190</v>
      </c>
      <c r="AP661">
        <v>225432</v>
      </c>
      <c r="AQ661">
        <v>57812</v>
      </c>
      <c r="AR661">
        <v>20000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1768434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476347</v>
      </c>
      <c r="BS661">
        <v>45985</v>
      </c>
      <c r="BT661">
        <v>0</v>
      </c>
      <c r="BU661">
        <v>0</v>
      </c>
      <c r="BV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0</v>
      </c>
      <c r="CN661">
        <v>0</v>
      </c>
      <c r="CO661">
        <v>0</v>
      </c>
      <c r="CP661">
        <v>0</v>
      </c>
      <c r="CQ661">
        <v>336347</v>
      </c>
      <c r="CR661">
        <v>0</v>
      </c>
      <c r="CS661">
        <v>0</v>
      </c>
      <c r="CT661">
        <v>45985</v>
      </c>
      <c r="CU661">
        <v>0</v>
      </c>
      <c r="CV661">
        <v>0</v>
      </c>
      <c r="CW661">
        <v>0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0</v>
      </c>
      <c r="DE661">
        <v>0</v>
      </c>
      <c r="DF661">
        <v>0</v>
      </c>
      <c r="DG661">
        <v>0</v>
      </c>
      <c r="DH661">
        <v>0</v>
      </c>
      <c r="DI661">
        <v>0</v>
      </c>
      <c r="DJ661">
        <v>0</v>
      </c>
      <c r="DK661">
        <v>0</v>
      </c>
      <c r="DL661">
        <v>92842</v>
      </c>
      <c r="DM661">
        <v>0</v>
      </c>
      <c r="DN661">
        <v>0</v>
      </c>
      <c r="DO661">
        <v>519886</v>
      </c>
      <c r="DP661">
        <v>317700</v>
      </c>
      <c r="DQ661">
        <v>522331</v>
      </c>
      <c r="DR661">
        <v>0</v>
      </c>
      <c r="DS661">
        <v>0</v>
      </c>
    </row>
    <row r="662" spans="1:123" x14ac:dyDescent="0.3">
      <c r="A662" t="str">
        <f t="shared" si="10"/>
        <v>20461970</v>
      </c>
      <c r="B662">
        <v>19</v>
      </c>
      <c r="C662">
        <v>2046</v>
      </c>
      <c r="D662">
        <v>197012</v>
      </c>
      <c r="E662">
        <v>40</v>
      </c>
      <c r="F662">
        <v>1863926</v>
      </c>
      <c r="G662">
        <v>163038</v>
      </c>
      <c r="H662">
        <v>550000</v>
      </c>
      <c r="I662">
        <v>0</v>
      </c>
      <c r="J662">
        <v>0</v>
      </c>
      <c r="K662">
        <v>85000</v>
      </c>
      <c r="L662">
        <v>200000</v>
      </c>
      <c r="M662">
        <v>56200</v>
      </c>
      <c r="N662">
        <v>11500</v>
      </c>
      <c r="O662">
        <v>25500</v>
      </c>
      <c r="P662">
        <v>4500</v>
      </c>
      <c r="Q662">
        <v>2000</v>
      </c>
      <c r="R662">
        <v>0</v>
      </c>
      <c r="S662">
        <v>2951</v>
      </c>
      <c r="T662">
        <v>35000</v>
      </c>
      <c r="U662">
        <v>36000</v>
      </c>
      <c r="V662">
        <v>0</v>
      </c>
      <c r="W662">
        <v>15000</v>
      </c>
      <c r="X662">
        <v>0</v>
      </c>
      <c r="Y662">
        <v>0</v>
      </c>
      <c r="Z662">
        <v>0</v>
      </c>
      <c r="AA662">
        <v>0</v>
      </c>
      <c r="AB662">
        <v>44713</v>
      </c>
      <c r="AC662">
        <v>76691</v>
      </c>
      <c r="AD662">
        <v>0</v>
      </c>
      <c r="AE662">
        <v>44713</v>
      </c>
      <c r="AF662">
        <v>71489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812162</v>
      </c>
      <c r="AO662">
        <v>755258</v>
      </c>
      <c r="AP662">
        <v>116203</v>
      </c>
      <c r="AQ662">
        <v>0</v>
      </c>
      <c r="AR662">
        <v>15539</v>
      </c>
      <c r="AS662">
        <v>0</v>
      </c>
      <c r="AT662">
        <v>0</v>
      </c>
      <c r="AU662">
        <v>0</v>
      </c>
      <c r="AV662">
        <v>0</v>
      </c>
      <c r="AW662">
        <v>10150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897149</v>
      </c>
      <c r="BL662">
        <v>0</v>
      </c>
      <c r="BM662">
        <v>105449</v>
      </c>
      <c r="BN662">
        <v>45985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0</v>
      </c>
      <c r="CP662">
        <v>0</v>
      </c>
      <c r="CQ662">
        <v>210898</v>
      </c>
      <c r="CR662">
        <v>0</v>
      </c>
      <c r="CS662">
        <v>0</v>
      </c>
      <c r="CT662">
        <v>0</v>
      </c>
      <c r="CU662">
        <v>0</v>
      </c>
      <c r="CV662">
        <v>0</v>
      </c>
      <c r="CW662">
        <v>0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0</v>
      </c>
      <c r="DJ662">
        <v>0</v>
      </c>
      <c r="DK662">
        <v>0</v>
      </c>
      <c r="DL662">
        <v>82692</v>
      </c>
      <c r="DM662">
        <v>0</v>
      </c>
      <c r="DN662">
        <v>0</v>
      </c>
      <c r="DO662">
        <v>293590</v>
      </c>
      <c r="DP662">
        <v>317700</v>
      </c>
      <c r="DQ662">
        <v>-363803</v>
      </c>
      <c r="DR662">
        <v>202220</v>
      </c>
      <c r="DS662">
        <v>0</v>
      </c>
    </row>
    <row r="663" spans="1:123" x14ac:dyDescent="0.3">
      <c r="A663" t="str">
        <f t="shared" si="10"/>
        <v>20471971</v>
      </c>
      <c r="B663">
        <v>19</v>
      </c>
      <c r="C663">
        <v>2047</v>
      </c>
      <c r="D663">
        <v>197112</v>
      </c>
      <c r="E663">
        <v>38</v>
      </c>
      <c r="F663">
        <v>2026253</v>
      </c>
      <c r="G663">
        <v>163034</v>
      </c>
      <c r="H663">
        <v>550000</v>
      </c>
      <c r="I663">
        <v>0</v>
      </c>
      <c r="J663">
        <v>0</v>
      </c>
      <c r="K663">
        <v>85000</v>
      </c>
      <c r="L663">
        <v>200000</v>
      </c>
      <c r="M663">
        <v>56200</v>
      </c>
      <c r="N663">
        <v>11500</v>
      </c>
      <c r="O663">
        <v>25500</v>
      </c>
      <c r="P663">
        <v>4500</v>
      </c>
      <c r="Q663">
        <v>2000</v>
      </c>
      <c r="R663">
        <v>0</v>
      </c>
      <c r="S663">
        <v>2737</v>
      </c>
      <c r="T663">
        <v>35000</v>
      </c>
      <c r="U663">
        <v>36000</v>
      </c>
      <c r="V663">
        <v>0</v>
      </c>
      <c r="W663">
        <v>15000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74108</v>
      </c>
      <c r="AD663">
        <v>0</v>
      </c>
      <c r="AE663">
        <v>0</v>
      </c>
      <c r="AF663">
        <v>112289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771148</v>
      </c>
      <c r="AO663">
        <v>729820</v>
      </c>
      <c r="AP663">
        <v>112289</v>
      </c>
      <c r="AQ663">
        <v>0</v>
      </c>
      <c r="AR663">
        <v>14173</v>
      </c>
      <c r="AS663">
        <v>0</v>
      </c>
      <c r="AT663">
        <v>0</v>
      </c>
      <c r="AU663">
        <v>0</v>
      </c>
      <c r="AV663">
        <v>0</v>
      </c>
      <c r="AW663">
        <v>9141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865423</v>
      </c>
      <c r="BL663">
        <v>0</v>
      </c>
      <c r="BM663">
        <v>85449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0</v>
      </c>
      <c r="CQ663">
        <v>105449</v>
      </c>
      <c r="CR663">
        <v>0</v>
      </c>
      <c r="CS663">
        <v>0</v>
      </c>
      <c r="CT663">
        <v>0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73551</v>
      </c>
      <c r="DM663">
        <v>0</v>
      </c>
      <c r="DN663">
        <v>0</v>
      </c>
      <c r="DO663">
        <v>179000</v>
      </c>
      <c r="DP663">
        <v>317700</v>
      </c>
      <c r="DQ663">
        <v>-597857</v>
      </c>
      <c r="DR663">
        <v>503267</v>
      </c>
      <c r="DS663">
        <v>0</v>
      </c>
    </row>
    <row r="664" spans="1:123" x14ac:dyDescent="0.3">
      <c r="A664" t="str">
        <f t="shared" si="10"/>
        <v>20481972</v>
      </c>
      <c r="B664">
        <v>19</v>
      </c>
      <c r="C664">
        <v>2048</v>
      </c>
      <c r="D664">
        <v>197212</v>
      </c>
      <c r="E664">
        <v>48</v>
      </c>
      <c r="F664">
        <v>2232830</v>
      </c>
      <c r="G664">
        <v>163030</v>
      </c>
      <c r="H664">
        <v>550000</v>
      </c>
      <c r="I664">
        <v>0</v>
      </c>
      <c r="J664">
        <v>0</v>
      </c>
      <c r="K664">
        <v>85000</v>
      </c>
      <c r="L664">
        <v>200000</v>
      </c>
      <c r="M664">
        <v>56200</v>
      </c>
      <c r="N664">
        <v>11500</v>
      </c>
      <c r="O664">
        <v>25500</v>
      </c>
      <c r="P664">
        <v>4500</v>
      </c>
      <c r="Q664">
        <v>2000</v>
      </c>
      <c r="R664">
        <v>0</v>
      </c>
      <c r="S664">
        <v>2522</v>
      </c>
      <c r="T664">
        <v>35000</v>
      </c>
      <c r="U664">
        <v>36000</v>
      </c>
      <c r="V664">
        <v>0</v>
      </c>
      <c r="W664">
        <v>15000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93786</v>
      </c>
      <c r="AD664">
        <v>48318</v>
      </c>
      <c r="AE664">
        <v>0</v>
      </c>
      <c r="AF664">
        <v>142104</v>
      </c>
      <c r="AG664">
        <v>48318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741118</v>
      </c>
      <c r="AO664">
        <v>923606</v>
      </c>
      <c r="AP664">
        <v>142104</v>
      </c>
      <c r="AQ664">
        <v>0</v>
      </c>
      <c r="AR664">
        <v>20000</v>
      </c>
      <c r="AS664">
        <v>0</v>
      </c>
      <c r="AT664">
        <v>0</v>
      </c>
      <c r="AU664">
        <v>0</v>
      </c>
      <c r="AV664">
        <v>0</v>
      </c>
      <c r="AW664">
        <v>16825</v>
      </c>
      <c r="AX664">
        <v>0</v>
      </c>
      <c r="AY664">
        <v>4575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1107110</v>
      </c>
      <c r="BL664">
        <v>0</v>
      </c>
      <c r="BM664">
        <v>65449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0</v>
      </c>
      <c r="CP664">
        <v>0</v>
      </c>
      <c r="CQ664">
        <v>20000</v>
      </c>
      <c r="CR664">
        <v>0</v>
      </c>
      <c r="CS664">
        <v>0</v>
      </c>
      <c r="CT664">
        <v>0</v>
      </c>
      <c r="CU664">
        <v>0</v>
      </c>
      <c r="CV664">
        <v>0</v>
      </c>
      <c r="CW664">
        <v>0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0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0</v>
      </c>
      <c r="DJ664">
        <v>0</v>
      </c>
      <c r="DK664">
        <v>0</v>
      </c>
      <c r="DL664">
        <v>56726</v>
      </c>
      <c r="DM664">
        <v>0</v>
      </c>
      <c r="DN664">
        <v>0</v>
      </c>
      <c r="DO664">
        <v>76726</v>
      </c>
      <c r="DP664">
        <v>317700</v>
      </c>
      <c r="DQ664">
        <v>-600457</v>
      </c>
      <c r="DR664">
        <v>518183</v>
      </c>
      <c r="DS664">
        <v>0</v>
      </c>
    </row>
    <row r="665" spans="1:123" x14ac:dyDescent="0.3">
      <c r="A665" t="str">
        <f t="shared" si="10"/>
        <v>20491973</v>
      </c>
      <c r="B665">
        <v>19</v>
      </c>
      <c r="C665">
        <v>2049</v>
      </c>
      <c r="D665">
        <v>197312</v>
      </c>
      <c r="E665">
        <v>53</v>
      </c>
      <c r="F665">
        <v>1975451</v>
      </c>
      <c r="G665">
        <v>163025</v>
      </c>
      <c r="H665">
        <v>550000</v>
      </c>
      <c r="I665">
        <v>0</v>
      </c>
      <c r="J665">
        <v>0</v>
      </c>
      <c r="K665">
        <v>85000</v>
      </c>
      <c r="L665">
        <v>200000</v>
      </c>
      <c r="M665">
        <v>56200</v>
      </c>
      <c r="N665">
        <v>11500</v>
      </c>
      <c r="O665">
        <v>25500</v>
      </c>
      <c r="P665">
        <v>4500</v>
      </c>
      <c r="Q665">
        <v>2000</v>
      </c>
      <c r="R665">
        <v>0</v>
      </c>
      <c r="S665">
        <v>2308</v>
      </c>
      <c r="T665">
        <v>35000</v>
      </c>
      <c r="U665">
        <v>36000</v>
      </c>
      <c r="V665">
        <v>0</v>
      </c>
      <c r="W665">
        <v>15000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102052</v>
      </c>
      <c r="AD665">
        <v>52577</v>
      </c>
      <c r="AE665">
        <v>0</v>
      </c>
      <c r="AF665">
        <v>154628</v>
      </c>
      <c r="AG665">
        <v>52577</v>
      </c>
      <c r="AH665">
        <v>0</v>
      </c>
      <c r="AI665">
        <v>48318</v>
      </c>
      <c r="AJ665">
        <v>0</v>
      </c>
      <c r="AK665">
        <v>48318</v>
      </c>
      <c r="AL665">
        <v>48318</v>
      </c>
      <c r="AM665">
        <v>0</v>
      </c>
      <c r="AN665">
        <v>728380</v>
      </c>
      <c r="AO665">
        <v>1005006</v>
      </c>
      <c r="AP665">
        <v>154628</v>
      </c>
      <c r="AQ665">
        <v>0</v>
      </c>
      <c r="AR665">
        <v>20000</v>
      </c>
      <c r="AS665">
        <v>0</v>
      </c>
      <c r="AT665">
        <v>0</v>
      </c>
      <c r="AU665">
        <v>0</v>
      </c>
      <c r="AV665">
        <v>0</v>
      </c>
      <c r="AW665">
        <v>20053</v>
      </c>
      <c r="AX665">
        <v>0</v>
      </c>
      <c r="AY665">
        <v>8944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1208632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0</v>
      </c>
      <c r="CD665">
        <v>0</v>
      </c>
      <c r="CE665">
        <v>0</v>
      </c>
      <c r="CF665">
        <v>0</v>
      </c>
      <c r="CG665">
        <v>0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0</v>
      </c>
      <c r="CP665">
        <v>0</v>
      </c>
      <c r="CQ665">
        <v>0</v>
      </c>
      <c r="CR665">
        <v>0</v>
      </c>
      <c r="CS665">
        <v>0</v>
      </c>
      <c r="CT665">
        <v>0</v>
      </c>
      <c r="CU665">
        <v>0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0</v>
      </c>
      <c r="DF665">
        <v>0</v>
      </c>
      <c r="DG665">
        <v>0</v>
      </c>
      <c r="DH665">
        <v>0</v>
      </c>
      <c r="DI665">
        <v>0</v>
      </c>
      <c r="DJ665">
        <v>0</v>
      </c>
      <c r="DK665">
        <v>0</v>
      </c>
      <c r="DL665">
        <v>36673</v>
      </c>
      <c r="DM665">
        <v>0</v>
      </c>
      <c r="DN665">
        <v>0</v>
      </c>
      <c r="DO665">
        <v>84991</v>
      </c>
      <c r="DP665">
        <v>317700</v>
      </c>
      <c r="DQ665">
        <v>-257518</v>
      </c>
      <c r="DR665">
        <v>237465</v>
      </c>
      <c r="DS665">
        <v>0</v>
      </c>
    </row>
    <row r="666" spans="1:123" x14ac:dyDescent="0.3">
      <c r="A666" t="str">
        <f t="shared" si="10"/>
        <v>20501974</v>
      </c>
      <c r="B666">
        <v>19</v>
      </c>
      <c r="C666">
        <v>2050</v>
      </c>
      <c r="D666">
        <v>197412</v>
      </c>
      <c r="E666">
        <v>42</v>
      </c>
      <c r="F666">
        <v>1981831</v>
      </c>
      <c r="G666">
        <v>163021</v>
      </c>
      <c r="H666">
        <v>550000</v>
      </c>
      <c r="I666">
        <v>0</v>
      </c>
      <c r="J666">
        <v>0</v>
      </c>
      <c r="K666">
        <v>85000</v>
      </c>
      <c r="L666">
        <v>200000</v>
      </c>
      <c r="M666">
        <v>56200</v>
      </c>
      <c r="N666">
        <v>11500</v>
      </c>
      <c r="O666">
        <v>25500</v>
      </c>
      <c r="P666">
        <v>4500</v>
      </c>
      <c r="Q666">
        <v>2000</v>
      </c>
      <c r="R666">
        <v>0</v>
      </c>
      <c r="S666">
        <v>2093</v>
      </c>
      <c r="T666">
        <v>35000</v>
      </c>
      <c r="U666">
        <v>36000</v>
      </c>
      <c r="V666">
        <v>0</v>
      </c>
      <c r="W666">
        <v>20000</v>
      </c>
      <c r="X666">
        <v>0</v>
      </c>
      <c r="Y666">
        <v>0</v>
      </c>
      <c r="Z666">
        <v>0</v>
      </c>
      <c r="AA666">
        <v>0</v>
      </c>
      <c r="AB666">
        <v>48318</v>
      </c>
      <c r="AC666">
        <v>81904</v>
      </c>
      <c r="AD666">
        <v>42197</v>
      </c>
      <c r="AE666">
        <v>48318</v>
      </c>
      <c r="AF666">
        <v>75783</v>
      </c>
      <c r="AG666">
        <v>42197</v>
      </c>
      <c r="AH666">
        <v>0</v>
      </c>
      <c r="AI666">
        <v>52577</v>
      </c>
      <c r="AJ666">
        <v>0</v>
      </c>
      <c r="AK666">
        <v>52577</v>
      </c>
      <c r="AL666">
        <v>52577</v>
      </c>
      <c r="AM666">
        <v>0</v>
      </c>
      <c r="AN666">
        <v>802010</v>
      </c>
      <c r="AO666">
        <v>806595</v>
      </c>
      <c r="AP666">
        <v>124101</v>
      </c>
      <c r="AQ666">
        <v>0</v>
      </c>
      <c r="AR666">
        <v>18294</v>
      </c>
      <c r="AS666">
        <v>0</v>
      </c>
      <c r="AT666">
        <v>0</v>
      </c>
      <c r="AU666">
        <v>0</v>
      </c>
      <c r="AV666">
        <v>0</v>
      </c>
      <c r="AW666">
        <v>12185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961176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0</v>
      </c>
      <c r="CD666">
        <v>0</v>
      </c>
      <c r="CE666">
        <v>0</v>
      </c>
      <c r="CF666">
        <v>0</v>
      </c>
      <c r="CG666">
        <v>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0</v>
      </c>
      <c r="CP666">
        <v>0</v>
      </c>
      <c r="CQ666">
        <v>0</v>
      </c>
      <c r="CR666">
        <v>0</v>
      </c>
      <c r="CS666">
        <v>0</v>
      </c>
      <c r="CT666">
        <v>0</v>
      </c>
      <c r="CU666">
        <v>0</v>
      </c>
      <c r="CV666">
        <v>0</v>
      </c>
      <c r="CW666">
        <v>0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0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0</v>
      </c>
      <c r="DJ666">
        <v>0</v>
      </c>
      <c r="DK666">
        <v>0</v>
      </c>
      <c r="DL666">
        <v>24487</v>
      </c>
      <c r="DM666">
        <v>0</v>
      </c>
      <c r="DN666">
        <v>0</v>
      </c>
      <c r="DO666">
        <v>77064</v>
      </c>
      <c r="DP666">
        <v>297700</v>
      </c>
      <c r="DQ666">
        <v>-429852</v>
      </c>
      <c r="DR666">
        <v>417666</v>
      </c>
      <c r="DS666">
        <v>0</v>
      </c>
    </row>
    <row r="667" spans="1:123" x14ac:dyDescent="0.3">
      <c r="A667" t="str">
        <f t="shared" si="10"/>
        <v>20161941</v>
      </c>
      <c r="B667">
        <v>20</v>
      </c>
      <c r="C667">
        <v>2016</v>
      </c>
      <c r="D667">
        <v>194112</v>
      </c>
      <c r="E667">
        <v>85</v>
      </c>
      <c r="F667">
        <v>1277052</v>
      </c>
      <c r="G667">
        <v>211232</v>
      </c>
      <c r="H667">
        <v>550000</v>
      </c>
      <c r="I667">
        <v>0</v>
      </c>
      <c r="J667">
        <v>126000</v>
      </c>
      <c r="K667">
        <v>85000</v>
      </c>
      <c r="L667">
        <v>100000</v>
      </c>
      <c r="M667">
        <v>56200</v>
      </c>
      <c r="N667">
        <v>11500</v>
      </c>
      <c r="O667">
        <v>25500</v>
      </c>
      <c r="P667">
        <v>4500</v>
      </c>
      <c r="Q667">
        <v>2000</v>
      </c>
      <c r="R667">
        <v>0</v>
      </c>
      <c r="S667">
        <v>8370</v>
      </c>
      <c r="T667">
        <v>35000</v>
      </c>
      <c r="U667">
        <v>36000</v>
      </c>
      <c r="V667">
        <v>0</v>
      </c>
      <c r="W667">
        <v>0</v>
      </c>
      <c r="X667">
        <v>0</v>
      </c>
      <c r="Y667">
        <v>0</v>
      </c>
      <c r="Z667">
        <v>37975</v>
      </c>
      <c r="AA667">
        <v>0</v>
      </c>
      <c r="AB667">
        <v>210000</v>
      </c>
      <c r="AC667">
        <v>164513</v>
      </c>
      <c r="AD667">
        <v>84757</v>
      </c>
      <c r="AE667">
        <v>210000</v>
      </c>
      <c r="AF667">
        <v>39270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852826</v>
      </c>
      <c r="AO667">
        <v>1620127</v>
      </c>
      <c r="AP667">
        <v>249270</v>
      </c>
      <c r="AQ667">
        <v>0</v>
      </c>
      <c r="AR667">
        <v>20000</v>
      </c>
      <c r="AS667">
        <v>0</v>
      </c>
      <c r="AT667">
        <v>0</v>
      </c>
      <c r="AU667">
        <v>200000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285550</v>
      </c>
      <c r="BE667">
        <v>111111</v>
      </c>
      <c r="BF667">
        <v>60000</v>
      </c>
      <c r="BG667">
        <v>35194</v>
      </c>
      <c r="BH667">
        <v>20000</v>
      </c>
      <c r="BI667">
        <v>56200</v>
      </c>
      <c r="BJ667">
        <v>0</v>
      </c>
      <c r="BK667">
        <v>1521342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500000</v>
      </c>
      <c r="BS667">
        <v>136000</v>
      </c>
      <c r="BT667">
        <v>65000</v>
      </c>
      <c r="BU667">
        <v>39000</v>
      </c>
      <c r="BV667">
        <v>10000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0</v>
      </c>
      <c r="CD667">
        <v>0</v>
      </c>
      <c r="CE667">
        <v>0</v>
      </c>
      <c r="CF667">
        <v>0</v>
      </c>
      <c r="CG667">
        <v>25000</v>
      </c>
      <c r="CH667">
        <v>572</v>
      </c>
      <c r="CI667">
        <v>3000</v>
      </c>
      <c r="CJ667">
        <v>2250</v>
      </c>
      <c r="CK667">
        <v>900</v>
      </c>
      <c r="CL667">
        <v>750</v>
      </c>
      <c r="CM667">
        <v>3250</v>
      </c>
      <c r="CN667">
        <v>15000</v>
      </c>
      <c r="CO667">
        <v>750</v>
      </c>
      <c r="CP667">
        <v>48411</v>
      </c>
      <c r="CQ667">
        <v>596000</v>
      </c>
      <c r="CR667">
        <v>100000</v>
      </c>
      <c r="CS667">
        <v>10000</v>
      </c>
      <c r="CT667">
        <v>154000</v>
      </c>
      <c r="CU667">
        <v>65000</v>
      </c>
      <c r="CV667">
        <v>25000</v>
      </c>
      <c r="CW667">
        <v>572</v>
      </c>
      <c r="CX667">
        <v>3000</v>
      </c>
      <c r="CY667">
        <v>2250</v>
      </c>
      <c r="CZ667">
        <v>900</v>
      </c>
      <c r="DA667">
        <v>750</v>
      </c>
      <c r="DB667">
        <v>3250</v>
      </c>
      <c r="DC667">
        <v>15000</v>
      </c>
      <c r="DD667">
        <v>750</v>
      </c>
      <c r="DE667">
        <v>53411</v>
      </c>
      <c r="DF667">
        <v>37975</v>
      </c>
      <c r="DG667">
        <v>79000</v>
      </c>
      <c r="DH667">
        <v>0</v>
      </c>
      <c r="DI667">
        <v>285550</v>
      </c>
      <c r="DJ667">
        <v>161194</v>
      </c>
      <c r="DK667">
        <v>180200</v>
      </c>
      <c r="DL667">
        <v>90000</v>
      </c>
      <c r="DM667">
        <v>248111</v>
      </c>
      <c r="DN667">
        <v>20000</v>
      </c>
      <c r="DO667">
        <v>2131913</v>
      </c>
      <c r="DP667">
        <v>317700</v>
      </c>
      <c r="DQ667">
        <v>1255913</v>
      </c>
      <c r="DR667">
        <v>0</v>
      </c>
      <c r="DS667">
        <v>0</v>
      </c>
    </row>
    <row r="668" spans="1:123" x14ac:dyDescent="0.3">
      <c r="A668" t="str">
        <f t="shared" si="10"/>
        <v>20171942</v>
      </c>
      <c r="B668">
        <v>20</v>
      </c>
      <c r="C668">
        <v>2017</v>
      </c>
      <c r="D668">
        <v>194212</v>
      </c>
      <c r="E668">
        <v>68</v>
      </c>
      <c r="F668">
        <v>1321923</v>
      </c>
      <c r="G668">
        <v>215203</v>
      </c>
      <c r="H668">
        <v>550000</v>
      </c>
      <c r="I668">
        <v>0</v>
      </c>
      <c r="J668">
        <v>126000</v>
      </c>
      <c r="K668">
        <v>85000</v>
      </c>
      <c r="L668">
        <v>100000</v>
      </c>
      <c r="M668">
        <v>56200</v>
      </c>
      <c r="N668">
        <v>11500</v>
      </c>
      <c r="O668">
        <v>25500</v>
      </c>
      <c r="P668">
        <v>4500</v>
      </c>
      <c r="Q668">
        <v>2000</v>
      </c>
      <c r="R668">
        <v>0</v>
      </c>
      <c r="S668">
        <v>8311</v>
      </c>
      <c r="T668">
        <v>35000</v>
      </c>
      <c r="U668">
        <v>36000</v>
      </c>
      <c r="V668">
        <v>0</v>
      </c>
      <c r="W668">
        <v>0</v>
      </c>
      <c r="X668">
        <v>0</v>
      </c>
      <c r="Y668">
        <v>0</v>
      </c>
      <c r="Z668">
        <v>349169</v>
      </c>
      <c r="AA668">
        <v>0</v>
      </c>
      <c r="AB668">
        <v>0</v>
      </c>
      <c r="AC668">
        <v>131159</v>
      </c>
      <c r="AD668">
        <v>67573</v>
      </c>
      <c r="AE668">
        <v>0</v>
      </c>
      <c r="AF668">
        <v>198732</v>
      </c>
      <c r="AG668">
        <v>0</v>
      </c>
      <c r="AH668">
        <v>0</v>
      </c>
      <c r="AI668">
        <v>0</v>
      </c>
      <c r="AJ668">
        <v>51268</v>
      </c>
      <c r="AK668">
        <v>51268</v>
      </c>
      <c r="AL668">
        <v>0</v>
      </c>
      <c r="AM668">
        <v>0</v>
      </c>
      <c r="AN668">
        <v>330842</v>
      </c>
      <c r="AO668">
        <v>1291655</v>
      </c>
      <c r="AP668">
        <v>198732</v>
      </c>
      <c r="AQ668">
        <v>0</v>
      </c>
      <c r="AR668">
        <v>20000</v>
      </c>
      <c r="AS668">
        <v>0</v>
      </c>
      <c r="AT668">
        <v>0</v>
      </c>
      <c r="AU668">
        <v>285550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185676</v>
      </c>
      <c r="BE668">
        <v>111111</v>
      </c>
      <c r="BF668">
        <v>60000</v>
      </c>
      <c r="BG668">
        <v>35194</v>
      </c>
      <c r="BH668">
        <v>20000</v>
      </c>
      <c r="BI668">
        <v>56200</v>
      </c>
      <c r="BJ668">
        <v>0</v>
      </c>
      <c r="BK668">
        <v>1327756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34000</v>
      </c>
      <c r="BS668">
        <v>0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0</v>
      </c>
      <c r="CD668">
        <v>0</v>
      </c>
      <c r="CE668">
        <v>0</v>
      </c>
      <c r="CF668">
        <v>0</v>
      </c>
      <c r="CG668">
        <v>25000</v>
      </c>
      <c r="CH668">
        <v>572</v>
      </c>
      <c r="CI668">
        <v>3000</v>
      </c>
      <c r="CJ668">
        <v>2250</v>
      </c>
      <c r="CK668">
        <v>900</v>
      </c>
      <c r="CL668">
        <v>750</v>
      </c>
      <c r="CM668">
        <v>3250</v>
      </c>
      <c r="CN668">
        <v>15000</v>
      </c>
      <c r="CO668">
        <v>750</v>
      </c>
      <c r="CP668">
        <v>0</v>
      </c>
      <c r="CQ668">
        <v>610000</v>
      </c>
      <c r="CR668">
        <v>100000</v>
      </c>
      <c r="CS668">
        <v>10000</v>
      </c>
      <c r="CT668">
        <v>154000</v>
      </c>
      <c r="CU668">
        <v>65000</v>
      </c>
      <c r="CV668">
        <v>50000</v>
      </c>
      <c r="CW668">
        <v>1144</v>
      </c>
      <c r="CX668">
        <v>6000</v>
      </c>
      <c r="CY668">
        <v>4500</v>
      </c>
      <c r="CZ668">
        <v>1800</v>
      </c>
      <c r="DA668">
        <v>1500</v>
      </c>
      <c r="DB668">
        <v>6500</v>
      </c>
      <c r="DC668">
        <v>30000</v>
      </c>
      <c r="DD668">
        <v>1500</v>
      </c>
      <c r="DE668">
        <v>58411</v>
      </c>
      <c r="DF668">
        <v>384163</v>
      </c>
      <c r="DG668">
        <v>100000</v>
      </c>
      <c r="DH668">
        <v>0</v>
      </c>
      <c r="DI668">
        <v>185676</v>
      </c>
      <c r="DJ668">
        <v>192869</v>
      </c>
      <c r="DK668">
        <v>230218</v>
      </c>
      <c r="DL668">
        <v>150000</v>
      </c>
      <c r="DM668">
        <v>348111</v>
      </c>
      <c r="DN668">
        <v>40000</v>
      </c>
      <c r="DO668">
        <v>2782660</v>
      </c>
      <c r="DP668">
        <v>317700</v>
      </c>
      <c r="DQ668">
        <v>668540</v>
      </c>
      <c r="DR668">
        <v>0</v>
      </c>
      <c r="DS668">
        <v>0</v>
      </c>
    </row>
    <row r="669" spans="1:123" x14ac:dyDescent="0.3">
      <c r="A669" t="str">
        <f t="shared" si="10"/>
        <v>20181943</v>
      </c>
      <c r="B669">
        <v>20</v>
      </c>
      <c r="C669">
        <v>2018</v>
      </c>
      <c r="D669">
        <v>194312</v>
      </c>
      <c r="E669">
        <v>84</v>
      </c>
      <c r="F669">
        <v>1424007</v>
      </c>
      <c r="G669">
        <v>186174</v>
      </c>
      <c r="H669">
        <v>550000</v>
      </c>
      <c r="I669">
        <v>0</v>
      </c>
      <c r="J669">
        <v>120000</v>
      </c>
      <c r="K669">
        <v>85000</v>
      </c>
      <c r="L669">
        <v>130000</v>
      </c>
      <c r="M669">
        <v>56200</v>
      </c>
      <c r="N669">
        <v>11500</v>
      </c>
      <c r="O669">
        <v>25500</v>
      </c>
      <c r="P669">
        <v>4500</v>
      </c>
      <c r="Q669">
        <v>2000</v>
      </c>
      <c r="R669">
        <v>0</v>
      </c>
      <c r="S669">
        <v>8252</v>
      </c>
      <c r="T669">
        <v>35000</v>
      </c>
      <c r="U669">
        <v>36000</v>
      </c>
      <c r="V669">
        <v>0</v>
      </c>
      <c r="W669">
        <v>0</v>
      </c>
      <c r="X669">
        <v>0</v>
      </c>
      <c r="Y669">
        <v>0</v>
      </c>
      <c r="Z669">
        <v>400000</v>
      </c>
      <c r="AA669">
        <v>0</v>
      </c>
      <c r="AB669">
        <v>51268</v>
      </c>
      <c r="AC669">
        <v>163030</v>
      </c>
      <c r="AD669">
        <v>83993</v>
      </c>
      <c r="AE669">
        <v>51268</v>
      </c>
      <c r="AF669">
        <v>195755</v>
      </c>
      <c r="AG669">
        <v>0</v>
      </c>
      <c r="AH669">
        <v>0</v>
      </c>
      <c r="AI669">
        <v>0</v>
      </c>
      <c r="AJ669">
        <v>54245</v>
      </c>
      <c r="AK669">
        <v>54245</v>
      </c>
      <c r="AL669">
        <v>0</v>
      </c>
      <c r="AM669">
        <v>0</v>
      </c>
      <c r="AN669">
        <v>303952</v>
      </c>
      <c r="AO669">
        <v>1605525</v>
      </c>
      <c r="AP669">
        <v>247023</v>
      </c>
      <c r="AQ669">
        <v>0</v>
      </c>
      <c r="AR669">
        <v>20000</v>
      </c>
      <c r="AS669">
        <v>0</v>
      </c>
      <c r="AT669">
        <v>0</v>
      </c>
      <c r="AU669">
        <v>185676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285550</v>
      </c>
      <c r="BE669">
        <v>13000</v>
      </c>
      <c r="BF669">
        <v>60000</v>
      </c>
      <c r="BG669">
        <v>35194</v>
      </c>
      <c r="BH669">
        <v>10000</v>
      </c>
      <c r="BI669">
        <v>25964</v>
      </c>
      <c r="BJ669">
        <v>138226</v>
      </c>
      <c r="BK669">
        <v>1490290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20000</v>
      </c>
      <c r="BS669">
        <v>0</v>
      </c>
      <c r="BT669">
        <v>0</v>
      </c>
      <c r="BU669">
        <v>0</v>
      </c>
      <c r="BV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0</v>
      </c>
      <c r="CE669">
        <v>0</v>
      </c>
      <c r="CF669">
        <v>0</v>
      </c>
      <c r="CG669">
        <v>25000</v>
      </c>
      <c r="CH669">
        <v>572</v>
      </c>
      <c r="CI669">
        <v>3000</v>
      </c>
      <c r="CJ669">
        <v>2250</v>
      </c>
      <c r="CK669">
        <v>900</v>
      </c>
      <c r="CL669">
        <v>750</v>
      </c>
      <c r="CM669">
        <v>3250</v>
      </c>
      <c r="CN669">
        <v>15000</v>
      </c>
      <c r="CO669">
        <v>750</v>
      </c>
      <c r="CP669">
        <v>76589</v>
      </c>
      <c r="CQ669">
        <v>610000</v>
      </c>
      <c r="CR669">
        <v>100000</v>
      </c>
      <c r="CS669">
        <v>10000</v>
      </c>
      <c r="CT669">
        <v>154000</v>
      </c>
      <c r="CU669">
        <v>65000</v>
      </c>
      <c r="CV669">
        <v>75000</v>
      </c>
      <c r="CW669">
        <v>1716</v>
      </c>
      <c r="CX669">
        <v>9000</v>
      </c>
      <c r="CY669">
        <v>6750</v>
      </c>
      <c r="CZ669">
        <v>2700</v>
      </c>
      <c r="DA669">
        <v>2250</v>
      </c>
      <c r="DB669">
        <v>9750</v>
      </c>
      <c r="DC669">
        <v>45000</v>
      </c>
      <c r="DD669">
        <v>2250</v>
      </c>
      <c r="DE669">
        <v>140000</v>
      </c>
      <c r="DF669">
        <v>755703</v>
      </c>
      <c r="DG669">
        <v>100000</v>
      </c>
      <c r="DH669">
        <v>0</v>
      </c>
      <c r="DI669">
        <v>285550</v>
      </c>
      <c r="DJ669">
        <v>224543</v>
      </c>
      <c r="DK669">
        <v>250000</v>
      </c>
      <c r="DL669">
        <v>210000</v>
      </c>
      <c r="DM669">
        <v>350000</v>
      </c>
      <c r="DN669">
        <v>50000</v>
      </c>
      <c r="DO669">
        <v>3513457</v>
      </c>
      <c r="DP669">
        <v>317700</v>
      </c>
      <c r="DQ669">
        <v>984564</v>
      </c>
      <c r="DR669">
        <v>0</v>
      </c>
      <c r="DS669">
        <v>138226</v>
      </c>
    </row>
    <row r="670" spans="1:123" x14ac:dyDescent="0.3">
      <c r="A670" t="str">
        <f t="shared" si="10"/>
        <v>20191944</v>
      </c>
      <c r="B670">
        <v>20</v>
      </c>
      <c r="C670">
        <v>2019</v>
      </c>
      <c r="D670">
        <v>194412</v>
      </c>
      <c r="E670">
        <v>45</v>
      </c>
      <c r="F670">
        <v>1430611</v>
      </c>
      <c r="G670">
        <v>163145</v>
      </c>
      <c r="H670">
        <v>550000</v>
      </c>
      <c r="I670">
        <v>0</v>
      </c>
      <c r="J670">
        <v>120000</v>
      </c>
      <c r="K670">
        <v>85000</v>
      </c>
      <c r="L670">
        <v>160000</v>
      </c>
      <c r="M670">
        <v>56200</v>
      </c>
      <c r="N670">
        <v>11500</v>
      </c>
      <c r="O670">
        <v>25500</v>
      </c>
      <c r="P670">
        <v>4500</v>
      </c>
      <c r="Q670">
        <v>2000</v>
      </c>
      <c r="R670">
        <v>0</v>
      </c>
      <c r="S670">
        <v>8193</v>
      </c>
      <c r="T670">
        <v>35000</v>
      </c>
      <c r="U670">
        <v>36000</v>
      </c>
      <c r="V670">
        <v>0</v>
      </c>
      <c r="W670">
        <v>0</v>
      </c>
      <c r="X670">
        <v>0</v>
      </c>
      <c r="Y670">
        <v>0</v>
      </c>
      <c r="Z670">
        <v>374447</v>
      </c>
      <c r="AA670">
        <v>0</v>
      </c>
      <c r="AB670">
        <v>54245</v>
      </c>
      <c r="AC670">
        <v>86483</v>
      </c>
      <c r="AD670">
        <v>44556</v>
      </c>
      <c r="AE670">
        <v>54245</v>
      </c>
      <c r="AF670">
        <v>76794</v>
      </c>
      <c r="AG670">
        <v>0</v>
      </c>
      <c r="AH670">
        <v>0</v>
      </c>
      <c r="AI670">
        <v>0</v>
      </c>
      <c r="AJ670">
        <v>173206</v>
      </c>
      <c r="AK670">
        <v>173206</v>
      </c>
      <c r="AL670">
        <v>0</v>
      </c>
      <c r="AM670">
        <v>0</v>
      </c>
      <c r="AN670">
        <v>359446</v>
      </c>
      <c r="AO670">
        <v>851688</v>
      </c>
      <c r="AP670">
        <v>131039</v>
      </c>
      <c r="AQ670">
        <v>0</v>
      </c>
      <c r="AR670">
        <v>20000</v>
      </c>
      <c r="AS670">
        <v>3000</v>
      </c>
      <c r="AT670">
        <v>8000</v>
      </c>
      <c r="AU670">
        <v>285550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1299277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20000</v>
      </c>
      <c r="BS670">
        <v>0</v>
      </c>
      <c r="BT670">
        <v>0</v>
      </c>
      <c r="BU670">
        <v>0</v>
      </c>
      <c r="BV670">
        <v>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C670">
        <v>0</v>
      </c>
      <c r="CD670">
        <v>0</v>
      </c>
      <c r="CE670">
        <v>0</v>
      </c>
      <c r="CF670">
        <v>0</v>
      </c>
      <c r="CG670">
        <v>2095</v>
      </c>
      <c r="CH670">
        <v>67</v>
      </c>
      <c r="CI670">
        <v>345</v>
      </c>
      <c r="CJ670">
        <v>259</v>
      </c>
      <c r="CK670">
        <v>103</v>
      </c>
      <c r="CL670">
        <v>86</v>
      </c>
      <c r="CM670">
        <v>373</v>
      </c>
      <c r="CN670">
        <v>5553</v>
      </c>
      <c r="CO670">
        <v>86</v>
      </c>
      <c r="CP670">
        <v>0</v>
      </c>
      <c r="CQ670">
        <v>610000</v>
      </c>
      <c r="CR670">
        <v>100000</v>
      </c>
      <c r="CS670">
        <v>10000</v>
      </c>
      <c r="CT670">
        <v>154000</v>
      </c>
      <c r="CU670">
        <v>65000</v>
      </c>
      <c r="CV670">
        <v>77095</v>
      </c>
      <c r="CW670">
        <v>1783</v>
      </c>
      <c r="CX670">
        <v>9345</v>
      </c>
      <c r="CY670">
        <v>7009</v>
      </c>
      <c r="CZ670">
        <v>2803</v>
      </c>
      <c r="DA670">
        <v>2336</v>
      </c>
      <c r="DB670">
        <v>10123</v>
      </c>
      <c r="DC670">
        <v>50553</v>
      </c>
      <c r="DD670">
        <v>2336</v>
      </c>
      <c r="DE670">
        <v>140000</v>
      </c>
      <c r="DF670">
        <v>1088079</v>
      </c>
      <c r="DG670">
        <v>100000</v>
      </c>
      <c r="DH670">
        <v>0</v>
      </c>
      <c r="DI670">
        <v>0</v>
      </c>
      <c r="DJ670">
        <v>221024</v>
      </c>
      <c r="DK670">
        <v>247144</v>
      </c>
      <c r="DL670">
        <v>210000</v>
      </c>
      <c r="DM670">
        <v>348700</v>
      </c>
      <c r="DN670">
        <v>50000</v>
      </c>
      <c r="DO670">
        <v>3680536</v>
      </c>
      <c r="DP670">
        <v>317700</v>
      </c>
      <c r="DQ670">
        <v>291070</v>
      </c>
      <c r="DR670">
        <v>0</v>
      </c>
      <c r="DS670">
        <v>0</v>
      </c>
    </row>
    <row r="671" spans="1:123" x14ac:dyDescent="0.3">
      <c r="A671" t="str">
        <f t="shared" si="10"/>
        <v>20201945</v>
      </c>
      <c r="B671">
        <v>20</v>
      </c>
      <c r="C671">
        <v>2020</v>
      </c>
      <c r="D671">
        <v>194512</v>
      </c>
      <c r="E671">
        <v>43</v>
      </c>
      <c r="F671">
        <v>1622305</v>
      </c>
      <c r="G671">
        <v>163116</v>
      </c>
      <c r="H671">
        <v>550000</v>
      </c>
      <c r="I671">
        <v>0</v>
      </c>
      <c r="J671">
        <v>90000</v>
      </c>
      <c r="K671">
        <v>85000</v>
      </c>
      <c r="L671">
        <v>192500</v>
      </c>
      <c r="M671">
        <v>56200</v>
      </c>
      <c r="N671">
        <v>11500</v>
      </c>
      <c r="O671">
        <v>25500</v>
      </c>
      <c r="P671">
        <v>4500</v>
      </c>
      <c r="Q671">
        <v>2000</v>
      </c>
      <c r="R671">
        <v>0</v>
      </c>
      <c r="S671">
        <v>8134</v>
      </c>
      <c r="T671">
        <v>35000</v>
      </c>
      <c r="U671">
        <v>36000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173206</v>
      </c>
      <c r="AC671">
        <v>82797</v>
      </c>
      <c r="AD671">
        <v>0</v>
      </c>
      <c r="AE671">
        <v>125453</v>
      </c>
      <c r="AF671">
        <v>0</v>
      </c>
      <c r="AG671">
        <v>0</v>
      </c>
      <c r="AH671">
        <v>0</v>
      </c>
      <c r="AI671">
        <v>0</v>
      </c>
      <c r="AJ671">
        <v>115514</v>
      </c>
      <c r="AK671">
        <v>163267</v>
      </c>
      <c r="AL671">
        <v>0</v>
      </c>
      <c r="AM671">
        <v>0</v>
      </c>
      <c r="AN671">
        <v>870820</v>
      </c>
      <c r="AO671">
        <v>815382</v>
      </c>
      <c r="AP671">
        <v>125453</v>
      </c>
      <c r="AQ671">
        <v>0</v>
      </c>
      <c r="AR671">
        <v>18766</v>
      </c>
      <c r="AS671">
        <v>3000</v>
      </c>
      <c r="AT671">
        <v>8000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970601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20000</v>
      </c>
      <c r="BS671">
        <v>0</v>
      </c>
      <c r="BT671">
        <v>0</v>
      </c>
      <c r="BU671">
        <v>0</v>
      </c>
      <c r="BV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0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0</v>
      </c>
      <c r="CP671">
        <v>0</v>
      </c>
      <c r="CQ671">
        <v>610000</v>
      </c>
      <c r="CR671">
        <v>100000</v>
      </c>
      <c r="CS671">
        <v>10000</v>
      </c>
      <c r="CT671">
        <v>154000</v>
      </c>
      <c r="CU671">
        <v>65000</v>
      </c>
      <c r="CV671">
        <v>77095</v>
      </c>
      <c r="CW671">
        <v>1783</v>
      </c>
      <c r="CX671">
        <v>9345</v>
      </c>
      <c r="CY671">
        <v>7009</v>
      </c>
      <c r="CZ671">
        <v>2803</v>
      </c>
      <c r="DA671">
        <v>2336</v>
      </c>
      <c r="DB671">
        <v>10123</v>
      </c>
      <c r="DC671">
        <v>50553</v>
      </c>
      <c r="DD671">
        <v>2336</v>
      </c>
      <c r="DE671">
        <v>140000</v>
      </c>
      <c r="DF671">
        <v>1037276</v>
      </c>
      <c r="DG671">
        <v>100000</v>
      </c>
      <c r="DH671">
        <v>0</v>
      </c>
      <c r="DI671">
        <v>0</v>
      </c>
      <c r="DJ671">
        <v>221024</v>
      </c>
      <c r="DK671">
        <v>247144</v>
      </c>
      <c r="DL671">
        <v>210000</v>
      </c>
      <c r="DM671">
        <v>348700</v>
      </c>
      <c r="DN671">
        <v>50000</v>
      </c>
      <c r="DO671">
        <v>3619793</v>
      </c>
      <c r="DP671">
        <v>317700</v>
      </c>
      <c r="DQ671">
        <v>135514</v>
      </c>
      <c r="DR671">
        <v>0</v>
      </c>
      <c r="DS671">
        <v>0</v>
      </c>
    </row>
    <row r="672" spans="1:123" x14ac:dyDescent="0.3">
      <c r="A672" t="str">
        <f t="shared" si="10"/>
        <v>20211946</v>
      </c>
      <c r="B672">
        <v>20</v>
      </c>
      <c r="C672">
        <v>2021</v>
      </c>
      <c r="D672">
        <v>194612</v>
      </c>
      <c r="E672">
        <v>35</v>
      </c>
      <c r="F672">
        <v>1538690</v>
      </c>
      <c r="G672">
        <v>163116</v>
      </c>
      <c r="H672">
        <v>550000</v>
      </c>
      <c r="I672">
        <v>0</v>
      </c>
      <c r="J672">
        <v>90000</v>
      </c>
      <c r="K672">
        <v>85000</v>
      </c>
      <c r="L672">
        <v>205000</v>
      </c>
      <c r="M672">
        <v>56200</v>
      </c>
      <c r="N672">
        <v>11500</v>
      </c>
      <c r="O672">
        <v>25500</v>
      </c>
      <c r="P672">
        <v>4500</v>
      </c>
      <c r="Q672">
        <v>2000</v>
      </c>
      <c r="R672">
        <v>0</v>
      </c>
      <c r="S672">
        <v>7945</v>
      </c>
      <c r="T672">
        <v>35000</v>
      </c>
      <c r="U672">
        <v>36000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163267</v>
      </c>
      <c r="AC672">
        <v>67721</v>
      </c>
      <c r="AD672">
        <v>0</v>
      </c>
      <c r="AE672">
        <v>102611</v>
      </c>
      <c r="AF672">
        <v>0</v>
      </c>
      <c r="AG672">
        <v>0</v>
      </c>
      <c r="AH672">
        <v>0</v>
      </c>
      <c r="AI672">
        <v>0</v>
      </c>
      <c r="AJ672">
        <v>32168</v>
      </c>
      <c r="AK672">
        <v>92824</v>
      </c>
      <c r="AL672">
        <v>0</v>
      </c>
      <c r="AM672">
        <v>0</v>
      </c>
      <c r="AN672">
        <v>966477</v>
      </c>
      <c r="AO672">
        <v>666921</v>
      </c>
      <c r="AP672">
        <v>102611</v>
      </c>
      <c r="AQ672">
        <v>0</v>
      </c>
      <c r="AR672">
        <v>10797</v>
      </c>
      <c r="AS672">
        <v>3000</v>
      </c>
      <c r="AT672">
        <v>8000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791329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20000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C672">
        <v>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0</v>
      </c>
      <c r="CN672">
        <v>0</v>
      </c>
      <c r="CO672">
        <v>0</v>
      </c>
      <c r="CP672">
        <v>0</v>
      </c>
      <c r="CQ672">
        <v>610000</v>
      </c>
      <c r="CR672">
        <v>100000</v>
      </c>
      <c r="CS672">
        <v>10000</v>
      </c>
      <c r="CT672">
        <v>154000</v>
      </c>
      <c r="CU672">
        <v>65000</v>
      </c>
      <c r="CV672">
        <v>77095</v>
      </c>
      <c r="CW672">
        <v>1783</v>
      </c>
      <c r="CX672">
        <v>9345</v>
      </c>
      <c r="CY672">
        <v>7009</v>
      </c>
      <c r="CZ672">
        <v>2803</v>
      </c>
      <c r="DA672">
        <v>2336</v>
      </c>
      <c r="DB672">
        <v>10123</v>
      </c>
      <c r="DC672">
        <v>50553</v>
      </c>
      <c r="DD672">
        <v>2336</v>
      </c>
      <c r="DE672">
        <v>140000</v>
      </c>
      <c r="DF672">
        <v>1006158</v>
      </c>
      <c r="DG672">
        <v>100000</v>
      </c>
      <c r="DH672">
        <v>0</v>
      </c>
      <c r="DI672">
        <v>0</v>
      </c>
      <c r="DJ672">
        <v>221024</v>
      </c>
      <c r="DK672">
        <v>247144</v>
      </c>
      <c r="DL672">
        <v>210000</v>
      </c>
      <c r="DM672">
        <v>348700</v>
      </c>
      <c r="DN672">
        <v>50000</v>
      </c>
      <c r="DO672">
        <v>3518232</v>
      </c>
      <c r="DP672">
        <v>317700</v>
      </c>
      <c r="DQ672">
        <v>52168</v>
      </c>
      <c r="DR672">
        <v>0</v>
      </c>
      <c r="DS672">
        <v>0</v>
      </c>
    </row>
    <row r="673" spans="1:123" x14ac:dyDescent="0.3">
      <c r="A673" t="str">
        <f t="shared" si="10"/>
        <v>20221947</v>
      </c>
      <c r="B673">
        <v>20</v>
      </c>
      <c r="C673">
        <v>2022</v>
      </c>
      <c r="D673">
        <v>194712</v>
      </c>
      <c r="E673">
        <v>30</v>
      </c>
      <c r="F673">
        <v>1841275</v>
      </c>
      <c r="G673">
        <v>163115</v>
      </c>
      <c r="H673">
        <v>550000</v>
      </c>
      <c r="I673">
        <v>0</v>
      </c>
      <c r="J673">
        <v>60000</v>
      </c>
      <c r="K673">
        <v>85000</v>
      </c>
      <c r="L673">
        <v>202500</v>
      </c>
      <c r="M673">
        <v>56200</v>
      </c>
      <c r="N673">
        <v>11500</v>
      </c>
      <c r="O673">
        <v>25500</v>
      </c>
      <c r="P673">
        <v>4500</v>
      </c>
      <c r="Q673">
        <v>2000</v>
      </c>
      <c r="R673">
        <v>0</v>
      </c>
      <c r="S673">
        <v>7757</v>
      </c>
      <c r="T673">
        <v>35000</v>
      </c>
      <c r="U673">
        <v>36000</v>
      </c>
      <c r="V673">
        <v>0</v>
      </c>
      <c r="W673">
        <v>0</v>
      </c>
      <c r="X673">
        <v>0</v>
      </c>
      <c r="Y673">
        <v>249043</v>
      </c>
      <c r="Z673">
        <v>0</v>
      </c>
      <c r="AA673">
        <v>0</v>
      </c>
      <c r="AB673">
        <v>92824</v>
      </c>
      <c r="AC673">
        <v>58610</v>
      </c>
      <c r="AD673">
        <v>0</v>
      </c>
      <c r="AE673">
        <v>88806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4017</v>
      </c>
      <c r="AL673">
        <v>0</v>
      </c>
      <c r="AM673">
        <v>0</v>
      </c>
      <c r="AN673">
        <v>1215000</v>
      </c>
      <c r="AO673">
        <v>577196</v>
      </c>
      <c r="AP673">
        <v>88806</v>
      </c>
      <c r="AQ673">
        <v>0</v>
      </c>
      <c r="AR673">
        <v>5981</v>
      </c>
      <c r="AS673">
        <v>3000</v>
      </c>
      <c r="AT673">
        <v>8000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682983</v>
      </c>
      <c r="BL673">
        <v>0</v>
      </c>
      <c r="BM673">
        <v>142407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447593</v>
      </c>
      <c r="CR673">
        <v>100000</v>
      </c>
      <c r="CS673">
        <v>10000</v>
      </c>
      <c r="CT673">
        <v>154000</v>
      </c>
      <c r="CU673">
        <v>65000</v>
      </c>
      <c r="CV673">
        <v>77095</v>
      </c>
      <c r="CW673">
        <v>1783</v>
      </c>
      <c r="CX673">
        <v>9345</v>
      </c>
      <c r="CY673">
        <v>7009</v>
      </c>
      <c r="CZ673">
        <v>2803</v>
      </c>
      <c r="DA673">
        <v>2336</v>
      </c>
      <c r="DB673">
        <v>10123</v>
      </c>
      <c r="DC673">
        <v>50553</v>
      </c>
      <c r="DD673">
        <v>2336</v>
      </c>
      <c r="DE673">
        <v>140000</v>
      </c>
      <c r="DF673">
        <v>726930</v>
      </c>
      <c r="DG673">
        <v>100000</v>
      </c>
      <c r="DH673">
        <v>0</v>
      </c>
      <c r="DI673">
        <v>0</v>
      </c>
      <c r="DJ673">
        <v>221024</v>
      </c>
      <c r="DK673">
        <v>247144</v>
      </c>
      <c r="DL673">
        <v>210000</v>
      </c>
      <c r="DM673">
        <v>348700</v>
      </c>
      <c r="DN673">
        <v>50000</v>
      </c>
      <c r="DO673">
        <v>2987791</v>
      </c>
      <c r="DP673">
        <v>317700</v>
      </c>
      <c r="DQ673">
        <v>-391450</v>
      </c>
      <c r="DR673">
        <v>0</v>
      </c>
      <c r="DS673">
        <v>0</v>
      </c>
    </row>
    <row r="674" spans="1:123" x14ac:dyDescent="0.3">
      <c r="A674" t="str">
        <f t="shared" si="10"/>
        <v>20231948</v>
      </c>
      <c r="B674">
        <v>20</v>
      </c>
      <c r="C674">
        <v>2023</v>
      </c>
      <c r="D674">
        <v>194812</v>
      </c>
      <c r="E674">
        <v>47</v>
      </c>
      <c r="F674">
        <v>1881516</v>
      </c>
      <c r="G674">
        <v>163115</v>
      </c>
      <c r="H674">
        <v>550000</v>
      </c>
      <c r="I674">
        <v>0</v>
      </c>
      <c r="J674">
        <v>60000</v>
      </c>
      <c r="K674">
        <v>85000</v>
      </c>
      <c r="L674">
        <v>200000</v>
      </c>
      <c r="M674">
        <v>56200</v>
      </c>
      <c r="N674">
        <v>11500</v>
      </c>
      <c r="O674">
        <v>25500</v>
      </c>
      <c r="P674">
        <v>4500</v>
      </c>
      <c r="Q674">
        <v>2000</v>
      </c>
      <c r="R674">
        <v>0</v>
      </c>
      <c r="S674">
        <v>7568</v>
      </c>
      <c r="T674">
        <v>35000</v>
      </c>
      <c r="U674">
        <v>36000</v>
      </c>
      <c r="V674">
        <v>0</v>
      </c>
      <c r="W674">
        <v>0</v>
      </c>
      <c r="X674">
        <v>0</v>
      </c>
      <c r="Y674">
        <v>180477</v>
      </c>
      <c r="Z674">
        <v>0</v>
      </c>
      <c r="AA674">
        <v>0</v>
      </c>
      <c r="AB674">
        <v>4017</v>
      </c>
      <c r="AC674">
        <v>91579</v>
      </c>
      <c r="AD674">
        <v>47181</v>
      </c>
      <c r="AE674">
        <v>4017</v>
      </c>
      <c r="AF674">
        <v>134743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1009002</v>
      </c>
      <c r="AO674">
        <v>901869</v>
      </c>
      <c r="AP674">
        <v>138760</v>
      </c>
      <c r="AQ674">
        <v>0</v>
      </c>
      <c r="AR674">
        <v>20000</v>
      </c>
      <c r="AS674">
        <v>3000</v>
      </c>
      <c r="AT674">
        <v>8000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1071629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>
        <v>0</v>
      </c>
      <c r="CO674">
        <v>0</v>
      </c>
      <c r="CP674">
        <v>0</v>
      </c>
      <c r="CQ674">
        <v>427593</v>
      </c>
      <c r="CR674">
        <v>100000</v>
      </c>
      <c r="CS674">
        <v>10000</v>
      </c>
      <c r="CT674">
        <v>154000</v>
      </c>
      <c r="CU674">
        <v>65000</v>
      </c>
      <c r="CV674">
        <v>77095</v>
      </c>
      <c r="CW674">
        <v>1783</v>
      </c>
      <c r="CX674">
        <v>9345</v>
      </c>
      <c r="CY674">
        <v>7009</v>
      </c>
      <c r="CZ674">
        <v>2803</v>
      </c>
      <c r="DA674">
        <v>2336</v>
      </c>
      <c r="DB674">
        <v>10123</v>
      </c>
      <c r="DC674">
        <v>50553</v>
      </c>
      <c r="DD674">
        <v>2336</v>
      </c>
      <c r="DE674">
        <v>140000</v>
      </c>
      <c r="DF674">
        <v>524645</v>
      </c>
      <c r="DG674">
        <v>100000</v>
      </c>
      <c r="DH674">
        <v>0</v>
      </c>
      <c r="DI674">
        <v>0</v>
      </c>
      <c r="DJ674">
        <v>221024</v>
      </c>
      <c r="DK674">
        <v>247144</v>
      </c>
      <c r="DL674">
        <v>210000</v>
      </c>
      <c r="DM674">
        <v>348700</v>
      </c>
      <c r="DN674">
        <v>50000</v>
      </c>
      <c r="DO674">
        <v>2761489</v>
      </c>
      <c r="DP674">
        <v>317700</v>
      </c>
      <c r="DQ674">
        <v>-180477</v>
      </c>
      <c r="DR674">
        <v>0</v>
      </c>
      <c r="DS674">
        <v>0</v>
      </c>
    </row>
    <row r="675" spans="1:123" x14ac:dyDescent="0.3">
      <c r="A675" t="str">
        <f t="shared" si="10"/>
        <v>20241949</v>
      </c>
      <c r="B675">
        <v>20</v>
      </c>
      <c r="C675">
        <v>2024</v>
      </c>
      <c r="D675">
        <v>194912</v>
      </c>
      <c r="E675">
        <v>38</v>
      </c>
      <c r="F675">
        <v>1896288</v>
      </c>
      <c r="G675">
        <v>163114</v>
      </c>
      <c r="H675">
        <v>550000</v>
      </c>
      <c r="I675">
        <v>0</v>
      </c>
      <c r="J675">
        <v>60000</v>
      </c>
      <c r="K675">
        <v>85000</v>
      </c>
      <c r="L675">
        <v>200000</v>
      </c>
      <c r="M675">
        <v>56200</v>
      </c>
      <c r="N675">
        <v>11500</v>
      </c>
      <c r="O675">
        <v>25500</v>
      </c>
      <c r="P675">
        <v>4500</v>
      </c>
      <c r="Q675">
        <v>2000</v>
      </c>
      <c r="R675">
        <v>0</v>
      </c>
      <c r="S675">
        <v>7380</v>
      </c>
      <c r="T675">
        <v>35000</v>
      </c>
      <c r="U675">
        <v>36000</v>
      </c>
      <c r="V675">
        <v>0</v>
      </c>
      <c r="W675">
        <v>0</v>
      </c>
      <c r="X675">
        <v>0</v>
      </c>
      <c r="Y675">
        <v>251920</v>
      </c>
      <c r="Z675">
        <v>0</v>
      </c>
      <c r="AA675">
        <v>0</v>
      </c>
      <c r="AB675">
        <v>0</v>
      </c>
      <c r="AC675">
        <v>73592</v>
      </c>
      <c r="AD675">
        <v>0</v>
      </c>
      <c r="AE675">
        <v>0</v>
      </c>
      <c r="AF675">
        <v>111506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1103494</v>
      </c>
      <c r="AO675">
        <v>724733</v>
      </c>
      <c r="AP675">
        <v>111506</v>
      </c>
      <c r="AQ675">
        <v>0</v>
      </c>
      <c r="AR675">
        <v>13900</v>
      </c>
      <c r="AS675">
        <v>3000</v>
      </c>
      <c r="AT675">
        <v>8000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861139</v>
      </c>
      <c r="BL675">
        <v>0</v>
      </c>
      <c r="BM675">
        <v>130769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0</v>
      </c>
      <c r="CQ675">
        <v>276825</v>
      </c>
      <c r="CR675">
        <v>100000</v>
      </c>
      <c r="CS675">
        <v>10000</v>
      </c>
      <c r="CT675">
        <v>154000</v>
      </c>
      <c r="CU675">
        <v>65000</v>
      </c>
      <c r="CV675">
        <v>77095</v>
      </c>
      <c r="CW675">
        <v>1783</v>
      </c>
      <c r="CX675">
        <v>9345</v>
      </c>
      <c r="CY675">
        <v>7009</v>
      </c>
      <c r="CZ675">
        <v>2803</v>
      </c>
      <c r="DA675">
        <v>2336</v>
      </c>
      <c r="DB675">
        <v>10123</v>
      </c>
      <c r="DC675">
        <v>50553</v>
      </c>
      <c r="DD675">
        <v>2336</v>
      </c>
      <c r="DE675">
        <v>140000</v>
      </c>
      <c r="DF675">
        <v>256986</v>
      </c>
      <c r="DG675">
        <v>100000</v>
      </c>
      <c r="DH675">
        <v>0</v>
      </c>
      <c r="DI675">
        <v>0</v>
      </c>
      <c r="DJ675">
        <v>221024</v>
      </c>
      <c r="DK675">
        <v>247144</v>
      </c>
      <c r="DL675">
        <v>210000</v>
      </c>
      <c r="DM675">
        <v>348700</v>
      </c>
      <c r="DN675">
        <v>50000</v>
      </c>
      <c r="DO675">
        <v>2343061</v>
      </c>
      <c r="DP675">
        <v>317700</v>
      </c>
      <c r="DQ675">
        <v>-382689</v>
      </c>
      <c r="DR675">
        <v>0</v>
      </c>
      <c r="DS675">
        <v>0</v>
      </c>
    </row>
    <row r="676" spans="1:123" x14ac:dyDescent="0.3">
      <c r="A676" t="str">
        <f t="shared" si="10"/>
        <v>20251950</v>
      </c>
      <c r="B676">
        <v>20</v>
      </c>
      <c r="C676">
        <v>2025</v>
      </c>
      <c r="D676">
        <v>195012</v>
      </c>
      <c r="E676">
        <v>43</v>
      </c>
      <c r="F676">
        <v>1865954</v>
      </c>
      <c r="G676">
        <v>163114</v>
      </c>
      <c r="H676">
        <v>550000</v>
      </c>
      <c r="I676">
        <v>0</v>
      </c>
      <c r="J676">
        <v>90000</v>
      </c>
      <c r="K676">
        <v>85000</v>
      </c>
      <c r="L676">
        <v>200000</v>
      </c>
      <c r="M676">
        <v>56200</v>
      </c>
      <c r="N676">
        <v>11500</v>
      </c>
      <c r="O676">
        <v>25500</v>
      </c>
      <c r="P676">
        <v>4500</v>
      </c>
      <c r="Q676">
        <v>2000</v>
      </c>
      <c r="R676">
        <v>0</v>
      </c>
      <c r="S676">
        <v>7191</v>
      </c>
      <c r="T676">
        <v>35000</v>
      </c>
      <c r="U676">
        <v>36000</v>
      </c>
      <c r="V676">
        <v>0</v>
      </c>
      <c r="W676">
        <v>0</v>
      </c>
      <c r="X676">
        <v>0</v>
      </c>
      <c r="Y676">
        <v>212896</v>
      </c>
      <c r="Z676">
        <v>0</v>
      </c>
      <c r="AA676">
        <v>0</v>
      </c>
      <c r="AB676">
        <v>0</v>
      </c>
      <c r="AC676">
        <v>84159</v>
      </c>
      <c r="AD676">
        <v>43358</v>
      </c>
      <c r="AE676">
        <v>0</v>
      </c>
      <c r="AF676">
        <v>127517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1078270</v>
      </c>
      <c r="AO676">
        <v>828795</v>
      </c>
      <c r="AP676">
        <v>127517</v>
      </c>
      <c r="AQ676">
        <v>0</v>
      </c>
      <c r="AR676">
        <v>19486</v>
      </c>
      <c r="AS676">
        <v>3000</v>
      </c>
      <c r="AT676">
        <v>8000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986798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0</v>
      </c>
      <c r="CP676">
        <v>0</v>
      </c>
      <c r="CQ676">
        <v>256825</v>
      </c>
      <c r="CR676">
        <v>100000</v>
      </c>
      <c r="CS676">
        <v>10000</v>
      </c>
      <c r="CT676">
        <v>154000</v>
      </c>
      <c r="CU676">
        <v>65000</v>
      </c>
      <c r="CV676">
        <v>77095</v>
      </c>
      <c r="CW676">
        <v>1783</v>
      </c>
      <c r="CX676">
        <v>9345</v>
      </c>
      <c r="CY676">
        <v>7009</v>
      </c>
      <c r="CZ676">
        <v>2803</v>
      </c>
      <c r="DA676">
        <v>2336</v>
      </c>
      <c r="DB676">
        <v>10123</v>
      </c>
      <c r="DC676">
        <v>50553</v>
      </c>
      <c r="DD676">
        <v>2336</v>
      </c>
      <c r="DE676">
        <v>140000</v>
      </c>
      <c r="DF676">
        <v>36380</v>
      </c>
      <c r="DG676">
        <v>100000</v>
      </c>
      <c r="DH676">
        <v>0</v>
      </c>
      <c r="DI676">
        <v>0</v>
      </c>
      <c r="DJ676">
        <v>221024</v>
      </c>
      <c r="DK676">
        <v>247144</v>
      </c>
      <c r="DL676">
        <v>210000</v>
      </c>
      <c r="DM676">
        <v>348700</v>
      </c>
      <c r="DN676">
        <v>50000</v>
      </c>
      <c r="DO676">
        <v>2102455</v>
      </c>
      <c r="DP676">
        <v>317700</v>
      </c>
      <c r="DQ676">
        <v>-212896</v>
      </c>
      <c r="DR676">
        <v>0</v>
      </c>
      <c r="DS676">
        <v>0</v>
      </c>
    </row>
    <row r="677" spans="1:123" x14ac:dyDescent="0.3">
      <c r="A677" t="str">
        <f t="shared" si="10"/>
        <v>20261951</v>
      </c>
      <c r="B677">
        <v>20</v>
      </c>
      <c r="C677">
        <v>2026</v>
      </c>
      <c r="D677">
        <v>195112</v>
      </c>
      <c r="E677">
        <v>49</v>
      </c>
      <c r="F677">
        <v>1803973</v>
      </c>
      <c r="G677">
        <v>163110</v>
      </c>
      <c r="H677">
        <v>550000</v>
      </c>
      <c r="I677">
        <v>0</v>
      </c>
      <c r="J677">
        <v>90000</v>
      </c>
      <c r="K677">
        <v>85000</v>
      </c>
      <c r="L677">
        <v>200000</v>
      </c>
      <c r="M677">
        <v>56200</v>
      </c>
      <c r="N677">
        <v>11500</v>
      </c>
      <c r="O677">
        <v>25500</v>
      </c>
      <c r="P677">
        <v>4500</v>
      </c>
      <c r="Q677">
        <v>2000</v>
      </c>
      <c r="R677">
        <v>0</v>
      </c>
      <c r="S677">
        <v>7002</v>
      </c>
      <c r="T677">
        <v>35000</v>
      </c>
      <c r="U677">
        <v>36000</v>
      </c>
      <c r="V677">
        <v>0</v>
      </c>
      <c r="W677">
        <v>0</v>
      </c>
      <c r="X677">
        <v>24548</v>
      </c>
      <c r="Y677">
        <v>35289</v>
      </c>
      <c r="Z677">
        <v>0</v>
      </c>
      <c r="AA677">
        <v>0</v>
      </c>
      <c r="AB677">
        <v>0</v>
      </c>
      <c r="AC677">
        <v>94490</v>
      </c>
      <c r="AD677">
        <v>48681</v>
      </c>
      <c r="AE677">
        <v>0</v>
      </c>
      <c r="AF677">
        <v>143172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909367</v>
      </c>
      <c r="AO677">
        <v>930544</v>
      </c>
      <c r="AP677">
        <v>143172</v>
      </c>
      <c r="AQ677">
        <v>0</v>
      </c>
      <c r="AR677">
        <v>20000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1093716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0</v>
      </c>
      <c r="CN677">
        <v>0</v>
      </c>
      <c r="CO677">
        <v>0</v>
      </c>
      <c r="CP677">
        <v>0</v>
      </c>
      <c r="CQ677">
        <v>236825</v>
      </c>
      <c r="CR677">
        <v>100000</v>
      </c>
      <c r="CS677">
        <v>10000</v>
      </c>
      <c r="CT677">
        <v>154000</v>
      </c>
      <c r="CU677">
        <v>65000</v>
      </c>
      <c r="CV677">
        <v>77095</v>
      </c>
      <c r="CW677">
        <v>1783</v>
      </c>
      <c r="CX677">
        <v>9345</v>
      </c>
      <c r="CY677">
        <v>7009</v>
      </c>
      <c r="CZ677">
        <v>2803</v>
      </c>
      <c r="DA677">
        <v>2336</v>
      </c>
      <c r="DB677">
        <v>10123</v>
      </c>
      <c r="DC677">
        <v>50553</v>
      </c>
      <c r="DD677">
        <v>2336</v>
      </c>
      <c r="DE677">
        <v>140000</v>
      </c>
      <c r="DF677">
        <v>0</v>
      </c>
      <c r="DG677">
        <v>75452</v>
      </c>
      <c r="DH677">
        <v>0</v>
      </c>
      <c r="DI677">
        <v>0</v>
      </c>
      <c r="DJ677">
        <v>221024</v>
      </c>
      <c r="DK677">
        <v>247144</v>
      </c>
      <c r="DL677">
        <v>210000</v>
      </c>
      <c r="DM677">
        <v>348700</v>
      </c>
      <c r="DN677">
        <v>50000</v>
      </c>
      <c r="DO677">
        <v>2021527</v>
      </c>
      <c r="DP677">
        <v>317700</v>
      </c>
      <c r="DQ677">
        <v>-59837</v>
      </c>
      <c r="DR677">
        <v>0</v>
      </c>
      <c r="DS677">
        <v>0</v>
      </c>
    </row>
    <row r="678" spans="1:123" x14ac:dyDescent="0.3">
      <c r="A678" t="str">
        <f t="shared" si="10"/>
        <v>20271952</v>
      </c>
      <c r="B678">
        <v>20</v>
      </c>
      <c r="C678">
        <v>2027</v>
      </c>
      <c r="D678">
        <v>195212</v>
      </c>
      <c r="E678">
        <v>55</v>
      </c>
      <c r="F678">
        <v>1480984</v>
      </c>
      <c r="G678">
        <v>163106</v>
      </c>
      <c r="H678">
        <v>550000</v>
      </c>
      <c r="I678">
        <v>0</v>
      </c>
      <c r="J678">
        <v>120000</v>
      </c>
      <c r="K678">
        <v>85000</v>
      </c>
      <c r="L678">
        <v>200000</v>
      </c>
      <c r="M678">
        <v>56200</v>
      </c>
      <c r="N678">
        <v>11500</v>
      </c>
      <c r="O678">
        <v>25500</v>
      </c>
      <c r="P678">
        <v>4500</v>
      </c>
      <c r="Q678">
        <v>2000</v>
      </c>
      <c r="R678">
        <v>0</v>
      </c>
      <c r="S678">
        <v>6814</v>
      </c>
      <c r="T678">
        <v>35000</v>
      </c>
      <c r="U678">
        <v>36000</v>
      </c>
      <c r="V678">
        <v>0</v>
      </c>
      <c r="W678">
        <v>0</v>
      </c>
      <c r="X678">
        <v>0</v>
      </c>
      <c r="Y678">
        <v>0</v>
      </c>
      <c r="Z678">
        <v>24205</v>
      </c>
      <c r="AA678">
        <v>0</v>
      </c>
      <c r="AB678">
        <v>0</v>
      </c>
      <c r="AC678">
        <v>107124</v>
      </c>
      <c r="AD678">
        <v>55190</v>
      </c>
      <c r="AE678">
        <v>0</v>
      </c>
      <c r="AF678">
        <v>162314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835996</v>
      </c>
      <c r="AO678">
        <v>1054956</v>
      </c>
      <c r="AP678">
        <v>162314</v>
      </c>
      <c r="AQ678">
        <v>0</v>
      </c>
      <c r="AR678">
        <v>20000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1237270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393175</v>
      </c>
      <c r="BS678">
        <v>0</v>
      </c>
      <c r="BT678">
        <v>0</v>
      </c>
      <c r="BU678">
        <v>0</v>
      </c>
      <c r="BV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0</v>
      </c>
      <c r="CD678">
        <v>0</v>
      </c>
      <c r="CE678">
        <v>0</v>
      </c>
      <c r="CF678">
        <v>0</v>
      </c>
      <c r="CG678">
        <v>0</v>
      </c>
      <c r="CH678">
        <v>0</v>
      </c>
      <c r="CI678">
        <v>0</v>
      </c>
      <c r="CJ678">
        <v>0</v>
      </c>
      <c r="CK678">
        <v>0</v>
      </c>
      <c r="CL678">
        <v>0</v>
      </c>
      <c r="CM678">
        <v>0</v>
      </c>
      <c r="CN678">
        <v>0</v>
      </c>
      <c r="CO678">
        <v>0</v>
      </c>
      <c r="CP678">
        <v>0</v>
      </c>
      <c r="CQ678">
        <v>610000</v>
      </c>
      <c r="CR678">
        <v>100000</v>
      </c>
      <c r="CS678">
        <v>10000</v>
      </c>
      <c r="CT678">
        <v>154000</v>
      </c>
      <c r="CU678">
        <v>65000</v>
      </c>
      <c r="CV678">
        <v>77095</v>
      </c>
      <c r="CW678">
        <v>1783</v>
      </c>
      <c r="CX678">
        <v>9345</v>
      </c>
      <c r="CY678">
        <v>7009</v>
      </c>
      <c r="CZ678">
        <v>2803</v>
      </c>
      <c r="DA678">
        <v>2336</v>
      </c>
      <c r="DB678">
        <v>10123</v>
      </c>
      <c r="DC678">
        <v>50553</v>
      </c>
      <c r="DD678">
        <v>2336</v>
      </c>
      <c r="DE678">
        <v>140000</v>
      </c>
      <c r="DF678">
        <v>24205</v>
      </c>
      <c r="DG678">
        <v>75452</v>
      </c>
      <c r="DH678">
        <v>0</v>
      </c>
      <c r="DI678">
        <v>0</v>
      </c>
      <c r="DJ678">
        <v>221024</v>
      </c>
      <c r="DK678">
        <v>247144</v>
      </c>
      <c r="DL678">
        <v>210000</v>
      </c>
      <c r="DM678">
        <v>348700</v>
      </c>
      <c r="DN678">
        <v>50000</v>
      </c>
      <c r="DO678">
        <v>2418907</v>
      </c>
      <c r="DP678">
        <v>317700</v>
      </c>
      <c r="DQ678">
        <v>417380</v>
      </c>
      <c r="DR678">
        <v>0</v>
      </c>
      <c r="DS678">
        <v>0</v>
      </c>
    </row>
    <row r="679" spans="1:123" x14ac:dyDescent="0.3">
      <c r="A679" t="str">
        <f t="shared" si="10"/>
        <v>20281953</v>
      </c>
      <c r="B679">
        <v>20</v>
      </c>
      <c r="C679">
        <v>2028</v>
      </c>
      <c r="D679">
        <v>195312</v>
      </c>
      <c r="E679">
        <v>34</v>
      </c>
      <c r="F679">
        <v>1790625</v>
      </c>
      <c r="G679">
        <v>163102</v>
      </c>
      <c r="H679">
        <v>550000</v>
      </c>
      <c r="I679">
        <v>0</v>
      </c>
      <c r="J679">
        <v>120000</v>
      </c>
      <c r="K679">
        <v>85000</v>
      </c>
      <c r="L679">
        <v>200000</v>
      </c>
      <c r="M679">
        <v>56200</v>
      </c>
      <c r="N679">
        <v>11500</v>
      </c>
      <c r="O679">
        <v>25500</v>
      </c>
      <c r="P679">
        <v>4500</v>
      </c>
      <c r="Q679">
        <v>2000</v>
      </c>
      <c r="R679">
        <v>0</v>
      </c>
      <c r="S679">
        <v>6625</v>
      </c>
      <c r="T679">
        <v>35000</v>
      </c>
      <c r="U679">
        <v>36000</v>
      </c>
      <c r="V679">
        <v>0</v>
      </c>
      <c r="W679">
        <v>0</v>
      </c>
      <c r="X679">
        <v>25000</v>
      </c>
      <c r="Y679">
        <v>22304</v>
      </c>
      <c r="Z679">
        <v>0</v>
      </c>
      <c r="AA679">
        <v>0</v>
      </c>
      <c r="AB679">
        <v>0</v>
      </c>
      <c r="AC679">
        <v>66641</v>
      </c>
      <c r="AD679">
        <v>0</v>
      </c>
      <c r="AE679">
        <v>0</v>
      </c>
      <c r="AF679">
        <v>100975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968655</v>
      </c>
      <c r="AO679">
        <v>656283</v>
      </c>
      <c r="AP679">
        <v>100975</v>
      </c>
      <c r="AQ679">
        <v>0</v>
      </c>
      <c r="AR679">
        <v>10226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767484</v>
      </c>
      <c r="BL679">
        <v>0</v>
      </c>
      <c r="BM679">
        <v>196667</v>
      </c>
      <c r="BN679">
        <v>0</v>
      </c>
      <c r="BO679">
        <v>0</v>
      </c>
      <c r="BP679">
        <v>56922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0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0</v>
      </c>
      <c r="CP679">
        <v>0</v>
      </c>
      <c r="CQ679">
        <v>393333</v>
      </c>
      <c r="CR679">
        <v>43078</v>
      </c>
      <c r="CS679">
        <v>10000</v>
      </c>
      <c r="CT679">
        <v>154000</v>
      </c>
      <c r="CU679">
        <v>65000</v>
      </c>
      <c r="CV679">
        <v>77095</v>
      </c>
      <c r="CW679">
        <v>1783</v>
      </c>
      <c r="CX679">
        <v>9345</v>
      </c>
      <c r="CY679">
        <v>7009</v>
      </c>
      <c r="CZ679">
        <v>2803</v>
      </c>
      <c r="DA679">
        <v>2336</v>
      </c>
      <c r="DB679">
        <v>10123</v>
      </c>
      <c r="DC679">
        <v>50553</v>
      </c>
      <c r="DD679">
        <v>2336</v>
      </c>
      <c r="DE679">
        <v>140000</v>
      </c>
      <c r="DF679">
        <v>0</v>
      </c>
      <c r="DG679">
        <v>50452</v>
      </c>
      <c r="DH679">
        <v>0</v>
      </c>
      <c r="DI679">
        <v>0</v>
      </c>
      <c r="DJ679">
        <v>221024</v>
      </c>
      <c r="DK679">
        <v>247144</v>
      </c>
      <c r="DL679">
        <v>210000</v>
      </c>
      <c r="DM679">
        <v>348700</v>
      </c>
      <c r="DN679">
        <v>50000</v>
      </c>
      <c r="DO679">
        <v>2096114</v>
      </c>
      <c r="DP679">
        <v>317700</v>
      </c>
      <c r="DQ679">
        <v>-300893</v>
      </c>
      <c r="DR679">
        <v>0</v>
      </c>
      <c r="DS679">
        <v>0</v>
      </c>
    </row>
    <row r="680" spans="1:123" x14ac:dyDescent="0.3">
      <c r="A680" t="str">
        <f t="shared" si="10"/>
        <v>20291954</v>
      </c>
      <c r="B680">
        <v>20</v>
      </c>
      <c r="C680">
        <v>2029</v>
      </c>
      <c r="D680">
        <v>195412</v>
      </c>
      <c r="E680">
        <v>42</v>
      </c>
      <c r="F680">
        <v>1826742</v>
      </c>
      <c r="G680">
        <v>163097</v>
      </c>
      <c r="H680">
        <v>550000</v>
      </c>
      <c r="I680">
        <v>0</v>
      </c>
      <c r="J680">
        <v>120000</v>
      </c>
      <c r="K680">
        <v>85000</v>
      </c>
      <c r="L680">
        <v>200000</v>
      </c>
      <c r="M680">
        <v>56200</v>
      </c>
      <c r="N680">
        <v>11500</v>
      </c>
      <c r="O680">
        <v>25500</v>
      </c>
      <c r="P680">
        <v>4500</v>
      </c>
      <c r="Q680">
        <v>2000</v>
      </c>
      <c r="R680">
        <v>0</v>
      </c>
      <c r="S680">
        <v>6437</v>
      </c>
      <c r="T680">
        <v>35000</v>
      </c>
      <c r="U680">
        <v>36000</v>
      </c>
      <c r="V680">
        <v>0</v>
      </c>
      <c r="W680">
        <v>0</v>
      </c>
      <c r="X680">
        <v>25000</v>
      </c>
      <c r="Y680">
        <v>0</v>
      </c>
      <c r="Z680">
        <v>0</v>
      </c>
      <c r="AA680">
        <v>0</v>
      </c>
      <c r="AB680">
        <v>0</v>
      </c>
      <c r="AC680">
        <v>81529</v>
      </c>
      <c r="AD680">
        <v>42003</v>
      </c>
      <c r="AE680">
        <v>0</v>
      </c>
      <c r="AF680">
        <v>123532</v>
      </c>
      <c r="AG680">
        <v>42003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923605</v>
      </c>
      <c r="AO680">
        <v>802895</v>
      </c>
      <c r="AP680">
        <v>123532</v>
      </c>
      <c r="AQ680">
        <v>0</v>
      </c>
      <c r="AR680">
        <v>18095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944522</v>
      </c>
      <c r="BL680">
        <v>0</v>
      </c>
      <c r="BM680">
        <v>157712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0</v>
      </c>
      <c r="CN680">
        <v>0</v>
      </c>
      <c r="CO680">
        <v>0</v>
      </c>
      <c r="CP680">
        <v>0</v>
      </c>
      <c r="CQ680">
        <v>215622</v>
      </c>
      <c r="CR680">
        <v>43078</v>
      </c>
      <c r="CS680">
        <v>10000</v>
      </c>
      <c r="CT680">
        <v>154000</v>
      </c>
      <c r="CU680">
        <v>65000</v>
      </c>
      <c r="CV680">
        <v>77095</v>
      </c>
      <c r="CW680">
        <v>1783</v>
      </c>
      <c r="CX680">
        <v>9345</v>
      </c>
      <c r="CY680">
        <v>7009</v>
      </c>
      <c r="CZ680">
        <v>2803</v>
      </c>
      <c r="DA680">
        <v>2336</v>
      </c>
      <c r="DB680">
        <v>10123</v>
      </c>
      <c r="DC680">
        <v>50553</v>
      </c>
      <c r="DD680">
        <v>2336</v>
      </c>
      <c r="DE680">
        <v>140000</v>
      </c>
      <c r="DF680">
        <v>0</v>
      </c>
      <c r="DG680">
        <v>25452</v>
      </c>
      <c r="DH680">
        <v>0</v>
      </c>
      <c r="DI680">
        <v>0</v>
      </c>
      <c r="DJ680">
        <v>221024</v>
      </c>
      <c r="DK680">
        <v>247144</v>
      </c>
      <c r="DL680">
        <v>210000</v>
      </c>
      <c r="DM680">
        <v>348700</v>
      </c>
      <c r="DN680">
        <v>50000</v>
      </c>
      <c r="DO680">
        <v>1893402</v>
      </c>
      <c r="DP680">
        <v>317700</v>
      </c>
      <c r="DQ680">
        <v>-182712</v>
      </c>
      <c r="DR680">
        <v>0</v>
      </c>
      <c r="DS680">
        <v>0</v>
      </c>
    </row>
    <row r="681" spans="1:123" x14ac:dyDescent="0.3">
      <c r="A681" t="str">
        <f t="shared" si="10"/>
        <v>20301955</v>
      </c>
      <c r="B681">
        <v>20</v>
      </c>
      <c r="C681">
        <v>2030</v>
      </c>
      <c r="D681">
        <v>195512</v>
      </c>
      <c r="E681">
        <v>30</v>
      </c>
      <c r="F681">
        <v>1809740</v>
      </c>
      <c r="G681">
        <v>163093</v>
      </c>
      <c r="H681">
        <v>550000</v>
      </c>
      <c r="I681">
        <v>0</v>
      </c>
      <c r="J681">
        <v>120000</v>
      </c>
      <c r="K681">
        <v>85000</v>
      </c>
      <c r="L681">
        <v>200000</v>
      </c>
      <c r="M681">
        <v>56200</v>
      </c>
      <c r="N681">
        <v>11500</v>
      </c>
      <c r="O681">
        <v>25500</v>
      </c>
      <c r="P681">
        <v>4500</v>
      </c>
      <c r="Q681">
        <v>2000</v>
      </c>
      <c r="R681">
        <v>0</v>
      </c>
      <c r="S681">
        <v>6248</v>
      </c>
      <c r="T681">
        <v>35000</v>
      </c>
      <c r="U681">
        <v>36000</v>
      </c>
      <c r="V681">
        <v>0</v>
      </c>
      <c r="W681">
        <v>0</v>
      </c>
      <c r="X681">
        <v>25000</v>
      </c>
      <c r="Y681">
        <v>0</v>
      </c>
      <c r="Z681">
        <v>0</v>
      </c>
      <c r="AA681">
        <v>0</v>
      </c>
      <c r="AB681">
        <v>0</v>
      </c>
      <c r="AC681">
        <v>58751</v>
      </c>
      <c r="AD681">
        <v>0</v>
      </c>
      <c r="AE681">
        <v>0</v>
      </c>
      <c r="AF681">
        <v>89020</v>
      </c>
      <c r="AG681">
        <v>0</v>
      </c>
      <c r="AH681">
        <v>0</v>
      </c>
      <c r="AI681">
        <v>42003</v>
      </c>
      <c r="AJ681">
        <v>0</v>
      </c>
      <c r="AK681">
        <v>42003</v>
      </c>
      <c r="AL681">
        <v>42003</v>
      </c>
      <c r="AM681">
        <v>0</v>
      </c>
      <c r="AN681">
        <v>957928</v>
      </c>
      <c r="AO681">
        <v>578584</v>
      </c>
      <c r="AP681">
        <v>89020</v>
      </c>
      <c r="AQ681">
        <v>0</v>
      </c>
      <c r="AR681">
        <v>6056</v>
      </c>
      <c r="AS681">
        <v>0</v>
      </c>
      <c r="AT681">
        <v>0</v>
      </c>
      <c r="AU681">
        <v>0</v>
      </c>
      <c r="AV681">
        <v>75000</v>
      </c>
      <c r="AW681">
        <v>0</v>
      </c>
      <c r="AX681">
        <v>40221</v>
      </c>
      <c r="AY681">
        <v>0</v>
      </c>
      <c r="AZ681">
        <v>9870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798750</v>
      </c>
      <c r="BL681">
        <v>0</v>
      </c>
      <c r="BM681">
        <v>156667</v>
      </c>
      <c r="BN681">
        <v>0</v>
      </c>
      <c r="BO681">
        <v>0</v>
      </c>
      <c r="BP681">
        <v>43078</v>
      </c>
      <c r="BQ681">
        <v>10000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  <c r="CD681">
        <v>0</v>
      </c>
      <c r="CE681">
        <v>0</v>
      </c>
      <c r="CF681">
        <v>42410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0</v>
      </c>
      <c r="CP681">
        <v>0</v>
      </c>
      <c r="CQ681">
        <v>38955</v>
      </c>
      <c r="CR681">
        <v>0</v>
      </c>
      <c r="CS681">
        <v>0</v>
      </c>
      <c r="CT681">
        <v>154000</v>
      </c>
      <c r="CU681">
        <v>65000</v>
      </c>
      <c r="CV681">
        <v>77095</v>
      </c>
      <c r="CW681">
        <v>1783</v>
      </c>
      <c r="CX681">
        <v>9345</v>
      </c>
      <c r="CY681">
        <v>7009</v>
      </c>
      <c r="CZ681">
        <v>2803</v>
      </c>
      <c r="DA681">
        <v>2336</v>
      </c>
      <c r="DB681">
        <v>10123</v>
      </c>
      <c r="DC681">
        <v>50553</v>
      </c>
      <c r="DD681">
        <v>2336</v>
      </c>
      <c r="DE681">
        <v>97590</v>
      </c>
      <c r="DF681">
        <v>0</v>
      </c>
      <c r="DG681">
        <v>452</v>
      </c>
      <c r="DH681">
        <v>0</v>
      </c>
      <c r="DI681">
        <v>0</v>
      </c>
      <c r="DJ681">
        <v>180803</v>
      </c>
      <c r="DK681">
        <v>247144</v>
      </c>
      <c r="DL681">
        <v>210000</v>
      </c>
      <c r="DM681">
        <v>273700</v>
      </c>
      <c r="DN681">
        <v>40130</v>
      </c>
      <c r="DO681">
        <v>1513160</v>
      </c>
      <c r="DP681">
        <v>317700</v>
      </c>
      <c r="DQ681">
        <v>-402245</v>
      </c>
      <c r="DR681">
        <v>0</v>
      </c>
      <c r="DS681">
        <v>0</v>
      </c>
    </row>
    <row r="682" spans="1:123" x14ac:dyDescent="0.3">
      <c r="A682" t="str">
        <f t="shared" si="10"/>
        <v>20311956</v>
      </c>
      <c r="B682">
        <v>20</v>
      </c>
      <c r="C682">
        <v>2031</v>
      </c>
      <c r="D682">
        <v>195612</v>
      </c>
      <c r="E682">
        <v>54</v>
      </c>
      <c r="F682">
        <v>1882879</v>
      </c>
      <c r="G682">
        <v>163096</v>
      </c>
      <c r="H682">
        <v>550000</v>
      </c>
      <c r="I682">
        <v>0</v>
      </c>
      <c r="J682">
        <v>120000</v>
      </c>
      <c r="K682">
        <v>85000</v>
      </c>
      <c r="L682">
        <v>200000</v>
      </c>
      <c r="M682">
        <v>56200</v>
      </c>
      <c r="N682">
        <v>11500</v>
      </c>
      <c r="O682">
        <v>25500</v>
      </c>
      <c r="P682">
        <v>4500</v>
      </c>
      <c r="Q682">
        <v>2000</v>
      </c>
      <c r="R682">
        <v>0</v>
      </c>
      <c r="S682">
        <v>6059</v>
      </c>
      <c r="T682">
        <v>35000</v>
      </c>
      <c r="U682">
        <v>36000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42003</v>
      </c>
      <c r="AC682">
        <v>103977</v>
      </c>
      <c r="AD682">
        <v>53569</v>
      </c>
      <c r="AE682">
        <v>42003</v>
      </c>
      <c r="AF682">
        <v>115542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906216</v>
      </c>
      <c r="AO682">
        <v>1023968</v>
      </c>
      <c r="AP682">
        <v>157546</v>
      </c>
      <c r="AQ682">
        <v>0</v>
      </c>
      <c r="AR682">
        <v>20000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1201514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25755</v>
      </c>
      <c r="BS682">
        <v>0</v>
      </c>
      <c r="BT682">
        <v>0</v>
      </c>
      <c r="BU682">
        <v>0</v>
      </c>
      <c r="BV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0</v>
      </c>
      <c r="CL682">
        <v>0</v>
      </c>
      <c r="CM682">
        <v>0</v>
      </c>
      <c r="CN682">
        <v>0</v>
      </c>
      <c r="CO682">
        <v>0</v>
      </c>
      <c r="CP682">
        <v>0</v>
      </c>
      <c r="CQ682">
        <v>44711</v>
      </c>
      <c r="CR682">
        <v>0</v>
      </c>
      <c r="CS682">
        <v>0</v>
      </c>
      <c r="CT682">
        <v>154000</v>
      </c>
      <c r="CU682">
        <v>65000</v>
      </c>
      <c r="CV682">
        <v>77095</v>
      </c>
      <c r="CW682">
        <v>1783</v>
      </c>
      <c r="CX682">
        <v>9345</v>
      </c>
      <c r="CY682">
        <v>7009</v>
      </c>
      <c r="CZ682">
        <v>2803</v>
      </c>
      <c r="DA682">
        <v>2336</v>
      </c>
      <c r="DB682">
        <v>10123</v>
      </c>
      <c r="DC682">
        <v>50553</v>
      </c>
      <c r="DD682">
        <v>2336</v>
      </c>
      <c r="DE682">
        <v>102590</v>
      </c>
      <c r="DF682">
        <v>0</v>
      </c>
      <c r="DG682">
        <v>452</v>
      </c>
      <c r="DH682">
        <v>0</v>
      </c>
      <c r="DI682">
        <v>0</v>
      </c>
      <c r="DJ682">
        <v>180803</v>
      </c>
      <c r="DK682">
        <v>247144</v>
      </c>
      <c r="DL682">
        <v>210000</v>
      </c>
      <c r="DM682">
        <v>273700</v>
      </c>
      <c r="DN682">
        <v>40130</v>
      </c>
      <c r="DO682">
        <v>1481912</v>
      </c>
      <c r="DP682">
        <v>317700</v>
      </c>
      <c r="DQ682">
        <v>25755</v>
      </c>
      <c r="DR682">
        <v>0</v>
      </c>
      <c r="DS682">
        <v>0</v>
      </c>
    </row>
    <row r="683" spans="1:123" x14ac:dyDescent="0.3">
      <c r="A683" t="str">
        <f t="shared" si="10"/>
        <v>20321957</v>
      </c>
      <c r="B683">
        <v>20</v>
      </c>
      <c r="C683">
        <v>2032</v>
      </c>
      <c r="D683">
        <v>195712</v>
      </c>
      <c r="E683">
        <v>36</v>
      </c>
      <c r="F683">
        <v>1732596</v>
      </c>
      <c r="G683">
        <v>163099</v>
      </c>
      <c r="H683">
        <v>550000</v>
      </c>
      <c r="I683">
        <v>0</v>
      </c>
      <c r="J683">
        <v>120000</v>
      </c>
      <c r="K683">
        <v>85000</v>
      </c>
      <c r="L683">
        <v>200000</v>
      </c>
      <c r="M683">
        <v>56200</v>
      </c>
      <c r="N683">
        <v>11500</v>
      </c>
      <c r="O683">
        <v>25500</v>
      </c>
      <c r="P683">
        <v>4500</v>
      </c>
      <c r="Q683">
        <v>2000</v>
      </c>
      <c r="R683">
        <v>0</v>
      </c>
      <c r="S683">
        <v>5871</v>
      </c>
      <c r="T683">
        <v>35000</v>
      </c>
      <c r="U683">
        <v>36000</v>
      </c>
      <c r="V683">
        <v>0</v>
      </c>
      <c r="W683">
        <v>0</v>
      </c>
      <c r="X683">
        <v>452</v>
      </c>
      <c r="Y683">
        <v>0</v>
      </c>
      <c r="Z683">
        <v>0</v>
      </c>
      <c r="AA683">
        <v>0</v>
      </c>
      <c r="AB683">
        <v>0</v>
      </c>
      <c r="AC683">
        <v>70163</v>
      </c>
      <c r="AD683">
        <v>0</v>
      </c>
      <c r="AE683">
        <v>0</v>
      </c>
      <c r="AF683">
        <v>106311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915711</v>
      </c>
      <c r="AO683">
        <v>690970</v>
      </c>
      <c r="AP683">
        <v>106311</v>
      </c>
      <c r="AQ683">
        <v>0</v>
      </c>
      <c r="AR683">
        <v>12088</v>
      </c>
      <c r="AS683">
        <v>0</v>
      </c>
      <c r="AT683">
        <v>0</v>
      </c>
      <c r="AU683">
        <v>0</v>
      </c>
      <c r="AV683">
        <v>75000</v>
      </c>
      <c r="AW683">
        <v>7600</v>
      </c>
      <c r="AX683">
        <v>43410</v>
      </c>
      <c r="AY683">
        <v>0</v>
      </c>
      <c r="AZ683">
        <v>22000</v>
      </c>
      <c r="BA683">
        <v>25000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982380</v>
      </c>
      <c r="BL683">
        <v>0</v>
      </c>
      <c r="BM683">
        <v>8237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10407</v>
      </c>
      <c r="BX683">
        <v>241</v>
      </c>
      <c r="BY683">
        <v>1261</v>
      </c>
      <c r="BZ683">
        <v>946</v>
      </c>
      <c r="CA683">
        <v>378</v>
      </c>
      <c r="CB683">
        <v>315</v>
      </c>
      <c r="CC683">
        <v>1367</v>
      </c>
      <c r="CD683">
        <v>10136</v>
      </c>
      <c r="CE683">
        <v>315</v>
      </c>
      <c r="CF683">
        <v>0</v>
      </c>
      <c r="CG683">
        <v>0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0</v>
      </c>
      <c r="CQ683">
        <v>16474</v>
      </c>
      <c r="CR683">
        <v>0</v>
      </c>
      <c r="CS683">
        <v>0</v>
      </c>
      <c r="CT683">
        <v>154000</v>
      </c>
      <c r="CU683">
        <v>65000</v>
      </c>
      <c r="CV683">
        <v>66688</v>
      </c>
      <c r="CW683">
        <v>1542</v>
      </c>
      <c r="CX683">
        <v>8083</v>
      </c>
      <c r="CY683">
        <v>6063</v>
      </c>
      <c r="CZ683">
        <v>2425</v>
      </c>
      <c r="DA683">
        <v>2021</v>
      </c>
      <c r="DB683">
        <v>8756</v>
      </c>
      <c r="DC683">
        <v>40417</v>
      </c>
      <c r="DD683">
        <v>2021</v>
      </c>
      <c r="DE683">
        <v>107590</v>
      </c>
      <c r="DF683">
        <v>0</v>
      </c>
      <c r="DG683">
        <v>0</v>
      </c>
      <c r="DH683">
        <v>0</v>
      </c>
      <c r="DI683">
        <v>0</v>
      </c>
      <c r="DJ683">
        <v>137393</v>
      </c>
      <c r="DK683">
        <v>222144</v>
      </c>
      <c r="DL683">
        <v>202400</v>
      </c>
      <c r="DM683">
        <v>198700</v>
      </c>
      <c r="DN683">
        <v>18130</v>
      </c>
      <c r="DO683">
        <v>1259846</v>
      </c>
      <c r="DP683">
        <v>317700</v>
      </c>
      <c r="DQ683">
        <v>-207066</v>
      </c>
      <c r="DR683">
        <v>0</v>
      </c>
      <c r="DS683">
        <v>0</v>
      </c>
    </row>
    <row r="684" spans="1:123" x14ac:dyDescent="0.3">
      <c r="A684" t="str">
        <f t="shared" si="10"/>
        <v>20331958</v>
      </c>
      <c r="B684">
        <v>20</v>
      </c>
      <c r="C684">
        <v>2033</v>
      </c>
      <c r="D684">
        <v>195812</v>
      </c>
      <c r="E684">
        <v>56</v>
      </c>
      <c r="F684">
        <v>1777736</v>
      </c>
      <c r="G684">
        <v>163102</v>
      </c>
      <c r="H684">
        <v>550000</v>
      </c>
      <c r="I684">
        <v>0</v>
      </c>
      <c r="J684">
        <v>120000</v>
      </c>
      <c r="K684">
        <v>85000</v>
      </c>
      <c r="L684">
        <v>200000</v>
      </c>
      <c r="M684">
        <v>56200</v>
      </c>
      <c r="N684">
        <v>11500</v>
      </c>
      <c r="O684">
        <v>25500</v>
      </c>
      <c r="P684">
        <v>4500</v>
      </c>
      <c r="Q684">
        <v>2000</v>
      </c>
      <c r="R684">
        <v>0</v>
      </c>
      <c r="S684">
        <v>5682</v>
      </c>
      <c r="T684">
        <v>35000</v>
      </c>
      <c r="U684">
        <v>36000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108157</v>
      </c>
      <c r="AD684">
        <v>55722</v>
      </c>
      <c r="AE684">
        <v>0</v>
      </c>
      <c r="AF684">
        <v>163879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857503</v>
      </c>
      <c r="AO684">
        <v>1065131</v>
      </c>
      <c r="AP684">
        <v>163879</v>
      </c>
      <c r="AQ684">
        <v>0</v>
      </c>
      <c r="AR684">
        <v>20000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1249010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129675</v>
      </c>
      <c r="BS684">
        <v>0</v>
      </c>
      <c r="BT684">
        <v>0</v>
      </c>
      <c r="BU684">
        <v>0</v>
      </c>
      <c r="BV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0</v>
      </c>
      <c r="CP684">
        <v>0</v>
      </c>
      <c r="CQ684">
        <v>126149</v>
      </c>
      <c r="CR684">
        <v>0</v>
      </c>
      <c r="CS684">
        <v>0</v>
      </c>
      <c r="CT684">
        <v>154000</v>
      </c>
      <c r="CU684">
        <v>65000</v>
      </c>
      <c r="CV684">
        <v>66688</v>
      </c>
      <c r="CW684">
        <v>1542</v>
      </c>
      <c r="CX684">
        <v>8083</v>
      </c>
      <c r="CY684">
        <v>6063</v>
      </c>
      <c r="CZ684">
        <v>2425</v>
      </c>
      <c r="DA684">
        <v>2021</v>
      </c>
      <c r="DB684">
        <v>8756</v>
      </c>
      <c r="DC684">
        <v>40417</v>
      </c>
      <c r="DD684">
        <v>2021</v>
      </c>
      <c r="DE684">
        <v>112590</v>
      </c>
      <c r="DF684">
        <v>0</v>
      </c>
      <c r="DG684">
        <v>0</v>
      </c>
      <c r="DH684">
        <v>0</v>
      </c>
      <c r="DI684">
        <v>0</v>
      </c>
      <c r="DJ684">
        <v>137393</v>
      </c>
      <c r="DK684">
        <v>222144</v>
      </c>
      <c r="DL684">
        <v>202400</v>
      </c>
      <c r="DM684">
        <v>198700</v>
      </c>
      <c r="DN684">
        <v>18130</v>
      </c>
      <c r="DO684">
        <v>1374521</v>
      </c>
      <c r="DP684">
        <v>317700</v>
      </c>
      <c r="DQ684">
        <v>129675</v>
      </c>
      <c r="DR684">
        <v>0</v>
      </c>
      <c r="DS684">
        <v>0</v>
      </c>
    </row>
    <row r="685" spans="1:123" x14ac:dyDescent="0.3">
      <c r="A685" t="str">
        <f t="shared" si="10"/>
        <v>20341959</v>
      </c>
      <c r="B685">
        <v>20</v>
      </c>
      <c r="C685">
        <v>2034</v>
      </c>
      <c r="D685">
        <v>195912</v>
      </c>
      <c r="E685">
        <v>34</v>
      </c>
      <c r="F685">
        <v>2049532</v>
      </c>
      <c r="G685">
        <v>163105</v>
      </c>
      <c r="H685">
        <v>550000</v>
      </c>
      <c r="I685">
        <v>0</v>
      </c>
      <c r="J685">
        <v>120000</v>
      </c>
      <c r="K685">
        <v>85000</v>
      </c>
      <c r="L685">
        <v>200000</v>
      </c>
      <c r="M685">
        <v>56200</v>
      </c>
      <c r="N685">
        <v>11500</v>
      </c>
      <c r="O685">
        <v>25500</v>
      </c>
      <c r="P685">
        <v>4500</v>
      </c>
      <c r="Q685">
        <v>2000</v>
      </c>
      <c r="R685">
        <v>0</v>
      </c>
      <c r="S685">
        <v>5494</v>
      </c>
      <c r="T685">
        <v>35000</v>
      </c>
      <c r="U685">
        <v>36000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66923</v>
      </c>
      <c r="AD685">
        <v>0</v>
      </c>
      <c r="AE685">
        <v>0</v>
      </c>
      <c r="AF685">
        <v>101401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919792</v>
      </c>
      <c r="AO685">
        <v>659058</v>
      </c>
      <c r="AP685">
        <v>101401</v>
      </c>
      <c r="AQ685">
        <v>0</v>
      </c>
      <c r="AR685">
        <v>10375</v>
      </c>
      <c r="AS685">
        <v>0</v>
      </c>
      <c r="AT685">
        <v>0</v>
      </c>
      <c r="AU685">
        <v>0</v>
      </c>
      <c r="AV685">
        <v>75000</v>
      </c>
      <c r="AW685">
        <v>6335</v>
      </c>
      <c r="AX685">
        <v>42505</v>
      </c>
      <c r="AY685">
        <v>0</v>
      </c>
      <c r="AZ685">
        <v>18130</v>
      </c>
      <c r="BA685">
        <v>25000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937804</v>
      </c>
      <c r="BL685">
        <v>0</v>
      </c>
      <c r="BM685">
        <v>35383</v>
      </c>
      <c r="BN685">
        <v>154000</v>
      </c>
      <c r="BO685">
        <v>65000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33000</v>
      </c>
      <c r="BX685">
        <v>763</v>
      </c>
      <c r="BY685">
        <v>4000</v>
      </c>
      <c r="BZ685">
        <v>3000</v>
      </c>
      <c r="CA685">
        <v>1200</v>
      </c>
      <c r="CB685">
        <v>1000</v>
      </c>
      <c r="CC685">
        <v>4333</v>
      </c>
      <c r="CD685">
        <v>20000</v>
      </c>
      <c r="CE685">
        <v>1000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0</v>
      </c>
      <c r="CO685">
        <v>0</v>
      </c>
      <c r="CP685">
        <v>0</v>
      </c>
      <c r="CQ685">
        <v>70766</v>
      </c>
      <c r="CR685">
        <v>0</v>
      </c>
      <c r="CS685">
        <v>0</v>
      </c>
      <c r="CT685">
        <v>0</v>
      </c>
      <c r="CU685">
        <v>0</v>
      </c>
      <c r="CV685">
        <v>33688</v>
      </c>
      <c r="CW685">
        <v>779</v>
      </c>
      <c r="CX685">
        <v>4083</v>
      </c>
      <c r="CY685">
        <v>3063</v>
      </c>
      <c r="CZ685">
        <v>1225</v>
      </c>
      <c r="DA685">
        <v>1021</v>
      </c>
      <c r="DB685">
        <v>4423</v>
      </c>
      <c r="DC685">
        <v>20417</v>
      </c>
      <c r="DD685">
        <v>1021</v>
      </c>
      <c r="DE685">
        <v>117590</v>
      </c>
      <c r="DF685">
        <v>0</v>
      </c>
      <c r="DG685">
        <v>0</v>
      </c>
      <c r="DH685">
        <v>0</v>
      </c>
      <c r="DI685">
        <v>0</v>
      </c>
      <c r="DJ685">
        <v>94888</v>
      </c>
      <c r="DK685">
        <v>197144</v>
      </c>
      <c r="DL685">
        <v>196065</v>
      </c>
      <c r="DM685">
        <v>123700</v>
      </c>
      <c r="DN685">
        <v>0</v>
      </c>
      <c r="DO685">
        <v>869873</v>
      </c>
      <c r="DP685">
        <v>317700</v>
      </c>
      <c r="DQ685">
        <v>-558010</v>
      </c>
      <c r="DR685">
        <v>68362</v>
      </c>
      <c r="DS685">
        <v>0</v>
      </c>
    </row>
    <row r="686" spans="1:123" x14ac:dyDescent="0.3">
      <c r="A686" t="str">
        <f t="shared" si="10"/>
        <v>20351960</v>
      </c>
      <c r="B686">
        <v>20</v>
      </c>
      <c r="C686">
        <v>2035</v>
      </c>
      <c r="D686">
        <v>196012</v>
      </c>
      <c r="E686">
        <v>38</v>
      </c>
      <c r="F686">
        <v>2133920</v>
      </c>
      <c r="G686">
        <v>163108</v>
      </c>
      <c r="H686">
        <v>550000</v>
      </c>
      <c r="I686">
        <v>0</v>
      </c>
      <c r="J686">
        <v>120000</v>
      </c>
      <c r="K686">
        <v>85000</v>
      </c>
      <c r="L686">
        <v>200000</v>
      </c>
      <c r="M686">
        <v>56200</v>
      </c>
      <c r="N686">
        <v>11500</v>
      </c>
      <c r="O686">
        <v>25500</v>
      </c>
      <c r="P686">
        <v>4500</v>
      </c>
      <c r="Q686">
        <v>2000</v>
      </c>
      <c r="R686">
        <v>0</v>
      </c>
      <c r="S686">
        <v>5305</v>
      </c>
      <c r="T686">
        <v>35000</v>
      </c>
      <c r="U686">
        <v>36000</v>
      </c>
      <c r="V686">
        <v>0</v>
      </c>
      <c r="W686">
        <v>5000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73028</v>
      </c>
      <c r="AD686">
        <v>0</v>
      </c>
      <c r="AE686">
        <v>0</v>
      </c>
      <c r="AF686">
        <v>110652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905353</v>
      </c>
      <c r="AO686">
        <v>719183</v>
      </c>
      <c r="AP686">
        <v>110652</v>
      </c>
      <c r="AQ686">
        <v>0</v>
      </c>
      <c r="AR686">
        <v>13602</v>
      </c>
      <c r="AS686">
        <v>0</v>
      </c>
      <c r="AT686">
        <v>0</v>
      </c>
      <c r="AU686">
        <v>0</v>
      </c>
      <c r="AV686">
        <v>75000</v>
      </c>
      <c r="AW686">
        <v>8719</v>
      </c>
      <c r="AX686">
        <v>44211</v>
      </c>
      <c r="AY686">
        <v>0</v>
      </c>
      <c r="AZ686">
        <v>0</v>
      </c>
      <c r="BA686">
        <v>25000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996368</v>
      </c>
      <c r="BL686">
        <v>0</v>
      </c>
      <c r="BM686">
        <v>15383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33000</v>
      </c>
      <c r="BX686">
        <v>763</v>
      </c>
      <c r="BY686">
        <v>4000</v>
      </c>
      <c r="BZ686">
        <v>3000</v>
      </c>
      <c r="CA686">
        <v>1200</v>
      </c>
      <c r="CB686">
        <v>1000</v>
      </c>
      <c r="CC686">
        <v>4333</v>
      </c>
      <c r="CD686">
        <v>20000</v>
      </c>
      <c r="CE686">
        <v>1000</v>
      </c>
      <c r="CF686">
        <v>67901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0</v>
      </c>
      <c r="CQ686">
        <v>35383</v>
      </c>
      <c r="CR686">
        <v>0</v>
      </c>
      <c r="CS686">
        <v>0</v>
      </c>
      <c r="CT686">
        <v>0</v>
      </c>
      <c r="CU686">
        <v>0</v>
      </c>
      <c r="CV686">
        <v>688</v>
      </c>
      <c r="CW686">
        <v>16</v>
      </c>
      <c r="CX686">
        <v>83</v>
      </c>
      <c r="CY686">
        <v>63</v>
      </c>
      <c r="CZ686">
        <v>25</v>
      </c>
      <c r="DA686">
        <v>21</v>
      </c>
      <c r="DB686">
        <v>90</v>
      </c>
      <c r="DC686">
        <v>417</v>
      </c>
      <c r="DD686">
        <v>21</v>
      </c>
      <c r="DE686">
        <v>54690</v>
      </c>
      <c r="DF686">
        <v>0</v>
      </c>
      <c r="DG686">
        <v>0</v>
      </c>
      <c r="DH686">
        <v>0</v>
      </c>
      <c r="DI686">
        <v>0</v>
      </c>
      <c r="DJ686">
        <v>50677</v>
      </c>
      <c r="DK686">
        <v>172144</v>
      </c>
      <c r="DL686">
        <v>187346</v>
      </c>
      <c r="DM686">
        <v>48700</v>
      </c>
      <c r="DN686">
        <v>0</v>
      </c>
      <c r="DO686">
        <v>550364</v>
      </c>
      <c r="DP686">
        <v>317700</v>
      </c>
      <c r="DQ686">
        <v>-584238</v>
      </c>
      <c r="DR686">
        <v>279728</v>
      </c>
      <c r="DS686">
        <v>0</v>
      </c>
    </row>
    <row r="687" spans="1:123" x14ac:dyDescent="0.3">
      <c r="A687" t="str">
        <f t="shared" si="10"/>
        <v>20361961</v>
      </c>
      <c r="B687">
        <v>20</v>
      </c>
      <c r="C687">
        <v>2036</v>
      </c>
      <c r="D687">
        <v>196112</v>
      </c>
      <c r="E687">
        <v>33</v>
      </c>
      <c r="F687">
        <v>2289347</v>
      </c>
      <c r="G687">
        <v>163099</v>
      </c>
      <c r="H687">
        <v>550000</v>
      </c>
      <c r="I687">
        <v>0</v>
      </c>
      <c r="J687">
        <v>120000</v>
      </c>
      <c r="K687">
        <v>85000</v>
      </c>
      <c r="L687">
        <v>200000</v>
      </c>
      <c r="M687">
        <v>56200</v>
      </c>
      <c r="N687">
        <v>11500</v>
      </c>
      <c r="O687">
        <v>25500</v>
      </c>
      <c r="P687">
        <v>4500</v>
      </c>
      <c r="Q687">
        <v>2000</v>
      </c>
      <c r="R687">
        <v>0</v>
      </c>
      <c r="S687">
        <v>5091</v>
      </c>
      <c r="T687">
        <v>35000</v>
      </c>
      <c r="U687">
        <v>36000</v>
      </c>
      <c r="V687">
        <v>0</v>
      </c>
      <c r="W687">
        <v>5000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64199</v>
      </c>
      <c r="AD687">
        <v>0</v>
      </c>
      <c r="AE687">
        <v>0</v>
      </c>
      <c r="AF687">
        <v>97274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918517</v>
      </c>
      <c r="AO687">
        <v>632233</v>
      </c>
      <c r="AP687">
        <v>97274</v>
      </c>
      <c r="AQ687">
        <v>0</v>
      </c>
      <c r="AR687">
        <v>8935</v>
      </c>
      <c r="AS687">
        <v>0</v>
      </c>
      <c r="AT687">
        <v>0</v>
      </c>
      <c r="AU687">
        <v>0</v>
      </c>
      <c r="AV687">
        <v>48700</v>
      </c>
      <c r="AW687">
        <v>5271</v>
      </c>
      <c r="AX687">
        <v>41743</v>
      </c>
      <c r="AY687">
        <v>0</v>
      </c>
      <c r="AZ687">
        <v>0</v>
      </c>
      <c r="BA687">
        <v>25000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859157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688</v>
      </c>
      <c r="BX687">
        <v>16</v>
      </c>
      <c r="BY687">
        <v>83</v>
      </c>
      <c r="BZ687">
        <v>63</v>
      </c>
      <c r="CA687">
        <v>25</v>
      </c>
      <c r="CB687">
        <v>21</v>
      </c>
      <c r="CC687">
        <v>90</v>
      </c>
      <c r="CD687">
        <v>417</v>
      </c>
      <c r="CE687">
        <v>21</v>
      </c>
      <c r="CF687">
        <v>54690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0</v>
      </c>
      <c r="CN687">
        <v>0</v>
      </c>
      <c r="CO687">
        <v>0</v>
      </c>
      <c r="CP687">
        <v>0</v>
      </c>
      <c r="CQ687">
        <v>15383</v>
      </c>
      <c r="CR687">
        <v>0</v>
      </c>
      <c r="CS687">
        <v>0</v>
      </c>
      <c r="CT687">
        <v>0</v>
      </c>
      <c r="CU687">
        <v>0</v>
      </c>
      <c r="CV687">
        <v>0</v>
      </c>
      <c r="CW687">
        <v>0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0</v>
      </c>
      <c r="DJ687">
        <v>8934</v>
      </c>
      <c r="DK687">
        <v>147144</v>
      </c>
      <c r="DL687">
        <v>182075</v>
      </c>
      <c r="DM687">
        <v>0</v>
      </c>
      <c r="DN687">
        <v>0</v>
      </c>
      <c r="DO687">
        <v>353536</v>
      </c>
      <c r="DP687">
        <v>317700</v>
      </c>
      <c r="DQ687">
        <v>-831487</v>
      </c>
      <c r="DR687">
        <v>654659</v>
      </c>
      <c r="DS687">
        <v>0</v>
      </c>
    </row>
    <row r="688" spans="1:123" x14ac:dyDescent="0.3">
      <c r="A688" t="str">
        <f t="shared" si="10"/>
        <v>20371962</v>
      </c>
      <c r="B688">
        <v>20</v>
      </c>
      <c r="C688">
        <v>2037</v>
      </c>
      <c r="D688">
        <v>196212</v>
      </c>
      <c r="E688">
        <v>35</v>
      </c>
      <c r="F688">
        <v>1941482</v>
      </c>
      <c r="G688">
        <v>163089</v>
      </c>
      <c r="H688">
        <v>550000</v>
      </c>
      <c r="I688">
        <v>0</v>
      </c>
      <c r="J688">
        <v>120000</v>
      </c>
      <c r="K688">
        <v>85000</v>
      </c>
      <c r="L688">
        <v>200000</v>
      </c>
      <c r="M688">
        <v>56200</v>
      </c>
      <c r="N688">
        <v>11500</v>
      </c>
      <c r="O688">
        <v>25500</v>
      </c>
      <c r="P688">
        <v>4500</v>
      </c>
      <c r="Q688">
        <v>2000</v>
      </c>
      <c r="R688">
        <v>0</v>
      </c>
      <c r="S688">
        <v>4878</v>
      </c>
      <c r="T688">
        <v>35000</v>
      </c>
      <c r="U688">
        <v>36000</v>
      </c>
      <c r="V688">
        <v>0</v>
      </c>
      <c r="W688">
        <v>5000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67956</v>
      </c>
      <c r="AD688">
        <v>0</v>
      </c>
      <c r="AE688">
        <v>0</v>
      </c>
      <c r="AF688">
        <v>102967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912611</v>
      </c>
      <c r="AO688">
        <v>669233</v>
      </c>
      <c r="AP688">
        <v>102967</v>
      </c>
      <c r="AQ688">
        <v>0</v>
      </c>
      <c r="AR688">
        <v>10921</v>
      </c>
      <c r="AS688">
        <v>0</v>
      </c>
      <c r="AT688">
        <v>0</v>
      </c>
      <c r="AU688">
        <v>0</v>
      </c>
      <c r="AV688">
        <v>0</v>
      </c>
      <c r="AW688">
        <v>6738</v>
      </c>
      <c r="AX688">
        <v>8934</v>
      </c>
      <c r="AY688">
        <v>0</v>
      </c>
      <c r="AZ688">
        <v>0</v>
      </c>
      <c r="BA688">
        <v>25000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823793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0</v>
      </c>
      <c r="CP688">
        <v>0</v>
      </c>
      <c r="CQ688">
        <v>0</v>
      </c>
      <c r="CR688">
        <v>0</v>
      </c>
      <c r="CS688">
        <v>0</v>
      </c>
      <c r="CT688">
        <v>0</v>
      </c>
      <c r="CU688">
        <v>0</v>
      </c>
      <c r="CV688">
        <v>0</v>
      </c>
      <c r="CW688">
        <v>0</v>
      </c>
      <c r="CX688">
        <v>0</v>
      </c>
      <c r="CY688">
        <v>0</v>
      </c>
      <c r="CZ688">
        <v>0</v>
      </c>
      <c r="DA688">
        <v>0</v>
      </c>
      <c r="DB688">
        <v>0</v>
      </c>
      <c r="DC688">
        <v>0</v>
      </c>
      <c r="DD688">
        <v>0</v>
      </c>
      <c r="DE688">
        <v>0</v>
      </c>
      <c r="DF688">
        <v>0</v>
      </c>
      <c r="DG688">
        <v>0</v>
      </c>
      <c r="DH688">
        <v>0</v>
      </c>
      <c r="DI688">
        <v>0</v>
      </c>
      <c r="DJ688">
        <v>0</v>
      </c>
      <c r="DK688">
        <v>122144</v>
      </c>
      <c r="DL688">
        <v>175337</v>
      </c>
      <c r="DM688">
        <v>0</v>
      </c>
      <c r="DN688">
        <v>0</v>
      </c>
      <c r="DO688">
        <v>297481</v>
      </c>
      <c r="DP688">
        <v>313083</v>
      </c>
      <c r="DQ688">
        <v>-444839</v>
      </c>
      <c r="DR688">
        <v>404167</v>
      </c>
      <c r="DS688">
        <v>0</v>
      </c>
    </row>
    <row r="689" spans="1:123" x14ac:dyDescent="0.3">
      <c r="A689" t="str">
        <f t="shared" si="10"/>
        <v>20381963</v>
      </c>
      <c r="B689">
        <v>20</v>
      </c>
      <c r="C689">
        <v>2038</v>
      </c>
      <c r="D689">
        <v>196312</v>
      </c>
      <c r="E689">
        <v>40</v>
      </c>
      <c r="F689">
        <v>1860061</v>
      </c>
      <c r="G689">
        <v>163079</v>
      </c>
      <c r="H689">
        <v>550000</v>
      </c>
      <c r="I689">
        <v>0</v>
      </c>
      <c r="J689">
        <v>90000</v>
      </c>
      <c r="K689">
        <v>85000</v>
      </c>
      <c r="L689">
        <v>200000</v>
      </c>
      <c r="M689">
        <v>56200</v>
      </c>
      <c r="N689">
        <v>11500</v>
      </c>
      <c r="O689">
        <v>25500</v>
      </c>
      <c r="P689">
        <v>4500</v>
      </c>
      <c r="Q689">
        <v>2000</v>
      </c>
      <c r="R689">
        <v>0</v>
      </c>
      <c r="S689">
        <v>4664</v>
      </c>
      <c r="T689">
        <v>35000</v>
      </c>
      <c r="U689">
        <v>36000</v>
      </c>
      <c r="V689">
        <v>0</v>
      </c>
      <c r="W689">
        <v>5000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78382</v>
      </c>
      <c r="AD689">
        <v>40382</v>
      </c>
      <c r="AE689">
        <v>0</v>
      </c>
      <c r="AF689">
        <v>118764</v>
      </c>
      <c r="AG689">
        <v>40382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866600</v>
      </c>
      <c r="AO689">
        <v>771907</v>
      </c>
      <c r="AP689">
        <v>118764</v>
      </c>
      <c r="AQ689">
        <v>0</v>
      </c>
      <c r="AR689">
        <v>16432</v>
      </c>
      <c r="AS689">
        <v>0</v>
      </c>
      <c r="AT689">
        <v>0</v>
      </c>
      <c r="AU689">
        <v>0</v>
      </c>
      <c r="AV689">
        <v>0</v>
      </c>
      <c r="AW689">
        <v>10810</v>
      </c>
      <c r="AX689">
        <v>0</v>
      </c>
      <c r="AY689">
        <v>0</v>
      </c>
      <c r="AZ689">
        <v>0</v>
      </c>
      <c r="BA689">
        <v>25000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942913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0</v>
      </c>
      <c r="CP689">
        <v>0</v>
      </c>
      <c r="CQ689">
        <v>0</v>
      </c>
      <c r="CR689">
        <v>0</v>
      </c>
      <c r="CS689">
        <v>0</v>
      </c>
      <c r="CT689">
        <v>0</v>
      </c>
      <c r="CU689">
        <v>0</v>
      </c>
      <c r="CV689">
        <v>0</v>
      </c>
      <c r="CW689">
        <v>0</v>
      </c>
      <c r="CX689">
        <v>0</v>
      </c>
      <c r="CY689">
        <v>0</v>
      </c>
      <c r="CZ689">
        <v>0</v>
      </c>
      <c r="DA689">
        <v>0</v>
      </c>
      <c r="DB689">
        <v>0</v>
      </c>
      <c r="DC689">
        <v>0</v>
      </c>
      <c r="DD689">
        <v>0</v>
      </c>
      <c r="DE689">
        <v>0</v>
      </c>
      <c r="DF689">
        <v>0</v>
      </c>
      <c r="DG689">
        <v>0</v>
      </c>
      <c r="DH689">
        <v>0</v>
      </c>
      <c r="DI689">
        <v>0</v>
      </c>
      <c r="DJ689">
        <v>0</v>
      </c>
      <c r="DK689">
        <v>97144</v>
      </c>
      <c r="DL689">
        <v>164527</v>
      </c>
      <c r="DM689">
        <v>0</v>
      </c>
      <c r="DN689">
        <v>0</v>
      </c>
      <c r="DO689">
        <v>261671</v>
      </c>
      <c r="DP689">
        <v>293083</v>
      </c>
      <c r="DQ689">
        <v>-285437</v>
      </c>
      <c r="DR689">
        <v>249627</v>
      </c>
      <c r="DS689">
        <v>0</v>
      </c>
    </row>
    <row r="690" spans="1:123" x14ac:dyDescent="0.3">
      <c r="A690" t="str">
        <f t="shared" si="10"/>
        <v>20391964</v>
      </c>
      <c r="B690">
        <v>20</v>
      </c>
      <c r="C690">
        <v>2039</v>
      </c>
      <c r="D690">
        <v>196412</v>
      </c>
      <c r="E690">
        <v>50</v>
      </c>
      <c r="F690">
        <v>1907695</v>
      </c>
      <c r="G690">
        <v>163069</v>
      </c>
      <c r="H690">
        <v>550000</v>
      </c>
      <c r="I690">
        <v>0</v>
      </c>
      <c r="J690">
        <v>90000</v>
      </c>
      <c r="K690">
        <v>85000</v>
      </c>
      <c r="L690">
        <v>200000</v>
      </c>
      <c r="M690">
        <v>56200</v>
      </c>
      <c r="N690">
        <v>11500</v>
      </c>
      <c r="O690">
        <v>25500</v>
      </c>
      <c r="P690">
        <v>4500</v>
      </c>
      <c r="Q690">
        <v>2000</v>
      </c>
      <c r="R690">
        <v>0</v>
      </c>
      <c r="S690">
        <v>4451</v>
      </c>
      <c r="T690">
        <v>35000</v>
      </c>
      <c r="U690">
        <v>36000</v>
      </c>
      <c r="V690">
        <v>0</v>
      </c>
      <c r="W690">
        <v>5000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96604</v>
      </c>
      <c r="AD690">
        <v>49770</v>
      </c>
      <c r="AE690">
        <v>0</v>
      </c>
      <c r="AF690">
        <v>146374</v>
      </c>
      <c r="AG690">
        <v>49770</v>
      </c>
      <c r="AH690">
        <v>0</v>
      </c>
      <c r="AI690">
        <v>40382</v>
      </c>
      <c r="AJ690">
        <v>0</v>
      </c>
      <c r="AK690">
        <v>40382</v>
      </c>
      <c r="AL690">
        <v>40382</v>
      </c>
      <c r="AM690">
        <v>0</v>
      </c>
      <c r="AN690">
        <v>838777</v>
      </c>
      <c r="AO690">
        <v>951356</v>
      </c>
      <c r="AP690">
        <v>146374</v>
      </c>
      <c r="AQ690">
        <v>0</v>
      </c>
      <c r="AR690">
        <v>20000</v>
      </c>
      <c r="AS690">
        <v>0</v>
      </c>
      <c r="AT690">
        <v>0</v>
      </c>
      <c r="AU690">
        <v>0</v>
      </c>
      <c r="AV690">
        <v>0</v>
      </c>
      <c r="AW690">
        <v>17926</v>
      </c>
      <c r="AX690">
        <v>0</v>
      </c>
      <c r="AY690">
        <v>6064</v>
      </c>
      <c r="AZ690">
        <v>0</v>
      </c>
      <c r="BA690">
        <v>25000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1166720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  <c r="CD690">
        <v>0</v>
      </c>
      <c r="CE690">
        <v>0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0</v>
      </c>
      <c r="CP690">
        <v>0</v>
      </c>
      <c r="CQ690">
        <v>0</v>
      </c>
      <c r="CR690">
        <v>0</v>
      </c>
      <c r="CS690">
        <v>0</v>
      </c>
      <c r="CT690">
        <v>0</v>
      </c>
      <c r="CU690">
        <v>0</v>
      </c>
      <c r="CV690">
        <v>0</v>
      </c>
      <c r="CW690">
        <v>0</v>
      </c>
      <c r="CX690">
        <v>0</v>
      </c>
      <c r="CY690">
        <v>0</v>
      </c>
      <c r="CZ690">
        <v>0</v>
      </c>
      <c r="DA690">
        <v>0</v>
      </c>
      <c r="DB690">
        <v>0</v>
      </c>
      <c r="DC690">
        <v>0</v>
      </c>
      <c r="DD690">
        <v>0</v>
      </c>
      <c r="DE690">
        <v>0</v>
      </c>
      <c r="DF690">
        <v>0</v>
      </c>
      <c r="DG690">
        <v>0</v>
      </c>
      <c r="DH690">
        <v>0</v>
      </c>
      <c r="DI690">
        <v>0</v>
      </c>
      <c r="DJ690">
        <v>0</v>
      </c>
      <c r="DK690">
        <v>72144</v>
      </c>
      <c r="DL690">
        <v>146601</v>
      </c>
      <c r="DM690">
        <v>0</v>
      </c>
      <c r="DN690">
        <v>0</v>
      </c>
      <c r="DO690">
        <v>259127</v>
      </c>
      <c r="DP690">
        <v>273083</v>
      </c>
      <c r="DQ690">
        <v>-144193</v>
      </c>
      <c r="DR690">
        <v>101267</v>
      </c>
      <c r="DS690">
        <v>0</v>
      </c>
    </row>
    <row r="691" spans="1:123" x14ac:dyDescent="0.3">
      <c r="A691" t="str">
        <f t="shared" si="10"/>
        <v>20401965</v>
      </c>
      <c r="B691">
        <v>20</v>
      </c>
      <c r="C691">
        <v>2040</v>
      </c>
      <c r="D691">
        <v>196512</v>
      </c>
      <c r="E691">
        <v>46</v>
      </c>
      <c r="F691">
        <v>1759504</v>
      </c>
      <c r="G691">
        <v>163060</v>
      </c>
      <c r="H691">
        <v>550000</v>
      </c>
      <c r="I691">
        <v>0</v>
      </c>
      <c r="J691">
        <v>90000</v>
      </c>
      <c r="K691">
        <v>85000</v>
      </c>
      <c r="L691">
        <v>200000</v>
      </c>
      <c r="M691">
        <v>56200</v>
      </c>
      <c r="N691">
        <v>11500</v>
      </c>
      <c r="O691">
        <v>25500</v>
      </c>
      <c r="P691">
        <v>4500</v>
      </c>
      <c r="Q691">
        <v>2000</v>
      </c>
      <c r="R691">
        <v>0</v>
      </c>
      <c r="S691">
        <v>4237</v>
      </c>
      <c r="T691">
        <v>35000</v>
      </c>
      <c r="U691">
        <v>36000</v>
      </c>
      <c r="V691">
        <v>0</v>
      </c>
      <c r="W691">
        <v>10000</v>
      </c>
      <c r="X691">
        <v>0</v>
      </c>
      <c r="Y691">
        <v>0</v>
      </c>
      <c r="Z691">
        <v>0</v>
      </c>
      <c r="AA691">
        <v>0</v>
      </c>
      <c r="AB691">
        <v>40382</v>
      </c>
      <c r="AC691">
        <v>88996</v>
      </c>
      <c r="AD691">
        <v>45850</v>
      </c>
      <c r="AE691">
        <v>40382</v>
      </c>
      <c r="AF691">
        <v>94464</v>
      </c>
      <c r="AG691">
        <v>45850</v>
      </c>
      <c r="AH691">
        <v>0</v>
      </c>
      <c r="AI691">
        <v>49770</v>
      </c>
      <c r="AJ691">
        <v>0</v>
      </c>
      <c r="AK691">
        <v>49770</v>
      </c>
      <c r="AL691">
        <v>49770</v>
      </c>
      <c r="AM691">
        <v>0</v>
      </c>
      <c r="AN691">
        <v>885473</v>
      </c>
      <c r="AO691">
        <v>876432</v>
      </c>
      <c r="AP691">
        <v>134846</v>
      </c>
      <c r="AQ691">
        <v>0</v>
      </c>
      <c r="AR691">
        <v>20000</v>
      </c>
      <c r="AS691">
        <v>0</v>
      </c>
      <c r="AT691">
        <v>0</v>
      </c>
      <c r="AU691">
        <v>0</v>
      </c>
      <c r="AV691">
        <v>0</v>
      </c>
      <c r="AW691">
        <v>14770</v>
      </c>
      <c r="AX691">
        <v>0</v>
      </c>
      <c r="AY691">
        <v>2043</v>
      </c>
      <c r="AZ691">
        <v>0</v>
      </c>
      <c r="BA691">
        <v>25000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1073091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0</v>
      </c>
      <c r="CF691">
        <v>0</v>
      </c>
      <c r="CG691">
        <v>0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0</v>
      </c>
      <c r="CN691">
        <v>0</v>
      </c>
      <c r="CO691">
        <v>0</v>
      </c>
      <c r="CP691">
        <v>0</v>
      </c>
      <c r="CQ691">
        <v>0</v>
      </c>
      <c r="CR691">
        <v>0</v>
      </c>
      <c r="CS691">
        <v>0</v>
      </c>
      <c r="CT691">
        <v>0</v>
      </c>
      <c r="CU691">
        <v>0</v>
      </c>
      <c r="CV691">
        <v>0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47144</v>
      </c>
      <c r="DL691">
        <v>131831</v>
      </c>
      <c r="DM691">
        <v>0</v>
      </c>
      <c r="DN691">
        <v>0</v>
      </c>
      <c r="DO691">
        <v>228745</v>
      </c>
      <c r="DP691">
        <v>253083</v>
      </c>
      <c r="DQ691">
        <v>-39770</v>
      </c>
      <c r="DR691">
        <v>0</v>
      </c>
      <c r="DS691">
        <v>0</v>
      </c>
    </row>
    <row r="692" spans="1:123" x14ac:dyDescent="0.3">
      <c r="A692" t="str">
        <f t="shared" si="10"/>
        <v>20411966</v>
      </c>
      <c r="B692">
        <v>20</v>
      </c>
      <c r="C692">
        <v>2041</v>
      </c>
      <c r="D692">
        <v>196612</v>
      </c>
      <c r="E692">
        <v>36</v>
      </c>
      <c r="F692">
        <v>1872388</v>
      </c>
      <c r="G692">
        <v>163056</v>
      </c>
      <c r="H692">
        <v>550000</v>
      </c>
      <c r="I692">
        <v>0</v>
      </c>
      <c r="J692">
        <v>0</v>
      </c>
      <c r="K692">
        <v>85000</v>
      </c>
      <c r="L692">
        <v>200000</v>
      </c>
      <c r="M692">
        <v>56200</v>
      </c>
      <c r="N692">
        <v>11500</v>
      </c>
      <c r="O692">
        <v>25500</v>
      </c>
      <c r="P692">
        <v>4500</v>
      </c>
      <c r="Q692">
        <v>2000</v>
      </c>
      <c r="R692">
        <v>0</v>
      </c>
      <c r="S692">
        <v>4023</v>
      </c>
      <c r="T692">
        <v>35000</v>
      </c>
      <c r="U692">
        <v>36000</v>
      </c>
      <c r="V692">
        <v>0</v>
      </c>
      <c r="W692">
        <v>10000</v>
      </c>
      <c r="X692">
        <v>0</v>
      </c>
      <c r="Y692">
        <v>0</v>
      </c>
      <c r="Z692">
        <v>0</v>
      </c>
      <c r="AA692">
        <v>0</v>
      </c>
      <c r="AB692">
        <v>49770</v>
      </c>
      <c r="AC692">
        <v>69976</v>
      </c>
      <c r="AD692">
        <v>0</v>
      </c>
      <c r="AE692">
        <v>49770</v>
      </c>
      <c r="AF692">
        <v>56257</v>
      </c>
      <c r="AG692">
        <v>0</v>
      </c>
      <c r="AH692">
        <v>0</v>
      </c>
      <c r="AI692">
        <v>45850</v>
      </c>
      <c r="AJ692">
        <v>0</v>
      </c>
      <c r="AK692">
        <v>45850</v>
      </c>
      <c r="AL692">
        <v>45850</v>
      </c>
      <c r="AM692">
        <v>0</v>
      </c>
      <c r="AN692">
        <v>833466</v>
      </c>
      <c r="AO692">
        <v>689120</v>
      </c>
      <c r="AP692">
        <v>106027</v>
      </c>
      <c r="AQ692">
        <v>0</v>
      </c>
      <c r="AR692">
        <v>11989</v>
      </c>
      <c r="AS692">
        <v>0</v>
      </c>
      <c r="AT692">
        <v>0</v>
      </c>
      <c r="AU692">
        <v>0</v>
      </c>
      <c r="AV692">
        <v>0</v>
      </c>
      <c r="AW692">
        <v>7527</v>
      </c>
      <c r="AX692">
        <v>0</v>
      </c>
      <c r="AY692">
        <v>0</v>
      </c>
      <c r="AZ692">
        <v>0</v>
      </c>
      <c r="BA692">
        <v>25000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839662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0</v>
      </c>
      <c r="CO692">
        <v>0</v>
      </c>
      <c r="CP692">
        <v>0</v>
      </c>
      <c r="CQ692">
        <v>0</v>
      </c>
      <c r="CR692">
        <v>0</v>
      </c>
      <c r="CS692">
        <v>0</v>
      </c>
      <c r="CT692">
        <v>0</v>
      </c>
      <c r="CU692">
        <v>0</v>
      </c>
      <c r="CV692">
        <v>0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22144</v>
      </c>
      <c r="DL692">
        <v>124304</v>
      </c>
      <c r="DM692">
        <v>0</v>
      </c>
      <c r="DN692">
        <v>0</v>
      </c>
      <c r="DO692">
        <v>192299</v>
      </c>
      <c r="DP692">
        <v>233083</v>
      </c>
      <c r="DQ692">
        <v>-430842</v>
      </c>
      <c r="DR692">
        <v>398315</v>
      </c>
      <c r="DS692">
        <v>0</v>
      </c>
    </row>
    <row r="693" spans="1:123" x14ac:dyDescent="0.3">
      <c r="A693" t="str">
        <f t="shared" si="10"/>
        <v>20421967</v>
      </c>
      <c r="B693">
        <v>20</v>
      </c>
      <c r="C693">
        <v>2042</v>
      </c>
      <c r="D693">
        <v>196712</v>
      </c>
      <c r="E693">
        <v>52</v>
      </c>
      <c r="F693">
        <v>1817859</v>
      </c>
      <c r="G693">
        <v>163053</v>
      </c>
      <c r="H693">
        <v>550000</v>
      </c>
      <c r="I693">
        <v>0</v>
      </c>
      <c r="J693">
        <v>0</v>
      </c>
      <c r="K693">
        <v>85000</v>
      </c>
      <c r="L693">
        <v>200000</v>
      </c>
      <c r="M693">
        <v>56200</v>
      </c>
      <c r="N693">
        <v>11500</v>
      </c>
      <c r="O693">
        <v>25500</v>
      </c>
      <c r="P693">
        <v>4500</v>
      </c>
      <c r="Q693">
        <v>2000</v>
      </c>
      <c r="R693">
        <v>0</v>
      </c>
      <c r="S693">
        <v>3810</v>
      </c>
      <c r="T693">
        <v>35000</v>
      </c>
      <c r="U693">
        <v>36000</v>
      </c>
      <c r="V693">
        <v>0</v>
      </c>
      <c r="W693">
        <v>10000</v>
      </c>
      <c r="X693">
        <v>0</v>
      </c>
      <c r="Y693">
        <v>0</v>
      </c>
      <c r="Z693">
        <v>0</v>
      </c>
      <c r="AA693">
        <v>0</v>
      </c>
      <c r="AB693">
        <v>45850</v>
      </c>
      <c r="AC693">
        <v>100502</v>
      </c>
      <c r="AD693">
        <v>51778</v>
      </c>
      <c r="AE693">
        <v>45850</v>
      </c>
      <c r="AF693">
        <v>106430</v>
      </c>
      <c r="AG693">
        <v>51778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783080</v>
      </c>
      <c r="AO693">
        <v>989744</v>
      </c>
      <c r="AP693">
        <v>152280</v>
      </c>
      <c r="AQ693">
        <v>19887</v>
      </c>
      <c r="AR693">
        <v>20000</v>
      </c>
      <c r="AS693">
        <v>0</v>
      </c>
      <c r="AT693">
        <v>0</v>
      </c>
      <c r="AU693">
        <v>0</v>
      </c>
      <c r="AV693">
        <v>0</v>
      </c>
      <c r="AW693">
        <v>19448</v>
      </c>
      <c r="AX693">
        <v>0</v>
      </c>
      <c r="AY693">
        <v>8125</v>
      </c>
      <c r="AZ693">
        <v>0</v>
      </c>
      <c r="BA693">
        <v>22144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1231628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  <c r="CO693">
        <v>0</v>
      </c>
      <c r="CP693">
        <v>0</v>
      </c>
      <c r="CQ693">
        <v>0</v>
      </c>
      <c r="CR693">
        <v>0</v>
      </c>
      <c r="CS693">
        <v>0</v>
      </c>
      <c r="CT693">
        <v>0</v>
      </c>
      <c r="CU693">
        <v>0</v>
      </c>
      <c r="CV693">
        <v>0</v>
      </c>
      <c r="CW693">
        <v>0</v>
      </c>
      <c r="CX693">
        <v>0</v>
      </c>
      <c r="CY693">
        <v>0</v>
      </c>
      <c r="CZ693">
        <v>0</v>
      </c>
      <c r="DA693">
        <v>0</v>
      </c>
      <c r="DB693">
        <v>0</v>
      </c>
      <c r="DC693">
        <v>0</v>
      </c>
      <c r="DD693">
        <v>0</v>
      </c>
      <c r="DE693">
        <v>0</v>
      </c>
      <c r="DF693">
        <v>0</v>
      </c>
      <c r="DG693">
        <v>0</v>
      </c>
      <c r="DH693">
        <v>0</v>
      </c>
      <c r="DI693">
        <v>0</v>
      </c>
      <c r="DJ693">
        <v>0</v>
      </c>
      <c r="DK693">
        <v>0</v>
      </c>
      <c r="DL693">
        <v>104856</v>
      </c>
      <c r="DM693">
        <v>0</v>
      </c>
      <c r="DN693">
        <v>0</v>
      </c>
      <c r="DO693">
        <v>104856</v>
      </c>
      <c r="DP693">
        <v>213083</v>
      </c>
      <c r="DQ693">
        <v>-43796</v>
      </c>
      <c r="DR693">
        <v>2204</v>
      </c>
      <c r="DS693">
        <v>0</v>
      </c>
    </row>
    <row r="694" spans="1:123" x14ac:dyDescent="0.3">
      <c r="A694" t="str">
        <f t="shared" si="10"/>
        <v>20431968</v>
      </c>
      <c r="B694">
        <v>20</v>
      </c>
      <c r="C694">
        <v>2043</v>
      </c>
      <c r="D694">
        <v>196812</v>
      </c>
      <c r="E694">
        <v>45</v>
      </c>
      <c r="F694">
        <v>1964368</v>
      </c>
      <c r="G694">
        <v>163049</v>
      </c>
      <c r="H694">
        <v>550000</v>
      </c>
      <c r="I694">
        <v>0</v>
      </c>
      <c r="J694">
        <v>0</v>
      </c>
      <c r="K694">
        <v>85000</v>
      </c>
      <c r="L694">
        <v>200000</v>
      </c>
      <c r="M694">
        <v>56200</v>
      </c>
      <c r="N694">
        <v>11500</v>
      </c>
      <c r="O694">
        <v>25500</v>
      </c>
      <c r="P694">
        <v>4500</v>
      </c>
      <c r="Q694">
        <v>2000</v>
      </c>
      <c r="R694">
        <v>0</v>
      </c>
      <c r="S694">
        <v>3595</v>
      </c>
      <c r="T694">
        <v>35000</v>
      </c>
      <c r="U694">
        <v>36000</v>
      </c>
      <c r="V694">
        <v>0</v>
      </c>
      <c r="W694">
        <v>10000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86788</v>
      </c>
      <c r="AD694">
        <v>44713</v>
      </c>
      <c r="AE694">
        <v>0</v>
      </c>
      <c r="AF694">
        <v>131502</v>
      </c>
      <c r="AG694">
        <v>44713</v>
      </c>
      <c r="AH694">
        <v>0</v>
      </c>
      <c r="AI694">
        <v>51778</v>
      </c>
      <c r="AJ694">
        <v>0</v>
      </c>
      <c r="AK694">
        <v>51778</v>
      </c>
      <c r="AL694">
        <v>51778</v>
      </c>
      <c r="AM694">
        <v>0</v>
      </c>
      <c r="AN694">
        <v>757793</v>
      </c>
      <c r="AO694">
        <v>854694</v>
      </c>
      <c r="AP694">
        <v>131502</v>
      </c>
      <c r="AQ694">
        <v>0</v>
      </c>
      <c r="AR694">
        <v>20000</v>
      </c>
      <c r="AS694">
        <v>0</v>
      </c>
      <c r="AT694">
        <v>0</v>
      </c>
      <c r="AU694">
        <v>0</v>
      </c>
      <c r="AV694">
        <v>0</v>
      </c>
      <c r="AW694">
        <v>14093</v>
      </c>
      <c r="AX694">
        <v>0</v>
      </c>
      <c r="AY694">
        <v>876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1021164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0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0</v>
      </c>
      <c r="CP694">
        <v>0</v>
      </c>
      <c r="CQ694">
        <v>0</v>
      </c>
      <c r="CR694">
        <v>0</v>
      </c>
      <c r="CS694">
        <v>0</v>
      </c>
      <c r="CT694">
        <v>0</v>
      </c>
      <c r="CU694">
        <v>0</v>
      </c>
      <c r="CV694">
        <v>0</v>
      </c>
      <c r="CW694">
        <v>0</v>
      </c>
      <c r="CX694">
        <v>0</v>
      </c>
      <c r="CY694">
        <v>0</v>
      </c>
      <c r="CZ694">
        <v>0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0</v>
      </c>
      <c r="DI694">
        <v>0</v>
      </c>
      <c r="DJ694">
        <v>0</v>
      </c>
      <c r="DK694">
        <v>0</v>
      </c>
      <c r="DL694">
        <v>90764</v>
      </c>
      <c r="DM694">
        <v>0</v>
      </c>
      <c r="DN694">
        <v>0</v>
      </c>
      <c r="DO694">
        <v>142542</v>
      </c>
      <c r="DP694">
        <v>193083</v>
      </c>
      <c r="DQ694">
        <v>-398552</v>
      </c>
      <c r="DR694">
        <v>384460</v>
      </c>
      <c r="DS694">
        <v>0</v>
      </c>
    </row>
    <row r="695" spans="1:123" x14ac:dyDescent="0.3">
      <c r="A695" t="str">
        <f t="shared" si="10"/>
        <v>20441969</v>
      </c>
      <c r="B695">
        <v>20</v>
      </c>
      <c r="C695">
        <v>2044</v>
      </c>
      <c r="D695">
        <v>196912</v>
      </c>
      <c r="E695">
        <v>77</v>
      </c>
      <c r="F695">
        <v>1748734</v>
      </c>
      <c r="G695">
        <v>163046</v>
      </c>
      <c r="H695">
        <v>550000</v>
      </c>
      <c r="I695">
        <v>0</v>
      </c>
      <c r="J695">
        <v>0</v>
      </c>
      <c r="K695">
        <v>85000</v>
      </c>
      <c r="L695">
        <v>200000</v>
      </c>
      <c r="M695">
        <v>56200</v>
      </c>
      <c r="N695">
        <v>11500</v>
      </c>
      <c r="O695">
        <v>25500</v>
      </c>
      <c r="P695">
        <v>4500</v>
      </c>
      <c r="Q695">
        <v>2000</v>
      </c>
      <c r="R695">
        <v>0</v>
      </c>
      <c r="S695">
        <v>3381</v>
      </c>
      <c r="T695">
        <v>35000</v>
      </c>
      <c r="U695">
        <v>36000</v>
      </c>
      <c r="V695">
        <v>0</v>
      </c>
      <c r="W695">
        <v>10000</v>
      </c>
      <c r="X695">
        <v>0</v>
      </c>
      <c r="Y695">
        <v>0</v>
      </c>
      <c r="Z695">
        <v>0</v>
      </c>
      <c r="AA695">
        <v>0</v>
      </c>
      <c r="AB695">
        <v>51778</v>
      </c>
      <c r="AC695">
        <v>148780</v>
      </c>
      <c r="AD695">
        <v>76651</v>
      </c>
      <c r="AE695">
        <v>51778</v>
      </c>
      <c r="AF695">
        <v>173653</v>
      </c>
      <c r="AG695">
        <v>0</v>
      </c>
      <c r="AH695">
        <v>0</v>
      </c>
      <c r="AI695">
        <v>44713</v>
      </c>
      <c r="AJ695">
        <v>0</v>
      </c>
      <c r="AK695">
        <v>44713</v>
      </c>
      <c r="AL695">
        <v>44713</v>
      </c>
      <c r="AM695">
        <v>0</v>
      </c>
      <c r="AN695">
        <v>715428</v>
      </c>
      <c r="AO695">
        <v>1465190</v>
      </c>
      <c r="AP695">
        <v>225432</v>
      </c>
      <c r="AQ695">
        <v>57812</v>
      </c>
      <c r="AR695">
        <v>20000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1768434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476347</v>
      </c>
      <c r="BS695">
        <v>59735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0</v>
      </c>
      <c r="CQ695">
        <v>331730</v>
      </c>
      <c r="CR695">
        <v>0</v>
      </c>
      <c r="CS695">
        <v>0</v>
      </c>
      <c r="CT695">
        <v>59735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90764</v>
      </c>
      <c r="DM695">
        <v>0</v>
      </c>
      <c r="DN695">
        <v>0</v>
      </c>
      <c r="DO695">
        <v>526941</v>
      </c>
      <c r="DP695">
        <v>317700</v>
      </c>
      <c r="DQ695">
        <v>536081</v>
      </c>
      <c r="DR695">
        <v>0</v>
      </c>
      <c r="DS695">
        <v>0</v>
      </c>
    </row>
    <row r="696" spans="1:123" x14ac:dyDescent="0.3">
      <c r="A696" t="str">
        <f t="shared" si="10"/>
        <v>20451970</v>
      </c>
      <c r="B696">
        <v>20</v>
      </c>
      <c r="C696">
        <v>2045</v>
      </c>
      <c r="D696">
        <v>197012</v>
      </c>
      <c r="E696">
        <v>40</v>
      </c>
      <c r="F696">
        <v>1848871</v>
      </c>
      <c r="G696">
        <v>163042</v>
      </c>
      <c r="H696">
        <v>550000</v>
      </c>
      <c r="I696">
        <v>0</v>
      </c>
      <c r="J696">
        <v>0</v>
      </c>
      <c r="K696">
        <v>85000</v>
      </c>
      <c r="L696">
        <v>200000</v>
      </c>
      <c r="M696">
        <v>56200</v>
      </c>
      <c r="N696">
        <v>11500</v>
      </c>
      <c r="O696">
        <v>25500</v>
      </c>
      <c r="P696">
        <v>4500</v>
      </c>
      <c r="Q696">
        <v>2000</v>
      </c>
      <c r="R696">
        <v>0</v>
      </c>
      <c r="S696">
        <v>3166</v>
      </c>
      <c r="T696">
        <v>35000</v>
      </c>
      <c r="U696">
        <v>36000</v>
      </c>
      <c r="V696">
        <v>0</v>
      </c>
      <c r="W696">
        <v>15000</v>
      </c>
      <c r="X696">
        <v>0</v>
      </c>
      <c r="Y696">
        <v>0</v>
      </c>
      <c r="Z696">
        <v>0</v>
      </c>
      <c r="AA696">
        <v>0</v>
      </c>
      <c r="AB696">
        <v>44713</v>
      </c>
      <c r="AC696">
        <v>76691</v>
      </c>
      <c r="AD696">
        <v>0</v>
      </c>
      <c r="AE696">
        <v>44713</v>
      </c>
      <c r="AF696">
        <v>71489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812377</v>
      </c>
      <c r="AO696">
        <v>755258</v>
      </c>
      <c r="AP696">
        <v>116203</v>
      </c>
      <c r="AQ696">
        <v>0</v>
      </c>
      <c r="AR696">
        <v>15539</v>
      </c>
      <c r="AS696">
        <v>0</v>
      </c>
      <c r="AT696">
        <v>0</v>
      </c>
      <c r="AU696">
        <v>0</v>
      </c>
      <c r="AV696">
        <v>0</v>
      </c>
      <c r="AW696">
        <v>10150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897149</v>
      </c>
      <c r="BL696">
        <v>0</v>
      </c>
      <c r="BM696">
        <v>103910</v>
      </c>
      <c r="BN696">
        <v>59735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0</v>
      </c>
      <c r="CP696">
        <v>0</v>
      </c>
      <c r="CQ696">
        <v>207820</v>
      </c>
      <c r="CR696">
        <v>0</v>
      </c>
      <c r="CS696">
        <v>0</v>
      </c>
      <c r="CT696">
        <v>0</v>
      </c>
      <c r="CU696">
        <v>0</v>
      </c>
      <c r="CV696">
        <v>0</v>
      </c>
      <c r="CW696">
        <v>0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80614</v>
      </c>
      <c r="DM696">
        <v>0</v>
      </c>
      <c r="DN696">
        <v>0</v>
      </c>
      <c r="DO696">
        <v>288434</v>
      </c>
      <c r="DP696">
        <v>317700</v>
      </c>
      <c r="DQ696">
        <v>-348537</v>
      </c>
      <c r="DR696">
        <v>174743</v>
      </c>
      <c r="DS696">
        <v>0</v>
      </c>
    </row>
    <row r="697" spans="1:123" x14ac:dyDescent="0.3">
      <c r="A697" t="str">
        <f t="shared" si="10"/>
        <v>20461971</v>
      </c>
      <c r="B697">
        <v>20</v>
      </c>
      <c r="C697">
        <v>2046</v>
      </c>
      <c r="D697">
        <v>197112</v>
      </c>
      <c r="E697">
        <v>38</v>
      </c>
      <c r="F697">
        <v>2012099</v>
      </c>
      <c r="G697">
        <v>163038</v>
      </c>
      <c r="H697">
        <v>550000</v>
      </c>
      <c r="I697">
        <v>0</v>
      </c>
      <c r="J697">
        <v>0</v>
      </c>
      <c r="K697">
        <v>85000</v>
      </c>
      <c r="L697">
        <v>200000</v>
      </c>
      <c r="M697">
        <v>56200</v>
      </c>
      <c r="N697">
        <v>11500</v>
      </c>
      <c r="O697">
        <v>25500</v>
      </c>
      <c r="P697">
        <v>4500</v>
      </c>
      <c r="Q697">
        <v>2000</v>
      </c>
      <c r="R697">
        <v>0</v>
      </c>
      <c r="S697">
        <v>2951</v>
      </c>
      <c r="T697">
        <v>35000</v>
      </c>
      <c r="U697">
        <v>36000</v>
      </c>
      <c r="V697">
        <v>0</v>
      </c>
      <c r="W697">
        <v>15000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74108</v>
      </c>
      <c r="AD697">
        <v>0</v>
      </c>
      <c r="AE697">
        <v>0</v>
      </c>
      <c r="AF697">
        <v>112289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771362</v>
      </c>
      <c r="AO697">
        <v>729820</v>
      </c>
      <c r="AP697">
        <v>112289</v>
      </c>
      <c r="AQ697">
        <v>0</v>
      </c>
      <c r="AR697">
        <v>14173</v>
      </c>
      <c r="AS697">
        <v>0</v>
      </c>
      <c r="AT697">
        <v>0</v>
      </c>
      <c r="AU697">
        <v>0</v>
      </c>
      <c r="AV697">
        <v>0</v>
      </c>
      <c r="AW697">
        <v>9141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865423</v>
      </c>
      <c r="BL697">
        <v>0</v>
      </c>
      <c r="BM697">
        <v>83910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103910</v>
      </c>
      <c r="CR697">
        <v>0</v>
      </c>
      <c r="CS697">
        <v>0</v>
      </c>
      <c r="CT697">
        <v>0</v>
      </c>
      <c r="CU697">
        <v>0</v>
      </c>
      <c r="CV697">
        <v>0</v>
      </c>
      <c r="CW697">
        <v>0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0</v>
      </c>
      <c r="DL697">
        <v>71473</v>
      </c>
      <c r="DM697">
        <v>0</v>
      </c>
      <c r="DN697">
        <v>0</v>
      </c>
      <c r="DO697">
        <v>175383</v>
      </c>
      <c r="DP697">
        <v>317700</v>
      </c>
      <c r="DQ697">
        <v>-583493</v>
      </c>
      <c r="DR697">
        <v>490442</v>
      </c>
      <c r="DS697">
        <v>0</v>
      </c>
    </row>
    <row r="698" spans="1:123" x14ac:dyDescent="0.3">
      <c r="A698" t="str">
        <f t="shared" si="10"/>
        <v>20471972</v>
      </c>
      <c r="B698">
        <v>20</v>
      </c>
      <c r="C698">
        <v>2047</v>
      </c>
      <c r="D698">
        <v>197212</v>
      </c>
      <c r="E698">
        <v>48</v>
      </c>
      <c r="F698">
        <v>2217855</v>
      </c>
      <c r="G698">
        <v>163034</v>
      </c>
      <c r="H698">
        <v>550000</v>
      </c>
      <c r="I698">
        <v>0</v>
      </c>
      <c r="J698">
        <v>0</v>
      </c>
      <c r="K698">
        <v>85000</v>
      </c>
      <c r="L698">
        <v>200000</v>
      </c>
      <c r="M698">
        <v>56200</v>
      </c>
      <c r="N698">
        <v>11500</v>
      </c>
      <c r="O698">
        <v>25500</v>
      </c>
      <c r="P698">
        <v>4500</v>
      </c>
      <c r="Q698">
        <v>2000</v>
      </c>
      <c r="R698">
        <v>0</v>
      </c>
      <c r="S698">
        <v>2737</v>
      </c>
      <c r="T698">
        <v>35000</v>
      </c>
      <c r="U698">
        <v>36000</v>
      </c>
      <c r="V698">
        <v>0</v>
      </c>
      <c r="W698">
        <v>15000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93786</v>
      </c>
      <c r="AD698">
        <v>48318</v>
      </c>
      <c r="AE698">
        <v>0</v>
      </c>
      <c r="AF698">
        <v>142104</v>
      </c>
      <c r="AG698">
        <v>48318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741333</v>
      </c>
      <c r="AO698">
        <v>923606</v>
      </c>
      <c r="AP698">
        <v>142104</v>
      </c>
      <c r="AQ698">
        <v>0</v>
      </c>
      <c r="AR698">
        <v>20000</v>
      </c>
      <c r="AS698">
        <v>0</v>
      </c>
      <c r="AT698">
        <v>0</v>
      </c>
      <c r="AU698">
        <v>0</v>
      </c>
      <c r="AV698">
        <v>0</v>
      </c>
      <c r="AW698">
        <v>16825</v>
      </c>
      <c r="AX698">
        <v>0</v>
      </c>
      <c r="AY698">
        <v>4575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1107110</v>
      </c>
      <c r="BL698">
        <v>0</v>
      </c>
      <c r="BM698">
        <v>63910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0</v>
      </c>
      <c r="CN698">
        <v>0</v>
      </c>
      <c r="CO698">
        <v>0</v>
      </c>
      <c r="CP698">
        <v>0</v>
      </c>
      <c r="CQ698">
        <v>20000</v>
      </c>
      <c r="CR698">
        <v>0</v>
      </c>
      <c r="CS698">
        <v>0</v>
      </c>
      <c r="CT698">
        <v>0</v>
      </c>
      <c r="CU698">
        <v>0</v>
      </c>
      <c r="CV698">
        <v>0</v>
      </c>
      <c r="CW698">
        <v>0</v>
      </c>
      <c r="CX698">
        <v>0</v>
      </c>
      <c r="CY698">
        <v>0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0</v>
      </c>
      <c r="DI698">
        <v>0</v>
      </c>
      <c r="DJ698">
        <v>0</v>
      </c>
      <c r="DK698">
        <v>0</v>
      </c>
      <c r="DL698">
        <v>54648</v>
      </c>
      <c r="DM698">
        <v>0</v>
      </c>
      <c r="DN698">
        <v>0</v>
      </c>
      <c r="DO698">
        <v>74648</v>
      </c>
      <c r="DP698">
        <v>317700</v>
      </c>
      <c r="DQ698">
        <v>-585271</v>
      </c>
      <c r="DR698">
        <v>504536</v>
      </c>
      <c r="DS698">
        <v>0</v>
      </c>
    </row>
    <row r="699" spans="1:123" x14ac:dyDescent="0.3">
      <c r="A699" t="str">
        <f t="shared" si="10"/>
        <v>20481973</v>
      </c>
      <c r="B699">
        <v>20</v>
      </c>
      <c r="C699">
        <v>2048</v>
      </c>
      <c r="D699">
        <v>197312</v>
      </c>
      <c r="E699">
        <v>53</v>
      </c>
      <c r="F699">
        <v>1961331</v>
      </c>
      <c r="G699">
        <v>163030</v>
      </c>
      <c r="H699">
        <v>550000</v>
      </c>
      <c r="I699">
        <v>0</v>
      </c>
      <c r="J699">
        <v>0</v>
      </c>
      <c r="K699">
        <v>85000</v>
      </c>
      <c r="L699">
        <v>200000</v>
      </c>
      <c r="M699">
        <v>56200</v>
      </c>
      <c r="N699">
        <v>11500</v>
      </c>
      <c r="O699">
        <v>25500</v>
      </c>
      <c r="P699">
        <v>4500</v>
      </c>
      <c r="Q699">
        <v>2000</v>
      </c>
      <c r="R699">
        <v>0</v>
      </c>
      <c r="S699">
        <v>2522</v>
      </c>
      <c r="T699">
        <v>35000</v>
      </c>
      <c r="U699">
        <v>36000</v>
      </c>
      <c r="V699">
        <v>0</v>
      </c>
      <c r="W699">
        <v>15000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102052</v>
      </c>
      <c r="AD699">
        <v>52577</v>
      </c>
      <c r="AE699">
        <v>0</v>
      </c>
      <c r="AF699">
        <v>154628</v>
      </c>
      <c r="AG699">
        <v>52577</v>
      </c>
      <c r="AH699">
        <v>0</v>
      </c>
      <c r="AI699">
        <v>48318</v>
      </c>
      <c r="AJ699">
        <v>0</v>
      </c>
      <c r="AK699">
        <v>48318</v>
      </c>
      <c r="AL699">
        <v>48318</v>
      </c>
      <c r="AM699">
        <v>0</v>
      </c>
      <c r="AN699">
        <v>728594</v>
      </c>
      <c r="AO699">
        <v>1005006</v>
      </c>
      <c r="AP699">
        <v>154628</v>
      </c>
      <c r="AQ699">
        <v>0</v>
      </c>
      <c r="AR699">
        <v>20000</v>
      </c>
      <c r="AS699">
        <v>0</v>
      </c>
      <c r="AT699">
        <v>0</v>
      </c>
      <c r="AU699">
        <v>0</v>
      </c>
      <c r="AV699">
        <v>0</v>
      </c>
      <c r="AW699">
        <v>20053</v>
      </c>
      <c r="AX699">
        <v>0</v>
      </c>
      <c r="AY699">
        <v>8944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1208632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0</v>
      </c>
      <c r="CN699">
        <v>0</v>
      </c>
      <c r="CO699">
        <v>0</v>
      </c>
      <c r="CP699">
        <v>0</v>
      </c>
      <c r="CQ699">
        <v>0</v>
      </c>
      <c r="CR699">
        <v>0</v>
      </c>
      <c r="CS699">
        <v>0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0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34595</v>
      </c>
      <c r="DM699">
        <v>0</v>
      </c>
      <c r="DN699">
        <v>0</v>
      </c>
      <c r="DO699">
        <v>82913</v>
      </c>
      <c r="DP699">
        <v>317700</v>
      </c>
      <c r="DQ699">
        <v>-243189</v>
      </c>
      <c r="DR699">
        <v>223136</v>
      </c>
      <c r="DS699">
        <v>0</v>
      </c>
    </row>
    <row r="700" spans="1:123" x14ac:dyDescent="0.3">
      <c r="A700" t="str">
        <f t="shared" si="10"/>
        <v>20491974</v>
      </c>
      <c r="B700">
        <v>20</v>
      </c>
      <c r="C700">
        <v>2049</v>
      </c>
      <c r="D700">
        <v>197412</v>
      </c>
      <c r="E700">
        <v>42</v>
      </c>
      <c r="F700">
        <v>1967574</v>
      </c>
      <c r="G700">
        <v>163025</v>
      </c>
      <c r="H700">
        <v>550000</v>
      </c>
      <c r="I700">
        <v>0</v>
      </c>
      <c r="J700">
        <v>0</v>
      </c>
      <c r="K700">
        <v>85000</v>
      </c>
      <c r="L700">
        <v>200000</v>
      </c>
      <c r="M700">
        <v>56200</v>
      </c>
      <c r="N700">
        <v>11500</v>
      </c>
      <c r="O700">
        <v>25500</v>
      </c>
      <c r="P700">
        <v>4500</v>
      </c>
      <c r="Q700">
        <v>2000</v>
      </c>
      <c r="R700">
        <v>0</v>
      </c>
      <c r="S700">
        <v>2308</v>
      </c>
      <c r="T700">
        <v>35000</v>
      </c>
      <c r="U700">
        <v>36000</v>
      </c>
      <c r="V700">
        <v>0</v>
      </c>
      <c r="W700">
        <v>15000</v>
      </c>
      <c r="X700">
        <v>0</v>
      </c>
      <c r="Y700">
        <v>0</v>
      </c>
      <c r="Z700">
        <v>0</v>
      </c>
      <c r="AA700">
        <v>0</v>
      </c>
      <c r="AB700">
        <v>48318</v>
      </c>
      <c r="AC700">
        <v>81904</v>
      </c>
      <c r="AD700">
        <v>42197</v>
      </c>
      <c r="AE700">
        <v>48318</v>
      </c>
      <c r="AF700">
        <v>75783</v>
      </c>
      <c r="AG700">
        <v>42197</v>
      </c>
      <c r="AH700">
        <v>0</v>
      </c>
      <c r="AI700">
        <v>52577</v>
      </c>
      <c r="AJ700">
        <v>0</v>
      </c>
      <c r="AK700">
        <v>52577</v>
      </c>
      <c r="AL700">
        <v>52577</v>
      </c>
      <c r="AM700">
        <v>0</v>
      </c>
      <c r="AN700">
        <v>807225</v>
      </c>
      <c r="AO700">
        <v>806595</v>
      </c>
      <c r="AP700">
        <v>124101</v>
      </c>
      <c r="AQ700">
        <v>0</v>
      </c>
      <c r="AR700">
        <v>18294</v>
      </c>
      <c r="AS700">
        <v>0</v>
      </c>
      <c r="AT700">
        <v>0</v>
      </c>
      <c r="AU700">
        <v>0</v>
      </c>
      <c r="AV700">
        <v>0</v>
      </c>
      <c r="AW700">
        <v>12185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961176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0</v>
      </c>
      <c r="CN700">
        <v>0</v>
      </c>
      <c r="CO700">
        <v>0</v>
      </c>
      <c r="CP700">
        <v>0</v>
      </c>
      <c r="CQ700">
        <v>0</v>
      </c>
      <c r="CR700">
        <v>0</v>
      </c>
      <c r="CS700">
        <v>0</v>
      </c>
      <c r="CT700">
        <v>0</v>
      </c>
      <c r="CU700">
        <v>0</v>
      </c>
      <c r="CV700">
        <v>0</v>
      </c>
      <c r="CW700">
        <v>0</v>
      </c>
      <c r="CX700">
        <v>0</v>
      </c>
      <c r="CY700">
        <v>0</v>
      </c>
      <c r="CZ700">
        <v>0</v>
      </c>
      <c r="DA700">
        <v>0</v>
      </c>
      <c r="DB700">
        <v>0</v>
      </c>
      <c r="DC700">
        <v>0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0</v>
      </c>
      <c r="DJ700">
        <v>0</v>
      </c>
      <c r="DK700">
        <v>0</v>
      </c>
      <c r="DL700">
        <v>22409</v>
      </c>
      <c r="DM700">
        <v>0</v>
      </c>
      <c r="DN700">
        <v>0</v>
      </c>
      <c r="DO700">
        <v>74986</v>
      </c>
      <c r="DP700">
        <v>297700</v>
      </c>
      <c r="DQ700">
        <v>-410384</v>
      </c>
      <c r="DR700">
        <v>398198</v>
      </c>
      <c r="DS700">
        <v>0</v>
      </c>
    </row>
    <row r="701" spans="1:123" x14ac:dyDescent="0.3">
      <c r="A701" t="str">
        <f t="shared" si="10"/>
        <v>20501975</v>
      </c>
      <c r="B701">
        <v>20</v>
      </c>
      <c r="C701">
        <v>2050</v>
      </c>
      <c r="D701">
        <v>197512</v>
      </c>
      <c r="E701">
        <v>48</v>
      </c>
      <c r="F701">
        <v>1857762</v>
      </c>
      <c r="G701">
        <v>163021</v>
      </c>
      <c r="H701">
        <v>550000</v>
      </c>
      <c r="I701">
        <v>0</v>
      </c>
      <c r="J701">
        <v>0</v>
      </c>
      <c r="K701">
        <v>85000</v>
      </c>
      <c r="L701">
        <v>200000</v>
      </c>
      <c r="M701">
        <v>56200</v>
      </c>
      <c r="N701">
        <v>11500</v>
      </c>
      <c r="O701">
        <v>25500</v>
      </c>
      <c r="P701">
        <v>4500</v>
      </c>
      <c r="Q701">
        <v>2000</v>
      </c>
      <c r="R701">
        <v>0</v>
      </c>
      <c r="S701">
        <v>2093</v>
      </c>
      <c r="T701">
        <v>35000</v>
      </c>
      <c r="U701">
        <v>36000</v>
      </c>
      <c r="V701">
        <v>0</v>
      </c>
      <c r="W701">
        <v>20000</v>
      </c>
      <c r="X701">
        <v>0</v>
      </c>
      <c r="Y701">
        <v>0</v>
      </c>
      <c r="Z701">
        <v>0</v>
      </c>
      <c r="AA701">
        <v>0</v>
      </c>
      <c r="AB701">
        <v>52577</v>
      </c>
      <c r="AC701">
        <v>93974</v>
      </c>
      <c r="AD701">
        <v>48415</v>
      </c>
      <c r="AE701">
        <v>52577</v>
      </c>
      <c r="AF701">
        <v>89812</v>
      </c>
      <c r="AG701">
        <v>48415</v>
      </c>
      <c r="AH701">
        <v>0</v>
      </c>
      <c r="AI701">
        <v>42197</v>
      </c>
      <c r="AJ701">
        <v>0</v>
      </c>
      <c r="AK701">
        <v>42197</v>
      </c>
      <c r="AL701">
        <v>42197</v>
      </c>
      <c r="AM701">
        <v>0</v>
      </c>
      <c r="AN701">
        <v>787981</v>
      </c>
      <c r="AO701">
        <v>925456</v>
      </c>
      <c r="AP701">
        <v>142389</v>
      </c>
      <c r="AQ701">
        <v>0</v>
      </c>
      <c r="AR701">
        <v>20000</v>
      </c>
      <c r="AS701">
        <v>0</v>
      </c>
      <c r="AT701">
        <v>0</v>
      </c>
      <c r="AU701">
        <v>0</v>
      </c>
      <c r="AV701">
        <v>0</v>
      </c>
      <c r="AW701">
        <v>16899</v>
      </c>
      <c r="AX701">
        <v>0</v>
      </c>
      <c r="AY701">
        <v>4674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1109418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0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  <c r="CO701">
        <v>0</v>
      </c>
      <c r="CP701">
        <v>0</v>
      </c>
      <c r="CQ701">
        <v>0</v>
      </c>
      <c r="CR701">
        <v>0</v>
      </c>
      <c r="CS701">
        <v>0</v>
      </c>
      <c r="CT701">
        <v>0</v>
      </c>
      <c r="CU701">
        <v>0</v>
      </c>
      <c r="CV701">
        <v>0</v>
      </c>
      <c r="CW701">
        <v>0</v>
      </c>
      <c r="CX701">
        <v>0</v>
      </c>
      <c r="CY701">
        <v>0</v>
      </c>
      <c r="CZ701">
        <v>0</v>
      </c>
      <c r="DA701">
        <v>0</v>
      </c>
      <c r="DB701">
        <v>0</v>
      </c>
      <c r="DC701">
        <v>0</v>
      </c>
      <c r="DD701">
        <v>0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5511</v>
      </c>
      <c r="DM701">
        <v>0</v>
      </c>
      <c r="DN701">
        <v>0</v>
      </c>
      <c r="DO701">
        <v>47708</v>
      </c>
      <c r="DP701">
        <v>277700</v>
      </c>
      <c r="DQ701">
        <v>-176283</v>
      </c>
      <c r="DR701">
        <v>159385</v>
      </c>
      <c r="DS701">
        <v>0</v>
      </c>
    </row>
    <row r="702" spans="1:123" x14ac:dyDescent="0.3">
      <c r="A702" t="str">
        <f t="shared" si="10"/>
        <v>20161942</v>
      </c>
      <c r="B702">
        <v>21</v>
      </c>
      <c r="C702">
        <v>2016</v>
      </c>
      <c r="D702">
        <v>194212</v>
      </c>
      <c r="E702">
        <v>67</v>
      </c>
      <c r="F702">
        <v>1258383</v>
      </c>
      <c r="G702">
        <v>211232</v>
      </c>
      <c r="H702">
        <v>550000</v>
      </c>
      <c r="I702">
        <v>0</v>
      </c>
      <c r="J702">
        <v>126000</v>
      </c>
      <c r="K702">
        <v>85000</v>
      </c>
      <c r="L702">
        <v>100000</v>
      </c>
      <c r="M702">
        <v>56200</v>
      </c>
      <c r="N702">
        <v>11500</v>
      </c>
      <c r="O702">
        <v>25500</v>
      </c>
      <c r="P702">
        <v>4500</v>
      </c>
      <c r="Q702">
        <v>2000</v>
      </c>
      <c r="R702">
        <v>0</v>
      </c>
      <c r="S702">
        <v>8370</v>
      </c>
      <c r="T702">
        <v>35000</v>
      </c>
      <c r="U702">
        <v>36000</v>
      </c>
      <c r="V702">
        <v>0</v>
      </c>
      <c r="W702">
        <v>0</v>
      </c>
      <c r="X702">
        <v>0</v>
      </c>
      <c r="Y702">
        <v>0</v>
      </c>
      <c r="Z702">
        <v>72767</v>
      </c>
      <c r="AA702">
        <v>0</v>
      </c>
      <c r="AB702">
        <v>210000</v>
      </c>
      <c r="AC702">
        <v>130558</v>
      </c>
      <c r="AD702">
        <v>67264</v>
      </c>
      <c r="AE702">
        <v>197822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12178</v>
      </c>
      <c r="AL702">
        <v>0</v>
      </c>
      <c r="AM702">
        <v>0</v>
      </c>
      <c r="AN702">
        <v>857303</v>
      </c>
      <c r="AO702">
        <v>1285742</v>
      </c>
      <c r="AP702">
        <v>197822</v>
      </c>
      <c r="AQ702">
        <v>0</v>
      </c>
      <c r="AR702">
        <v>20000</v>
      </c>
      <c r="AS702">
        <v>0</v>
      </c>
      <c r="AT702">
        <v>0</v>
      </c>
      <c r="AU702">
        <v>200000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111111</v>
      </c>
      <c r="BF702">
        <v>31275</v>
      </c>
      <c r="BG702">
        <v>35194</v>
      </c>
      <c r="BH702">
        <v>20000</v>
      </c>
      <c r="BI702">
        <v>56200</v>
      </c>
      <c r="BJ702">
        <v>0</v>
      </c>
      <c r="BK702">
        <v>1449784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500000</v>
      </c>
      <c r="BS702">
        <v>136000</v>
      </c>
      <c r="BT702">
        <v>65000</v>
      </c>
      <c r="BU702">
        <v>39000</v>
      </c>
      <c r="BV702">
        <v>10000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0</v>
      </c>
      <c r="CG702">
        <v>25000</v>
      </c>
      <c r="CH702">
        <v>572</v>
      </c>
      <c r="CI702">
        <v>3000</v>
      </c>
      <c r="CJ702">
        <v>2250</v>
      </c>
      <c r="CK702">
        <v>900</v>
      </c>
      <c r="CL702">
        <v>750</v>
      </c>
      <c r="CM702">
        <v>3250</v>
      </c>
      <c r="CN702">
        <v>15000</v>
      </c>
      <c r="CO702">
        <v>750</v>
      </c>
      <c r="CP702">
        <v>0</v>
      </c>
      <c r="CQ702">
        <v>596000</v>
      </c>
      <c r="CR702">
        <v>100000</v>
      </c>
      <c r="CS702">
        <v>10000</v>
      </c>
      <c r="CT702">
        <v>154000</v>
      </c>
      <c r="CU702">
        <v>65000</v>
      </c>
      <c r="CV702">
        <v>25000</v>
      </c>
      <c r="CW702">
        <v>572</v>
      </c>
      <c r="CX702">
        <v>3000</v>
      </c>
      <c r="CY702">
        <v>2250</v>
      </c>
      <c r="CZ702">
        <v>900</v>
      </c>
      <c r="DA702">
        <v>750</v>
      </c>
      <c r="DB702">
        <v>3250</v>
      </c>
      <c r="DC702">
        <v>15000</v>
      </c>
      <c r="DD702">
        <v>750</v>
      </c>
      <c r="DE702">
        <v>5000</v>
      </c>
      <c r="DF702">
        <v>72767</v>
      </c>
      <c r="DG702">
        <v>79000</v>
      </c>
      <c r="DH702">
        <v>0</v>
      </c>
      <c r="DI702">
        <v>0</v>
      </c>
      <c r="DJ702">
        <v>161194</v>
      </c>
      <c r="DK702">
        <v>180200</v>
      </c>
      <c r="DL702">
        <v>61275</v>
      </c>
      <c r="DM702">
        <v>248111</v>
      </c>
      <c r="DN702">
        <v>20000</v>
      </c>
      <c r="DO702">
        <v>1816197</v>
      </c>
      <c r="DP702">
        <v>317700</v>
      </c>
      <c r="DQ702">
        <v>928019</v>
      </c>
      <c r="DR702">
        <v>0</v>
      </c>
      <c r="DS702">
        <v>0</v>
      </c>
    </row>
    <row r="703" spans="1:123" x14ac:dyDescent="0.3">
      <c r="A703" t="str">
        <f t="shared" si="10"/>
        <v>20171943</v>
      </c>
      <c r="B703">
        <v>21</v>
      </c>
      <c r="C703">
        <v>2017</v>
      </c>
      <c r="D703">
        <v>194312</v>
      </c>
      <c r="E703">
        <v>84</v>
      </c>
      <c r="F703">
        <v>1350562</v>
      </c>
      <c r="G703">
        <v>215203</v>
      </c>
      <c r="H703">
        <v>550000</v>
      </c>
      <c r="I703">
        <v>0</v>
      </c>
      <c r="J703">
        <v>126000</v>
      </c>
      <c r="K703">
        <v>85000</v>
      </c>
      <c r="L703">
        <v>100000</v>
      </c>
      <c r="M703">
        <v>56200</v>
      </c>
      <c r="N703">
        <v>11500</v>
      </c>
      <c r="O703">
        <v>25500</v>
      </c>
      <c r="P703">
        <v>4500</v>
      </c>
      <c r="Q703">
        <v>2000</v>
      </c>
      <c r="R703">
        <v>0</v>
      </c>
      <c r="S703">
        <v>8311</v>
      </c>
      <c r="T703">
        <v>35000</v>
      </c>
      <c r="U703">
        <v>36000</v>
      </c>
      <c r="V703">
        <v>0</v>
      </c>
      <c r="W703">
        <v>0</v>
      </c>
      <c r="X703">
        <v>0</v>
      </c>
      <c r="Y703">
        <v>0</v>
      </c>
      <c r="Z703">
        <v>345514</v>
      </c>
      <c r="AA703">
        <v>0</v>
      </c>
      <c r="AB703">
        <v>12178</v>
      </c>
      <c r="AC703">
        <v>163372</v>
      </c>
      <c r="AD703">
        <v>84169</v>
      </c>
      <c r="AE703">
        <v>12178</v>
      </c>
      <c r="AF703">
        <v>235364</v>
      </c>
      <c r="AG703">
        <v>0</v>
      </c>
      <c r="AH703">
        <v>0</v>
      </c>
      <c r="AI703">
        <v>0</v>
      </c>
      <c r="AJ703">
        <v>14636</v>
      </c>
      <c r="AK703">
        <v>14636</v>
      </c>
      <c r="AL703">
        <v>0</v>
      </c>
      <c r="AM703">
        <v>0</v>
      </c>
      <c r="AN703">
        <v>334497</v>
      </c>
      <c r="AO703">
        <v>1608894</v>
      </c>
      <c r="AP703">
        <v>247542</v>
      </c>
      <c r="AQ703">
        <v>0</v>
      </c>
      <c r="AR703">
        <v>20000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241191</v>
      </c>
      <c r="BE703">
        <v>111111</v>
      </c>
      <c r="BF703">
        <v>60000</v>
      </c>
      <c r="BG703">
        <v>35194</v>
      </c>
      <c r="BH703">
        <v>20000</v>
      </c>
      <c r="BI703">
        <v>56200</v>
      </c>
      <c r="BJ703">
        <v>0</v>
      </c>
      <c r="BK703">
        <v>1352740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34000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0</v>
      </c>
      <c r="CC703">
        <v>0</v>
      </c>
      <c r="CD703">
        <v>0</v>
      </c>
      <c r="CE703">
        <v>0</v>
      </c>
      <c r="CF703">
        <v>0</v>
      </c>
      <c r="CG703">
        <v>25000</v>
      </c>
      <c r="CH703">
        <v>572</v>
      </c>
      <c r="CI703">
        <v>3000</v>
      </c>
      <c r="CJ703">
        <v>2250</v>
      </c>
      <c r="CK703">
        <v>900</v>
      </c>
      <c r="CL703">
        <v>750</v>
      </c>
      <c r="CM703">
        <v>3250</v>
      </c>
      <c r="CN703">
        <v>15000</v>
      </c>
      <c r="CO703">
        <v>750</v>
      </c>
      <c r="CP703">
        <v>0</v>
      </c>
      <c r="CQ703">
        <v>610000</v>
      </c>
      <c r="CR703">
        <v>100000</v>
      </c>
      <c r="CS703">
        <v>10000</v>
      </c>
      <c r="CT703">
        <v>154000</v>
      </c>
      <c r="CU703">
        <v>65000</v>
      </c>
      <c r="CV703">
        <v>50000</v>
      </c>
      <c r="CW703">
        <v>1144</v>
      </c>
      <c r="CX703">
        <v>6000</v>
      </c>
      <c r="CY703">
        <v>4500</v>
      </c>
      <c r="CZ703">
        <v>1800</v>
      </c>
      <c r="DA703">
        <v>1500</v>
      </c>
      <c r="DB703">
        <v>6500</v>
      </c>
      <c r="DC703">
        <v>30000</v>
      </c>
      <c r="DD703">
        <v>1500</v>
      </c>
      <c r="DE703">
        <v>10000</v>
      </c>
      <c r="DF703">
        <v>412569</v>
      </c>
      <c r="DG703">
        <v>100000</v>
      </c>
      <c r="DH703">
        <v>0</v>
      </c>
      <c r="DI703">
        <v>241191</v>
      </c>
      <c r="DJ703">
        <v>192869</v>
      </c>
      <c r="DK703">
        <v>230218</v>
      </c>
      <c r="DL703">
        <v>121275</v>
      </c>
      <c r="DM703">
        <v>348111</v>
      </c>
      <c r="DN703">
        <v>40000</v>
      </c>
      <c r="DO703">
        <v>2752813</v>
      </c>
      <c r="DP703">
        <v>317700</v>
      </c>
      <c r="DQ703">
        <v>969318</v>
      </c>
      <c r="DR703">
        <v>0</v>
      </c>
      <c r="DS703">
        <v>0</v>
      </c>
    </row>
    <row r="704" spans="1:123" x14ac:dyDescent="0.3">
      <c r="A704" t="str">
        <f t="shared" si="10"/>
        <v>20181944</v>
      </c>
      <c r="B704">
        <v>21</v>
      </c>
      <c r="C704">
        <v>2018</v>
      </c>
      <c r="D704">
        <v>194412</v>
      </c>
      <c r="E704">
        <v>45</v>
      </c>
      <c r="F704">
        <v>1402054</v>
      </c>
      <c r="G704">
        <v>186174</v>
      </c>
      <c r="H704">
        <v>550000</v>
      </c>
      <c r="I704">
        <v>0</v>
      </c>
      <c r="J704">
        <v>120000</v>
      </c>
      <c r="K704">
        <v>85000</v>
      </c>
      <c r="L704">
        <v>130000</v>
      </c>
      <c r="M704">
        <v>56200</v>
      </c>
      <c r="N704">
        <v>11500</v>
      </c>
      <c r="O704">
        <v>25500</v>
      </c>
      <c r="P704">
        <v>4500</v>
      </c>
      <c r="Q704">
        <v>2000</v>
      </c>
      <c r="R704">
        <v>0</v>
      </c>
      <c r="S704">
        <v>8252</v>
      </c>
      <c r="T704">
        <v>35000</v>
      </c>
      <c r="U704">
        <v>36000</v>
      </c>
      <c r="V704">
        <v>0</v>
      </c>
      <c r="W704">
        <v>0</v>
      </c>
      <c r="X704">
        <v>0</v>
      </c>
      <c r="Y704">
        <v>0</v>
      </c>
      <c r="Z704">
        <v>308672</v>
      </c>
      <c r="AA704">
        <v>0</v>
      </c>
      <c r="AB704">
        <v>14636</v>
      </c>
      <c r="AC704">
        <v>86460</v>
      </c>
      <c r="AD704">
        <v>44544</v>
      </c>
      <c r="AE704">
        <v>14636</v>
      </c>
      <c r="AF704">
        <v>116367</v>
      </c>
      <c r="AG704">
        <v>0</v>
      </c>
      <c r="AH704">
        <v>0</v>
      </c>
      <c r="AI704">
        <v>0</v>
      </c>
      <c r="AJ704">
        <v>133633</v>
      </c>
      <c r="AK704">
        <v>133633</v>
      </c>
      <c r="AL704">
        <v>0</v>
      </c>
      <c r="AM704">
        <v>0</v>
      </c>
      <c r="AN704">
        <v>395280</v>
      </c>
      <c r="AO704">
        <v>851457</v>
      </c>
      <c r="AP704">
        <v>131004</v>
      </c>
      <c r="AQ704">
        <v>0</v>
      </c>
      <c r="AR704">
        <v>20000</v>
      </c>
      <c r="AS704">
        <v>3000</v>
      </c>
      <c r="AT704">
        <v>8000</v>
      </c>
      <c r="AU704">
        <v>241191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1254652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20000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5704</v>
      </c>
      <c r="CO704">
        <v>0</v>
      </c>
      <c r="CP704">
        <v>0</v>
      </c>
      <c r="CQ704">
        <v>610000</v>
      </c>
      <c r="CR704">
        <v>100000</v>
      </c>
      <c r="CS704">
        <v>10000</v>
      </c>
      <c r="CT704">
        <v>154000</v>
      </c>
      <c r="CU704">
        <v>65000</v>
      </c>
      <c r="CV704">
        <v>50000</v>
      </c>
      <c r="CW704">
        <v>1144</v>
      </c>
      <c r="CX704">
        <v>6000</v>
      </c>
      <c r="CY704">
        <v>4500</v>
      </c>
      <c r="CZ704">
        <v>1800</v>
      </c>
      <c r="DA704">
        <v>1500</v>
      </c>
      <c r="DB704">
        <v>6500</v>
      </c>
      <c r="DC704">
        <v>35704</v>
      </c>
      <c r="DD704">
        <v>1500</v>
      </c>
      <c r="DE704">
        <v>15000</v>
      </c>
      <c r="DF704">
        <v>692106</v>
      </c>
      <c r="DG704">
        <v>100000</v>
      </c>
      <c r="DH704">
        <v>0</v>
      </c>
      <c r="DI704">
        <v>0</v>
      </c>
      <c r="DJ704">
        <v>189349</v>
      </c>
      <c r="DK704">
        <v>224036</v>
      </c>
      <c r="DL704">
        <v>121275</v>
      </c>
      <c r="DM704">
        <v>337000</v>
      </c>
      <c r="DN704">
        <v>40000</v>
      </c>
      <c r="DO704">
        <v>2900046</v>
      </c>
      <c r="DP704">
        <v>317700</v>
      </c>
      <c r="DQ704">
        <v>226817</v>
      </c>
      <c r="DR704">
        <v>0</v>
      </c>
      <c r="DS704">
        <v>0</v>
      </c>
    </row>
    <row r="705" spans="1:123" x14ac:dyDescent="0.3">
      <c r="A705" t="str">
        <f t="shared" si="10"/>
        <v>20191945</v>
      </c>
      <c r="B705">
        <v>21</v>
      </c>
      <c r="C705">
        <v>2019</v>
      </c>
      <c r="D705">
        <v>194512</v>
      </c>
      <c r="E705">
        <v>70</v>
      </c>
      <c r="F705">
        <v>1610651</v>
      </c>
      <c r="G705">
        <v>163145</v>
      </c>
      <c r="H705">
        <v>550000</v>
      </c>
      <c r="I705">
        <v>0</v>
      </c>
      <c r="J705">
        <v>120000</v>
      </c>
      <c r="K705">
        <v>85000</v>
      </c>
      <c r="L705">
        <v>160000</v>
      </c>
      <c r="M705">
        <v>56200</v>
      </c>
      <c r="N705">
        <v>11500</v>
      </c>
      <c r="O705">
        <v>25500</v>
      </c>
      <c r="P705">
        <v>4500</v>
      </c>
      <c r="Q705">
        <v>2000</v>
      </c>
      <c r="R705">
        <v>0</v>
      </c>
      <c r="S705">
        <v>8193</v>
      </c>
      <c r="T705">
        <v>35000</v>
      </c>
      <c r="U705">
        <v>36000</v>
      </c>
      <c r="V705">
        <v>0</v>
      </c>
      <c r="W705">
        <v>0</v>
      </c>
      <c r="X705">
        <v>0</v>
      </c>
      <c r="Y705">
        <v>0</v>
      </c>
      <c r="Z705">
        <v>341387</v>
      </c>
      <c r="AA705">
        <v>0</v>
      </c>
      <c r="AB705">
        <v>133633</v>
      </c>
      <c r="AC705">
        <v>136288</v>
      </c>
      <c r="AD705">
        <v>0</v>
      </c>
      <c r="AE705">
        <v>133633</v>
      </c>
      <c r="AF705">
        <v>72871</v>
      </c>
      <c r="AG705">
        <v>0</v>
      </c>
      <c r="AH705">
        <v>0</v>
      </c>
      <c r="AI705">
        <v>0</v>
      </c>
      <c r="AJ705">
        <v>177130</v>
      </c>
      <c r="AK705">
        <v>177130</v>
      </c>
      <c r="AL705">
        <v>0</v>
      </c>
      <c r="AM705">
        <v>0</v>
      </c>
      <c r="AN705">
        <v>392506</v>
      </c>
      <c r="AO705">
        <v>1342166</v>
      </c>
      <c r="AP705">
        <v>206503</v>
      </c>
      <c r="AQ705">
        <v>46250</v>
      </c>
      <c r="AR705">
        <v>20000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13000</v>
      </c>
      <c r="BF705">
        <v>41999</v>
      </c>
      <c r="BG705">
        <v>35194</v>
      </c>
      <c r="BH705">
        <v>10000</v>
      </c>
      <c r="BI705">
        <v>25964</v>
      </c>
      <c r="BJ705">
        <v>0</v>
      </c>
      <c r="BK705">
        <v>1488762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20000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0</v>
      </c>
      <c r="CE705">
        <v>0</v>
      </c>
      <c r="CF705">
        <v>0</v>
      </c>
      <c r="CG705">
        <v>25000</v>
      </c>
      <c r="CH705">
        <v>572</v>
      </c>
      <c r="CI705">
        <v>3000</v>
      </c>
      <c r="CJ705">
        <v>2250</v>
      </c>
      <c r="CK705">
        <v>900</v>
      </c>
      <c r="CL705">
        <v>750</v>
      </c>
      <c r="CM705">
        <v>3250</v>
      </c>
      <c r="CN705">
        <v>15000</v>
      </c>
      <c r="CO705">
        <v>750</v>
      </c>
      <c r="CP705">
        <v>0</v>
      </c>
      <c r="CQ705">
        <v>610000</v>
      </c>
      <c r="CR705">
        <v>100000</v>
      </c>
      <c r="CS705">
        <v>10000</v>
      </c>
      <c r="CT705">
        <v>154000</v>
      </c>
      <c r="CU705">
        <v>65000</v>
      </c>
      <c r="CV705">
        <v>75000</v>
      </c>
      <c r="CW705">
        <v>1716</v>
      </c>
      <c r="CX705">
        <v>9000</v>
      </c>
      <c r="CY705">
        <v>6750</v>
      </c>
      <c r="CZ705">
        <v>2700</v>
      </c>
      <c r="DA705">
        <v>2250</v>
      </c>
      <c r="DB705">
        <v>9750</v>
      </c>
      <c r="DC705">
        <v>50704</v>
      </c>
      <c r="DD705">
        <v>2250</v>
      </c>
      <c r="DE705">
        <v>20000</v>
      </c>
      <c r="DF705">
        <v>997759</v>
      </c>
      <c r="DG705">
        <v>100000</v>
      </c>
      <c r="DH705">
        <v>0</v>
      </c>
      <c r="DI705">
        <v>0</v>
      </c>
      <c r="DJ705">
        <v>224543</v>
      </c>
      <c r="DK705">
        <v>250000</v>
      </c>
      <c r="DL705">
        <v>163273</v>
      </c>
      <c r="DM705">
        <v>350000</v>
      </c>
      <c r="DN705">
        <v>50000</v>
      </c>
      <c r="DO705">
        <v>3431826</v>
      </c>
      <c r="DP705">
        <v>317700</v>
      </c>
      <c r="DQ705">
        <v>716146</v>
      </c>
      <c r="DR705">
        <v>0</v>
      </c>
      <c r="DS705">
        <v>0</v>
      </c>
    </row>
    <row r="706" spans="1:123" x14ac:dyDescent="0.3">
      <c r="A706" t="str">
        <f t="shared" si="10"/>
        <v>20201946</v>
      </c>
      <c r="B706">
        <v>21</v>
      </c>
      <c r="C706">
        <v>2020</v>
      </c>
      <c r="D706">
        <v>194612</v>
      </c>
      <c r="E706">
        <v>35</v>
      </c>
      <c r="F706">
        <v>1529244</v>
      </c>
      <c r="G706">
        <v>163116</v>
      </c>
      <c r="H706">
        <v>550000</v>
      </c>
      <c r="I706">
        <v>0</v>
      </c>
      <c r="J706">
        <v>90000</v>
      </c>
      <c r="K706">
        <v>85000</v>
      </c>
      <c r="L706">
        <v>192500</v>
      </c>
      <c r="M706">
        <v>56200</v>
      </c>
      <c r="N706">
        <v>11500</v>
      </c>
      <c r="O706">
        <v>25500</v>
      </c>
      <c r="P706">
        <v>4500</v>
      </c>
      <c r="Q706">
        <v>2000</v>
      </c>
      <c r="R706">
        <v>0</v>
      </c>
      <c r="S706">
        <v>8134</v>
      </c>
      <c r="T706">
        <v>35000</v>
      </c>
      <c r="U706">
        <v>36000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177130</v>
      </c>
      <c r="AC706">
        <v>67721</v>
      </c>
      <c r="AD706">
        <v>0</v>
      </c>
      <c r="AE706">
        <v>102611</v>
      </c>
      <c r="AF706">
        <v>0</v>
      </c>
      <c r="AG706">
        <v>0</v>
      </c>
      <c r="AH706">
        <v>0</v>
      </c>
      <c r="AI706">
        <v>0</v>
      </c>
      <c r="AJ706">
        <v>29303</v>
      </c>
      <c r="AK706">
        <v>103822</v>
      </c>
      <c r="AL706">
        <v>0</v>
      </c>
      <c r="AM706">
        <v>0</v>
      </c>
      <c r="AN706">
        <v>957031</v>
      </c>
      <c r="AO706">
        <v>666921</v>
      </c>
      <c r="AP706">
        <v>102611</v>
      </c>
      <c r="AQ706">
        <v>0</v>
      </c>
      <c r="AR706">
        <v>10797</v>
      </c>
      <c r="AS706">
        <v>3000</v>
      </c>
      <c r="AT706">
        <v>8000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791329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20000</v>
      </c>
      <c r="BS706">
        <v>0</v>
      </c>
      <c r="BT706">
        <v>0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0</v>
      </c>
      <c r="CN706">
        <v>0</v>
      </c>
      <c r="CO706">
        <v>0</v>
      </c>
      <c r="CP706">
        <v>0</v>
      </c>
      <c r="CQ706">
        <v>610000</v>
      </c>
      <c r="CR706">
        <v>100000</v>
      </c>
      <c r="CS706">
        <v>10000</v>
      </c>
      <c r="CT706">
        <v>154000</v>
      </c>
      <c r="CU706">
        <v>65000</v>
      </c>
      <c r="CV706">
        <v>75000</v>
      </c>
      <c r="CW706">
        <v>1716</v>
      </c>
      <c r="CX706">
        <v>9000</v>
      </c>
      <c r="CY706">
        <v>6750</v>
      </c>
      <c r="CZ706">
        <v>2700</v>
      </c>
      <c r="DA706">
        <v>2250</v>
      </c>
      <c r="DB706">
        <v>9750</v>
      </c>
      <c r="DC706">
        <v>50704</v>
      </c>
      <c r="DD706">
        <v>2250</v>
      </c>
      <c r="DE706">
        <v>25000</v>
      </c>
      <c r="DF706">
        <v>951269</v>
      </c>
      <c r="DG706">
        <v>100000</v>
      </c>
      <c r="DH706">
        <v>0</v>
      </c>
      <c r="DI706">
        <v>0</v>
      </c>
      <c r="DJ706">
        <v>221024</v>
      </c>
      <c r="DK706">
        <v>247144</v>
      </c>
      <c r="DL706">
        <v>163273</v>
      </c>
      <c r="DM706">
        <v>348700</v>
      </c>
      <c r="DN706">
        <v>50000</v>
      </c>
      <c r="DO706">
        <v>3309352</v>
      </c>
      <c r="DP706">
        <v>317700</v>
      </c>
      <c r="DQ706">
        <v>49303</v>
      </c>
      <c r="DR706">
        <v>0</v>
      </c>
      <c r="DS706">
        <v>0</v>
      </c>
    </row>
    <row r="707" spans="1:123" x14ac:dyDescent="0.3">
      <c r="A707" t="str">
        <f t="shared" ref="A707:A770" si="11">CONCATENATE(C707,LEFT(D707,4))</f>
        <v>20211947</v>
      </c>
      <c r="B707">
        <v>21</v>
      </c>
      <c r="C707">
        <v>2021</v>
      </c>
      <c r="D707">
        <v>194712</v>
      </c>
      <c r="E707">
        <v>30</v>
      </c>
      <c r="F707">
        <v>1828489</v>
      </c>
      <c r="G707">
        <v>163116</v>
      </c>
      <c r="H707">
        <v>550000</v>
      </c>
      <c r="I707">
        <v>0</v>
      </c>
      <c r="J707">
        <v>90000</v>
      </c>
      <c r="K707">
        <v>85000</v>
      </c>
      <c r="L707">
        <v>205000</v>
      </c>
      <c r="M707">
        <v>56200</v>
      </c>
      <c r="N707">
        <v>11500</v>
      </c>
      <c r="O707">
        <v>25500</v>
      </c>
      <c r="P707">
        <v>4500</v>
      </c>
      <c r="Q707">
        <v>2000</v>
      </c>
      <c r="R707">
        <v>0</v>
      </c>
      <c r="S707">
        <v>7945</v>
      </c>
      <c r="T707">
        <v>35000</v>
      </c>
      <c r="U707">
        <v>36000</v>
      </c>
      <c r="V707">
        <v>0</v>
      </c>
      <c r="W707">
        <v>0</v>
      </c>
      <c r="X707">
        <v>0</v>
      </c>
      <c r="Y707">
        <v>216355</v>
      </c>
      <c r="Z707">
        <v>0</v>
      </c>
      <c r="AA707">
        <v>0</v>
      </c>
      <c r="AB707">
        <v>103822</v>
      </c>
      <c r="AC707">
        <v>58610</v>
      </c>
      <c r="AD707">
        <v>0</v>
      </c>
      <c r="AE707">
        <v>88806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15015</v>
      </c>
      <c r="AL707">
        <v>0</v>
      </c>
      <c r="AM707">
        <v>0</v>
      </c>
      <c r="AN707">
        <v>1215000</v>
      </c>
      <c r="AO707">
        <v>577196</v>
      </c>
      <c r="AP707">
        <v>88806</v>
      </c>
      <c r="AQ707">
        <v>0</v>
      </c>
      <c r="AR707">
        <v>5981</v>
      </c>
      <c r="AS707">
        <v>3000</v>
      </c>
      <c r="AT707">
        <v>8000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682983</v>
      </c>
      <c r="BL707">
        <v>0</v>
      </c>
      <c r="BM707">
        <v>129622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0</v>
      </c>
      <c r="CN707">
        <v>0</v>
      </c>
      <c r="CO707">
        <v>0</v>
      </c>
      <c r="CP707">
        <v>0</v>
      </c>
      <c r="CQ707">
        <v>460378</v>
      </c>
      <c r="CR707">
        <v>100000</v>
      </c>
      <c r="CS707">
        <v>10000</v>
      </c>
      <c r="CT707">
        <v>154000</v>
      </c>
      <c r="CU707">
        <v>65000</v>
      </c>
      <c r="CV707">
        <v>75000</v>
      </c>
      <c r="CW707">
        <v>1716</v>
      </c>
      <c r="CX707">
        <v>9000</v>
      </c>
      <c r="CY707">
        <v>6750</v>
      </c>
      <c r="CZ707">
        <v>2700</v>
      </c>
      <c r="DA707">
        <v>2250</v>
      </c>
      <c r="DB707">
        <v>9750</v>
      </c>
      <c r="DC707">
        <v>50704</v>
      </c>
      <c r="DD707">
        <v>2250</v>
      </c>
      <c r="DE707">
        <v>30000</v>
      </c>
      <c r="DF707">
        <v>706376</v>
      </c>
      <c r="DG707">
        <v>100000</v>
      </c>
      <c r="DH707">
        <v>0</v>
      </c>
      <c r="DI707">
        <v>0</v>
      </c>
      <c r="DJ707">
        <v>221024</v>
      </c>
      <c r="DK707">
        <v>247144</v>
      </c>
      <c r="DL707">
        <v>163273</v>
      </c>
      <c r="DM707">
        <v>348700</v>
      </c>
      <c r="DN707">
        <v>50000</v>
      </c>
      <c r="DO707">
        <v>2831031</v>
      </c>
      <c r="DP707">
        <v>317700</v>
      </c>
      <c r="DQ707">
        <v>-345977</v>
      </c>
      <c r="DR707">
        <v>0</v>
      </c>
      <c r="DS707">
        <v>0</v>
      </c>
    </row>
    <row r="708" spans="1:123" x14ac:dyDescent="0.3">
      <c r="A708" t="str">
        <f t="shared" si="11"/>
        <v>20221948</v>
      </c>
      <c r="B708">
        <v>21</v>
      </c>
      <c r="C708">
        <v>2022</v>
      </c>
      <c r="D708">
        <v>194812</v>
      </c>
      <c r="E708">
        <v>47</v>
      </c>
      <c r="F708">
        <v>1868466</v>
      </c>
      <c r="G708">
        <v>163115</v>
      </c>
      <c r="H708">
        <v>550000</v>
      </c>
      <c r="I708">
        <v>0</v>
      </c>
      <c r="J708">
        <v>60000</v>
      </c>
      <c r="K708">
        <v>85000</v>
      </c>
      <c r="L708">
        <v>202500</v>
      </c>
      <c r="M708">
        <v>56200</v>
      </c>
      <c r="N708">
        <v>11500</v>
      </c>
      <c r="O708">
        <v>25500</v>
      </c>
      <c r="P708">
        <v>4500</v>
      </c>
      <c r="Q708">
        <v>2000</v>
      </c>
      <c r="R708">
        <v>0</v>
      </c>
      <c r="S708">
        <v>7757</v>
      </c>
      <c r="T708">
        <v>35000</v>
      </c>
      <c r="U708">
        <v>36000</v>
      </c>
      <c r="V708">
        <v>0</v>
      </c>
      <c r="W708">
        <v>0</v>
      </c>
      <c r="X708">
        <v>0</v>
      </c>
      <c r="Y708">
        <v>153740</v>
      </c>
      <c r="Z708">
        <v>0</v>
      </c>
      <c r="AA708">
        <v>0</v>
      </c>
      <c r="AB708">
        <v>15015</v>
      </c>
      <c r="AC708">
        <v>91579</v>
      </c>
      <c r="AD708">
        <v>47181</v>
      </c>
      <c r="AE708">
        <v>15015</v>
      </c>
      <c r="AF708">
        <v>123745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995952</v>
      </c>
      <c r="AO708">
        <v>901869</v>
      </c>
      <c r="AP708">
        <v>138760</v>
      </c>
      <c r="AQ708">
        <v>0</v>
      </c>
      <c r="AR708">
        <v>20000</v>
      </c>
      <c r="AS708">
        <v>3000</v>
      </c>
      <c r="AT708">
        <v>8000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1071629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0</v>
      </c>
      <c r="CO708">
        <v>0</v>
      </c>
      <c r="CP708">
        <v>0</v>
      </c>
      <c r="CQ708">
        <v>440378</v>
      </c>
      <c r="CR708">
        <v>100000</v>
      </c>
      <c r="CS708">
        <v>10000</v>
      </c>
      <c r="CT708">
        <v>154000</v>
      </c>
      <c r="CU708">
        <v>65000</v>
      </c>
      <c r="CV708">
        <v>75000</v>
      </c>
      <c r="CW708">
        <v>1716</v>
      </c>
      <c r="CX708">
        <v>9000</v>
      </c>
      <c r="CY708">
        <v>6750</v>
      </c>
      <c r="CZ708">
        <v>2700</v>
      </c>
      <c r="DA708">
        <v>2250</v>
      </c>
      <c r="DB708">
        <v>9750</v>
      </c>
      <c r="DC708">
        <v>50704</v>
      </c>
      <c r="DD708">
        <v>2250</v>
      </c>
      <c r="DE708">
        <v>35000</v>
      </c>
      <c r="DF708">
        <v>531445</v>
      </c>
      <c r="DG708">
        <v>100000</v>
      </c>
      <c r="DH708">
        <v>0</v>
      </c>
      <c r="DI708">
        <v>0</v>
      </c>
      <c r="DJ708">
        <v>221024</v>
      </c>
      <c r="DK708">
        <v>247144</v>
      </c>
      <c r="DL708">
        <v>163273</v>
      </c>
      <c r="DM708">
        <v>348700</v>
      </c>
      <c r="DN708">
        <v>50000</v>
      </c>
      <c r="DO708">
        <v>2626085</v>
      </c>
      <c r="DP708">
        <v>317700</v>
      </c>
      <c r="DQ708">
        <v>-153740</v>
      </c>
      <c r="DR708">
        <v>0</v>
      </c>
      <c r="DS708">
        <v>0</v>
      </c>
    </row>
    <row r="709" spans="1:123" x14ac:dyDescent="0.3">
      <c r="A709" t="str">
        <f t="shared" si="11"/>
        <v>20231949</v>
      </c>
      <c r="B709">
        <v>21</v>
      </c>
      <c r="C709">
        <v>2023</v>
      </c>
      <c r="D709">
        <v>194912</v>
      </c>
      <c r="E709">
        <v>38</v>
      </c>
      <c r="F709">
        <v>1882590</v>
      </c>
      <c r="G709">
        <v>163115</v>
      </c>
      <c r="H709">
        <v>550000</v>
      </c>
      <c r="I709">
        <v>0</v>
      </c>
      <c r="J709">
        <v>60000</v>
      </c>
      <c r="K709">
        <v>85000</v>
      </c>
      <c r="L709">
        <v>200000</v>
      </c>
      <c r="M709">
        <v>56200</v>
      </c>
      <c r="N709">
        <v>11500</v>
      </c>
      <c r="O709">
        <v>25500</v>
      </c>
      <c r="P709">
        <v>4500</v>
      </c>
      <c r="Q709">
        <v>2000</v>
      </c>
      <c r="R709">
        <v>0</v>
      </c>
      <c r="S709">
        <v>7568</v>
      </c>
      <c r="T709">
        <v>35000</v>
      </c>
      <c r="U709">
        <v>36000</v>
      </c>
      <c r="V709">
        <v>0</v>
      </c>
      <c r="W709">
        <v>0</v>
      </c>
      <c r="X709">
        <v>0</v>
      </c>
      <c r="Y709">
        <v>251732</v>
      </c>
      <c r="Z709">
        <v>0</v>
      </c>
      <c r="AA709">
        <v>0</v>
      </c>
      <c r="AB709">
        <v>0</v>
      </c>
      <c r="AC709">
        <v>73592</v>
      </c>
      <c r="AD709">
        <v>0</v>
      </c>
      <c r="AE709">
        <v>0</v>
      </c>
      <c r="AF709">
        <v>111506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1103494</v>
      </c>
      <c r="AO709">
        <v>724733</v>
      </c>
      <c r="AP709">
        <v>111506</v>
      </c>
      <c r="AQ709">
        <v>0</v>
      </c>
      <c r="AR709">
        <v>13900</v>
      </c>
      <c r="AS709">
        <v>3000</v>
      </c>
      <c r="AT709">
        <v>8000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861139</v>
      </c>
      <c r="BL709">
        <v>0</v>
      </c>
      <c r="BM709">
        <v>117072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0</v>
      </c>
      <c r="CN709">
        <v>0</v>
      </c>
      <c r="CO709">
        <v>0</v>
      </c>
      <c r="CP709">
        <v>0</v>
      </c>
      <c r="CQ709">
        <v>303307</v>
      </c>
      <c r="CR709">
        <v>100000</v>
      </c>
      <c r="CS709">
        <v>10000</v>
      </c>
      <c r="CT709">
        <v>154000</v>
      </c>
      <c r="CU709">
        <v>65000</v>
      </c>
      <c r="CV709">
        <v>75000</v>
      </c>
      <c r="CW709">
        <v>1716</v>
      </c>
      <c r="CX709">
        <v>9000</v>
      </c>
      <c r="CY709">
        <v>6750</v>
      </c>
      <c r="CZ709">
        <v>2700</v>
      </c>
      <c r="DA709">
        <v>2250</v>
      </c>
      <c r="DB709">
        <v>9750</v>
      </c>
      <c r="DC709">
        <v>50704</v>
      </c>
      <c r="DD709">
        <v>2250</v>
      </c>
      <c r="DE709">
        <v>40000</v>
      </c>
      <c r="DF709">
        <v>263770</v>
      </c>
      <c r="DG709">
        <v>100000</v>
      </c>
      <c r="DH709">
        <v>0</v>
      </c>
      <c r="DI709">
        <v>0</v>
      </c>
      <c r="DJ709">
        <v>221024</v>
      </c>
      <c r="DK709">
        <v>247144</v>
      </c>
      <c r="DL709">
        <v>163273</v>
      </c>
      <c r="DM709">
        <v>348700</v>
      </c>
      <c r="DN709">
        <v>50000</v>
      </c>
      <c r="DO709">
        <v>2226338</v>
      </c>
      <c r="DP709">
        <v>317700</v>
      </c>
      <c r="DQ709">
        <v>-368804</v>
      </c>
      <c r="DR709">
        <v>0</v>
      </c>
      <c r="DS709">
        <v>0</v>
      </c>
    </row>
    <row r="710" spans="1:123" x14ac:dyDescent="0.3">
      <c r="A710" t="str">
        <f t="shared" si="11"/>
        <v>20241950</v>
      </c>
      <c r="B710">
        <v>21</v>
      </c>
      <c r="C710">
        <v>2024</v>
      </c>
      <c r="D710">
        <v>195012</v>
      </c>
      <c r="E710">
        <v>43</v>
      </c>
      <c r="F710">
        <v>1851996</v>
      </c>
      <c r="G710">
        <v>163114</v>
      </c>
      <c r="H710">
        <v>550000</v>
      </c>
      <c r="I710">
        <v>0</v>
      </c>
      <c r="J710">
        <v>90000</v>
      </c>
      <c r="K710">
        <v>85000</v>
      </c>
      <c r="L710">
        <v>200000</v>
      </c>
      <c r="M710">
        <v>56200</v>
      </c>
      <c r="N710">
        <v>11500</v>
      </c>
      <c r="O710">
        <v>25500</v>
      </c>
      <c r="P710">
        <v>4500</v>
      </c>
      <c r="Q710">
        <v>2000</v>
      </c>
      <c r="R710">
        <v>0</v>
      </c>
      <c r="S710">
        <v>7380</v>
      </c>
      <c r="T710">
        <v>35000</v>
      </c>
      <c r="U710">
        <v>36000</v>
      </c>
      <c r="V710">
        <v>0</v>
      </c>
      <c r="W710">
        <v>0</v>
      </c>
      <c r="X710">
        <v>0</v>
      </c>
      <c r="Y710">
        <v>198749</v>
      </c>
      <c r="Z710">
        <v>0</v>
      </c>
      <c r="AA710">
        <v>0</v>
      </c>
      <c r="AB710">
        <v>0</v>
      </c>
      <c r="AC710">
        <v>84159</v>
      </c>
      <c r="AD710">
        <v>43358</v>
      </c>
      <c r="AE710">
        <v>0</v>
      </c>
      <c r="AF710">
        <v>127517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1064312</v>
      </c>
      <c r="AO710">
        <v>828795</v>
      </c>
      <c r="AP710">
        <v>127517</v>
      </c>
      <c r="AQ710">
        <v>0</v>
      </c>
      <c r="AR710">
        <v>19486</v>
      </c>
      <c r="AS710">
        <v>3000</v>
      </c>
      <c r="AT710">
        <v>8000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986798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0</v>
      </c>
      <c r="CF710">
        <v>0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0</v>
      </c>
      <c r="CP710">
        <v>0</v>
      </c>
      <c r="CQ710">
        <v>283307</v>
      </c>
      <c r="CR710">
        <v>100000</v>
      </c>
      <c r="CS710">
        <v>10000</v>
      </c>
      <c r="CT710">
        <v>154000</v>
      </c>
      <c r="CU710">
        <v>65000</v>
      </c>
      <c r="CV710">
        <v>75000</v>
      </c>
      <c r="CW710">
        <v>1716</v>
      </c>
      <c r="CX710">
        <v>9000</v>
      </c>
      <c r="CY710">
        <v>6750</v>
      </c>
      <c r="CZ710">
        <v>2700</v>
      </c>
      <c r="DA710">
        <v>2250</v>
      </c>
      <c r="DB710">
        <v>9750</v>
      </c>
      <c r="DC710">
        <v>50704</v>
      </c>
      <c r="DD710">
        <v>2250</v>
      </c>
      <c r="DE710">
        <v>45000</v>
      </c>
      <c r="DF710">
        <v>57107</v>
      </c>
      <c r="DG710">
        <v>100000</v>
      </c>
      <c r="DH710">
        <v>0</v>
      </c>
      <c r="DI710">
        <v>0</v>
      </c>
      <c r="DJ710">
        <v>221024</v>
      </c>
      <c r="DK710">
        <v>247144</v>
      </c>
      <c r="DL710">
        <v>163273</v>
      </c>
      <c r="DM710">
        <v>348700</v>
      </c>
      <c r="DN710">
        <v>50000</v>
      </c>
      <c r="DO710">
        <v>2004675</v>
      </c>
      <c r="DP710">
        <v>317700</v>
      </c>
      <c r="DQ710">
        <v>-198749</v>
      </c>
      <c r="DR710">
        <v>0</v>
      </c>
      <c r="DS710">
        <v>0</v>
      </c>
    </row>
    <row r="711" spans="1:123" x14ac:dyDescent="0.3">
      <c r="A711" t="str">
        <f t="shared" si="11"/>
        <v>20251951</v>
      </c>
      <c r="B711">
        <v>21</v>
      </c>
      <c r="C711">
        <v>2025</v>
      </c>
      <c r="D711">
        <v>195112</v>
      </c>
      <c r="E711">
        <v>49</v>
      </c>
      <c r="F711">
        <v>1796383</v>
      </c>
      <c r="G711">
        <v>163114</v>
      </c>
      <c r="H711">
        <v>550000</v>
      </c>
      <c r="I711">
        <v>0</v>
      </c>
      <c r="J711">
        <v>90000</v>
      </c>
      <c r="K711">
        <v>85000</v>
      </c>
      <c r="L711">
        <v>200000</v>
      </c>
      <c r="M711">
        <v>56200</v>
      </c>
      <c r="N711">
        <v>11500</v>
      </c>
      <c r="O711">
        <v>25500</v>
      </c>
      <c r="P711">
        <v>4500</v>
      </c>
      <c r="Q711">
        <v>2000</v>
      </c>
      <c r="R711">
        <v>0</v>
      </c>
      <c r="S711">
        <v>7191</v>
      </c>
      <c r="T711">
        <v>35000</v>
      </c>
      <c r="U711">
        <v>36000</v>
      </c>
      <c r="V711">
        <v>0</v>
      </c>
      <c r="W711">
        <v>0</v>
      </c>
      <c r="X711">
        <v>0</v>
      </c>
      <c r="Y711">
        <v>41062</v>
      </c>
      <c r="Z711">
        <v>0</v>
      </c>
      <c r="AA711">
        <v>0</v>
      </c>
      <c r="AB711">
        <v>0</v>
      </c>
      <c r="AC711">
        <v>94490</v>
      </c>
      <c r="AD711">
        <v>48681</v>
      </c>
      <c r="AE711">
        <v>0</v>
      </c>
      <c r="AF711">
        <v>143172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890781</v>
      </c>
      <c r="AO711">
        <v>930544</v>
      </c>
      <c r="AP711">
        <v>143172</v>
      </c>
      <c r="AQ711">
        <v>0</v>
      </c>
      <c r="AR711">
        <v>20000</v>
      </c>
      <c r="AS711">
        <v>3000</v>
      </c>
      <c r="AT711">
        <v>8000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1104716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0</v>
      </c>
      <c r="CP711">
        <v>0</v>
      </c>
      <c r="CQ711">
        <v>263307</v>
      </c>
      <c r="CR711">
        <v>100000</v>
      </c>
      <c r="CS711">
        <v>10000</v>
      </c>
      <c r="CT711">
        <v>154000</v>
      </c>
      <c r="CU711">
        <v>65000</v>
      </c>
      <c r="CV711">
        <v>75000</v>
      </c>
      <c r="CW711">
        <v>1716</v>
      </c>
      <c r="CX711">
        <v>9000</v>
      </c>
      <c r="CY711">
        <v>6750</v>
      </c>
      <c r="CZ711">
        <v>2700</v>
      </c>
      <c r="DA711">
        <v>2250</v>
      </c>
      <c r="DB711">
        <v>9750</v>
      </c>
      <c r="DC711">
        <v>50704</v>
      </c>
      <c r="DD711">
        <v>2250</v>
      </c>
      <c r="DE711">
        <v>50000</v>
      </c>
      <c r="DF711">
        <v>14332</v>
      </c>
      <c r="DG711">
        <v>100000</v>
      </c>
      <c r="DH711">
        <v>0</v>
      </c>
      <c r="DI711">
        <v>0</v>
      </c>
      <c r="DJ711">
        <v>221024</v>
      </c>
      <c r="DK711">
        <v>247144</v>
      </c>
      <c r="DL711">
        <v>163273</v>
      </c>
      <c r="DM711">
        <v>348700</v>
      </c>
      <c r="DN711">
        <v>50000</v>
      </c>
      <c r="DO711">
        <v>1946900</v>
      </c>
      <c r="DP711">
        <v>317700</v>
      </c>
      <c r="DQ711">
        <v>-41062</v>
      </c>
      <c r="DR711">
        <v>0</v>
      </c>
      <c r="DS711">
        <v>0</v>
      </c>
    </row>
    <row r="712" spans="1:123" x14ac:dyDescent="0.3">
      <c r="A712" t="str">
        <f t="shared" si="11"/>
        <v>20261952</v>
      </c>
      <c r="B712">
        <v>21</v>
      </c>
      <c r="C712">
        <v>2026</v>
      </c>
      <c r="D712">
        <v>195212</v>
      </c>
      <c r="E712">
        <v>55</v>
      </c>
      <c r="F712">
        <v>1474437</v>
      </c>
      <c r="G712">
        <v>163110</v>
      </c>
      <c r="H712">
        <v>550000</v>
      </c>
      <c r="I712">
        <v>0</v>
      </c>
      <c r="J712">
        <v>120000</v>
      </c>
      <c r="K712">
        <v>85000</v>
      </c>
      <c r="L712">
        <v>200000</v>
      </c>
      <c r="M712">
        <v>56200</v>
      </c>
      <c r="N712">
        <v>11500</v>
      </c>
      <c r="O712">
        <v>25500</v>
      </c>
      <c r="P712">
        <v>4500</v>
      </c>
      <c r="Q712">
        <v>2000</v>
      </c>
      <c r="R712">
        <v>0</v>
      </c>
      <c r="S712">
        <v>7002</v>
      </c>
      <c r="T712">
        <v>35000</v>
      </c>
      <c r="U712">
        <v>36000</v>
      </c>
      <c r="V712">
        <v>0</v>
      </c>
      <c r="W712">
        <v>0</v>
      </c>
      <c r="X712">
        <v>0</v>
      </c>
      <c r="Y712">
        <v>0</v>
      </c>
      <c r="Z712">
        <v>57418</v>
      </c>
      <c r="AA712">
        <v>0</v>
      </c>
      <c r="AB712">
        <v>0</v>
      </c>
      <c r="AC712">
        <v>107124</v>
      </c>
      <c r="AD712">
        <v>55190</v>
      </c>
      <c r="AE712">
        <v>0</v>
      </c>
      <c r="AF712">
        <v>162314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802971</v>
      </c>
      <c r="AO712">
        <v>1054956</v>
      </c>
      <c r="AP712">
        <v>162314</v>
      </c>
      <c r="AQ712">
        <v>0</v>
      </c>
      <c r="AR712">
        <v>20000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1237270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366693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0</v>
      </c>
      <c r="CN712">
        <v>0</v>
      </c>
      <c r="CO712">
        <v>0</v>
      </c>
      <c r="CP712">
        <v>0</v>
      </c>
      <c r="CQ712">
        <v>610000</v>
      </c>
      <c r="CR712">
        <v>100000</v>
      </c>
      <c r="CS712">
        <v>10000</v>
      </c>
      <c r="CT712">
        <v>154000</v>
      </c>
      <c r="CU712">
        <v>65000</v>
      </c>
      <c r="CV712">
        <v>75000</v>
      </c>
      <c r="CW712">
        <v>1716</v>
      </c>
      <c r="CX712">
        <v>9000</v>
      </c>
      <c r="CY712">
        <v>6750</v>
      </c>
      <c r="CZ712">
        <v>2700</v>
      </c>
      <c r="DA712">
        <v>2250</v>
      </c>
      <c r="DB712">
        <v>9750</v>
      </c>
      <c r="DC712">
        <v>50704</v>
      </c>
      <c r="DD712">
        <v>2250</v>
      </c>
      <c r="DE712">
        <v>55000</v>
      </c>
      <c r="DF712">
        <v>71320</v>
      </c>
      <c r="DG712">
        <v>100000</v>
      </c>
      <c r="DH712">
        <v>0</v>
      </c>
      <c r="DI712">
        <v>0</v>
      </c>
      <c r="DJ712">
        <v>221024</v>
      </c>
      <c r="DK712">
        <v>247144</v>
      </c>
      <c r="DL712">
        <v>163273</v>
      </c>
      <c r="DM712">
        <v>348700</v>
      </c>
      <c r="DN712">
        <v>50000</v>
      </c>
      <c r="DO712">
        <v>2355581</v>
      </c>
      <c r="DP712">
        <v>317700</v>
      </c>
      <c r="DQ712">
        <v>424111</v>
      </c>
      <c r="DR712">
        <v>0</v>
      </c>
      <c r="DS712">
        <v>0</v>
      </c>
    </row>
    <row r="713" spans="1:123" x14ac:dyDescent="0.3">
      <c r="A713" t="str">
        <f t="shared" si="11"/>
        <v>20271953</v>
      </c>
      <c r="B713">
        <v>21</v>
      </c>
      <c r="C713">
        <v>2027</v>
      </c>
      <c r="D713">
        <v>195312</v>
      </c>
      <c r="E713">
        <v>34</v>
      </c>
      <c r="F713">
        <v>1781066</v>
      </c>
      <c r="G713">
        <v>163106</v>
      </c>
      <c r="H713">
        <v>550000</v>
      </c>
      <c r="I713">
        <v>0</v>
      </c>
      <c r="J713">
        <v>120000</v>
      </c>
      <c r="K713">
        <v>85000</v>
      </c>
      <c r="L713">
        <v>200000</v>
      </c>
      <c r="M713">
        <v>56200</v>
      </c>
      <c r="N713">
        <v>11500</v>
      </c>
      <c r="O713">
        <v>25500</v>
      </c>
      <c r="P713">
        <v>4500</v>
      </c>
      <c r="Q713">
        <v>2000</v>
      </c>
      <c r="R713">
        <v>0</v>
      </c>
      <c r="S713">
        <v>6814</v>
      </c>
      <c r="T713">
        <v>35000</v>
      </c>
      <c r="U713">
        <v>36000</v>
      </c>
      <c r="V713">
        <v>0</v>
      </c>
      <c r="W713">
        <v>0</v>
      </c>
      <c r="X713">
        <v>25000</v>
      </c>
      <c r="Y713">
        <v>66395</v>
      </c>
      <c r="Z713">
        <v>0</v>
      </c>
      <c r="AA713">
        <v>0</v>
      </c>
      <c r="AB713">
        <v>0</v>
      </c>
      <c r="AC713">
        <v>66641</v>
      </c>
      <c r="AD713">
        <v>0</v>
      </c>
      <c r="AE713">
        <v>0</v>
      </c>
      <c r="AF713">
        <v>100975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1012935</v>
      </c>
      <c r="AO713">
        <v>656283</v>
      </c>
      <c r="AP713">
        <v>100975</v>
      </c>
      <c r="AQ713">
        <v>0</v>
      </c>
      <c r="AR713">
        <v>10226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767484</v>
      </c>
      <c r="BL713">
        <v>0</v>
      </c>
      <c r="BM713">
        <v>196667</v>
      </c>
      <c r="BN713">
        <v>0</v>
      </c>
      <c r="BO713">
        <v>0</v>
      </c>
      <c r="BP713">
        <v>3087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0</v>
      </c>
      <c r="CF713">
        <v>0</v>
      </c>
      <c r="CG713">
        <v>0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0</v>
      </c>
      <c r="CN713">
        <v>0</v>
      </c>
      <c r="CO713">
        <v>0</v>
      </c>
      <c r="CP713">
        <v>0</v>
      </c>
      <c r="CQ713">
        <v>393333</v>
      </c>
      <c r="CR713">
        <v>96913</v>
      </c>
      <c r="CS713">
        <v>10000</v>
      </c>
      <c r="CT713">
        <v>154000</v>
      </c>
      <c r="CU713">
        <v>65000</v>
      </c>
      <c r="CV713">
        <v>75000</v>
      </c>
      <c r="CW713">
        <v>1716</v>
      </c>
      <c r="CX713">
        <v>9000</v>
      </c>
      <c r="CY713">
        <v>6750</v>
      </c>
      <c r="CZ713">
        <v>2700</v>
      </c>
      <c r="DA713">
        <v>2250</v>
      </c>
      <c r="DB713">
        <v>9750</v>
      </c>
      <c r="DC713">
        <v>50704</v>
      </c>
      <c r="DD713">
        <v>2250</v>
      </c>
      <c r="DE713">
        <v>60000</v>
      </c>
      <c r="DF713">
        <v>0</v>
      </c>
      <c r="DG713">
        <v>75000</v>
      </c>
      <c r="DH713">
        <v>0</v>
      </c>
      <c r="DI713">
        <v>0</v>
      </c>
      <c r="DJ713">
        <v>221024</v>
      </c>
      <c r="DK713">
        <v>247144</v>
      </c>
      <c r="DL713">
        <v>163273</v>
      </c>
      <c r="DM713">
        <v>348700</v>
      </c>
      <c r="DN713">
        <v>50000</v>
      </c>
      <c r="DO713">
        <v>2044508</v>
      </c>
      <c r="DP713">
        <v>317700</v>
      </c>
      <c r="DQ713">
        <v>-291149</v>
      </c>
      <c r="DR713">
        <v>0</v>
      </c>
      <c r="DS713">
        <v>0</v>
      </c>
    </row>
    <row r="714" spans="1:123" x14ac:dyDescent="0.3">
      <c r="A714" t="str">
        <f t="shared" si="11"/>
        <v>20281954</v>
      </c>
      <c r="B714">
        <v>21</v>
      </c>
      <c r="C714">
        <v>2028</v>
      </c>
      <c r="D714">
        <v>195412</v>
      </c>
      <c r="E714">
        <v>42</v>
      </c>
      <c r="F714">
        <v>1818731</v>
      </c>
      <c r="G714">
        <v>163102</v>
      </c>
      <c r="H714">
        <v>550000</v>
      </c>
      <c r="I714">
        <v>0</v>
      </c>
      <c r="J714">
        <v>120000</v>
      </c>
      <c r="K714">
        <v>85000</v>
      </c>
      <c r="L714">
        <v>200000</v>
      </c>
      <c r="M714">
        <v>56200</v>
      </c>
      <c r="N714">
        <v>11500</v>
      </c>
      <c r="O714">
        <v>25500</v>
      </c>
      <c r="P714">
        <v>4500</v>
      </c>
      <c r="Q714">
        <v>2000</v>
      </c>
      <c r="R714">
        <v>0</v>
      </c>
      <c r="S714">
        <v>6625</v>
      </c>
      <c r="T714">
        <v>35000</v>
      </c>
      <c r="U714">
        <v>36000</v>
      </c>
      <c r="V714">
        <v>0</v>
      </c>
      <c r="W714">
        <v>0</v>
      </c>
      <c r="X714">
        <v>25000</v>
      </c>
      <c r="Y714">
        <v>0</v>
      </c>
      <c r="Z714">
        <v>0</v>
      </c>
      <c r="AA714">
        <v>0</v>
      </c>
      <c r="AB714">
        <v>0</v>
      </c>
      <c r="AC714">
        <v>81529</v>
      </c>
      <c r="AD714">
        <v>42003</v>
      </c>
      <c r="AE714">
        <v>0</v>
      </c>
      <c r="AF714">
        <v>123532</v>
      </c>
      <c r="AG714">
        <v>42003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923793</v>
      </c>
      <c r="AO714">
        <v>802895</v>
      </c>
      <c r="AP714">
        <v>123532</v>
      </c>
      <c r="AQ714">
        <v>0</v>
      </c>
      <c r="AR714">
        <v>18095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944522</v>
      </c>
      <c r="BL714">
        <v>0</v>
      </c>
      <c r="BM714">
        <v>149518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0</v>
      </c>
      <c r="CN714">
        <v>0</v>
      </c>
      <c r="CO714">
        <v>0</v>
      </c>
      <c r="CP714">
        <v>0</v>
      </c>
      <c r="CQ714">
        <v>223816</v>
      </c>
      <c r="CR714">
        <v>96913</v>
      </c>
      <c r="CS714">
        <v>10000</v>
      </c>
      <c r="CT714">
        <v>154000</v>
      </c>
      <c r="CU714">
        <v>65000</v>
      </c>
      <c r="CV714">
        <v>75000</v>
      </c>
      <c r="CW714">
        <v>1716</v>
      </c>
      <c r="CX714">
        <v>9000</v>
      </c>
      <c r="CY714">
        <v>6750</v>
      </c>
      <c r="CZ714">
        <v>2700</v>
      </c>
      <c r="DA714">
        <v>2250</v>
      </c>
      <c r="DB714">
        <v>9750</v>
      </c>
      <c r="DC714">
        <v>50704</v>
      </c>
      <c r="DD714">
        <v>2250</v>
      </c>
      <c r="DE714">
        <v>65000</v>
      </c>
      <c r="DF714">
        <v>0</v>
      </c>
      <c r="DG714">
        <v>50000</v>
      </c>
      <c r="DH714">
        <v>0</v>
      </c>
      <c r="DI714">
        <v>0</v>
      </c>
      <c r="DJ714">
        <v>221024</v>
      </c>
      <c r="DK714">
        <v>247144</v>
      </c>
      <c r="DL714">
        <v>163273</v>
      </c>
      <c r="DM714">
        <v>348700</v>
      </c>
      <c r="DN714">
        <v>50000</v>
      </c>
      <c r="DO714">
        <v>1854990</v>
      </c>
      <c r="DP714">
        <v>317700</v>
      </c>
      <c r="DQ714">
        <v>-174518</v>
      </c>
      <c r="DR714">
        <v>0</v>
      </c>
      <c r="DS714">
        <v>0</v>
      </c>
    </row>
    <row r="715" spans="1:123" x14ac:dyDescent="0.3">
      <c r="A715" t="str">
        <f t="shared" si="11"/>
        <v>20291955</v>
      </c>
      <c r="B715">
        <v>21</v>
      </c>
      <c r="C715">
        <v>2029</v>
      </c>
      <c r="D715">
        <v>195512</v>
      </c>
      <c r="E715">
        <v>30</v>
      </c>
      <c r="F715">
        <v>1801316</v>
      </c>
      <c r="G715">
        <v>163097</v>
      </c>
      <c r="H715">
        <v>550000</v>
      </c>
      <c r="I715">
        <v>0</v>
      </c>
      <c r="J715">
        <v>120000</v>
      </c>
      <c r="K715">
        <v>85000</v>
      </c>
      <c r="L715">
        <v>200000</v>
      </c>
      <c r="M715">
        <v>56200</v>
      </c>
      <c r="N715">
        <v>11500</v>
      </c>
      <c r="O715">
        <v>25500</v>
      </c>
      <c r="P715">
        <v>4500</v>
      </c>
      <c r="Q715">
        <v>2000</v>
      </c>
      <c r="R715">
        <v>0</v>
      </c>
      <c r="S715">
        <v>6437</v>
      </c>
      <c r="T715">
        <v>35000</v>
      </c>
      <c r="U715">
        <v>36000</v>
      </c>
      <c r="V715">
        <v>0</v>
      </c>
      <c r="W715">
        <v>0</v>
      </c>
      <c r="X715">
        <v>25000</v>
      </c>
      <c r="Y715">
        <v>0</v>
      </c>
      <c r="Z715">
        <v>0</v>
      </c>
      <c r="AA715">
        <v>0</v>
      </c>
      <c r="AB715">
        <v>0</v>
      </c>
      <c r="AC715">
        <v>58751</v>
      </c>
      <c r="AD715">
        <v>0</v>
      </c>
      <c r="AE715">
        <v>0</v>
      </c>
      <c r="AF715">
        <v>89020</v>
      </c>
      <c r="AG715">
        <v>0</v>
      </c>
      <c r="AH715">
        <v>0</v>
      </c>
      <c r="AI715">
        <v>42003</v>
      </c>
      <c r="AJ715">
        <v>0</v>
      </c>
      <c r="AK715">
        <v>42003</v>
      </c>
      <c r="AL715">
        <v>42003</v>
      </c>
      <c r="AM715">
        <v>0</v>
      </c>
      <c r="AN715">
        <v>958117</v>
      </c>
      <c r="AO715">
        <v>578584</v>
      </c>
      <c r="AP715">
        <v>89020</v>
      </c>
      <c r="AQ715">
        <v>0</v>
      </c>
      <c r="AR715">
        <v>6056</v>
      </c>
      <c r="AS715">
        <v>0</v>
      </c>
      <c r="AT715">
        <v>0</v>
      </c>
      <c r="AU715">
        <v>0</v>
      </c>
      <c r="AV715">
        <v>27565</v>
      </c>
      <c r="AW715">
        <v>0</v>
      </c>
      <c r="AX715">
        <v>40221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741446</v>
      </c>
      <c r="BL715">
        <v>0</v>
      </c>
      <c r="BM715">
        <v>156667</v>
      </c>
      <c r="BN715">
        <v>0</v>
      </c>
      <c r="BO715">
        <v>0</v>
      </c>
      <c r="BP715">
        <v>96913</v>
      </c>
      <c r="BQ715">
        <v>10000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C715">
        <v>0</v>
      </c>
      <c r="CD715">
        <v>0</v>
      </c>
      <c r="CE715">
        <v>0</v>
      </c>
      <c r="CF715">
        <v>37271</v>
      </c>
      <c r="CG715">
        <v>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0</v>
      </c>
      <c r="CN715">
        <v>0</v>
      </c>
      <c r="CO715">
        <v>0</v>
      </c>
      <c r="CP715">
        <v>0</v>
      </c>
      <c r="CQ715">
        <v>47149</v>
      </c>
      <c r="CR715">
        <v>0</v>
      </c>
      <c r="CS715">
        <v>0</v>
      </c>
      <c r="CT715">
        <v>154000</v>
      </c>
      <c r="CU715">
        <v>65000</v>
      </c>
      <c r="CV715">
        <v>75000</v>
      </c>
      <c r="CW715">
        <v>1716</v>
      </c>
      <c r="CX715">
        <v>9000</v>
      </c>
      <c r="CY715">
        <v>6750</v>
      </c>
      <c r="CZ715">
        <v>2700</v>
      </c>
      <c r="DA715">
        <v>2250</v>
      </c>
      <c r="DB715">
        <v>9750</v>
      </c>
      <c r="DC715">
        <v>50704</v>
      </c>
      <c r="DD715">
        <v>2250</v>
      </c>
      <c r="DE715">
        <v>32729</v>
      </c>
      <c r="DF715">
        <v>0</v>
      </c>
      <c r="DG715">
        <v>25000</v>
      </c>
      <c r="DH715">
        <v>0</v>
      </c>
      <c r="DI715">
        <v>0</v>
      </c>
      <c r="DJ715">
        <v>180803</v>
      </c>
      <c r="DK715">
        <v>247144</v>
      </c>
      <c r="DL715">
        <v>163273</v>
      </c>
      <c r="DM715">
        <v>321135</v>
      </c>
      <c r="DN715">
        <v>50000</v>
      </c>
      <c r="DO715">
        <v>1488357</v>
      </c>
      <c r="DP715">
        <v>317700</v>
      </c>
      <c r="DQ715">
        <v>-393636</v>
      </c>
      <c r="DR715">
        <v>0</v>
      </c>
      <c r="DS715">
        <v>0</v>
      </c>
    </row>
    <row r="716" spans="1:123" x14ac:dyDescent="0.3">
      <c r="A716" t="str">
        <f t="shared" si="11"/>
        <v>20301956</v>
      </c>
      <c r="B716">
        <v>21</v>
      </c>
      <c r="C716">
        <v>2030</v>
      </c>
      <c r="D716">
        <v>195612</v>
      </c>
      <c r="E716">
        <v>54</v>
      </c>
      <c r="F716">
        <v>1873073</v>
      </c>
      <c r="G716">
        <v>163093</v>
      </c>
      <c r="H716">
        <v>550000</v>
      </c>
      <c r="I716">
        <v>0</v>
      </c>
      <c r="J716">
        <v>120000</v>
      </c>
      <c r="K716">
        <v>85000</v>
      </c>
      <c r="L716">
        <v>200000</v>
      </c>
      <c r="M716">
        <v>56200</v>
      </c>
      <c r="N716">
        <v>11500</v>
      </c>
      <c r="O716">
        <v>25500</v>
      </c>
      <c r="P716">
        <v>4500</v>
      </c>
      <c r="Q716">
        <v>2000</v>
      </c>
      <c r="R716">
        <v>0</v>
      </c>
      <c r="S716">
        <v>6248</v>
      </c>
      <c r="T716">
        <v>35000</v>
      </c>
      <c r="U716">
        <v>36000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42003</v>
      </c>
      <c r="AC716">
        <v>103977</v>
      </c>
      <c r="AD716">
        <v>53569</v>
      </c>
      <c r="AE716">
        <v>42003</v>
      </c>
      <c r="AF716">
        <v>115542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906406</v>
      </c>
      <c r="AO716">
        <v>1023968</v>
      </c>
      <c r="AP716">
        <v>157546</v>
      </c>
      <c r="AQ716">
        <v>0</v>
      </c>
      <c r="AR716">
        <v>20000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1201514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35753</v>
      </c>
      <c r="BS716">
        <v>0</v>
      </c>
      <c r="BT716">
        <v>0</v>
      </c>
      <c r="BU716">
        <v>0</v>
      </c>
      <c r="BV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  <c r="CO716">
        <v>0</v>
      </c>
      <c r="CP716">
        <v>0</v>
      </c>
      <c r="CQ716">
        <v>62903</v>
      </c>
      <c r="CR716">
        <v>0</v>
      </c>
      <c r="CS716">
        <v>0</v>
      </c>
      <c r="CT716">
        <v>154000</v>
      </c>
      <c r="CU716">
        <v>65000</v>
      </c>
      <c r="CV716">
        <v>75000</v>
      </c>
      <c r="CW716">
        <v>1716</v>
      </c>
      <c r="CX716">
        <v>9000</v>
      </c>
      <c r="CY716">
        <v>6750</v>
      </c>
      <c r="CZ716">
        <v>2700</v>
      </c>
      <c r="DA716">
        <v>2250</v>
      </c>
      <c r="DB716">
        <v>9750</v>
      </c>
      <c r="DC716">
        <v>50704</v>
      </c>
      <c r="DD716">
        <v>2250</v>
      </c>
      <c r="DE716">
        <v>37729</v>
      </c>
      <c r="DF716">
        <v>0</v>
      </c>
      <c r="DG716">
        <v>25000</v>
      </c>
      <c r="DH716">
        <v>0</v>
      </c>
      <c r="DI716">
        <v>0</v>
      </c>
      <c r="DJ716">
        <v>180803</v>
      </c>
      <c r="DK716">
        <v>247144</v>
      </c>
      <c r="DL716">
        <v>163273</v>
      </c>
      <c r="DM716">
        <v>321135</v>
      </c>
      <c r="DN716">
        <v>50000</v>
      </c>
      <c r="DO716">
        <v>1467107</v>
      </c>
      <c r="DP716">
        <v>317700</v>
      </c>
      <c r="DQ716">
        <v>35753</v>
      </c>
      <c r="DR716">
        <v>0</v>
      </c>
      <c r="DS716">
        <v>0</v>
      </c>
    </row>
    <row r="717" spans="1:123" x14ac:dyDescent="0.3">
      <c r="A717" t="str">
        <f t="shared" si="11"/>
        <v>20311957</v>
      </c>
      <c r="B717">
        <v>21</v>
      </c>
      <c r="C717">
        <v>2031</v>
      </c>
      <c r="D717">
        <v>195712</v>
      </c>
      <c r="E717">
        <v>36</v>
      </c>
      <c r="F717">
        <v>1722233</v>
      </c>
      <c r="G717">
        <v>163096</v>
      </c>
      <c r="H717">
        <v>550000</v>
      </c>
      <c r="I717">
        <v>0</v>
      </c>
      <c r="J717">
        <v>120000</v>
      </c>
      <c r="K717">
        <v>85000</v>
      </c>
      <c r="L717">
        <v>200000</v>
      </c>
      <c r="M717">
        <v>56200</v>
      </c>
      <c r="N717">
        <v>11500</v>
      </c>
      <c r="O717">
        <v>25500</v>
      </c>
      <c r="P717">
        <v>4500</v>
      </c>
      <c r="Q717">
        <v>2000</v>
      </c>
      <c r="R717">
        <v>0</v>
      </c>
      <c r="S717">
        <v>6059</v>
      </c>
      <c r="T717">
        <v>35000</v>
      </c>
      <c r="U717">
        <v>36000</v>
      </c>
      <c r="V717">
        <v>0</v>
      </c>
      <c r="W717">
        <v>0</v>
      </c>
      <c r="X717">
        <v>25000</v>
      </c>
      <c r="Y717">
        <v>0</v>
      </c>
      <c r="Z717">
        <v>0</v>
      </c>
      <c r="AA717">
        <v>0</v>
      </c>
      <c r="AB717">
        <v>0</v>
      </c>
      <c r="AC717">
        <v>70163</v>
      </c>
      <c r="AD717">
        <v>0</v>
      </c>
      <c r="AE717">
        <v>0</v>
      </c>
      <c r="AF717">
        <v>106311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940448</v>
      </c>
      <c r="AO717">
        <v>690970</v>
      </c>
      <c r="AP717">
        <v>106311</v>
      </c>
      <c r="AQ717">
        <v>0</v>
      </c>
      <c r="AR717">
        <v>12088</v>
      </c>
      <c r="AS717">
        <v>0</v>
      </c>
      <c r="AT717">
        <v>0</v>
      </c>
      <c r="AU717">
        <v>0</v>
      </c>
      <c r="AV717">
        <v>75000</v>
      </c>
      <c r="AW717">
        <v>0</v>
      </c>
      <c r="AX717">
        <v>43410</v>
      </c>
      <c r="AY717">
        <v>0</v>
      </c>
      <c r="AZ717">
        <v>22000</v>
      </c>
      <c r="BA717">
        <v>16801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966581</v>
      </c>
      <c r="BL717">
        <v>0</v>
      </c>
      <c r="BM717">
        <v>14301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  <c r="CD717">
        <v>0</v>
      </c>
      <c r="CE717">
        <v>0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0</v>
      </c>
      <c r="CN717">
        <v>0</v>
      </c>
      <c r="CO717">
        <v>0</v>
      </c>
      <c r="CP717">
        <v>0</v>
      </c>
      <c r="CQ717">
        <v>28602</v>
      </c>
      <c r="CR717">
        <v>0</v>
      </c>
      <c r="CS717">
        <v>0</v>
      </c>
      <c r="CT717">
        <v>154000</v>
      </c>
      <c r="CU717">
        <v>65000</v>
      </c>
      <c r="CV717">
        <v>75000</v>
      </c>
      <c r="CW717">
        <v>1716</v>
      </c>
      <c r="CX717">
        <v>9000</v>
      </c>
      <c r="CY717">
        <v>6750</v>
      </c>
      <c r="CZ717">
        <v>2700</v>
      </c>
      <c r="DA717">
        <v>2250</v>
      </c>
      <c r="DB717">
        <v>9750</v>
      </c>
      <c r="DC717">
        <v>50704</v>
      </c>
      <c r="DD717">
        <v>2250</v>
      </c>
      <c r="DE717">
        <v>42729</v>
      </c>
      <c r="DF717">
        <v>0</v>
      </c>
      <c r="DG717">
        <v>0</v>
      </c>
      <c r="DH717">
        <v>0</v>
      </c>
      <c r="DI717">
        <v>0</v>
      </c>
      <c r="DJ717">
        <v>137393</v>
      </c>
      <c r="DK717">
        <v>230343</v>
      </c>
      <c r="DL717">
        <v>163273</v>
      </c>
      <c r="DM717">
        <v>246135</v>
      </c>
      <c r="DN717">
        <v>28000</v>
      </c>
      <c r="DO717">
        <v>1255595</v>
      </c>
      <c r="DP717">
        <v>317700</v>
      </c>
      <c r="DQ717">
        <v>-196512</v>
      </c>
      <c r="DR717">
        <v>0</v>
      </c>
      <c r="DS717">
        <v>0</v>
      </c>
    </row>
    <row r="718" spans="1:123" x14ac:dyDescent="0.3">
      <c r="A718" t="str">
        <f t="shared" si="11"/>
        <v>20321958</v>
      </c>
      <c r="B718">
        <v>21</v>
      </c>
      <c r="C718">
        <v>2032</v>
      </c>
      <c r="D718">
        <v>195812</v>
      </c>
      <c r="E718">
        <v>56</v>
      </c>
      <c r="F718">
        <v>1768097</v>
      </c>
      <c r="G718">
        <v>163099</v>
      </c>
      <c r="H718">
        <v>550000</v>
      </c>
      <c r="I718">
        <v>0</v>
      </c>
      <c r="J718">
        <v>120000</v>
      </c>
      <c r="K718">
        <v>85000</v>
      </c>
      <c r="L718">
        <v>200000</v>
      </c>
      <c r="M718">
        <v>56200</v>
      </c>
      <c r="N718">
        <v>11500</v>
      </c>
      <c r="O718">
        <v>25500</v>
      </c>
      <c r="P718">
        <v>4500</v>
      </c>
      <c r="Q718">
        <v>2000</v>
      </c>
      <c r="R718">
        <v>0</v>
      </c>
      <c r="S718">
        <v>5871</v>
      </c>
      <c r="T718">
        <v>35000</v>
      </c>
      <c r="U718">
        <v>36000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108157</v>
      </c>
      <c r="AD718">
        <v>55722</v>
      </c>
      <c r="AE718">
        <v>0</v>
      </c>
      <c r="AF718">
        <v>163879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857692</v>
      </c>
      <c r="AO718">
        <v>1065131</v>
      </c>
      <c r="AP718">
        <v>163879</v>
      </c>
      <c r="AQ718">
        <v>0</v>
      </c>
      <c r="AR718">
        <v>20000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1249010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139506</v>
      </c>
      <c r="BS718">
        <v>0</v>
      </c>
      <c r="BT718">
        <v>0</v>
      </c>
      <c r="BU718">
        <v>0</v>
      </c>
      <c r="BV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0</v>
      </c>
      <c r="CN718">
        <v>0</v>
      </c>
      <c r="CO718">
        <v>0</v>
      </c>
      <c r="CP718">
        <v>0</v>
      </c>
      <c r="CQ718">
        <v>148108</v>
      </c>
      <c r="CR718">
        <v>0</v>
      </c>
      <c r="CS718">
        <v>0</v>
      </c>
      <c r="CT718">
        <v>154000</v>
      </c>
      <c r="CU718">
        <v>65000</v>
      </c>
      <c r="CV718">
        <v>75000</v>
      </c>
      <c r="CW718">
        <v>1716</v>
      </c>
      <c r="CX718">
        <v>9000</v>
      </c>
      <c r="CY718">
        <v>6750</v>
      </c>
      <c r="CZ718">
        <v>2700</v>
      </c>
      <c r="DA718">
        <v>2250</v>
      </c>
      <c r="DB718">
        <v>9750</v>
      </c>
      <c r="DC718">
        <v>50704</v>
      </c>
      <c r="DD718">
        <v>2250</v>
      </c>
      <c r="DE718">
        <v>47729</v>
      </c>
      <c r="DF718">
        <v>0</v>
      </c>
      <c r="DG718">
        <v>0</v>
      </c>
      <c r="DH718">
        <v>0</v>
      </c>
      <c r="DI718">
        <v>0</v>
      </c>
      <c r="DJ718">
        <v>137393</v>
      </c>
      <c r="DK718">
        <v>230343</v>
      </c>
      <c r="DL718">
        <v>163273</v>
      </c>
      <c r="DM718">
        <v>246135</v>
      </c>
      <c r="DN718">
        <v>28000</v>
      </c>
      <c r="DO718">
        <v>1380101</v>
      </c>
      <c r="DP718">
        <v>317700</v>
      </c>
      <c r="DQ718">
        <v>139506</v>
      </c>
      <c r="DR718">
        <v>0</v>
      </c>
      <c r="DS718">
        <v>0</v>
      </c>
    </row>
    <row r="719" spans="1:123" x14ac:dyDescent="0.3">
      <c r="A719" t="str">
        <f t="shared" si="11"/>
        <v>20331959</v>
      </c>
      <c r="B719">
        <v>21</v>
      </c>
      <c r="C719">
        <v>2033</v>
      </c>
      <c r="D719">
        <v>195912</v>
      </c>
      <c r="E719">
        <v>34</v>
      </c>
      <c r="F719">
        <v>2038214</v>
      </c>
      <c r="G719">
        <v>163102</v>
      </c>
      <c r="H719">
        <v>550000</v>
      </c>
      <c r="I719">
        <v>0</v>
      </c>
      <c r="J719">
        <v>120000</v>
      </c>
      <c r="K719">
        <v>85000</v>
      </c>
      <c r="L719">
        <v>200000</v>
      </c>
      <c r="M719">
        <v>56200</v>
      </c>
      <c r="N719">
        <v>11500</v>
      </c>
      <c r="O719">
        <v>25500</v>
      </c>
      <c r="P719">
        <v>4500</v>
      </c>
      <c r="Q719">
        <v>2000</v>
      </c>
      <c r="R719">
        <v>0</v>
      </c>
      <c r="S719">
        <v>5682</v>
      </c>
      <c r="T719">
        <v>35000</v>
      </c>
      <c r="U719">
        <v>36000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66923</v>
      </c>
      <c r="AD719">
        <v>0</v>
      </c>
      <c r="AE719">
        <v>0</v>
      </c>
      <c r="AF719">
        <v>101401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919980</v>
      </c>
      <c r="AO719">
        <v>659058</v>
      </c>
      <c r="AP719">
        <v>101401</v>
      </c>
      <c r="AQ719">
        <v>0</v>
      </c>
      <c r="AR719">
        <v>10375</v>
      </c>
      <c r="AS719">
        <v>0</v>
      </c>
      <c r="AT719">
        <v>0</v>
      </c>
      <c r="AU719">
        <v>0</v>
      </c>
      <c r="AV719">
        <v>75000</v>
      </c>
      <c r="AW719">
        <v>6335</v>
      </c>
      <c r="AX719">
        <v>42505</v>
      </c>
      <c r="AY719">
        <v>0</v>
      </c>
      <c r="AZ719">
        <v>22000</v>
      </c>
      <c r="BA719">
        <v>25000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941674</v>
      </c>
      <c r="BL719">
        <v>0</v>
      </c>
      <c r="BM719">
        <v>42703</v>
      </c>
      <c r="BN719">
        <v>154000</v>
      </c>
      <c r="BO719">
        <v>65000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33000</v>
      </c>
      <c r="BX719">
        <v>763</v>
      </c>
      <c r="BY719">
        <v>4000</v>
      </c>
      <c r="BZ719">
        <v>3000</v>
      </c>
      <c r="CA719">
        <v>1200</v>
      </c>
      <c r="CB719">
        <v>1000</v>
      </c>
      <c r="CC719">
        <v>4333</v>
      </c>
      <c r="CD719">
        <v>20000</v>
      </c>
      <c r="CE719">
        <v>1000</v>
      </c>
      <c r="CF719">
        <v>0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0</v>
      </c>
      <c r="CN719">
        <v>0</v>
      </c>
      <c r="CO719">
        <v>0</v>
      </c>
      <c r="CP719">
        <v>0</v>
      </c>
      <c r="CQ719">
        <v>85405</v>
      </c>
      <c r="CR719">
        <v>0</v>
      </c>
      <c r="CS719">
        <v>0</v>
      </c>
      <c r="CT719">
        <v>0</v>
      </c>
      <c r="CU719">
        <v>0</v>
      </c>
      <c r="CV719">
        <v>42000</v>
      </c>
      <c r="CW719">
        <v>953</v>
      </c>
      <c r="CX719">
        <v>5000</v>
      </c>
      <c r="CY719">
        <v>3750</v>
      </c>
      <c r="CZ719">
        <v>1500</v>
      </c>
      <c r="DA719">
        <v>1250</v>
      </c>
      <c r="DB719">
        <v>5417</v>
      </c>
      <c r="DC719">
        <v>30704</v>
      </c>
      <c r="DD719">
        <v>1250</v>
      </c>
      <c r="DE719">
        <v>52729</v>
      </c>
      <c r="DF719">
        <v>0</v>
      </c>
      <c r="DG719">
        <v>0</v>
      </c>
      <c r="DH719">
        <v>0</v>
      </c>
      <c r="DI719">
        <v>0</v>
      </c>
      <c r="DJ719">
        <v>94888</v>
      </c>
      <c r="DK719">
        <v>205343</v>
      </c>
      <c r="DL719">
        <v>156939</v>
      </c>
      <c r="DM719">
        <v>171135</v>
      </c>
      <c r="DN719">
        <v>6000</v>
      </c>
      <c r="DO719">
        <v>864263</v>
      </c>
      <c r="DP719">
        <v>317700</v>
      </c>
      <c r="DQ719">
        <v>-546501</v>
      </c>
      <c r="DR719">
        <v>45663</v>
      </c>
      <c r="DS719">
        <v>0</v>
      </c>
    </row>
    <row r="720" spans="1:123" x14ac:dyDescent="0.3">
      <c r="A720" t="str">
        <f t="shared" si="11"/>
        <v>20341960</v>
      </c>
      <c r="B720">
        <v>21</v>
      </c>
      <c r="C720">
        <v>2034</v>
      </c>
      <c r="D720">
        <v>196012</v>
      </c>
      <c r="E720">
        <v>38</v>
      </c>
      <c r="F720">
        <v>2122297</v>
      </c>
      <c r="G720">
        <v>163105</v>
      </c>
      <c r="H720">
        <v>550000</v>
      </c>
      <c r="I720">
        <v>0</v>
      </c>
      <c r="J720">
        <v>120000</v>
      </c>
      <c r="K720">
        <v>85000</v>
      </c>
      <c r="L720">
        <v>200000</v>
      </c>
      <c r="M720">
        <v>56200</v>
      </c>
      <c r="N720">
        <v>11500</v>
      </c>
      <c r="O720">
        <v>25500</v>
      </c>
      <c r="P720">
        <v>4500</v>
      </c>
      <c r="Q720">
        <v>2000</v>
      </c>
      <c r="R720">
        <v>0</v>
      </c>
      <c r="S720">
        <v>5494</v>
      </c>
      <c r="T720">
        <v>35000</v>
      </c>
      <c r="U720">
        <v>36000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73028</v>
      </c>
      <c r="AD720">
        <v>0</v>
      </c>
      <c r="AE720">
        <v>0</v>
      </c>
      <c r="AF720">
        <v>110652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910542</v>
      </c>
      <c r="AO720">
        <v>719183</v>
      </c>
      <c r="AP720">
        <v>110652</v>
      </c>
      <c r="AQ720">
        <v>0</v>
      </c>
      <c r="AR720">
        <v>13602</v>
      </c>
      <c r="AS720">
        <v>0</v>
      </c>
      <c r="AT720">
        <v>0</v>
      </c>
      <c r="AU720">
        <v>0</v>
      </c>
      <c r="AV720">
        <v>75000</v>
      </c>
      <c r="AW720">
        <v>8719</v>
      </c>
      <c r="AX720">
        <v>44211</v>
      </c>
      <c r="AY720">
        <v>0</v>
      </c>
      <c r="AZ720">
        <v>6000</v>
      </c>
      <c r="BA720">
        <v>25000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1002368</v>
      </c>
      <c r="BL720">
        <v>0</v>
      </c>
      <c r="BM720">
        <v>22703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33000</v>
      </c>
      <c r="BX720">
        <v>763</v>
      </c>
      <c r="BY720">
        <v>4000</v>
      </c>
      <c r="BZ720">
        <v>3000</v>
      </c>
      <c r="CA720">
        <v>1200</v>
      </c>
      <c r="CB720">
        <v>1000</v>
      </c>
      <c r="CC720">
        <v>4333</v>
      </c>
      <c r="CD720">
        <v>20000</v>
      </c>
      <c r="CE720">
        <v>1000</v>
      </c>
      <c r="CF720">
        <v>57729</v>
      </c>
      <c r="CG720">
        <v>0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0</v>
      </c>
      <c r="CN720">
        <v>0</v>
      </c>
      <c r="CO720">
        <v>0</v>
      </c>
      <c r="CP720">
        <v>0</v>
      </c>
      <c r="CQ720">
        <v>42703</v>
      </c>
      <c r="CR720">
        <v>0</v>
      </c>
      <c r="CS720">
        <v>0</v>
      </c>
      <c r="CT720">
        <v>0</v>
      </c>
      <c r="CU720">
        <v>0</v>
      </c>
      <c r="CV720">
        <v>9000</v>
      </c>
      <c r="CW720">
        <v>190</v>
      </c>
      <c r="CX720">
        <v>1000</v>
      </c>
      <c r="CY720">
        <v>750</v>
      </c>
      <c r="CZ720">
        <v>300</v>
      </c>
      <c r="DA720">
        <v>250</v>
      </c>
      <c r="DB720">
        <v>1084</v>
      </c>
      <c r="DC720">
        <v>10704</v>
      </c>
      <c r="DD720">
        <v>250</v>
      </c>
      <c r="DE720">
        <v>0</v>
      </c>
      <c r="DF720">
        <v>0</v>
      </c>
      <c r="DG720">
        <v>0</v>
      </c>
      <c r="DH720">
        <v>0</v>
      </c>
      <c r="DI720">
        <v>0</v>
      </c>
      <c r="DJ720">
        <v>50677</v>
      </c>
      <c r="DK720">
        <v>180343</v>
      </c>
      <c r="DL720">
        <v>148220</v>
      </c>
      <c r="DM720">
        <v>96135</v>
      </c>
      <c r="DN720">
        <v>0</v>
      </c>
      <c r="DO720">
        <v>541605</v>
      </c>
      <c r="DP720">
        <v>317700</v>
      </c>
      <c r="DQ720">
        <v>-567423</v>
      </c>
      <c r="DR720">
        <v>259765</v>
      </c>
      <c r="DS720">
        <v>0</v>
      </c>
    </row>
    <row r="721" spans="1:123" x14ac:dyDescent="0.3">
      <c r="A721" t="str">
        <f t="shared" si="11"/>
        <v>20351961</v>
      </c>
      <c r="B721">
        <v>21</v>
      </c>
      <c r="C721">
        <v>2035</v>
      </c>
      <c r="D721">
        <v>196112</v>
      </c>
      <c r="E721">
        <v>33</v>
      </c>
      <c r="F721">
        <v>2281194</v>
      </c>
      <c r="G721">
        <v>163108</v>
      </c>
      <c r="H721">
        <v>550000</v>
      </c>
      <c r="I721">
        <v>0</v>
      </c>
      <c r="J721">
        <v>120000</v>
      </c>
      <c r="K721">
        <v>85000</v>
      </c>
      <c r="L721">
        <v>200000</v>
      </c>
      <c r="M721">
        <v>56200</v>
      </c>
      <c r="N721">
        <v>11500</v>
      </c>
      <c r="O721">
        <v>25500</v>
      </c>
      <c r="P721">
        <v>4500</v>
      </c>
      <c r="Q721">
        <v>2000</v>
      </c>
      <c r="R721">
        <v>0</v>
      </c>
      <c r="S721">
        <v>5305</v>
      </c>
      <c r="T721">
        <v>35000</v>
      </c>
      <c r="U721">
        <v>36000</v>
      </c>
      <c r="V721">
        <v>0</v>
      </c>
      <c r="W721">
        <v>5000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64199</v>
      </c>
      <c r="AD721">
        <v>0</v>
      </c>
      <c r="AE721">
        <v>0</v>
      </c>
      <c r="AF721">
        <v>97274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918731</v>
      </c>
      <c r="AO721">
        <v>632233</v>
      </c>
      <c r="AP721">
        <v>97274</v>
      </c>
      <c r="AQ721">
        <v>0</v>
      </c>
      <c r="AR721">
        <v>8935</v>
      </c>
      <c r="AS721">
        <v>0</v>
      </c>
      <c r="AT721">
        <v>0</v>
      </c>
      <c r="AU721">
        <v>0</v>
      </c>
      <c r="AV721">
        <v>75000</v>
      </c>
      <c r="AW721">
        <v>5271</v>
      </c>
      <c r="AX721">
        <v>41743</v>
      </c>
      <c r="AY721">
        <v>0</v>
      </c>
      <c r="AZ721">
        <v>0</v>
      </c>
      <c r="BA721">
        <v>25000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885457</v>
      </c>
      <c r="BL721">
        <v>0</v>
      </c>
      <c r="BM721">
        <v>2703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9000</v>
      </c>
      <c r="BX721">
        <v>190</v>
      </c>
      <c r="BY721">
        <v>1000</v>
      </c>
      <c r="BZ721">
        <v>750</v>
      </c>
      <c r="CA721">
        <v>300</v>
      </c>
      <c r="CB721">
        <v>250</v>
      </c>
      <c r="CC721">
        <v>1084</v>
      </c>
      <c r="CD721">
        <v>10704</v>
      </c>
      <c r="CE721">
        <v>250</v>
      </c>
      <c r="CF721">
        <v>5000</v>
      </c>
      <c r="CG721">
        <v>0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0</v>
      </c>
      <c r="CN721">
        <v>0</v>
      </c>
      <c r="CO721">
        <v>0</v>
      </c>
      <c r="CP721">
        <v>0</v>
      </c>
      <c r="CQ721">
        <v>20000</v>
      </c>
      <c r="CR721">
        <v>0</v>
      </c>
      <c r="CS721">
        <v>0</v>
      </c>
      <c r="CT721">
        <v>0</v>
      </c>
      <c r="CU721">
        <v>0</v>
      </c>
      <c r="CV721">
        <v>0</v>
      </c>
      <c r="CW721">
        <v>0</v>
      </c>
      <c r="CX721">
        <v>0</v>
      </c>
      <c r="CY721">
        <v>0</v>
      </c>
      <c r="CZ721">
        <v>0</v>
      </c>
      <c r="DA721">
        <v>0</v>
      </c>
      <c r="DB721">
        <v>0</v>
      </c>
      <c r="DC721">
        <v>0</v>
      </c>
      <c r="DD721">
        <v>0</v>
      </c>
      <c r="DE721">
        <v>0</v>
      </c>
      <c r="DF721">
        <v>0</v>
      </c>
      <c r="DG721">
        <v>0</v>
      </c>
      <c r="DH721">
        <v>0</v>
      </c>
      <c r="DI721">
        <v>0</v>
      </c>
      <c r="DJ721">
        <v>8934</v>
      </c>
      <c r="DK721">
        <v>155343</v>
      </c>
      <c r="DL721">
        <v>142949</v>
      </c>
      <c r="DM721">
        <v>21135</v>
      </c>
      <c r="DN721">
        <v>0</v>
      </c>
      <c r="DO721">
        <v>348360</v>
      </c>
      <c r="DP721">
        <v>317700</v>
      </c>
      <c r="DQ721">
        <v>-823129</v>
      </c>
      <c r="DR721">
        <v>644884</v>
      </c>
      <c r="DS721">
        <v>0</v>
      </c>
    </row>
    <row r="722" spans="1:123" x14ac:dyDescent="0.3">
      <c r="A722" t="str">
        <f t="shared" si="11"/>
        <v>20361962</v>
      </c>
      <c r="B722">
        <v>21</v>
      </c>
      <c r="C722">
        <v>2036</v>
      </c>
      <c r="D722">
        <v>196212</v>
      </c>
      <c r="E722">
        <v>35</v>
      </c>
      <c r="F722">
        <v>1933858</v>
      </c>
      <c r="G722">
        <v>163099</v>
      </c>
      <c r="H722">
        <v>550000</v>
      </c>
      <c r="I722">
        <v>0</v>
      </c>
      <c r="J722">
        <v>120000</v>
      </c>
      <c r="K722">
        <v>85000</v>
      </c>
      <c r="L722">
        <v>200000</v>
      </c>
      <c r="M722">
        <v>56200</v>
      </c>
      <c r="N722">
        <v>11500</v>
      </c>
      <c r="O722">
        <v>25500</v>
      </c>
      <c r="P722">
        <v>4500</v>
      </c>
      <c r="Q722">
        <v>2000</v>
      </c>
      <c r="R722">
        <v>0</v>
      </c>
      <c r="S722">
        <v>5091</v>
      </c>
      <c r="T722">
        <v>35000</v>
      </c>
      <c r="U722">
        <v>36000</v>
      </c>
      <c r="V722">
        <v>0</v>
      </c>
      <c r="W722">
        <v>5000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67956</v>
      </c>
      <c r="AD722">
        <v>0</v>
      </c>
      <c r="AE722">
        <v>0</v>
      </c>
      <c r="AF722">
        <v>102967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912824</v>
      </c>
      <c r="AO722">
        <v>669233</v>
      </c>
      <c r="AP722">
        <v>102967</v>
      </c>
      <c r="AQ722">
        <v>0</v>
      </c>
      <c r="AR722">
        <v>10921</v>
      </c>
      <c r="AS722">
        <v>0</v>
      </c>
      <c r="AT722">
        <v>0</v>
      </c>
      <c r="AU722">
        <v>0</v>
      </c>
      <c r="AV722">
        <v>21135</v>
      </c>
      <c r="AW722">
        <v>6738</v>
      </c>
      <c r="AX722">
        <v>8934</v>
      </c>
      <c r="AY722">
        <v>0</v>
      </c>
      <c r="AZ722">
        <v>0</v>
      </c>
      <c r="BA722">
        <v>25000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844928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0</v>
      </c>
      <c r="CP722">
        <v>0</v>
      </c>
      <c r="CQ722">
        <v>0</v>
      </c>
      <c r="CR722">
        <v>0</v>
      </c>
      <c r="CS722">
        <v>0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130343</v>
      </c>
      <c r="DL722">
        <v>136210</v>
      </c>
      <c r="DM722">
        <v>0</v>
      </c>
      <c r="DN722">
        <v>0</v>
      </c>
      <c r="DO722">
        <v>266553</v>
      </c>
      <c r="DP722">
        <v>317700</v>
      </c>
      <c r="DQ722">
        <v>-437012</v>
      </c>
      <c r="DR722">
        <v>375205</v>
      </c>
      <c r="DS722">
        <v>0</v>
      </c>
    </row>
    <row r="723" spans="1:123" x14ac:dyDescent="0.3">
      <c r="A723" t="str">
        <f t="shared" si="11"/>
        <v>20371963</v>
      </c>
      <c r="B723">
        <v>21</v>
      </c>
      <c r="C723">
        <v>2037</v>
      </c>
      <c r="D723">
        <v>196312</v>
      </c>
      <c r="E723">
        <v>40</v>
      </c>
      <c r="F723">
        <v>1851799</v>
      </c>
      <c r="G723">
        <v>163089</v>
      </c>
      <c r="H723">
        <v>550000</v>
      </c>
      <c r="I723">
        <v>0</v>
      </c>
      <c r="J723">
        <v>120000</v>
      </c>
      <c r="K723">
        <v>85000</v>
      </c>
      <c r="L723">
        <v>200000</v>
      </c>
      <c r="M723">
        <v>56200</v>
      </c>
      <c r="N723">
        <v>11500</v>
      </c>
      <c r="O723">
        <v>25500</v>
      </c>
      <c r="P723">
        <v>4500</v>
      </c>
      <c r="Q723">
        <v>2000</v>
      </c>
      <c r="R723">
        <v>0</v>
      </c>
      <c r="S723">
        <v>4878</v>
      </c>
      <c r="T723">
        <v>35000</v>
      </c>
      <c r="U723">
        <v>36000</v>
      </c>
      <c r="V723">
        <v>0</v>
      </c>
      <c r="W723">
        <v>5000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78382</v>
      </c>
      <c r="AD723">
        <v>40382</v>
      </c>
      <c r="AE723">
        <v>0</v>
      </c>
      <c r="AF723">
        <v>118764</v>
      </c>
      <c r="AG723">
        <v>40382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896814</v>
      </c>
      <c r="AO723">
        <v>771907</v>
      </c>
      <c r="AP723">
        <v>118764</v>
      </c>
      <c r="AQ723">
        <v>0</v>
      </c>
      <c r="AR723">
        <v>16432</v>
      </c>
      <c r="AS723">
        <v>0</v>
      </c>
      <c r="AT723">
        <v>0</v>
      </c>
      <c r="AU723">
        <v>0</v>
      </c>
      <c r="AV723">
        <v>0</v>
      </c>
      <c r="AW723">
        <v>10810</v>
      </c>
      <c r="AX723">
        <v>0</v>
      </c>
      <c r="AY723">
        <v>0</v>
      </c>
      <c r="AZ723">
        <v>0</v>
      </c>
      <c r="BA723">
        <v>25000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942913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C723">
        <v>0</v>
      </c>
      <c r="CD723">
        <v>0</v>
      </c>
      <c r="CE723">
        <v>0</v>
      </c>
      <c r="CF723">
        <v>0</v>
      </c>
      <c r="CG723">
        <v>0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0</v>
      </c>
      <c r="CN723">
        <v>0</v>
      </c>
      <c r="CO723">
        <v>0</v>
      </c>
      <c r="CP723">
        <v>0</v>
      </c>
      <c r="CQ723">
        <v>0</v>
      </c>
      <c r="CR723">
        <v>0</v>
      </c>
      <c r="CS723">
        <v>0</v>
      </c>
      <c r="CT723">
        <v>0</v>
      </c>
      <c r="CU723">
        <v>0</v>
      </c>
      <c r="CV723">
        <v>0</v>
      </c>
      <c r="CW723">
        <v>0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0</v>
      </c>
      <c r="DD723">
        <v>0</v>
      </c>
      <c r="DE723">
        <v>0</v>
      </c>
      <c r="DF723">
        <v>0</v>
      </c>
      <c r="DG723">
        <v>0</v>
      </c>
      <c r="DH723">
        <v>0</v>
      </c>
      <c r="DI723">
        <v>0</v>
      </c>
      <c r="DJ723">
        <v>0</v>
      </c>
      <c r="DK723">
        <v>105343</v>
      </c>
      <c r="DL723">
        <v>125401</v>
      </c>
      <c r="DM723">
        <v>0</v>
      </c>
      <c r="DN723">
        <v>0</v>
      </c>
      <c r="DO723">
        <v>230744</v>
      </c>
      <c r="DP723">
        <v>297700</v>
      </c>
      <c r="DQ723">
        <v>-246971</v>
      </c>
      <c r="DR723">
        <v>211161</v>
      </c>
      <c r="DS723">
        <v>0</v>
      </c>
    </row>
    <row r="724" spans="1:123" x14ac:dyDescent="0.3">
      <c r="A724" t="str">
        <f t="shared" si="11"/>
        <v>20381964</v>
      </c>
      <c r="B724">
        <v>21</v>
      </c>
      <c r="C724">
        <v>2038</v>
      </c>
      <c r="D724">
        <v>196412</v>
      </c>
      <c r="E724">
        <v>50</v>
      </c>
      <c r="F724">
        <v>1898897</v>
      </c>
      <c r="G724">
        <v>163079</v>
      </c>
      <c r="H724">
        <v>550000</v>
      </c>
      <c r="I724">
        <v>0</v>
      </c>
      <c r="J724">
        <v>90000</v>
      </c>
      <c r="K724">
        <v>85000</v>
      </c>
      <c r="L724">
        <v>200000</v>
      </c>
      <c r="M724">
        <v>56200</v>
      </c>
      <c r="N724">
        <v>11500</v>
      </c>
      <c r="O724">
        <v>25500</v>
      </c>
      <c r="P724">
        <v>4500</v>
      </c>
      <c r="Q724">
        <v>2000</v>
      </c>
      <c r="R724">
        <v>0</v>
      </c>
      <c r="S724">
        <v>4664</v>
      </c>
      <c r="T724">
        <v>35000</v>
      </c>
      <c r="U724">
        <v>36000</v>
      </c>
      <c r="V724">
        <v>0</v>
      </c>
      <c r="W724">
        <v>5000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96604</v>
      </c>
      <c r="AD724">
        <v>49770</v>
      </c>
      <c r="AE724">
        <v>0</v>
      </c>
      <c r="AF724">
        <v>146374</v>
      </c>
      <c r="AG724">
        <v>49770</v>
      </c>
      <c r="AH724">
        <v>0</v>
      </c>
      <c r="AI724">
        <v>40382</v>
      </c>
      <c r="AJ724">
        <v>0</v>
      </c>
      <c r="AK724">
        <v>40382</v>
      </c>
      <c r="AL724">
        <v>40382</v>
      </c>
      <c r="AM724">
        <v>0</v>
      </c>
      <c r="AN724">
        <v>838990</v>
      </c>
      <c r="AO724">
        <v>951356</v>
      </c>
      <c r="AP724">
        <v>146374</v>
      </c>
      <c r="AQ724">
        <v>0</v>
      </c>
      <c r="AR724">
        <v>20000</v>
      </c>
      <c r="AS724">
        <v>0</v>
      </c>
      <c r="AT724">
        <v>0</v>
      </c>
      <c r="AU724">
        <v>0</v>
      </c>
      <c r="AV724">
        <v>0</v>
      </c>
      <c r="AW724">
        <v>17926</v>
      </c>
      <c r="AX724">
        <v>0</v>
      </c>
      <c r="AY724">
        <v>6064</v>
      </c>
      <c r="AZ724">
        <v>0</v>
      </c>
      <c r="BA724">
        <v>25000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1166720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C724">
        <v>0</v>
      </c>
      <c r="CD724">
        <v>0</v>
      </c>
      <c r="CE724">
        <v>0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0</v>
      </c>
      <c r="CN724">
        <v>0</v>
      </c>
      <c r="CO724">
        <v>0</v>
      </c>
      <c r="CP724">
        <v>0</v>
      </c>
      <c r="CQ724">
        <v>0</v>
      </c>
      <c r="CR724">
        <v>0</v>
      </c>
      <c r="CS724">
        <v>0</v>
      </c>
      <c r="CT724">
        <v>0</v>
      </c>
      <c r="CU724">
        <v>0</v>
      </c>
      <c r="CV724">
        <v>0</v>
      </c>
      <c r="CW724">
        <v>0</v>
      </c>
      <c r="CX724">
        <v>0</v>
      </c>
      <c r="CY724">
        <v>0</v>
      </c>
      <c r="CZ724">
        <v>0</v>
      </c>
      <c r="DA724">
        <v>0</v>
      </c>
      <c r="DB724">
        <v>0</v>
      </c>
      <c r="DC724">
        <v>0</v>
      </c>
      <c r="DD724">
        <v>0</v>
      </c>
      <c r="DE724">
        <v>0</v>
      </c>
      <c r="DF724">
        <v>0</v>
      </c>
      <c r="DG724">
        <v>0</v>
      </c>
      <c r="DH724">
        <v>0</v>
      </c>
      <c r="DI724">
        <v>0</v>
      </c>
      <c r="DJ724">
        <v>0</v>
      </c>
      <c r="DK724">
        <v>80343</v>
      </c>
      <c r="DL724">
        <v>107475</v>
      </c>
      <c r="DM724">
        <v>0</v>
      </c>
      <c r="DN724">
        <v>0</v>
      </c>
      <c r="DO724">
        <v>228200</v>
      </c>
      <c r="DP724">
        <v>277700</v>
      </c>
      <c r="DQ724">
        <v>-135192</v>
      </c>
      <c r="DR724">
        <v>92266</v>
      </c>
      <c r="DS724">
        <v>0</v>
      </c>
    </row>
    <row r="725" spans="1:123" x14ac:dyDescent="0.3">
      <c r="A725" t="str">
        <f t="shared" si="11"/>
        <v>20391965</v>
      </c>
      <c r="B725">
        <v>21</v>
      </c>
      <c r="C725">
        <v>2039</v>
      </c>
      <c r="D725">
        <v>196512</v>
      </c>
      <c r="E725">
        <v>46</v>
      </c>
      <c r="F725">
        <v>1751095</v>
      </c>
      <c r="G725">
        <v>163069</v>
      </c>
      <c r="H725">
        <v>550000</v>
      </c>
      <c r="I725">
        <v>0</v>
      </c>
      <c r="J725">
        <v>90000</v>
      </c>
      <c r="K725">
        <v>85000</v>
      </c>
      <c r="L725">
        <v>200000</v>
      </c>
      <c r="M725">
        <v>56200</v>
      </c>
      <c r="N725">
        <v>11500</v>
      </c>
      <c r="O725">
        <v>25500</v>
      </c>
      <c r="P725">
        <v>4500</v>
      </c>
      <c r="Q725">
        <v>2000</v>
      </c>
      <c r="R725">
        <v>0</v>
      </c>
      <c r="S725">
        <v>4451</v>
      </c>
      <c r="T725">
        <v>35000</v>
      </c>
      <c r="U725">
        <v>36000</v>
      </c>
      <c r="V725">
        <v>0</v>
      </c>
      <c r="W725">
        <v>5000</v>
      </c>
      <c r="X725">
        <v>0</v>
      </c>
      <c r="Y725">
        <v>0</v>
      </c>
      <c r="Z725">
        <v>0</v>
      </c>
      <c r="AA725">
        <v>0</v>
      </c>
      <c r="AB725">
        <v>40382</v>
      </c>
      <c r="AC725">
        <v>88996</v>
      </c>
      <c r="AD725">
        <v>45850</v>
      </c>
      <c r="AE725">
        <v>40382</v>
      </c>
      <c r="AF725">
        <v>94464</v>
      </c>
      <c r="AG725">
        <v>45850</v>
      </c>
      <c r="AH725">
        <v>0</v>
      </c>
      <c r="AI725">
        <v>49770</v>
      </c>
      <c r="AJ725">
        <v>0</v>
      </c>
      <c r="AK725">
        <v>49770</v>
      </c>
      <c r="AL725">
        <v>49770</v>
      </c>
      <c r="AM725">
        <v>0</v>
      </c>
      <c r="AN725">
        <v>890687</v>
      </c>
      <c r="AO725">
        <v>876432</v>
      </c>
      <c r="AP725">
        <v>134846</v>
      </c>
      <c r="AQ725">
        <v>0</v>
      </c>
      <c r="AR725">
        <v>20000</v>
      </c>
      <c r="AS725">
        <v>0</v>
      </c>
      <c r="AT725">
        <v>0</v>
      </c>
      <c r="AU725">
        <v>0</v>
      </c>
      <c r="AV725">
        <v>0</v>
      </c>
      <c r="AW725">
        <v>1156</v>
      </c>
      <c r="AX725">
        <v>0</v>
      </c>
      <c r="AY725">
        <v>2043</v>
      </c>
      <c r="AZ725">
        <v>0</v>
      </c>
      <c r="BA725">
        <v>25000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1059477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0</v>
      </c>
      <c r="CN725">
        <v>0</v>
      </c>
      <c r="CO725">
        <v>0</v>
      </c>
      <c r="CP725">
        <v>0</v>
      </c>
      <c r="CQ725">
        <v>0</v>
      </c>
      <c r="CR725">
        <v>0</v>
      </c>
      <c r="CS725">
        <v>0</v>
      </c>
      <c r="CT725">
        <v>0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0</v>
      </c>
      <c r="DE725">
        <v>0</v>
      </c>
      <c r="DF725">
        <v>0</v>
      </c>
      <c r="DG725">
        <v>0</v>
      </c>
      <c r="DH725">
        <v>0</v>
      </c>
      <c r="DI725">
        <v>0</v>
      </c>
      <c r="DJ725">
        <v>0</v>
      </c>
      <c r="DK725">
        <v>55343</v>
      </c>
      <c r="DL725">
        <v>106319</v>
      </c>
      <c r="DM725">
        <v>0</v>
      </c>
      <c r="DN725">
        <v>0</v>
      </c>
      <c r="DO725">
        <v>211432</v>
      </c>
      <c r="DP725">
        <v>257700</v>
      </c>
      <c r="DQ725">
        <v>-26156</v>
      </c>
      <c r="DR725">
        <v>0</v>
      </c>
      <c r="DS725">
        <v>0</v>
      </c>
    </row>
    <row r="726" spans="1:123" x14ac:dyDescent="0.3">
      <c r="A726" t="str">
        <f t="shared" si="11"/>
        <v>20401966</v>
      </c>
      <c r="B726">
        <v>21</v>
      </c>
      <c r="C726">
        <v>2040</v>
      </c>
      <c r="D726">
        <v>196612</v>
      </c>
      <c r="E726">
        <v>36</v>
      </c>
      <c r="F726">
        <v>1864623</v>
      </c>
      <c r="G726">
        <v>163060</v>
      </c>
      <c r="H726">
        <v>550000</v>
      </c>
      <c r="I726">
        <v>0</v>
      </c>
      <c r="J726">
        <v>90000</v>
      </c>
      <c r="K726">
        <v>85000</v>
      </c>
      <c r="L726">
        <v>200000</v>
      </c>
      <c r="M726">
        <v>56200</v>
      </c>
      <c r="N726">
        <v>11500</v>
      </c>
      <c r="O726">
        <v>25500</v>
      </c>
      <c r="P726">
        <v>4500</v>
      </c>
      <c r="Q726">
        <v>2000</v>
      </c>
      <c r="R726">
        <v>0</v>
      </c>
      <c r="S726">
        <v>4237</v>
      </c>
      <c r="T726">
        <v>35000</v>
      </c>
      <c r="U726">
        <v>36000</v>
      </c>
      <c r="V726">
        <v>0</v>
      </c>
      <c r="W726">
        <v>10000</v>
      </c>
      <c r="X726">
        <v>0</v>
      </c>
      <c r="Y726">
        <v>0</v>
      </c>
      <c r="Z726">
        <v>0</v>
      </c>
      <c r="AA726">
        <v>0</v>
      </c>
      <c r="AB726">
        <v>49770</v>
      </c>
      <c r="AC726">
        <v>69976</v>
      </c>
      <c r="AD726">
        <v>0</v>
      </c>
      <c r="AE726">
        <v>49770</v>
      </c>
      <c r="AF726">
        <v>56257</v>
      </c>
      <c r="AG726">
        <v>0</v>
      </c>
      <c r="AH726">
        <v>0</v>
      </c>
      <c r="AI726">
        <v>45850</v>
      </c>
      <c r="AJ726">
        <v>0</v>
      </c>
      <c r="AK726">
        <v>45850</v>
      </c>
      <c r="AL726">
        <v>45850</v>
      </c>
      <c r="AM726">
        <v>0</v>
      </c>
      <c r="AN726">
        <v>923680</v>
      </c>
      <c r="AO726">
        <v>689120</v>
      </c>
      <c r="AP726">
        <v>106027</v>
      </c>
      <c r="AQ726">
        <v>0</v>
      </c>
      <c r="AR726">
        <v>11989</v>
      </c>
      <c r="AS726">
        <v>0</v>
      </c>
      <c r="AT726">
        <v>0</v>
      </c>
      <c r="AU726">
        <v>0</v>
      </c>
      <c r="AV726">
        <v>0</v>
      </c>
      <c r="AW726">
        <v>7527</v>
      </c>
      <c r="AX726">
        <v>0</v>
      </c>
      <c r="AY726">
        <v>0</v>
      </c>
      <c r="AZ726">
        <v>0</v>
      </c>
      <c r="BA726">
        <v>25000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839662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C726">
        <v>0</v>
      </c>
      <c r="CD726">
        <v>0</v>
      </c>
      <c r="CE726">
        <v>0</v>
      </c>
      <c r="CF726">
        <v>0</v>
      </c>
      <c r="CG726">
        <v>0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0</v>
      </c>
      <c r="CN726">
        <v>0</v>
      </c>
      <c r="CO726">
        <v>0</v>
      </c>
      <c r="CP726">
        <v>0</v>
      </c>
      <c r="CQ726">
        <v>0</v>
      </c>
      <c r="CR726">
        <v>0</v>
      </c>
      <c r="CS726">
        <v>0</v>
      </c>
      <c r="CT726">
        <v>0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0</v>
      </c>
      <c r="DB726">
        <v>0</v>
      </c>
      <c r="DC726">
        <v>0</v>
      </c>
      <c r="DD726">
        <v>0</v>
      </c>
      <c r="DE726">
        <v>0</v>
      </c>
      <c r="DF726">
        <v>0</v>
      </c>
      <c r="DG726">
        <v>0</v>
      </c>
      <c r="DH726">
        <v>0</v>
      </c>
      <c r="DI726">
        <v>0</v>
      </c>
      <c r="DJ726">
        <v>0</v>
      </c>
      <c r="DK726">
        <v>30343</v>
      </c>
      <c r="DL726">
        <v>98792</v>
      </c>
      <c r="DM726">
        <v>0</v>
      </c>
      <c r="DN726">
        <v>0</v>
      </c>
      <c r="DO726">
        <v>174985</v>
      </c>
      <c r="DP726">
        <v>237700</v>
      </c>
      <c r="DQ726">
        <v>-332867</v>
      </c>
      <c r="DR726">
        <v>300340</v>
      </c>
      <c r="DS726">
        <v>0</v>
      </c>
    </row>
    <row r="727" spans="1:123" x14ac:dyDescent="0.3">
      <c r="A727" t="str">
        <f t="shared" si="11"/>
        <v>20411967</v>
      </c>
      <c r="B727">
        <v>21</v>
      </c>
      <c r="C727">
        <v>2041</v>
      </c>
      <c r="D727">
        <v>196712</v>
      </c>
      <c r="E727">
        <v>52</v>
      </c>
      <c r="F727">
        <v>1810485</v>
      </c>
      <c r="G727">
        <v>163056</v>
      </c>
      <c r="H727">
        <v>550000</v>
      </c>
      <c r="I727">
        <v>0</v>
      </c>
      <c r="J727">
        <v>0</v>
      </c>
      <c r="K727">
        <v>85000</v>
      </c>
      <c r="L727">
        <v>200000</v>
      </c>
      <c r="M727">
        <v>56200</v>
      </c>
      <c r="N727">
        <v>11500</v>
      </c>
      <c r="O727">
        <v>25500</v>
      </c>
      <c r="P727">
        <v>4500</v>
      </c>
      <c r="Q727">
        <v>2000</v>
      </c>
      <c r="R727">
        <v>0</v>
      </c>
      <c r="S727">
        <v>4023</v>
      </c>
      <c r="T727">
        <v>35000</v>
      </c>
      <c r="U727">
        <v>36000</v>
      </c>
      <c r="V727">
        <v>0</v>
      </c>
      <c r="W727">
        <v>10000</v>
      </c>
      <c r="X727">
        <v>0</v>
      </c>
      <c r="Y727">
        <v>0</v>
      </c>
      <c r="Z727">
        <v>0</v>
      </c>
      <c r="AA727">
        <v>0</v>
      </c>
      <c r="AB727">
        <v>45850</v>
      </c>
      <c r="AC727">
        <v>100502</v>
      </c>
      <c r="AD727">
        <v>51778</v>
      </c>
      <c r="AE727">
        <v>45850</v>
      </c>
      <c r="AF727">
        <v>106430</v>
      </c>
      <c r="AG727">
        <v>51778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783293</v>
      </c>
      <c r="AO727">
        <v>989744</v>
      </c>
      <c r="AP727">
        <v>152280</v>
      </c>
      <c r="AQ727">
        <v>19887</v>
      </c>
      <c r="AR727">
        <v>20000</v>
      </c>
      <c r="AS727">
        <v>0</v>
      </c>
      <c r="AT727">
        <v>0</v>
      </c>
      <c r="AU727">
        <v>0</v>
      </c>
      <c r="AV727">
        <v>0</v>
      </c>
      <c r="AW727">
        <v>11212</v>
      </c>
      <c r="AX727">
        <v>0</v>
      </c>
      <c r="AY727">
        <v>8125</v>
      </c>
      <c r="AZ727">
        <v>0</v>
      </c>
      <c r="BA727">
        <v>25000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1226248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C727">
        <v>0</v>
      </c>
      <c r="CD727">
        <v>0</v>
      </c>
      <c r="CE727">
        <v>0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0</v>
      </c>
      <c r="CO727">
        <v>0</v>
      </c>
      <c r="CP727">
        <v>0</v>
      </c>
      <c r="CQ727">
        <v>0</v>
      </c>
      <c r="CR727">
        <v>0</v>
      </c>
      <c r="CS727">
        <v>0</v>
      </c>
      <c r="CT727">
        <v>0</v>
      </c>
      <c r="CU727">
        <v>0</v>
      </c>
      <c r="CV727">
        <v>0</v>
      </c>
      <c r="CW727">
        <v>0</v>
      </c>
      <c r="CX727">
        <v>0</v>
      </c>
      <c r="CY727">
        <v>0</v>
      </c>
      <c r="CZ727">
        <v>0</v>
      </c>
      <c r="DA727">
        <v>0</v>
      </c>
      <c r="DB727">
        <v>0</v>
      </c>
      <c r="DC727">
        <v>0</v>
      </c>
      <c r="DD727">
        <v>0</v>
      </c>
      <c r="DE727">
        <v>0</v>
      </c>
      <c r="DF727">
        <v>0</v>
      </c>
      <c r="DG727">
        <v>0</v>
      </c>
      <c r="DH727">
        <v>0</v>
      </c>
      <c r="DI727">
        <v>0</v>
      </c>
      <c r="DJ727">
        <v>0</v>
      </c>
      <c r="DK727">
        <v>5343</v>
      </c>
      <c r="DL727">
        <v>87580</v>
      </c>
      <c r="DM727">
        <v>0</v>
      </c>
      <c r="DN727">
        <v>0</v>
      </c>
      <c r="DO727">
        <v>92923</v>
      </c>
      <c r="DP727">
        <v>217700</v>
      </c>
      <c r="DQ727">
        <v>-36212</v>
      </c>
      <c r="DR727">
        <v>0</v>
      </c>
      <c r="DS727">
        <v>0</v>
      </c>
    </row>
    <row r="728" spans="1:123" x14ac:dyDescent="0.3">
      <c r="A728" t="str">
        <f t="shared" si="11"/>
        <v>20421968</v>
      </c>
      <c r="B728">
        <v>21</v>
      </c>
      <c r="C728">
        <v>2042</v>
      </c>
      <c r="D728">
        <v>196812</v>
      </c>
      <c r="E728">
        <v>45</v>
      </c>
      <c r="F728">
        <v>1955513</v>
      </c>
      <c r="G728">
        <v>163053</v>
      </c>
      <c r="H728">
        <v>550000</v>
      </c>
      <c r="I728">
        <v>0</v>
      </c>
      <c r="J728">
        <v>0</v>
      </c>
      <c r="K728">
        <v>85000</v>
      </c>
      <c r="L728">
        <v>200000</v>
      </c>
      <c r="M728">
        <v>56200</v>
      </c>
      <c r="N728">
        <v>11500</v>
      </c>
      <c r="O728">
        <v>25500</v>
      </c>
      <c r="P728">
        <v>4500</v>
      </c>
      <c r="Q728">
        <v>2000</v>
      </c>
      <c r="R728">
        <v>0</v>
      </c>
      <c r="S728">
        <v>3810</v>
      </c>
      <c r="T728">
        <v>35000</v>
      </c>
      <c r="U728">
        <v>36000</v>
      </c>
      <c r="V728">
        <v>0</v>
      </c>
      <c r="W728">
        <v>10000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86788</v>
      </c>
      <c r="AD728">
        <v>44713</v>
      </c>
      <c r="AE728">
        <v>0</v>
      </c>
      <c r="AF728">
        <v>131502</v>
      </c>
      <c r="AG728">
        <v>44713</v>
      </c>
      <c r="AH728">
        <v>0</v>
      </c>
      <c r="AI728">
        <v>51778</v>
      </c>
      <c r="AJ728">
        <v>0</v>
      </c>
      <c r="AK728">
        <v>51778</v>
      </c>
      <c r="AL728">
        <v>51778</v>
      </c>
      <c r="AM728">
        <v>0</v>
      </c>
      <c r="AN728">
        <v>758008</v>
      </c>
      <c r="AO728">
        <v>854694</v>
      </c>
      <c r="AP728">
        <v>131502</v>
      </c>
      <c r="AQ728">
        <v>0</v>
      </c>
      <c r="AR728">
        <v>20000</v>
      </c>
      <c r="AS728">
        <v>0</v>
      </c>
      <c r="AT728">
        <v>0</v>
      </c>
      <c r="AU728">
        <v>0</v>
      </c>
      <c r="AV728">
        <v>0</v>
      </c>
      <c r="AW728">
        <v>14093</v>
      </c>
      <c r="AX728">
        <v>0</v>
      </c>
      <c r="AY728">
        <v>876</v>
      </c>
      <c r="AZ728">
        <v>0</v>
      </c>
      <c r="BA728">
        <v>5343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1026507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0</v>
      </c>
      <c r="CN728">
        <v>0</v>
      </c>
      <c r="CO728">
        <v>0</v>
      </c>
      <c r="CP728">
        <v>0</v>
      </c>
      <c r="CQ728">
        <v>0</v>
      </c>
      <c r="CR728">
        <v>0</v>
      </c>
      <c r="CS728">
        <v>0</v>
      </c>
      <c r="CT728">
        <v>0</v>
      </c>
      <c r="CU728">
        <v>0</v>
      </c>
      <c r="CV728">
        <v>0</v>
      </c>
      <c r="CW728">
        <v>0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0</v>
      </c>
      <c r="DL728">
        <v>73487</v>
      </c>
      <c r="DM728">
        <v>0</v>
      </c>
      <c r="DN728">
        <v>0</v>
      </c>
      <c r="DO728">
        <v>125266</v>
      </c>
      <c r="DP728">
        <v>197700</v>
      </c>
      <c r="DQ728">
        <v>-389486</v>
      </c>
      <c r="DR728">
        <v>370050</v>
      </c>
      <c r="DS728">
        <v>0</v>
      </c>
    </row>
    <row r="729" spans="1:123" x14ac:dyDescent="0.3">
      <c r="A729" t="str">
        <f t="shared" si="11"/>
        <v>20431969</v>
      </c>
      <c r="B729">
        <v>21</v>
      </c>
      <c r="C729">
        <v>2043</v>
      </c>
      <c r="D729">
        <v>196912</v>
      </c>
      <c r="E729">
        <v>77</v>
      </c>
      <c r="F729">
        <v>1741883</v>
      </c>
      <c r="G729">
        <v>163049</v>
      </c>
      <c r="H729">
        <v>550000</v>
      </c>
      <c r="I729">
        <v>0</v>
      </c>
      <c r="J729">
        <v>0</v>
      </c>
      <c r="K729">
        <v>85000</v>
      </c>
      <c r="L729">
        <v>200000</v>
      </c>
      <c r="M729">
        <v>56200</v>
      </c>
      <c r="N729">
        <v>11500</v>
      </c>
      <c r="O729">
        <v>25500</v>
      </c>
      <c r="P729">
        <v>4500</v>
      </c>
      <c r="Q729">
        <v>2000</v>
      </c>
      <c r="R729">
        <v>0</v>
      </c>
      <c r="S729">
        <v>3595</v>
      </c>
      <c r="T729">
        <v>35000</v>
      </c>
      <c r="U729">
        <v>36000</v>
      </c>
      <c r="V729">
        <v>0</v>
      </c>
      <c r="W729">
        <v>10000</v>
      </c>
      <c r="X729">
        <v>0</v>
      </c>
      <c r="Y729">
        <v>0</v>
      </c>
      <c r="Z729">
        <v>0</v>
      </c>
      <c r="AA729">
        <v>0</v>
      </c>
      <c r="AB729">
        <v>51778</v>
      </c>
      <c r="AC729">
        <v>148780</v>
      </c>
      <c r="AD729">
        <v>76651</v>
      </c>
      <c r="AE729">
        <v>51778</v>
      </c>
      <c r="AF729">
        <v>173653</v>
      </c>
      <c r="AG729">
        <v>0</v>
      </c>
      <c r="AH729">
        <v>0</v>
      </c>
      <c r="AI729">
        <v>44713</v>
      </c>
      <c r="AJ729">
        <v>0</v>
      </c>
      <c r="AK729">
        <v>44713</v>
      </c>
      <c r="AL729">
        <v>44713</v>
      </c>
      <c r="AM729">
        <v>0</v>
      </c>
      <c r="AN729">
        <v>715642</v>
      </c>
      <c r="AO729">
        <v>1465190</v>
      </c>
      <c r="AP729">
        <v>225432</v>
      </c>
      <c r="AQ729">
        <v>57812</v>
      </c>
      <c r="AR729">
        <v>20000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1768434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476347</v>
      </c>
      <c r="BS729">
        <v>66797</v>
      </c>
      <c r="BT729">
        <v>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0</v>
      </c>
      <c r="CG729">
        <v>0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0</v>
      </c>
      <c r="CN729">
        <v>0</v>
      </c>
      <c r="CO729">
        <v>0</v>
      </c>
      <c r="CP729">
        <v>0</v>
      </c>
      <c r="CQ729">
        <v>336347</v>
      </c>
      <c r="CR729">
        <v>0</v>
      </c>
      <c r="CS729">
        <v>0</v>
      </c>
      <c r="CT729">
        <v>66797</v>
      </c>
      <c r="CU729">
        <v>0</v>
      </c>
      <c r="CV729">
        <v>0</v>
      </c>
      <c r="CW729">
        <v>0</v>
      </c>
      <c r="CX729">
        <v>0</v>
      </c>
      <c r="CY729">
        <v>0</v>
      </c>
      <c r="CZ729">
        <v>0</v>
      </c>
      <c r="DA729">
        <v>0</v>
      </c>
      <c r="DB729">
        <v>0</v>
      </c>
      <c r="DC729">
        <v>0</v>
      </c>
      <c r="DD729">
        <v>0</v>
      </c>
      <c r="DE729">
        <v>0</v>
      </c>
      <c r="DF729">
        <v>0</v>
      </c>
      <c r="DG729">
        <v>0</v>
      </c>
      <c r="DH729">
        <v>0</v>
      </c>
      <c r="DI729">
        <v>0</v>
      </c>
      <c r="DJ729">
        <v>0</v>
      </c>
      <c r="DK729">
        <v>0</v>
      </c>
      <c r="DL729">
        <v>73487</v>
      </c>
      <c r="DM729">
        <v>0</v>
      </c>
      <c r="DN729">
        <v>0</v>
      </c>
      <c r="DO729">
        <v>521344</v>
      </c>
      <c r="DP729">
        <v>317700</v>
      </c>
      <c r="DQ729">
        <v>543143</v>
      </c>
      <c r="DR729">
        <v>0</v>
      </c>
      <c r="DS729">
        <v>0</v>
      </c>
    </row>
    <row r="730" spans="1:123" x14ac:dyDescent="0.3">
      <c r="A730" t="str">
        <f t="shared" si="11"/>
        <v>20441970</v>
      </c>
      <c r="B730">
        <v>21</v>
      </c>
      <c r="C730">
        <v>2044</v>
      </c>
      <c r="D730">
        <v>197012</v>
      </c>
      <c r="E730">
        <v>40</v>
      </c>
      <c r="F730">
        <v>1839478</v>
      </c>
      <c r="G730">
        <v>163046</v>
      </c>
      <c r="H730">
        <v>550000</v>
      </c>
      <c r="I730">
        <v>0</v>
      </c>
      <c r="J730">
        <v>0</v>
      </c>
      <c r="K730">
        <v>85000</v>
      </c>
      <c r="L730">
        <v>200000</v>
      </c>
      <c r="M730">
        <v>56200</v>
      </c>
      <c r="N730">
        <v>11500</v>
      </c>
      <c r="O730">
        <v>25500</v>
      </c>
      <c r="P730">
        <v>4500</v>
      </c>
      <c r="Q730">
        <v>2000</v>
      </c>
      <c r="R730">
        <v>0</v>
      </c>
      <c r="S730">
        <v>3381</v>
      </c>
      <c r="T730">
        <v>35000</v>
      </c>
      <c r="U730">
        <v>36000</v>
      </c>
      <c r="V730">
        <v>0</v>
      </c>
      <c r="W730">
        <v>10000</v>
      </c>
      <c r="X730">
        <v>0</v>
      </c>
      <c r="Y730">
        <v>0</v>
      </c>
      <c r="Z730">
        <v>0</v>
      </c>
      <c r="AA730">
        <v>0</v>
      </c>
      <c r="AB730">
        <v>44713</v>
      </c>
      <c r="AC730">
        <v>76691</v>
      </c>
      <c r="AD730">
        <v>0</v>
      </c>
      <c r="AE730">
        <v>44713</v>
      </c>
      <c r="AF730">
        <v>71489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817592</v>
      </c>
      <c r="AO730">
        <v>755258</v>
      </c>
      <c r="AP730">
        <v>116203</v>
      </c>
      <c r="AQ730">
        <v>0</v>
      </c>
      <c r="AR730">
        <v>15539</v>
      </c>
      <c r="AS730">
        <v>0</v>
      </c>
      <c r="AT730">
        <v>0</v>
      </c>
      <c r="AU730">
        <v>0</v>
      </c>
      <c r="AV730">
        <v>0</v>
      </c>
      <c r="AW730">
        <v>10150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897149</v>
      </c>
      <c r="BL730">
        <v>0</v>
      </c>
      <c r="BM730">
        <v>105449</v>
      </c>
      <c r="BN730">
        <v>66797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0</v>
      </c>
      <c r="CN730">
        <v>0</v>
      </c>
      <c r="CO730">
        <v>0</v>
      </c>
      <c r="CP730">
        <v>0</v>
      </c>
      <c r="CQ730">
        <v>210898</v>
      </c>
      <c r="CR730">
        <v>0</v>
      </c>
      <c r="CS730">
        <v>0</v>
      </c>
      <c r="CT730">
        <v>0</v>
      </c>
      <c r="CU730">
        <v>0</v>
      </c>
      <c r="CV730">
        <v>0</v>
      </c>
      <c r="CW730">
        <v>0</v>
      </c>
      <c r="CX730">
        <v>0</v>
      </c>
      <c r="CY730">
        <v>0</v>
      </c>
      <c r="CZ730">
        <v>0</v>
      </c>
      <c r="DA730">
        <v>0</v>
      </c>
      <c r="DB730">
        <v>0</v>
      </c>
      <c r="DC730">
        <v>0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0</v>
      </c>
      <c r="DL730">
        <v>63338</v>
      </c>
      <c r="DM730">
        <v>0</v>
      </c>
      <c r="DN730">
        <v>0</v>
      </c>
      <c r="DO730">
        <v>274236</v>
      </c>
      <c r="DP730">
        <v>317700</v>
      </c>
      <c r="DQ730">
        <v>-333933</v>
      </c>
      <c r="DR730">
        <v>151538</v>
      </c>
      <c r="DS730">
        <v>0</v>
      </c>
    </row>
    <row r="731" spans="1:123" x14ac:dyDescent="0.3">
      <c r="A731" t="str">
        <f t="shared" si="11"/>
        <v>20451971</v>
      </c>
      <c r="B731">
        <v>21</v>
      </c>
      <c r="C731">
        <v>2045</v>
      </c>
      <c r="D731">
        <v>197112</v>
      </c>
      <c r="E731">
        <v>38</v>
      </c>
      <c r="F731">
        <v>1997201</v>
      </c>
      <c r="G731">
        <v>163042</v>
      </c>
      <c r="H731">
        <v>550000</v>
      </c>
      <c r="I731">
        <v>0</v>
      </c>
      <c r="J731">
        <v>0</v>
      </c>
      <c r="K731">
        <v>85000</v>
      </c>
      <c r="L731">
        <v>200000</v>
      </c>
      <c r="M731">
        <v>56200</v>
      </c>
      <c r="N731">
        <v>11500</v>
      </c>
      <c r="O731">
        <v>25500</v>
      </c>
      <c r="P731">
        <v>4500</v>
      </c>
      <c r="Q731">
        <v>2000</v>
      </c>
      <c r="R731">
        <v>0</v>
      </c>
      <c r="S731">
        <v>3166</v>
      </c>
      <c r="T731">
        <v>35000</v>
      </c>
      <c r="U731">
        <v>36000</v>
      </c>
      <c r="V731">
        <v>0</v>
      </c>
      <c r="W731">
        <v>15000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74108</v>
      </c>
      <c r="AD731">
        <v>0</v>
      </c>
      <c r="AE731">
        <v>0</v>
      </c>
      <c r="AF731">
        <v>112289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771577</v>
      </c>
      <c r="AO731">
        <v>729820</v>
      </c>
      <c r="AP731">
        <v>112289</v>
      </c>
      <c r="AQ731">
        <v>0</v>
      </c>
      <c r="AR731">
        <v>14173</v>
      </c>
      <c r="AS731">
        <v>0</v>
      </c>
      <c r="AT731">
        <v>0</v>
      </c>
      <c r="AU731">
        <v>0</v>
      </c>
      <c r="AV731">
        <v>0</v>
      </c>
      <c r="AW731">
        <v>9141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865423</v>
      </c>
      <c r="BL731">
        <v>0</v>
      </c>
      <c r="BM731">
        <v>85449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0</v>
      </c>
      <c r="CK731">
        <v>0</v>
      </c>
      <c r="CL731">
        <v>0</v>
      </c>
      <c r="CM731">
        <v>0</v>
      </c>
      <c r="CN731">
        <v>0</v>
      </c>
      <c r="CO731">
        <v>0</v>
      </c>
      <c r="CP731">
        <v>0</v>
      </c>
      <c r="CQ731">
        <v>105449</v>
      </c>
      <c r="CR731">
        <v>0</v>
      </c>
      <c r="CS731">
        <v>0</v>
      </c>
      <c r="CT731">
        <v>0</v>
      </c>
      <c r="CU731">
        <v>0</v>
      </c>
      <c r="CV731">
        <v>0</v>
      </c>
      <c r="CW731">
        <v>0</v>
      </c>
      <c r="CX731">
        <v>0</v>
      </c>
      <c r="CY731">
        <v>0</v>
      </c>
      <c r="CZ731">
        <v>0</v>
      </c>
      <c r="DA731">
        <v>0</v>
      </c>
      <c r="DB731">
        <v>0</v>
      </c>
      <c r="DC731">
        <v>0</v>
      </c>
      <c r="DD731">
        <v>0</v>
      </c>
      <c r="DE731">
        <v>0</v>
      </c>
      <c r="DF731">
        <v>0</v>
      </c>
      <c r="DG731">
        <v>0</v>
      </c>
      <c r="DH731">
        <v>0</v>
      </c>
      <c r="DI731">
        <v>0</v>
      </c>
      <c r="DJ731">
        <v>0</v>
      </c>
      <c r="DK731">
        <v>0</v>
      </c>
      <c r="DL731">
        <v>54197</v>
      </c>
      <c r="DM731">
        <v>0</v>
      </c>
      <c r="DN731">
        <v>0</v>
      </c>
      <c r="DO731">
        <v>159646</v>
      </c>
      <c r="DP731">
        <v>317700</v>
      </c>
      <c r="DQ731">
        <v>-568384</v>
      </c>
      <c r="DR731">
        <v>473794</v>
      </c>
      <c r="DS731">
        <v>0</v>
      </c>
    </row>
    <row r="732" spans="1:123" x14ac:dyDescent="0.3">
      <c r="A732" t="str">
        <f t="shared" si="11"/>
        <v>20461972</v>
      </c>
      <c r="B732">
        <v>21</v>
      </c>
      <c r="C732">
        <v>2046</v>
      </c>
      <c r="D732">
        <v>197212</v>
      </c>
      <c r="E732">
        <v>48</v>
      </c>
      <c r="F732">
        <v>2203213</v>
      </c>
      <c r="G732">
        <v>163038</v>
      </c>
      <c r="H732">
        <v>550000</v>
      </c>
      <c r="I732">
        <v>0</v>
      </c>
      <c r="J732">
        <v>0</v>
      </c>
      <c r="K732">
        <v>85000</v>
      </c>
      <c r="L732">
        <v>200000</v>
      </c>
      <c r="M732">
        <v>56200</v>
      </c>
      <c r="N732">
        <v>11500</v>
      </c>
      <c r="O732">
        <v>25500</v>
      </c>
      <c r="P732">
        <v>4500</v>
      </c>
      <c r="Q732">
        <v>2000</v>
      </c>
      <c r="R732">
        <v>0</v>
      </c>
      <c r="S732">
        <v>2951</v>
      </c>
      <c r="T732">
        <v>35000</v>
      </c>
      <c r="U732">
        <v>36000</v>
      </c>
      <c r="V732">
        <v>0</v>
      </c>
      <c r="W732">
        <v>15000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93786</v>
      </c>
      <c r="AD732">
        <v>48318</v>
      </c>
      <c r="AE732">
        <v>0</v>
      </c>
      <c r="AF732">
        <v>142104</v>
      </c>
      <c r="AG732">
        <v>48318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741547</v>
      </c>
      <c r="AO732">
        <v>923606</v>
      </c>
      <c r="AP732">
        <v>142104</v>
      </c>
      <c r="AQ732">
        <v>0</v>
      </c>
      <c r="AR732">
        <v>20000</v>
      </c>
      <c r="AS732">
        <v>0</v>
      </c>
      <c r="AT732">
        <v>0</v>
      </c>
      <c r="AU732">
        <v>0</v>
      </c>
      <c r="AV732">
        <v>0</v>
      </c>
      <c r="AW732">
        <v>16825</v>
      </c>
      <c r="AX732">
        <v>0</v>
      </c>
      <c r="AY732">
        <v>4575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1107110</v>
      </c>
      <c r="BL732">
        <v>0</v>
      </c>
      <c r="BM732">
        <v>65449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C732">
        <v>0</v>
      </c>
      <c r="CD732">
        <v>0</v>
      </c>
      <c r="CE732">
        <v>0</v>
      </c>
      <c r="CF732">
        <v>0</v>
      </c>
      <c r="CG732">
        <v>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0</v>
      </c>
      <c r="CO732">
        <v>0</v>
      </c>
      <c r="CP732">
        <v>0</v>
      </c>
      <c r="CQ732">
        <v>20000</v>
      </c>
      <c r="CR732">
        <v>0</v>
      </c>
      <c r="CS732">
        <v>0</v>
      </c>
      <c r="CT732">
        <v>0</v>
      </c>
      <c r="CU732">
        <v>0</v>
      </c>
      <c r="CV732">
        <v>0</v>
      </c>
      <c r="CW732">
        <v>0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0</v>
      </c>
      <c r="DE732">
        <v>0</v>
      </c>
      <c r="DF732">
        <v>0</v>
      </c>
      <c r="DG732">
        <v>0</v>
      </c>
      <c r="DH732">
        <v>0</v>
      </c>
      <c r="DI732">
        <v>0</v>
      </c>
      <c r="DJ732">
        <v>0</v>
      </c>
      <c r="DK732">
        <v>0</v>
      </c>
      <c r="DL732">
        <v>37372</v>
      </c>
      <c r="DM732">
        <v>0</v>
      </c>
      <c r="DN732">
        <v>0</v>
      </c>
      <c r="DO732">
        <v>57372</v>
      </c>
      <c r="DP732">
        <v>317700</v>
      </c>
      <c r="DQ732">
        <v>-570419</v>
      </c>
      <c r="DR732">
        <v>488145</v>
      </c>
      <c r="DS732">
        <v>0</v>
      </c>
    </row>
    <row r="733" spans="1:123" x14ac:dyDescent="0.3">
      <c r="A733" t="str">
        <f t="shared" si="11"/>
        <v>20471973</v>
      </c>
      <c r="B733">
        <v>21</v>
      </c>
      <c r="C733">
        <v>2047</v>
      </c>
      <c r="D733">
        <v>197312</v>
      </c>
      <c r="E733">
        <v>53</v>
      </c>
      <c r="F733">
        <v>1947518</v>
      </c>
      <c r="G733">
        <v>163034</v>
      </c>
      <c r="H733">
        <v>550000</v>
      </c>
      <c r="I733">
        <v>0</v>
      </c>
      <c r="J733">
        <v>0</v>
      </c>
      <c r="K733">
        <v>85000</v>
      </c>
      <c r="L733">
        <v>200000</v>
      </c>
      <c r="M733">
        <v>56200</v>
      </c>
      <c r="N733">
        <v>11500</v>
      </c>
      <c r="O733">
        <v>25500</v>
      </c>
      <c r="P733">
        <v>4500</v>
      </c>
      <c r="Q733">
        <v>2000</v>
      </c>
      <c r="R733">
        <v>0</v>
      </c>
      <c r="S733">
        <v>2737</v>
      </c>
      <c r="T733">
        <v>35000</v>
      </c>
      <c r="U733">
        <v>36000</v>
      </c>
      <c r="V733">
        <v>0</v>
      </c>
      <c r="W733">
        <v>15000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102052</v>
      </c>
      <c r="AD733">
        <v>52577</v>
      </c>
      <c r="AE733">
        <v>0</v>
      </c>
      <c r="AF733">
        <v>154628</v>
      </c>
      <c r="AG733">
        <v>52577</v>
      </c>
      <c r="AH733">
        <v>0</v>
      </c>
      <c r="AI733">
        <v>48318</v>
      </c>
      <c r="AJ733">
        <v>0</v>
      </c>
      <c r="AK733">
        <v>48318</v>
      </c>
      <c r="AL733">
        <v>48318</v>
      </c>
      <c r="AM733">
        <v>0</v>
      </c>
      <c r="AN733">
        <v>728809</v>
      </c>
      <c r="AO733">
        <v>1005006</v>
      </c>
      <c r="AP733">
        <v>154628</v>
      </c>
      <c r="AQ733">
        <v>0</v>
      </c>
      <c r="AR733">
        <v>20000</v>
      </c>
      <c r="AS733">
        <v>0</v>
      </c>
      <c r="AT733">
        <v>0</v>
      </c>
      <c r="AU733">
        <v>0</v>
      </c>
      <c r="AV733">
        <v>0</v>
      </c>
      <c r="AW733">
        <v>20053</v>
      </c>
      <c r="AX733">
        <v>0</v>
      </c>
      <c r="AY733">
        <v>8944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1208632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0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0</v>
      </c>
      <c r="CP733">
        <v>0</v>
      </c>
      <c r="CQ733">
        <v>0</v>
      </c>
      <c r="CR733">
        <v>0</v>
      </c>
      <c r="CS733">
        <v>0</v>
      </c>
      <c r="CT733">
        <v>0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0</v>
      </c>
      <c r="DC733">
        <v>0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0</v>
      </c>
      <c r="DJ733">
        <v>0</v>
      </c>
      <c r="DK733">
        <v>0</v>
      </c>
      <c r="DL733">
        <v>17318</v>
      </c>
      <c r="DM733">
        <v>0</v>
      </c>
      <c r="DN733">
        <v>0</v>
      </c>
      <c r="DO733">
        <v>65637</v>
      </c>
      <c r="DP733">
        <v>317700</v>
      </c>
      <c r="DQ733">
        <v>-229165</v>
      </c>
      <c r="DR733">
        <v>209112</v>
      </c>
      <c r="DS733">
        <v>0</v>
      </c>
    </row>
    <row r="734" spans="1:123" x14ac:dyDescent="0.3">
      <c r="A734" t="str">
        <f t="shared" si="11"/>
        <v>20481974</v>
      </c>
      <c r="B734">
        <v>21</v>
      </c>
      <c r="C734">
        <v>2048</v>
      </c>
      <c r="D734">
        <v>197412</v>
      </c>
      <c r="E734">
        <v>42</v>
      </c>
      <c r="F734">
        <v>1952930</v>
      </c>
      <c r="G734">
        <v>163030</v>
      </c>
      <c r="H734">
        <v>550000</v>
      </c>
      <c r="I734">
        <v>0</v>
      </c>
      <c r="J734">
        <v>0</v>
      </c>
      <c r="K734">
        <v>85000</v>
      </c>
      <c r="L734">
        <v>200000</v>
      </c>
      <c r="M734">
        <v>56200</v>
      </c>
      <c r="N734">
        <v>11500</v>
      </c>
      <c r="O734">
        <v>25500</v>
      </c>
      <c r="P734">
        <v>4500</v>
      </c>
      <c r="Q734">
        <v>2000</v>
      </c>
      <c r="R734">
        <v>0</v>
      </c>
      <c r="S734">
        <v>2522</v>
      </c>
      <c r="T734">
        <v>35000</v>
      </c>
      <c r="U734">
        <v>36000</v>
      </c>
      <c r="V734">
        <v>0</v>
      </c>
      <c r="W734">
        <v>15000</v>
      </c>
      <c r="X734">
        <v>0</v>
      </c>
      <c r="Y734">
        <v>0</v>
      </c>
      <c r="Z734">
        <v>0</v>
      </c>
      <c r="AA734">
        <v>0</v>
      </c>
      <c r="AB734">
        <v>48318</v>
      </c>
      <c r="AC734">
        <v>81904</v>
      </c>
      <c r="AD734">
        <v>42197</v>
      </c>
      <c r="AE734">
        <v>48318</v>
      </c>
      <c r="AF734">
        <v>75783</v>
      </c>
      <c r="AG734">
        <v>42197</v>
      </c>
      <c r="AH734">
        <v>0</v>
      </c>
      <c r="AI734">
        <v>52577</v>
      </c>
      <c r="AJ734">
        <v>0</v>
      </c>
      <c r="AK734">
        <v>52577</v>
      </c>
      <c r="AL734">
        <v>52577</v>
      </c>
      <c r="AM734">
        <v>0</v>
      </c>
      <c r="AN734">
        <v>807439</v>
      </c>
      <c r="AO734">
        <v>806595</v>
      </c>
      <c r="AP734">
        <v>124101</v>
      </c>
      <c r="AQ734">
        <v>0</v>
      </c>
      <c r="AR734">
        <v>18294</v>
      </c>
      <c r="AS734">
        <v>0</v>
      </c>
      <c r="AT734">
        <v>0</v>
      </c>
      <c r="AU734">
        <v>0</v>
      </c>
      <c r="AV734">
        <v>0</v>
      </c>
      <c r="AW734">
        <v>12185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961176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0</v>
      </c>
      <c r="CN734">
        <v>0</v>
      </c>
      <c r="CO734">
        <v>0</v>
      </c>
      <c r="CP734">
        <v>0</v>
      </c>
      <c r="CQ734">
        <v>0</v>
      </c>
      <c r="CR734">
        <v>0</v>
      </c>
      <c r="CS734">
        <v>0</v>
      </c>
      <c r="CT734">
        <v>0</v>
      </c>
      <c r="CU734">
        <v>0</v>
      </c>
      <c r="CV734">
        <v>0</v>
      </c>
      <c r="CW734">
        <v>0</v>
      </c>
      <c r="CX734">
        <v>0</v>
      </c>
      <c r="CY734">
        <v>0</v>
      </c>
      <c r="CZ734">
        <v>0</v>
      </c>
      <c r="DA734">
        <v>0</v>
      </c>
      <c r="DB734">
        <v>0</v>
      </c>
      <c r="DC734">
        <v>0</v>
      </c>
      <c r="DD734">
        <v>0</v>
      </c>
      <c r="DE734">
        <v>0</v>
      </c>
      <c r="DF734">
        <v>0</v>
      </c>
      <c r="DG734">
        <v>0</v>
      </c>
      <c r="DH734">
        <v>0</v>
      </c>
      <c r="DI734">
        <v>0</v>
      </c>
      <c r="DJ734">
        <v>0</v>
      </c>
      <c r="DK734">
        <v>0</v>
      </c>
      <c r="DL734">
        <v>5133</v>
      </c>
      <c r="DM734">
        <v>0</v>
      </c>
      <c r="DN734">
        <v>0</v>
      </c>
      <c r="DO734">
        <v>57710</v>
      </c>
      <c r="DP734">
        <v>297700</v>
      </c>
      <c r="DQ734">
        <v>-395531</v>
      </c>
      <c r="DR734">
        <v>383345</v>
      </c>
      <c r="DS734">
        <v>0</v>
      </c>
    </row>
    <row r="735" spans="1:123" x14ac:dyDescent="0.3">
      <c r="A735" t="str">
        <f t="shared" si="11"/>
        <v>20491975</v>
      </c>
      <c r="B735">
        <v>21</v>
      </c>
      <c r="C735">
        <v>2049</v>
      </c>
      <c r="D735">
        <v>197512</v>
      </c>
      <c r="E735">
        <v>48</v>
      </c>
      <c r="F735">
        <v>1844036</v>
      </c>
      <c r="G735">
        <v>163025</v>
      </c>
      <c r="H735">
        <v>550000</v>
      </c>
      <c r="I735">
        <v>0</v>
      </c>
      <c r="J735">
        <v>0</v>
      </c>
      <c r="K735">
        <v>85000</v>
      </c>
      <c r="L735">
        <v>200000</v>
      </c>
      <c r="M735">
        <v>56200</v>
      </c>
      <c r="N735">
        <v>11500</v>
      </c>
      <c r="O735">
        <v>25500</v>
      </c>
      <c r="P735">
        <v>4500</v>
      </c>
      <c r="Q735">
        <v>2000</v>
      </c>
      <c r="R735">
        <v>0</v>
      </c>
      <c r="S735">
        <v>2308</v>
      </c>
      <c r="T735">
        <v>35000</v>
      </c>
      <c r="U735">
        <v>36000</v>
      </c>
      <c r="V735">
        <v>0</v>
      </c>
      <c r="W735">
        <v>15000</v>
      </c>
      <c r="X735">
        <v>0</v>
      </c>
      <c r="Y735">
        <v>0</v>
      </c>
      <c r="Z735">
        <v>0</v>
      </c>
      <c r="AA735">
        <v>0</v>
      </c>
      <c r="AB735">
        <v>52577</v>
      </c>
      <c r="AC735">
        <v>93974</v>
      </c>
      <c r="AD735">
        <v>48415</v>
      </c>
      <c r="AE735">
        <v>52577</v>
      </c>
      <c r="AF735">
        <v>89812</v>
      </c>
      <c r="AG735">
        <v>48415</v>
      </c>
      <c r="AH735">
        <v>0</v>
      </c>
      <c r="AI735">
        <v>42197</v>
      </c>
      <c r="AJ735">
        <v>0</v>
      </c>
      <c r="AK735">
        <v>42197</v>
      </c>
      <c r="AL735">
        <v>42197</v>
      </c>
      <c r="AM735">
        <v>0</v>
      </c>
      <c r="AN735">
        <v>793196</v>
      </c>
      <c r="AO735">
        <v>925456</v>
      </c>
      <c r="AP735">
        <v>142389</v>
      </c>
      <c r="AQ735">
        <v>0</v>
      </c>
      <c r="AR735">
        <v>20000</v>
      </c>
      <c r="AS735">
        <v>0</v>
      </c>
      <c r="AT735">
        <v>0</v>
      </c>
      <c r="AU735">
        <v>0</v>
      </c>
      <c r="AV735">
        <v>0</v>
      </c>
      <c r="AW735">
        <v>5133</v>
      </c>
      <c r="AX735">
        <v>0</v>
      </c>
      <c r="AY735">
        <v>4674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1097652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0</v>
      </c>
      <c r="CN735">
        <v>0</v>
      </c>
      <c r="CO735">
        <v>0</v>
      </c>
      <c r="CP735">
        <v>0</v>
      </c>
      <c r="CQ735">
        <v>0</v>
      </c>
      <c r="CR735">
        <v>0</v>
      </c>
      <c r="CS735">
        <v>0</v>
      </c>
      <c r="CT735">
        <v>0</v>
      </c>
      <c r="CU735">
        <v>0</v>
      </c>
      <c r="CV735">
        <v>0</v>
      </c>
      <c r="CW735">
        <v>0</v>
      </c>
      <c r="CX735">
        <v>0</v>
      </c>
      <c r="CY735">
        <v>0</v>
      </c>
      <c r="CZ735">
        <v>0</v>
      </c>
      <c r="DA735">
        <v>0</v>
      </c>
      <c r="DB735">
        <v>0</v>
      </c>
      <c r="DC735">
        <v>0</v>
      </c>
      <c r="DD735">
        <v>0</v>
      </c>
      <c r="DE735">
        <v>0</v>
      </c>
      <c r="DF735">
        <v>0</v>
      </c>
      <c r="DG735">
        <v>0</v>
      </c>
      <c r="DH735">
        <v>0</v>
      </c>
      <c r="DI735">
        <v>0</v>
      </c>
      <c r="DJ735">
        <v>0</v>
      </c>
      <c r="DK735">
        <v>0</v>
      </c>
      <c r="DL735">
        <v>0</v>
      </c>
      <c r="DM735">
        <v>0</v>
      </c>
      <c r="DN735">
        <v>0</v>
      </c>
      <c r="DO735">
        <v>42197</v>
      </c>
      <c r="DP735">
        <v>277700</v>
      </c>
      <c r="DQ735">
        <v>-157346</v>
      </c>
      <c r="DR735">
        <v>152213</v>
      </c>
      <c r="DS735">
        <v>0</v>
      </c>
    </row>
    <row r="736" spans="1:123" x14ac:dyDescent="0.3">
      <c r="A736" t="str">
        <f t="shared" si="11"/>
        <v>20501976</v>
      </c>
      <c r="B736">
        <v>21</v>
      </c>
      <c r="C736">
        <v>2050</v>
      </c>
      <c r="D736">
        <v>197612</v>
      </c>
      <c r="E736">
        <v>41</v>
      </c>
      <c r="F736">
        <v>2109595</v>
      </c>
      <c r="G736">
        <v>163021</v>
      </c>
      <c r="H736">
        <v>550000</v>
      </c>
      <c r="I736">
        <v>0</v>
      </c>
      <c r="J736">
        <v>0</v>
      </c>
      <c r="K736">
        <v>85000</v>
      </c>
      <c r="L736">
        <v>200000</v>
      </c>
      <c r="M736">
        <v>56200</v>
      </c>
      <c r="N736">
        <v>11500</v>
      </c>
      <c r="O736">
        <v>25500</v>
      </c>
      <c r="P736">
        <v>4500</v>
      </c>
      <c r="Q736">
        <v>2000</v>
      </c>
      <c r="R736">
        <v>0</v>
      </c>
      <c r="S736">
        <v>2093</v>
      </c>
      <c r="T736">
        <v>35000</v>
      </c>
      <c r="U736">
        <v>36000</v>
      </c>
      <c r="V736">
        <v>0</v>
      </c>
      <c r="W736">
        <v>20000</v>
      </c>
      <c r="X736">
        <v>0</v>
      </c>
      <c r="Y736">
        <v>0</v>
      </c>
      <c r="Z736">
        <v>0</v>
      </c>
      <c r="AA736">
        <v>0</v>
      </c>
      <c r="AB736">
        <v>42197</v>
      </c>
      <c r="AC736">
        <v>80261</v>
      </c>
      <c r="AD736">
        <v>41350</v>
      </c>
      <c r="AE736">
        <v>42197</v>
      </c>
      <c r="AF736">
        <v>79414</v>
      </c>
      <c r="AG736">
        <v>20675</v>
      </c>
      <c r="AH736">
        <v>0</v>
      </c>
      <c r="AI736">
        <v>48415</v>
      </c>
      <c r="AJ736">
        <v>0</v>
      </c>
      <c r="AK736">
        <v>48415</v>
      </c>
      <c r="AL736">
        <v>48415</v>
      </c>
      <c r="AM736">
        <v>0</v>
      </c>
      <c r="AN736">
        <v>798379</v>
      </c>
      <c r="AO736">
        <v>790407</v>
      </c>
      <c r="AP736">
        <v>121611</v>
      </c>
      <c r="AQ736">
        <v>0</v>
      </c>
      <c r="AR736">
        <v>17425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929443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0</v>
      </c>
      <c r="CP736">
        <v>0</v>
      </c>
      <c r="CQ736">
        <v>0</v>
      </c>
      <c r="CR736">
        <v>0</v>
      </c>
      <c r="CS736">
        <v>0</v>
      </c>
      <c r="CT736">
        <v>0</v>
      </c>
      <c r="CU736">
        <v>0</v>
      </c>
      <c r="CV736">
        <v>0</v>
      </c>
      <c r="CW736">
        <v>0</v>
      </c>
      <c r="CX736">
        <v>0</v>
      </c>
      <c r="CY736">
        <v>0</v>
      </c>
      <c r="CZ736">
        <v>0</v>
      </c>
      <c r="DA736">
        <v>0</v>
      </c>
      <c r="DB736">
        <v>0</v>
      </c>
      <c r="DC736">
        <v>0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0</v>
      </c>
      <c r="DJ736">
        <v>0</v>
      </c>
      <c r="DK736">
        <v>0</v>
      </c>
      <c r="DL736">
        <v>0</v>
      </c>
      <c r="DM736">
        <v>0</v>
      </c>
      <c r="DN736">
        <v>0</v>
      </c>
      <c r="DO736">
        <v>48415</v>
      </c>
      <c r="DP736">
        <v>257700</v>
      </c>
      <c r="DQ736">
        <v>-580794</v>
      </c>
      <c r="DR736">
        <v>580794</v>
      </c>
      <c r="DS736">
        <v>0</v>
      </c>
    </row>
    <row r="737" spans="1:123" x14ac:dyDescent="0.3">
      <c r="A737" t="str">
        <f t="shared" si="11"/>
        <v>20161943</v>
      </c>
      <c r="B737">
        <v>22</v>
      </c>
      <c r="C737">
        <v>2016</v>
      </c>
      <c r="D737">
        <v>194312</v>
      </c>
      <c r="E737">
        <v>84</v>
      </c>
      <c r="F737">
        <v>1331791</v>
      </c>
      <c r="G737">
        <v>211232</v>
      </c>
      <c r="H737">
        <v>550000</v>
      </c>
      <c r="I737">
        <v>0</v>
      </c>
      <c r="J737">
        <v>126000</v>
      </c>
      <c r="K737">
        <v>85000</v>
      </c>
      <c r="L737">
        <v>100000</v>
      </c>
      <c r="M737">
        <v>56200</v>
      </c>
      <c r="N737">
        <v>11500</v>
      </c>
      <c r="O737">
        <v>25500</v>
      </c>
      <c r="P737">
        <v>4500</v>
      </c>
      <c r="Q737">
        <v>2000</v>
      </c>
      <c r="R737">
        <v>0</v>
      </c>
      <c r="S737">
        <v>8370</v>
      </c>
      <c r="T737">
        <v>35000</v>
      </c>
      <c r="U737">
        <v>36000</v>
      </c>
      <c r="V737">
        <v>0</v>
      </c>
      <c r="W737">
        <v>0</v>
      </c>
      <c r="X737">
        <v>0</v>
      </c>
      <c r="Y737">
        <v>0</v>
      </c>
      <c r="Z737">
        <v>39046</v>
      </c>
      <c r="AA737">
        <v>0</v>
      </c>
      <c r="AB737">
        <v>210000</v>
      </c>
      <c r="AC737">
        <v>163715</v>
      </c>
      <c r="AD737">
        <v>84345</v>
      </c>
      <c r="AE737">
        <v>210000</v>
      </c>
      <c r="AF737">
        <v>38060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852964</v>
      </c>
      <c r="AO737">
        <v>1612264</v>
      </c>
      <c r="AP737">
        <v>248060</v>
      </c>
      <c r="AQ737">
        <v>0</v>
      </c>
      <c r="AR737">
        <v>20000</v>
      </c>
      <c r="AS737">
        <v>0</v>
      </c>
      <c r="AT737">
        <v>0</v>
      </c>
      <c r="AU737">
        <v>200000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270288</v>
      </c>
      <c r="BE737">
        <v>111111</v>
      </c>
      <c r="BF737">
        <v>60000</v>
      </c>
      <c r="BG737">
        <v>35194</v>
      </c>
      <c r="BH737">
        <v>20000</v>
      </c>
      <c r="BI737">
        <v>56200</v>
      </c>
      <c r="BJ737">
        <v>0</v>
      </c>
      <c r="BK737">
        <v>1527532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500000</v>
      </c>
      <c r="BS737">
        <v>136000</v>
      </c>
      <c r="BT737">
        <v>65000</v>
      </c>
      <c r="BU737">
        <v>39000</v>
      </c>
      <c r="BV737">
        <v>10000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0</v>
      </c>
      <c r="CF737">
        <v>0</v>
      </c>
      <c r="CG737">
        <v>25000</v>
      </c>
      <c r="CH737">
        <v>572</v>
      </c>
      <c r="CI737">
        <v>3000</v>
      </c>
      <c r="CJ737">
        <v>2250</v>
      </c>
      <c r="CK737">
        <v>900</v>
      </c>
      <c r="CL737">
        <v>750</v>
      </c>
      <c r="CM737">
        <v>3250</v>
      </c>
      <c r="CN737">
        <v>15000</v>
      </c>
      <c r="CO737">
        <v>750</v>
      </c>
      <c r="CP737">
        <v>0</v>
      </c>
      <c r="CQ737">
        <v>596000</v>
      </c>
      <c r="CR737">
        <v>100000</v>
      </c>
      <c r="CS737">
        <v>10000</v>
      </c>
      <c r="CT737">
        <v>154000</v>
      </c>
      <c r="CU737">
        <v>65000</v>
      </c>
      <c r="CV737">
        <v>25000</v>
      </c>
      <c r="CW737">
        <v>572</v>
      </c>
      <c r="CX737">
        <v>3000</v>
      </c>
      <c r="CY737">
        <v>2250</v>
      </c>
      <c r="CZ737">
        <v>900</v>
      </c>
      <c r="DA737">
        <v>750</v>
      </c>
      <c r="DB737">
        <v>3250</v>
      </c>
      <c r="DC737">
        <v>15000</v>
      </c>
      <c r="DD737">
        <v>750</v>
      </c>
      <c r="DE737">
        <v>5000</v>
      </c>
      <c r="DF737">
        <v>39046</v>
      </c>
      <c r="DG737">
        <v>79000</v>
      </c>
      <c r="DH737">
        <v>0</v>
      </c>
      <c r="DI737">
        <v>270288</v>
      </c>
      <c r="DJ737">
        <v>161194</v>
      </c>
      <c r="DK737">
        <v>180200</v>
      </c>
      <c r="DL737">
        <v>90000</v>
      </c>
      <c r="DM737">
        <v>248111</v>
      </c>
      <c r="DN737">
        <v>20000</v>
      </c>
      <c r="DO737">
        <v>2069311</v>
      </c>
      <c r="DP737">
        <v>317700</v>
      </c>
      <c r="DQ737">
        <v>1193311</v>
      </c>
      <c r="DR737">
        <v>0</v>
      </c>
      <c r="DS737">
        <v>0</v>
      </c>
    </row>
    <row r="738" spans="1:123" x14ac:dyDescent="0.3">
      <c r="A738" t="str">
        <f t="shared" si="11"/>
        <v>20171944</v>
      </c>
      <c r="B738">
        <v>22</v>
      </c>
      <c r="C738">
        <v>2017</v>
      </c>
      <c r="D738">
        <v>194412</v>
      </c>
      <c r="E738">
        <v>45</v>
      </c>
      <c r="F738">
        <v>1355452</v>
      </c>
      <c r="G738">
        <v>215203</v>
      </c>
      <c r="H738">
        <v>550000</v>
      </c>
      <c r="I738">
        <v>0</v>
      </c>
      <c r="J738">
        <v>126000</v>
      </c>
      <c r="K738">
        <v>85000</v>
      </c>
      <c r="L738">
        <v>100000</v>
      </c>
      <c r="M738">
        <v>56200</v>
      </c>
      <c r="N738">
        <v>11500</v>
      </c>
      <c r="O738">
        <v>25500</v>
      </c>
      <c r="P738">
        <v>4500</v>
      </c>
      <c r="Q738">
        <v>2000</v>
      </c>
      <c r="R738">
        <v>0</v>
      </c>
      <c r="S738">
        <v>8311</v>
      </c>
      <c r="T738">
        <v>35000</v>
      </c>
      <c r="U738">
        <v>36000</v>
      </c>
      <c r="V738">
        <v>0</v>
      </c>
      <c r="W738">
        <v>0</v>
      </c>
      <c r="X738">
        <v>0</v>
      </c>
      <c r="Y738">
        <v>0</v>
      </c>
      <c r="Z738">
        <v>333501</v>
      </c>
      <c r="AA738">
        <v>0</v>
      </c>
      <c r="AB738">
        <v>0</v>
      </c>
      <c r="AC738">
        <v>86436</v>
      </c>
      <c r="AD738">
        <v>44532</v>
      </c>
      <c r="AE738">
        <v>0</v>
      </c>
      <c r="AF738">
        <v>130968</v>
      </c>
      <c r="AG738">
        <v>0</v>
      </c>
      <c r="AH738">
        <v>0</v>
      </c>
      <c r="AI738">
        <v>0</v>
      </c>
      <c r="AJ738">
        <v>93426</v>
      </c>
      <c r="AK738">
        <v>93426</v>
      </c>
      <c r="AL738">
        <v>0</v>
      </c>
      <c r="AM738">
        <v>0</v>
      </c>
      <c r="AN738">
        <v>372116</v>
      </c>
      <c r="AO738">
        <v>851225</v>
      </c>
      <c r="AP738">
        <v>130968</v>
      </c>
      <c r="AQ738">
        <v>0</v>
      </c>
      <c r="AR738">
        <v>20000</v>
      </c>
      <c r="AS738">
        <v>3000</v>
      </c>
      <c r="AT738">
        <v>8000</v>
      </c>
      <c r="AU738">
        <v>270288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1283481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34000</v>
      </c>
      <c r="BS738">
        <v>0</v>
      </c>
      <c r="BT738">
        <v>0</v>
      </c>
      <c r="BU738">
        <v>0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0</v>
      </c>
      <c r="CF738">
        <v>0</v>
      </c>
      <c r="CG738">
        <v>4343</v>
      </c>
      <c r="CH738">
        <v>100</v>
      </c>
      <c r="CI738">
        <v>521</v>
      </c>
      <c r="CJ738">
        <v>391</v>
      </c>
      <c r="CK738">
        <v>156</v>
      </c>
      <c r="CL738">
        <v>130</v>
      </c>
      <c r="CM738">
        <v>565</v>
      </c>
      <c r="CN738">
        <v>8606</v>
      </c>
      <c r="CO738">
        <v>130</v>
      </c>
      <c r="CP738">
        <v>0</v>
      </c>
      <c r="CQ738">
        <v>610000</v>
      </c>
      <c r="CR738">
        <v>100000</v>
      </c>
      <c r="CS738">
        <v>10000</v>
      </c>
      <c r="CT738">
        <v>154000</v>
      </c>
      <c r="CU738">
        <v>65000</v>
      </c>
      <c r="CV738">
        <v>29343</v>
      </c>
      <c r="CW738">
        <v>672</v>
      </c>
      <c r="CX738">
        <v>3521</v>
      </c>
      <c r="CY738">
        <v>2641</v>
      </c>
      <c r="CZ738">
        <v>1056</v>
      </c>
      <c r="DA738">
        <v>880</v>
      </c>
      <c r="DB738">
        <v>3815</v>
      </c>
      <c r="DC738">
        <v>23606</v>
      </c>
      <c r="DD738">
        <v>880</v>
      </c>
      <c r="DE738">
        <v>10000</v>
      </c>
      <c r="DF738">
        <v>369482</v>
      </c>
      <c r="DG738">
        <v>100000</v>
      </c>
      <c r="DH738">
        <v>0</v>
      </c>
      <c r="DI738">
        <v>0</v>
      </c>
      <c r="DJ738">
        <v>157675</v>
      </c>
      <c r="DK738">
        <v>174018</v>
      </c>
      <c r="DL738">
        <v>90000</v>
      </c>
      <c r="DM738">
        <v>237000</v>
      </c>
      <c r="DN738">
        <v>20000</v>
      </c>
      <c r="DO738">
        <v>2257015</v>
      </c>
      <c r="DP738">
        <v>317700</v>
      </c>
      <c r="DQ738">
        <v>205581</v>
      </c>
      <c r="DR738">
        <v>0</v>
      </c>
      <c r="DS738">
        <v>0</v>
      </c>
    </row>
    <row r="739" spans="1:123" x14ac:dyDescent="0.3">
      <c r="A739" t="str">
        <f t="shared" si="11"/>
        <v>20181945</v>
      </c>
      <c r="B739">
        <v>22</v>
      </c>
      <c r="C739">
        <v>2018</v>
      </c>
      <c r="D739">
        <v>194512</v>
      </c>
      <c r="E739">
        <v>70</v>
      </c>
      <c r="F739">
        <v>1546725</v>
      </c>
      <c r="G739">
        <v>186174</v>
      </c>
      <c r="H739">
        <v>550000</v>
      </c>
      <c r="I739">
        <v>0</v>
      </c>
      <c r="J739">
        <v>120000</v>
      </c>
      <c r="K739">
        <v>85000</v>
      </c>
      <c r="L739">
        <v>130000</v>
      </c>
      <c r="M739">
        <v>56200</v>
      </c>
      <c r="N739">
        <v>11500</v>
      </c>
      <c r="O739">
        <v>25500</v>
      </c>
      <c r="P739">
        <v>4500</v>
      </c>
      <c r="Q739">
        <v>2000</v>
      </c>
      <c r="R739">
        <v>0</v>
      </c>
      <c r="S739">
        <v>8252</v>
      </c>
      <c r="T739">
        <v>35000</v>
      </c>
      <c r="U739">
        <v>36000</v>
      </c>
      <c r="V739">
        <v>0</v>
      </c>
      <c r="W739">
        <v>0</v>
      </c>
      <c r="X739">
        <v>0</v>
      </c>
      <c r="Y739">
        <v>0</v>
      </c>
      <c r="Z739">
        <v>339784</v>
      </c>
      <c r="AA739">
        <v>0</v>
      </c>
      <c r="AB739">
        <v>93426</v>
      </c>
      <c r="AC739">
        <v>136288</v>
      </c>
      <c r="AD739">
        <v>70215</v>
      </c>
      <c r="AE739">
        <v>93426</v>
      </c>
      <c r="AF739">
        <v>113077</v>
      </c>
      <c r="AG739">
        <v>0</v>
      </c>
      <c r="AH739">
        <v>0</v>
      </c>
      <c r="AI739">
        <v>0</v>
      </c>
      <c r="AJ739">
        <v>136923</v>
      </c>
      <c r="AK739">
        <v>136923</v>
      </c>
      <c r="AL739">
        <v>0</v>
      </c>
      <c r="AM739">
        <v>0</v>
      </c>
      <c r="AN739">
        <v>364168</v>
      </c>
      <c r="AO739">
        <v>1342166</v>
      </c>
      <c r="AP739">
        <v>206503</v>
      </c>
      <c r="AQ739">
        <v>46250</v>
      </c>
      <c r="AR739">
        <v>20000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103522</v>
      </c>
      <c r="BF739">
        <v>0</v>
      </c>
      <c r="BG739">
        <v>35194</v>
      </c>
      <c r="BH739">
        <v>0</v>
      </c>
      <c r="BI739">
        <v>0</v>
      </c>
      <c r="BJ739">
        <v>0</v>
      </c>
      <c r="BK739">
        <v>1476203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20000</v>
      </c>
      <c r="BS739">
        <v>0</v>
      </c>
      <c r="BT739">
        <v>0</v>
      </c>
      <c r="BU739">
        <v>0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25000</v>
      </c>
      <c r="CH739">
        <v>572</v>
      </c>
      <c r="CI739">
        <v>3000</v>
      </c>
      <c r="CJ739">
        <v>2250</v>
      </c>
      <c r="CK739">
        <v>900</v>
      </c>
      <c r="CL739">
        <v>750</v>
      </c>
      <c r="CM739">
        <v>3250</v>
      </c>
      <c r="CN739">
        <v>15000</v>
      </c>
      <c r="CO739">
        <v>750</v>
      </c>
      <c r="CP739">
        <v>0</v>
      </c>
      <c r="CQ739">
        <v>610000</v>
      </c>
      <c r="CR739">
        <v>100000</v>
      </c>
      <c r="CS739">
        <v>10000</v>
      </c>
      <c r="CT739">
        <v>154000</v>
      </c>
      <c r="CU739">
        <v>65000</v>
      </c>
      <c r="CV739">
        <v>54343</v>
      </c>
      <c r="CW739">
        <v>1244</v>
      </c>
      <c r="CX739">
        <v>6521</v>
      </c>
      <c r="CY739">
        <v>4891</v>
      </c>
      <c r="CZ739">
        <v>1956</v>
      </c>
      <c r="DA739">
        <v>1630</v>
      </c>
      <c r="DB739">
        <v>7065</v>
      </c>
      <c r="DC739">
        <v>38606</v>
      </c>
      <c r="DD739">
        <v>1630</v>
      </c>
      <c r="DE739">
        <v>15000</v>
      </c>
      <c r="DF739">
        <v>682007</v>
      </c>
      <c r="DG739">
        <v>100000</v>
      </c>
      <c r="DH739">
        <v>0</v>
      </c>
      <c r="DI739">
        <v>0</v>
      </c>
      <c r="DJ739">
        <v>192869</v>
      </c>
      <c r="DK739">
        <v>174018</v>
      </c>
      <c r="DL739">
        <v>90000</v>
      </c>
      <c r="DM739">
        <v>340522</v>
      </c>
      <c r="DN739">
        <v>20000</v>
      </c>
      <c r="DO739">
        <v>2808224</v>
      </c>
      <c r="DP739">
        <v>317700</v>
      </c>
      <c r="DQ739">
        <v>686895</v>
      </c>
      <c r="DR739">
        <v>0</v>
      </c>
      <c r="DS739">
        <v>0</v>
      </c>
    </row>
    <row r="740" spans="1:123" x14ac:dyDescent="0.3">
      <c r="A740" t="str">
        <f t="shared" si="11"/>
        <v>20191946</v>
      </c>
      <c r="B740">
        <v>22</v>
      </c>
      <c r="C740">
        <v>2019</v>
      </c>
      <c r="D740">
        <v>194612</v>
      </c>
      <c r="E740">
        <v>69</v>
      </c>
      <c r="F740">
        <v>1508203</v>
      </c>
      <c r="G740">
        <v>163145</v>
      </c>
      <c r="H740">
        <v>550000</v>
      </c>
      <c r="I740">
        <v>0</v>
      </c>
      <c r="J740">
        <v>120000</v>
      </c>
      <c r="K740">
        <v>85000</v>
      </c>
      <c r="L740">
        <v>160000</v>
      </c>
      <c r="M740">
        <v>56200</v>
      </c>
      <c r="N740">
        <v>11500</v>
      </c>
      <c r="O740">
        <v>25500</v>
      </c>
      <c r="P740">
        <v>4500</v>
      </c>
      <c r="Q740">
        <v>2000</v>
      </c>
      <c r="R740">
        <v>0</v>
      </c>
      <c r="S740">
        <v>8193</v>
      </c>
      <c r="T740">
        <v>35000</v>
      </c>
      <c r="U740">
        <v>36000</v>
      </c>
      <c r="V740">
        <v>0</v>
      </c>
      <c r="W740">
        <v>0</v>
      </c>
      <c r="X740">
        <v>0</v>
      </c>
      <c r="Y740">
        <v>0</v>
      </c>
      <c r="Z740">
        <v>350861</v>
      </c>
      <c r="AA740">
        <v>0</v>
      </c>
      <c r="AB740">
        <v>136923</v>
      </c>
      <c r="AC740">
        <v>134383</v>
      </c>
      <c r="AD740">
        <v>0</v>
      </c>
      <c r="AE740">
        <v>136923</v>
      </c>
      <c r="AF740">
        <v>66693</v>
      </c>
      <c r="AG740">
        <v>0</v>
      </c>
      <c r="AH740">
        <v>0</v>
      </c>
      <c r="AI740">
        <v>0</v>
      </c>
      <c r="AJ740">
        <v>183307</v>
      </c>
      <c r="AK740">
        <v>183307</v>
      </c>
      <c r="AL740">
        <v>0</v>
      </c>
      <c r="AM740">
        <v>0</v>
      </c>
      <c r="AN740">
        <v>383032</v>
      </c>
      <c r="AO740">
        <v>1323402</v>
      </c>
      <c r="AP740">
        <v>203616</v>
      </c>
      <c r="AQ740">
        <v>0</v>
      </c>
      <c r="AR740">
        <v>20000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19830</v>
      </c>
      <c r="BF740">
        <v>20006</v>
      </c>
      <c r="BG740">
        <v>35194</v>
      </c>
      <c r="BH740">
        <v>20000</v>
      </c>
      <c r="BI740">
        <v>56200</v>
      </c>
      <c r="BJ740">
        <v>0</v>
      </c>
      <c r="BK740">
        <v>1395788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20000</v>
      </c>
      <c r="BS740">
        <v>0</v>
      </c>
      <c r="BT740">
        <v>0</v>
      </c>
      <c r="BU740">
        <v>0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25000</v>
      </c>
      <c r="CH740">
        <v>572</v>
      </c>
      <c r="CI740">
        <v>3000</v>
      </c>
      <c r="CJ740">
        <v>2250</v>
      </c>
      <c r="CK740">
        <v>900</v>
      </c>
      <c r="CL740">
        <v>750</v>
      </c>
      <c r="CM740">
        <v>3250</v>
      </c>
      <c r="CN740">
        <v>15000</v>
      </c>
      <c r="CO740">
        <v>750</v>
      </c>
      <c r="CP740">
        <v>0</v>
      </c>
      <c r="CQ740">
        <v>610000</v>
      </c>
      <c r="CR740">
        <v>100000</v>
      </c>
      <c r="CS740">
        <v>10000</v>
      </c>
      <c r="CT740">
        <v>154000</v>
      </c>
      <c r="CU740">
        <v>65000</v>
      </c>
      <c r="CV740">
        <v>79343</v>
      </c>
      <c r="CW740">
        <v>1816</v>
      </c>
      <c r="CX740">
        <v>9521</v>
      </c>
      <c r="CY740">
        <v>7141</v>
      </c>
      <c r="CZ740">
        <v>2856</v>
      </c>
      <c r="DA740">
        <v>2380</v>
      </c>
      <c r="DB740">
        <v>10315</v>
      </c>
      <c r="DC740">
        <v>53606</v>
      </c>
      <c r="DD740">
        <v>2380</v>
      </c>
      <c r="DE740">
        <v>20000</v>
      </c>
      <c r="DF740">
        <v>995928</v>
      </c>
      <c r="DG740">
        <v>100000</v>
      </c>
      <c r="DH740">
        <v>0</v>
      </c>
      <c r="DI740">
        <v>0</v>
      </c>
      <c r="DJ740">
        <v>224543</v>
      </c>
      <c r="DK740">
        <v>230218</v>
      </c>
      <c r="DL740">
        <v>110006</v>
      </c>
      <c r="DM740">
        <v>350000</v>
      </c>
      <c r="DN740">
        <v>40000</v>
      </c>
      <c r="DO740">
        <v>3362360</v>
      </c>
      <c r="DP740">
        <v>317700</v>
      </c>
      <c r="DQ740">
        <v>756870</v>
      </c>
      <c r="DR740">
        <v>0</v>
      </c>
      <c r="DS740">
        <v>0</v>
      </c>
    </row>
    <row r="741" spans="1:123" x14ac:dyDescent="0.3">
      <c r="A741" t="str">
        <f t="shared" si="11"/>
        <v>20201947</v>
      </c>
      <c r="B741">
        <v>22</v>
      </c>
      <c r="C741">
        <v>2020</v>
      </c>
      <c r="D741">
        <v>194712</v>
      </c>
      <c r="E741">
        <v>30</v>
      </c>
      <c r="F741">
        <v>1817524</v>
      </c>
      <c r="G741">
        <v>163116</v>
      </c>
      <c r="H741">
        <v>550000</v>
      </c>
      <c r="I741">
        <v>0</v>
      </c>
      <c r="J741">
        <v>90000</v>
      </c>
      <c r="K741">
        <v>85000</v>
      </c>
      <c r="L741">
        <v>192500</v>
      </c>
      <c r="M741">
        <v>56200</v>
      </c>
      <c r="N741">
        <v>11500</v>
      </c>
      <c r="O741">
        <v>25500</v>
      </c>
      <c r="P741">
        <v>4500</v>
      </c>
      <c r="Q741">
        <v>2000</v>
      </c>
      <c r="R741">
        <v>0</v>
      </c>
      <c r="S741">
        <v>8134</v>
      </c>
      <c r="T741">
        <v>35000</v>
      </c>
      <c r="U741">
        <v>36000</v>
      </c>
      <c r="V741">
        <v>0</v>
      </c>
      <c r="W741">
        <v>0</v>
      </c>
      <c r="X741">
        <v>0</v>
      </c>
      <c r="Y741">
        <v>228666</v>
      </c>
      <c r="Z741">
        <v>0</v>
      </c>
      <c r="AA741">
        <v>0</v>
      </c>
      <c r="AB741">
        <v>183307</v>
      </c>
      <c r="AC741">
        <v>58610</v>
      </c>
      <c r="AD741">
        <v>0</v>
      </c>
      <c r="AE741">
        <v>88806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94500</v>
      </c>
      <c r="AL741">
        <v>0</v>
      </c>
      <c r="AM741">
        <v>0</v>
      </c>
      <c r="AN741">
        <v>1215000</v>
      </c>
      <c r="AO741">
        <v>577196</v>
      </c>
      <c r="AP741">
        <v>88806</v>
      </c>
      <c r="AQ741">
        <v>0</v>
      </c>
      <c r="AR741">
        <v>5981</v>
      </c>
      <c r="AS741">
        <v>3000</v>
      </c>
      <c r="AT741">
        <v>8000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682983</v>
      </c>
      <c r="BL741">
        <v>0</v>
      </c>
      <c r="BM741">
        <v>118657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0</v>
      </c>
      <c r="CP741">
        <v>0</v>
      </c>
      <c r="CQ741">
        <v>471343</v>
      </c>
      <c r="CR741">
        <v>100000</v>
      </c>
      <c r="CS741">
        <v>10000</v>
      </c>
      <c r="CT741">
        <v>154000</v>
      </c>
      <c r="CU741">
        <v>65000</v>
      </c>
      <c r="CV741">
        <v>79343</v>
      </c>
      <c r="CW741">
        <v>1816</v>
      </c>
      <c r="CX741">
        <v>9521</v>
      </c>
      <c r="CY741">
        <v>7141</v>
      </c>
      <c r="CZ741">
        <v>2856</v>
      </c>
      <c r="DA741">
        <v>2380</v>
      </c>
      <c r="DB741">
        <v>10315</v>
      </c>
      <c r="DC741">
        <v>53606</v>
      </c>
      <c r="DD741">
        <v>2380</v>
      </c>
      <c r="DE741">
        <v>25000</v>
      </c>
      <c r="DF741">
        <v>720368</v>
      </c>
      <c r="DG741">
        <v>100000</v>
      </c>
      <c r="DH741">
        <v>0</v>
      </c>
      <c r="DI741">
        <v>0</v>
      </c>
      <c r="DJ741">
        <v>221024</v>
      </c>
      <c r="DK741">
        <v>224036</v>
      </c>
      <c r="DL741">
        <v>110006</v>
      </c>
      <c r="DM741">
        <v>348017</v>
      </c>
      <c r="DN741">
        <v>40000</v>
      </c>
      <c r="DO741">
        <v>2852652</v>
      </c>
      <c r="DP741">
        <v>317700</v>
      </c>
      <c r="DQ741">
        <v>-347323</v>
      </c>
      <c r="DR741">
        <v>0</v>
      </c>
      <c r="DS741">
        <v>0</v>
      </c>
    </row>
    <row r="742" spans="1:123" x14ac:dyDescent="0.3">
      <c r="A742" t="str">
        <f t="shared" si="11"/>
        <v>20211948</v>
      </c>
      <c r="B742">
        <v>22</v>
      </c>
      <c r="C742">
        <v>2021</v>
      </c>
      <c r="D742">
        <v>194812</v>
      </c>
      <c r="E742">
        <v>47</v>
      </c>
      <c r="F742">
        <v>1856507</v>
      </c>
      <c r="G742">
        <v>163116</v>
      </c>
      <c r="H742">
        <v>550000</v>
      </c>
      <c r="I742">
        <v>0</v>
      </c>
      <c r="J742">
        <v>90000</v>
      </c>
      <c r="K742">
        <v>85000</v>
      </c>
      <c r="L742">
        <v>205000</v>
      </c>
      <c r="M742">
        <v>56200</v>
      </c>
      <c r="N742">
        <v>11500</v>
      </c>
      <c r="O742">
        <v>25500</v>
      </c>
      <c r="P742">
        <v>4500</v>
      </c>
      <c r="Q742">
        <v>2000</v>
      </c>
      <c r="R742">
        <v>0</v>
      </c>
      <c r="S742">
        <v>7945</v>
      </c>
      <c r="T742">
        <v>35000</v>
      </c>
      <c r="U742">
        <v>36000</v>
      </c>
      <c r="V742">
        <v>0</v>
      </c>
      <c r="W742">
        <v>0</v>
      </c>
      <c r="X742">
        <v>0</v>
      </c>
      <c r="Y742">
        <v>29609</v>
      </c>
      <c r="Z742">
        <v>0</v>
      </c>
      <c r="AA742">
        <v>0</v>
      </c>
      <c r="AB742">
        <v>94500</v>
      </c>
      <c r="AC742">
        <v>91579</v>
      </c>
      <c r="AD742">
        <v>47181</v>
      </c>
      <c r="AE742">
        <v>94500</v>
      </c>
      <c r="AF742">
        <v>44260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983994</v>
      </c>
      <c r="AO742">
        <v>901869</v>
      </c>
      <c r="AP742">
        <v>138760</v>
      </c>
      <c r="AQ742">
        <v>0</v>
      </c>
      <c r="AR742">
        <v>20000</v>
      </c>
      <c r="AS742">
        <v>3000</v>
      </c>
      <c r="AT742">
        <v>8000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1071629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  <c r="CO742">
        <v>0</v>
      </c>
      <c r="CP742">
        <v>0</v>
      </c>
      <c r="CQ742">
        <v>451343</v>
      </c>
      <c r="CR742">
        <v>100000</v>
      </c>
      <c r="CS742">
        <v>10000</v>
      </c>
      <c r="CT742">
        <v>154000</v>
      </c>
      <c r="CU742">
        <v>65000</v>
      </c>
      <c r="CV742">
        <v>79343</v>
      </c>
      <c r="CW742">
        <v>1816</v>
      </c>
      <c r="CX742">
        <v>9521</v>
      </c>
      <c r="CY742">
        <v>7141</v>
      </c>
      <c r="CZ742">
        <v>2856</v>
      </c>
      <c r="DA742">
        <v>2380</v>
      </c>
      <c r="DB742">
        <v>10315</v>
      </c>
      <c r="DC742">
        <v>53606</v>
      </c>
      <c r="DD742">
        <v>2380</v>
      </c>
      <c r="DE742">
        <v>30000</v>
      </c>
      <c r="DF742">
        <v>669148</v>
      </c>
      <c r="DG742">
        <v>100000</v>
      </c>
      <c r="DH742">
        <v>0</v>
      </c>
      <c r="DI742">
        <v>0</v>
      </c>
      <c r="DJ742">
        <v>221024</v>
      </c>
      <c r="DK742">
        <v>224036</v>
      </c>
      <c r="DL742">
        <v>110006</v>
      </c>
      <c r="DM742">
        <v>348017</v>
      </c>
      <c r="DN742">
        <v>40000</v>
      </c>
      <c r="DO742">
        <v>2691932</v>
      </c>
      <c r="DP742">
        <v>317700</v>
      </c>
      <c r="DQ742">
        <v>-29609</v>
      </c>
      <c r="DR742">
        <v>0</v>
      </c>
      <c r="DS742">
        <v>0</v>
      </c>
    </row>
    <row r="743" spans="1:123" x14ac:dyDescent="0.3">
      <c r="A743" t="str">
        <f t="shared" si="11"/>
        <v>20221949</v>
      </c>
      <c r="B743">
        <v>22</v>
      </c>
      <c r="C743">
        <v>2022</v>
      </c>
      <c r="D743">
        <v>194912</v>
      </c>
      <c r="E743">
        <v>38</v>
      </c>
      <c r="F743">
        <v>1870107</v>
      </c>
      <c r="G743">
        <v>163115</v>
      </c>
      <c r="H743">
        <v>550000</v>
      </c>
      <c r="I743">
        <v>0</v>
      </c>
      <c r="J743">
        <v>60000</v>
      </c>
      <c r="K743">
        <v>85000</v>
      </c>
      <c r="L743">
        <v>202500</v>
      </c>
      <c r="M743">
        <v>56200</v>
      </c>
      <c r="N743">
        <v>11500</v>
      </c>
      <c r="O743">
        <v>25500</v>
      </c>
      <c r="P743">
        <v>4500</v>
      </c>
      <c r="Q743">
        <v>2000</v>
      </c>
      <c r="R743">
        <v>0</v>
      </c>
      <c r="S743">
        <v>7757</v>
      </c>
      <c r="T743">
        <v>35000</v>
      </c>
      <c r="U743">
        <v>36000</v>
      </c>
      <c r="V743">
        <v>0</v>
      </c>
      <c r="W743">
        <v>0</v>
      </c>
      <c r="X743">
        <v>0</v>
      </c>
      <c r="Y743">
        <v>249043</v>
      </c>
      <c r="Z743">
        <v>0</v>
      </c>
      <c r="AA743">
        <v>0</v>
      </c>
      <c r="AB743">
        <v>0</v>
      </c>
      <c r="AC743">
        <v>73592</v>
      </c>
      <c r="AD743">
        <v>0</v>
      </c>
      <c r="AE743">
        <v>0</v>
      </c>
      <c r="AF743">
        <v>111506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1103494</v>
      </c>
      <c r="AO743">
        <v>724733</v>
      </c>
      <c r="AP743">
        <v>111506</v>
      </c>
      <c r="AQ743">
        <v>0</v>
      </c>
      <c r="AR743">
        <v>13900</v>
      </c>
      <c r="AS743">
        <v>3000</v>
      </c>
      <c r="AT743">
        <v>8000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861139</v>
      </c>
      <c r="BL743">
        <v>0</v>
      </c>
      <c r="BM743">
        <v>104589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0</v>
      </c>
      <c r="CP743">
        <v>0</v>
      </c>
      <c r="CQ743">
        <v>326755</v>
      </c>
      <c r="CR743">
        <v>100000</v>
      </c>
      <c r="CS743">
        <v>10000</v>
      </c>
      <c r="CT743">
        <v>154000</v>
      </c>
      <c r="CU743">
        <v>65000</v>
      </c>
      <c r="CV743">
        <v>79343</v>
      </c>
      <c r="CW743">
        <v>1816</v>
      </c>
      <c r="CX743">
        <v>9521</v>
      </c>
      <c r="CY743">
        <v>7141</v>
      </c>
      <c r="CZ743">
        <v>2856</v>
      </c>
      <c r="DA743">
        <v>2380</v>
      </c>
      <c r="DB743">
        <v>10315</v>
      </c>
      <c r="DC743">
        <v>53606</v>
      </c>
      <c r="DD743">
        <v>2380</v>
      </c>
      <c r="DE743">
        <v>35000</v>
      </c>
      <c r="DF743">
        <v>400030</v>
      </c>
      <c r="DG743">
        <v>100000</v>
      </c>
      <c r="DH743">
        <v>0</v>
      </c>
      <c r="DI743">
        <v>0</v>
      </c>
      <c r="DJ743">
        <v>221024</v>
      </c>
      <c r="DK743">
        <v>224036</v>
      </c>
      <c r="DL743">
        <v>110006</v>
      </c>
      <c r="DM743">
        <v>348017</v>
      </c>
      <c r="DN743">
        <v>40000</v>
      </c>
      <c r="DO743">
        <v>2303226</v>
      </c>
      <c r="DP743">
        <v>317700</v>
      </c>
      <c r="DQ743">
        <v>-353632</v>
      </c>
      <c r="DR743">
        <v>0</v>
      </c>
      <c r="DS743">
        <v>0</v>
      </c>
    </row>
    <row r="744" spans="1:123" x14ac:dyDescent="0.3">
      <c r="A744" t="str">
        <f t="shared" si="11"/>
        <v>20231950</v>
      </c>
      <c r="B744">
        <v>22</v>
      </c>
      <c r="C744">
        <v>2023</v>
      </c>
      <c r="D744">
        <v>195012</v>
      </c>
      <c r="E744">
        <v>43</v>
      </c>
      <c r="F744">
        <v>1838280</v>
      </c>
      <c r="G744">
        <v>163115</v>
      </c>
      <c r="H744">
        <v>550000</v>
      </c>
      <c r="I744">
        <v>0</v>
      </c>
      <c r="J744">
        <v>90000</v>
      </c>
      <c r="K744">
        <v>85000</v>
      </c>
      <c r="L744">
        <v>200000</v>
      </c>
      <c r="M744">
        <v>56200</v>
      </c>
      <c r="N744">
        <v>11500</v>
      </c>
      <c r="O744">
        <v>25500</v>
      </c>
      <c r="P744">
        <v>4500</v>
      </c>
      <c r="Q744">
        <v>2000</v>
      </c>
      <c r="R744">
        <v>0</v>
      </c>
      <c r="S744">
        <v>7568</v>
      </c>
      <c r="T744">
        <v>35000</v>
      </c>
      <c r="U744">
        <v>36000</v>
      </c>
      <c r="V744">
        <v>0</v>
      </c>
      <c r="W744">
        <v>0</v>
      </c>
      <c r="X744">
        <v>0</v>
      </c>
      <c r="Y744">
        <v>184846</v>
      </c>
      <c r="Z744">
        <v>0</v>
      </c>
      <c r="AA744">
        <v>0</v>
      </c>
      <c r="AB744">
        <v>0</v>
      </c>
      <c r="AC744">
        <v>84159</v>
      </c>
      <c r="AD744">
        <v>43358</v>
      </c>
      <c r="AE744">
        <v>0</v>
      </c>
      <c r="AF744">
        <v>127517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1050597</v>
      </c>
      <c r="AO744">
        <v>828795</v>
      </c>
      <c r="AP744">
        <v>127517</v>
      </c>
      <c r="AQ744">
        <v>0</v>
      </c>
      <c r="AR744">
        <v>19486</v>
      </c>
      <c r="AS744">
        <v>3000</v>
      </c>
      <c r="AT744">
        <v>8000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986798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0</v>
      </c>
      <c r="CE744">
        <v>0</v>
      </c>
      <c r="CF744">
        <v>0</v>
      </c>
      <c r="CG744">
        <v>0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0</v>
      </c>
      <c r="CN744">
        <v>0</v>
      </c>
      <c r="CO744">
        <v>0</v>
      </c>
      <c r="CP744">
        <v>0</v>
      </c>
      <c r="CQ744">
        <v>306755</v>
      </c>
      <c r="CR744">
        <v>100000</v>
      </c>
      <c r="CS744">
        <v>10000</v>
      </c>
      <c r="CT744">
        <v>154000</v>
      </c>
      <c r="CU744">
        <v>65000</v>
      </c>
      <c r="CV744">
        <v>79343</v>
      </c>
      <c r="CW744">
        <v>1816</v>
      </c>
      <c r="CX744">
        <v>9521</v>
      </c>
      <c r="CY744">
        <v>7141</v>
      </c>
      <c r="CZ744">
        <v>2856</v>
      </c>
      <c r="DA744">
        <v>2380</v>
      </c>
      <c r="DB744">
        <v>10315</v>
      </c>
      <c r="DC744">
        <v>53606</v>
      </c>
      <c r="DD744">
        <v>2380</v>
      </c>
      <c r="DE744">
        <v>40000</v>
      </c>
      <c r="DF744">
        <v>203183</v>
      </c>
      <c r="DG744">
        <v>100000</v>
      </c>
      <c r="DH744">
        <v>0</v>
      </c>
      <c r="DI744">
        <v>0</v>
      </c>
      <c r="DJ744">
        <v>221024</v>
      </c>
      <c r="DK744">
        <v>224036</v>
      </c>
      <c r="DL744">
        <v>110006</v>
      </c>
      <c r="DM744">
        <v>348017</v>
      </c>
      <c r="DN744">
        <v>40000</v>
      </c>
      <c r="DO744">
        <v>2091379</v>
      </c>
      <c r="DP744">
        <v>317700</v>
      </c>
      <c r="DQ744">
        <v>-184846</v>
      </c>
      <c r="DR744">
        <v>0</v>
      </c>
      <c r="DS744">
        <v>0</v>
      </c>
    </row>
    <row r="745" spans="1:123" x14ac:dyDescent="0.3">
      <c r="A745" t="str">
        <f t="shared" si="11"/>
        <v>20241951</v>
      </c>
      <c r="B745">
        <v>22</v>
      </c>
      <c r="C745">
        <v>2024</v>
      </c>
      <c r="D745">
        <v>195112</v>
      </c>
      <c r="E745">
        <v>49</v>
      </c>
      <c r="F745">
        <v>1782557</v>
      </c>
      <c r="G745">
        <v>163114</v>
      </c>
      <c r="H745">
        <v>550000</v>
      </c>
      <c r="I745">
        <v>0</v>
      </c>
      <c r="J745">
        <v>90000</v>
      </c>
      <c r="K745">
        <v>85000</v>
      </c>
      <c r="L745">
        <v>200000</v>
      </c>
      <c r="M745">
        <v>56200</v>
      </c>
      <c r="N745">
        <v>11500</v>
      </c>
      <c r="O745">
        <v>25500</v>
      </c>
      <c r="P745">
        <v>4500</v>
      </c>
      <c r="Q745">
        <v>2000</v>
      </c>
      <c r="R745">
        <v>0</v>
      </c>
      <c r="S745">
        <v>7380</v>
      </c>
      <c r="T745">
        <v>35000</v>
      </c>
      <c r="U745">
        <v>36000</v>
      </c>
      <c r="V745">
        <v>0</v>
      </c>
      <c r="W745">
        <v>0</v>
      </c>
      <c r="X745">
        <v>0</v>
      </c>
      <c r="Y745">
        <v>27047</v>
      </c>
      <c r="Z745">
        <v>0</v>
      </c>
      <c r="AA745">
        <v>0</v>
      </c>
      <c r="AB745">
        <v>0</v>
      </c>
      <c r="AC745">
        <v>94490</v>
      </c>
      <c r="AD745">
        <v>48681</v>
      </c>
      <c r="AE745">
        <v>0</v>
      </c>
      <c r="AF745">
        <v>143172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876955</v>
      </c>
      <c r="AO745">
        <v>930544</v>
      </c>
      <c r="AP745">
        <v>143172</v>
      </c>
      <c r="AQ745">
        <v>0</v>
      </c>
      <c r="AR745">
        <v>20000</v>
      </c>
      <c r="AS745">
        <v>3000</v>
      </c>
      <c r="AT745">
        <v>8000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1104716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  <c r="CO745">
        <v>0</v>
      </c>
      <c r="CP745">
        <v>0</v>
      </c>
      <c r="CQ745">
        <v>286755</v>
      </c>
      <c r="CR745">
        <v>100000</v>
      </c>
      <c r="CS745">
        <v>10000</v>
      </c>
      <c r="CT745">
        <v>154000</v>
      </c>
      <c r="CU745">
        <v>65000</v>
      </c>
      <c r="CV745">
        <v>79343</v>
      </c>
      <c r="CW745">
        <v>1816</v>
      </c>
      <c r="CX745">
        <v>9521</v>
      </c>
      <c r="CY745">
        <v>7141</v>
      </c>
      <c r="CZ745">
        <v>2856</v>
      </c>
      <c r="DA745">
        <v>2380</v>
      </c>
      <c r="DB745">
        <v>10315</v>
      </c>
      <c r="DC745">
        <v>53606</v>
      </c>
      <c r="DD745">
        <v>2380</v>
      </c>
      <c r="DE745">
        <v>45000</v>
      </c>
      <c r="DF745">
        <v>170041</v>
      </c>
      <c r="DG745">
        <v>100000</v>
      </c>
      <c r="DH745">
        <v>0</v>
      </c>
      <c r="DI745">
        <v>0</v>
      </c>
      <c r="DJ745">
        <v>221024</v>
      </c>
      <c r="DK745">
        <v>224036</v>
      </c>
      <c r="DL745">
        <v>110006</v>
      </c>
      <c r="DM745">
        <v>348017</v>
      </c>
      <c r="DN745">
        <v>40000</v>
      </c>
      <c r="DO745">
        <v>2043236</v>
      </c>
      <c r="DP745">
        <v>317700</v>
      </c>
      <c r="DQ745">
        <v>-27047</v>
      </c>
      <c r="DR745">
        <v>0</v>
      </c>
      <c r="DS745">
        <v>0</v>
      </c>
    </row>
    <row r="746" spans="1:123" x14ac:dyDescent="0.3">
      <c r="A746" t="str">
        <f t="shared" si="11"/>
        <v>20251952</v>
      </c>
      <c r="B746">
        <v>22</v>
      </c>
      <c r="C746">
        <v>2025</v>
      </c>
      <c r="D746">
        <v>195212</v>
      </c>
      <c r="E746">
        <v>55</v>
      </c>
      <c r="F746">
        <v>1468466</v>
      </c>
      <c r="G746">
        <v>163114</v>
      </c>
      <c r="H746">
        <v>550000</v>
      </c>
      <c r="I746">
        <v>0</v>
      </c>
      <c r="J746">
        <v>120000</v>
      </c>
      <c r="K746">
        <v>85000</v>
      </c>
      <c r="L746">
        <v>200000</v>
      </c>
      <c r="M746">
        <v>56200</v>
      </c>
      <c r="N746">
        <v>11500</v>
      </c>
      <c r="O746">
        <v>25500</v>
      </c>
      <c r="P746">
        <v>4500</v>
      </c>
      <c r="Q746">
        <v>2000</v>
      </c>
      <c r="R746">
        <v>0</v>
      </c>
      <c r="S746">
        <v>7191</v>
      </c>
      <c r="T746">
        <v>35000</v>
      </c>
      <c r="U746">
        <v>36000</v>
      </c>
      <c r="V746">
        <v>0</v>
      </c>
      <c r="W746">
        <v>0</v>
      </c>
      <c r="X746">
        <v>0</v>
      </c>
      <c r="Y746">
        <v>0</v>
      </c>
      <c r="Z746">
        <v>81498</v>
      </c>
      <c r="AA746">
        <v>0</v>
      </c>
      <c r="AB746">
        <v>0</v>
      </c>
      <c r="AC746">
        <v>107124</v>
      </c>
      <c r="AD746">
        <v>55190</v>
      </c>
      <c r="AE746">
        <v>0</v>
      </c>
      <c r="AF746">
        <v>162314</v>
      </c>
      <c r="AG746">
        <v>0</v>
      </c>
      <c r="AH746">
        <v>0</v>
      </c>
      <c r="AI746">
        <v>0</v>
      </c>
      <c r="AJ746">
        <v>16523</v>
      </c>
      <c r="AK746">
        <v>16523</v>
      </c>
      <c r="AL746">
        <v>0</v>
      </c>
      <c r="AM746">
        <v>0</v>
      </c>
      <c r="AN746">
        <v>762556</v>
      </c>
      <c r="AO746">
        <v>1054956</v>
      </c>
      <c r="AP746">
        <v>162314</v>
      </c>
      <c r="AQ746">
        <v>0</v>
      </c>
      <c r="AR746">
        <v>20000</v>
      </c>
      <c r="AS746">
        <v>3000</v>
      </c>
      <c r="AT746">
        <v>8000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1248270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343245</v>
      </c>
      <c r="BS746">
        <v>0</v>
      </c>
      <c r="BT746">
        <v>0</v>
      </c>
      <c r="BU746">
        <v>0</v>
      </c>
      <c r="BV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C746">
        <v>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0</v>
      </c>
      <c r="CN746">
        <v>0</v>
      </c>
      <c r="CO746">
        <v>0</v>
      </c>
      <c r="CP746">
        <v>0</v>
      </c>
      <c r="CQ746">
        <v>610000</v>
      </c>
      <c r="CR746">
        <v>100000</v>
      </c>
      <c r="CS746">
        <v>10000</v>
      </c>
      <c r="CT746">
        <v>154000</v>
      </c>
      <c r="CU746">
        <v>65000</v>
      </c>
      <c r="CV746">
        <v>79343</v>
      </c>
      <c r="CW746">
        <v>1816</v>
      </c>
      <c r="CX746">
        <v>9521</v>
      </c>
      <c r="CY746">
        <v>7141</v>
      </c>
      <c r="CZ746">
        <v>2856</v>
      </c>
      <c r="DA746">
        <v>2380</v>
      </c>
      <c r="DB746">
        <v>10315</v>
      </c>
      <c r="DC746">
        <v>53606</v>
      </c>
      <c r="DD746">
        <v>2380</v>
      </c>
      <c r="DE746">
        <v>50000</v>
      </c>
      <c r="DF746">
        <v>246438</v>
      </c>
      <c r="DG746">
        <v>100000</v>
      </c>
      <c r="DH746">
        <v>0</v>
      </c>
      <c r="DI746">
        <v>0</v>
      </c>
      <c r="DJ746">
        <v>221024</v>
      </c>
      <c r="DK746">
        <v>224036</v>
      </c>
      <c r="DL746">
        <v>110006</v>
      </c>
      <c r="DM746">
        <v>348017</v>
      </c>
      <c r="DN746">
        <v>40000</v>
      </c>
      <c r="DO746">
        <v>2464402</v>
      </c>
      <c r="DP746">
        <v>317700</v>
      </c>
      <c r="DQ746">
        <v>441267</v>
      </c>
      <c r="DR746">
        <v>0</v>
      </c>
      <c r="DS746">
        <v>0</v>
      </c>
    </row>
    <row r="747" spans="1:123" x14ac:dyDescent="0.3">
      <c r="A747" t="str">
        <f t="shared" si="11"/>
        <v>20261953</v>
      </c>
      <c r="B747">
        <v>22</v>
      </c>
      <c r="C747">
        <v>2026</v>
      </c>
      <c r="D747">
        <v>195312</v>
      </c>
      <c r="E747">
        <v>34</v>
      </c>
      <c r="F747">
        <v>1772195</v>
      </c>
      <c r="G747">
        <v>163110</v>
      </c>
      <c r="H747">
        <v>550000</v>
      </c>
      <c r="I747">
        <v>0</v>
      </c>
      <c r="J747">
        <v>120000</v>
      </c>
      <c r="K747">
        <v>85000</v>
      </c>
      <c r="L747">
        <v>200000</v>
      </c>
      <c r="M747">
        <v>56200</v>
      </c>
      <c r="N747">
        <v>11500</v>
      </c>
      <c r="O747">
        <v>25500</v>
      </c>
      <c r="P747">
        <v>4500</v>
      </c>
      <c r="Q747">
        <v>2000</v>
      </c>
      <c r="R747">
        <v>0</v>
      </c>
      <c r="S747">
        <v>7002</v>
      </c>
      <c r="T747">
        <v>35000</v>
      </c>
      <c r="U747">
        <v>36000</v>
      </c>
      <c r="V747">
        <v>0</v>
      </c>
      <c r="W747">
        <v>0</v>
      </c>
      <c r="X747">
        <v>0</v>
      </c>
      <c r="Y747">
        <v>192298</v>
      </c>
      <c r="Z747">
        <v>0</v>
      </c>
      <c r="AA747">
        <v>0</v>
      </c>
      <c r="AB747">
        <v>16523</v>
      </c>
      <c r="AC747">
        <v>66641</v>
      </c>
      <c r="AD747">
        <v>0</v>
      </c>
      <c r="AE747">
        <v>16523</v>
      </c>
      <c r="AF747">
        <v>84451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1130549</v>
      </c>
      <c r="AO747">
        <v>656283</v>
      </c>
      <c r="AP747">
        <v>100975</v>
      </c>
      <c r="AQ747">
        <v>0</v>
      </c>
      <c r="AR747">
        <v>10226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767484</v>
      </c>
      <c r="BL747">
        <v>0</v>
      </c>
      <c r="BM747">
        <v>73272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  <c r="CO747">
        <v>0</v>
      </c>
      <c r="CP747">
        <v>0</v>
      </c>
      <c r="CQ747">
        <v>516728</v>
      </c>
      <c r="CR747">
        <v>100000</v>
      </c>
      <c r="CS747">
        <v>10000</v>
      </c>
      <c r="CT747">
        <v>154000</v>
      </c>
      <c r="CU747">
        <v>65000</v>
      </c>
      <c r="CV747">
        <v>79343</v>
      </c>
      <c r="CW747">
        <v>1816</v>
      </c>
      <c r="CX747">
        <v>9521</v>
      </c>
      <c r="CY747">
        <v>7141</v>
      </c>
      <c r="CZ747">
        <v>2856</v>
      </c>
      <c r="DA747">
        <v>2380</v>
      </c>
      <c r="DB747">
        <v>10315</v>
      </c>
      <c r="DC747">
        <v>53606</v>
      </c>
      <c r="DD747">
        <v>2380</v>
      </c>
      <c r="DE747">
        <v>55000</v>
      </c>
      <c r="DF747">
        <v>42794</v>
      </c>
      <c r="DG747">
        <v>100000</v>
      </c>
      <c r="DH747">
        <v>0</v>
      </c>
      <c r="DI747">
        <v>0</v>
      </c>
      <c r="DJ747">
        <v>221024</v>
      </c>
      <c r="DK747">
        <v>224036</v>
      </c>
      <c r="DL747">
        <v>110006</v>
      </c>
      <c r="DM747">
        <v>348017</v>
      </c>
      <c r="DN747">
        <v>40000</v>
      </c>
      <c r="DO747">
        <v>2155962</v>
      </c>
      <c r="DP747">
        <v>317700</v>
      </c>
      <c r="DQ747">
        <v>-265570</v>
      </c>
      <c r="DR747">
        <v>0</v>
      </c>
      <c r="DS747">
        <v>0</v>
      </c>
    </row>
    <row r="748" spans="1:123" x14ac:dyDescent="0.3">
      <c r="A748" t="str">
        <f t="shared" si="11"/>
        <v>20271954</v>
      </c>
      <c r="B748">
        <v>22</v>
      </c>
      <c r="C748">
        <v>2027</v>
      </c>
      <c r="D748">
        <v>195412</v>
      </c>
      <c r="E748">
        <v>42</v>
      </c>
      <c r="F748">
        <v>1809846</v>
      </c>
      <c r="G748">
        <v>163106</v>
      </c>
      <c r="H748">
        <v>550000</v>
      </c>
      <c r="I748">
        <v>0</v>
      </c>
      <c r="J748">
        <v>120000</v>
      </c>
      <c r="K748">
        <v>85000</v>
      </c>
      <c r="L748">
        <v>200000</v>
      </c>
      <c r="M748">
        <v>56200</v>
      </c>
      <c r="N748">
        <v>11500</v>
      </c>
      <c r="O748">
        <v>25500</v>
      </c>
      <c r="P748">
        <v>4500</v>
      </c>
      <c r="Q748">
        <v>2000</v>
      </c>
      <c r="R748">
        <v>0</v>
      </c>
      <c r="S748">
        <v>6814</v>
      </c>
      <c r="T748">
        <v>35000</v>
      </c>
      <c r="U748">
        <v>36000</v>
      </c>
      <c r="V748">
        <v>0</v>
      </c>
      <c r="W748">
        <v>0</v>
      </c>
      <c r="X748">
        <v>25000</v>
      </c>
      <c r="Y748">
        <v>41510</v>
      </c>
      <c r="Z748">
        <v>0</v>
      </c>
      <c r="AA748">
        <v>0</v>
      </c>
      <c r="AB748">
        <v>0</v>
      </c>
      <c r="AC748">
        <v>81529</v>
      </c>
      <c r="AD748">
        <v>42003</v>
      </c>
      <c r="AE748">
        <v>0</v>
      </c>
      <c r="AF748">
        <v>123532</v>
      </c>
      <c r="AG748">
        <v>42003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965492</v>
      </c>
      <c r="AO748">
        <v>802895</v>
      </c>
      <c r="AP748">
        <v>123532</v>
      </c>
      <c r="AQ748">
        <v>0</v>
      </c>
      <c r="AR748">
        <v>18095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944522</v>
      </c>
      <c r="BL748">
        <v>0</v>
      </c>
      <c r="BM748">
        <v>98938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  <c r="CO748">
        <v>0</v>
      </c>
      <c r="CP748">
        <v>0</v>
      </c>
      <c r="CQ748">
        <v>397790</v>
      </c>
      <c r="CR748">
        <v>100000</v>
      </c>
      <c r="CS748">
        <v>10000</v>
      </c>
      <c r="CT748">
        <v>154000</v>
      </c>
      <c r="CU748">
        <v>65000</v>
      </c>
      <c r="CV748">
        <v>79343</v>
      </c>
      <c r="CW748">
        <v>1816</v>
      </c>
      <c r="CX748">
        <v>9521</v>
      </c>
      <c r="CY748">
        <v>7141</v>
      </c>
      <c r="CZ748">
        <v>2856</v>
      </c>
      <c r="DA748">
        <v>2380</v>
      </c>
      <c r="DB748">
        <v>10315</v>
      </c>
      <c r="DC748">
        <v>53606</v>
      </c>
      <c r="DD748">
        <v>2380</v>
      </c>
      <c r="DE748">
        <v>60000</v>
      </c>
      <c r="DF748">
        <v>0</v>
      </c>
      <c r="DG748">
        <v>75000</v>
      </c>
      <c r="DH748">
        <v>0</v>
      </c>
      <c r="DI748">
        <v>0</v>
      </c>
      <c r="DJ748">
        <v>221024</v>
      </c>
      <c r="DK748">
        <v>224036</v>
      </c>
      <c r="DL748">
        <v>110006</v>
      </c>
      <c r="DM748">
        <v>348017</v>
      </c>
      <c r="DN748">
        <v>40000</v>
      </c>
      <c r="DO748">
        <v>1974231</v>
      </c>
      <c r="DP748">
        <v>317700</v>
      </c>
      <c r="DQ748">
        <v>-165448</v>
      </c>
      <c r="DR748">
        <v>0</v>
      </c>
      <c r="DS748">
        <v>0</v>
      </c>
    </row>
    <row r="749" spans="1:123" x14ac:dyDescent="0.3">
      <c r="A749" t="str">
        <f t="shared" si="11"/>
        <v>20281955</v>
      </c>
      <c r="B749">
        <v>22</v>
      </c>
      <c r="C749">
        <v>2028</v>
      </c>
      <c r="D749">
        <v>195512</v>
      </c>
      <c r="E749">
        <v>30</v>
      </c>
      <c r="F749">
        <v>1793478</v>
      </c>
      <c r="G749">
        <v>163102</v>
      </c>
      <c r="H749">
        <v>550000</v>
      </c>
      <c r="I749">
        <v>0</v>
      </c>
      <c r="J749">
        <v>120000</v>
      </c>
      <c r="K749">
        <v>85000</v>
      </c>
      <c r="L749">
        <v>200000</v>
      </c>
      <c r="M749">
        <v>56200</v>
      </c>
      <c r="N749">
        <v>11500</v>
      </c>
      <c r="O749">
        <v>25500</v>
      </c>
      <c r="P749">
        <v>4500</v>
      </c>
      <c r="Q749">
        <v>2000</v>
      </c>
      <c r="R749">
        <v>0</v>
      </c>
      <c r="S749">
        <v>6625</v>
      </c>
      <c r="T749">
        <v>35000</v>
      </c>
      <c r="U749">
        <v>36000</v>
      </c>
      <c r="V749">
        <v>0</v>
      </c>
      <c r="W749">
        <v>0</v>
      </c>
      <c r="X749">
        <v>25000</v>
      </c>
      <c r="Y749">
        <v>0</v>
      </c>
      <c r="Z749">
        <v>0</v>
      </c>
      <c r="AA749">
        <v>0</v>
      </c>
      <c r="AB749">
        <v>0</v>
      </c>
      <c r="AC749">
        <v>58751</v>
      </c>
      <c r="AD749">
        <v>0</v>
      </c>
      <c r="AE749">
        <v>0</v>
      </c>
      <c r="AF749">
        <v>89020</v>
      </c>
      <c r="AG749">
        <v>0</v>
      </c>
      <c r="AH749">
        <v>0</v>
      </c>
      <c r="AI749">
        <v>42003</v>
      </c>
      <c r="AJ749">
        <v>0</v>
      </c>
      <c r="AK749">
        <v>42003</v>
      </c>
      <c r="AL749">
        <v>42003</v>
      </c>
      <c r="AM749">
        <v>0</v>
      </c>
      <c r="AN749">
        <v>958305</v>
      </c>
      <c r="AO749">
        <v>578584</v>
      </c>
      <c r="AP749">
        <v>89020</v>
      </c>
      <c r="AQ749">
        <v>0</v>
      </c>
      <c r="AR749">
        <v>6056</v>
      </c>
      <c r="AS749">
        <v>0</v>
      </c>
      <c r="AT749">
        <v>0</v>
      </c>
      <c r="AU749">
        <v>0</v>
      </c>
      <c r="AV749">
        <v>21063</v>
      </c>
      <c r="AW749">
        <v>0</v>
      </c>
      <c r="AX749">
        <v>40221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734943</v>
      </c>
      <c r="BL749">
        <v>0</v>
      </c>
      <c r="BM749">
        <v>156667</v>
      </c>
      <c r="BN749">
        <v>0</v>
      </c>
      <c r="BO749">
        <v>0</v>
      </c>
      <c r="BP749">
        <v>100000</v>
      </c>
      <c r="BQ749">
        <v>10000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32666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0</v>
      </c>
      <c r="CN749">
        <v>0</v>
      </c>
      <c r="CO749">
        <v>0</v>
      </c>
      <c r="CP749">
        <v>0</v>
      </c>
      <c r="CQ749">
        <v>221123</v>
      </c>
      <c r="CR749">
        <v>0</v>
      </c>
      <c r="CS749">
        <v>0</v>
      </c>
      <c r="CT749">
        <v>154000</v>
      </c>
      <c r="CU749">
        <v>65000</v>
      </c>
      <c r="CV749">
        <v>79343</v>
      </c>
      <c r="CW749">
        <v>1816</v>
      </c>
      <c r="CX749">
        <v>9521</v>
      </c>
      <c r="CY749">
        <v>7141</v>
      </c>
      <c r="CZ749">
        <v>2856</v>
      </c>
      <c r="DA749">
        <v>2380</v>
      </c>
      <c r="DB749">
        <v>10315</v>
      </c>
      <c r="DC749">
        <v>53606</v>
      </c>
      <c r="DD749">
        <v>2380</v>
      </c>
      <c r="DE749">
        <v>32334</v>
      </c>
      <c r="DF749">
        <v>0</v>
      </c>
      <c r="DG749">
        <v>50000</v>
      </c>
      <c r="DH749">
        <v>0</v>
      </c>
      <c r="DI749">
        <v>0</v>
      </c>
      <c r="DJ749">
        <v>180803</v>
      </c>
      <c r="DK749">
        <v>224036</v>
      </c>
      <c r="DL749">
        <v>110006</v>
      </c>
      <c r="DM749">
        <v>326954</v>
      </c>
      <c r="DN749">
        <v>40000</v>
      </c>
      <c r="DO749">
        <v>1615619</v>
      </c>
      <c r="DP749">
        <v>317700</v>
      </c>
      <c r="DQ749">
        <v>-385615</v>
      </c>
      <c r="DR749">
        <v>0</v>
      </c>
      <c r="DS749">
        <v>0</v>
      </c>
    </row>
    <row r="750" spans="1:123" x14ac:dyDescent="0.3">
      <c r="A750" t="str">
        <f t="shared" si="11"/>
        <v>20291956</v>
      </c>
      <c r="B750">
        <v>22</v>
      </c>
      <c r="C750">
        <v>2029</v>
      </c>
      <c r="D750">
        <v>195612</v>
      </c>
      <c r="E750">
        <v>54</v>
      </c>
      <c r="F750">
        <v>1864274</v>
      </c>
      <c r="G750">
        <v>163097</v>
      </c>
      <c r="H750">
        <v>550000</v>
      </c>
      <c r="I750">
        <v>0</v>
      </c>
      <c r="J750">
        <v>120000</v>
      </c>
      <c r="K750">
        <v>85000</v>
      </c>
      <c r="L750">
        <v>200000</v>
      </c>
      <c r="M750">
        <v>56200</v>
      </c>
      <c r="N750">
        <v>11500</v>
      </c>
      <c r="O750">
        <v>25500</v>
      </c>
      <c r="P750">
        <v>4500</v>
      </c>
      <c r="Q750">
        <v>2000</v>
      </c>
      <c r="R750">
        <v>0</v>
      </c>
      <c r="S750">
        <v>6437</v>
      </c>
      <c r="T750">
        <v>35000</v>
      </c>
      <c r="U750">
        <v>36000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42003</v>
      </c>
      <c r="AC750">
        <v>103977</v>
      </c>
      <c r="AD750">
        <v>53569</v>
      </c>
      <c r="AE750">
        <v>42003</v>
      </c>
      <c r="AF750">
        <v>115542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906594</v>
      </c>
      <c r="AO750">
        <v>1023968</v>
      </c>
      <c r="AP750">
        <v>157546</v>
      </c>
      <c r="AQ750">
        <v>0</v>
      </c>
      <c r="AR750">
        <v>20000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1201514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44737</v>
      </c>
      <c r="BS750">
        <v>0</v>
      </c>
      <c r="BT750">
        <v>0</v>
      </c>
      <c r="BU750">
        <v>0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  <c r="CO750">
        <v>0</v>
      </c>
      <c r="CP750">
        <v>0</v>
      </c>
      <c r="CQ750">
        <v>245861</v>
      </c>
      <c r="CR750">
        <v>0</v>
      </c>
      <c r="CS750">
        <v>0</v>
      </c>
      <c r="CT750">
        <v>154000</v>
      </c>
      <c r="CU750">
        <v>65000</v>
      </c>
      <c r="CV750">
        <v>79343</v>
      </c>
      <c r="CW750">
        <v>1816</v>
      </c>
      <c r="CX750">
        <v>9521</v>
      </c>
      <c r="CY750">
        <v>7141</v>
      </c>
      <c r="CZ750">
        <v>2856</v>
      </c>
      <c r="DA750">
        <v>2380</v>
      </c>
      <c r="DB750">
        <v>10315</v>
      </c>
      <c r="DC750">
        <v>53606</v>
      </c>
      <c r="DD750">
        <v>2380</v>
      </c>
      <c r="DE750">
        <v>37334</v>
      </c>
      <c r="DF750">
        <v>0</v>
      </c>
      <c r="DG750">
        <v>50000</v>
      </c>
      <c r="DH750">
        <v>0</v>
      </c>
      <c r="DI750">
        <v>0</v>
      </c>
      <c r="DJ750">
        <v>180803</v>
      </c>
      <c r="DK750">
        <v>224036</v>
      </c>
      <c r="DL750">
        <v>110006</v>
      </c>
      <c r="DM750">
        <v>326954</v>
      </c>
      <c r="DN750">
        <v>40000</v>
      </c>
      <c r="DO750">
        <v>1603353</v>
      </c>
      <c r="DP750">
        <v>317700</v>
      </c>
      <c r="DQ750">
        <v>44737</v>
      </c>
      <c r="DR750">
        <v>0</v>
      </c>
      <c r="DS750">
        <v>0</v>
      </c>
    </row>
    <row r="751" spans="1:123" x14ac:dyDescent="0.3">
      <c r="A751" t="str">
        <f t="shared" si="11"/>
        <v>20301957</v>
      </c>
      <c r="B751">
        <v>22</v>
      </c>
      <c r="C751">
        <v>2030</v>
      </c>
      <c r="D751">
        <v>195712</v>
      </c>
      <c r="E751">
        <v>36</v>
      </c>
      <c r="F751">
        <v>1712574</v>
      </c>
      <c r="G751">
        <v>163093</v>
      </c>
      <c r="H751">
        <v>550000</v>
      </c>
      <c r="I751">
        <v>0</v>
      </c>
      <c r="J751">
        <v>120000</v>
      </c>
      <c r="K751">
        <v>85000</v>
      </c>
      <c r="L751">
        <v>200000</v>
      </c>
      <c r="M751">
        <v>56200</v>
      </c>
      <c r="N751">
        <v>11500</v>
      </c>
      <c r="O751">
        <v>25500</v>
      </c>
      <c r="P751">
        <v>4500</v>
      </c>
      <c r="Q751">
        <v>2000</v>
      </c>
      <c r="R751">
        <v>0</v>
      </c>
      <c r="S751">
        <v>6248</v>
      </c>
      <c r="T751">
        <v>35000</v>
      </c>
      <c r="U751">
        <v>36000</v>
      </c>
      <c r="V751">
        <v>0</v>
      </c>
      <c r="W751">
        <v>0</v>
      </c>
      <c r="X751">
        <v>25000</v>
      </c>
      <c r="Y751">
        <v>0</v>
      </c>
      <c r="Z751">
        <v>0</v>
      </c>
      <c r="AA751">
        <v>0</v>
      </c>
      <c r="AB751">
        <v>0</v>
      </c>
      <c r="AC751">
        <v>70163</v>
      </c>
      <c r="AD751">
        <v>0</v>
      </c>
      <c r="AE751">
        <v>0</v>
      </c>
      <c r="AF751">
        <v>106311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940637</v>
      </c>
      <c r="AO751">
        <v>690970</v>
      </c>
      <c r="AP751">
        <v>106311</v>
      </c>
      <c r="AQ751">
        <v>0</v>
      </c>
      <c r="AR751">
        <v>12088</v>
      </c>
      <c r="AS751">
        <v>0</v>
      </c>
      <c r="AT751">
        <v>0</v>
      </c>
      <c r="AU751">
        <v>0</v>
      </c>
      <c r="AV751">
        <v>42964</v>
      </c>
      <c r="AW751">
        <v>0</v>
      </c>
      <c r="AX751">
        <v>43410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895744</v>
      </c>
      <c r="BL751">
        <v>0</v>
      </c>
      <c r="BM751">
        <v>75287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  <c r="CO751">
        <v>0</v>
      </c>
      <c r="CP751">
        <v>0</v>
      </c>
      <c r="CQ751">
        <v>150574</v>
      </c>
      <c r="CR751">
        <v>0</v>
      </c>
      <c r="CS751">
        <v>0</v>
      </c>
      <c r="CT751">
        <v>154000</v>
      </c>
      <c r="CU751">
        <v>65000</v>
      </c>
      <c r="CV751">
        <v>79343</v>
      </c>
      <c r="CW751">
        <v>1816</v>
      </c>
      <c r="CX751">
        <v>9521</v>
      </c>
      <c r="CY751">
        <v>7141</v>
      </c>
      <c r="CZ751">
        <v>2856</v>
      </c>
      <c r="DA751">
        <v>2380</v>
      </c>
      <c r="DB751">
        <v>10315</v>
      </c>
      <c r="DC751">
        <v>53606</v>
      </c>
      <c r="DD751">
        <v>2380</v>
      </c>
      <c r="DE751">
        <v>42334</v>
      </c>
      <c r="DF751">
        <v>0</v>
      </c>
      <c r="DG751">
        <v>25000</v>
      </c>
      <c r="DH751">
        <v>0</v>
      </c>
      <c r="DI751">
        <v>0</v>
      </c>
      <c r="DJ751">
        <v>137393</v>
      </c>
      <c r="DK751">
        <v>224036</v>
      </c>
      <c r="DL751">
        <v>110006</v>
      </c>
      <c r="DM751">
        <v>283991</v>
      </c>
      <c r="DN751">
        <v>40000</v>
      </c>
      <c r="DO751">
        <v>1401692</v>
      </c>
      <c r="DP751">
        <v>317700</v>
      </c>
      <c r="DQ751">
        <v>-186661</v>
      </c>
      <c r="DR751">
        <v>0</v>
      </c>
      <c r="DS751">
        <v>0</v>
      </c>
    </row>
    <row r="752" spans="1:123" x14ac:dyDescent="0.3">
      <c r="A752" t="str">
        <f t="shared" si="11"/>
        <v>20311958</v>
      </c>
      <c r="B752">
        <v>22</v>
      </c>
      <c r="C752">
        <v>2031</v>
      </c>
      <c r="D752">
        <v>195812</v>
      </c>
      <c r="E752">
        <v>56</v>
      </c>
      <c r="F752">
        <v>1757944</v>
      </c>
      <c r="G752">
        <v>163096</v>
      </c>
      <c r="H752">
        <v>550000</v>
      </c>
      <c r="I752">
        <v>0</v>
      </c>
      <c r="J752">
        <v>120000</v>
      </c>
      <c r="K752">
        <v>85000</v>
      </c>
      <c r="L752">
        <v>200000</v>
      </c>
      <c r="M752">
        <v>56200</v>
      </c>
      <c r="N752">
        <v>11500</v>
      </c>
      <c r="O752">
        <v>25500</v>
      </c>
      <c r="P752">
        <v>4500</v>
      </c>
      <c r="Q752">
        <v>2000</v>
      </c>
      <c r="R752">
        <v>0</v>
      </c>
      <c r="S752">
        <v>6059</v>
      </c>
      <c r="T752">
        <v>35000</v>
      </c>
      <c r="U752">
        <v>36000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108157</v>
      </c>
      <c r="AD752">
        <v>55722</v>
      </c>
      <c r="AE752">
        <v>0</v>
      </c>
      <c r="AF752">
        <v>163879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857880</v>
      </c>
      <c r="AO752">
        <v>1065131</v>
      </c>
      <c r="AP752">
        <v>163879</v>
      </c>
      <c r="AQ752">
        <v>0</v>
      </c>
      <c r="AR752">
        <v>20000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1249010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149850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0</v>
      </c>
      <c r="CP752">
        <v>0</v>
      </c>
      <c r="CQ752">
        <v>280424</v>
      </c>
      <c r="CR752">
        <v>0</v>
      </c>
      <c r="CS752">
        <v>0</v>
      </c>
      <c r="CT752">
        <v>154000</v>
      </c>
      <c r="CU752">
        <v>65000</v>
      </c>
      <c r="CV752">
        <v>79343</v>
      </c>
      <c r="CW752">
        <v>1816</v>
      </c>
      <c r="CX752">
        <v>9521</v>
      </c>
      <c r="CY752">
        <v>7141</v>
      </c>
      <c r="CZ752">
        <v>2856</v>
      </c>
      <c r="DA752">
        <v>2380</v>
      </c>
      <c r="DB752">
        <v>10315</v>
      </c>
      <c r="DC752">
        <v>53606</v>
      </c>
      <c r="DD752">
        <v>2380</v>
      </c>
      <c r="DE752">
        <v>47334</v>
      </c>
      <c r="DF752">
        <v>0</v>
      </c>
      <c r="DG752">
        <v>25000</v>
      </c>
      <c r="DH752">
        <v>0</v>
      </c>
      <c r="DI752">
        <v>0</v>
      </c>
      <c r="DJ752">
        <v>137393</v>
      </c>
      <c r="DK752">
        <v>224036</v>
      </c>
      <c r="DL752">
        <v>110006</v>
      </c>
      <c r="DM752">
        <v>283991</v>
      </c>
      <c r="DN752">
        <v>40000</v>
      </c>
      <c r="DO752">
        <v>1536542</v>
      </c>
      <c r="DP752">
        <v>317700</v>
      </c>
      <c r="DQ752">
        <v>149850</v>
      </c>
      <c r="DR752">
        <v>0</v>
      </c>
      <c r="DS752">
        <v>0</v>
      </c>
    </row>
    <row r="753" spans="1:123" x14ac:dyDescent="0.3">
      <c r="A753" t="str">
        <f t="shared" si="11"/>
        <v>20321959</v>
      </c>
      <c r="B753">
        <v>22</v>
      </c>
      <c r="C753">
        <v>2032</v>
      </c>
      <c r="D753">
        <v>195912</v>
      </c>
      <c r="E753">
        <v>34</v>
      </c>
      <c r="F753">
        <v>2027003</v>
      </c>
      <c r="G753">
        <v>163099</v>
      </c>
      <c r="H753">
        <v>550000</v>
      </c>
      <c r="I753">
        <v>0</v>
      </c>
      <c r="J753">
        <v>120000</v>
      </c>
      <c r="K753">
        <v>85000</v>
      </c>
      <c r="L753">
        <v>200000</v>
      </c>
      <c r="M753">
        <v>56200</v>
      </c>
      <c r="N753">
        <v>11500</v>
      </c>
      <c r="O753">
        <v>25500</v>
      </c>
      <c r="P753">
        <v>4500</v>
      </c>
      <c r="Q753">
        <v>2000</v>
      </c>
      <c r="R753">
        <v>0</v>
      </c>
      <c r="S753">
        <v>5871</v>
      </c>
      <c r="T753">
        <v>35000</v>
      </c>
      <c r="U753">
        <v>36000</v>
      </c>
      <c r="V753">
        <v>0</v>
      </c>
      <c r="W753">
        <v>0</v>
      </c>
      <c r="X753">
        <v>25000</v>
      </c>
      <c r="Y753">
        <v>0</v>
      </c>
      <c r="Z753">
        <v>0</v>
      </c>
      <c r="AA753">
        <v>0</v>
      </c>
      <c r="AB753">
        <v>0</v>
      </c>
      <c r="AC753">
        <v>66923</v>
      </c>
      <c r="AD753">
        <v>0</v>
      </c>
      <c r="AE753">
        <v>0</v>
      </c>
      <c r="AF753">
        <v>101401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945170</v>
      </c>
      <c r="AO753">
        <v>659058</v>
      </c>
      <c r="AP753">
        <v>101401</v>
      </c>
      <c r="AQ753">
        <v>0</v>
      </c>
      <c r="AR753">
        <v>10375</v>
      </c>
      <c r="AS753">
        <v>0</v>
      </c>
      <c r="AT753">
        <v>0</v>
      </c>
      <c r="AU753">
        <v>0</v>
      </c>
      <c r="AV753">
        <v>75000</v>
      </c>
      <c r="AW753">
        <v>6335</v>
      </c>
      <c r="AX753">
        <v>42505</v>
      </c>
      <c r="AY753">
        <v>0</v>
      </c>
      <c r="AZ753">
        <v>22000</v>
      </c>
      <c r="BA753">
        <v>25000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941674</v>
      </c>
      <c r="BL753">
        <v>0</v>
      </c>
      <c r="BM753">
        <v>86808</v>
      </c>
      <c r="BN753">
        <v>154000</v>
      </c>
      <c r="BO753">
        <v>30155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33000</v>
      </c>
      <c r="BX753">
        <v>763</v>
      </c>
      <c r="BY753">
        <v>4000</v>
      </c>
      <c r="BZ753">
        <v>3000</v>
      </c>
      <c r="CA753">
        <v>1200</v>
      </c>
      <c r="CB753">
        <v>1000</v>
      </c>
      <c r="CC753">
        <v>4333</v>
      </c>
      <c r="CD753">
        <v>20000</v>
      </c>
      <c r="CE753">
        <v>1000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  <c r="CO753">
        <v>0</v>
      </c>
      <c r="CP753">
        <v>0</v>
      </c>
      <c r="CQ753">
        <v>173616</v>
      </c>
      <c r="CR753">
        <v>0</v>
      </c>
      <c r="CS753">
        <v>0</v>
      </c>
      <c r="CT753">
        <v>0</v>
      </c>
      <c r="CU753">
        <v>34845</v>
      </c>
      <c r="CV753">
        <v>46343</v>
      </c>
      <c r="CW753">
        <v>1053</v>
      </c>
      <c r="CX753">
        <v>5521</v>
      </c>
      <c r="CY753">
        <v>4141</v>
      </c>
      <c r="CZ753">
        <v>1656</v>
      </c>
      <c r="DA753">
        <v>1380</v>
      </c>
      <c r="DB753">
        <v>5982</v>
      </c>
      <c r="DC753">
        <v>33606</v>
      </c>
      <c r="DD753">
        <v>1380</v>
      </c>
      <c r="DE753">
        <v>52334</v>
      </c>
      <c r="DF753">
        <v>0</v>
      </c>
      <c r="DG753">
        <v>0</v>
      </c>
      <c r="DH753">
        <v>0</v>
      </c>
      <c r="DI753">
        <v>0</v>
      </c>
      <c r="DJ753">
        <v>94888</v>
      </c>
      <c r="DK753">
        <v>199036</v>
      </c>
      <c r="DL753">
        <v>103672</v>
      </c>
      <c r="DM753">
        <v>208991</v>
      </c>
      <c r="DN753">
        <v>18000</v>
      </c>
      <c r="DO753">
        <v>986444</v>
      </c>
      <c r="DP753">
        <v>317700</v>
      </c>
      <c r="DQ753">
        <v>-535098</v>
      </c>
      <c r="DR753">
        <v>0</v>
      </c>
      <c r="DS753">
        <v>0</v>
      </c>
    </row>
    <row r="754" spans="1:123" x14ac:dyDescent="0.3">
      <c r="A754" t="str">
        <f t="shared" si="11"/>
        <v>20331960</v>
      </c>
      <c r="B754">
        <v>22</v>
      </c>
      <c r="C754">
        <v>2033</v>
      </c>
      <c r="D754">
        <v>196012</v>
      </c>
      <c r="E754">
        <v>38</v>
      </c>
      <c r="F754">
        <v>2111671</v>
      </c>
      <c r="G754">
        <v>163102</v>
      </c>
      <c r="H754">
        <v>550000</v>
      </c>
      <c r="I754">
        <v>0</v>
      </c>
      <c r="J754">
        <v>120000</v>
      </c>
      <c r="K754">
        <v>85000</v>
      </c>
      <c r="L754">
        <v>200000</v>
      </c>
      <c r="M754">
        <v>56200</v>
      </c>
      <c r="N754">
        <v>11500</v>
      </c>
      <c r="O754">
        <v>25500</v>
      </c>
      <c r="P754">
        <v>4500</v>
      </c>
      <c r="Q754">
        <v>2000</v>
      </c>
      <c r="R754">
        <v>0</v>
      </c>
      <c r="S754">
        <v>5682</v>
      </c>
      <c r="T754">
        <v>35000</v>
      </c>
      <c r="U754">
        <v>36000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73028</v>
      </c>
      <c r="AD754">
        <v>0</v>
      </c>
      <c r="AE754">
        <v>0</v>
      </c>
      <c r="AF754">
        <v>110652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910730</v>
      </c>
      <c r="AO754">
        <v>719183</v>
      </c>
      <c r="AP754">
        <v>110652</v>
      </c>
      <c r="AQ754">
        <v>0</v>
      </c>
      <c r="AR754">
        <v>13602</v>
      </c>
      <c r="AS754">
        <v>0</v>
      </c>
      <c r="AT754">
        <v>0</v>
      </c>
      <c r="AU754">
        <v>0</v>
      </c>
      <c r="AV754">
        <v>75000</v>
      </c>
      <c r="AW754">
        <v>8719</v>
      </c>
      <c r="AX754">
        <v>44211</v>
      </c>
      <c r="AY754">
        <v>0</v>
      </c>
      <c r="AZ754">
        <v>18000</v>
      </c>
      <c r="BA754">
        <v>25000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1014368</v>
      </c>
      <c r="BL754">
        <v>0</v>
      </c>
      <c r="BM754">
        <v>66808</v>
      </c>
      <c r="BN754">
        <v>0</v>
      </c>
      <c r="BO754">
        <v>34845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33000</v>
      </c>
      <c r="BX754">
        <v>763</v>
      </c>
      <c r="BY754">
        <v>4000</v>
      </c>
      <c r="BZ754">
        <v>3000</v>
      </c>
      <c r="CA754">
        <v>1200</v>
      </c>
      <c r="CB754">
        <v>1000</v>
      </c>
      <c r="CC754">
        <v>4333</v>
      </c>
      <c r="CD754">
        <v>20000</v>
      </c>
      <c r="CE754">
        <v>1000</v>
      </c>
      <c r="CF754">
        <v>52655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0</v>
      </c>
      <c r="CP754">
        <v>0</v>
      </c>
      <c r="CQ754">
        <v>86808</v>
      </c>
      <c r="CR754">
        <v>0</v>
      </c>
      <c r="CS754">
        <v>0</v>
      </c>
      <c r="CT754">
        <v>0</v>
      </c>
      <c r="CU754">
        <v>0</v>
      </c>
      <c r="CV754">
        <v>13343</v>
      </c>
      <c r="CW754">
        <v>290</v>
      </c>
      <c r="CX754">
        <v>1521</v>
      </c>
      <c r="CY754">
        <v>1141</v>
      </c>
      <c r="CZ754">
        <v>456</v>
      </c>
      <c r="DA754">
        <v>380</v>
      </c>
      <c r="DB754">
        <v>1649</v>
      </c>
      <c r="DC754">
        <v>13606</v>
      </c>
      <c r="DD754">
        <v>380</v>
      </c>
      <c r="DE754">
        <v>4680</v>
      </c>
      <c r="DF754">
        <v>0</v>
      </c>
      <c r="DG754">
        <v>0</v>
      </c>
      <c r="DH754">
        <v>0</v>
      </c>
      <c r="DI754">
        <v>0</v>
      </c>
      <c r="DJ754">
        <v>50677</v>
      </c>
      <c r="DK754">
        <v>174036</v>
      </c>
      <c r="DL754">
        <v>94953</v>
      </c>
      <c r="DM754">
        <v>133991</v>
      </c>
      <c r="DN754">
        <v>0</v>
      </c>
      <c r="DO754">
        <v>577910</v>
      </c>
      <c r="DP754">
        <v>317700</v>
      </c>
      <c r="DQ754">
        <v>-556606</v>
      </c>
      <c r="DR754">
        <v>163072</v>
      </c>
      <c r="DS754">
        <v>0</v>
      </c>
    </row>
    <row r="755" spans="1:123" x14ac:dyDescent="0.3">
      <c r="A755" t="str">
        <f t="shared" si="11"/>
        <v>20341961</v>
      </c>
      <c r="B755">
        <v>22</v>
      </c>
      <c r="C755">
        <v>2034</v>
      </c>
      <c r="D755">
        <v>196112</v>
      </c>
      <c r="E755">
        <v>33</v>
      </c>
      <c r="F755">
        <v>2269211</v>
      </c>
      <c r="G755">
        <v>163105</v>
      </c>
      <c r="H755">
        <v>550000</v>
      </c>
      <c r="I755">
        <v>0</v>
      </c>
      <c r="J755">
        <v>120000</v>
      </c>
      <c r="K755">
        <v>85000</v>
      </c>
      <c r="L755">
        <v>200000</v>
      </c>
      <c r="M755">
        <v>56200</v>
      </c>
      <c r="N755">
        <v>11500</v>
      </c>
      <c r="O755">
        <v>25500</v>
      </c>
      <c r="P755">
        <v>4500</v>
      </c>
      <c r="Q755">
        <v>2000</v>
      </c>
      <c r="R755">
        <v>0</v>
      </c>
      <c r="S755">
        <v>5494</v>
      </c>
      <c r="T755">
        <v>35000</v>
      </c>
      <c r="U755">
        <v>36000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64199</v>
      </c>
      <c r="AD755">
        <v>0</v>
      </c>
      <c r="AE755">
        <v>0</v>
      </c>
      <c r="AF755">
        <v>97274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923920</v>
      </c>
      <c r="AO755">
        <v>632233</v>
      </c>
      <c r="AP755">
        <v>97274</v>
      </c>
      <c r="AQ755">
        <v>0</v>
      </c>
      <c r="AR755">
        <v>8935</v>
      </c>
      <c r="AS755">
        <v>0</v>
      </c>
      <c r="AT755">
        <v>0</v>
      </c>
      <c r="AU755">
        <v>0</v>
      </c>
      <c r="AV755">
        <v>75000</v>
      </c>
      <c r="AW755">
        <v>5271</v>
      </c>
      <c r="AX755">
        <v>41743</v>
      </c>
      <c r="AY755">
        <v>0</v>
      </c>
      <c r="AZ755">
        <v>0</v>
      </c>
      <c r="BA755">
        <v>25000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885457</v>
      </c>
      <c r="BL755">
        <v>0</v>
      </c>
      <c r="BM755">
        <v>46808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13343</v>
      </c>
      <c r="BX755">
        <v>290</v>
      </c>
      <c r="BY755">
        <v>1521</v>
      </c>
      <c r="BZ755">
        <v>1141</v>
      </c>
      <c r="CA755">
        <v>456</v>
      </c>
      <c r="CB755">
        <v>380</v>
      </c>
      <c r="CC755">
        <v>1649</v>
      </c>
      <c r="CD755">
        <v>13606</v>
      </c>
      <c r="CE755">
        <v>380</v>
      </c>
      <c r="CF755">
        <v>9680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0</v>
      </c>
      <c r="CP755">
        <v>0</v>
      </c>
      <c r="CQ755">
        <v>20000</v>
      </c>
      <c r="CR755">
        <v>0</v>
      </c>
      <c r="CS755">
        <v>0</v>
      </c>
      <c r="CT755">
        <v>0</v>
      </c>
      <c r="CU755">
        <v>0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8934</v>
      </c>
      <c r="DK755">
        <v>149036</v>
      </c>
      <c r="DL755">
        <v>89682</v>
      </c>
      <c r="DM755">
        <v>58991</v>
      </c>
      <c r="DN755">
        <v>0</v>
      </c>
      <c r="DO755">
        <v>326642</v>
      </c>
      <c r="DP755">
        <v>317700</v>
      </c>
      <c r="DQ755">
        <v>-805954</v>
      </c>
      <c r="DR755">
        <v>569686</v>
      </c>
      <c r="DS755">
        <v>0</v>
      </c>
    </row>
    <row r="756" spans="1:123" x14ac:dyDescent="0.3">
      <c r="A756" t="str">
        <f t="shared" si="11"/>
        <v>20351962</v>
      </c>
      <c r="B756">
        <v>22</v>
      </c>
      <c r="C756">
        <v>2035</v>
      </c>
      <c r="D756">
        <v>196212</v>
      </c>
      <c r="E756">
        <v>35</v>
      </c>
      <c r="F756">
        <v>1926666</v>
      </c>
      <c r="G756">
        <v>163108</v>
      </c>
      <c r="H756">
        <v>550000</v>
      </c>
      <c r="I756">
        <v>0</v>
      </c>
      <c r="J756">
        <v>120000</v>
      </c>
      <c r="K756">
        <v>85000</v>
      </c>
      <c r="L756">
        <v>200000</v>
      </c>
      <c r="M756">
        <v>56200</v>
      </c>
      <c r="N756">
        <v>11500</v>
      </c>
      <c r="O756">
        <v>25500</v>
      </c>
      <c r="P756">
        <v>4500</v>
      </c>
      <c r="Q756">
        <v>2000</v>
      </c>
      <c r="R756">
        <v>0</v>
      </c>
      <c r="S756">
        <v>5305</v>
      </c>
      <c r="T756">
        <v>35000</v>
      </c>
      <c r="U756">
        <v>36000</v>
      </c>
      <c r="V756">
        <v>0</v>
      </c>
      <c r="W756">
        <v>5000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67956</v>
      </c>
      <c r="AD756">
        <v>0</v>
      </c>
      <c r="AE756">
        <v>0</v>
      </c>
      <c r="AF756">
        <v>102967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913038</v>
      </c>
      <c r="AO756">
        <v>669233</v>
      </c>
      <c r="AP756">
        <v>102967</v>
      </c>
      <c r="AQ756">
        <v>0</v>
      </c>
      <c r="AR756">
        <v>10921</v>
      </c>
      <c r="AS756">
        <v>0</v>
      </c>
      <c r="AT756">
        <v>0</v>
      </c>
      <c r="AU756">
        <v>0</v>
      </c>
      <c r="AV756">
        <v>58991</v>
      </c>
      <c r="AW756">
        <v>6738</v>
      </c>
      <c r="AX756">
        <v>8934</v>
      </c>
      <c r="AY756">
        <v>0</v>
      </c>
      <c r="AZ756">
        <v>0</v>
      </c>
      <c r="BA756">
        <v>25000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882784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5000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  <c r="CO756">
        <v>0</v>
      </c>
      <c r="CP756">
        <v>0</v>
      </c>
      <c r="CQ756">
        <v>0</v>
      </c>
      <c r="CR756">
        <v>0</v>
      </c>
      <c r="CS756">
        <v>0</v>
      </c>
      <c r="CT756">
        <v>0</v>
      </c>
      <c r="CU756">
        <v>0</v>
      </c>
      <c r="CV756">
        <v>0</v>
      </c>
      <c r="CW756">
        <v>0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0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0</v>
      </c>
      <c r="DK756">
        <v>124036</v>
      </c>
      <c r="DL756">
        <v>82943</v>
      </c>
      <c r="DM756">
        <v>0</v>
      </c>
      <c r="DN756">
        <v>0</v>
      </c>
      <c r="DO756">
        <v>206979</v>
      </c>
      <c r="DP756">
        <v>317700</v>
      </c>
      <c r="DQ756">
        <v>-429615</v>
      </c>
      <c r="DR756">
        <v>324952</v>
      </c>
      <c r="DS756">
        <v>0</v>
      </c>
    </row>
    <row r="757" spans="1:123" x14ac:dyDescent="0.3">
      <c r="A757" t="str">
        <f t="shared" si="11"/>
        <v>20361963</v>
      </c>
      <c r="B757">
        <v>22</v>
      </c>
      <c r="C757">
        <v>2036</v>
      </c>
      <c r="D757">
        <v>196312</v>
      </c>
      <c r="E757">
        <v>40</v>
      </c>
      <c r="F757">
        <v>1843962</v>
      </c>
      <c r="G757">
        <v>163099</v>
      </c>
      <c r="H757">
        <v>550000</v>
      </c>
      <c r="I757">
        <v>0</v>
      </c>
      <c r="J757">
        <v>120000</v>
      </c>
      <c r="K757">
        <v>85000</v>
      </c>
      <c r="L757">
        <v>200000</v>
      </c>
      <c r="M757">
        <v>56200</v>
      </c>
      <c r="N757">
        <v>11500</v>
      </c>
      <c r="O757">
        <v>25500</v>
      </c>
      <c r="P757">
        <v>4500</v>
      </c>
      <c r="Q757">
        <v>2000</v>
      </c>
      <c r="R757">
        <v>0</v>
      </c>
      <c r="S757">
        <v>5091</v>
      </c>
      <c r="T757">
        <v>35000</v>
      </c>
      <c r="U757">
        <v>36000</v>
      </c>
      <c r="V757">
        <v>0</v>
      </c>
      <c r="W757">
        <v>5000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78382</v>
      </c>
      <c r="AD757">
        <v>40382</v>
      </c>
      <c r="AE757">
        <v>0</v>
      </c>
      <c r="AF757">
        <v>118764</v>
      </c>
      <c r="AG757">
        <v>40382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897027</v>
      </c>
      <c r="AO757">
        <v>771907</v>
      </c>
      <c r="AP757">
        <v>118764</v>
      </c>
      <c r="AQ757">
        <v>0</v>
      </c>
      <c r="AR757">
        <v>16432</v>
      </c>
      <c r="AS757">
        <v>0</v>
      </c>
      <c r="AT757">
        <v>0</v>
      </c>
      <c r="AU757">
        <v>0</v>
      </c>
      <c r="AV757">
        <v>0</v>
      </c>
      <c r="AW757">
        <v>10810</v>
      </c>
      <c r="AX757">
        <v>0</v>
      </c>
      <c r="AY757">
        <v>0</v>
      </c>
      <c r="AZ757">
        <v>0</v>
      </c>
      <c r="BA757">
        <v>25000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942913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C757">
        <v>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0</v>
      </c>
      <c r="CN757">
        <v>0</v>
      </c>
      <c r="CO757">
        <v>0</v>
      </c>
      <c r="CP757">
        <v>0</v>
      </c>
      <c r="CQ757">
        <v>0</v>
      </c>
      <c r="CR757">
        <v>0</v>
      </c>
      <c r="CS757">
        <v>0</v>
      </c>
      <c r="CT757">
        <v>0</v>
      </c>
      <c r="CU757">
        <v>0</v>
      </c>
      <c r="CV757">
        <v>0</v>
      </c>
      <c r="CW757">
        <v>0</v>
      </c>
      <c r="CX757">
        <v>0</v>
      </c>
      <c r="CY757">
        <v>0</v>
      </c>
      <c r="CZ757">
        <v>0</v>
      </c>
      <c r="DA757">
        <v>0</v>
      </c>
      <c r="DB757">
        <v>0</v>
      </c>
      <c r="DC757">
        <v>0</v>
      </c>
      <c r="DD757">
        <v>0</v>
      </c>
      <c r="DE757">
        <v>0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99036</v>
      </c>
      <c r="DL757">
        <v>72134</v>
      </c>
      <c r="DM757">
        <v>0</v>
      </c>
      <c r="DN757">
        <v>0</v>
      </c>
      <c r="DO757">
        <v>171170</v>
      </c>
      <c r="DP757">
        <v>297700</v>
      </c>
      <c r="DQ757">
        <v>-238931</v>
      </c>
      <c r="DR757">
        <v>203121</v>
      </c>
      <c r="DS757">
        <v>0</v>
      </c>
    </row>
    <row r="758" spans="1:123" x14ac:dyDescent="0.3">
      <c r="A758" t="str">
        <f t="shared" si="11"/>
        <v>20371964</v>
      </c>
      <c r="B758">
        <v>22</v>
      </c>
      <c r="C758">
        <v>2037</v>
      </c>
      <c r="D758">
        <v>196412</v>
      </c>
      <c r="E758">
        <v>50</v>
      </c>
      <c r="F758">
        <v>1890451</v>
      </c>
      <c r="G758">
        <v>163089</v>
      </c>
      <c r="H758">
        <v>550000</v>
      </c>
      <c r="I758">
        <v>0</v>
      </c>
      <c r="J758">
        <v>120000</v>
      </c>
      <c r="K758">
        <v>85000</v>
      </c>
      <c r="L758">
        <v>200000</v>
      </c>
      <c r="M758">
        <v>56200</v>
      </c>
      <c r="N758">
        <v>11500</v>
      </c>
      <c r="O758">
        <v>25500</v>
      </c>
      <c r="P758">
        <v>4500</v>
      </c>
      <c r="Q758">
        <v>2000</v>
      </c>
      <c r="R758">
        <v>0</v>
      </c>
      <c r="S758">
        <v>4878</v>
      </c>
      <c r="T758">
        <v>35000</v>
      </c>
      <c r="U758">
        <v>36000</v>
      </c>
      <c r="V758">
        <v>0</v>
      </c>
      <c r="W758">
        <v>5000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96604</v>
      </c>
      <c r="AD758">
        <v>49770</v>
      </c>
      <c r="AE758">
        <v>0</v>
      </c>
      <c r="AF758">
        <v>146374</v>
      </c>
      <c r="AG758">
        <v>49770</v>
      </c>
      <c r="AH758">
        <v>0</v>
      </c>
      <c r="AI758">
        <v>40382</v>
      </c>
      <c r="AJ758">
        <v>0</v>
      </c>
      <c r="AK758">
        <v>40382</v>
      </c>
      <c r="AL758">
        <v>40382</v>
      </c>
      <c r="AM758">
        <v>0</v>
      </c>
      <c r="AN758">
        <v>869204</v>
      </c>
      <c r="AO758">
        <v>951356</v>
      </c>
      <c r="AP758">
        <v>146374</v>
      </c>
      <c r="AQ758">
        <v>0</v>
      </c>
      <c r="AR758">
        <v>20000</v>
      </c>
      <c r="AS758">
        <v>0</v>
      </c>
      <c r="AT758">
        <v>0</v>
      </c>
      <c r="AU758">
        <v>0</v>
      </c>
      <c r="AV758">
        <v>0</v>
      </c>
      <c r="AW758">
        <v>17926</v>
      </c>
      <c r="AX758">
        <v>0</v>
      </c>
      <c r="AY758">
        <v>6064</v>
      </c>
      <c r="AZ758">
        <v>0</v>
      </c>
      <c r="BA758">
        <v>25000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1166720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0</v>
      </c>
      <c r="CN758">
        <v>0</v>
      </c>
      <c r="CO758">
        <v>0</v>
      </c>
      <c r="CP758">
        <v>0</v>
      </c>
      <c r="CQ758">
        <v>0</v>
      </c>
      <c r="CR758">
        <v>0</v>
      </c>
      <c r="CS758">
        <v>0</v>
      </c>
      <c r="CT758">
        <v>0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0</v>
      </c>
      <c r="DB758">
        <v>0</v>
      </c>
      <c r="DC758">
        <v>0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74036</v>
      </c>
      <c r="DL758">
        <v>54208</v>
      </c>
      <c r="DM758">
        <v>0</v>
      </c>
      <c r="DN758">
        <v>0</v>
      </c>
      <c r="DO758">
        <v>168626</v>
      </c>
      <c r="DP758">
        <v>277700</v>
      </c>
      <c r="DQ758">
        <v>-96542</v>
      </c>
      <c r="DR758">
        <v>53616</v>
      </c>
      <c r="DS758">
        <v>0</v>
      </c>
    </row>
    <row r="759" spans="1:123" x14ac:dyDescent="0.3">
      <c r="A759" t="str">
        <f t="shared" si="11"/>
        <v>20381965</v>
      </c>
      <c r="B759">
        <v>22</v>
      </c>
      <c r="C759">
        <v>2038</v>
      </c>
      <c r="D759">
        <v>196512</v>
      </c>
      <c r="E759">
        <v>46</v>
      </c>
      <c r="F759">
        <v>1743042</v>
      </c>
      <c r="G759">
        <v>163079</v>
      </c>
      <c r="H759">
        <v>550000</v>
      </c>
      <c r="I759">
        <v>0</v>
      </c>
      <c r="J759">
        <v>90000</v>
      </c>
      <c r="K759">
        <v>85000</v>
      </c>
      <c r="L759">
        <v>200000</v>
      </c>
      <c r="M759">
        <v>56200</v>
      </c>
      <c r="N759">
        <v>11500</v>
      </c>
      <c r="O759">
        <v>25500</v>
      </c>
      <c r="P759">
        <v>4500</v>
      </c>
      <c r="Q759">
        <v>2000</v>
      </c>
      <c r="R759">
        <v>0</v>
      </c>
      <c r="S759">
        <v>4664</v>
      </c>
      <c r="T759">
        <v>35000</v>
      </c>
      <c r="U759">
        <v>36000</v>
      </c>
      <c r="V759">
        <v>0</v>
      </c>
      <c r="W759">
        <v>5000</v>
      </c>
      <c r="X759">
        <v>0</v>
      </c>
      <c r="Y759">
        <v>0</v>
      </c>
      <c r="Z759">
        <v>0</v>
      </c>
      <c r="AA759">
        <v>0</v>
      </c>
      <c r="AB759">
        <v>40382</v>
      </c>
      <c r="AC759">
        <v>88996</v>
      </c>
      <c r="AD759">
        <v>45850</v>
      </c>
      <c r="AE759">
        <v>40382</v>
      </c>
      <c r="AF759">
        <v>94464</v>
      </c>
      <c r="AG759">
        <v>22925</v>
      </c>
      <c r="AH759">
        <v>0</v>
      </c>
      <c r="AI759">
        <v>49770</v>
      </c>
      <c r="AJ759">
        <v>0</v>
      </c>
      <c r="AK759">
        <v>49770</v>
      </c>
      <c r="AL759">
        <v>49770</v>
      </c>
      <c r="AM759">
        <v>0</v>
      </c>
      <c r="AN759">
        <v>890900</v>
      </c>
      <c r="AO759">
        <v>876432</v>
      </c>
      <c r="AP759">
        <v>134846</v>
      </c>
      <c r="AQ759">
        <v>0</v>
      </c>
      <c r="AR759">
        <v>20000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2043</v>
      </c>
      <c r="AZ759">
        <v>0</v>
      </c>
      <c r="BA759">
        <v>17900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1051221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C759">
        <v>0</v>
      </c>
      <c r="CD759">
        <v>0</v>
      </c>
      <c r="CE759">
        <v>0</v>
      </c>
      <c r="CF759">
        <v>0</v>
      </c>
      <c r="CG759">
        <v>0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0</v>
      </c>
      <c r="CN759">
        <v>0</v>
      </c>
      <c r="CO759">
        <v>0</v>
      </c>
      <c r="CP759">
        <v>0</v>
      </c>
      <c r="CQ759">
        <v>0</v>
      </c>
      <c r="CR759">
        <v>0</v>
      </c>
      <c r="CS759">
        <v>0</v>
      </c>
      <c r="CT759">
        <v>0</v>
      </c>
      <c r="CU759">
        <v>0</v>
      </c>
      <c r="CV759">
        <v>0</v>
      </c>
      <c r="CW759">
        <v>0</v>
      </c>
      <c r="CX759">
        <v>0</v>
      </c>
      <c r="CY759">
        <v>0</v>
      </c>
      <c r="CZ759">
        <v>0</v>
      </c>
      <c r="DA759">
        <v>0</v>
      </c>
      <c r="DB759">
        <v>0</v>
      </c>
      <c r="DC759">
        <v>0</v>
      </c>
      <c r="DD759">
        <v>0</v>
      </c>
      <c r="DE759">
        <v>0</v>
      </c>
      <c r="DF759">
        <v>0</v>
      </c>
      <c r="DG759">
        <v>0</v>
      </c>
      <c r="DH759">
        <v>0</v>
      </c>
      <c r="DI759">
        <v>0</v>
      </c>
      <c r="DJ759">
        <v>0</v>
      </c>
      <c r="DK759">
        <v>56136</v>
      </c>
      <c r="DL759">
        <v>54208</v>
      </c>
      <c r="DM759">
        <v>0</v>
      </c>
      <c r="DN759">
        <v>0</v>
      </c>
      <c r="DO759">
        <v>160114</v>
      </c>
      <c r="DP759">
        <v>257700</v>
      </c>
      <c r="DQ759">
        <v>-17900</v>
      </c>
      <c r="DR759">
        <v>0</v>
      </c>
      <c r="DS759">
        <v>0</v>
      </c>
    </row>
    <row r="760" spans="1:123" x14ac:dyDescent="0.3">
      <c r="A760" t="str">
        <f t="shared" si="11"/>
        <v>20391966</v>
      </c>
      <c r="B760">
        <v>22</v>
      </c>
      <c r="C760">
        <v>2039</v>
      </c>
      <c r="D760">
        <v>196612</v>
      </c>
      <c r="E760">
        <v>36</v>
      </c>
      <c r="F760">
        <v>1855546</v>
      </c>
      <c r="G760">
        <v>163069</v>
      </c>
      <c r="H760">
        <v>550000</v>
      </c>
      <c r="I760">
        <v>0</v>
      </c>
      <c r="J760">
        <v>90000</v>
      </c>
      <c r="K760">
        <v>85000</v>
      </c>
      <c r="L760">
        <v>200000</v>
      </c>
      <c r="M760">
        <v>56200</v>
      </c>
      <c r="N760">
        <v>11500</v>
      </c>
      <c r="O760">
        <v>25500</v>
      </c>
      <c r="P760">
        <v>4500</v>
      </c>
      <c r="Q760">
        <v>2000</v>
      </c>
      <c r="R760">
        <v>0</v>
      </c>
      <c r="S760">
        <v>4451</v>
      </c>
      <c r="T760">
        <v>35000</v>
      </c>
      <c r="U760">
        <v>36000</v>
      </c>
      <c r="V760">
        <v>0</v>
      </c>
      <c r="W760">
        <v>5000</v>
      </c>
      <c r="X760">
        <v>0</v>
      </c>
      <c r="Y760">
        <v>0</v>
      </c>
      <c r="Z760">
        <v>0</v>
      </c>
      <c r="AA760">
        <v>0</v>
      </c>
      <c r="AB760">
        <v>49770</v>
      </c>
      <c r="AC760">
        <v>69976</v>
      </c>
      <c r="AD760">
        <v>0</v>
      </c>
      <c r="AE760">
        <v>49770</v>
      </c>
      <c r="AF760">
        <v>56257</v>
      </c>
      <c r="AG760">
        <v>0</v>
      </c>
      <c r="AH760">
        <v>0</v>
      </c>
      <c r="AI760">
        <v>22925</v>
      </c>
      <c r="AJ760">
        <v>0</v>
      </c>
      <c r="AK760">
        <v>22925</v>
      </c>
      <c r="AL760">
        <v>22925</v>
      </c>
      <c r="AM760">
        <v>0</v>
      </c>
      <c r="AN760">
        <v>928894</v>
      </c>
      <c r="AO760">
        <v>689120</v>
      </c>
      <c r="AP760">
        <v>106027</v>
      </c>
      <c r="AQ760">
        <v>0</v>
      </c>
      <c r="AR760">
        <v>11989</v>
      </c>
      <c r="AS760">
        <v>0</v>
      </c>
      <c r="AT760">
        <v>0</v>
      </c>
      <c r="AU760">
        <v>0</v>
      </c>
      <c r="AV760">
        <v>0</v>
      </c>
      <c r="AW760">
        <v>7527</v>
      </c>
      <c r="AX760">
        <v>0</v>
      </c>
      <c r="AY760">
        <v>0</v>
      </c>
      <c r="AZ760">
        <v>0</v>
      </c>
      <c r="BA760">
        <v>25000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839662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C760">
        <v>0</v>
      </c>
      <c r="CD760">
        <v>0</v>
      </c>
      <c r="CE760">
        <v>0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0</v>
      </c>
      <c r="CP760">
        <v>0</v>
      </c>
      <c r="CQ760">
        <v>0</v>
      </c>
      <c r="CR760">
        <v>0</v>
      </c>
      <c r="CS760">
        <v>0</v>
      </c>
      <c r="CT760">
        <v>0</v>
      </c>
      <c r="CU760">
        <v>0</v>
      </c>
      <c r="CV760">
        <v>0</v>
      </c>
      <c r="CW760">
        <v>0</v>
      </c>
      <c r="CX760">
        <v>0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0</v>
      </c>
      <c r="DH760">
        <v>0</v>
      </c>
      <c r="DI760">
        <v>0</v>
      </c>
      <c r="DJ760">
        <v>0</v>
      </c>
      <c r="DK760">
        <v>31136</v>
      </c>
      <c r="DL760">
        <v>46681</v>
      </c>
      <c r="DM760">
        <v>0</v>
      </c>
      <c r="DN760">
        <v>0</v>
      </c>
      <c r="DO760">
        <v>100742</v>
      </c>
      <c r="DP760">
        <v>237700</v>
      </c>
      <c r="DQ760">
        <v>-318585</v>
      </c>
      <c r="DR760">
        <v>286058</v>
      </c>
      <c r="DS760">
        <v>0</v>
      </c>
    </row>
    <row r="761" spans="1:123" x14ac:dyDescent="0.3">
      <c r="A761" t="str">
        <f t="shared" si="11"/>
        <v>20401967</v>
      </c>
      <c r="B761">
        <v>22</v>
      </c>
      <c r="C761">
        <v>2040</v>
      </c>
      <c r="D761">
        <v>196712</v>
      </c>
      <c r="E761">
        <v>52</v>
      </c>
      <c r="F761">
        <v>1803099</v>
      </c>
      <c r="G761">
        <v>163060</v>
      </c>
      <c r="H761">
        <v>550000</v>
      </c>
      <c r="I761">
        <v>0</v>
      </c>
      <c r="J761">
        <v>90000</v>
      </c>
      <c r="K761">
        <v>85000</v>
      </c>
      <c r="L761">
        <v>200000</v>
      </c>
      <c r="M761">
        <v>56200</v>
      </c>
      <c r="N761">
        <v>11500</v>
      </c>
      <c r="O761">
        <v>25500</v>
      </c>
      <c r="P761">
        <v>4500</v>
      </c>
      <c r="Q761">
        <v>2000</v>
      </c>
      <c r="R761">
        <v>0</v>
      </c>
      <c r="S761">
        <v>4237</v>
      </c>
      <c r="T761">
        <v>35000</v>
      </c>
      <c r="U761">
        <v>36000</v>
      </c>
      <c r="V761">
        <v>0</v>
      </c>
      <c r="W761">
        <v>10000</v>
      </c>
      <c r="X761">
        <v>0</v>
      </c>
      <c r="Y761">
        <v>0</v>
      </c>
      <c r="Z761">
        <v>0</v>
      </c>
      <c r="AA761">
        <v>0</v>
      </c>
      <c r="AB761">
        <v>22925</v>
      </c>
      <c r="AC761">
        <v>100502</v>
      </c>
      <c r="AD761">
        <v>51778</v>
      </c>
      <c r="AE761">
        <v>22925</v>
      </c>
      <c r="AF761">
        <v>129355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850582</v>
      </c>
      <c r="AO761">
        <v>989744</v>
      </c>
      <c r="AP761">
        <v>152280</v>
      </c>
      <c r="AQ761">
        <v>19887</v>
      </c>
      <c r="AR761">
        <v>20000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1181911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30334</v>
      </c>
      <c r="BS761">
        <v>0</v>
      </c>
      <c r="BT761">
        <v>0</v>
      </c>
      <c r="BU761">
        <v>0</v>
      </c>
      <c r="BV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C761">
        <v>0</v>
      </c>
      <c r="CD761">
        <v>0</v>
      </c>
      <c r="CE761">
        <v>0</v>
      </c>
      <c r="CF761">
        <v>0</v>
      </c>
      <c r="CG761">
        <v>0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0</v>
      </c>
      <c r="CN761">
        <v>0</v>
      </c>
      <c r="CO761">
        <v>0</v>
      </c>
      <c r="CP761">
        <v>0</v>
      </c>
      <c r="CQ761">
        <v>0</v>
      </c>
      <c r="CR761">
        <v>0</v>
      </c>
      <c r="CS761">
        <v>0</v>
      </c>
      <c r="CT761">
        <v>0</v>
      </c>
      <c r="CU761">
        <v>0</v>
      </c>
      <c r="CV761">
        <v>0</v>
      </c>
      <c r="CW761">
        <v>0</v>
      </c>
      <c r="CX761">
        <v>0</v>
      </c>
      <c r="CY761">
        <v>0</v>
      </c>
      <c r="CZ761">
        <v>0</v>
      </c>
      <c r="DA761">
        <v>0</v>
      </c>
      <c r="DB761">
        <v>0</v>
      </c>
      <c r="DC761">
        <v>0</v>
      </c>
      <c r="DD761">
        <v>0</v>
      </c>
      <c r="DE761">
        <v>0</v>
      </c>
      <c r="DF761">
        <v>0</v>
      </c>
      <c r="DG761">
        <v>0</v>
      </c>
      <c r="DH761">
        <v>0</v>
      </c>
      <c r="DI761">
        <v>0</v>
      </c>
      <c r="DJ761">
        <v>0</v>
      </c>
      <c r="DK761">
        <v>31136</v>
      </c>
      <c r="DL761">
        <v>46681</v>
      </c>
      <c r="DM761">
        <v>0</v>
      </c>
      <c r="DN761">
        <v>0</v>
      </c>
      <c r="DO761">
        <v>77817</v>
      </c>
      <c r="DP761">
        <v>248034</v>
      </c>
      <c r="DQ761">
        <v>30334</v>
      </c>
      <c r="DR761">
        <v>0</v>
      </c>
      <c r="DS761">
        <v>0</v>
      </c>
    </row>
    <row r="762" spans="1:123" x14ac:dyDescent="0.3">
      <c r="A762" t="str">
        <f t="shared" si="11"/>
        <v>20411968</v>
      </c>
      <c r="B762">
        <v>22</v>
      </c>
      <c r="C762">
        <v>2041</v>
      </c>
      <c r="D762">
        <v>196812</v>
      </c>
      <c r="E762">
        <v>45</v>
      </c>
      <c r="F762">
        <v>1947333</v>
      </c>
      <c r="G762">
        <v>163056</v>
      </c>
      <c r="H762">
        <v>550000</v>
      </c>
      <c r="I762">
        <v>0</v>
      </c>
      <c r="J762">
        <v>0</v>
      </c>
      <c r="K762">
        <v>85000</v>
      </c>
      <c r="L762">
        <v>200000</v>
      </c>
      <c r="M762">
        <v>56200</v>
      </c>
      <c r="N762">
        <v>11500</v>
      </c>
      <c r="O762">
        <v>25500</v>
      </c>
      <c r="P762">
        <v>4500</v>
      </c>
      <c r="Q762">
        <v>2000</v>
      </c>
      <c r="R762">
        <v>0</v>
      </c>
      <c r="S762">
        <v>4023</v>
      </c>
      <c r="T762">
        <v>35000</v>
      </c>
      <c r="U762">
        <v>36000</v>
      </c>
      <c r="V762">
        <v>0</v>
      </c>
      <c r="W762">
        <v>10000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86788</v>
      </c>
      <c r="AD762">
        <v>44713</v>
      </c>
      <c r="AE762">
        <v>0</v>
      </c>
      <c r="AF762">
        <v>131502</v>
      </c>
      <c r="AG762">
        <v>44713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758221</v>
      </c>
      <c r="AO762">
        <v>854694</v>
      </c>
      <c r="AP762">
        <v>131502</v>
      </c>
      <c r="AQ762">
        <v>0</v>
      </c>
      <c r="AR762">
        <v>20000</v>
      </c>
      <c r="AS762">
        <v>0</v>
      </c>
      <c r="AT762">
        <v>0</v>
      </c>
      <c r="AU762">
        <v>0</v>
      </c>
      <c r="AV762">
        <v>0</v>
      </c>
      <c r="AW762">
        <v>14093</v>
      </c>
      <c r="AX762">
        <v>0</v>
      </c>
      <c r="AY762">
        <v>876</v>
      </c>
      <c r="AZ762">
        <v>0</v>
      </c>
      <c r="BA762">
        <v>25000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1046164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C762">
        <v>0</v>
      </c>
      <c r="CD762">
        <v>0</v>
      </c>
      <c r="CE762">
        <v>0</v>
      </c>
      <c r="CF762">
        <v>0</v>
      </c>
      <c r="CG762">
        <v>0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0</v>
      </c>
      <c r="CN762">
        <v>0</v>
      </c>
      <c r="CO762">
        <v>0</v>
      </c>
      <c r="CP762">
        <v>0</v>
      </c>
      <c r="CQ762">
        <v>0</v>
      </c>
      <c r="CR762">
        <v>0</v>
      </c>
      <c r="CS762">
        <v>0</v>
      </c>
      <c r="CT762">
        <v>0</v>
      </c>
      <c r="CU762">
        <v>0</v>
      </c>
      <c r="CV762">
        <v>0</v>
      </c>
      <c r="CW762">
        <v>0</v>
      </c>
      <c r="CX762">
        <v>0</v>
      </c>
      <c r="CY762">
        <v>0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0</v>
      </c>
      <c r="DF762">
        <v>0</v>
      </c>
      <c r="DG762">
        <v>0</v>
      </c>
      <c r="DH762">
        <v>0</v>
      </c>
      <c r="DI762">
        <v>0</v>
      </c>
      <c r="DJ762">
        <v>0</v>
      </c>
      <c r="DK762">
        <v>6136</v>
      </c>
      <c r="DL762">
        <v>32588</v>
      </c>
      <c r="DM762">
        <v>0</v>
      </c>
      <c r="DN762">
        <v>0</v>
      </c>
      <c r="DO762">
        <v>38724</v>
      </c>
      <c r="DP762">
        <v>228034</v>
      </c>
      <c r="DQ762">
        <v>-381096</v>
      </c>
      <c r="DR762">
        <v>342004</v>
      </c>
      <c r="DS762">
        <v>0</v>
      </c>
    </row>
    <row r="763" spans="1:123" x14ac:dyDescent="0.3">
      <c r="A763" t="str">
        <f t="shared" si="11"/>
        <v>20421969</v>
      </c>
      <c r="B763">
        <v>22</v>
      </c>
      <c r="C763">
        <v>2042</v>
      </c>
      <c r="D763">
        <v>196912</v>
      </c>
      <c r="E763">
        <v>77</v>
      </c>
      <c r="F763">
        <v>1735981</v>
      </c>
      <c r="G763">
        <v>163053</v>
      </c>
      <c r="H763">
        <v>550000</v>
      </c>
      <c r="I763">
        <v>0</v>
      </c>
      <c r="J763">
        <v>0</v>
      </c>
      <c r="K763">
        <v>85000</v>
      </c>
      <c r="L763">
        <v>200000</v>
      </c>
      <c r="M763">
        <v>56200</v>
      </c>
      <c r="N763">
        <v>11500</v>
      </c>
      <c r="O763">
        <v>25500</v>
      </c>
      <c r="P763">
        <v>4500</v>
      </c>
      <c r="Q763">
        <v>2000</v>
      </c>
      <c r="R763">
        <v>0</v>
      </c>
      <c r="S763">
        <v>3810</v>
      </c>
      <c r="T763">
        <v>35000</v>
      </c>
      <c r="U763">
        <v>36000</v>
      </c>
      <c r="V763">
        <v>0</v>
      </c>
      <c r="W763">
        <v>10000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148780</v>
      </c>
      <c r="AD763">
        <v>76651</v>
      </c>
      <c r="AE763">
        <v>0</v>
      </c>
      <c r="AF763">
        <v>225432</v>
      </c>
      <c r="AG763">
        <v>0</v>
      </c>
      <c r="AH763">
        <v>0</v>
      </c>
      <c r="AI763">
        <v>44713</v>
      </c>
      <c r="AJ763">
        <v>0</v>
      </c>
      <c r="AK763">
        <v>44713</v>
      </c>
      <c r="AL763">
        <v>44713</v>
      </c>
      <c r="AM763">
        <v>0</v>
      </c>
      <c r="AN763">
        <v>664078</v>
      </c>
      <c r="AO763">
        <v>1465190</v>
      </c>
      <c r="AP763">
        <v>225432</v>
      </c>
      <c r="AQ763">
        <v>57812</v>
      </c>
      <c r="AR763">
        <v>20000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1768434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424568</v>
      </c>
      <c r="BS763">
        <v>72910</v>
      </c>
      <c r="BT763">
        <v>0</v>
      </c>
      <c r="BU763">
        <v>0</v>
      </c>
      <c r="BV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C763">
        <v>0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0</v>
      </c>
      <c r="CP763">
        <v>0</v>
      </c>
      <c r="CQ763">
        <v>314903</v>
      </c>
      <c r="CR763">
        <v>0</v>
      </c>
      <c r="CS763">
        <v>0</v>
      </c>
      <c r="CT763">
        <v>72910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6136</v>
      </c>
      <c r="DL763">
        <v>32588</v>
      </c>
      <c r="DM763">
        <v>0</v>
      </c>
      <c r="DN763">
        <v>0</v>
      </c>
      <c r="DO763">
        <v>471250</v>
      </c>
      <c r="DP763">
        <v>317700</v>
      </c>
      <c r="DQ763">
        <v>497478</v>
      </c>
      <c r="DR763">
        <v>0</v>
      </c>
      <c r="DS763">
        <v>0</v>
      </c>
    </row>
    <row r="764" spans="1:123" x14ac:dyDescent="0.3">
      <c r="A764" t="str">
        <f t="shared" si="11"/>
        <v>20431970</v>
      </c>
      <c r="B764">
        <v>22</v>
      </c>
      <c r="C764">
        <v>2043</v>
      </c>
      <c r="D764">
        <v>197012</v>
      </c>
      <c r="E764">
        <v>40</v>
      </c>
      <c r="F764">
        <v>1843620</v>
      </c>
      <c r="G764">
        <v>163049</v>
      </c>
      <c r="H764">
        <v>550000</v>
      </c>
      <c r="I764">
        <v>0</v>
      </c>
      <c r="J764">
        <v>0</v>
      </c>
      <c r="K764">
        <v>85000</v>
      </c>
      <c r="L764">
        <v>200000</v>
      </c>
      <c r="M764">
        <v>56200</v>
      </c>
      <c r="N764">
        <v>11500</v>
      </c>
      <c r="O764">
        <v>25500</v>
      </c>
      <c r="P764">
        <v>4500</v>
      </c>
      <c r="Q764">
        <v>2000</v>
      </c>
      <c r="R764">
        <v>0</v>
      </c>
      <c r="S764">
        <v>3595</v>
      </c>
      <c r="T764">
        <v>35000</v>
      </c>
      <c r="U764">
        <v>36000</v>
      </c>
      <c r="V764">
        <v>0</v>
      </c>
      <c r="W764">
        <v>10000</v>
      </c>
      <c r="X764">
        <v>0</v>
      </c>
      <c r="Y764">
        <v>0</v>
      </c>
      <c r="Z764">
        <v>0</v>
      </c>
      <c r="AA764">
        <v>0</v>
      </c>
      <c r="AB764">
        <v>44713</v>
      </c>
      <c r="AC764">
        <v>76691</v>
      </c>
      <c r="AD764">
        <v>0</v>
      </c>
      <c r="AE764">
        <v>44713</v>
      </c>
      <c r="AF764">
        <v>71489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817806</v>
      </c>
      <c r="AO764">
        <v>755258</v>
      </c>
      <c r="AP764">
        <v>116203</v>
      </c>
      <c r="AQ764">
        <v>0</v>
      </c>
      <c r="AR764">
        <v>15539</v>
      </c>
      <c r="AS764">
        <v>0</v>
      </c>
      <c r="AT764">
        <v>0</v>
      </c>
      <c r="AU764">
        <v>0</v>
      </c>
      <c r="AV764">
        <v>0</v>
      </c>
      <c r="AW764">
        <v>10150</v>
      </c>
      <c r="AX764">
        <v>0</v>
      </c>
      <c r="AY764">
        <v>0</v>
      </c>
      <c r="AZ764">
        <v>0</v>
      </c>
      <c r="BA764">
        <v>6136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903285</v>
      </c>
      <c r="BL764">
        <v>0</v>
      </c>
      <c r="BM764">
        <v>98301</v>
      </c>
      <c r="BN764">
        <v>72910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C764">
        <v>0</v>
      </c>
      <c r="CD764">
        <v>0</v>
      </c>
      <c r="CE764">
        <v>0</v>
      </c>
      <c r="CF764">
        <v>0</v>
      </c>
      <c r="CG764">
        <v>0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0</v>
      </c>
      <c r="CN764">
        <v>0</v>
      </c>
      <c r="CO764">
        <v>0</v>
      </c>
      <c r="CP764">
        <v>0</v>
      </c>
      <c r="CQ764">
        <v>196602</v>
      </c>
      <c r="CR764">
        <v>0</v>
      </c>
      <c r="CS764">
        <v>0</v>
      </c>
      <c r="CT764">
        <v>0</v>
      </c>
      <c r="CU764">
        <v>0</v>
      </c>
      <c r="CV764">
        <v>0</v>
      </c>
      <c r="CW764">
        <v>0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0</v>
      </c>
      <c r="DD764">
        <v>0</v>
      </c>
      <c r="DE764">
        <v>0</v>
      </c>
      <c r="DF764">
        <v>0</v>
      </c>
      <c r="DG764">
        <v>0</v>
      </c>
      <c r="DH764">
        <v>0</v>
      </c>
      <c r="DI764">
        <v>0</v>
      </c>
      <c r="DJ764">
        <v>0</v>
      </c>
      <c r="DK764">
        <v>0</v>
      </c>
      <c r="DL764">
        <v>22439</v>
      </c>
      <c r="DM764">
        <v>0</v>
      </c>
      <c r="DN764">
        <v>0</v>
      </c>
      <c r="DO764">
        <v>219041</v>
      </c>
      <c r="DP764">
        <v>317700</v>
      </c>
      <c r="DQ764">
        <v>-337864</v>
      </c>
      <c r="DR764">
        <v>150368</v>
      </c>
      <c r="DS764">
        <v>0</v>
      </c>
    </row>
    <row r="765" spans="1:123" x14ac:dyDescent="0.3">
      <c r="A765" t="str">
        <f t="shared" si="11"/>
        <v>20441971</v>
      </c>
      <c r="B765">
        <v>22</v>
      </c>
      <c r="C765">
        <v>2044</v>
      </c>
      <c r="D765">
        <v>197112</v>
      </c>
      <c r="E765">
        <v>38</v>
      </c>
      <c r="F765">
        <v>1989996</v>
      </c>
      <c r="G765">
        <v>163046</v>
      </c>
      <c r="H765">
        <v>550000</v>
      </c>
      <c r="I765">
        <v>0</v>
      </c>
      <c r="J765">
        <v>0</v>
      </c>
      <c r="K765">
        <v>85000</v>
      </c>
      <c r="L765">
        <v>200000</v>
      </c>
      <c r="M765">
        <v>56200</v>
      </c>
      <c r="N765">
        <v>11500</v>
      </c>
      <c r="O765">
        <v>25500</v>
      </c>
      <c r="P765">
        <v>4500</v>
      </c>
      <c r="Q765">
        <v>2000</v>
      </c>
      <c r="R765">
        <v>0</v>
      </c>
      <c r="S765">
        <v>3381</v>
      </c>
      <c r="T765">
        <v>35000</v>
      </c>
      <c r="U765">
        <v>36000</v>
      </c>
      <c r="V765">
        <v>0</v>
      </c>
      <c r="W765">
        <v>10000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74108</v>
      </c>
      <c r="AD765">
        <v>0</v>
      </c>
      <c r="AE765">
        <v>0</v>
      </c>
      <c r="AF765">
        <v>112289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776792</v>
      </c>
      <c r="AO765">
        <v>729820</v>
      </c>
      <c r="AP765">
        <v>112289</v>
      </c>
      <c r="AQ765">
        <v>0</v>
      </c>
      <c r="AR765">
        <v>14173</v>
      </c>
      <c r="AS765">
        <v>0</v>
      </c>
      <c r="AT765">
        <v>0</v>
      </c>
      <c r="AU765">
        <v>0</v>
      </c>
      <c r="AV765">
        <v>0</v>
      </c>
      <c r="AW765">
        <v>9141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865423</v>
      </c>
      <c r="BL765">
        <v>0</v>
      </c>
      <c r="BM765">
        <v>78301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C765">
        <v>0</v>
      </c>
      <c r="CD765">
        <v>0</v>
      </c>
      <c r="CE765">
        <v>0</v>
      </c>
      <c r="CF765">
        <v>0</v>
      </c>
      <c r="CG765">
        <v>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0</v>
      </c>
      <c r="CN765">
        <v>0</v>
      </c>
      <c r="CO765">
        <v>0</v>
      </c>
      <c r="CP765">
        <v>0</v>
      </c>
      <c r="CQ765">
        <v>98301</v>
      </c>
      <c r="CR765">
        <v>0</v>
      </c>
      <c r="CS765">
        <v>0</v>
      </c>
      <c r="CT765">
        <v>0</v>
      </c>
      <c r="CU765">
        <v>0</v>
      </c>
      <c r="CV765">
        <v>0</v>
      </c>
      <c r="CW765">
        <v>0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0</v>
      </c>
      <c r="DD765">
        <v>0</v>
      </c>
      <c r="DE765">
        <v>0</v>
      </c>
      <c r="DF765">
        <v>0</v>
      </c>
      <c r="DG765">
        <v>0</v>
      </c>
      <c r="DH765">
        <v>0</v>
      </c>
      <c r="DI765">
        <v>0</v>
      </c>
      <c r="DJ765">
        <v>0</v>
      </c>
      <c r="DK765">
        <v>0</v>
      </c>
      <c r="DL765">
        <v>13298</v>
      </c>
      <c r="DM765">
        <v>0</v>
      </c>
      <c r="DN765">
        <v>0</v>
      </c>
      <c r="DO765">
        <v>111599</v>
      </c>
      <c r="DP765">
        <v>317700</v>
      </c>
      <c r="DQ765">
        <v>-555968</v>
      </c>
      <c r="DR765">
        <v>468526</v>
      </c>
      <c r="DS765">
        <v>0</v>
      </c>
    </row>
    <row r="766" spans="1:123" x14ac:dyDescent="0.3">
      <c r="A766" t="str">
        <f t="shared" si="11"/>
        <v>20451972</v>
      </c>
      <c r="B766">
        <v>22</v>
      </c>
      <c r="C766">
        <v>2045</v>
      </c>
      <c r="D766">
        <v>197212</v>
      </c>
      <c r="E766">
        <v>48</v>
      </c>
      <c r="F766">
        <v>2187911</v>
      </c>
      <c r="G766">
        <v>163042</v>
      </c>
      <c r="H766">
        <v>550000</v>
      </c>
      <c r="I766">
        <v>0</v>
      </c>
      <c r="J766">
        <v>0</v>
      </c>
      <c r="K766">
        <v>85000</v>
      </c>
      <c r="L766">
        <v>200000</v>
      </c>
      <c r="M766">
        <v>56200</v>
      </c>
      <c r="N766">
        <v>11500</v>
      </c>
      <c r="O766">
        <v>25500</v>
      </c>
      <c r="P766">
        <v>4500</v>
      </c>
      <c r="Q766">
        <v>2000</v>
      </c>
      <c r="R766">
        <v>0</v>
      </c>
      <c r="S766">
        <v>3166</v>
      </c>
      <c r="T766">
        <v>35000</v>
      </c>
      <c r="U766">
        <v>36000</v>
      </c>
      <c r="V766">
        <v>0</v>
      </c>
      <c r="W766">
        <v>15000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93786</v>
      </c>
      <c r="AD766">
        <v>48318</v>
      </c>
      <c r="AE766">
        <v>0</v>
      </c>
      <c r="AF766">
        <v>142104</v>
      </c>
      <c r="AG766">
        <v>48318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741762</v>
      </c>
      <c r="AO766">
        <v>923606</v>
      </c>
      <c r="AP766">
        <v>142104</v>
      </c>
      <c r="AQ766">
        <v>0</v>
      </c>
      <c r="AR766">
        <v>20000</v>
      </c>
      <c r="AS766">
        <v>0</v>
      </c>
      <c r="AT766">
        <v>0</v>
      </c>
      <c r="AU766">
        <v>0</v>
      </c>
      <c r="AV766">
        <v>0</v>
      </c>
      <c r="AW766">
        <v>13298</v>
      </c>
      <c r="AX766">
        <v>0</v>
      </c>
      <c r="AY766">
        <v>4575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1103583</v>
      </c>
      <c r="BL766">
        <v>0</v>
      </c>
      <c r="BM766">
        <v>58301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C766">
        <v>0</v>
      </c>
      <c r="CD766">
        <v>0</v>
      </c>
      <c r="CE766">
        <v>0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0</v>
      </c>
      <c r="CN766">
        <v>0</v>
      </c>
      <c r="CO766">
        <v>0</v>
      </c>
      <c r="CP766">
        <v>0</v>
      </c>
      <c r="CQ766">
        <v>20000</v>
      </c>
      <c r="CR766">
        <v>0</v>
      </c>
      <c r="CS766">
        <v>0</v>
      </c>
      <c r="CT766">
        <v>0</v>
      </c>
      <c r="CU766">
        <v>0</v>
      </c>
      <c r="CV766">
        <v>0</v>
      </c>
      <c r="CW766">
        <v>0</v>
      </c>
      <c r="CX766">
        <v>0</v>
      </c>
      <c r="CY766">
        <v>0</v>
      </c>
      <c r="CZ766">
        <v>0</v>
      </c>
      <c r="DA766">
        <v>0</v>
      </c>
      <c r="DB766">
        <v>0</v>
      </c>
      <c r="DC766">
        <v>0</v>
      </c>
      <c r="DD766">
        <v>0</v>
      </c>
      <c r="DE766">
        <v>0</v>
      </c>
      <c r="DF766">
        <v>0</v>
      </c>
      <c r="DG766">
        <v>0</v>
      </c>
      <c r="DH766">
        <v>0</v>
      </c>
      <c r="DI766">
        <v>0</v>
      </c>
      <c r="DJ766">
        <v>0</v>
      </c>
      <c r="DK766">
        <v>0</v>
      </c>
      <c r="DL766">
        <v>0</v>
      </c>
      <c r="DM766">
        <v>0</v>
      </c>
      <c r="DN766">
        <v>0</v>
      </c>
      <c r="DO766">
        <v>20000</v>
      </c>
      <c r="DP766">
        <v>317700</v>
      </c>
      <c r="DQ766">
        <v>-554906</v>
      </c>
      <c r="DR766">
        <v>483308</v>
      </c>
      <c r="DS766">
        <v>0</v>
      </c>
    </row>
    <row r="767" spans="1:123" x14ac:dyDescent="0.3">
      <c r="A767" t="str">
        <f t="shared" si="11"/>
        <v>20461973</v>
      </c>
      <c r="B767">
        <v>22</v>
      </c>
      <c r="C767">
        <v>2046</v>
      </c>
      <c r="D767">
        <v>197312</v>
      </c>
      <c r="E767">
        <v>53</v>
      </c>
      <c r="F767">
        <v>1934037</v>
      </c>
      <c r="G767">
        <v>163038</v>
      </c>
      <c r="H767">
        <v>550000</v>
      </c>
      <c r="I767">
        <v>0</v>
      </c>
      <c r="J767">
        <v>0</v>
      </c>
      <c r="K767">
        <v>85000</v>
      </c>
      <c r="L767">
        <v>200000</v>
      </c>
      <c r="M767">
        <v>56200</v>
      </c>
      <c r="N767">
        <v>11500</v>
      </c>
      <c r="O767">
        <v>25500</v>
      </c>
      <c r="P767">
        <v>4500</v>
      </c>
      <c r="Q767">
        <v>2000</v>
      </c>
      <c r="R767">
        <v>0</v>
      </c>
      <c r="S767">
        <v>2951</v>
      </c>
      <c r="T767">
        <v>35000</v>
      </c>
      <c r="U767">
        <v>36000</v>
      </c>
      <c r="V767">
        <v>0</v>
      </c>
      <c r="W767">
        <v>15000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102052</v>
      </c>
      <c r="AD767">
        <v>52577</v>
      </c>
      <c r="AE767">
        <v>0</v>
      </c>
      <c r="AF767">
        <v>154628</v>
      </c>
      <c r="AG767">
        <v>52577</v>
      </c>
      <c r="AH767">
        <v>0</v>
      </c>
      <c r="AI767">
        <v>48318</v>
      </c>
      <c r="AJ767">
        <v>0</v>
      </c>
      <c r="AK767">
        <v>48318</v>
      </c>
      <c r="AL767">
        <v>48318</v>
      </c>
      <c r="AM767">
        <v>0</v>
      </c>
      <c r="AN767">
        <v>729023</v>
      </c>
      <c r="AO767">
        <v>1005006</v>
      </c>
      <c r="AP767">
        <v>154628</v>
      </c>
      <c r="AQ767">
        <v>0</v>
      </c>
      <c r="AR767">
        <v>20000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8944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1188578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C767">
        <v>0</v>
      </c>
      <c r="CD767">
        <v>0</v>
      </c>
      <c r="CE767">
        <v>0</v>
      </c>
      <c r="CF767">
        <v>0</v>
      </c>
      <c r="CG767">
        <v>0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0</v>
      </c>
      <c r="CN767">
        <v>0</v>
      </c>
      <c r="CO767">
        <v>0</v>
      </c>
      <c r="CP767">
        <v>0</v>
      </c>
      <c r="CQ767">
        <v>0</v>
      </c>
      <c r="CR767">
        <v>0</v>
      </c>
      <c r="CS767">
        <v>0</v>
      </c>
      <c r="CT767">
        <v>0</v>
      </c>
      <c r="CU767">
        <v>0</v>
      </c>
      <c r="CV767">
        <v>0</v>
      </c>
      <c r="CW767">
        <v>0</v>
      </c>
      <c r="CX767">
        <v>0</v>
      </c>
      <c r="CY767">
        <v>0</v>
      </c>
      <c r="CZ767">
        <v>0</v>
      </c>
      <c r="DA767">
        <v>0</v>
      </c>
      <c r="DB767">
        <v>0</v>
      </c>
      <c r="DC767">
        <v>0</v>
      </c>
      <c r="DD767">
        <v>0</v>
      </c>
      <c r="DE767">
        <v>0</v>
      </c>
      <c r="DF767">
        <v>0</v>
      </c>
      <c r="DG767">
        <v>0</v>
      </c>
      <c r="DH767">
        <v>0</v>
      </c>
      <c r="DI767">
        <v>0</v>
      </c>
      <c r="DJ767">
        <v>0</v>
      </c>
      <c r="DK767">
        <v>0</v>
      </c>
      <c r="DL767">
        <v>0</v>
      </c>
      <c r="DM767">
        <v>0</v>
      </c>
      <c r="DN767">
        <v>0</v>
      </c>
      <c r="DO767">
        <v>48318</v>
      </c>
      <c r="DP767">
        <v>317700</v>
      </c>
      <c r="DQ767">
        <v>-215474</v>
      </c>
      <c r="DR767">
        <v>215474</v>
      </c>
      <c r="DS767">
        <v>0</v>
      </c>
    </row>
    <row r="768" spans="1:123" x14ac:dyDescent="0.3">
      <c r="A768" t="str">
        <f t="shared" si="11"/>
        <v>20471974</v>
      </c>
      <c r="B768">
        <v>22</v>
      </c>
      <c r="C768">
        <v>2047</v>
      </c>
      <c r="D768">
        <v>197412</v>
      </c>
      <c r="E768">
        <v>42</v>
      </c>
      <c r="F768">
        <v>1938592</v>
      </c>
      <c r="G768">
        <v>163034</v>
      </c>
      <c r="H768">
        <v>550000</v>
      </c>
      <c r="I768">
        <v>0</v>
      </c>
      <c r="J768">
        <v>0</v>
      </c>
      <c r="K768">
        <v>85000</v>
      </c>
      <c r="L768">
        <v>200000</v>
      </c>
      <c r="M768">
        <v>56200</v>
      </c>
      <c r="N768">
        <v>11500</v>
      </c>
      <c r="O768">
        <v>25500</v>
      </c>
      <c r="P768">
        <v>4500</v>
      </c>
      <c r="Q768">
        <v>2000</v>
      </c>
      <c r="R768">
        <v>0</v>
      </c>
      <c r="S768">
        <v>2737</v>
      </c>
      <c r="T768">
        <v>35000</v>
      </c>
      <c r="U768">
        <v>36000</v>
      </c>
      <c r="V768">
        <v>0</v>
      </c>
      <c r="W768">
        <v>15000</v>
      </c>
      <c r="X768">
        <v>0</v>
      </c>
      <c r="Y768">
        <v>0</v>
      </c>
      <c r="Z768">
        <v>0</v>
      </c>
      <c r="AA768">
        <v>0</v>
      </c>
      <c r="AB768">
        <v>48318</v>
      </c>
      <c r="AC768">
        <v>81904</v>
      </c>
      <c r="AD768">
        <v>42197</v>
      </c>
      <c r="AE768">
        <v>48318</v>
      </c>
      <c r="AF768">
        <v>75783</v>
      </c>
      <c r="AG768">
        <v>42197</v>
      </c>
      <c r="AH768">
        <v>0</v>
      </c>
      <c r="AI768">
        <v>52577</v>
      </c>
      <c r="AJ768">
        <v>0</v>
      </c>
      <c r="AK768">
        <v>52577</v>
      </c>
      <c r="AL768">
        <v>52577</v>
      </c>
      <c r="AM768">
        <v>0</v>
      </c>
      <c r="AN768">
        <v>807654</v>
      </c>
      <c r="AO768">
        <v>806595</v>
      </c>
      <c r="AP768">
        <v>124101</v>
      </c>
      <c r="AQ768">
        <v>0</v>
      </c>
      <c r="AR768">
        <v>18294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948990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C768">
        <v>0</v>
      </c>
      <c r="CD768">
        <v>0</v>
      </c>
      <c r="CE768">
        <v>0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0</v>
      </c>
      <c r="CO768">
        <v>0</v>
      </c>
      <c r="CP768">
        <v>0</v>
      </c>
      <c r="CQ768">
        <v>0</v>
      </c>
      <c r="CR768">
        <v>0</v>
      </c>
      <c r="CS768">
        <v>0</v>
      </c>
      <c r="CT768">
        <v>0</v>
      </c>
      <c r="CU768">
        <v>0</v>
      </c>
      <c r="CV768">
        <v>0</v>
      </c>
      <c r="CW768">
        <v>0</v>
      </c>
      <c r="CX768">
        <v>0</v>
      </c>
      <c r="CY768">
        <v>0</v>
      </c>
      <c r="CZ768">
        <v>0</v>
      </c>
      <c r="DA768">
        <v>0</v>
      </c>
      <c r="DB768">
        <v>0</v>
      </c>
      <c r="DC768">
        <v>0</v>
      </c>
      <c r="DD768">
        <v>0</v>
      </c>
      <c r="DE768">
        <v>0</v>
      </c>
      <c r="DF768">
        <v>0</v>
      </c>
      <c r="DG768">
        <v>0</v>
      </c>
      <c r="DH768">
        <v>0</v>
      </c>
      <c r="DI768">
        <v>0</v>
      </c>
      <c r="DJ768">
        <v>0</v>
      </c>
      <c r="DK768">
        <v>0</v>
      </c>
      <c r="DL768">
        <v>0</v>
      </c>
      <c r="DM768">
        <v>0</v>
      </c>
      <c r="DN768">
        <v>0</v>
      </c>
      <c r="DO768">
        <v>52577</v>
      </c>
      <c r="DP768">
        <v>297700</v>
      </c>
      <c r="DQ768">
        <v>-380982</v>
      </c>
      <c r="DR768">
        <v>380982</v>
      </c>
      <c r="DS768">
        <v>0</v>
      </c>
    </row>
    <row r="769" spans="1:123" x14ac:dyDescent="0.3">
      <c r="A769" t="str">
        <f t="shared" si="11"/>
        <v>20481975</v>
      </c>
      <c r="B769">
        <v>22</v>
      </c>
      <c r="C769">
        <v>2048</v>
      </c>
      <c r="D769">
        <v>197512</v>
      </c>
      <c r="E769">
        <v>48</v>
      </c>
      <c r="F769">
        <v>1829919</v>
      </c>
      <c r="G769">
        <v>163030</v>
      </c>
      <c r="H769">
        <v>550000</v>
      </c>
      <c r="I769">
        <v>0</v>
      </c>
      <c r="J769">
        <v>0</v>
      </c>
      <c r="K769">
        <v>85000</v>
      </c>
      <c r="L769">
        <v>200000</v>
      </c>
      <c r="M769">
        <v>56200</v>
      </c>
      <c r="N769">
        <v>11500</v>
      </c>
      <c r="O769">
        <v>25500</v>
      </c>
      <c r="P769">
        <v>4500</v>
      </c>
      <c r="Q769">
        <v>2000</v>
      </c>
      <c r="R769">
        <v>0</v>
      </c>
      <c r="S769">
        <v>2522</v>
      </c>
      <c r="T769">
        <v>35000</v>
      </c>
      <c r="U769">
        <v>36000</v>
      </c>
      <c r="V769">
        <v>0</v>
      </c>
      <c r="W769">
        <v>15000</v>
      </c>
      <c r="X769">
        <v>0</v>
      </c>
      <c r="Y769">
        <v>0</v>
      </c>
      <c r="Z769">
        <v>0</v>
      </c>
      <c r="AA769">
        <v>0</v>
      </c>
      <c r="AB769">
        <v>52577</v>
      </c>
      <c r="AC769">
        <v>93974</v>
      </c>
      <c r="AD769">
        <v>48415</v>
      </c>
      <c r="AE769">
        <v>52577</v>
      </c>
      <c r="AF769">
        <v>89812</v>
      </c>
      <c r="AG769">
        <v>48415</v>
      </c>
      <c r="AH769">
        <v>0</v>
      </c>
      <c r="AI769">
        <v>42197</v>
      </c>
      <c r="AJ769">
        <v>0</v>
      </c>
      <c r="AK769">
        <v>42197</v>
      </c>
      <c r="AL769">
        <v>42197</v>
      </c>
      <c r="AM769">
        <v>0</v>
      </c>
      <c r="AN769">
        <v>793410</v>
      </c>
      <c r="AO769">
        <v>925456</v>
      </c>
      <c r="AP769">
        <v>142389</v>
      </c>
      <c r="AQ769">
        <v>0</v>
      </c>
      <c r="AR769">
        <v>20000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4674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1092519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C769">
        <v>0</v>
      </c>
      <c r="CD769">
        <v>0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0</v>
      </c>
      <c r="CN769">
        <v>0</v>
      </c>
      <c r="CO769">
        <v>0</v>
      </c>
      <c r="CP769">
        <v>0</v>
      </c>
      <c r="CQ769">
        <v>0</v>
      </c>
      <c r="CR769">
        <v>0</v>
      </c>
      <c r="CS769">
        <v>0</v>
      </c>
      <c r="CT769">
        <v>0</v>
      </c>
      <c r="CU769">
        <v>0</v>
      </c>
      <c r="CV769">
        <v>0</v>
      </c>
      <c r="CW769">
        <v>0</v>
      </c>
      <c r="CX769">
        <v>0</v>
      </c>
      <c r="CY769">
        <v>0</v>
      </c>
      <c r="CZ769">
        <v>0</v>
      </c>
      <c r="DA769">
        <v>0</v>
      </c>
      <c r="DB769">
        <v>0</v>
      </c>
      <c r="DC769">
        <v>0</v>
      </c>
      <c r="DD769">
        <v>0</v>
      </c>
      <c r="DE769">
        <v>0</v>
      </c>
      <c r="DF769">
        <v>0</v>
      </c>
      <c r="DG769">
        <v>0</v>
      </c>
      <c r="DH769">
        <v>0</v>
      </c>
      <c r="DI769">
        <v>0</v>
      </c>
      <c r="DJ769">
        <v>0</v>
      </c>
      <c r="DK769">
        <v>0</v>
      </c>
      <c r="DL769">
        <v>0</v>
      </c>
      <c r="DM769">
        <v>0</v>
      </c>
      <c r="DN769">
        <v>0</v>
      </c>
      <c r="DO769">
        <v>42197</v>
      </c>
      <c r="DP769">
        <v>277700</v>
      </c>
      <c r="DQ769">
        <v>-143020</v>
      </c>
      <c r="DR769">
        <v>143020</v>
      </c>
      <c r="DS769">
        <v>0</v>
      </c>
    </row>
    <row r="770" spans="1:123" x14ac:dyDescent="0.3">
      <c r="A770" t="str">
        <f t="shared" si="11"/>
        <v>20491976</v>
      </c>
      <c r="B770">
        <v>22</v>
      </c>
      <c r="C770">
        <v>2049</v>
      </c>
      <c r="D770">
        <v>197612</v>
      </c>
      <c r="E770">
        <v>41</v>
      </c>
      <c r="F770">
        <v>2095089</v>
      </c>
      <c r="G770">
        <v>163025</v>
      </c>
      <c r="H770">
        <v>550000</v>
      </c>
      <c r="I770">
        <v>0</v>
      </c>
      <c r="J770">
        <v>0</v>
      </c>
      <c r="K770">
        <v>85000</v>
      </c>
      <c r="L770">
        <v>200000</v>
      </c>
      <c r="M770">
        <v>56200</v>
      </c>
      <c r="N770">
        <v>11500</v>
      </c>
      <c r="O770">
        <v>25500</v>
      </c>
      <c r="P770">
        <v>4500</v>
      </c>
      <c r="Q770">
        <v>2000</v>
      </c>
      <c r="R770">
        <v>0</v>
      </c>
      <c r="S770">
        <v>2308</v>
      </c>
      <c r="T770">
        <v>35000</v>
      </c>
      <c r="U770">
        <v>36000</v>
      </c>
      <c r="V770">
        <v>0</v>
      </c>
      <c r="W770">
        <v>15000</v>
      </c>
      <c r="X770">
        <v>0</v>
      </c>
      <c r="Y770">
        <v>0</v>
      </c>
      <c r="Z770">
        <v>0</v>
      </c>
      <c r="AA770">
        <v>0</v>
      </c>
      <c r="AB770">
        <v>42197</v>
      </c>
      <c r="AC770">
        <v>80261</v>
      </c>
      <c r="AD770">
        <v>41350</v>
      </c>
      <c r="AE770">
        <v>42197</v>
      </c>
      <c r="AF770">
        <v>79414</v>
      </c>
      <c r="AG770">
        <v>41350</v>
      </c>
      <c r="AH770">
        <v>0</v>
      </c>
      <c r="AI770">
        <v>48415</v>
      </c>
      <c r="AJ770">
        <v>0</v>
      </c>
      <c r="AK770">
        <v>48415</v>
      </c>
      <c r="AL770">
        <v>48415</v>
      </c>
      <c r="AM770">
        <v>0</v>
      </c>
      <c r="AN770">
        <v>803594</v>
      </c>
      <c r="AO770">
        <v>790407</v>
      </c>
      <c r="AP770">
        <v>121611</v>
      </c>
      <c r="AQ770">
        <v>0</v>
      </c>
      <c r="AR770">
        <v>17425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929443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C770">
        <v>0</v>
      </c>
      <c r="CD770">
        <v>0</v>
      </c>
      <c r="CE770">
        <v>0</v>
      </c>
      <c r="CF770">
        <v>0</v>
      </c>
      <c r="CG770">
        <v>0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0</v>
      </c>
      <c r="CN770">
        <v>0</v>
      </c>
      <c r="CO770">
        <v>0</v>
      </c>
      <c r="CP770">
        <v>0</v>
      </c>
      <c r="CQ770">
        <v>0</v>
      </c>
      <c r="CR770">
        <v>0</v>
      </c>
      <c r="CS770">
        <v>0</v>
      </c>
      <c r="CT770">
        <v>0</v>
      </c>
      <c r="CU770">
        <v>0</v>
      </c>
      <c r="CV770">
        <v>0</v>
      </c>
      <c r="CW770">
        <v>0</v>
      </c>
      <c r="CX770">
        <v>0</v>
      </c>
      <c r="CY770">
        <v>0</v>
      </c>
      <c r="CZ770">
        <v>0</v>
      </c>
      <c r="DA770">
        <v>0</v>
      </c>
      <c r="DB770">
        <v>0</v>
      </c>
      <c r="DC770">
        <v>0</v>
      </c>
      <c r="DD770">
        <v>0</v>
      </c>
      <c r="DE770">
        <v>0</v>
      </c>
      <c r="DF770">
        <v>0</v>
      </c>
      <c r="DG770">
        <v>0</v>
      </c>
      <c r="DH770">
        <v>0</v>
      </c>
      <c r="DI770">
        <v>0</v>
      </c>
      <c r="DJ770">
        <v>0</v>
      </c>
      <c r="DK770">
        <v>0</v>
      </c>
      <c r="DL770">
        <v>0</v>
      </c>
      <c r="DM770">
        <v>0</v>
      </c>
      <c r="DN770">
        <v>0</v>
      </c>
      <c r="DO770">
        <v>48415</v>
      </c>
      <c r="DP770">
        <v>257700</v>
      </c>
      <c r="DQ770">
        <v>-561077</v>
      </c>
      <c r="DR770">
        <v>561077</v>
      </c>
      <c r="DS770">
        <v>0</v>
      </c>
    </row>
    <row r="771" spans="1:123" x14ac:dyDescent="0.3">
      <c r="A771" t="str">
        <f t="shared" ref="A771:A834" si="12">CONCATENATE(C771,LEFT(D771,4))</f>
        <v>20501977</v>
      </c>
      <c r="B771">
        <v>22</v>
      </c>
      <c r="C771">
        <v>2050</v>
      </c>
      <c r="D771">
        <v>197712</v>
      </c>
      <c r="E771">
        <v>8</v>
      </c>
      <c r="F771">
        <v>2152851</v>
      </c>
      <c r="G771">
        <v>163021</v>
      </c>
      <c r="H771">
        <v>550000</v>
      </c>
      <c r="I771">
        <v>0</v>
      </c>
      <c r="J771">
        <v>0</v>
      </c>
      <c r="K771">
        <v>85000</v>
      </c>
      <c r="L771">
        <v>200000</v>
      </c>
      <c r="M771">
        <v>56200</v>
      </c>
      <c r="N771">
        <v>11500</v>
      </c>
      <c r="O771">
        <v>25500</v>
      </c>
      <c r="P771">
        <v>4500</v>
      </c>
      <c r="Q771">
        <v>2000</v>
      </c>
      <c r="R771">
        <v>0</v>
      </c>
      <c r="S771">
        <v>2093</v>
      </c>
      <c r="T771">
        <v>35000</v>
      </c>
      <c r="U771">
        <v>36000</v>
      </c>
      <c r="V771">
        <v>0</v>
      </c>
      <c r="W771">
        <v>20000</v>
      </c>
      <c r="X771">
        <v>0</v>
      </c>
      <c r="Y771">
        <v>0</v>
      </c>
      <c r="Z771">
        <v>0</v>
      </c>
      <c r="AA771">
        <v>0</v>
      </c>
      <c r="AB771">
        <v>48415</v>
      </c>
      <c r="AC771">
        <v>15686</v>
      </c>
      <c r="AD771">
        <v>0</v>
      </c>
      <c r="AE771">
        <v>23767</v>
      </c>
      <c r="AF771">
        <v>0</v>
      </c>
      <c r="AG771">
        <v>0</v>
      </c>
      <c r="AH771">
        <v>0</v>
      </c>
      <c r="AI771">
        <v>41350</v>
      </c>
      <c r="AJ771">
        <v>0</v>
      </c>
      <c r="AK771">
        <v>65998</v>
      </c>
      <c r="AL771">
        <v>41350</v>
      </c>
      <c r="AM771">
        <v>0</v>
      </c>
      <c r="AN771">
        <v>877793</v>
      </c>
      <c r="AO771">
        <v>154474</v>
      </c>
      <c r="AP771">
        <v>23767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178241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0</v>
      </c>
      <c r="CC771">
        <v>0</v>
      </c>
      <c r="CD771">
        <v>0</v>
      </c>
      <c r="CE771">
        <v>0</v>
      </c>
      <c r="CF771">
        <v>0</v>
      </c>
      <c r="CG771">
        <v>0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0</v>
      </c>
      <c r="CN771">
        <v>0</v>
      </c>
      <c r="CO771">
        <v>0</v>
      </c>
      <c r="CP771">
        <v>0</v>
      </c>
      <c r="CQ771">
        <v>0</v>
      </c>
      <c r="CR771">
        <v>0</v>
      </c>
      <c r="CS771">
        <v>0</v>
      </c>
      <c r="CT771">
        <v>0</v>
      </c>
      <c r="CU771">
        <v>0</v>
      </c>
      <c r="CV771">
        <v>0</v>
      </c>
      <c r="CW771">
        <v>0</v>
      </c>
      <c r="CX771">
        <v>0</v>
      </c>
      <c r="CY771">
        <v>0</v>
      </c>
      <c r="CZ771">
        <v>0</v>
      </c>
      <c r="DA771">
        <v>0</v>
      </c>
      <c r="DB771">
        <v>0</v>
      </c>
      <c r="DC771">
        <v>0</v>
      </c>
      <c r="DD771">
        <v>0</v>
      </c>
      <c r="DE771">
        <v>0</v>
      </c>
      <c r="DF771">
        <v>0</v>
      </c>
      <c r="DG771">
        <v>0</v>
      </c>
      <c r="DH771">
        <v>0</v>
      </c>
      <c r="DI771">
        <v>0</v>
      </c>
      <c r="DJ771">
        <v>0</v>
      </c>
      <c r="DK771">
        <v>0</v>
      </c>
      <c r="DL771">
        <v>0</v>
      </c>
      <c r="DM771">
        <v>0</v>
      </c>
      <c r="DN771">
        <v>0</v>
      </c>
      <c r="DO771">
        <v>65998</v>
      </c>
      <c r="DP771">
        <v>237700</v>
      </c>
      <c r="DQ771">
        <v>-1295838</v>
      </c>
      <c r="DR771">
        <v>1295838</v>
      </c>
      <c r="DS771">
        <v>0</v>
      </c>
    </row>
    <row r="772" spans="1:123" x14ac:dyDescent="0.3">
      <c r="A772" t="str">
        <f t="shared" si="12"/>
        <v>20161944</v>
      </c>
      <c r="B772">
        <v>23</v>
      </c>
      <c r="C772">
        <v>2016</v>
      </c>
      <c r="D772">
        <v>194412</v>
      </c>
      <c r="E772">
        <v>45</v>
      </c>
      <c r="F772">
        <v>1307156</v>
      </c>
      <c r="G772">
        <v>211232</v>
      </c>
      <c r="H772">
        <v>550000</v>
      </c>
      <c r="I772">
        <v>0</v>
      </c>
      <c r="J772">
        <v>126000</v>
      </c>
      <c r="K772">
        <v>85000</v>
      </c>
      <c r="L772">
        <v>100000</v>
      </c>
      <c r="M772">
        <v>56200</v>
      </c>
      <c r="N772">
        <v>11500</v>
      </c>
      <c r="O772">
        <v>25500</v>
      </c>
      <c r="P772">
        <v>4500</v>
      </c>
      <c r="Q772">
        <v>2000</v>
      </c>
      <c r="R772">
        <v>0</v>
      </c>
      <c r="S772">
        <v>8370</v>
      </c>
      <c r="T772">
        <v>35000</v>
      </c>
      <c r="U772">
        <v>36000</v>
      </c>
      <c r="V772">
        <v>0</v>
      </c>
      <c r="W772">
        <v>0</v>
      </c>
      <c r="X772">
        <v>0</v>
      </c>
      <c r="Y772">
        <v>0</v>
      </c>
      <c r="Z772">
        <v>18375</v>
      </c>
      <c r="AA772">
        <v>0</v>
      </c>
      <c r="AB772">
        <v>210000</v>
      </c>
      <c r="AC772">
        <v>86413</v>
      </c>
      <c r="AD772">
        <v>44520</v>
      </c>
      <c r="AE772">
        <v>130932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79068</v>
      </c>
      <c r="AL772">
        <v>0</v>
      </c>
      <c r="AM772">
        <v>0</v>
      </c>
      <c r="AN772">
        <v>911695</v>
      </c>
      <c r="AO772">
        <v>850994</v>
      </c>
      <c r="AP772">
        <v>130932</v>
      </c>
      <c r="AQ772">
        <v>0</v>
      </c>
      <c r="AR772">
        <v>20000</v>
      </c>
      <c r="AS772">
        <v>3000</v>
      </c>
      <c r="AT772">
        <v>8000</v>
      </c>
      <c r="AU772">
        <v>200000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1212926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500000</v>
      </c>
      <c r="BS772">
        <v>0</v>
      </c>
      <c r="BT772">
        <v>0</v>
      </c>
      <c r="BU772">
        <v>39000</v>
      </c>
      <c r="BV772">
        <v>10000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C772">
        <v>0</v>
      </c>
      <c r="CD772">
        <v>0</v>
      </c>
      <c r="CE772">
        <v>0</v>
      </c>
      <c r="CF772">
        <v>0</v>
      </c>
      <c r="CG772">
        <v>7398</v>
      </c>
      <c r="CH772">
        <v>170</v>
      </c>
      <c r="CI772">
        <v>888</v>
      </c>
      <c r="CJ772">
        <v>666</v>
      </c>
      <c r="CK772">
        <v>266</v>
      </c>
      <c r="CL772">
        <v>222</v>
      </c>
      <c r="CM772">
        <v>962</v>
      </c>
      <c r="CN772">
        <v>10439</v>
      </c>
      <c r="CO772">
        <v>222</v>
      </c>
      <c r="CP772">
        <v>0</v>
      </c>
      <c r="CQ772">
        <v>596000</v>
      </c>
      <c r="CR772">
        <v>100000</v>
      </c>
      <c r="CS772">
        <v>10000</v>
      </c>
      <c r="CT772">
        <v>18000</v>
      </c>
      <c r="CU772">
        <v>0</v>
      </c>
      <c r="CV772">
        <v>7398</v>
      </c>
      <c r="CW772">
        <v>170</v>
      </c>
      <c r="CX772">
        <v>888</v>
      </c>
      <c r="CY772">
        <v>666</v>
      </c>
      <c r="CZ772">
        <v>266</v>
      </c>
      <c r="DA772">
        <v>222</v>
      </c>
      <c r="DB772">
        <v>962</v>
      </c>
      <c r="DC772">
        <v>10439</v>
      </c>
      <c r="DD772">
        <v>222</v>
      </c>
      <c r="DE772">
        <v>5000</v>
      </c>
      <c r="DF772">
        <v>18375</v>
      </c>
      <c r="DG772">
        <v>79000</v>
      </c>
      <c r="DH772">
        <v>0</v>
      </c>
      <c r="DI772">
        <v>0</v>
      </c>
      <c r="DJ772">
        <v>126000</v>
      </c>
      <c r="DK772">
        <v>124000</v>
      </c>
      <c r="DL772">
        <v>30000</v>
      </c>
      <c r="DM772">
        <v>137000</v>
      </c>
      <c r="DN772">
        <v>0</v>
      </c>
      <c r="DO772">
        <v>1343676</v>
      </c>
      <c r="DP772">
        <v>317700</v>
      </c>
      <c r="DQ772">
        <v>388608</v>
      </c>
      <c r="DR772">
        <v>0</v>
      </c>
      <c r="DS772">
        <v>0</v>
      </c>
    </row>
    <row r="773" spans="1:123" x14ac:dyDescent="0.3">
      <c r="A773" t="str">
        <f t="shared" si="12"/>
        <v>20171945</v>
      </c>
      <c r="B773">
        <v>23</v>
      </c>
      <c r="C773">
        <v>2017</v>
      </c>
      <c r="D773">
        <v>194512</v>
      </c>
      <c r="E773">
        <v>70</v>
      </c>
      <c r="F773">
        <v>1487275</v>
      </c>
      <c r="G773">
        <v>215203</v>
      </c>
      <c r="H773">
        <v>550000</v>
      </c>
      <c r="I773">
        <v>0</v>
      </c>
      <c r="J773">
        <v>126000</v>
      </c>
      <c r="K773">
        <v>85000</v>
      </c>
      <c r="L773">
        <v>100000</v>
      </c>
      <c r="M773">
        <v>56200</v>
      </c>
      <c r="N773">
        <v>11500</v>
      </c>
      <c r="O773">
        <v>25500</v>
      </c>
      <c r="P773">
        <v>4500</v>
      </c>
      <c r="Q773">
        <v>2000</v>
      </c>
      <c r="R773">
        <v>0</v>
      </c>
      <c r="S773">
        <v>8311</v>
      </c>
      <c r="T773">
        <v>35000</v>
      </c>
      <c r="U773">
        <v>36000</v>
      </c>
      <c r="V773">
        <v>0</v>
      </c>
      <c r="W773">
        <v>0</v>
      </c>
      <c r="X773">
        <v>0</v>
      </c>
      <c r="Y773">
        <v>0</v>
      </c>
      <c r="Z773">
        <v>351072</v>
      </c>
      <c r="AA773">
        <v>0</v>
      </c>
      <c r="AB773">
        <v>79068</v>
      </c>
      <c r="AC773">
        <v>136288</v>
      </c>
      <c r="AD773">
        <v>70215</v>
      </c>
      <c r="AE773">
        <v>79068</v>
      </c>
      <c r="AF773">
        <v>127436</v>
      </c>
      <c r="AG773">
        <v>0</v>
      </c>
      <c r="AH773">
        <v>0</v>
      </c>
      <c r="AI773">
        <v>0</v>
      </c>
      <c r="AJ773">
        <v>92503</v>
      </c>
      <c r="AK773">
        <v>92503</v>
      </c>
      <c r="AL773">
        <v>0</v>
      </c>
      <c r="AM773">
        <v>0</v>
      </c>
      <c r="AN773">
        <v>359001</v>
      </c>
      <c r="AO773">
        <v>1342166</v>
      </c>
      <c r="AP773">
        <v>206503</v>
      </c>
      <c r="AQ773">
        <v>46250</v>
      </c>
      <c r="AR773">
        <v>20000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1614919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34000</v>
      </c>
      <c r="BS773">
        <v>136000</v>
      </c>
      <c r="BT773">
        <v>20452</v>
      </c>
      <c r="BU773">
        <v>0</v>
      </c>
      <c r="BV773">
        <v>0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0</v>
      </c>
      <c r="CC773">
        <v>0</v>
      </c>
      <c r="CD773">
        <v>0</v>
      </c>
      <c r="CE773">
        <v>0</v>
      </c>
      <c r="CF773">
        <v>0</v>
      </c>
      <c r="CG773">
        <v>21852</v>
      </c>
      <c r="CH773">
        <v>500</v>
      </c>
      <c r="CI773">
        <v>2622</v>
      </c>
      <c r="CJ773">
        <v>1967</v>
      </c>
      <c r="CK773">
        <v>787</v>
      </c>
      <c r="CL773">
        <v>656</v>
      </c>
      <c r="CM773">
        <v>2841</v>
      </c>
      <c r="CN773">
        <v>13111</v>
      </c>
      <c r="CO773">
        <v>656</v>
      </c>
      <c r="CP773">
        <v>0</v>
      </c>
      <c r="CQ773">
        <v>610000</v>
      </c>
      <c r="CR773">
        <v>100000</v>
      </c>
      <c r="CS773">
        <v>10000</v>
      </c>
      <c r="CT773">
        <v>154000</v>
      </c>
      <c r="CU773">
        <v>20452</v>
      </c>
      <c r="CV773">
        <v>29250</v>
      </c>
      <c r="CW773">
        <v>670</v>
      </c>
      <c r="CX773">
        <v>3510</v>
      </c>
      <c r="CY773">
        <v>2633</v>
      </c>
      <c r="CZ773">
        <v>1053</v>
      </c>
      <c r="DA773">
        <v>878</v>
      </c>
      <c r="DB773">
        <v>3803</v>
      </c>
      <c r="DC773">
        <v>23550</v>
      </c>
      <c r="DD773">
        <v>878</v>
      </c>
      <c r="DE773">
        <v>10000</v>
      </c>
      <c r="DF773">
        <v>368004</v>
      </c>
      <c r="DG773">
        <v>100000</v>
      </c>
      <c r="DH773">
        <v>0</v>
      </c>
      <c r="DI773">
        <v>0</v>
      </c>
      <c r="DJ773">
        <v>126000</v>
      </c>
      <c r="DK773">
        <v>124000</v>
      </c>
      <c r="DL773">
        <v>30000</v>
      </c>
      <c r="DM773">
        <v>137000</v>
      </c>
      <c r="DN773">
        <v>0</v>
      </c>
      <c r="DO773">
        <v>1948183</v>
      </c>
      <c r="DP773">
        <v>317700</v>
      </c>
      <c r="DQ773">
        <v>679017</v>
      </c>
      <c r="DR773">
        <v>0</v>
      </c>
      <c r="DS773">
        <v>0</v>
      </c>
    </row>
    <row r="774" spans="1:123" x14ac:dyDescent="0.3">
      <c r="A774" t="str">
        <f t="shared" si="12"/>
        <v>20181946</v>
      </c>
      <c r="B774">
        <v>23</v>
      </c>
      <c r="C774">
        <v>2018</v>
      </c>
      <c r="D774">
        <v>194612</v>
      </c>
      <c r="E774">
        <v>69</v>
      </c>
      <c r="F774">
        <v>1438154</v>
      </c>
      <c r="G774">
        <v>186174</v>
      </c>
      <c r="H774">
        <v>550000</v>
      </c>
      <c r="I774">
        <v>0</v>
      </c>
      <c r="J774">
        <v>120000</v>
      </c>
      <c r="K774">
        <v>85000</v>
      </c>
      <c r="L774">
        <v>130000</v>
      </c>
      <c r="M774">
        <v>56200</v>
      </c>
      <c r="N774">
        <v>11500</v>
      </c>
      <c r="O774">
        <v>25500</v>
      </c>
      <c r="P774">
        <v>4500</v>
      </c>
      <c r="Q774">
        <v>2000</v>
      </c>
      <c r="R774">
        <v>0</v>
      </c>
      <c r="S774">
        <v>8252</v>
      </c>
      <c r="T774">
        <v>35000</v>
      </c>
      <c r="U774">
        <v>36000</v>
      </c>
      <c r="V774">
        <v>0</v>
      </c>
      <c r="W774">
        <v>0</v>
      </c>
      <c r="X774">
        <v>0</v>
      </c>
      <c r="Y774">
        <v>0</v>
      </c>
      <c r="Z774">
        <v>339876</v>
      </c>
      <c r="AA774">
        <v>0</v>
      </c>
      <c r="AB774">
        <v>92503</v>
      </c>
      <c r="AC774">
        <v>134188</v>
      </c>
      <c r="AD774">
        <v>69133</v>
      </c>
      <c r="AE774">
        <v>92503</v>
      </c>
      <c r="AF774">
        <v>110819</v>
      </c>
      <c r="AG774">
        <v>0</v>
      </c>
      <c r="AH774">
        <v>0</v>
      </c>
      <c r="AI774">
        <v>0</v>
      </c>
      <c r="AJ774">
        <v>139181</v>
      </c>
      <c r="AK774">
        <v>139181</v>
      </c>
      <c r="AL774">
        <v>0</v>
      </c>
      <c r="AM774">
        <v>0</v>
      </c>
      <c r="AN774">
        <v>364076</v>
      </c>
      <c r="AO774">
        <v>1321486</v>
      </c>
      <c r="AP774">
        <v>203322</v>
      </c>
      <c r="AQ774">
        <v>0</v>
      </c>
      <c r="AR774">
        <v>20000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97342</v>
      </c>
      <c r="BF774">
        <v>0</v>
      </c>
      <c r="BG774">
        <v>35194</v>
      </c>
      <c r="BH774">
        <v>0</v>
      </c>
      <c r="BI774">
        <v>0</v>
      </c>
      <c r="BJ774">
        <v>0</v>
      </c>
      <c r="BK774">
        <v>1412272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20000</v>
      </c>
      <c r="BS774">
        <v>0</v>
      </c>
      <c r="BT774">
        <v>44548</v>
      </c>
      <c r="BU774">
        <v>0</v>
      </c>
      <c r="BV774">
        <v>0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0</v>
      </c>
      <c r="CC774">
        <v>0</v>
      </c>
      <c r="CD774">
        <v>0</v>
      </c>
      <c r="CE774">
        <v>0</v>
      </c>
      <c r="CF774">
        <v>0</v>
      </c>
      <c r="CG774">
        <v>25000</v>
      </c>
      <c r="CH774">
        <v>572</v>
      </c>
      <c r="CI774">
        <v>3000</v>
      </c>
      <c r="CJ774">
        <v>2250</v>
      </c>
      <c r="CK774">
        <v>900</v>
      </c>
      <c r="CL774">
        <v>750</v>
      </c>
      <c r="CM774">
        <v>3250</v>
      </c>
      <c r="CN774">
        <v>15000</v>
      </c>
      <c r="CO774">
        <v>750</v>
      </c>
      <c r="CP774">
        <v>0</v>
      </c>
      <c r="CQ774">
        <v>610000</v>
      </c>
      <c r="CR774">
        <v>100000</v>
      </c>
      <c r="CS774">
        <v>10000</v>
      </c>
      <c r="CT774">
        <v>154000</v>
      </c>
      <c r="CU774">
        <v>65000</v>
      </c>
      <c r="CV774">
        <v>54250</v>
      </c>
      <c r="CW774">
        <v>1242</v>
      </c>
      <c r="CX774">
        <v>6510</v>
      </c>
      <c r="CY774">
        <v>4883</v>
      </c>
      <c r="CZ774">
        <v>1953</v>
      </c>
      <c r="DA774">
        <v>1628</v>
      </c>
      <c r="DB774">
        <v>7053</v>
      </c>
      <c r="DC774">
        <v>38550</v>
      </c>
      <c r="DD774">
        <v>1628</v>
      </c>
      <c r="DE774">
        <v>15000</v>
      </c>
      <c r="DF774">
        <v>679813</v>
      </c>
      <c r="DG774">
        <v>100000</v>
      </c>
      <c r="DH774">
        <v>0</v>
      </c>
      <c r="DI774">
        <v>0</v>
      </c>
      <c r="DJ774">
        <v>161194</v>
      </c>
      <c r="DK774">
        <v>124000</v>
      </c>
      <c r="DL774">
        <v>30000</v>
      </c>
      <c r="DM774">
        <v>234342</v>
      </c>
      <c r="DN774">
        <v>0</v>
      </c>
      <c r="DO774">
        <v>2540226</v>
      </c>
      <c r="DP774">
        <v>317700</v>
      </c>
      <c r="DQ774">
        <v>727613</v>
      </c>
      <c r="DR774">
        <v>0</v>
      </c>
      <c r="DS774">
        <v>0</v>
      </c>
    </row>
    <row r="775" spans="1:123" x14ac:dyDescent="0.3">
      <c r="A775" t="str">
        <f t="shared" si="12"/>
        <v>20191947</v>
      </c>
      <c r="B775">
        <v>23</v>
      </c>
      <c r="C775">
        <v>2019</v>
      </c>
      <c r="D775">
        <v>194712</v>
      </c>
      <c r="E775">
        <v>57</v>
      </c>
      <c r="F775">
        <v>1723924</v>
      </c>
      <c r="G775">
        <v>163145</v>
      </c>
      <c r="H775">
        <v>550000</v>
      </c>
      <c r="I775">
        <v>0</v>
      </c>
      <c r="J775">
        <v>120000</v>
      </c>
      <c r="K775">
        <v>85000</v>
      </c>
      <c r="L775">
        <v>160000</v>
      </c>
      <c r="M775">
        <v>56200</v>
      </c>
      <c r="N775">
        <v>11500</v>
      </c>
      <c r="O775">
        <v>25500</v>
      </c>
      <c r="P775">
        <v>4500</v>
      </c>
      <c r="Q775">
        <v>2000</v>
      </c>
      <c r="R775">
        <v>0</v>
      </c>
      <c r="S775">
        <v>8193</v>
      </c>
      <c r="T775">
        <v>35000</v>
      </c>
      <c r="U775">
        <v>36000</v>
      </c>
      <c r="V775">
        <v>0</v>
      </c>
      <c r="W775">
        <v>0</v>
      </c>
      <c r="X775">
        <v>0</v>
      </c>
      <c r="Y775">
        <v>0</v>
      </c>
      <c r="Z775">
        <v>74733</v>
      </c>
      <c r="AA775">
        <v>0</v>
      </c>
      <c r="AB775">
        <v>139181</v>
      </c>
      <c r="AC775">
        <v>110260</v>
      </c>
      <c r="AD775">
        <v>0</v>
      </c>
      <c r="AE775">
        <v>139181</v>
      </c>
      <c r="AF775">
        <v>27885</v>
      </c>
      <c r="AG775">
        <v>0</v>
      </c>
      <c r="AH775">
        <v>0</v>
      </c>
      <c r="AI775">
        <v>0</v>
      </c>
      <c r="AJ775">
        <v>222115</v>
      </c>
      <c r="AK775">
        <v>222115</v>
      </c>
      <c r="AL775">
        <v>0</v>
      </c>
      <c r="AM775">
        <v>0</v>
      </c>
      <c r="AN775">
        <v>659160</v>
      </c>
      <c r="AO775">
        <v>1085844</v>
      </c>
      <c r="AP775">
        <v>167066</v>
      </c>
      <c r="AQ775">
        <v>0</v>
      </c>
      <c r="AR775">
        <v>20000</v>
      </c>
      <c r="AS775">
        <v>3000</v>
      </c>
      <c r="AT775">
        <v>8000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1283910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20000</v>
      </c>
      <c r="BS775">
        <v>0</v>
      </c>
      <c r="BT775">
        <v>0</v>
      </c>
      <c r="BU775">
        <v>0</v>
      </c>
      <c r="BV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C775">
        <v>0</v>
      </c>
      <c r="CD775">
        <v>0</v>
      </c>
      <c r="CE775">
        <v>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0</v>
      </c>
      <c r="CN775">
        <v>0</v>
      </c>
      <c r="CO775">
        <v>0</v>
      </c>
      <c r="CP775">
        <v>0</v>
      </c>
      <c r="CQ775">
        <v>610000</v>
      </c>
      <c r="CR775">
        <v>100000</v>
      </c>
      <c r="CS775">
        <v>10000</v>
      </c>
      <c r="CT775">
        <v>154000</v>
      </c>
      <c r="CU775">
        <v>65000</v>
      </c>
      <c r="CV775">
        <v>54250</v>
      </c>
      <c r="CW775">
        <v>1242</v>
      </c>
      <c r="CX775">
        <v>6510</v>
      </c>
      <c r="CY775">
        <v>4883</v>
      </c>
      <c r="CZ775">
        <v>1953</v>
      </c>
      <c r="DA775">
        <v>1628</v>
      </c>
      <c r="DB775">
        <v>7053</v>
      </c>
      <c r="DC775">
        <v>38550</v>
      </c>
      <c r="DD775">
        <v>1628</v>
      </c>
      <c r="DE775">
        <v>20000</v>
      </c>
      <c r="DF775">
        <v>717668</v>
      </c>
      <c r="DG775">
        <v>100000</v>
      </c>
      <c r="DH775">
        <v>0</v>
      </c>
      <c r="DI775">
        <v>0</v>
      </c>
      <c r="DJ775">
        <v>157675</v>
      </c>
      <c r="DK775">
        <v>124000</v>
      </c>
      <c r="DL775">
        <v>30000</v>
      </c>
      <c r="DM775">
        <v>224607</v>
      </c>
      <c r="DN775">
        <v>0</v>
      </c>
      <c r="DO775">
        <v>2652761</v>
      </c>
      <c r="DP775">
        <v>317700</v>
      </c>
      <c r="DQ775">
        <v>316848</v>
      </c>
      <c r="DR775">
        <v>0</v>
      </c>
      <c r="DS775">
        <v>0</v>
      </c>
    </row>
    <row r="776" spans="1:123" x14ac:dyDescent="0.3">
      <c r="A776" t="str">
        <f t="shared" si="12"/>
        <v>20201948</v>
      </c>
      <c r="B776">
        <v>23</v>
      </c>
      <c r="C776">
        <v>2020</v>
      </c>
      <c r="D776">
        <v>194812</v>
      </c>
      <c r="E776">
        <v>47</v>
      </c>
      <c r="F776">
        <v>1846371</v>
      </c>
      <c r="G776">
        <v>163116</v>
      </c>
      <c r="H776">
        <v>550000</v>
      </c>
      <c r="I776">
        <v>0</v>
      </c>
      <c r="J776">
        <v>90000</v>
      </c>
      <c r="K776">
        <v>85000</v>
      </c>
      <c r="L776">
        <v>192500</v>
      </c>
      <c r="M776">
        <v>56200</v>
      </c>
      <c r="N776">
        <v>11500</v>
      </c>
      <c r="O776">
        <v>25500</v>
      </c>
      <c r="P776">
        <v>4500</v>
      </c>
      <c r="Q776">
        <v>2000</v>
      </c>
      <c r="R776">
        <v>0</v>
      </c>
      <c r="S776">
        <v>8134</v>
      </c>
      <c r="T776">
        <v>35000</v>
      </c>
      <c r="U776">
        <v>36000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222115</v>
      </c>
      <c r="AC776">
        <v>91579</v>
      </c>
      <c r="AD776">
        <v>0</v>
      </c>
      <c r="AE776">
        <v>138760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83355</v>
      </c>
      <c r="AL776">
        <v>0</v>
      </c>
      <c r="AM776">
        <v>0</v>
      </c>
      <c r="AN776">
        <v>986334</v>
      </c>
      <c r="AO776">
        <v>901869</v>
      </c>
      <c r="AP776">
        <v>138760</v>
      </c>
      <c r="AQ776">
        <v>0</v>
      </c>
      <c r="AR776">
        <v>20000</v>
      </c>
      <c r="AS776">
        <v>3000</v>
      </c>
      <c r="AT776">
        <v>8000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1071629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12476</v>
      </c>
      <c r="BS776">
        <v>0</v>
      </c>
      <c r="BT776">
        <v>0</v>
      </c>
      <c r="BU776">
        <v>0</v>
      </c>
      <c r="BV776">
        <v>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0</v>
      </c>
      <c r="CC776">
        <v>0</v>
      </c>
      <c r="CD776">
        <v>0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0</v>
      </c>
      <c r="CQ776">
        <v>602476</v>
      </c>
      <c r="CR776">
        <v>100000</v>
      </c>
      <c r="CS776">
        <v>10000</v>
      </c>
      <c r="CT776">
        <v>154000</v>
      </c>
      <c r="CU776">
        <v>65000</v>
      </c>
      <c r="CV776">
        <v>54250</v>
      </c>
      <c r="CW776">
        <v>1242</v>
      </c>
      <c r="CX776">
        <v>6510</v>
      </c>
      <c r="CY776">
        <v>4883</v>
      </c>
      <c r="CZ776">
        <v>1953</v>
      </c>
      <c r="DA776">
        <v>1628</v>
      </c>
      <c r="DB776">
        <v>7053</v>
      </c>
      <c r="DC776">
        <v>38550</v>
      </c>
      <c r="DD776">
        <v>1628</v>
      </c>
      <c r="DE776">
        <v>25000</v>
      </c>
      <c r="DF776">
        <v>692514</v>
      </c>
      <c r="DG776">
        <v>100000</v>
      </c>
      <c r="DH776">
        <v>0</v>
      </c>
      <c r="DI776">
        <v>0</v>
      </c>
      <c r="DJ776">
        <v>157675</v>
      </c>
      <c r="DK776">
        <v>124000</v>
      </c>
      <c r="DL776">
        <v>30000</v>
      </c>
      <c r="DM776">
        <v>224607</v>
      </c>
      <c r="DN776">
        <v>0</v>
      </c>
      <c r="DO776">
        <v>2486322</v>
      </c>
      <c r="DP776">
        <v>317700</v>
      </c>
      <c r="DQ776">
        <v>12476</v>
      </c>
      <c r="DR776">
        <v>0</v>
      </c>
      <c r="DS776">
        <v>0</v>
      </c>
    </row>
    <row r="777" spans="1:123" x14ac:dyDescent="0.3">
      <c r="A777" t="str">
        <f t="shared" si="12"/>
        <v>20211949</v>
      </c>
      <c r="B777">
        <v>23</v>
      </c>
      <c r="C777">
        <v>2021</v>
      </c>
      <c r="D777">
        <v>194912</v>
      </c>
      <c r="E777">
        <v>38</v>
      </c>
      <c r="F777">
        <v>1858731</v>
      </c>
      <c r="G777">
        <v>163116</v>
      </c>
      <c r="H777">
        <v>550000</v>
      </c>
      <c r="I777">
        <v>0</v>
      </c>
      <c r="J777">
        <v>90000</v>
      </c>
      <c r="K777">
        <v>85000</v>
      </c>
      <c r="L777">
        <v>205000</v>
      </c>
      <c r="M777">
        <v>56200</v>
      </c>
      <c r="N777">
        <v>11500</v>
      </c>
      <c r="O777">
        <v>25500</v>
      </c>
      <c r="P777">
        <v>4500</v>
      </c>
      <c r="Q777">
        <v>2000</v>
      </c>
      <c r="R777">
        <v>0</v>
      </c>
      <c r="S777">
        <v>7945</v>
      </c>
      <c r="T777">
        <v>35000</v>
      </c>
      <c r="U777">
        <v>36000</v>
      </c>
      <c r="V777">
        <v>0</v>
      </c>
      <c r="W777">
        <v>0</v>
      </c>
      <c r="X777">
        <v>0</v>
      </c>
      <c r="Y777">
        <v>216355</v>
      </c>
      <c r="Z777">
        <v>0</v>
      </c>
      <c r="AA777">
        <v>0</v>
      </c>
      <c r="AB777">
        <v>83355</v>
      </c>
      <c r="AC777">
        <v>73592</v>
      </c>
      <c r="AD777">
        <v>0</v>
      </c>
      <c r="AE777">
        <v>83355</v>
      </c>
      <c r="AF777">
        <v>28151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1186849</v>
      </c>
      <c r="AO777">
        <v>724733</v>
      </c>
      <c r="AP777">
        <v>111506</v>
      </c>
      <c r="AQ777">
        <v>0</v>
      </c>
      <c r="AR777">
        <v>13900</v>
      </c>
      <c r="AS777">
        <v>3000</v>
      </c>
      <c r="AT777">
        <v>8000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861139</v>
      </c>
      <c r="BL777">
        <v>0</v>
      </c>
      <c r="BM777">
        <v>9859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C777">
        <v>0</v>
      </c>
      <c r="CD777">
        <v>0</v>
      </c>
      <c r="CE777">
        <v>0</v>
      </c>
      <c r="CF777">
        <v>0</v>
      </c>
      <c r="CG777">
        <v>0</v>
      </c>
      <c r="CH777">
        <v>0</v>
      </c>
      <c r="CI777">
        <v>0</v>
      </c>
      <c r="CJ777">
        <v>0</v>
      </c>
      <c r="CK777">
        <v>0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572617</v>
      </c>
      <c r="CR777">
        <v>100000</v>
      </c>
      <c r="CS777">
        <v>10000</v>
      </c>
      <c r="CT777">
        <v>154000</v>
      </c>
      <c r="CU777">
        <v>65000</v>
      </c>
      <c r="CV777">
        <v>54250</v>
      </c>
      <c r="CW777">
        <v>1242</v>
      </c>
      <c r="CX777">
        <v>6510</v>
      </c>
      <c r="CY777">
        <v>4883</v>
      </c>
      <c r="CZ777">
        <v>1953</v>
      </c>
      <c r="DA777">
        <v>1628</v>
      </c>
      <c r="DB777">
        <v>7053</v>
      </c>
      <c r="DC777">
        <v>38550</v>
      </c>
      <c r="DD777">
        <v>1628</v>
      </c>
      <c r="DE777">
        <v>30000</v>
      </c>
      <c r="DF777">
        <v>455383</v>
      </c>
      <c r="DG777">
        <v>100000</v>
      </c>
      <c r="DH777">
        <v>0</v>
      </c>
      <c r="DI777">
        <v>0</v>
      </c>
      <c r="DJ777">
        <v>157675</v>
      </c>
      <c r="DK777">
        <v>124000</v>
      </c>
      <c r="DL777">
        <v>30000</v>
      </c>
      <c r="DM777">
        <v>224607</v>
      </c>
      <c r="DN777">
        <v>0</v>
      </c>
      <c r="DO777">
        <v>2140978</v>
      </c>
      <c r="DP777">
        <v>317700</v>
      </c>
      <c r="DQ777">
        <v>-226214</v>
      </c>
      <c r="DR777">
        <v>0</v>
      </c>
      <c r="DS777">
        <v>0</v>
      </c>
    </row>
    <row r="778" spans="1:123" x14ac:dyDescent="0.3">
      <c r="A778" t="str">
        <f t="shared" si="12"/>
        <v>20221950</v>
      </c>
      <c r="B778">
        <v>23</v>
      </c>
      <c r="C778">
        <v>2022</v>
      </c>
      <c r="D778">
        <v>195012</v>
      </c>
      <c r="E778">
        <v>43</v>
      </c>
      <c r="F778">
        <v>1825712</v>
      </c>
      <c r="G778">
        <v>163115</v>
      </c>
      <c r="H778">
        <v>550000</v>
      </c>
      <c r="I778">
        <v>0</v>
      </c>
      <c r="J778">
        <v>90000</v>
      </c>
      <c r="K778">
        <v>85000</v>
      </c>
      <c r="L778">
        <v>202500</v>
      </c>
      <c r="M778">
        <v>56200</v>
      </c>
      <c r="N778">
        <v>11500</v>
      </c>
      <c r="O778">
        <v>25500</v>
      </c>
      <c r="P778">
        <v>4500</v>
      </c>
      <c r="Q778">
        <v>2000</v>
      </c>
      <c r="R778">
        <v>0</v>
      </c>
      <c r="S778">
        <v>7757</v>
      </c>
      <c r="T778">
        <v>35000</v>
      </c>
      <c r="U778">
        <v>36000</v>
      </c>
      <c r="V778">
        <v>0</v>
      </c>
      <c r="W778">
        <v>0</v>
      </c>
      <c r="X778">
        <v>0</v>
      </c>
      <c r="Y778">
        <v>169589</v>
      </c>
      <c r="Z778">
        <v>0</v>
      </c>
      <c r="AA778">
        <v>0</v>
      </c>
      <c r="AB778">
        <v>0</v>
      </c>
      <c r="AC778">
        <v>84159</v>
      </c>
      <c r="AD778">
        <v>43358</v>
      </c>
      <c r="AE778">
        <v>0</v>
      </c>
      <c r="AF778">
        <v>127517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1038029</v>
      </c>
      <c r="AO778">
        <v>828795</v>
      </c>
      <c r="AP778">
        <v>127517</v>
      </c>
      <c r="AQ778">
        <v>0</v>
      </c>
      <c r="AR778">
        <v>19486</v>
      </c>
      <c r="AS778">
        <v>3000</v>
      </c>
      <c r="AT778">
        <v>8000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986798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0</v>
      </c>
      <c r="CH778">
        <v>0</v>
      </c>
      <c r="CI778">
        <v>0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v>552617</v>
      </c>
      <c r="CR778">
        <v>100000</v>
      </c>
      <c r="CS778">
        <v>10000</v>
      </c>
      <c r="CT778">
        <v>154000</v>
      </c>
      <c r="CU778">
        <v>65000</v>
      </c>
      <c r="CV778">
        <v>54250</v>
      </c>
      <c r="CW778">
        <v>1242</v>
      </c>
      <c r="CX778">
        <v>6510</v>
      </c>
      <c r="CY778">
        <v>4883</v>
      </c>
      <c r="CZ778">
        <v>1953</v>
      </c>
      <c r="DA778">
        <v>1628</v>
      </c>
      <c r="DB778">
        <v>7053</v>
      </c>
      <c r="DC778">
        <v>38550</v>
      </c>
      <c r="DD778">
        <v>1628</v>
      </c>
      <c r="DE778">
        <v>35000</v>
      </c>
      <c r="DF778">
        <v>272132</v>
      </c>
      <c r="DG778">
        <v>100000</v>
      </c>
      <c r="DH778">
        <v>0</v>
      </c>
      <c r="DI778">
        <v>0</v>
      </c>
      <c r="DJ778">
        <v>157675</v>
      </c>
      <c r="DK778">
        <v>124000</v>
      </c>
      <c r="DL778">
        <v>30000</v>
      </c>
      <c r="DM778">
        <v>224607</v>
      </c>
      <c r="DN778">
        <v>0</v>
      </c>
      <c r="DO778">
        <v>1942727</v>
      </c>
      <c r="DP778">
        <v>317700</v>
      </c>
      <c r="DQ778">
        <v>-169589</v>
      </c>
      <c r="DR778">
        <v>0</v>
      </c>
      <c r="DS778">
        <v>0</v>
      </c>
    </row>
    <row r="779" spans="1:123" x14ac:dyDescent="0.3">
      <c r="A779" t="str">
        <f t="shared" si="12"/>
        <v>20231951</v>
      </c>
      <c r="B779">
        <v>23</v>
      </c>
      <c r="C779">
        <v>2023</v>
      </c>
      <c r="D779">
        <v>195112</v>
      </c>
      <c r="E779">
        <v>49</v>
      </c>
      <c r="F779">
        <v>1769125</v>
      </c>
      <c r="G779">
        <v>163115</v>
      </c>
      <c r="H779">
        <v>550000</v>
      </c>
      <c r="I779">
        <v>0</v>
      </c>
      <c r="J779">
        <v>90000</v>
      </c>
      <c r="K779">
        <v>85000</v>
      </c>
      <c r="L779">
        <v>200000</v>
      </c>
      <c r="M779">
        <v>56200</v>
      </c>
      <c r="N779">
        <v>11500</v>
      </c>
      <c r="O779">
        <v>25500</v>
      </c>
      <c r="P779">
        <v>4500</v>
      </c>
      <c r="Q779">
        <v>2000</v>
      </c>
      <c r="R779">
        <v>0</v>
      </c>
      <c r="S779">
        <v>7568</v>
      </c>
      <c r="T779">
        <v>35000</v>
      </c>
      <c r="U779">
        <v>36000</v>
      </c>
      <c r="V779">
        <v>0</v>
      </c>
      <c r="W779">
        <v>0</v>
      </c>
      <c r="X779">
        <v>0</v>
      </c>
      <c r="Y779">
        <v>13428</v>
      </c>
      <c r="Z779">
        <v>0</v>
      </c>
      <c r="AA779">
        <v>0</v>
      </c>
      <c r="AB779">
        <v>0</v>
      </c>
      <c r="AC779">
        <v>94490</v>
      </c>
      <c r="AD779">
        <v>48681</v>
      </c>
      <c r="AE779">
        <v>0</v>
      </c>
      <c r="AF779">
        <v>143172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863524</v>
      </c>
      <c r="AO779">
        <v>930544</v>
      </c>
      <c r="AP779">
        <v>143172</v>
      </c>
      <c r="AQ779">
        <v>0</v>
      </c>
      <c r="AR779">
        <v>20000</v>
      </c>
      <c r="AS779">
        <v>3000</v>
      </c>
      <c r="AT779">
        <v>8000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1104716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0</v>
      </c>
      <c r="CC779">
        <v>0</v>
      </c>
      <c r="CD779">
        <v>0</v>
      </c>
      <c r="CE779">
        <v>0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0</v>
      </c>
      <c r="CP779">
        <v>0</v>
      </c>
      <c r="CQ779">
        <v>532617</v>
      </c>
      <c r="CR779">
        <v>100000</v>
      </c>
      <c r="CS779">
        <v>10000</v>
      </c>
      <c r="CT779">
        <v>154000</v>
      </c>
      <c r="CU779">
        <v>65000</v>
      </c>
      <c r="CV779">
        <v>54250</v>
      </c>
      <c r="CW779">
        <v>1242</v>
      </c>
      <c r="CX779">
        <v>6510</v>
      </c>
      <c r="CY779">
        <v>4883</v>
      </c>
      <c r="CZ779">
        <v>1953</v>
      </c>
      <c r="DA779">
        <v>1628</v>
      </c>
      <c r="DB779">
        <v>7053</v>
      </c>
      <c r="DC779">
        <v>38550</v>
      </c>
      <c r="DD779">
        <v>1628</v>
      </c>
      <c r="DE779">
        <v>40000</v>
      </c>
      <c r="DF779">
        <v>250541</v>
      </c>
      <c r="DG779">
        <v>100000</v>
      </c>
      <c r="DH779">
        <v>0</v>
      </c>
      <c r="DI779">
        <v>0</v>
      </c>
      <c r="DJ779">
        <v>157675</v>
      </c>
      <c r="DK779">
        <v>124000</v>
      </c>
      <c r="DL779">
        <v>30000</v>
      </c>
      <c r="DM779">
        <v>224607</v>
      </c>
      <c r="DN779">
        <v>0</v>
      </c>
      <c r="DO779">
        <v>1906136</v>
      </c>
      <c r="DP779">
        <v>317700</v>
      </c>
      <c r="DQ779">
        <v>-13428</v>
      </c>
      <c r="DR779">
        <v>0</v>
      </c>
      <c r="DS779">
        <v>0</v>
      </c>
    </row>
    <row r="780" spans="1:123" x14ac:dyDescent="0.3">
      <c r="A780" t="str">
        <f t="shared" si="12"/>
        <v>20241952</v>
      </c>
      <c r="B780">
        <v>23</v>
      </c>
      <c r="C780">
        <v>2024</v>
      </c>
      <c r="D780">
        <v>195212</v>
      </c>
      <c r="E780">
        <v>55</v>
      </c>
      <c r="F780">
        <v>1456780</v>
      </c>
      <c r="G780">
        <v>163114</v>
      </c>
      <c r="H780">
        <v>550000</v>
      </c>
      <c r="I780">
        <v>0</v>
      </c>
      <c r="J780">
        <v>90000</v>
      </c>
      <c r="K780">
        <v>85000</v>
      </c>
      <c r="L780">
        <v>200000</v>
      </c>
      <c r="M780">
        <v>56200</v>
      </c>
      <c r="N780">
        <v>11500</v>
      </c>
      <c r="O780">
        <v>25500</v>
      </c>
      <c r="P780">
        <v>4500</v>
      </c>
      <c r="Q780">
        <v>2000</v>
      </c>
      <c r="R780">
        <v>0</v>
      </c>
      <c r="S780">
        <v>7380</v>
      </c>
      <c r="T780">
        <v>35000</v>
      </c>
      <c r="U780">
        <v>36000</v>
      </c>
      <c r="V780">
        <v>0</v>
      </c>
      <c r="W780">
        <v>0</v>
      </c>
      <c r="X780">
        <v>0</v>
      </c>
      <c r="Y780">
        <v>0</v>
      </c>
      <c r="Z780">
        <v>238073</v>
      </c>
      <c r="AA780">
        <v>0</v>
      </c>
      <c r="AB780">
        <v>0</v>
      </c>
      <c r="AC780">
        <v>107124</v>
      </c>
      <c r="AD780">
        <v>55190</v>
      </c>
      <c r="AE780">
        <v>0</v>
      </c>
      <c r="AF780">
        <v>162314</v>
      </c>
      <c r="AG780">
        <v>0</v>
      </c>
      <c r="AH780">
        <v>0</v>
      </c>
      <c r="AI780">
        <v>0</v>
      </c>
      <c r="AJ780">
        <v>87686</v>
      </c>
      <c r="AK780">
        <v>87686</v>
      </c>
      <c r="AL780">
        <v>0</v>
      </c>
      <c r="AM780">
        <v>0</v>
      </c>
      <c r="AN780">
        <v>505007</v>
      </c>
      <c r="AO780">
        <v>1054956</v>
      </c>
      <c r="AP780">
        <v>162314</v>
      </c>
      <c r="AQ780">
        <v>0</v>
      </c>
      <c r="AR780">
        <v>20000</v>
      </c>
      <c r="AS780">
        <v>3000</v>
      </c>
      <c r="AT780">
        <v>8000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1248270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97383</v>
      </c>
      <c r="BS780">
        <v>0</v>
      </c>
      <c r="BT780">
        <v>0</v>
      </c>
      <c r="BU780">
        <v>0</v>
      </c>
      <c r="BV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0</v>
      </c>
      <c r="CD780">
        <v>0</v>
      </c>
      <c r="CE780">
        <v>0</v>
      </c>
      <c r="CF780">
        <v>0</v>
      </c>
      <c r="CG780">
        <v>0</v>
      </c>
      <c r="CH780">
        <v>0</v>
      </c>
      <c r="CI780">
        <v>0</v>
      </c>
      <c r="CJ780">
        <v>0</v>
      </c>
      <c r="CK780">
        <v>0</v>
      </c>
      <c r="CL780">
        <v>0</v>
      </c>
      <c r="CM780">
        <v>0</v>
      </c>
      <c r="CN780">
        <v>0</v>
      </c>
      <c r="CO780">
        <v>0</v>
      </c>
      <c r="CP780">
        <v>0</v>
      </c>
      <c r="CQ780">
        <v>610000</v>
      </c>
      <c r="CR780">
        <v>100000</v>
      </c>
      <c r="CS780">
        <v>10000</v>
      </c>
      <c r="CT780">
        <v>154000</v>
      </c>
      <c r="CU780">
        <v>65000</v>
      </c>
      <c r="CV780">
        <v>54250</v>
      </c>
      <c r="CW780">
        <v>1242</v>
      </c>
      <c r="CX780">
        <v>6510</v>
      </c>
      <c r="CY780">
        <v>4883</v>
      </c>
      <c r="CZ780">
        <v>1953</v>
      </c>
      <c r="DA780">
        <v>1628</v>
      </c>
      <c r="DB780">
        <v>7053</v>
      </c>
      <c r="DC780">
        <v>38550</v>
      </c>
      <c r="DD780">
        <v>1628</v>
      </c>
      <c r="DE780">
        <v>45000</v>
      </c>
      <c r="DF780">
        <v>481097</v>
      </c>
      <c r="DG780">
        <v>100000</v>
      </c>
      <c r="DH780">
        <v>0</v>
      </c>
      <c r="DI780">
        <v>0</v>
      </c>
      <c r="DJ780">
        <v>157675</v>
      </c>
      <c r="DK780">
        <v>124000</v>
      </c>
      <c r="DL780">
        <v>30000</v>
      </c>
      <c r="DM780">
        <v>224607</v>
      </c>
      <c r="DN780">
        <v>0</v>
      </c>
      <c r="DO780">
        <v>2306761</v>
      </c>
      <c r="DP780">
        <v>317700</v>
      </c>
      <c r="DQ780">
        <v>423142</v>
      </c>
      <c r="DR780">
        <v>0</v>
      </c>
      <c r="DS780">
        <v>0</v>
      </c>
    </row>
    <row r="781" spans="1:123" x14ac:dyDescent="0.3">
      <c r="A781" t="str">
        <f t="shared" si="12"/>
        <v>20251953</v>
      </c>
      <c r="B781">
        <v>23</v>
      </c>
      <c r="C781">
        <v>2025</v>
      </c>
      <c r="D781">
        <v>195312</v>
      </c>
      <c r="E781">
        <v>34</v>
      </c>
      <c r="F781">
        <v>1763904</v>
      </c>
      <c r="G781">
        <v>163114</v>
      </c>
      <c r="H781">
        <v>550000</v>
      </c>
      <c r="I781">
        <v>0</v>
      </c>
      <c r="J781">
        <v>120000</v>
      </c>
      <c r="K781">
        <v>85000</v>
      </c>
      <c r="L781">
        <v>200000</v>
      </c>
      <c r="M781">
        <v>56200</v>
      </c>
      <c r="N781">
        <v>11500</v>
      </c>
      <c r="O781">
        <v>25500</v>
      </c>
      <c r="P781">
        <v>4500</v>
      </c>
      <c r="Q781">
        <v>2000</v>
      </c>
      <c r="R781">
        <v>0</v>
      </c>
      <c r="S781">
        <v>7191</v>
      </c>
      <c r="T781">
        <v>35000</v>
      </c>
      <c r="U781">
        <v>36000</v>
      </c>
      <c r="V781">
        <v>0</v>
      </c>
      <c r="W781">
        <v>0</v>
      </c>
      <c r="X781">
        <v>0</v>
      </c>
      <c r="Y781">
        <v>174932</v>
      </c>
      <c r="Z781">
        <v>0</v>
      </c>
      <c r="AA781">
        <v>0</v>
      </c>
      <c r="AB781">
        <v>87686</v>
      </c>
      <c r="AC781">
        <v>66641</v>
      </c>
      <c r="AD781">
        <v>0</v>
      </c>
      <c r="AE781">
        <v>87686</v>
      </c>
      <c r="AF781">
        <v>13288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1184534</v>
      </c>
      <c r="AO781">
        <v>656283</v>
      </c>
      <c r="AP781">
        <v>100975</v>
      </c>
      <c r="AQ781">
        <v>0</v>
      </c>
      <c r="AR781">
        <v>10226</v>
      </c>
      <c r="AS781">
        <v>3000</v>
      </c>
      <c r="AT781">
        <v>8000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778484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590000</v>
      </c>
      <c r="CR781">
        <v>100000</v>
      </c>
      <c r="CS781">
        <v>10000</v>
      </c>
      <c r="CT781">
        <v>154000</v>
      </c>
      <c r="CU781">
        <v>65000</v>
      </c>
      <c r="CV781">
        <v>54250</v>
      </c>
      <c r="CW781">
        <v>1242</v>
      </c>
      <c r="CX781">
        <v>6510</v>
      </c>
      <c r="CY781">
        <v>4883</v>
      </c>
      <c r="CZ781">
        <v>1953</v>
      </c>
      <c r="DA781">
        <v>1628</v>
      </c>
      <c r="DB781">
        <v>7053</v>
      </c>
      <c r="DC781">
        <v>38550</v>
      </c>
      <c r="DD781">
        <v>1628</v>
      </c>
      <c r="DE781">
        <v>50000</v>
      </c>
      <c r="DF781">
        <v>280186</v>
      </c>
      <c r="DG781">
        <v>100000</v>
      </c>
      <c r="DH781">
        <v>0</v>
      </c>
      <c r="DI781">
        <v>0</v>
      </c>
      <c r="DJ781">
        <v>157675</v>
      </c>
      <c r="DK781">
        <v>124000</v>
      </c>
      <c r="DL781">
        <v>30000</v>
      </c>
      <c r="DM781">
        <v>224607</v>
      </c>
      <c r="DN781">
        <v>0</v>
      </c>
      <c r="DO781">
        <v>2003164</v>
      </c>
      <c r="DP781">
        <v>317700</v>
      </c>
      <c r="DQ781">
        <v>-174932</v>
      </c>
      <c r="DR781">
        <v>0</v>
      </c>
      <c r="DS781">
        <v>0</v>
      </c>
    </row>
    <row r="782" spans="1:123" x14ac:dyDescent="0.3">
      <c r="A782" t="str">
        <f t="shared" si="12"/>
        <v>20261954</v>
      </c>
      <c r="B782">
        <v>23</v>
      </c>
      <c r="C782">
        <v>2026</v>
      </c>
      <c r="D782">
        <v>195412</v>
      </c>
      <c r="E782">
        <v>42</v>
      </c>
      <c r="F782">
        <v>1801651</v>
      </c>
      <c r="G782">
        <v>163110</v>
      </c>
      <c r="H782">
        <v>550000</v>
      </c>
      <c r="I782">
        <v>0</v>
      </c>
      <c r="J782">
        <v>120000</v>
      </c>
      <c r="K782">
        <v>85000</v>
      </c>
      <c r="L782">
        <v>200000</v>
      </c>
      <c r="M782">
        <v>56200</v>
      </c>
      <c r="N782">
        <v>11500</v>
      </c>
      <c r="O782">
        <v>25500</v>
      </c>
      <c r="P782">
        <v>4500</v>
      </c>
      <c r="Q782">
        <v>2000</v>
      </c>
      <c r="R782">
        <v>0</v>
      </c>
      <c r="S782">
        <v>7002</v>
      </c>
      <c r="T782">
        <v>35000</v>
      </c>
      <c r="U782">
        <v>36000</v>
      </c>
      <c r="V782">
        <v>0</v>
      </c>
      <c r="W782">
        <v>0</v>
      </c>
      <c r="X782">
        <v>0</v>
      </c>
      <c r="Y782">
        <v>157069</v>
      </c>
      <c r="Z782">
        <v>0</v>
      </c>
      <c r="AA782">
        <v>0</v>
      </c>
      <c r="AB782">
        <v>0</v>
      </c>
      <c r="AC782">
        <v>81529</v>
      </c>
      <c r="AD782">
        <v>42003</v>
      </c>
      <c r="AE782">
        <v>0</v>
      </c>
      <c r="AF782">
        <v>123532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1056238</v>
      </c>
      <c r="AO782">
        <v>802895</v>
      </c>
      <c r="AP782">
        <v>123532</v>
      </c>
      <c r="AQ782">
        <v>0</v>
      </c>
      <c r="AR782">
        <v>18095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944522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C782">
        <v>0</v>
      </c>
      <c r="CD782">
        <v>0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0</v>
      </c>
      <c r="CL782">
        <v>0</v>
      </c>
      <c r="CM782">
        <v>0</v>
      </c>
      <c r="CN782">
        <v>0</v>
      </c>
      <c r="CO782">
        <v>0</v>
      </c>
      <c r="CP782">
        <v>0</v>
      </c>
      <c r="CQ782">
        <v>570000</v>
      </c>
      <c r="CR782">
        <v>100000</v>
      </c>
      <c r="CS782">
        <v>10000</v>
      </c>
      <c r="CT782">
        <v>154000</v>
      </c>
      <c r="CU782">
        <v>65000</v>
      </c>
      <c r="CV782">
        <v>54250</v>
      </c>
      <c r="CW782">
        <v>1242</v>
      </c>
      <c r="CX782">
        <v>6510</v>
      </c>
      <c r="CY782">
        <v>4883</v>
      </c>
      <c r="CZ782">
        <v>1953</v>
      </c>
      <c r="DA782">
        <v>1628</v>
      </c>
      <c r="DB782">
        <v>7053</v>
      </c>
      <c r="DC782">
        <v>38550</v>
      </c>
      <c r="DD782">
        <v>1628</v>
      </c>
      <c r="DE782">
        <v>55000</v>
      </c>
      <c r="DF782">
        <v>114712</v>
      </c>
      <c r="DG782">
        <v>100000</v>
      </c>
      <c r="DH782">
        <v>0</v>
      </c>
      <c r="DI782">
        <v>0</v>
      </c>
      <c r="DJ782">
        <v>157675</v>
      </c>
      <c r="DK782">
        <v>124000</v>
      </c>
      <c r="DL782">
        <v>30000</v>
      </c>
      <c r="DM782">
        <v>224607</v>
      </c>
      <c r="DN782">
        <v>0</v>
      </c>
      <c r="DO782">
        <v>1822690</v>
      </c>
      <c r="DP782">
        <v>317700</v>
      </c>
      <c r="DQ782">
        <v>-157069</v>
      </c>
      <c r="DR782">
        <v>0</v>
      </c>
      <c r="DS782">
        <v>0</v>
      </c>
    </row>
    <row r="783" spans="1:123" x14ac:dyDescent="0.3">
      <c r="A783" t="str">
        <f t="shared" si="12"/>
        <v>20271955</v>
      </c>
      <c r="B783">
        <v>23</v>
      </c>
      <c r="C783">
        <v>2027</v>
      </c>
      <c r="D783">
        <v>195512</v>
      </c>
      <c r="E783">
        <v>30</v>
      </c>
      <c r="F783">
        <v>1784770</v>
      </c>
      <c r="G783">
        <v>163106</v>
      </c>
      <c r="H783">
        <v>550000</v>
      </c>
      <c r="I783">
        <v>0</v>
      </c>
      <c r="J783">
        <v>90000</v>
      </c>
      <c r="K783">
        <v>85000</v>
      </c>
      <c r="L783">
        <v>200000</v>
      </c>
      <c r="M783">
        <v>56200</v>
      </c>
      <c r="N783">
        <v>11500</v>
      </c>
      <c r="O783">
        <v>25500</v>
      </c>
      <c r="P783">
        <v>4500</v>
      </c>
      <c r="Q783">
        <v>2000</v>
      </c>
      <c r="R783">
        <v>0</v>
      </c>
      <c r="S783">
        <v>6814</v>
      </c>
      <c r="T783">
        <v>35000</v>
      </c>
      <c r="U783">
        <v>36000</v>
      </c>
      <c r="V783">
        <v>0</v>
      </c>
      <c r="W783">
        <v>0</v>
      </c>
      <c r="X783">
        <v>25000</v>
      </c>
      <c r="Y783">
        <v>111271</v>
      </c>
      <c r="Z783">
        <v>0</v>
      </c>
      <c r="AA783">
        <v>0</v>
      </c>
      <c r="AB783">
        <v>0</v>
      </c>
      <c r="AC783">
        <v>58751</v>
      </c>
      <c r="AD783">
        <v>0</v>
      </c>
      <c r="AE783">
        <v>0</v>
      </c>
      <c r="AF783">
        <v>89020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1039765</v>
      </c>
      <c r="AO783">
        <v>578584</v>
      </c>
      <c r="AP783">
        <v>89020</v>
      </c>
      <c r="AQ783">
        <v>0</v>
      </c>
      <c r="AR783">
        <v>6056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673660</v>
      </c>
      <c r="BL783">
        <v>0</v>
      </c>
      <c r="BM783">
        <v>183333</v>
      </c>
      <c r="BN783">
        <v>0</v>
      </c>
      <c r="BO783">
        <v>0</v>
      </c>
      <c r="BP783">
        <v>59959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0</v>
      </c>
      <c r="CD783">
        <v>0</v>
      </c>
      <c r="CE783">
        <v>0</v>
      </c>
      <c r="CF783">
        <v>27160</v>
      </c>
      <c r="CG783">
        <v>0</v>
      </c>
      <c r="CH783">
        <v>0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0</v>
      </c>
      <c r="CP783">
        <v>0</v>
      </c>
      <c r="CQ783">
        <v>366667</v>
      </c>
      <c r="CR783">
        <v>40041</v>
      </c>
      <c r="CS783">
        <v>10000</v>
      </c>
      <c r="CT783">
        <v>154000</v>
      </c>
      <c r="CU783">
        <v>65000</v>
      </c>
      <c r="CV783">
        <v>54250</v>
      </c>
      <c r="CW783">
        <v>1242</v>
      </c>
      <c r="CX783">
        <v>6510</v>
      </c>
      <c r="CY783">
        <v>4883</v>
      </c>
      <c r="CZ783">
        <v>1953</v>
      </c>
      <c r="DA783">
        <v>1628</v>
      </c>
      <c r="DB783">
        <v>7053</v>
      </c>
      <c r="DC783">
        <v>38550</v>
      </c>
      <c r="DD783">
        <v>1628</v>
      </c>
      <c r="DE783">
        <v>32840</v>
      </c>
      <c r="DF783">
        <v>0</v>
      </c>
      <c r="DG783">
        <v>75000</v>
      </c>
      <c r="DH783">
        <v>0</v>
      </c>
      <c r="DI783">
        <v>0</v>
      </c>
      <c r="DJ783">
        <v>157675</v>
      </c>
      <c r="DK783">
        <v>124000</v>
      </c>
      <c r="DL783">
        <v>30000</v>
      </c>
      <c r="DM783">
        <v>224607</v>
      </c>
      <c r="DN783">
        <v>0</v>
      </c>
      <c r="DO783">
        <v>1397526</v>
      </c>
      <c r="DP783">
        <v>317700</v>
      </c>
      <c r="DQ783">
        <v>-406722</v>
      </c>
      <c r="DR783">
        <v>0</v>
      </c>
      <c r="DS783">
        <v>0</v>
      </c>
    </row>
    <row r="784" spans="1:123" x14ac:dyDescent="0.3">
      <c r="A784" t="str">
        <f t="shared" si="12"/>
        <v>20281956</v>
      </c>
      <c r="B784">
        <v>23</v>
      </c>
      <c r="C784">
        <v>2028</v>
      </c>
      <c r="D784">
        <v>195612</v>
      </c>
      <c r="E784">
        <v>54</v>
      </c>
      <c r="F784">
        <v>1856058</v>
      </c>
      <c r="G784">
        <v>163102</v>
      </c>
      <c r="H784">
        <v>550000</v>
      </c>
      <c r="I784">
        <v>0</v>
      </c>
      <c r="J784">
        <v>120000</v>
      </c>
      <c r="K784">
        <v>85000</v>
      </c>
      <c r="L784">
        <v>200000</v>
      </c>
      <c r="M784">
        <v>56200</v>
      </c>
      <c r="N784">
        <v>11500</v>
      </c>
      <c r="O784">
        <v>25500</v>
      </c>
      <c r="P784">
        <v>4500</v>
      </c>
      <c r="Q784">
        <v>2000</v>
      </c>
      <c r="R784">
        <v>0</v>
      </c>
      <c r="S784">
        <v>6625</v>
      </c>
      <c r="T784">
        <v>35000</v>
      </c>
      <c r="U784">
        <v>36000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103977</v>
      </c>
      <c r="AD784">
        <v>53569</v>
      </c>
      <c r="AE784">
        <v>0</v>
      </c>
      <c r="AF784">
        <v>157546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864779</v>
      </c>
      <c r="AO784">
        <v>1023968</v>
      </c>
      <c r="AP784">
        <v>157546</v>
      </c>
      <c r="AQ784">
        <v>0</v>
      </c>
      <c r="AR784">
        <v>20000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1201514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11133</v>
      </c>
      <c r="BS784">
        <v>0</v>
      </c>
      <c r="BT784">
        <v>0</v>
      </c>
      <c r="BU784">
        <v>0</v>
      </c>
      <c r="BV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0</v>
      </c>
      <c r="CD784">
        <v>0</v>
      </c>
      <c r="CE784">
        <v>0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0</v>
      </c>
      <c r="CP784">
        <v>0</v>
      </c>
      <c r="CQ784">
        <v>357800</v>
      </c>
      <c r="CR784">
        <v>40041</v>
      </c>
      <c r="CS784">
        <v>10000</v>
      </c>
      <c r="CT784">
        <v>154000</v>
      </c>
      <c r="CU784">
        <v>65000</v>
      </c>
      <c r="CV784">
        <v>54250</v>
      </c>
      <c r="CW784">
        <v>1242</v>
      </c>
      <c r="CX784">
        <v>6510</v>
      </c>
      <c r="CY784">
        <v>4883</v>
      </c>
      <c r="CZ784">
        <v>1953</v>
      </c>
      <c r="DA784">
        <v>1628</v>
      </c>
      <c r="DB784">
        <v>7053</v>
      </c>
      <c r="DC784">
        <v>38550</v>
      </c>
      <c r="DD784">
        <v>1628</v>
      </c>
      <c r="DE784">
        <v>37840</v>
      </c>
      <c r="DF784">
        <v>0</v>
      </c>
      <c r="DG784">
        <v>75000</v>
      </c>
      <c r="DH784">
        <v>0</v>
      </c>
      <c r="DI784">
        <v>0</v>
      </c>
      <c r="DJ784">
        <v>157675</v>
      </c>
      <c r="DK784">
        <v>124000</v>
      </c>
      <c r="DL784">
        <v>30000</v>
      </c>
      <c r="DM784">
        <v>224607</v>
      </c>
      <c r="DN784">
        <v>0</v>
      </c>
      <c r="DO784">
        <v>1393659</v>
      </c>
      <c r="DP784">
        <v>317700</v>
      </c>
      <c r="DQ784">
        <v>11133</v>
      </c>
      <c r="DR784">
        <v>0</v>
      </c>
      <c r="DS784">
        <v>0</v>
      </c>
    </row>
    <row r="785" spans="1:123" x14ac:dyDescent="0.3">
      <c r="A785" t="str">
        <f t="shared" si="12"/>
        <v>20291957</v>
      </c>
      <c r="B785">
        <v>23</v>
      </c>
      <c r="C785">
        <v>2029</v>
      </c>
      <c r="D785">
        <v>195712</v>
      </c>
      <c r="E785">
        <v>36</v>
      </c>
      <c r="F785">
        <v>1703922</v>
      </c>
      <c r="G785">
        <v>163097</v>
      </c>
      <c r="H785">
        <v>550000</v>
      </c>
      <c r="I785">
        <v>0</v>
      </c>
      <c r="J785">
        <v>120000</v>
      </c>
      <c r="K785">
        <v>85000</v>
      </c>
      <c r="L785">
        <v>200000</v>
      </c>
      <c r="M785">
        <v>56200</v>
      </c>
      <c r="N785">
        <v>11500</v>
      </c>
      <c r="O785">
        <v>25500</v>
      </c>
      <c r="P785">
        <v>4500</v>
      </c>
      <c r="Q785">
        <v>2000</v>
      </c>
      <c r="R785">
        <v>0</v>
      </c>
      <c r="S785">
        <v>6437</v>
      </c>
      <c r="T785">
        <v>35000</v>
      </c>
      <c r="U785">
        <v>36000</v>
      </c>
      <c r="V785">
        <v>0</v>
      </c>
      <c r="W785">
        <v>0</v>
      </c>
      <c r="X785">
        <v>25000</v>
      </c>
      <c r="Y785">
        <v>0</v>
      </c>
      <c r="Z785">
        <v>0</v>
      </c>
      <c r="AA785">
        <v>0</v>
      </c>
      <c r="AB785">
        <v>0</v>
      </c>
      <c r="AC785">
        <v>70163</v>
      </c>
      <c r="AD785">
        <v>0</v>
      </c>
      <c r="AE785">
        <v>0</v>
      </c>
      <c r="AF785">
        <v>106311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940826</v>
      </c>
      <c r="AO785">
        <v>690970</v>
      </c>
      <c r="AP785">
        <v>106311</v>
      </c>
      <c r="AQ785">
        <v>0</v>
      </c>
      <c r="AR785">
        <v>12088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809369</v>
      </c>
      <c r="BL785">
        <v>0</v>
      </c>
      <c r="BM785">
        <v>112600</v>
      </c>
      <c r="BN785">
        <v>0</v>
      </c>
      <c r="BO785">
        <v>0</v>
      </c>
      <c r="BP785">
        <v>40041</v>
      </c>
      <c r="BQ785">
        <v>183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C785">
        <v>0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0</v>
      </c>
      <c r="CP785">
        <v>0</v>
      </c>
      <c r="CQ785">
        <v>225200</v>
      </c>
      <c r="CR785">
        <v>0</v>
      </c>
      <c r="CS785">
        <v>9817</v>
      </c>
      <c r="CT785">
        <v>154000</v>
      </c>
      <c r="CU785">
        <v>65000</v>
      </c>
      <c r="CV785">
        <v>54250</v>
      </c>
      <c r="CW785">
        <v>1242</v>
      </c>
      <c r="CX785">
        <v>6510</v>
      </c>
      <c r="CY785">
        <v>4883</v>
      </c>
      <c r="CZ785">
        <v>1953</v>
      </c>
      <c r="DA785">
        <v>1628</v>
      </c>
      <c r="DB785">
        <v>7053</v>
      </c>
      <c r="DC785">
        <v>38550</v>
      </c>
      <c r="DD785">
        <v>1628</v>
      </c>
      <c r="DE785">
        <v>42840</v>
      </c>
      <c r="DF785">
        <v>0</v>
      </c>
      <c r="DG785">
        <v>50000</v>
      </c>
      <c r="DH785">
        <v>0</v>
      </c>
      <c r="DI785">
        <v>0</v>
      </c>
      <c r="DJ785">
        <v>157675</v>
      </c>
      <c r="DK785">
        <v>124000</v>
      </c>
      <c r="DL785">
        <v>30000</v>
      </c>
      <c r="DM785">
        <v>224607</v>
      </c>
      <c r="DN785">
        <v>0</v>
      </c>
      <c r="DO785">
        <v>1200835</v>
      </c>
      <c r="DP785">
        <v>317700</v>
      </c>
      <c r="DQ785">
        <v>-177824</v>
      </c>
      <c r="DR785">
        <v>0</v>
      </c>
      <c r="DS785">
        <v>0</v>
      </c>
    </row>
    <row r="786" spans="1:123" x14ac:dyDescent="0.3">
      <c r="A786" t="str">
        <f t="shared" si="12"/>
        <v>20301958</v>
      </c>
      <c r="B786">
        <v>23</v>
      </c>
      <c r="C786">
        <v>2030</v>
      </c>
      <c r="D786">
        <v>195812</v>
      </c>
      <c r="E786">
        <v>56</v>
      </c>
      <c r="F786">
        <v>1748494</v>
      </c>
      <c r="G786">
        <v>163093</v>
      </c>
      <c r="H786">
        <v>550000</v>
      </c>
      <c r="I786">
        <v>0</v>
      </c>
      <c r="J786">
        <v>120000</v>
      </c>
      <c r="K786">
        <v>85000</v>
      </c>
      <c r="L786">
        <v>200000</v>
      </c>
      <c r="M786">
        <v>56200</v>
      </c>
      <c r="N786">
        <v>11500</v>
      </c>
      <c r="O786">
        <v>25500</v>
      </c>
      <c r="P786">
        <v>4500</v>
      </c>
      <c r="Q786">
        <v>2000</v>
      </c>
      <c r="R786">
        <v>0</v>
      </c>
      <c r="S786">
        <v>6248</v>
      </c>
      <c r="T786">
        <v>35000</v>
      </c>
      <c r="U786">
        <v>36000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108157</v>
      </c>
      <c r="AD786">
        <v>55722</v>
      </c>
      <c r="AE786">
        <v>0</v>
      </c>
      <c r="AF786">
        <v>163879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858069</v>
      </c>
      <c r="AO786">
        <v>1065131</v>
      </c>
      <c r="AP786">
        <v>163879</v>
      </c>
      <c r="AQ786">
        <v>0</v>
      </c>
      <c r="AR786">
        <v>20000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1249010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159492</v>
      </c>
      <c r="BS786">
        <v>0</v>
      </c>
      <c r="BT786">
        <v>0</v>
      </c>
      <c r="BU786">
        <v>0</v>
      </c>
      <c r="BV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0</v>
      </c>
      <c r="CM786">
        <v>0</v>
      </c>
      <c r="CN786">
        <v>0</v>
      </c>
      <c r="CO786">
        <v>0</v>
      </c>
      <c r="CP786">
        <v>0</v>
      </c>
      <c r="CQ786">
        <v>364692</v>
      </c>
      <c r="CR786">
        <v>0</v>
      </c>
      <c r="CS786">
        <v>9817</v>
      </c>
      <c r="CT786">
        <v>154000</v>
      </c>
      <c r="CU786">
        <v>65000</v>
      </c>
      <c r="CV786">
        <v>54250</v>
      </c>
      <c r="CW786">
        <v>1242</v>
      </c>
      <c r="CX786">
        <v>6510</v>
      </c>
      <c r="CY786">
        <v>4883</v>
      </c>
      <c r="CZ786">
        <v>1953</v>
      </c>
      <c r="DA786">
        <v>1628</v>
      </c>
      <c r="DB786">
        <v>7053</v>
      </c>
      <c r="DC786">
        <v>38550</v>
      </c>
      <c r="DD786">
        <v>1628</v>
      </c>
      <c r="DE786">
        <v>47840</v>
      </c>
      <c r="DF786">
        <v>0</v>
      </c>
      <c r="DG786">
        <v>50000</v>
      </c>
      <c r="DH786">
        <v>0</v>
      </c>
      <c r="DI786">
        <v>0</v>
      </c>
      <c r="DJ786">
        <v>157675</v>
      </c>
      <c r="DK786">
        <v>124000</v>
      </c>
      <c r="DL786">
        <v>30000</v>
      </c>
      <c r="DM786">
        <v>224607</v>
      </c>
      <c r="DN786">
        <v>0</v>
      </c>
      <c r="DO786">
        <v>1345327</v>
      </c>
      <c r="DP786">
        <v>317700</v>
      </c>
      <c r="DQ786">
        <v>159492</v>
      </c>
      <c r="DR786">
        <v>0</v>
      </c>
      <c r="DS786">
        <v>0</v>
      </c>
    </row>
    <row r="787" spans="1:123" x14ac:dyDescent="0.3">
      <c r="A787" t="str">
        <f t="shared" si="12"/>
        <v>20311959</v>
      </c>
      <c r="B787">
        <v>23</v>
      </c>
      <c r="C787">
        <v>2031</v>
      </c>
      <c r="D787">
        <v>195912</v>
      </c>
      <c r="E787">
        <v>34</v>
      </c>
      <c r="F787">
        <v>2015280</v>
      </c>
      <c r="G787">
        <v>163096</v>
      </c>
      <c r="H787">
        <v>550000</v>
      </c>
      <c r="I787">
        <v>0</v>
      </c>
      <c r="J787">
        <v>120000</v>
      </c>
      <c r="K787">
        <v>85000</v>
      </c>
      <c r="L787">
        <v>200000</v>
      </c>
      <c r="M787">
        <v>56200</v>
      </c>
      <c r="N787">
        <v>11500</v>
      </c>
      <c r="O787">
        <v>25500</v>
      </c>
      <c r="P787">
        <v>4500</v>
      </c>
      <c r="Q787">
        <v>2000</v>
      </c>
      <c r="R787">
        <v>0</v>
      </c>
      <c r="S787">
        <v>6059</v>
      </c>
      <c r="T787">
        <v>35000</v>
      </c>
      <c r="U787">
        <v>36000</v>
      </c>
      <c r="V787">
        <v>0</v>
      </c>
      <c r="W787">
        <v>0</v>
      </c>
      <c r="X787">
        <v>25000</v>
      </c>
      <c r="Y787">
        <v>0</v>
      </c>
      <c r="Z787">
        <v>0</v>
      </c>
      <c r="AA787">
        <v>0</v>
      </c>
      <c r="AB787">
        <v>0</v>
      </c>
      <c r="AC787">
        <v>66923</v>
      </c>
      <c r="AD787">
        <v>0</v>
      </c>
      <c r="AE787">
        <v>0</v>
      </c>
      <c r="AF787">
        <v>101401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945358</v>
      </c>
      <c r="AO787">
        <v>659058</v>
      </c>
      <c r="AP787">
        <v>101401</v>
      </c>
      <c r="AQ787">
        <v>0</v>
      </c>
      <c r="AR787">
        <v>10375</v>
      </c>
      <c r="AS787">
        <v>0</v>
      </c>
      <c r="AT787">
        <v>0</v>
      </c>
      <c r="AU787">
        <v>0</v>
      </c>
      <c r="AV787">
        <v>75000</v>
      </c>
      <c r="AW787">
        <v>6335</v>
      </c>
      <c r="AX787">
        <v>42505</v>
      </c>
      <c r="AY787">
        <v>0</v>
      </c>
      <c r="AZ787">
        <v>0</v>
      </c>
      <c r="BA787">
        <v>25000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919674</v>
      </c>
      <c r="BL787">
        <v>0</v>
      </c>
      <c r="BM787">
        <v>114897</v>
      </c>
      <c r="BN787">
        <v>154000</v>
      </c>
      <c r="BO787">
        <v>2334</v>
      </c>
      <c r="BP787">
        <v>0</v>
      </c>
      <c r="BQ787">
        <v>9817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33000</v>
      </c>
      <c r="BX787">
        <v>763</v>
      </c>
      <c r="BY787">
        <v>4000</v>
      </c>
      <c r="BZ787">
        <v>3000</v>
      </c>
      <c r="CA787">
        <v>1200</v>
      </c>
      <c r="CB787">
        <v>1000</v>
      </c>
      <c r="CC787">
        <v>4333</v>
      </c>
      <c r="CD787">
        <v>20000</v>
      </c>
      <c r="CE787">
        <v>1000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0</v>
      </c>
      <c r="CP787">
        <v>0</v>
      </c>
      <c r="CQ787">
        <v>229795</v>
      </c>
      <c r="CR787">
        <v>0</v>
      </c>
      <c r="CS787">
        <v>0</v>
      </c>
      <c r="CT787">
        <v>0</v>
      </c>
      <c r="CU787">
        <v>62666</v>
      </c>
      <c r="CV787">
        <v>21250</v>
      </c>
      <c r="CW787">
        <v>479</v>
      </c>
      <c r="CX787">
        <v>2510</v>
      </c>
      <c r="CY787">
        <v>1883</v>
      </c>
      <c r="CZ787">
        <v>753</v>
      </c>
      <c r="DA787">
        <v>628</v>
      </c>
      <c r="DB787">
        <v>2720</v>
      </c>
      <c r="DC787">
        <v>18550</v>
      </c>
      <c r="DD787">
        <v>628</v>
      </c>
      <c r="DE787">
        <v>52840</v>
      </c>
      <c r="DF787">
        <v>0</v>
      </c>
      <c r="DG787">
        <v>25000</v>
      </c>
      <c r="DH787">
        <v>0</v>
      </c>
      <c r="DI787">
        <v>0</v>
      </c>
      <c r="DJ787">
        <v>115170</v>
      </c>
      <c r="DK787">
        <v>99000</v>
      </c>
      <c r="DL787">
        <v>23665</v>
      </c>
      <c r="DM787">
        <v>149607</v>
      </c>
      <c r="DN787">
        <v>0</v>
      </c>
      <c r="DO787">
        <v>807143</v>
      </c>
      <c r="DP787">
        <v>317700</v>
      </c>
      <c r="DQ787">
        <v>-523184</v>
      </c>
      <c r="DR787">
        <v>0</v>
      </c>
      <c r="DS787">
        <v>0</v>
      </c>
    </row>
    <row r="788" spans="1:123" x14ac:dyDescent="0.3">
      <c r="A788" t="str">
        <f t="shared" si="12"/>
        <v>20321960</v>
      </c>
      <c r="B788">
        <v>23</v>
      </c>
      <c r="C788">
        <v>2032</v>
      </c>
      <c r="D788">
        <v>196012</v>
      </c>
      <c r="E788">
        <v>38</v>
      </c>
      <c r="F788">
        <v>2101152</v>
      </c>
      <c r="G788">
        <v>163099</v>
      </c>
      <c r="H788">
        <v>550000</v>
      </c>
      <c r="I788">
        <v>0</v>
      </c>
      <c r="J788">
        <v>120000</v>
      </c>
      <c r="K788">
        <v>85000</v>
      </c>
      <c r="L788">
        <v>200000</v>
      </c>
      <c r="M788">
        <v>56200</v>
      </c>
      <c r="N788">
        <v>11500</v>
      </c>
      <c r="O788">
        <v>25500</v>
      </c>
      <c r="P788">
        <v>4500</v>
      </c>
      <c r="Q788">
        <v>2000</v>
      </c>
      <c r="R788">
        <v>0</v>
      </c>
      <c r="S788">
        <v>5871</v>
      </c>
      <c r="T788">
        <v>35000</v>
      </c>
      <c r="U788">
        <v>36000</v>
      </c>
      <c r="V788">
        <v>0</v>
      </c>
      <c r="W788">
        <v>0</v>
      </c>
      <c r="X788">
        <v>25000</v>
      </c>
      <c r="Y788">
        <v>0</v>
      </c>
      <c r="Z788">
        <v>0</v>
      </c>
      <c r="AA788">
        <v>0</v>
      </c>
      <c r="AB788">
        <v>0</v>
      </c>
      <c r="AC788">
        <v>73028</v>
      </c>
      <c r="AD788">
        <v>0</v>
      </c>
      <c r="AE788">
        <v>0</v>
      </c>
      <c r="AF788">
        <v>110652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935919</v>
      </c>
      <c r="AO788">
        <v>719183</v>
      </c>
      <c r="AP788">
        <v>110652</v>
      </c>
      <c r="AQ788">
        <v>0</v>
      </c>
      <c r="AR788">
        <v>13602</v>
      </c>
      <c r="AS788">
        <v>0</v>
      </c>
      <c r="AT788">
        <v>0</v>
      </c>
      <c r="AU788">
        <v>0</v>
      </c>
      <c r="AV788">
        <v>75000</v>
      </c>
      <c r="AW788">
        <v>8719</v>
      </c>
      <c r="AX788">
        <v>44211</v>
      </c>
      <c r="AY788">
        <v>0</v>
      </c>
      <c r="AZ788">
        <v>0</v>
      </c>
      <c r="BA788">
        <v>25000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996368</v>
      </c>
      <c r="BL788">
        <v>0</v>
      </c>
      <c r="BM788">
        <v>94897</v>
      </c>
      <c r="BN788">
        <v>0</v>
      </c>
      <c r="BO788">
        <v>62666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21250</v>
      </c>
      <c r="BX788">
        <v>479</v>
      </c>
      <c r="BY788">
        <v>2510</v>
      </c>
      <c r="BZ788">
        <v>1883</v>
      </c>
      <c r="CA788">
        <v>753</v>
      </c>
      <c r="CB788">
        <v>628</v>
      </c>
      <c r="CC788">
        <v>2720</v>
      </c>
      <c r="CD788">
        <v>18550</v>
      </c>
      <c r="CE788">
        <v>628</v>
      </c>
      <c r="CF788">
        <v>45112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0</v>
      </c>
      <c r="CN788">
        <v>0</v>
      </c>
      <c r="CO788">
        <v>0</v>
      </c>
      <c r="CP788">
        <v>0</v>
      </c>
      <c r="CQ788">
        <v>114897</v>
      </c>
      <c r="CR788">
        <v>0</v>
      </c>
      <c r="CS788">
        <v>0</v>
      </c>
      <c r="CT788">
        <v>0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12729</v>
      </c>
      <c r="DF788">
        <v>0</v>
      </c>
      <c r="DG788">
        <v>0</v>
      </c>
      <c r="DH788">
        <v>0</v>
      </c>
      <c r="DI788">
        <v>0</v>
      </c>
      <c r="DJ788">
        <v>70959</v>
      </c>
      <c r="DK788">
        <v>74000</v>
      </c>
      <c r="DL788">
        <v>14946</v>
      </c>
      <c r="DM788">
        <v>74607</v>
      </c>
      <c r="DN788">
        <v>0</v>
      </c>
      <c r="DO788">
        <v>362139</v>
      </c>
      <c r="DP788">
        <v>317700</v>
      </c>
      <c r="DQ788">
        <v>-545895</v>
      </c>
      <c r="DR788">
        <v>115891</v>
      </c>
      <c r="DS788">
        <v>0</v>
      </c>
    </row>
    <row r="789" spans="1:123" x14ac:dyDescent="0.3">
      <c r="A789" t="str">
        <f t="shared" si="12"/>
        <v>20331961</v>
      </c>
      <c r="B789">
        <v>23</v>
      </c>
      <c r="C789">
        <v>2033</v>
      </c>
      <c r="D789">
        <v>196112</v>
      </c>
      <c r="E789">
        <v>33</v>
      </c>
      <c r="F789">
        <v>2258225</v>
      </c>
      <c r="G789">
        <v>163102</v>
      </c>
      <c r="H789">
        <v>550000</v>
      </c>
      <c r="I789">
        <v>0</v>
      </c>
      <c r="J789">
        <v>120000</v>
      </c>
      <c r="K789">
        <v>85000</v>
      </c>
      <c r="L789">
        <v>200000</v>
      </c>
      <c r="M789">
        <v>56200</v>
      </c>
      <c r="N789">
        <v>11500</v>
      </c>
      <c r="O789">
        <v>25500</v>
      </c>
      <c r="P789">
        <v>4500</v>
      </c>
      <c r="Q789">
        <v>2000</v>
      </c>
      <c r="R789">
        <v>0</v>
      </c>
      <c r="S789">
        <v>5682</v>
      </c>
      <c r="T789">
        <v>35000</v>
      </c>
      <c r="U789">
        <v>36000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64199</v>
      </c>
      <c r="AD789">
        <v>0</v>
      </c>
      <c r="AE789">
        <v>0</v>
      </c>
      <c r="AF789">
        <v>97274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924108</v>
      </c>
      <c r="AO789">
        <v>632233</v>
      </c>
      <c r="AP789">
        <v>97274</v>
      </c>
      <c r="AQ789">
        <v>0</v>
      </c>
      <c r="AR789">
        <v>8935</v>
      </c>
      <c r="AS789">
        <v>0</v>
      </c>
      <c r="AT789">
        <v>0</v>
      </c>
      <c r="AU789">
        <v>0</v>
      </c>
      <c r="AV789">
        <v>74607</v>
      </c>
      <c r="AW789">
        <v>5271</v>
      </c>
      <c r="AX789">
        <v>41743</v>
      </c>
      <c r="AY789">
        <v>0</v>
      </c>
      <c r="AZ789">
        <v>0</v>
      </c>
      <c r="BA789">
        <v>25000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885064</v>
      </c>
      <c r="BL789">
        <v>0</v>
      </c>
      <c r="BM789">
        <v>74897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0</v>
      </c>
      <c r="CD789">
        <v>0</v>
      </c>
      <c r="CE789">
        <v>0</v>
      </c>
      <c r="CF789">
        <v>17729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20000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0</v>
      </c>
      <c r="DB789">
        <v>0</v>
      </c>
      <c r="DC789">
        <v>0</v>
      </c>
      <c r="DD789">
        <v>0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29216</v>
      </c>
      <c r="DK789">
        <v>49000</v>
      </c>
      <c r="DL789">
        <v>9675</v>
      </c>
      <c r="DM789">
        <v>0</v>
      </c>
      <c r="DN789">
        <v>0</v>
      </c>
      <c r="DO789">
        <v>107891</v>
      </c>
      <c r="DP789">
        <v>317700</v>
      </c>
      <c r="DQ789">
        <v>-794777</v>
      </c>
      <c r="DR789">
        <v>555529</v>
      </c>
      <c r="DS789">
        <v>0</v>
      </c>
    </row>
    <row r="790" spans="1:123" x14ac:dyDescent="0.3">
      <c r="A790" t="str">
        <f t="shared" si="12"/>
        <v>20341962</v>
      </c>
      <c r="B790">
        <v>23</v>
      </c>
      <c r="C790">
        <v>2034</v>
      </c>
      <c r="D790">
        <v>196212</v>
      </c>
      <c r="E790">
        <v>35</v>
      </c>
      <c r="F790">
        <v>1916075</v>
      </c>
      <c r="G790">
        <v>163105</v>
      </c>
      <c r="H790">
        <v>550000</v>
      </c>
      <c r="I790">
        <v>0</v>
      </c>
      <c r="J790">
        <v>120000</v>
      </c>
      <c r="K790">
        <v>85000</v>
      </c>
      <c r="L790">
        <v>200000</v>
      </c>
      <c r="M790">
        <v>56200</v>
      </c>
      <c r="N790">
        <v>11500</v>
      </c>
      <c r="O790">
        <v>25500</v>
      </c>
      <c r="P790">
        <v>4500</v>
      </c>
      <c r="Q790">
        <v>2000</v>
      </c>
      <c r="R790">
        <v>0</v>
      </c>
      <c r="S790">
        <v>5494</v>
      </c>
      <c r="T790">
        <v>35000</v>
      </c>
      <c r="U790">
        <v>36000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67956</v>
      </c>
      <c r="AD790">
        <v>0</v>
      </c>
      <c r="AE790">
        <v>0</v>
      </c>
      <c r="AF790">
        <v>102967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918227</v>
      </c>
      <c r="AO790">
        <v>669233</v>
      </c>
      <c r="AP790">
        <v>102967</v>
      </c>
      <c r="AQ790">
        <v>0</v>
      </c>
      <c r="AR790">
        <v>10921</v>
      </c>
      <c r="AS790">
        <v>0</v>
      </c>
      <c r="AT790">
        <v>0</v>
      </c>
      <c r="AU790">
        <v>0</v>
      </c>
      <c r="AV790">
        <v>0</v>
      </c>
      <c r="AW790">
        <v>6738</v>
      </c>
      <c r="AX790">
        <v>29216</v>
      </c>
      <c r="AY790">
        <v>0</v>
      </c>
      <c r="AZ790">
        <v>0</v>
      </c>
      <c r="BA790">
        <v>25000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844075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0</v>
      </c>
      <c r="CC790">
        <v>0</v>
      </c>
      <c r="CD790">
        <v>0</v>
      </c>
      <c r="CE790">
        <v>0</v>
      </c>
      <c r="CF790">
        <v>5000</v>
      </c>
      <c r="CG790">
        <v>0</v>
      </c>
      <c r="CH790">
        <v>0</v>
      </c>
      <c r="CI790">
        <v>0</v>
      </c>
      <c r="CJ790">
        <v>0</v>
      </c>
      <c r="CK790">
        <v>0</v>
      </c>
      <c r="CL790">
        <v>0</v>
      </c>
      <c r="CM790">
        <v>0</v>
      </c>
      <c r="CN790">
        <v>0</v>
      </c>
      <c r="CO790">
        <v>0</v>
      </c>
      <c r="CP790">
        <v>0</v>
      </c>
      <c r="CQ790">
        <v>0</v>
      </c>
      <c r="CR790">
        <v>0</v>
      </c>
      <c r="CS790">
        <v>0</v>
      </c>
      <c r="CT790">
        <v>0</v>
      </c>
      <c r="CU790">
        <v>0</v>
      </c>
      <c r="CV790">
        <v>0</v>
      </c>
      <c r="CW790">
        <v>0</v>
      </c>
      <c r="CX790">
        <v>0</v>
      </c>
      <c r="CY790">
        <v>0</v>
      </c>
      <c r="CZ790">
        <v>0</v>
      </c>
      <c r="DA790">
        <v>0</v>
      </c>
      <c r="DB790">
        <v>0</v>
      </c>
      <c r="DC790">
        <v>0</v>
      </c>
      <c r="DD790">
        <v>0</v>
      </c>
      <c r="DE790">
        <v>0</v>
      </c>
      <c r="DF790">
        <v>0</v>
      </c>
      <c r="DG790">
        <v>0</v>
      </c>
      <c r="DH790">
        <v>0</v>
      </c>
      <c r="DI790">
        <v>0</v>
      </c>
      <c r="DJ790">
        <v>0</v>
      </c>
      <c r="DK790">
        <v>24000</v>
      </c>
      <c r="DL790">
        <v>2937</v>
      </c>
      <c r="DM790">
        <v>0</v>
      </c>
      <c r="DN790">
        <v>0</v>
      </c>
      <c r="DO790">
        <v>26937</v>
      </c>
      <c r="DP790">
        <v>317700</v>
      </c>
      <c r="DQ790">
        <v>-413832</v>
      </c>
      <c r="DR790">
        <v>347878</v>
      </c>
      <c r="DS790">
        <v>0</v>
      </c>
    </row>
    <row r="791" spans="1:123" x14ac:dyDescent="0.3">
      <c r="A791" t="str">
        <f t="shared" si="12"/>
        <v>20351963</v>
      </c>
      <c r="B791">
        <v>23</v>
      </c>
      <c r="C791">
        <v>2035</v>
      </c>
      <c r="D791">
        <v>196312</v>
      </c>
      <c r="E791">
        <v>40</v>
      </c>
      <c r="F791">
        <v>1836559</v>
      </c>
      <c r="G791">
        <v>163108</v>
      </c>
      <c r="H791">
        <v>550000</v>
      </c>
      <c r="I791">
        <v>0</v>
      </c>
      <c r="J791">
        <v>120000</v>
      </c>
      <c r="K791">
        <v>85000</v>
      </c>
      <c r="L791">
        <v>200000</v>
      </c>
      <c r="M791">
        <v>56200</v>
      </c>
      <c r="N791">
        <v>11500</v>
      </c>
      <c r="O791">
        <v>25500</v>
      </c>
      <c r="P791">
        <v>4500</v>
      </c>
      <c r="Q791">
        <v>2000</v>
      </c>
      <c r="R791">
        <v>0</v>
      </c>
      <c r="S791">
        <v>5305</v>
      </c>
      <c r="T791">
        <v>35000</v>
      </c>
      <c r="U791">
        <v>36000</v>
      </c>
      <c r="V791">
        <v>0</v>
      </c>
      <c r="W791">
        <v>5000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78382</v>
      </c>
      <c r="AD791">
        <v>40382</v>
      </c>
      <c r="AE791">
        <v>0</v>
      </c>
      <c r="AF791">
        <v>118764</v>
      </c>
      <c r="AG791">
        <v>40382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897241</v>
      </c>
      <c r="AO791">
        <v>771907</v>
      </c>
      <c r="AP791">
        <v>118764</v>
      </c>
      <c r="AQ791">
        <v>0</v>
      </c>
      <c r="AR791">
        <v>16432</v>
      </c>
      <c r="AS791">
        <v>0</v>
      </c>
      <c r="AT791">
        <v>0</v>
      </c>
      <c r="AU791">
        <v>0</v>
      </c>
      <c r="AV791">
        <v>0</v>
      </c>
      <c r="AW791">
        <v>2937</v>
      </c>
      <c r="AX791">
        <v>0</v>
      </c>
      <c r="AY791">
        <v>0</v>
      </c>
      <c r="AZ791">
        <v>0</v>
      </c>
      <c r="BA791">
        <v>24000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934040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0</v>
      </c>
      <c r="CC791">
        <v>0</v>
      </c>
      <c r="CD791">
        <v>0</v>
      </c>
      <c r="CE791">
        <v>0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0</v>
      </c>
      <c r="CM791">
        <v>0</v>
      </c>
      <c r="CN791">
        <v>0</v>
      </c>
      <c r="CO791">
        <v>0</v>
      </c>
      <c r="CP791">
        <v>0</v>
      </c>
      <c r="CQ791">
        <v>0</v>
      </c>
      <c r="CR791">
        <v>0</v>
      </c>
      <c r="CS791">
        <v>0</v>
      </c>
      <c r="CT791">
        <v>0</v>
      </c>
      <c r="CU791">
        <v>0</v>
      </c>
      <c r="CV791">
        <v>0</v>
      </c>
      <c r="CW791">
        <v>0</v>
      </c>
      <c r="CX791">
        <v>0</v>
      </c>
      <c r="CY791">
        <v>0</v>
      </c>
      <c r="CZ791">
        <v>0</v>
      </c>
      <c r="DA791">
        <v>0</v>
      </c>
      <c r="DB791">
        <v>0</v>
      </c>
      <c r="DC791">
        <v>0</v>
      </c>
      <c r="DD791">
        <v>0</v>
      </c>
      <c r="DE791">
        <v>5000</v>
      </c>
      <c r="DF791">
        <v>0</v>
      </c>
      <c r="DG791">
        <v>0</v>
      </c>
      <c r="DH791">
        <v>0</v>
      </c>
      <c r="DI791">
        <v>0</v>
      </c>
      <c r="DJ791">
        <v>0</v>
      </c>
      <c r="DK791">
        <v>0</v>
      </c>
      <c r="DL791">
        <v>0</v>
      </c>
      <c r="DM791">
        <v>0</v>
      </c>
      <c r="DN791">
        <v>0</v>
      </c>
      <c r="DO791">
        <v>5000</v>
      </c>
      <c r="DP791">
        <v>297700</v>
      </c>
      <c r="DQ791">
        <v>-231323</v>
      </c>
      <c r="DR791">
        <v>204386</v>
      </c>
      <c r="DS791">
        <v>0</v>
      </c>
    </row>
    <row r="792" spans="1:123" x14ac:dyDescent="0.3">
      <c r="A792" t="str">
        <f t="shared" si="12"/>
        <v>20361964</v>
      </c>
      <c r="B792">
        <v>23</v>
      </c>
      <c r="C792">
        <v>2036</v>
      </c>
      <c r="D792">
        <v>196412</v>
      </c>
      <c r="E792">
        <v>50</v>
      </c>
      <c r="F792">
        <v>1882427</v>
      </c>
      <c r="G792">
        <v>163099</v>
      </c>
      <c r="H792">
        <v>550000</v>
      </c>
      <c r="I792">
        <v>0</v>
      </c>
      <c r="J792">
        <v>120000</v>
      </c>
      <c r="K792">
        <v>85000</v>
      </c>
      <c r="L792">
        <v>200000</v>
      </c>
      <c r="M792">
        <v>56200</v>
      </c>
      <c r="N792">
        <v>11500</v>
      </c>
      <c r="O792">
        <v>25500</v>
      </c>
      <c r="P792">
        <v>4500</v>
      </c>
      <c r="Q792">
        <v>2000</v>
      </c>
      <c r="R792">
        <v>0</v>
      </c>
      <c r="S792">
        <v>5091</v>
      </c>
      <c r="T792">
        <v>35000</v>
      </c>
      <c r="U792">
        <v>36000</v>
      </c>
      <c r="V792">
        <v>0</v>
      </c>
      <c r="W792">
        <v>5000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96604</v>
      </c>
      <c r="AD792">
        <v>49770</v>
      </c>
      <c r="AE792">
        <v>0</v>
      </c>
      <c r="AF792">
        <v>146374</v>
      </c>
      <c r="AG792">
        <v>49770</v>
      </c>
      <c r="AH792">
        <v>0</v>
      </c>
      <c r="AI792">
        <v>40382</v>
      </c>
      <c r="AJ792">
        <v>0</v>
      </c>
      <c r="AK792">
        <v>40382</v>
      </c>
      <c r="AL792">
        <v>40382</v>
      </c>
      <c r="AM792">
        <v>0</v>
      </c>
      <c r="AN792">
        <v>869417</v>
      </c>
      <c r="AO792">
        <v>951356</v>
      </c>
      <c r="AP792">
        <v>146374</v>
      </c>
      <c r="AQ792">
        <v>0</v>
      </c>
      <c r="AR792">
        <v>20000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6064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1123794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0</v>
      </c>
      <c r="CC792">
        <v>0</v>
      </c>
      <c r="CD792">
        <v>0</v>
      </c>
      <c r="CE792">
        <v>0</v>
      </c>
      <c r="CF792">
        <v>0</v>
      </c>
      <c r="CG792">
        <v>0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0</v>
      </c>
      <c r="CN792">
        <v>0</v>
      </c>
      <c r="CO792">
        <v>0</v>
      </c>
      <c r="CP792">
        <v>0</v>
      </c>
      <c r="CQ792">
        <v>0</v>
      </c>
      <c r="CR792">
        <v>0</v>
      </c>
      <c r="CS792">
        <v>0</v>
      </c>
      <c r="CT792">
        <v>0</v>
      </c>
      <c r="CU792">
        <v>0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0</v>
      </c>
      <c r="DB792">
        <v>0</v>
      </c>
      <c r="DC792">
        <v>0</v>
      </c>
      <c r="DD792">
        <v>0</v>
      </c>
      <c r="DE792">
        <v>5000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0</v>
      </c>
      <c r="DM792">
        <v>0</v>
      </c>
      <c r="DN792">
        <v>0</v>
      </c>
      <c r="DO792">
        <v>45382</v>
      </c>
      <c r="DP792">
        <v>277700</v>
      </c>
      <c r="DQ792">
        <v>-88315</v>
      </c>
      <c r="DR792">
        <v>88315</v>
      </c>
      <c r="DS792">
        <v>0</v>
      </c>
    </row>
    <row r="793" spans="1:123" x14ac:dyDescent="0.3">
      <c r="A793" t="str">
        <f t="shared" si="12"/>
        <v>20371965</v>
      </c>
      <c r="B793">
        <v>23</v>
      </c>
      <c r="C793">
        <v>2037</v>
      </c>
      <c r="D793">
        <v>196512</v>
      </c>
      <c r="E793">
        <v>46</v>
      </c>
      <c r="F793">
        <v>1735341</v>
      </c>
      <c r="G793">
        <v>163089</v>
      </c>
      <c r="H793">
        <v>550000</v>
      </c>
      <c r="I793">
        <v>0</v>
      </c>
      <c r="J793">
        <v>120000</v>
      </c>
      <c r="K793">
        <v>85000</v>
      </c>
      <c r="L793">
        <v>200000</v>
      </c>
      <c r="M793">
        <v>56200</v>
      </c>
      <c r="N793">
        <v>11500</v>
      </c>
      <c r="O793">
        <v>25500</v>
      </c>
      <c r="P793">
        <v>4500</v>
      </c>
      <c r="Q793">
        <v>2000</v>
      </c>
      <c r="R793">
        <v>0</v>
      </c>
      <c r="S793">
        <v>4878</v>
      </c>
      <c r="T793">
        <v>35000</v>
      </c>
      <c r="U793">
        <v>36000</v>
      </c>
      <c r="V793">
        <v>0</v>
      </c>
      <c r="W793">
        <v>5000</v>
      </c>
      <c r="X793">
        <v>0</v>
      </c>
      <c r="Y793">
        <v>0</v>
      </c>
      <c r="Z793">
        <v>0</v>
      </c>
      <c r="AA793">
        <v>0</v>
      </c>
      <c r="AB793">
        <v>40382</v>
      </c>
      <c r="AC793">
        <v>88996</v>
      </c>
      <c r="AD793">
        <v>45850</v>
      </c>
      <c r="AE793">
        <v>40382</v>
      </c>
      <c r="AF793">
        <v>94464</v>
      </c>
      <c r="AG793">
        <v>0</v>
      </c>
      <c r="AH793">
        <v>0</v>
      </c>
      <c r="AI793">
        <v>49770</v>
      </c>
      <c r="AJ793">
        <v>0</v>
      </c>
      <c r="AK793">
        <v>49770</v>
      </c>
      <c r="AL793">
        <v>49770</v>
      </c>
      <c r="AM793">
        <v>0</v>
      </c>
      <c r="AN793">
        <v>921114</v>
      </c>
      <c r="AO793">
        <v>876432</v>
      </c>
      <c r="AP793">
        <v>134846</v>
      </c>
      <c r="AQ793">
        <v>0</v>
      </c>
      <c r="AR793">
        <v>20000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1031278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17962</v>
      </c>
      <c r="BS793">
        <v>0</v>
      </c>
      <c r="BT793">
        <v>0</v>
      </c>
      <c r="BU793">
        <v>0</v>
      </c>
      <c r="BV793">
        <v>0</v>
      </c>
      <c r="BW793">
        <v>0</v>
      </c>
      <c r="BX793">
        <v>0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0</v>
      </c>
      <c r="CE793">
        <v>0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0</v>
      </c>
      <c r="CP793">
        <v>0</v>
      </c>
      <c r="CQ793">
        <v>0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5000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0</v>
      </c>
      <c r="DN793">
        <v>0</v>
      </c>
      <c r="DO793">
        <v>54770</v>
      </c>
      <c r="DP793">
        <v>275662</v>
      </c>
      <c r="DQ793">
        <v>17962</v>
      </c>
      <c r="DR793">
        <v>0</v>
      </c>
      <c r="DS793">
        <v>0</v>
      </c>
    </row>
    <row r="794" spans="1:123" x14ac:dyDescent="0.3">
      <c r="A794" t="str">
        <f t="shared" si="12"/>
        <v>20381966</v>
      </c>
      <c r="B794">
        <v>23</v>
      </c>
      <c r="C794">
        <v>2038</v>
      </c>
      <c r="D794">
        <v>196612</v>
      </c>
      <c r="E794">
        <v>36</v>
      </c>
      <c r="F794">
        <v>1846826</v>
      </c>
      <c r="G794">
        <v>163079</v>
      </c>
      <c r="H794">
        <v>550000</v>
      </c>
      <c r="I794">
        <v>0</v>
      </c>
      <c r="J794">
        <v>90000</v>
      </c>
      <c r="K794">
        <v>85000</v>
      </c>
      <c r="L794">
        <v>200000</v>
      </c>
      <c r="M794">
        <v>56200</v>
      </c>
      <c r="N794">
        <v>11500</v>
      </c>
      <c r="O794">
        <v>25500</v>
      </c>
      <c r="P794">
        <v>4500</v>
      </c>
      <c r="Q794">
        <v>2000</v>
      </c>
      <c r="R794">
        <v>0</v>
      </c>
      <c r="S794">
        <v>4664</v>
      </c>
      <c r="T794">
        <v>35000</v>
      </c>
      <c r="U794">
        <v>36000</v>
      </c>
      <c r="V794">
        <v>0</v>
      </c>
      <c r="W794">
        <v>5000</v>
      </c>
      <c r="X794">
        <v>0</v>
      </c>
      <c r="Y794">
        <v>0</v>
      </c>
      <c r="Z794">
        <v>0</v>
      </c>
      <c r="AA794">
        <v>0</v>
      </c>
      <c r="AB794">
        <v>49770</v>
      </c>
      <c r="AC794">
        <v>69976</v>
      </c>
      <c r="AD794">
        <v>0</v>
      </c>
      <c r="AE794">
        <v>49770</v>
      </c>
      <c r="AF794">
        <v>56257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929107</v>
      </c>
      <c r="AO794">
        <v>689120</v>
      </c>
      <c r="AP794">
        <v>106027</v>
      </c>
      <c r="AQ794">
        <v>0</v>
      </c>
      <c r="AR794">
        <v>11989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807135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BX794">
        <v>0</v>
      </c>
      <c r="BY794">
        <v>0</v>
      </c>
      <c r="BZ794">
        <v>0</v>
      </c>
      <c r="CA794">
        <v>0</v>
      </c>
      <c r="CB794">
        <v>0</v>
      </c>
      <c r="CC794">
        <v>0</v>
      </c>
      <c r="CD794">
        <v>0</v>
      </c>
      <c r="CE794">
        <v>0</v>
      </c>
      <c r="CF794">
        <v>0</v>
      </c>
      <c r="CG794">
        <v>0</v>
      </c>
      <c r="CH794">
        <v>0</v>
      </c>
      <c r="CI794">
        <v>0</v>
      </c>
      <c r="CJ794">
        <v>0</v>
      </c>
      <c r="CK794">
        <v>0</v>
      </c>
      <c r="CL794">
        <v>0</v>
      </c>
      <c r="CM794">
        <v>0</v>
      </c>
      <c r="CN794">
        <v>0</v>
      </c>
      <c r="CO794">
        <v>0</v>
      </c>
      <c r="CP794">
        <v>0</v>
      </c>
      <c r="CQ794">
        <v>0</v>
      </c>
      <c r="CR794">
        <v>0</v>
      </c>
      <c r="CS794">
        <v>0</v>
      </c>
      <c r="CT794">
        <v>0</v>
      </c>
      <c r="CU794">
        <v>0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0</v>
      </c>
      <c r="DD794">
        <v>0</v>
      </c>
      <c r="DE794">
        <v>5000</v>
      </c>
      <c r="DF794">
        <v>0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  <c r="DM794">
        <v>0</v>
      </c>
      <c r="DN794">
        <v>0</v>
      </c>
      <c r="DO794">
        <v>5000</v>
      </c>
      <c r="DP794">
        <v>255662</v>
      </c>
      <c r="DQ794">
        <v>-309662</v>
      </c>
      <c r="DR794">
        <v>309662</v>
      </c>
      <c r="DS794">
        <v>0</v>
      </c>
    </row>
    <row r="795" spans="1:123" x14ac:dyDescent="0.3">
      <c r="A795" t="str">
        <f t="shared" si="12"/>
        <v>20391967</v>
      </c>
      <c r="B795">
        <v>23</v>
      </c>
      <c r="C795">
        <v>2039</v>
      </c>
      <c r="D795">
        <v>196712</v>
      </c>
      <c r="E795">
        <v>52</v>
      </c>
      <c r="F795">
        <v>1794418</v>
      </c>
      <c r="G795">
        <v>163069</v>
      </c>
      <c r="H795">
        <v>550000</v>
      </c>
      <c r="I795">
        <v>0</v>
      </c>
      <c r="J795">
        <v>90000</v>
      </c>
      <c r="K795">
        <v>85000</v>
      </c>
      <c r="L795">
        <v>200000</v>
      </c>
      <c r="M795">
        <v>56200</v>
      </c>
      <c r="N795">
        <v>11500</v>
      </c>
      <c r="O795">
        <v>25500</v>
      </c>
      <c r="P795">
        <v>4500</v>
      </c>
      <c r="Q795">
        <v>2000</v>
      </c>
      <c r="R795">
        <v>0</v>
      </c>
      <c r="S795">
        <v>4451</v>
      </c>
      <c r="T795">
        <v>35000</v>
      </c>
      <c r="U795">
        <v>36000</v>
      </c>
      <c r="V795">
        <v>0</v>
      </c>
      <c r="W795">
        <v>5000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100502</v>
      </c>
      <c r="AD795">
        <v>51778</v>
      </c>
      <c r="AE795">
        <v>0</v>
      </c>
      <c r="AF795">
        <v>152280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832871</v>
      </c>
      <c r="AO795">
        <v>989744</v>
      </c>
      <c r="AP795">
        <v>152280</v>
      </c>
      <c r="AQ795">
        <v>19887</v>
      </c>
      <c r="AR795">
        <v>20000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1181911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21295</v>
      </c>
      <c r="BS795">
        <v>0</v>
      </c>
      <c r="BT795">
        <v>0</v>
      </c>
      <c r="BU795">
        <v>0</v>
      </c>
      <c r="BV795">
        <v>0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C795">
        <v>0</v>
      </c>
      <c r="CD795">
        <v>0</v>
      </c>
      <c r="CE795">
        <v>0</v>
      </c>
      <c r="CF795">
        <v>0</v>
      </c>
      <c r="CG795">
        <v>0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0</v>
      </c>
      <c r="CP795">
        <v>0</v>
      </c>
      <c r="CQ795">
        <v>0</v>
      </c>
      <c r="CR795">
        <v>0</v>
      </c>
      <c r="CS795">
        <v>0</v>
      </c>
      <c r="CT795">
        <v>0</v>
      </c>
      <c r="CU795">
        <v>0</v>
      </c>
      <c r="CV795">
        <v>0</v>
      </c>
      <c r="CW795">
        <v>0</v>
      </c>
      <c r="CX795">
        <v>0</v>
      </c>
      <c r="CY795">
        <v>0</v>
      </c>
      <c r="CZ795">
        <v>0</v>
      </c>
      <c r="DA795">
        <v>0</v>
      </c>
      <c r="DB795">
        <v>0</v>
      </c>
      <c r="DC795">
        <v>0</v>
      </c>
      <c r="DD795">
        <v>0</v>
      </c>
      <c r="DE795">
        <v>5000</v>
      </c>
      <c r="DF795">
        <v>0</v>
      </c>
      <c r="DG795">
        <v>0</v>
      </c>
      <c r="DH795">
        <v>0</v>
      </c>
      <c r="DI795">
        <v>0</v>
      </c>
      <c r="DJ795">
        <v>0</v>
      </c>
      <c r="DK795">
        <v>0</v>
      </c>
      <c r="DL795">
        <v>0</v>
      </c>
      <c r="DM795">
        <v>0</v>
      </c>
      <c r="DN795">
        <v>0</v>
      </c>
      <c r="DO795">
        <v>5000</v>
      </c>
      <c r="DP795">
        <v>256957</v>
      </c>
      <c r="DQ795">
        <v>21295</v>
      </c>
      <c r="DR795">
        <v>0</v>
      </c>
      <c r="DS795">
        <v>0</v>
      </c>
    </row>
    <row r="796" spans="1:123" x14ac:dyDescent="0.3">
      <c r="A796" t="str">
        <f t="shared" si="12"/>
        <v>20401968</v>
      </c>
      <c r="B796">
        <v>23</v>
      </c>
      <c r="C796">
        <v>2040</v>
      </c>
      <c r="D796">
        <v>196812</v>
      </c>
      <c r="E796">
        <v>45</v>
      </c>
      <c r="F796">
        <v>1939139</v>
      </c>
      <c r="G796">
        <v>163060</v>
      </c>
      <c r="H796">
        <v>550000</v>
      </c>
      <c r="I796">
        <v>0</v>
      </c>
      <c r="J796">
        <v>90000</v>
      </c>
      <c r="K796">
        <v>85000</v>
      </c>
      <c r="L796">
        <v>200000</v>
      </c>
      <c r="M796">
        <v>56200</v>
      </c>
      <c r="N796">
        <v>11500</v>
      </c>
      <c r="O796">
        <v>25500</v>
      </c>
      <c r="P796">
        <v>4500</v>
      </c>
      <c r="Q796">
        <v>2000</v>
      </c>
      <c r="R796">
        <v>0</v>
      </c>
      <c r="S796">
        <v>4237</v>
      </c>
      <c r="T796">
        <v>35000</v>
      </c>
      <c r="U796">
        <v>36000</v>
      </c>
      <c r="V796">
        <v>0</v>
      </c>
      <c r="W796">
        <v>10000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86788</v>
      </c>
      <c r="AD796">
        <v>44713</v>
      </c>
      <c r="AE796">
        <v>0</v>
      </c>
      <c r="AF796">
        <v>131502</v>
      </c>
      <c r="AG796">
        <v>44713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848435</v>
      </c>
      <c r="AO796">
        <v>854694</v>
      </c>
      <c r="AP796">
        <v>131502</v>
      </c>
      <c r="AQ796">
        <v>0</v>
      </c>
      <c r="AR796">
        <v>20000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876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1007072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0</v>
      </c>
      <c r="CI796">
        <v>0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0</v>
      </c>
      <c r="CP796">
        <v>0</v>
      </c>
      <c r="CQ796">
        <v>0</v>
      </c>
      <c r="CR796">
        <v>0</v>
      </c>
      <c r="CS796">
        <v>0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5000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  <c r="DM796">
        <v>0</v>
      </c>
      <c r="DN796">
        <v>0</v>
      </c>
      <c r="DO796">
        <v>5000</v>
      </c>
      <c r="DP796">
        <v>236957</v>
      </c>
      <c r="DQ796">
        <v>-282692</v>
      </c>
      <c r="DR796">
        <v>282692</v>
      </c>
      <c r="DS796">
        <v>0</v>
      </c>
    </row>
    <row r="797" spans="1:123" x14ac:dyDescent="0.3">
      <c r="A797" t="str">
        <f t="shared" si="12"/>
        <v>20411969</v>
      </c>
      <c r="B797">
        <v>23</v>
      </c>
      <c r="C797">
        <v>2041</v>
      </c>
      <c r="D797">
        <v>196912</v>
      </c>
      <c r="E797">
        <v>77</v>
      </c>
      <c r="F797">
        <v>1728821</v>
      </c>
      <c r="G797">
        <v>163056</v>
      </c>
      <c r="H797">
        <v>550000</v>
      </c>
      <c r="I797">
        <v>0</v>
      </c>
      <c r="J797">
        <v>0</v>
      </c>
      <c r="K797">
        <v>85000</v>
      </c>
      <c r="L797">
        <v>200000</v>
      </c>
      <c r="M797">
        <v>56200</v>
      </c>
      <c r="N797">
        <v>11500</v>
      </c>
      <c r="O797">
        <v>25500</v>
      </c>
      <c r="P797">
        <v>4500</v>
      </c>
      <c r="Q797">
        <v>2000</v>
      </c>
      <c r="R797">
        <v>0</v>
      </c>
      <c r="S797">
        <v>4023</v>
      </c>
      <c r="T797">
        <v>35000</v>
      </c>
      <c r="U797">
        <v>36000</v>
      </c>
      <c r="V797">
        <v>0</v>
      </c>
      <c r="W797">
        <v>10000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148780</v>
      </c>
      <c r="AD797">
        <v>76651</v>
      </c>
      <c r="AE797">
        <v>0</v>
      </c>
      <c r="AF797">
        <v>225432</v>
      </c>
      <c r="AG797">
        <v>0</v>
      </c>
      <c r="AH797">
        <v>0</v>
      </c>
      <c r="AI797">
        <v>44713</v>
      </c>
      <c r="AJ797">
        <v>0</v>
      </c>
      <c r="AK797">
        <v>44713</v>
      </c>
      <c r="AL797">
        <v>44713</v>
      </c>
      <c r="AM797">
        <v>0</v>
      </c>
      <c r="AN797">
        <v>664291</v>
      </c>
      <c r="AO797">
        <v>1465190</v>
      </c>
      <c r="AP797">
        <v>225432</v>
      </c>
      <c r="AQ797">
        <v>57812</v>
      </c>
      <c r="AR797">
        <v>20000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1768434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424568</v>
      </c>
      <c r="BS797">
        <v>80280</v>
      </c>
      <c r="BT797">
        <v>0</v>
      </c>
      <c r="BU797">
        <v>0</v>
      </c>
      <c r="BV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0</v>
      </c>
      <c r="CE797">
        <v>0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0</v>
      </c>
      <c r="CN797">
        <v>0</v>
      </c>
      <c r="CO797">
        <v>0</v>
      </c>
      <c r="CP797">
        <v>0</v>
      </c>
      <c r="CQ797">
        <v>323826</v>
      </c>
      <c r="CR797">
        <v>0</v>
      </c>
      <c r="CS797">
        <v>0</v>
      </c>
      <c r="CT797">
        <v>80280</v>
      </c>
      <c r="CU797">
        <v>0</v>
      </c>
      <c r="CV797">
        <v>0</v>
      </c>
      <c r="CW797">
        <v>0</v>
      </c>
      <c r="CX797">
        <v>0</v>
      </c>
      <c r="CY797">
        <v>0</v>
      </c>
      <c r="CZ797">
        <v>0</v>
      </c>
      <c r="DA797">
        <v>0</v>
      </c>
      <c r="DB797">
        <v>0</v>
      </c>
      <c r="DC797">
        <v>0</v>
      </c>
      <c r="DD797">
        <v>0</v>
      </c>
      <c r="DE797">
        <v>5000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  <c r="DM797">
        <v>0</v>
      </c>
      <c r="DN797">
        <v>0</v>
      </c>
      <c r="DO797">
        <v>453819</v>
      </c>
      <c r="DP797">
        <v>317700</v>
      </c>
      <c r="DQ797">
        <v>504848</v>
      </c>
      <c r="DR797">
        <v>0</v>
      </c>
      <c r="DS797">
        <v>0</v>
      </c>
    </row>
    <row r="798" spans="1:123" x14ac:dyDescent="0.3">
      <c r="A798" t="str">
        <f t="shared" si="12"/>
        <v>20421970</v>
      </c>
      <c r="B798">
        <v>23</v>
      </c>
      <c r="C798">
        <v>2042</v>
      </c>
      <c r="D798">
        <v>197012</v>
      </c>
      <c r="E798">
        <v>40</v>
      </c>
      <c r="F798">
        <v>1834932</v>
      </c>
      <c r="G798">
        <v>163053</v>
      </c>
      <c r="H798">
        <v>550000</v>
      </c>
      <c r="I798">
        <v>0</v>
      </c>
      <c r="J798">
        <v>0</v>
      </c>
      <c r="K798">
        <v>85000</v>
      </c>
      <c r="L798">
        <v>200000</v>
      </c>
      <c r="M798">
        <v>56200</v>
      </c>
      <c r="N798">
        <v>11500</v>
      </c>
      <c r="O798">
        <v>25500</v>
      </c>
      <c r="P798">
        <v>4500</v>
      </c>
      <c r="Q798">
        <v>2000</v>
      </c>
      <c r="R798">
        <v>0</v>
      </c>
      <c r="S798">
        <v>3810</v>
      </c>
      <c r="T798">
        <v>35000</v>
      </c>
      <c r="U798">
        <v>36000</v>
      </c>
      <c r="V798">
        <v>0</v>
      </c>
      <c r="W798">
        <v>10000</v>
      </c>
      <c r="X798">
        <v>0</v>
      </c>
      <c r="Y798">
        <v>0</v>
      </c>
      <c r="Z798">
        <v>0</v>
      </c>
      <c r="AA798">
        <v>0</v>
      </c>
      <c r="AB798">
        <v>44713</v>
      </c>
      <c r="AC798">
        <v>76691</v>
      </c>
      <c r="AD798">
        <v>0</v>
      </c>
      <c r="AE798">
        <v>44713</v>
      </c>
      <c r="AF798">
        <v>71489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818021</v>
      </c>
      <c r="AO798">
        <v>755258</v>
      </c>
      <c r="AP798">
        <v>116203</v>
      </c>
      <c r="AQ798">
        <v>0</v>
      </c>
      <c r="AR798">
        <v>15539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886999</v>
      </c>
      <c r="BL798">
        <v>0</v>
      </c>
      <c r="BM798">
        <v>101275</v>
      </c>
      <c r="BN798">
        <v>80280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0</v>
      </c>
      <c r="CI798">
        <v>0</v>
      </c>
      <c r="CJ798">
        <v>0</v>
      </c>
      <c r="CK798">
        <v>0</v>
      </c>
      <c r="CL798">
        <v>0</v>
      </c>
      <c r="CM798">
        <v>0</v>
      </c>
      <c r="CN798">
        <v>0</v>
      </c>
      <c r="CO798">
        <v>0</v>
      </c>
      <c r="CP798">
        <v>0</v>
      </c>
      <c r="CQ798">
        <v>202550</v>
      </c>
      <c r="CR798">
        <v>0</v>
      </c>
      <c r="CS798">
        <v>0</v>
      </c>
      <c r="CT798">
        <v>0</v>
      </c>
      <c r="CU798">
        <v>0</v>
      </c>
      <c r="CV798">
        <v>0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0</v>
      </c>
      <c r="DC798">
        <v>0</v>
      </c>
      <c r="DD798">
        <v>0</v>
      </c>
      <c r="DE798">
        <v>5000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0</v>
      </c>
      <c r="DL798">
        <v>0</v>
      </c>
      <c r="DM798">
        <v>0</v>
      </c>
      <c r="DN798">
        <v>0</v>
      </c>
      <c r="DO798">
        <v>207550</v>
      </c>
      <c r="DP798">
        <v>317700</v>
      </c>
      <c r="DQ798">
        <v>-328965</v>
      </c>
      <c r="DR798">
        <v>147410</v>
      </c>
      <c r="DS798">
        <v>0</v>
      </c>
    </row>
    <row r="799" spans="1:123" x14ac:dyDescent="0.3">
      <c r="A799" t="str">
        <f t="shared" si="12"/>
        <v>20431971</v>
      </c>
      <c r="B799">
        <v>23</v>
      </c>
      <c r="C799">
        <v>2043</v>
      </c>
      <c r="D799">
        <v>197112</v>
      </c>
      <c r="E799">
        <v>38</v>
      </c>
      <c r="F799">
        <v>1982389</v>
      </c>
      <c r="G799">
        <v>163049</v>
      </c>
      <c r="H799">
        <v>550000</v>
      </c>
      <c r="I799">
        <v>0</v>
      </c>
      <c r="J799">
        <v>0</v>
      </c>
      <c r="K799">
        <v>85000</v>
      </c>
      <c r="L799">
        <v>200000</v>
      </c>
      <c r="M799">
        <v>56200</v>
      </c>
      <c r="N799">
        <v>11500</v>
      </c>
      <c r="O799">
        <v>25500</v>
      </c>
      <c r="P799">
        <v>4500</v>
      </c>
      <c r="Q799">
        <v>2000</v>
      </c>
      <c r="R799">
        <v>0</v>
      </c>
      <c r="S799">
        <v>3595</v>
      </c>
      <c r="T799">
        <v>35000</v>
      </c>
      <c r="U799">
        <v>36000</v>
      </c>
      <c r="V799">
        <v>0</v>
      </c>
      <c r="W799">
        <v>10000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74108</v>
      </c>
      <c r="AD799">
        <v>0</v>
      </c>
      <c r="AE799">
        <v>0</v>
      </c>
      <c r="AF799">
        <v>112289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777006</v>
      </c>
      <c r="AO799">
        <v>729820</v>
      </c>
      <c r="AP799">
        <v>112289</v>
      </c>
      <c r="AQ799">
        <v>0</v>
      </c>
      <c r="AR799">
        <v>14173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856282</v>
      </c>
      <c r="BL799">
        <v>0</v>
      </c>
      <c r="BM799">
        <v>81275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0</v>
      </c>
      <c r="CA799">
        <v>0</v>
      </c>
      <c r="CB799">
        <v>0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0</v>
      </c>
      <c r="CQ799">
        <v>101275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0</v>
      </c>
      <c r="CZ799">
        <v>0</v>
      </c>
      <c r="DA799">
        <v>0</v>
      </c>
      <c r="DB799">
        <v>0</v>
      </c>
      <c r="DC799">
        <v>0</v>
      </c>
      <c r="DD799">
        <v>0</v>
      </c>
      <c r="DE799">
        <v>5000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0</v>
      </c>
      <c r="DN799">
        <v>0</v>
      </c>
      <c r="DO799">
        <v>106275</v>
      </c>
      <c r="DP799">
        <v>317700</v>
      </c>
      <c r="DQ799">
        <v>-548150</v>
      </c>
      <c r="DR799">
        <v>466875</v>
      </c>
      <c r="DS799">
        <v>0</v>
      </c>
    </row>
    <row r="800" spans="1:123" x14ac:dyDescent="0.3">
      <c r="A800" t="str">
        <f t="shared" si="12"/>
        <v>20441972</v>
      </c>
      <c r="B800">
        <v>23</v>
      </c>
      <c r="C800">
        <v>2044</v>
      </c>
      <c r="D800">
        <v>197212</v>
      </c>
      <c r="E800">
        <v>48</v>
      </c>
      <c r="F800">
        <v>2178291</v>
      </c>
      <c r="G800">
        <v>163046</v>
      </c>
      <c r="H800">
        <v>550000</v>
      </c>
      <c r="I800">
        <v>0</v>
      </c>
      <c r="J800">
        <v>0</v>
      </c>
      <c r="K800">
        <v>85000</v>
      </c>
      <c r="L800">
        <v>200000</v>
      </c>
      <c r="M800">
        <v>56200</v>
      </c>
      <c r="N800">
        <v>11500</v>
      </c>
      <c r="O800">
        <v>25500</v>
      </c>
      <c r="P800">
        <v>4500</v>
      </c>
      <c r="Q800">
        <v>2000</v>
      </c>
      <c r="R800">
        <v>0</v>
      </c>
      <c r="S800">
        <v>3381</v>
      </c>
      <c r="T800">
        <v>35000</v>
      </c>
      <c r="U800">
        <v>36000</v>
      </c>
      <c r="V800">
        <v>0</v>
      </c>
      <c r="W800">
        <v>10000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93786</v>
      </c>
      <c r="AD800">
        <v>48318</v>
      </c>
      <c r="AE800">
        <v>0</v>
      </c>
      <c r="AF800">
        <v>142104</v>
      </c>
      <c r="AG800">
        <v>48318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746977</v>
      </c>
      <c r="AO800">
        <v>923606</v>
      </c>
      <c r="AP800">
        <v>142104</v>
      </c>
      <c r="AQ800">
        <v>0</v>
      </c>
      <c r="AR800">
        <v>20000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4575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1090285</v>
      </c>
      <c r="BL800">
        <v>0</v>
      </c>
      <c r="BM800">
        <v>61275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0</v>
      </c>
      <c r="CM800">
        <v>0</v>
      </c>
      <c r="CN800">
        <v>0</v>
      </c>
      <c r="CO800">
        <v>0</v>
      </c>
      <c r="CP800">
        <v>0</v>
      </c>
      <c r="CQ800">
        <v>20000</v>
      </c>
      <c r="CR800">
        <v>0</v>
      </c>
      <c r="CS800">
        <v>0</v>
      </c>
      <c r="CT800">
        <v>0</v>
      </c>
      <c r="CU800">
        <v>0</v>
      </c>
      <c r="CV800">
        <v>0</v>
      </c>
      <c r="CW800">
        <v>0</v>
      </c>
      <c r="CX800">
        <v>0</v>
      </c>
      <c r="CY800">
        <v>0</v>
      </c>
      <c r="CZ800">
        <v>0</v>
      </c>
      <c r="DA800">
        <v>0</v>
      </c>
      <c r="DB800">
        <v>0</v>
      </c>
      <c r="DC800">
        <v>0</v>
      </c>
      <c r="DD800">
        <v>0</v>
      </c>
      <c r="DE800">
        <v>5000</v>
      </c>
      <c r="DF800">
        <v>0</v>
      </c>
      <c r="DG800">
        <v>0</v>
      </c>
      <c r="DH800">
        <v>0</v>
      </c>
      <c r="DI800">
        <v>0</v>
      </c>
      <c r="DJ800">
        <v>0</v>
      </c>
      <c r="DK800">
        <v>0</v>
      </c>
      <c r="DL800">
        <v>0</v>
      </c>
      <c r="DM800">
        <v>0</v>
      </c>
      <c r="DN800">
        <v>0</v>
      </c>
      <c r="DO800">
        <v>25000</v>
      </c>
      <c r="DP800">
        <v>317700</v>
      </c>
      <c r="DQ800">
        <v>-540075</v>
      </c>
      <c r="DR800">
        <v>478800</v>
      </c>
      <c r="DS800">
        <v>0</v>
      </c>
    </row>
    <row r="801" spans="1:123" x14ac:dyDescent="0.3">
      <c r="A801" t="str">
        <f t="shared" si="12"/>
        <v>20451973</v>
      </c>
      <c r="B801">
        <v>23</v>
      </c>
      <c r="C801">
        <v>2045</v>
      </c>
      <c r="D801">
        <v>197312</v>
      </c>
      <c r="E801">
        <v>53</v>
      </c>
      <c r="F801">
        <v>1919812</v>
      </c>
      <c r="G801">
        <v>163042</v>
      </c>
      <c r="H801">
        <v>550000</v>
      </c>
      <c r="I801">
        <v>0</v>
      </c>
      <c r="J801">
        <v>0</v>
      </c>
      <c r="K801">
        <v>85000</v>
      </c>
      <c r="L801">
        <v>200000</v>
      </c>
      <c r="M801">
        <v>56200</v>
      </c>
      <c r="N801">
        <v>11500</v>
      </c>
      <c r="O801">
        <v>25500</v>
      </c>
      <c r="P801">
        <v>4500</v>
      </c>
      <c r="Q801">
        <v>2000</v>
      </c>
      <c r="R801">
        <v>0</v>
      </c>
      <c r="S801">
        <v>3166</v>
      </c>
      <c r="T801">
        <v>35000</v>
      </c>
      <c r="U801">
        <v>36000</v>
      </c>
      <c r="V801">
        <v>0</v>
      </c>
      <c r="W801">
        <v>15000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102052</v>
      </c>
      <c r="AD801">
        <v>52577</v>
      </c>
      <c r="AE801">
        <v>0</v>
      </c>
      <c r="AF801">
        <v>154628</v>
      </c>
      <c r="AG801">
        <v>52577</v>
      </c>
      <c r="AH801">
        <v>0</v>
      </c>
      <c r="AI801">
        <v>48318</v>
      </c>
      <c r="AJ801">
        <v>0</v>
      </c>
      <c r="AK801">
        <v>48318</v>
      </c>
      <c r="AL801">
        <v>48318</v>
      </c>
      <c r="AM801">
        <v>0</v>
      </c>
      <c r="AN801">
        <v>729238</v>
      </c>
      <c r="AO801">
        <v>1005006</v>
      </c>
      <c r="AP801">
        <v>154628</v>
      </c>
      <c r="AQ801">
        <v>0</v>
      </c>
      <c r="AR801">
        <v>20000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8944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1188578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C801">
        <v>0</v>
      </c>
      <c r="CD801">
        <v>0</v>
      </c>
      <c r="CE801">
        <v>0</v>
      </c>
      <c r="CF801">
        <v>0</v>
      </c>
      <c r="CG801">
        <v>0</v>
      </c>
      <c r="CH801">
        <v>0</v>
      </c>
      <c r="CI801">
        <v>0</v>
      </c>
      <c r="CJ801">
        <v>0</v>
      </c>
      <c r="CK801">
        <v>0</v>
      </c>
      <c r="CL801">
        <v>0</v>
      </c>
      <c r="CM801">
        <v>0</v>
      </c>
      <c r="CN801">
        <v>0</v>
      </c>
      <c r="CO801">
        <v>0</v>
      </c>
      <c r="CP801">
        <v>0</v>
      </c>
      <c r="CQ801">
        <v>0</v>
      </c>
      <c r="CR801">
        <v>0</v>
      </c>
      <c r="CS801">
        <v>0</v>
      </c>
      <c r="CT801">
        <v>0</v>
      </c>
      <c r="CU801">
        <v>0</v>
      </c>
      <c r="CV801">
        <v>0</v>
      </c>
      <c r="CW801">
        <v>0</v>
      </c>
      <c r="CX801">
        <v>0</v>
      </c>
      <c r="CY801">
        <v>0</v>
      </c>
      <c r="CZ801">
        <v>0</v>
      </c>
      <c r="DA801">
        <v>0</v>
      </c>
      <c r="DB801">
        <v>0</v>
      </c>
      <c r="DC801">
        <v>0</v>
      </c>
      <c r="DD801">
        <v>0</v>
      </c>
      <c r="DE801">
        <v>5000</v>
      </c>
      <c r="DF801">
        <v>0</v>
      </c>
      <c r="DG801">
        <v>0</v>
      </c>
      <c r="DH801">
        <v>0</v>
      </c>
      <c r="DI801">
        <v>0</v>
      </c>
      <c r="DJ801">
        <v>0</v>
      </c>
      <c r="DK801">
        <v>0</v>
      </c>
      <c r="DL801">
        <v>0</v>
      </c>
      <c r="DM801">
        <v>0</v>
      </c>
      <c r="DN801">
        <v>0</v>
      </c>
      <c r="DO801">
        <v>53318</v>
      </c>
      <c r="DP801">
        <v>317700</v>
      </c>
      <c r="DQ801">
        <v>-201038</v>
      </c>
      <c r="DR801">
        <v>201038</v>
      </c>
      <c r="DS801">
        <v>0</v>
      </c>
    </row>
    <row r="802" spans="1:123" x14ac:dyDescent="0.3">
      <c r="A802" t="str">
        <f t="shared" si="12"/>
        <v>20461974</v>
      </c>
      <c r="B802">
        <v>23</v>
      </c>
      <c r="C802">
        <v>2046</v>
      </c>
      <c r="D802">
        <v>197412</v>
      </c>
      <c r="E802">
        <v>42</v>
      </c>
      <c r="F802">
        <v>1946812</v>
      </c>
      <c r="G802">
        <v>163038</v>
      </c>
      <c r="H802">
        <v>550000</v>
      </c>
      <c r="I802">
        <v>0</v>
      </c>
      <c r="J802">
        <v>0</v>
      </c>
      <c r="K802">
        <v>85000</v>
      </c>
      <c r="L802">
        <v>200000</v>
      </c>
      <c r="M802">
        <v>56200</v>
      </c>
      <c r="N802">
        <v>11500</v>
      </c>
      <c r="O802">
        <v>25500</v>
      </c>
      <c r="P802">
        <v>4500</v>
      </c>
      <c r="Q802">
        <v>2000</v>
      </c>
      <c r="R802">
        <v>0</v>
      </c>
      <c r="S802">
        <v>2951</v>
      </c>
      <c r="T802">
        <v>35000</v>
      </c>
      <c r="U802">
        <v>36000</v>
      </c>
      <c r="V802">
        <v>0</v>
      </c>
      <c r="W802">
        <v>15000</v>
      </c>
      <c r="X802">
        <v>0</v>
      </c>
      <c r="Y802">
        <v>0</v>
      </c>
      <c r="Z802">
        <v>0</v>
      </c>
      <c r="AA802">
        <v>0</v>
      </c>
      <c r="AB802">
        <v>48318</v>
      </c>
      <c r="AC802">
        <v>81904</v>
      </c>
      <c r="AD802">
        <v>42197</v>
      </c>
      <c r="AE802">
        <v>48318</v>
      </c>
      <c r="AF802">
        <v>75783</v>
      </c>
      <c r="AG802">
        <v>42197</v>
      </c>
      <c r="AH802">
        <v>0</v>
      </c>
      <c r="AI802">
        <v>52577</v>
      </c>
      <c r="AJ802">
        <v>0</v>
      </c>
      <c r="AK802">
        <v>52577</v>
      </c>
      <c r="AL802">
        <v>52577</v>
      </c>
      <c r="AM802">
        <v>0</v>
      </c>
      <c r="AN802">
        <v>807868</v>
      </c>
      <c r="AO802">
        <v>806595</v>
      </c>
      <c r="AP802">
        <v>124101</v>
      </c>
      <c r="AQ802">
        <v>0</v>
      </c>
      <c r="AR802">
        <v>18294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948990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0</v>
      </c>
      <c r="CE802">
        <v>0</v>
      </c>
      <c r="CF802">
        <v>0</v>
      </c>
      <c r="CG802">
        <v>0</v>
      </c>
      <c r="CH802">
        <v>0</v>
      </c>
      <c r="CI802">
        <v>0</v>
      </c>
      <c r="CJ802">
        <v>0</v>
      </c>
      <c r="CK802">
        <v>0</v>
      </c>
      <c r="CL802">
        <v>0</v>
      </c>
      <c r="CM802">
        <v>0</v>
      </c>
      <c r="CN802">
        <v>0</v>
      </c>
      <c r="CO802">
        <v>0</v>
      </c>
      <c r="CP802">
        <v>0</v>
      </c>
      <c r="CQ802">
        <v>0</v>
      </c>
      <c r="CR802">
        <v>0</v>
      </c>
      <c r="CS802">
        <v>0</v>
      </c>
      <c r="CT802">
        <v>0</v>
      </c>
      <c r="CU802">
        <v>0</v>
      </c>
      <c r="CV802">
        <v>0</v>
      </c>
      <c r="CW802">
        <v>0</v>
      </c>
      <c r="CX802">
        <v>0</v>
      </c>
      <c r="CY802">
        <v>0</v>
      </c>
      <c r="CZ802">
        <v>0</v>
      </c>
      <c r="DA802">
        <v>0</v>
      </c>
      <c r="DB802">
        <v>0</v>
      </c>
      <c r="DC802">
        <v>0</v>
      </c>
      <c r="DD802">
        <v>0</v>
      </c>
      <c r="DE802">
        <v>5000</v>
      </c>
      <c r="DF802">
        <v>0</v>
      </c>
      <c r="DG802">
        <v>0</v>
      </c>
      <c r="DH802">
        <v>0</v>
      </c>
      <c r="DI802">
        <v>0</v>
      </c>
      <c r="DJ802">
        <v>0</v>
      </c>
      <c r="DK802">
        <v>0</v>
      </c>
      <c r="DL802">
        <v>0</v>
      </c>
      <c r="DM802">
        <v>0</v>
      </c>
      <c r="DN802">
        <v>0</v>
      </c>
      <c r="DO802">
        <v>57577</v>
      </c>
      <c r="DP802">
        <v>297700</v>
      </c>
      <c r="DQ802">
        <v>-388992</v>
      </c>
      <c r="DR802">
        <v>388992</v>
      </c>
      <c r="DS802">
        <v>0</v>
      </c>
    </row>
    <row r="803" spans="1:123" x14ac:dyDescent="0.3">
      <c r="A803" t="str">
        <f t="shared" si="12"/>
        <v>20471975</v>
      </c>
      <c r="B803">
        <v>23</v>
      </c>
      <c r="C803">
        <v>2047</v>
      </c>
      <c r="D803">
        <v>197512</v>
      </c>
      <c r="E803">
        <v>48</v>
      </c>
      <c r="F803">
        <v>1817030</v>
      </c>
      <c r="G803">
        <v>163034</v>
      </c>
      <c r="H803">
        <v>550000</v>
      </c>
      <c r="I803">
        <v>0</v>
      </c>
      <c r="J803">
        <v>0</v>
      </c>
      <c r="K803">
        <v>85000</v>
      </c>
      <c r="L803">
        <v>200000</v>
      </c>
      <c r="M803">
        <v>56200</v>
      </c>
      <c r="N803">
        <v>11500</v>
      </c>
      <c r="O803">
        <v>25500</v>
      </c>
      <c r="P803">
        <v>4500</v>
      </c>
      <c r="Q803">
        <v>2000</v>
      </c>
      <c r="R803">
        <v>0</v>
      </c>
      <c r="S803">
        <v>2737</v>
      </c>
      <c r="T803">
        <v>35000</v>
      </c>
      <c r="U803">
        <v>36000</v>
      </c>
      <c r="V803">
        <v>0</v>
      </c>
      <c r="W803">
        <v>15000</v>
      </c>
      <c r="X803">
        <v>0</v>
      </c>
      <c r="Y803">
        <v>0</v>
      </c>
      <c r="Z803">
        <v>0</v>
      </c>
      <c r="AA803">
        <v>0</v>
      </c>
      <c r="AB803">
        <v>52577</v>
      </c>
      <c r="AC803">
        <v>93974</v>
      </c>
      <c r="AD803">
        <v>48415</v>
      </c>
      <c r="AE803">
        <v>52577</v>
      </c>
      <c r="AF803">
        <v>89812</v>
      </c>
      <c r="AG803">
        <v>48415</v>
      </c>
      <c r="AH803">
        <v>0</v>
      </c>
      <c r="AI803">
        <v>42197</v>
      </c>
      <c r="AJ803">
        <v>0</v>
      </c>
      <c r="AK803">
        <v>42197</v>
      </c>
      <c r="AL803">
        <v>42197</v>
      </c>
      <c r="AM803">
        <v>0</v>
      </c>
      <c r="AN803">
        <v>793625</v>
      </c>
      <c r="AO803">
        <v>925456</v>
      </c>
      <c r="AP803">
        <v>142389</v>
      </c>
      <c r="AQ803">
        <v>0</v>
      </c>
      <c r="AR803">
        <v>20000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4674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1092519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0</v>
      </c>
      <c r="CC803">
        <v>0</v>
      </c>
      <c r="CD803">
        <v>0</v>
      </c>
      <c r="CE803">
        <v>0</v>
      </c>
      <c r="CF803">
        <v>0</v>
      </c>
      <c r="CG803">
        <v>0</v>
      </c>
      <c r="CH803">
        <v>0</v>
      </c>
      <c r="CI803">
        <v>0</v>
      </c>
      <c r="CJ803">
        <v>0</v>
      </c>
      <c r="CK803">
        <v>0</v>
      </c>
      <c r="CL803">
        <v>0</v>
      </c>
      <c r="CM803">
        <v>0</v>
      </c>
      <c r="CN803">
        <v>0</v>
      </c>
      <c r="CO803">
        <v>0</v>
      </c>
      <c r="CP803">
        <v>0</v>
      </c>
      <c r="CQ803">
        <v>0</v>
      </c>
      <c r="CR803">
        <v>0</v>
      </c>
      <c r="CS803">
        <v>0</v>
      </c>
      <c r="CT803">
        <v>0</v>
      </c>
      <c r="CU803">
        <v>0</v>
      </c>
      <c r="CV803">
        <v>0</v>
      </c>
      <c r="CW803">
        <v>0</v>
      </c>
      <c r="CX803">
        <v>0</v>
      </c>
      <c r="CY803">
        <v>0</v>
      </c>
      <c r="CZ803">
        <v>0</v>
      </c>
      <c r="DA803">
        <v>0</v>
      </c>
      <c r="DB803">
        <v>0</v>
      </c>
      <c r="DC803">
        <v>0</v>
      </c>
      <c r="DD803">
        <v>0</v>
      </c>
      <c r="DE803">
        <v>5000</v>
      </c>
      <c r="DF803">
        <v>0</v>
      </c>
      <c r="DG803">
        <v>0</v>
      </c>
      <c r="DH803">
        <v>0</v>
      </c>
      <c r="DI803">
        <v>0</v>
      </c>
      <c r="DJ803">
        <v>0</v>
      </c>
      <c r="DK803">
        <v>0</v>
      </c>
      <c r="DL803">
        <v>0</v>
      </c>
      <c r="DM803">
        <v>0</v>
      </c>
      <c r="DN803">
        <v>0</v>
      </c>
      <c r="DO803">
        <v>47197</v>
      </c>
      <c r="DP803">
        <v>277700</v>
      </c>
      <c r="DQ803">
        <v>-129920</v>
      </c>
      <c r="DR803">
        <v>129920</v>
      </c>
      <c r="DS803">
        <v>0</v>
      </c>
    </row>
    <row r="804" spans="1:123" x14ac:dyDescent="0.3">
      <c r="A804" t="str">
        <f t="shared" si="12"/>
        <v>20481976</v>
      </c>
      <c r="B804">
        <v>23</v>
      </c>
      <c r="C804">
        <v>2048</v>
      </c>
      <c r="D804">
        <v>197612</v>
      </c>
      <c r="E804">
        <v>41</v>
      </c>
      <c r="F804">
        <v>2080216</v>
      </c>
      <c r="G804">
        <v>163030</v>
      </c>
      <c r="H804">
        <v>550000</v>
      </c>
      <c r="I804">
        <v>0</v>
      </c>
      <c r="J804">
        <v>0</v>
      </c>
      <c r="K804">
        <v>85000</v>
      </c>
      <c r="L804">
        <v>200000</v>
      </c>
      <c r="M804">
        <v>56200</v>
      </c>
      <c r="N804">
        <v>11500</v>
      </c>
      <c r="O804">
        <v>25500</v>
      </c>
      <c r="P804">
        <v>4500</v>
      </c>
      <c r="Q804">
        <v>2000</v>
      </c>
      <c r="R804">
        <v>0</v>
      </c>
      <c r="S804">
        <v>2522</v>
      </c>
      <c r="T804">
        <v>35000</v>
      </c>
      <c r="U804">
        <v>36000</v>
      </c>
      <c r="V804">
        <v>0</v>
      </c>
      <c r="W804">
        <v>15000</v>
      </c>
      <c r="X804">
        <v>0</v>
      </c>
      <c r="Y804">
        <v>0</v>
      </c>
      <c r="Z804">
        <v>0</v>
      </c>
      <c r="AA804">
        <v>0</v>
      </c>
      <c r="AB804">
        <v>42197</v>
      </c>
      <c r="AC804">
        <v>80261</v>
      </c>
      <c r="AD804">
        <v>41350</v>
      </c>
      <c r="AE804">
        <v>42197</v>
      </c>
      <c r="AF804">
        <v>79414</v>
      </c>
      <c r="AG804">
        <v>41350</v>
      </c>
      <c r="AH804">
        <v>0</v>
      </c>
      <c r="AI804">
        <v>48415</v>
      </c>
      <c r="AJ804">
        <v>0</v>
      </c>
      <c r="AK804">
        <v>48415</v>
      </c>
      <c r="AL804">
        <v>48415</v>
      </c>
      <c r="AM804">
        <v>0</v>
      </c>
      <c r="AN804">
        <v>803808</v>
      </c>
      <c r="AO804">
        <v>790407</v>
      </c>
      <c r="AP804">
        <v>121611</v>
      </c>
      <c r="AQ804">
        <v>0</v>
      </c>
      <c r="AR804">
        <v>17425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929443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0</v>
      </c>
      <c r="CA804">
        <v>0</v>
      </c>
      <c r="CB804">
        <v>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0</v>
      </c>
      <c r="CN804">
        <v>0</v>
      </c>
      <c r="CO804">
        <v>0</v>
      </c>
      <c r="CP804">
        <v>0</v>
      </c>
      <c r="CQ804">
        <v>0</v>
      </c>
      <c r="CR804">
        <v>0</v>
      </c>
      <c r="CS804">
        <v>0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5000</v>
      </c>
      <c r="DF804">
        <v>0</v>
      </c>
      <c r="DG804">
        <v>0</v>
      </c>
      <c r="DH804">
        <v>0</v>
      </c>
      <c r="DI804">
        <v>0</v>
      </c>
      <c r="DJ804">
        <v>0</v>
      </c>
      <c r="DK804">
        <v>0</v>
      </c>
      <c r="DL804">
        <v>0</v>
      </c>
      <c r="DM804">
        <v>0</v>
      </c>
      <c r="DN804">
        <v>0</v>
      </c>
      <c r="DO804">
        <v>53415</v>
      </c>
      <c r="DP804">
        <v>257700</v>
      </c>
      <c r="DQ804">
        <v>-545995</v>
      </c>
      <c r="DR804">
        <v>545995</v>
      </c>
      <c r="DS804">
        <v>0</v>
      </c>
    </row>
    <row r="805" spans="1:123" x14ac:dyDescent="0.3">
      <c r="A805" t="str">
        <f t="shared" si="12"/>
        <v>20491977</v>
      </c>
      <c r="B805">
        <v>23</v>
      </c>
      <c r="C805">
        <v>2049</v>
      </c>
      <c r="D805">
        <v>197712</v>
      </c>
      <c r="E805">
        <v>8</v>
      </c>
      <c r="F805">
        <v>2138687</v>
      </c>
      <c r="G805">
        <v>163025</v>
      </c>
      <c r="H805">
        <v>550000</v>
      </c>
      <c r="I805">
        <v>0</v>
      </c>
      <c r="J805">
        <v>0</v>
      </c>
      <c r="K805">
        <v>85000</v>
      </c>
      <c r="L805">
        <v>200000</v>
      </c>
      <c r="M805">
        <v>56200</v>
      </c>
      <c r="N805">
        <v>11500</v>
      </c>
      <c r="O805">
        <v>25500</v>
      </c>
      <c r="P805">
        <v>4500</v>
      </c>
      <c r="Q805">
        <v>2000</v>
      </c>
      <c r="R805">
        <v>0</v>
      </c>
      <c r="S805">
        <v>2308</v>
      </c>
      <c r="T805">
        <v>35000</v>
      </c>
      <c r="U805">
        <v>36000</v>
      </c>
      <c r="V805">
        <v>0</v>
      </c>
      <c r="W805">
        <v>15000</v>
      </c>
      <c r="X805">
        <v>0</v>
      </c>
      <c r="Y805">
        <v>0</v>
      </c>
      <c r="Z805">
        <v>0</v>
      </c>
      <c r="AA805">
        <v>0</v>
      </c>
      <c r="AB805">
        <v>48415</v>
      </c>
      <c r="AC805">
        <v>15686</v>
      </c>
      <c r="AD805">
        <v>0</v>
      </c>
      <c r="AE805">
        <v>23767</v>
      </c>
      <c r="AF805">
        <v>0</v>
      </c>
      <c r="AG805">
        <v>0</v>
      </c>
      <c r="AH805">
        <v>0</v>
      </c>
      <c r="AI805">
        <v>41350</v>
      </c>
      <c r="AJ805">
        <v>0</v>
      </c>
      <c r="AK805">
        <v>65998</v>
      </c>
      <c r="AL805">
        <v>41350</v>
      </c>
      <c r="AM805">
        <v>0</v>
      </c>
      <c r="AN805">
        <v>883008</v>
      </c>
      <c r="AO805">
        <v>154474</v>
      </c>
      <c r="AP805">
        <v>23767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178241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5000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0</v>
      </c>
      <c r="CP805">
        <v>0</v>
      </c>
      <c r="CQ805">
        <v>0</v>
      </c>
      <c r="CR805">
        <v>0</v>
      </c>
      <c r="CS805">
        <v>0</v>
      </c>
      <c r="CT805">
        <v>0</v>
      </c>
      <c r="CU805">
        <v>0</v>
      </c>
      <c r="CV805">
        <v>0</v>
      </c>
      <c r="CW805">
        <v>0</v>
      </c>
      <c r="CX805">
        <v>0</v>
      </c>
      <c r="CY805">
        <v>0</v>
      </c>
      <c r="CZ805">
        <v>0</v>
      </c>
      <c r="DA805">
        <v>0</v>
      </c>
      <c r="DB805">
        <v>0</v>
      </c>
      <c r="DC805">
        <v>0</v>
      </c>
      <c r="DD805">
        <v>0</v>
      </c>
      <c r="DE805">
        <v>0</v>
      </c>
      <c r="DF805">
        <v>0</v>
      </c>
      <c r="DG805">
        <v>0</v>
      </c>
      <c r="DH805">
        <v>0</v>
      </c>
      <c r="DI805">
        <v>0</v>
      </c>
      <c r="DJ805">
        <v>0</v>
      </c>
      <c r="DK805">
        <v>0</v>
      </c>
      <c r="DL805">
        <v>0</v>
      </c>
      <c r="DM805">
        <v>0</v>
      </c>
      <c r="DN805">
        <v>0</v>
      </c>
      <c r="DO805">
        <v>65998</v>
      </c>
      <c r="DP805">
        <v>237700</v>
      </c>
      <c r="DQ805">
        <v>-1276463</v>
      </c>
      <c r="DR805">
        <v>1271463</v>
      </c>
      <c r="DS805">
        <v>0</v>
      </c>
    </row>
    <row r="806" spans="1:123" x14ac:dyDescent="0.3">
      <c r="A806" t="str">
        <f t="shared" si="12"/>
        <v>20501978</v>
      </c>
      <c r="B806">
        <v>23</v>
      </c>
      <c r="C806">
        <v>2050</v>
      </c>
      <c r="D806">
        <v>197812</v>
      </c>
      <c r="E806">
        <v>65</v>
      </c>
      <c r="F806">
        <v>1779903</v>
      </c>
      <c r="G806">
        <v>163021</v>
      </c>
      <c r="H806">
        <v>550000</v>
      </c>
      <c r="I806">
        <v>0</v>
      </c>
      <c r="J806">
        <v>0</v>
      </c>
      <c r="K806">
        <v>85000</v>
      </c>
      <c r="L806">
        <v>200000</v>
      </c>
      <c r="M806">
        <v>56200</v>
      </c>
      <c r="N806">
        <v>11500</v>
      </c>
      <c r="O806">
        <v>25500</v>
      </c>
      <c r="P806">
        <v>4500</v>
      </c>
      <c r="Q806">
        <v>2000</v>
      </c>
      <c r="R806">
        <v>0</v>
      </c>
      <c r="S806">
        <v>2093</v>
      </c>
      <c r="T806">
        <v>35000</v>
      </c>
      <c r="U806">
        <v>36000</v>
      </c>
      <c r="V806">
        <v>0</v>
      </c>
      <c r="W806">
        <v>20000</v>
      </c>
      <c r="X806">
        <v>0</v>
      </c>
      <c r="Y806">
        <v>0</v>
      </c>
      <c r="Z806">
        <v>0</v>
      </c>
      <c r="AA806">
        <v>0</v>
      </c>
      <c r="AB806">
        <v>65998</v>
      </c>
      <c r="AC806">
        <v>125252</v>
      </c>
      <c r="AD806">
        <v>64529</v>
      </c>
      <c r="AE806">
        <v>65998</v>
      </c>
      <c r="AF806">
        <v>123783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754010</v>
      </c>
      <c r="AO806">
        <v>1233479</v>
      </c>
      <c r="AP806">
        <v>189781</v>
      </c>
      <c r="AQ806">
        <v>0</v>
      </c>
      <c r="AR806">
        <v>20000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1443260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218346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0</v>
      </c>
      <c r="CN806">
        <v>0</v>
      </c>
      <c r="CO806">
        <v>0</v>
      </c>
      <c r="CP806">
        <v>0</v>
      </c>
      <c r="CQ806">
        <v>118346</v>
      </c>
      <c r="CR806">
        <v>0</v>
      </c>
      <c r="CS806">
        <v>0</v>
      </c>
      <c r="CT806">
        <v>0</v>
      </c>
      <c r="CU806">
        <v>0</v>
      </c>
      <c r="CV806">
        <v>0</v>
      </c>
      <c r="CW806">
        <v>0</v>
      </c>
      <c r="CX806">
        <v>0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0</v>
      </c>
      <c r="DG806">
        <v>0</v>
      </c>
      <c r="DH806">
        <v>0</v>
      </c>
      <c r="DI806">
        <v>0</v>
      </c>
      <c r="DJ806">
        <v>0</v>
      </c>
      <c r="DK806">
        <v>0</v>
      </c>
      <c r="DL806">
        <v>0</v>
      </c>
      <c r="DM806">
        <v>0</v>
      </c>
      <c r="DN806">
        <v>0</v>
      </c>
      <c r="DO806">
        <v>118346</v>
      </c>
      <c r="DP806">
        <v>317700</v>
      </c>
      <c r="DQ806">
        <v>218346</v>
      </c>
      <c r="DR806">
        <v>0</v>
      </c>
      <c r="DS806">
        <v>0</v>
      </c>
    </row>
    <row r="807" spans="1:123" x14ac:dyDescent="0.3">
      <c r="A807" t="str">
        <f t="shared" si="12"/>
        <v>20161945</v>
      </c>
      <c r="B807">
        <v>24</v>
      </c>
      <c r="C807">
        <v>2016</v>
      </c>
      <c r="D807">
        <v>194512</v>
      </c>
      <c r="E807">
        <v>70</v>
      </c>
      <c r="F807">
        <v>1443512</v>
      </c>
      <c r="G807">
        <v>211232</v>
      </c>
      <c r="H807">
        <v>550000</v>
      </c>
      <c r="I807">
        <v>0</v>
      </c>
      <c r="J807">
        <v>126000</v>
      </c>
      <c r="K807">
        <v>85000</v>
      </c>
      <c r="L807">
        <v>100000</v>
      </c>
      <c r="M807">
        <v>56200</v>
      </c>
      <c r="N807">
        <v>11500</v>
      </c>
      <c r="O807">
        <v>25500</v>
      </c>
      <c r="P807">
        <v>4500</v>
      </c>
      <c r="Q807">
        <v>2000</v>
      </c>
      <c r="R807">
        <v>0</v>
      </c>
      <c r="S807">
        <v>8370</v>
      </c>
      <c r="T807">
        <v>35000</v>
      </c>
      <c r="U807">
        <v>36000</v>
      </c>
      <c r="V807">
        <v>0</v>
      </c>
      <c r="W807">
        <v>0</v>
      </c>
      <c r="X807">
        <v>0</v>
      </c>
      <c r="Y807">
        <v>0</v>
      </c>
      <c r="Z807">
        <v>72767</v>
      </c>
      <c r="AA807">
        <v>0</v>
      </c>
      <c r="AB807">
        <v>210000</v>
      </c>
      <c r="AC807">
        <v>136288</v>
      </c>
      <c r="AD807">
        <v>70215</v>
      </c>
      <c r="AE807">
        <v>206503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3497</v>
      </c>
      <c r="AL807">
        <v>0</v>
      </c>
      <c r="AM807">
        <v>0</v>
      </c>
      <c r="AN807">
        <v>857303</v>
      </c>
      <c r="AO807">
        <v>1342166</v>
      </c>
      <c r="AP807">
        <v>206503</v>
      </c>
      <c r="AQ807">
        <v>46250</v>
      </c>
      <c r="AR807">
        <v>20000</v>
      </c>
      <c r="AS807">
        <v>0</v>
      </c>
      <c r="AT807">
        <v>0</v>
      </c>
      <c r="AU807">
        <v>200000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111111</v>
      </c>
      <c r="BF807">
        <v>0</v>
      </c>
      <c r="BG807">
        <v>35194</v>
      </c>
      <c r="BH807">
        <v>20000</v>
      </c>
      <c r="BI807">
        <v>13701</v>
      </c>
      <c r="BJ807">
        <v>0</v>
      </c>
      <c r="BK807">
        <v>1634913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500000</v>
      </c>
      <c r="BS807">
        <v>136000</v>
      </c>
      <c r="BT807">
        <v>65000</v>
      </c>
      <c r="BU807">
        <v>39000</v>
      </c>
      <c r="BV807">
        <v>10000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25000</v>
      </c>
      <c r="CH807">
        <v>572</v>
      </c>
      <c r="CI807">
        <v>3000</v>
      </c>
      <c r="CJ807">
        <v>2250</v>
      </c>
      <c r="CK807">
        <v>900</v>
      </c>
      <c r="CL807">
        <v>750</v>
      </c>
      <c r="CM807">
        <v>3250</v>
      </c>
      <c r="CN807">
        <v>15000</v>
      </c>
      <c r="CO807">
        <v>750</v>
      </c>
      <c r="CP807">
        <v>0</v>
      </c>
      <c r="CQ807">
        <v>596000</v>
      </c>
      <c r="CR807">
        <v>100000</v>
      </c>
      <c r="CS807">
        <v>10000</v>
      </c>
      <c r="CT807">
        <v>154000</v>
      </c>
      <c r="CU807">
        <v>65000</v>
      </c>
      <c r="CV807">
        <v>25000</v>
      </c>
      <c r="CW807">
        <v>572</v>
      </c>
      <c r="CX807">
        <v>3000</v>
      </c>
      <c r="CY807">
        <v>2250</v>
      </c>
      <c r="CZ807">
        <v>900</v>
      </c>
      <c r="DA807">
        <v>750</v>
      </c>
      <c r="DB807">
        <v>3250</v>
      </c>
      <c r="DC807">
        <v>15000</v>
      </c>
      <c r="DD807">
        <v>750</v>
      </c>
      <c r="DE807">
        <v>5000</v>
      </c>
      <c r="DF807">
        <v>72767</v>
      </c>
      <c r="DG807">
        <v>79000</v>
      </c>
      <c r="DH807">
        <v>0</v>
      </c>
      <c r="DI807">
        <v>0</v>
      </c>
      <c r="DJ807">
        <v>161194</v>
      </c>
      <c r="DK807">
        <v>137701</v>
      </c>
      <c r="DL807">
        <v>30000</v>
      </c>
      <c r="DM807">
        <v>248111</v>
      </c>
      <c r="DN807">
        <v>20000</v>
      </c>
      <c r="DO807">
        <v>1733742</v>
      </c>
      <c r="DP807">
        <v>317700</v>
      </c>
      <c r="DQ807">
        <v>854245</v>
      </c>
      <c r="DR807">
        <v>0</v>
      </c>
      <c r="DS807">
        <v>0</v>
      </c>
    </row>
    <row r="808" spans="1:123" x14ac:dyDescent="0.3">
      <c r="A808" t="str">
        <f t="shared" si="12"/>
        <v>20171946</v>
      </c>
      <c r="B808">
        <v>24</v>
      </c>
      <c r="C808">
        <v>2017</v>
      </c>
      <c r="D808">
        <v>194612</v>
      </c>
      <c r="E808">
        <v>69</v>
      </c>
      <c r="F808">
        <v>1372615</v>
      </c>
      <c r="G808">
        <v>215203</v>
      </c>
      <c r="H808">
        <v>550000</v>
      </c>
      <c r="I808">
        <v>0</v>
      </c>
      <c r="J808">
        <v>126000</v>
      </c>
      <c r="K808">
        <v>85000</v>
      </c>
      <c r="L808">
        <v>100000</v>
      </c>
      <c r="M808">
        <v>56200</v>
      </c>
      <c r="N808">
        <v>11500</v>
      </c>
      <c r="O808">
        <v>25500</v>
      </c>
      <c r="P808">
        <v>4500</v>
      </c>
      <c r="Q808">
        <v>2000</v>
      </c>
      <c r="R808">
        <v>0</v>
      </c>
      <c r="S808">
        <v>8311</v>
      </c>
      <c r="T808">
        <v>35000</v>
      </c>
      <c r="U808">
        <v>36000</v>
      </c>
      <c r="V808">
        <v>0</v>
      </c>
      <c r="W808">
        <v>0</v>
      </c>
      <c r="X808">
        <v>0</v>
      </c>
      <c r="Y808">
        <v>0</v>
      </c>
      <c r="Z808">
        <v>345514</v>
      </c>
      <c r="AA808">
        <v>0</v>
      </c>
      <c r="AB808">
        <v>3497</v>
      </c>
      <c r="AC808">
        <v>133993</v>
      </c>
      <c r="AD808">
        <v>69033</v>
      </c>
      <c r="AE808">
        <v>3497</v>
      </c>
      <c r="AF808">
        <v>199530</v>
      </c>
      <c r="AG808">
        <v>0</v>
      </c>
      <c r="AH808">
        <v>0</v>
      </c>
      <c r="AI808">
        <v>0</v>
      </c>
      <c r="AJ808">
        <v>50470</v>
      </c>
      <c r="AK808">
        <v>50470</v>
      </c>
      <c r="AL808">
        <v>0</v>
      </c>
      <c r="AM808">
        <v>0</v>
      </c>
      <c r="AN808">
        <v>334497</v>
      </c>
      <c r="AO808">
        <v>1319570</v>
      </c>
      <c r="AP808">
        <v>203027</v>
      </c>
      <c r="AQ808">
        <v>0</v>
      </c>
      <c r="AR808">
        <v>20000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111111</v>
      </c>
      <c r="BF808">
        <v>0</v>
      </c>
      <c r="BG808">
        <v>35194</v>
      </c>
      <c r="BH808">
        <v>20000</v>
      </c>
      <c r="BI808">
        <v>1499</v>
      </c>
      <c r="BJ808">
        <v>0</v>
      </c>
      <c r="BK808">
        <v>1374793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34000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25000</v>
      </c>
      <c r="CH808">
        <v>572</v>
      </c>
      <c r="CI808">
        <v>3000</v>
      </c>
      <c r="CJ808">
        <v>2250</v>
      </c>
      <c r="CK808">
        <v>900</v>
      </c>
      <c r="CL808">
        <v>750</v>
      </c>
      <c r="CM808">
        <v>3250</v>
      </c>
      <c r="CN808">
        <v>15000</v>
      </c>
      <c r="CO808">
        <v>750</v>
      </c>
      <c r="CP808">
        <v>0</v>
      </c>
      <c r="CQ808">
        <v>610000</v>
      </c>
      <c r="CR808">
        <v>100000</v>
      </c>
      <c r="CS808">
        <v>10000</v>
      </c>
      <c r="CT808">
        <v>154000</v>
      </c>
      <c r="CU808">
        <v>65000</v>
      </c>
      <c r="CV808">
        <v>50000</v>
      </c>
      <c r="CW808">
        <v>1144</v>
      </c>
      <c r="CX808">
        <v>6000</v>
      </c>
      <c r="CY808">
        <v>4500</v>
      </c>
      <c r="CZ808">
        <v>1800</v>
      </c>
      <c r="DA808">
        <v>1500</v>
      </c>
      <c r="DB808">
        <v>6500</v>
      </c>
      <c r="DC808">
        <v>30000</v>
      </c>
      <c r="DD808">
        <v>1500</v>
      </c>
      <c r="DE808">
        <v>10000</v>
      </c>
      <c r="DF808">
        <v>412569</v>
      </c>
      <c r="DG808">
        <v>100000</v>
      </c>
      <c r="DH808">
        <v>0</v>
      </c>
      <c r="DI808">
        <v>0</v>
      </c>
      <c r="DJ808">
        <v>192869</v>
      </c>
      <c r="DK808">
        <v>137693</v>
      </c>
      <c r="DL808">
        <v>30000</v>
      </c>
      <c r="DM808">
        <v>348111</v>
      </c>
      <c r="DN808">
        <v>40000</v>
      </c>
      <c r="DO808">
        <v>2363655</v>
      </c>
      <c r="DP808">
        <v>317700</v>
      </c>
      <c r="DQ808">
        <v>649260</v>
      </c>
      <c r="DR808">
        <v>0</v>
      </c>
      <c r="DS808">
        <v>0</v>
      </c>
    </row>
    <row r="809" spans="1:123" x14ac:dyDescent="0.3">
      <c r="A809" t="str">
        <f t="shared" si="12"/>
        <v>20181947</v>
      </c>
      <c r="B809">
        <v>24</v>
      </c>
      <c r="C809">
        <v>2018</v>
      </c>
      <c r="D809">
        <v>194712</v>
      </c>
      <c r="E809">
        <v>57</v>
      </c>
      <c r="F809">
        <v>1607192</v>
      </c>
      <c r="G809">
        <v>186174</v>
      </c>
      <c r="H809">
        <v>550000</v>
      </c>
      <c r="I809">
        <v>0</v>
      </c>
      <c r="J809">
        <v>120000</v>
      </c>
      <c r="K809">
        <v>85000</v>
      </c>
      <c r="L809">
        <v>130000</v>
      </c>
      <c r="M809">
        <v>56200</v>
      </c>
      <c r="N809">
        <v>11500</v>
      </c>
      <c r="O809">
        <v>25500</v>
      </c>
      <c r="P809">
        <v>4500</v>
      </c>
      <c r="Q809">
        <v>2000</v>
      </c>
      <c r="R809">
        <v>0</v>
      </c>
      <c r="S809">
        <v>8252</v>
      </c>
      <c r="T809">
        <v>35000</v>
      </c>
      <c r="U809">
        <v>36000</v>
      </c>
      <c r="V809">
        <v>0</v>
      </c>
      <c r="W809">
        <v>0</v>
      </c>
      <c r="X809">
        <v>0</v>
      </c>
      <c r="Y809">
        <v>0</v>
      </c>
      <c r="Z809">
        <v>143336</v>
      </c>
      <c r="AA809">
        <v>0</v>
      </c>
      <c r="AB809">
        <v>50470</v>
      </c>
      <c r="AC809">
        <v>110686</v>
      </c>
      <c r="AD809">
        <v>57025</v>
      </c>
      <c r="AE809">
        <v>50470</v>
      </c>
      <c r="AF809">
        <v>117241</v>
      </c>
      <c r="AG809">
        <v>0</v>
      </c>
      <c r="AH809">
        <v>0</v>
      </c>
      <c r="AI809">
        <v>0</v>
      </c>
      <c r="AJ809">
        <v>132759</v>
      </c>
      <c r="AK809">
        <v>132759</v>
      </c>
      <c r="AL809">
        <v>0</v>
      </c>
      <c r="AM809">
        <v>0</v>
      </c>
      <c r="AN809">
        <v>560616</v>
      </c>
      <c r="AO809">
        <v>1090039</v>
      </c>
      <c r="AP809">
        <v>167711</v>
      </c>
      <c r="AQ809">
        <v>0</v>
      </c>
      <c r="AR809">
        <v>20000</v>
      </c>
      <c r="AS809">
        <v>3000</v>
      </c>
      <c r="AT809">
        <v>8000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1288750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20000</v>
      </c>
      <c r="BS809">
        <v>0</v>
      </c>
      <c r="BT809">
        <v>0</v>
      </c>
      <c r="BU809">
        <v>0</v>
      </c>
      <c r="BV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0</v>
      </c>
      <c r="CC809">
        <v>0</v>
      </c>
      <c r="CD809">
        <v>0</v>
      </c>
      <c r="CE809">
        <v>0</v>
      </c>
      <c r="CF809">
        <v>0</v>
      </c>
      <c r="CG809">
        <v>0</v>
      </c>
      <c r="CH809">
        <v>0</v>
      </c>
      <c r="CI809">
        <v>0</v>
      </c>
      <c r="CJ809">
        <v>0</v>
      </c>
      <c r="CK809">
        <v>0</v>
      </c>
      <c r="CL809">
        <v>0</v>
      </c>
      <c r="CM809">
        <v>0</v>
      </c>
      <c r="CN809">
        <v>0</v>
      </c>
      <c r="CO809">
        <v>0</v>
      </c>
      <c r="CP809">
        <v>0</v>
      </c>
      <c r="CQ809">
        <v>610000</v>
      </c>
      <c r="CR809">
        <v>100000</v>
      </c>
      <c r="CS809">
        <v>10000</v>
      </c>
      <c r="CT809">
        <v>154000</v>
      </c>
      <c r="CU809">
        <v>65000</v>
      </c>
      <c r="CV809">
        <v>50000</v>
      </c>
      <c r="CW809">
        <v>1144</v>
      </c>
      <c r="CX809">
        <v>6000</v>
      </c>
      <c r="CY809">
        <v>4500</v>
      </c>
      <c r="CZ809">
        <v>1800</v>
      </c>
      <c r="DA809">
        <v>1500</v>
      </c>
      <c r="DB809">
        <v>6500</v>
      </c>
      <c r="DC809">
        <v>30000</v>
      </c>
      <c r="DD809">
        <v>1500</v>
      </c>
      <c r="DE809">
        <v>15000</v>
      </c>
      <c r="DF809">
        <v>526771</v>
      </c>
      <c r="DG809">
        <v>100000</v>
      </c>
      <c r="DH809">
        <v>0</v>
      </c>
      <c r="DI809">
        <v>0</v>
      </c>
      <c r="DJ809">
        <v>189349</v>
      </c>
      <c r="DK809">
        <v>137528</v>
      </c>
      <c r="DL809">
        <v>30000</v>
      </c>
      <c r="DM809">
        <v>337000</v>
      </c>
      <c r="DN809">
        <v>40000</v>
      </c>
      <c r="DO809">
        <v>2550350</v>
      </c>
      <c r="DP809">
        <v>317700</v>
      </c>
      <c r="DQ809">
        <v>296095</v>
      </c>
      <c r="DR809">
        <v>0</v>
      </c>
      <c r="DS809">
        <v>0</v>
      </c>
    </row>
    <row r="810" spans="1:123" x14ac:dyDescent="0.3">
      <c r="A810" t="str">
        <f t="shared" si="12"/>
        <v>20191948</v>
      </c>
      <c r="B810">
        <v>24</v>
      </c>
      <c r="C810">
        <v>2019</v>
      </c>
      <c r="D810">
        <v>194812</v>
      </c>
      <c r="E810">
        <v>52</v>
      </c>
      <c r="F810">
        <v>1789875</v>
      </c>
      <c r="G810">
        <v>163145</v>
      </c>
      <c r="H810">
        <v>550000</v>
      </c>
      <c r="I810">
        <v>0</v>
      </c>
      <c r="J810">
        <v>120000</v>
      </c>
      <c r="K810">
        <v>85000</v>
      </c>
      <c r="L810">
        <v>160000</v>
      </c>
      <c r="M810">
        <v>56200</v>
      </c>
      <c r="N810">
        <v>11500</v>
      </c>
      <c r="O810">
        <v>25500</v>
      </c>
      <c r="P810">
        <v>4500</v>
      </c>
      <c r="Q810">
        <v>2000</v>
      </c>
      <c r="R810">
        <v>0</v>
      </c>
      <c r="S810">
        <v>8193</v>
      </c>
      <c r="T810">
        <v>35000</v>
      </c>
      <c r="U810">
        <v>36000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132759</v>
      </c>
      <c r="AC810">
        <v>101582</v>
      </c>
      <c r="AD810">
        <v>0</v>
      </c>
      <c r="AE810">
        <v>132759</v>
      </c>
      <c r="AF810">
        <v>21158</v>
      </c>
      <c r="AG810">
        <v>0</v>
      </c>
      <c r="AH810">
        <v>0</v>
      </c>
      <c r="AI810">
        <v>0</v>
      </c>
      <c r="AJ810">
        <v>139013</v>
      </c>
      <c r="AK810">
        <v>139013</v>
      </c>
      <c r="AL810">
        <v>0</v>
      </c>
      <c r="AM810">
        <v>0</v>
      </c>
      <c r="AN810">
        <v>823722</v>
      </c>
      <c r="AO810">
        <v>1000381</v>
      </c>
      <c r="AP810">
        <v>153917</v>
      </c>
      <c r="AQ810">
        <v>0</v>
      </c>
      <c r="AR810">
        <v>20000</v>
      </c>
      <c r="AS810">
        <v>3000</v>
      </c>
      <c r="AT810">
        <v>8000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1185298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20000</v>
      </c>
      <c r="BS810">
        <v>0</v>
      </c>
      <c r="BT810">
        <v>0</v>
      </c>
      <c r="BU810">
        <v>0</v>
      </c>
      <c r="BV810">
        <v>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0</v>
      </c>
      <c r="CC810">
        <v>0</v>
      </c>
      <c r="CD810">
        <v>0</v>
      </c>
      <c r="CE810">
        <v>0</v>
      </c>
      <c r="CF810">
        <v>0</v>
      </c>
      <c r="CG810">
        <v>0</v>
      </c>
      <c r="CH810">
        <v>0</v>
      </c>
      <c r="CI810">
        <v>0</v>
      </c>
      <c r="CJ810">
        <v>0</v>
      </c>
      <c r="CK810">
        <v>0</v>
      </c>
      <c r="CL810">
        <v>0</v>
      </c>
      <c r="CM810">
        <v>0</v>
      </c>
      <c r="CN810">
        <v>0</v>
      </c>
      <c r="CO810">
        <v>0</v>
      </c>
      <c r="CP810">
        <v>0</v>
      </c>
      <c r="CQ810">
        <v>610000</v>
      </c>
      <c r="CR810">
        <v>100000</v>
      </c>
      <c r="CS810">
        <v>10000</v>
      </c>
      <c r="CT810">
        <v>154000</v>
      </c>
      <c r="CU810">
        <v>65000</v>
      </c>
      <c r="CV810">
        <v>50000</v>
      </c>
      <c r="CW810">
        <v>1144</v>
      </c>
      <c r="CX810">
        <v>6000</v>
      </c>
      <c r="CY810">
        <v>4500</v>
      </c>
      <c r="CZ810">
        <v>1800</v>
      </c>
      <c r="DA810">
        <v>1500</v>
      </c>
      <c r="DB810">
        <v>6500</v>
      </c>
      <c r="DC810">
        <v>30000</v>
      </c>
      <c r="DD810">
        <v>1500</v>
      </c>
      <c r="DE810">
        <v>20000</v>
      </c>
      <c r="DF810">
        <v>504016</v>
      </c>
      <c r="DG810">
        <v>100000</v>
      </c>
      <c r="DH810">
        <v>0</v>
      </c>
      <c r="DI810">
        <v>0</v>
      </c>
      <c r="DJ810">
        <v>189349</v>
      </c>
      <c r="DK810">
        <v>137528</v>
      </c>
      <c r="DL810">
        <v>30000</v>
      </c>
      <c r="DM810">
        <v>337000</v>
      </c>
      <c r="DN810">
        <v>40000</v>
      </c>
      <c r="DO810">
        <v>2538850</v>
      </c>
      <c r="DP810">
        <v>317700</v>
      </c>
      <c r="DQ810">
        <v>159013</v>
      </c>
      <c r="DR810">
        <v>0</v>
      </c>
      <c r="DS810">
        <v>0</v>
      </c>
    </row>
    <row r="811" spans="1:123" x14ac:dyDescent="0.3">
      <c r="A811" t="str">
        <f t="shared" si="12"/>
        <v>20201949</v>
      </c>
      <c r="B811">
        <v>24</v>
      </c>
      <c r="C811">
        <v>2020</v>
      </c>
      <c r="D811">
        <v>194912</v>
      </c>
      <c r="E811">
        <v>38</v>
      </c>
      <c r="F811">
        <v>1849231</v>
      </c>
      <c r="G811">
        <v>163116</v>
      </c>
      <c r="H811">
        <v>550000</v>
      </c>
      <c r="I811">
        <v>0</v>
      </c>
      <c r="J811">
        <v>90000</v>
      </c>
      <c r="K811">
        <v>85000</v>
      </c>
      <c r="L811">
        <v>192500</v>
      </c>
      <c r="M811">
        <v>56200</v>
      </c>
      <c r="N811">
        <v>11500</v>
      </c>
      <c r="O811">
        <v>25500</v>
      </c>
      <c r="P811">
        <v>4500</v>
      </c>
      <c r="Q811">
        <v>2000</v>
      </c>
      <c r="R811">
        <v>0</v>
      </c>
      <c r="S811">
        <v>8134</v>
      </c>
      <c r="T811">
        <v>35000</v>
      </c>
      <c r="U811">
        <v>36000</v>
      </c>
      <c r="V811">
        <v>0</v>
      </c>
      <c r="W811">
        <v>0</v>
      </c>
      <c r="X811">
        <v>0</v>
      </c>
      <c r="Y811">
        <v>200874</v>
      </c>
      <c r="Z811">
        <v>0</v>
      </c>
      <c r="AA811">
        <v>0</v>
      </c>
      <c r="AB811">
        <v>139013</v>
      </c>
      <c r="AC811">
        <v>73592</v>
      </c>
      <c r="AD811">
        <v>0</v>
      </c>
      <c r="AE811">
        <v>111506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27506</v>
      </c>
      <c r="AL811">
        <v>0</v>
      </c>
      <c r="AM811">
        <v>0</v>
      </c>
      <c r="AN811">
        <v>1187208</v>
      </c>
      <c r="AO811">
        <v>724733</v>
      </c>
      <c r="AP811">
        <v>111506</v>
      </c>
      <c r="AQ811">
        <v>0</v>
      </c>
      <c r="AR811">
        <v>13900</v>
      </c>
      <c r="AS811">
        <v>3000</v>
      </c>
      <c r="AT811">
        <v>8000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861139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BX811">
        <v>0</v>
      </c>
      <c r="BY811">
        <v>0</v>
      </c>
      <c r="BZ811">
        <v>0</v>
      </c>
      <c r="CA811">
        <v>0</v>
      </c>
      <c r="CB811">
        <v>0</v>
      </c>
      <c r="CC811">
        <v>0</v>
      </c>
      <c r="CD811">
        <v>0</v>
      </c>
      <c r="CE811">
        <v>0</v>
      </c>
      <c r="CF811">
        <v>0</v>
      </c>
      <c r="CG811">
        <v>0</v>
      </c>
      <c r="CH811">
        <v>0</v>
      </c>
      <c r="CI811">
        <v>0</v>
      </c>
      <c r="CJ811">
        <v>0</v>
      </c>
      <c r="CK811">
        <v>0</v>
      </c>
      <c r="CL811">
        <v>0</v>
      </c>
      <c r="CM811">
        <v>0</v>
      </c>
      <c r="CN811">
        <v>0</v>
      </c>
      <c r="CO811">
        <v>0</v>
      </c>
      <c r="CP811">
        <v>0</v>
      </c>
      <c r="CQ811">
        <v>590000</v>
      </c>
      <c r="CR811">
        <v>100000</v>
      </c>
      <c r="CS811">
        <v>10000</v>
      </c>
      <c r="CT811">
        <v>154000</v>
      </c>
      <c r="CU811">
        <v>65000</v>
      </c>
      <c r="CV811">
        <v>50000</v>
      </c>
      <c r="CW811">
        <v>1144</v>
      </c>
      <c r="CX811">
        <v>6000</v>
      </c>
      <c r="CY811">
        <v>4500</v>
      </c>
      <c r="CZ811">
        <v>1800</v>
      </c>
      <c r="DA811">
        <v>1500</v>
      </c>
      <c r="DB811">
        <v>6500</v>
      </c>
      <c r="DC811">
        <v>30000</v>
      </c>
      <c r="DD811">
        <v>1500</v>
      </c>
      <c r="DE811">
        <v>25000</v>
      </c>
      <c r="DF811">
        <v>288022</v>
      </c>
      <c r="DG811">
        <v>100000</v>
      </c>
      <c r="DH811">
        <v>0</v>
      </c>
      <c r="DI811">
        <v>0</v>
      </c>
      <c r="DJ811">
        <v>189349</v>
      </c>
      <c r="DK811">
        <v>137528</v>
      </c>
      <c r="DL811">
        <v>30000</v>
      </c>
      <c r="DM811">
        <v>337000</v>
      </c>
      <c r="DN811">
        <v>40000</v>
      </c>
      <c r="DO811">
        <v>2196349</v>
      </c>
      <c r="DP811">
        <v>317700</v>
      </c>
      <c r="DQ811">
        <v>-200874</v>
      </c>
      <c r="DR811">
        <v>0</v>
      </c>
      <c r="DS811">
        <v>0</v>
      </c>
    </row>
    <row r="812" spans="1:123" x14ac:dyDescent="0.3">
      <c r="A812" t="str">
        <f t="shared" si="12"/>
        <v>20211950</v>
      </c>
      <c r="B812">
        <v>24</v>
      </c>
      <c r="C812">
        <v>2021</v>
      </c>
      <c r="D812">
        <v>195012</v>
      </c>
      <c r="E812">
        <v>43</v>
      </c>
      <c r="F812">
        <v>1814247</v>
      </c>
      <c r="G812">
        <v>163116</v>
      </c>
      <c r="H812">
        <v>550000</v>
      </c>
      <c r="I812">
        <v>0</v>
      </c>
      <c r="J812">
        <v>90000</v>
      </c>
      <c r="K812">
        <v>85000</v>
      </c>
      <c r="L812">
        <v>205000</v>
      </c>
      <c r="M812">
        <v>56200</v>
      </c>
      <c r="N812">
        <v>11500</v>
      </c>
      <c r="O812">
        <v>25500</v>
      </c>
      <c r="P812">
        <v>4500</v>
      </c>
      <c r="Q812">
        <v>2000</v>
      </c>
      <c r="R812">
        <v>0</v>
      </c>
      <c r="S812">
        <v>7945</v>
      </c>
      <c r="T812">
        <v>35000</v>
      </c>
      <c r="U812">
        <v>36000</v>
      </c>
      <c r="V812">
        <v>0</v>
      </c>
      <c r="W812">
        <v>0</v>
      </c>
      <c r="X812">
        <v>0</v>
      </c>
      <c r="Y812">
        <v>127931</v>
      </c>
      <c r="Z812">
        <v>0</v>
      </c>
      <c r="AA812">
        <v>0</v>
      </c>
      <c r="AB812">
        <v>27506</v>
      </c>
      <c r="AC812">
        <v>84159</v>
      </c>
      <c r="AD812">
        <v>43358</v>
      </c>
      <c r="AE812">
        <v>27506</v>
      </c>
      <c r="AF812">
        <v>100011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1026565</v>
      </c>
      <c r="AO812">
        <v>828795</v>
      </c>
      <c r="AP812">
        <v>127517</v>
      </c>
      <c r="AQ812">
        <v>0</v>
      </c>
      <c r="AR812">
        <v>19486</v>
      </c>
      <c r="AS812">
        <v>3000</v>
      </c>
      <c r="AT812">
        <v>8000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986798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0</v>
      </c>
      <c r="CF812">
        <v>0</v>
      </c>
      <c r="CG812">
        <v>0</v>
      </c>
      <c r="CH812">
        <v>0</v>
      </c>
      <c r="CI812">
        <v>0</v>
      </c>
      <c r="CJ812">
        <v>0</v>
      </c>
      <c r="CK812">
        <v>0</v>
      </c>
      <c r="CL812">
        <v>0</v>
      </c>
      <c r="CM812">
        <v>0</v>
      </c>
      <c r="CN812">
        <v>0</v>
      </c>
      <c r="CO812">
        <v>0</v>
      </c>
      <c r="CP812">
        <v>0</v>
      </c>
      <c r="CQ812">
        <v>570000</v>
      </c>
      <c r="CR812">
        <v>100000</v>
      </c>
      <c r="CS812">
        <v>10000</v>
      </c>
      <c r="CT812">
        <v>154000</v>
      </c>
      <c r="CU812">
        <v>65000</v>
      </c>
      <c r="CV812">
        <v>50000</v>
      </c>
      <c r="CW812">
        <v>1144</v>
      </c>
      <c r="CX812">
        <v>6000</v>
      </c>
      <c r="CY812">
        <v>4500</v>
      </c>
      <c r="CZ812">
        <v>1800</v>
      </c>
      <c r="DA812">
        <v>1500</v>
      </c>
      <c r="DB812">
        <v>6500</v>
      </c>
      <c r="DC812">
        <v>30000</v>
      </c>
      <c r="DD812">
        <v>1500</v>
      </c>
      <c r="DE812">
        <v>30000</v>
      </c>
      <c r="DF812">
        <v>151450</v>
      </c>
      <c r="DG812">
        <v>100000</v>
      </c>
      <c r="DH812">
        <v>0</v>
      </c>
      <c r="DI812">
        <v>0</v>
      </c>
      <c r="DJ812">
        <v>189349</v>
      </c>
      <c r="DK812">
        <v>137528</v>
      </c>
      <c r="DL812">
        <v>30000</v>
      </c>
      <c r="DM812">
        <v>337000</v>
      </c>
      <c r="DN812">
        <v>40000</v>
      </c>
      <c r="DO812">
        <v>2017271</v>
      </c>
      <c r="DP812">
        <v>317700</v>
      </c>
      <c r="DQ812">
        <v>-127931</v>
      </c>
      <c r="DR812">
        <v>0</v>
      </c>
      <c r="DS812">
        <v>0</v>
      </c>
    </row>
    <row r="813" spans="1:123" x14ac:dyDescent="0.3">
      <c r="A813" t="str">
        <f t="shared" si="12"/>
        <v>20221951</v>
      </c>
      <c r="B813">
        <v>24</v>
      </c>
      <c r="C813">
        <v>2022</v>
      </c>
      <c r="D813">
        <v>195112</v>
      </c>
      <c r="E813">
        <v>49</v>
      </c>
      <c r="F813">
        <v>1756845</v>
      </c>
      <c r="G813">
        <v>163115</v>
      </c>
      <c r="H813">
        <v>550000</v>
      </c>
      <c r="I813">
        <v>0</v>
      </c>
      <c r="J813">
        <v>90000</v>
      </c>
      <c r="K813">
        <v>85000</v>
      </c>
      <c r="L813">
        <v>202500</v>
      </c>
      <c r="M813">
        <v>56200</v>
      </c>
      <c r="N813">
        <v>11500</v>
      </c>
      <c r="O813">
        <v>25500</v>
      </c>
      <c r="P813">
        <v>4500</v>
      </c>
      <c r="Q813">
        <v>2000</v>
      </c>
      <c r="R813">
        <v>0</v>
      </c>
      <c r="S813">
        <v>7757</v>
      </c>
      <c r="T813">
        <v>35000</v>
      </c>
      <c r="U813">
        <v>36000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94490</v>
      </c>
      <c r="AD813">
        <v>48681</v>
      </c>
      <c r="AE813">
        <v>0</v>
      </c>
      <c r="AF813">
        <v>143172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852785</v>
      </c>
      <c r="AO813">
        <v>930544</v>
      </c>
      <c r="AP813">
        <v>143172</v>
      </c>
      <c r="AQ813">
        <v>0</v>
      </c>
      <c r="AR813">
        <v>20000</v>
      </c>
      <c r="AS813">
        <v>3000</v>
      </c>
      <c r="AT813">
        <v>8000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1104716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1541</v>
      </c>
      <c r="BS813">
        <v>0</v>
      </c>
      <c r="BT813">
        <v>0</v>
      </c>
      <c r="BU813">
        <v>0</v>
      </c>
      <c r="BV813">
        <v>0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0</v>
      </c>
      <c r="CQ813">
        <v>551541</v>
      </c>
      <c r="CR813">
        <v>100000</v>
      </c>
      <c r="CS813">
        <v>10000</v>
      </c>
      <c r="CT813">
        <v>154000</v>
      </c>
      <c r="CU813">
        <v>65000</v>
      </c>
      <c r="CV813">
        <v>50000</v>
      </c>
      <c r="CW813">
        <v>1144</v>
      </c>
      <c r="CX813">
        <v>6000</v>
      </c>
      <c r="CY813">
        <v>4500</v>
      </c>
      <c r="CZ813">
        <v>1800</v>
      </c>
      <c r="DA813">
        <v>1500</v>
      </c>
      <c r="DB813">
        <v>6500</v>
      </c>
      <c r="DC813">
        <v>30000</v>
      </c>
      <c r="DD813">
        <v>1500</v>
      </c>
      <c r="DE813">
        <v>35000</v>
      </c>
      <c r="DF813">
        <v>146907</v>
      </c>
      <c r="DG813">
        <v>100000</v>
      </c>
      <c r="DH813">
        <v>0</v>
      </c>
      <c r="DI813">
        <v>0</v>
      </c>
      <c r="DJ813">
        <v>189349</v>
      </c>
      <c r="DK813">
        <v>137528</v>
      </c>
      <c r="DL813">
        <v>30000</v>
      </c>
      <c r="DM813">
        <v>337000</v>
      </c>
      <c r="DN813">
        <v>40000</v>
      </c>
      <c r="DO813">
        <v>1999269</v>
      </c>
      <c r="DP813">
        <v>317700</v>
      </c>
      <c r="DQ813">
        <v>1541</v>
      </c>
      <c r="DR813">
        <v>0</v>
      </c>
      <c r="DS813">
        <v>0</v>
      </c>
    </row>
    <row r="814" spans="1:123" x14ac:dyDescent="0.3">
      <c r="A814" t="str">
        <f t="shared" si="12"/>
        <v>20231952</v>
      </c>
      <c r="B814">
        <v>24</v>
      </c>
      <c r="C814">
        <v>2023</v>
      </c>
      <c r="D814">
        <v>195212</v>
      </c>
      <c r="E814">
        <v>55</v>
      </c>
      <c r="F814">
        <v>1445321</v>
      </c>
      <c r="G814">
        <v>163115</v>
      </c>
      <c r="H814">
        <v>550000</v>
      </c>
      <c r="I814">
        <v>0</v>
      </c>
      <c r="J814">
        <v>120000</v>
      </c>
      <c r="K814">
        <v>85000</v>
      </c>
      <c r="L814">
        <v>200000</v>
      </c>
      <c r="M814">
        <v>56200</v>
      </c>
      <c r="N814">
        <v>11500</v>
      </c>
      <c r="O814">
        <v>25500</v>
      </c>
      <c r="P814">
        <v>4500</v>
      </c>
      <c r="Q814">
        <v>2000</v>
      </c>
      <c r="R814">
        <v>0</v>
      </c>
      <c r="S814">
        <v>7568</v>
      </c>
      <c r="T814">
        <v>35000</v>
      </c>
      <c r="U814">
        <v>36000</v>
      </c>
      <c r="V814">
        <v>0</v>
      </c>
      <c r="W814">
        <v>0</v>
      </c>
      <c r="X814">
        <v>0</v>
      </c>
      <c r="Y814">
        <v>0</v>
      </c>
      <c r="Z814">
        <v>298643</v>
      </c>
      <c r="AA814">
        <v>0</v>
      </c>
      <c r="AB814">
        <v>0</v>
      </c>
      <c r="AC814">
        <v>107124</v>
      </c>
      <c r="AD814">
        <v>55190</v>
      </c>
      <c r="AE814">
        <v>0</v>
      </c>
      <c r="AF814">
        <v>162314</v>
      </c>
      <c r="AG814">
        <v>0</v>
      </c>
      <c r="AH814">
        <v>0</v>
      </c>
      <c r="AI814">
        <v>0</v>
      </c>
      <c r="AJ814">
        <v>87686</v>
      </c>
      <c r="AK814">
        <v>87686</v>
      </c>
      <c r="AL814">
        <v>0</v>
      </c>
      <c r="AM814">
        <v>0</v>
      </c>
      <c r="AN814">
        <v>474625</v>
      </c>
      <c r="AO814">
        <v>1054956</v>
      </c>
      <c r="AP814">
        <v>162314</v>
      </c>
      <c r="AQ814">
        <v>0</v>
      </c>
      <c r="AR814">
        <v>20000</v>
      </c>
      <c r="AS814">
        <v>3000</v>
      </c>
      <c r="AT814">
        <v>8000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1248270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78459</v>
      </c>
      <c r="BS814">
        <v>0</v>
      </c>
      <c r="BT814">
        <v>0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0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0</v>
      </c>
      <c r="CQ814">
        <v>610000</v>
      </c>
      <c r="CR814">
        <v>100000</v>
      </c>
      <c r="CS814">
        <v>10000</v>
      </c>
      <c r="CT814">
        <v>154000</v>
      </c>
      <c r="CU814">
        <v>65000</v>
      </c>
      <c r="CV814">
        <v>50000</v>
      </c>
      <c r="CW814">
        <v>1144</v>
      </c>
      <c r="CX814">
        <v>6000</v>
      </c>
      <c r="CY814">
        <v>4500</v>
      </c>
      <c r="CZ814">
        <v>1800</v>
      </c>
      <c r="DA814">
        <v>1500</v>
      </c>
      <c r="DB814">
        <v>6500</v>
      </c>
      <c r="DC814">
        <v>30000</v>
      </c>
      <c r="DD814">
        <v>1500</v>
      </c>
      <c r="DE814">
        <v>40000</v>
      </c>
      <c r="DF814">
        <v>441142</v>
      </c>
      <c r="DG814">
        <v>100000</v>
      </c>
      <c r="DH814">
        <v>0</v>
      </c>
      <c r="DI814">
        <v>0</v>
      </c>
      <c r="DJ814">
        <v>189349</v>
      </c>
      <c r="DK814">
        <v>137528</v>
      </c>
      <c r="DL814">
        <v>30000</v>
      </c>
      <c r="DM814">
        <v>337000</v>
      </c>
      <c r="DN814">
        <v>40000</v>
      </c>
      <c r="DO814">
        <v>2444650</v>
      </c>
      <c r="DP814">
        <v>317700</v>
      </c>
      <c r="DQ814">
        <v>464788</v>
      </c>
      <c r="DR814">
        <v>0</v>
      </c>
      <c r="DS814">
        <v>0</v>
      </c>
    </row>
    <row r="815" spans="1:123" x14ac:dyDescent="0.3">
      <c r="A815" t="str">
        <f t="shared" si="12"/>
        <v>20241953</v>
      </c>
      <c r="B815">
        <v>24</v>
      </c>
      <c r="C815">
        <v>2024</v>
      </c>
      <c r="D815">
        <v>195312</v>
      </c>
      <c r="E815">
        <v>34</v>
      </c>
      <c r="F815">
        <v>1748957</v>
      </c>
      <c r="G815">
        <v>163114</v>
      </c>
      <c r="H815">
        <v>550000</v>
      </c>
      <c r="I815">
        <v>0</v>
      </c>
      <c r="J815">
        <v>120000</v>
      </c>
      <c r="K815">
        <v>85000</v>
      </c>
      <c r="L815">
        <v>200000</v>
      </c>
      <c r="M815">
        <v>56200</v>
      </c>
      <c r="N815">
        <v>11500</v>
      </c>
      <c r="O815">
        <v>25500</v>
      </c>
      <c r="P815">
        <v>4500</v>
      </c>
      <c r="Q815">
        <v>2000</v>
      </c>
      <c r="R815">
        <v>0</v>
      </c>
      <c r="S815">
        <v>7380</v>
      </c>
      <c r="T815">
        <v>35000</v>
      </c>
      <c r="U815">
        <v>36000</v>
      </c>
      <c r="V815">
        <v>0</v>
      </c>
      <c r="W815">
        <v>0</v>
      </c>
      <c r="X815">
        <v>0</v>
      </c>
      <c r="Y815">
        <v>159796</v>
      </c>
      <c r="Z815">
        <v>0</v>
      </c>
      <c r="AA815">
        <v>0</v>
      </c>
      <c r="AB815">
        <v>87686</v>
      </c>
      <c r="AC815">
        <v>66641</v>
      </c>
      <c r="AD815">
        <v>0</v>
      </c>
      <c r="AE815">
        <v>87686</v>
      </c>
      <c r="AF815">
        <v>13288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1169587</v>
      </c>
      <c r="AO815">
        <v>656283</v>
      </c>
      <c r="AP815">
        <v>100975</v>
      </c>
      <c r="AQ815">
        <v>0</v>
      </c>
      <c r="AR815">
        <v>10226</v>
      </c>
      <c r="AS815">
        <v>3000</v>
      </c>
      <c r="AT815">
        <v>8000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778484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0</v>
      </c>
      <c r="CC815">
        <v>0</v>
      </c>
      <c r="CD815">
        <v>0</v>
      </c>
      <c r="CE815">
        <v>0</v>
      </c>
      <c r="CF815">
        <v>0</v>
      </c>
      <c r="CG815">
        <v>0</v>
      </c>
      <c r="CH815">
        <v>0</v>
      </c>
      <c r="CI815">
        <v>0</v>
      </c>
      <c r="CJ815">
        <v>0</v>
      </c>
      <c r="CK815">
        <v>0</v>
      </c>
      <c r="CL815">
        <v>0</v>
      </c>
      <c r="CM815">
        <v>0</v>
      </c>
      <c r="CN815">
        <v>0</v>
      </c>
      <c r="CO815">
        <v>0</v>
      </c>
      <c r="CP815">
        <v>0</v>
      </c>
      <c r="CQ815">
        <v>590000</v>
      </c>
      <c r="CR815">
        <v>100000</v>
      </c>
      <c r="CS815">
        <v>10000</v>
      </c>
      <c r="CT815">
        <v>154000</v>
      </c>
      <c r="CU815">
        <v>65000</v>
      </c>
      <c r="CV815">
        <v>50000</v>
      </c>
      <c r="CW815">
        <v>1144</v>
      </c>
      <c r="CX815">
        <v>6000</v>
      </c>
      <c r="CY815">
        <v>4500</v>
      </c>
      <c r="CZ815">
        <v>1800</v>
      </c>
      <c r="DA815">
        <v>1500</v>
      </c>
      <c r="DB815">
        <v>6500</v>
      </c>
      <c r="DC815">
        <v>30000</v>
      </c>
      <c r="DD815">
        <v>1500</v>
      </c>
      <c r="DE815">
        <v>45000</v>
      </c>
      <c r="DF815">
        <v>253628</v>
      </c>
      <c r="DG815">
        <v>100000</v>
      </c>
      <c r="DH815">
        <v>0</v>
      </c>
      <c r="DI815">
        <v>0</v>
      </c>
      <c r="DJ815">
        <v>189349</v>
      </c>
      <c r="DK815">
        <v>137528</v>
      </c>
      <c r="DL815">
        <v>30000</v>
      </c>
      <c r="DM815">
        <v>337000</v>
      </c>
      <c r="DN815">
        <v>40000</v>
      </c>
      <c r="DO815">
        <v>2154449</v>
      </c>
      <c r="DP815">
        <v>317700</v>
      </c>
      <c r="DQ815">
        <v>-159796</v>
      </c>
      <c r="DR815">
        <v>0</v>
      </c>
      <c r="DS815">
        <v>0</v>
      </c>
    </row>
    <row r="816" spans="1:123" x14ac:dyDescent="0.3">
      <c r="A816" t="str">
        <f t="shared" si="12"/>
        <v>20251954</v>
      </c>
      <c r="B816">
        <v>24</v>
      </c>
      <c r="C816">
        <v>2025</v>
      </c>
      <c r="D816">
        <v>195412</v>
      </c>
      <c r="E816">
        <v>42</v>
      </c>
      <c r="F816">
        <v>1794035</v>
      </c>
      <c r="G816">
        <v>163114</v>
      </c>
      <c r="H816">
        <v>550000</v>
      </c>
      <c r="I816">
        <v>0</v>
      </c>
      <c r="J816">
        <v>120000</v>
      </c>
      <c r="K816">
        <v>85000</v>
      </c>
      <c r="L816">
        <v>200000</v>
      </c>
      <c r="M816">
        <v>56200</v>
      </c>
      <c r="N816">
        <v>11500</v>
      </c>
      <c r="O816">
        <v>25500</v>
      </c>
      <c r="P816">
        <v>4500</v>
      </c>
      <c r="Q816">
        <v>2000</v>
      </c>
      <c r="R816">
        <v>0</v>
      </c>
      <c r="S816">
        <v>7191</v>
      </c>
      <c r="T816">
        <v>35000</v>
      </c>
      <c r="U816">
        <v>36000</v>
      </c>
      <c r="V816">
        <v>0</v>
      </c>
      <c r="W816">
        <v>0</v>
      </c>
      <c r="X816">
        <v>0</v>
      </c>
      <c r="Y816">
        <v>138268</v>
      </c>
      <c r="Z816">
        <v>0</v>
      </c>
      <c r="AA816">
        <v>0</v>
      </c>
      <c r="AB816">
        <v>0</v>
      </c>
      <c r="AC816">
        <v>81529</v>
      </c>
      <c r="AD816">
        <v>42003</v>
      </c>
      <c r="AE816">
        <v>0</v>
      </c>
      <c r="AF816">
        <v>123532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1037626</v>
      </c>
      <c r="AO816">
        <v>802895</v>
      </c>
      <c r="AP816">
        <v>123532</v>
      </c>
      <c r="AQ816">
        <v>0</v>
      </c>
      <c r="AR816">
        <v>18095</v>
      </c>
      <c r="AS816">
        <v>3000</v>
      </c>
      <c r="AT816">
        <v>8000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955522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0</v>
      </c>
      <c r="CC816">
        <v>0</v>
      </c>
      <c r="CD816">
        <v>0</v>
      </c>
      <c r="CE816">
        <v>0</v>
      </c>
      <c r="CF816">
        <v>0</v>
      </c>
      <c r="CG816">
        <v>0</v>
      </c>
      <c r="CH816">
        <v>0</v>
      </c>
      <c r="CI816">
        <v>0</v>
      </c>
      <c r="CJ816">
        <v>0</v>
      </c>
      <c r="CK816">
        <v>0</v>
      </c>
      <c r="CL816">
        <v>0</v>
      </c>
      <c r="CM816">
        <v>0</v>
      </c>
      <c r="CN816">
        <v>0</v>
      </c>
      <c r="CO816">
        <v>0</v>
      </c>
      <c r="CP816">
        <v>0</v>
      </c>
      <c r="CQ816">
        <v>570000</v>
      </c>
      <c r="CR816">
        <v>100000</v>
      </c>
      <c r="CS816">
        <v>10000</v>
      </c>
      <c r="CT816">
        <v>154000</v>
      </c>
      <c r="CU816">
        <v>65000</v>
      </c>
      <c r="CV816">
        <v>50000</v>
      </c>
      <c r="CW816">
        <v>1144</v>
      </c>
      <c r="CX816">
        <v>6000</v>
      </c>
      <c r="CY816">
        <v>4500</v>
      </c>
      <c r="CZ816">
        <v>1800</v>
      </c>
      <c r="DA816">
        <v>1500</v>
      </c>
      <c r="DB816">
        <v>6500</v>
      </c>
      <c r="DC816">
        <v>30000</v>
      </c>
      <c r="DD816">
        <v>1500</v>
      </c>
      <c r="DE816">
        <v>50000</v>
      </c>
      <c r="DF816">
        <v>107752</v>
      </c>
      <c r="DG816">
        <v>100000</v>
      </c>
      <c r="DH816">
        <v>0</v>
      </c>
      <c r="DI816">
        <v>0</v>
      </c>
      <c r="DJ816">
        <v>189349</v>
      </c>
      <c r="DK816">
        <v>137528</v>
      </c>
      <c r="DL816">
        <v>30000</v>
      </c>
      <c r="DM816">
        <v>337000</v>
      </c>
      <c r="DN816">
        <v>40000</v>
      </c>
      <c r="DO816">
        <v>1993573</v>
      </c>
      <c r="DP816">
        <v>317700</v>
      </c>
      <c r="DQ816">
        <v>-138268</v>
      </c>
      <c r="DR816">
        <v>0</v>
      </c>
      <c r="DS816">
        <v>0</v>
      </c>
    </row>
    <row r="817" spans="1:123" x14ac:dyDescent="0.3">
      <c r="A817" t="str">
        <f t="shared" si="12"/>
        <v>20261955</v>
      </c>
      <c r="B817">
        <v>24</v>
      </c>
      <c r="C817">
        <v>2026</v>
      </c>
      <c r="D817">
        <v>195512</v>
      </c>
      <c r="E817">
        <v>30</v>
      </c>
      <c r="F817">
        <v>1776751</v>
      </c>
      <c r="G817">
        <v>163110</v>
      </c>
      <c r="H817">
        <v>550000</v>
      </c>
      <c r="I817">
        <v>0</v>
      </c>
      <c r="J817">
        <v>90000</v>
      </c>
      <c r="K817">
        <v>85000</v>
      </c>
      <c r="L817">
        <v>200000</v>
      </c>
      <c r="M817">
        <v>56200</v>
      </c>
      <c r="N817">
        <v>11500</v>
      </c>
      <c r="O817">
        <v>25500</v>
      </c>
      <c r="P817">
        <v>4500</v>
      </c>
      <c r="Q817">
        <v>2000</v>
      </c>
      <c r="R817">
        <v>0</v>
      </c>
      <c r="S817">
        <v>7002</v>
      </c>
      <c r="T817">
        <v>35000</v>
      </c>
      <c r="U817">
        <v>36000</v>
      </c>
      <c r="V817">
        <v>0</v>
      </c>
      <c r="W817">
        <v>0</v>
      </c>
      <c r="X817">
        <v>25000</v>
      </c>
      <c r="Y817">
        <v>104519</v>
      </c>
      <c r="Z817">
        <v>0</v>
      </c>
      <c r="AA817">
        <v>0</v>
      </c>
      <c r="AB817">
        <v>0</v>
      </c>
      <c r="AC817">
        <v>58751</v>
      </c>
      <c r="AD817">
        <v>0</v>
      </c>
      <c r="AE817">
        <v>0</v>
      </c>
      <c r="AF817">
        <v>89020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1033201</v>
      </c>
      <c r="AO817">
        <v>578584</v>
      </c>
      <c r="AP817">
        <v>89020</v>
      </c>
      <c r="AQ817">
        <v>0</v>
      </c>
      <c r="AR817">
        <v>6056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673660</v>
      </c>
      <c r="BL817">
        <v>0</v>
      </c>
      <c r="BM817">
        <v>183333</v>
      </c>
      <c r="BN817">
        <v>0</v>
      </c>
      <c r="BO817">
        <v>0</v>
      </c>
      <c r="BP817">
        <v>63381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C817">
        <v>0</v>
      </c>
      <c r="CD817">
        <v>0</v>
      </c>
      <c r="CE817">
        <v>0</v>
      </c>
      <c r="CF817">
        <v>22287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0</v>
      </c>
      <c r="CP817">
        <v>0</v>
      </c>
      <c r="CQ817">
        <v>366667</v>
      </c>
      <c r="CR817">
        <v>36619</v>
      </c>
      <c r="CS817">
        <v>10000</v>
      </c>
      <c r="CT817">
        <v>154000</v>
      </c>
      <c r="CU817">
        <v>65000</v>
      </c>
      <c r="CV817">
        <v>50000</v>
      </c>
      <c r="CW817">
        <v>1144</v>
      </c>
      <c r="CX817">
        <v>6000</v>
      </c>
      <c r="CY817">
        <v>4500</v>
      </c>
      <c r="CZ817">
        <v>1800</v>
      </c>
      <c r="DA817">
        <v>1500</v>
      </c>
      <c r="DB817">
        <v>6500</v>
      </c>
      <c r="DC817">
        <v>30000</v>
      </c>
      <c r="DD817">
        <v>1500</v>
      </c>
      <c r="DE817">
        <v>32713</v>
      </c>
      <c r="DF817">
        <v>0</v>
      </c>
      <c r="DG817">
        <v>75000</v>
      </c>
      <c r="DH817">
        <v>0</v>
      </c>
      <c r="DI817">
        <v>0</v>
      </c>
      <c r="DJ817">
        <v>189349</v>
      </c>
      <c r="DK817">
        <v>137528</v>
      </c>
      <c r="DL817">
        <v>30000</v>
      </c>
      <c r="DM817">
        <v>337000</v>
      </c>
      <c r="DN817">
        <v>40000</v>
      </c>
      <c r="DO817">
        <v>1576821</v>
      </c>
      <c r="DP817">
        <v>317700</v>
      </c>
      <c r="DQ817">
        <v>-398519</v>
      </c>
      <c r="DR817">
        <v>0</v>
      </c>
      <c r="DS817">
        <v>0</v>
      </c>
    </row>
    <row r="818" spans="1:123" x14ac:dyDescent="0.3">
      <c r="A818" t="str">
        <f t="shared" si="12"/>
        <v>20271956</v>
      </c>
      <c r="B818">
        <v>24</v>
      </c>
      <c r="C818">
        <v>2027</v>
      </c>
      <c r="D818">
        <v>195612</v>
      </c>
      <c r="E818">
        <v>54</v>
      </c>
      <c r="F818">
        <v>1846969</v>
      </c>
      <c r="G818">
        <v>163106</v>
      </c>
      <c r="H818">
        <v>550000</v>
      </c>
      <c r="I818">
        <v>0</v>
      </c>
      <c r="J818">
        <v>120000</v>
      </c>
      <c r="K818">
        <v>85000</v>
      </c>
      <c r="L818">
        <v>200000</v>
      </c>
      <c r="M818">
        <v>56200</v>
      </c>
      <c r="N818">
        <v>11500</v>
      </c>
      <c r="O818">
        <v>25500</v>
      </c>
      <c r="P818">
        <v>4500</v>
      </c>
      <c r="Q818">
        <v>2000</v>
      </c>
      <c r="R818">
        <v>0</v>
      </c>
      <c r="S818">
        <v>6814</v>
      </c>
      <c r="T818">
        <v>35000</v>
      </c>
      <c r="U818">
        <v>36000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103977</v>
      </c>
      <c r="AD818">
        <v>53569</v>
      </c>
      <c r="AE818">
        <v>0</v>
      </c>
      <c r="AF818">
        <v>157546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864968</v>
      </c>
      <c r="AO818">
        <v>1023968</v>
      </c>
      <c r="AP818">
        <v>157546</v>
      </c>
      <c r="AQ818">
        <v>0</v>
      </c>
      <c r="AR818">
        <v>20000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1201514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20407</v>
      </c>
      <c r="BS818">
        <v>0</v>
      </c>
      <c r="BT818">
        <v>0</v>
      </c>
      <c r="BU818">
        <v>0</v>
      </c>
      <c r="BV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0</v>
      </c>
      <c r="CC818">
        <v>0</v>
      </c>
      <c r="CD818">
        <v>0</v>
      </c>
      <c r="CE818">
        <v>0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0</v>
      </c>
      <c r="CL818">
        <v>0</v>
      </c>
      <c r="CM818">
        <v>0</v>
      </c>
      <c r="CN818">
        <v>0</v>
      </c>
      <c r="CO818">
        <v>0</v>
      </c>
      <c r="CP818">
        <v>0</v>
      </c>
      <c r="CQ818">
        <v>367074</v>
      </c>
      <c r="CR818">
        <v>36619</v>
      </c>
      <c r="CS818">
        <v>10000</v>
      </c>
      <c r="CT818">
        <v>154000</v>
      </c>
      <c r="CU818">
        <v>65000</v>
      </c>
      <c r="CV818">
        <v>50000</v>
      </c>
      <c r="CW818">
        <v>1144</v>
      </c>
      <c r="CX818">
        <v>6000</v>
      </c>
      <c r="CY818">
        <v>4500</v>
      </c>
      <c r="CZ818">
        <v>1800</v>
      </c>
      <c r="DA818">
        <v>1500</v>
      </c>
      <c r="DB818">
        <v>6500</v>
      </c>
      <c r="DC818">
        <v>30000</v>
      </c>
      <c r="DD818">
        <v>1500</v>
      </c>
      <c r="DE818">
        <v>37713</v>
      </c>
      <c r="DF818">
        <v>0</v>
      </c>
      <c r="DG818">
        <v>75000</v>
      </c>
      <c r="DH818">
        <v>0</v>
      </c>
      <c r="DI818">
        <v>0</v>
      </c>
      <c r="DJ818">
        <v>189349</v>
      </c>
      <c r="DK818">
        <v>137528</v>
      </c>
      <c r="DL818">
        <v>30000</v>
      </c>
      <c r="DM818">
        <v>337000</v>
      </c>
      <c r="DN818">
        <v>40000</v>
      </c>
      <c r="DO818">
        <v>1582228</v>
      </c>
      <c r="DP818">
        <v>317700</v>
      </c>
      <c r="DQ818">
        <v>20407</v>
      </c>
      <c r="DR818">
        <v>0</v>
      </c>
      <c r="DS818">
        <v>0</v>
      </c>
    </row>
    <row r="819" spans="1:123" x14ac:dyDescent="0.3">
      <c r="A819" t="str">
        <f t="shared" si="12"/>
        <v>20281957</v>
      </c>
      <c r="B819">
        <v>24</v>
      </c>
      <c r="C819">
        <v>2028</v>
      </c>
      <c r="D819">
        <v>195712</v>
      </c>
      <c r="E819">
        <v>36</v>
      </c>
      <c r="F819">
        <v>1695854</v>
      </c>
      <c r="G819">
        <v>163102</v>
      </c>
      <c r="H819">
        <v>550000</v>
      </c>
      <c r="I819">
        <v>0</v>
      </c>
      <c r="J819">
        <v>120000</v>
      </c>
      <c r="K819">
        <v>85000</v>
      </c>
      <c r="L819">
        <v>200000</v>
      </c>
      <c r="M819">
        <v>56200</v>
      </c>
      <c r="N819">
        <v>11500</v>
      </c>
      <c r="O819">
        <v>25500</v>
      </c>
      <c r="P819">
        <v>4500</v>
      </c>
      <c r="Q819">
        <v>2000</v>
      </c>
      <c r="R819">
        <v>0</v>
      </c>
      <c r="S819">
        <v>6625</v>
      </c>
      <c r="T819">
        <v>35000</v>
      </c>
      <c r="U819">
        <v>36000</v>
      </c>
      <c r="V819">
        <v>0</v>
      </c>
      <c r="W819">
        <v>0</v>
      </c>
      <c r="X819">
        <v>25000</v>
      </c>
      <c r="Y819">
        <v>0</v>
      </c>
      <c r="Z819">
        <v>0</v>
      </c>
      <c r="AA819">
        <v>0</v>
      </c>
      <c r="AB819">
        <v>0</v>
      </c>
      <c r="AC819">
        <v>70163</v>
      </c>
      <c r="AD819">
        <v>0</v>
      </c>
      <c r="AE819">
        <v>0</v>
      </c>
      <c r="AF819">
        <v>106311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941014</v>
      </c>
      <c r="AO819">
        <v>690970</v>
      </c>
      <c r="AP819">
        <v>106311</v>
      </c>
      <c r="AQ819">
        <v>0</v>
      </c>
      <c r="AR819">
        <v>12088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809369</v>
      </c>
      <c r="BL819">
        <v>0</v>
      </c>
      <c r="BM819">
        <v>115691</v>
      </c>
      <c r="BN819">
        <v>0</v>
      </c>
      <c r="BO819">
        <v>0</v>
      </c>
      <c r="BP819">
        <v>28882</v>
      </c>
      <c r="BQ819">
        <v>0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0</v>
      </c>
      <c r="BX819">
        <v>0</v>
      </c>
      <c r="BY819">
        <v>0</v>
      </c>
      <c r="BZ819">
        <v>0</v>
      </c>
      <c r="CA819">
        <v>0</v>
      </c>
      <c r="CB819">
        <v>0</v>
      </c>
      <c r="CC819">
        <v>0</v>
      </c>
      <c r="CD819">
        <v>0</v>
      </c>
      <c r="CE819">
        <v>0</v>
      </c>
      <c r="CF819">
        <v>0</v>
      </c>
      <c r="CG819">
        <v>0</v>
      </c>
      <c r="CH819">
        <v>0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0</v>
      </c>
      <c r="CO819">
        <v>0</v>
      </c>
      <c r="CP819">
        <v>0</v>
      </c>
      <c r="CQ819">
        <v>231382</v>
      </c>
      <c r="CR819">
        <v>7738</v>
      </c>
      <c r="CS819">
        <v>10000</v>
      </c>
      <c r="CT819">
        <v>154000</v>
      </c>
      <c r="CU819">
        <v>65000</v>
      </c>
      <c r="CV819">
        <v>50000</v>
      </c>
      <c r="CW819">
        <v>1144</v>
      </c>
      <c r="CX819">
        <v>6000</v>
      </c>
      <c r="CY819">
        <v>4500</v>
      </c>
      <c r="CZ819">
        <v>1800</v>
      </c>
      <c r="DA819">
        <v>1500</v>
      </c>
      <c r="DB819">
        <v>6500</v>
      </c>
      <c r="DC819">
        <v>30000</v>
      </c>
      <c r="DD819">
        <v>1500</v>
      </c>
      <c r="DE819">
        <v>42713</v>
      </c>
      <c r="DF819">
        <v>0</v>
      </c>
      <c r="DG819">
        <v>50000</v>
      </c>
      <c r="DH819">
        <v>0</v>
      </c>
      <c r="DI819">
        <v>0</v>
      </c>
      <c r="DJ819">
        <v>189349</v>
      </c>
      <c r="DK819">
        <v>137528</v>
      </c>
      <c r="DL819">
        <v>30000</v>
      </c>
      <c r="DM819">
        <v>337000</v>
      </c>
      <c r="DN819">
        <v>40000</v>
      </c>
      <c r="DO819">
        <v>1397655</v>
      </c>
      <c r="DP819">
        <v>317700</v>
      </c>
      <c r="DQ819">
        <v>-169573</v>
      </c>
      <c r="DR819">
        <v>0</v>
      </c>
      <c r="DS819">
        <v>0</v>
      </c>
    </row>
    <row r="820" spans="1:123" x14ac:dyDescent="0.3">
      <c r="A820" t="str">
        <f t="shared" si="12"/>
        <v>20291958</v>
      </c>
      <c r="B820">
        <v>24</v>
      </c>
      <c r="C820">
        <v>2029</v>
      </c>
      <c r="D820">
        <v>195812</v>
      </c>
      <c r="E820">
        <v>56</v>
      </c>
      <c r="F820">
        <v>1740025</v>
      </c>
      <c r="G820">
        <v>163097</v>
      </c>
      <c r="H820">
        <v>550000</v>
      </c>
      <c r="I820">
        <v>0</v>
      </c>
      <c r="J820">
        <v>120000</v>
      </c>
      <c r="K820">
        <v>85000</v>
      </c>
      <c r="L820">
        <v>200000</v>
      </c>
      <c r="M820">
        <v>56200</v>
      </c>
      <c r="N820">
        <v>11500</v>
      </c>
      <c r="O820">
        <v>25500</v>
      </c>
      <c r="P820">
        <v>4500</v>
      </c>
      <c r="Q820">
        <v>2000</v>
      </c>
      <c r="R820">
        <v>0</v>
      </c>
      <c r="S820">
        <v>6437</v>
      </c>
      <c r="T820">
        <v>35000</v>
      </c>
      <c r="U820">
        <v>36000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108157</v>
      </c>
      <c r="AD820">
        <v>55722</v>
      </c>
      <c r="AE820">
        <v>0</v>
      </c>
      <c r="AF820">
        <v>163879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858258</v>
      </c>
      <c r="AO820">
        <v>1065131</v>
      </c>
      <c r="AP820">
        <v>163879</v>
      </c>
      <c r="AQ820">
        <v>0</v>
      </c>
      <c r="AR820">
        <v>20000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1249010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168146</v>
      </c>
      <c r="BS820">
        <v>0</v>
      </c>
      <c r="BT820">
        <v>0</v>
      </c>
      <c r="BU820">
        <v>0</v>
      </c>
      <c r="BV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0</v>
      </c>
      <c r="CD820">
        <v>0</v>
      </c>
      <c r="CE820">
        <v>0</v>
      </c>
      <c r="CF820">
        <v>0</v>
      </c>
      <c r="CG820">
        <v>0</v>
      </c>
      <c r="CH820">
        <v>0</v>
      </c>
      <c r="CI820">
        <v>0</v>
      </c>
      <c r="CJ820">
        <v>0</v>
      </c>
      <c r="CK820">
        <v>0</v>
      </c>
      <c r="CL820">
        <v>0</v>
      </c>
      <c r="CM820">
        <v>0</v>
      </c>
      <c r="CN820">
        <v>0</v>
      </c>
      <c r="CO820">
        <v>0</v>
      </c>
      <c r="CP820">
        <v>0</v>
      </c>
      <c r="CQ820">
        <v>379528</v>
      </c>
      <c r="CR820">
        <v>7738</v>
      </c>
      <c r="CS820">
        <v>10000</v>
      </c>
      <c r="CT820">
        <v>154000</v>
      </c>
      <c r="CU820">
        <v>65000</v>
      </c>
      <c r="CV820">
        <v>50000</v>
      </c>
      <c r="CW820">
        <v>1144</v>
      </c>
      <c r="CX820">
        <v>6000</v>
      </c>
      <c r="CY820">
        <v>4500</v>
      </c>
      <c r="CZ820">
        <v>1800</v>
      </c>
      <c r="DA820">
        <v>1500</v>
      </c>
      <c r="DB820">
        <v>6500</v>
      </c>
      <c r="DC820">
        <v>30000</v>
      </c>
      <c r="DD820">
        <v>1500</v>
      </c>
      <c r="DE820">
        <v>47713</v>
      </c>
      <c r="DF820">
        <v>0</v>
      </c>
      <c r="DG820">
        <v>50000</v>
      </c>
      <c r="DH820">
        <v>0</v>
      </c>
      <c r="DI820">
        <v>0</v>
      </c>
      <c r="DJ820">
        <v>189349</v>
      </c>
      <c r="DK820">
        <v>137528</v>
      </c>
      <c r="DL820">
        <v>30000</v>
      </c>
      <c r="DM820">
        <v>337000</v>
      </c>
      <c r="DN820">
        <v>40000</v>
      </c>
      <c r="DO820">
        <v>1550801</v>
      </c>
      <c r="DP820">
        <v>317700</v>
      </c>
      <c r="DQ820">
        <v>168146</v>
      </c>
      <c r="DR820">
        <v>0</v>
      </c>
      <c r="DS820">
        <v>0</v>
      </c>
    </row>
    <row r="821" spans="1:123" x14ac:dyDescent="0.3">
      <c r="A821" t="str">
        <f t="shared" si="12"/>
        <v>20301959</v>
      </c>
      <c r="B821">
        <v>24</v>
      </c>
      <c r="C821">
        <v>2030</v>
      </c>
      <c r="D821">
        <v>195912</v>
      </c>
      <c r="E821">
        <v>34</v>
      </c>
      <c r="F821">
        <v>2004261</v>
      </c>
      <c r="G821">
        <v>163093</v>
      </c>
      <c r="H821">
        <v>550000</v>
      </c>
      <c r="I821">
        <v>0</v>
      </c>
      <c r="J821">
        <v>120000</v>
      </c>
      <c r="K821">
        <v>85000</v>
      </c>
      <c r="L821">
        <v>200000</v>
      </c>
      <c r="M821">
        <v>56200</v>
      </c>
      <c r="N821">
        <v>11500</v>
      </c>
      <c r="O821">
        <v>25500</v>
      </c>
      <c r="P821">
        <v>4500</v>
      </c>
      <c r="Q821">
        <v>2000</v>
      </c>
      <c r="R821">
        <v>0</v>
      </c>
      <c r="S821">
        <v>6248</v>
      </c>
      <c r="T821">
        <v>35000</v>
      </c>
      <c r="U821">
        <v>36000</v>
      </c>
      <c r="V821">
        <v>0</v>
      </c>
      <c r="W821">
        <v>0</v>
      </c>
      <c r="X821">
        <v>25000</v>
      </c>
      <c r="Y821">
        <v>0</v>
      </c>
      <c r="Z821">
        <v>0</v>
      </c>
      <c r="AA821">
        <v>0</v>
      </c>
      <c r="AB821">
        <v>0</v>
      </c>
      <c r="AC821">
        <v>66923</v>
      </c>
      <c r="AD821">
        <v>0</v>
      </c>
      <c r="AE821">
        <v>0</v>
      </c>
      <c r="AF821">
        <v>101401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945546</v>
      </c>
      <c r="AO821">
        <v>659058</v>
      </c>
      <c r="AP821">
        <v>101401</v>
      </c>
      <c r="AQ821">
        <v>0</v>
      </c>
      <c r="AR821">
        <v>10375</v>
      </c>
      <c r="AS821">
        <v>0</v>
      </c>
      <c r="AT821">
        <v>0</v>
      </c>
      <c r="AU821">
        <v>0</v>
      </c>
      <c r="AV821">
        <v>75000</v>
      </c>
      <c r="AW821">
        <v>6335</v>
      </c>
      <c r="AX821">
        <v>42505</v>
      </c>
      <c r="AY821">
        <v>0</v>
      </c>
      <c r="AZ821">
        <v>22000</v>
      </c>
      <c r="BA821">
        <v>25000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941674</v>
      </c>
      <c r="BL821">
        <v>0</v>
      </c>
      <c r="BM821">
        <v>119843</v>
      </c>
      <c r="BN821">
        <v>110257</v>
      </c>
      <c r="BO821">
        <v>0</v>
      </c>
      <c r="BP821">
        <v>7738</v>
      </c>
      <c r="BQ821">
        <v>10000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33000</v>
      </c>
      <c r="BX821">
        <v>763</v>
      </c>
      <c r="BY821">
        <v>4000</v>
      </c>
      <c r="BZ821">
        <v>3000</v>
      </c>
      <c r="CA821">
        <v>1200</v>
      </c>
      <c r="CB821">
        <v>1000</v>
      </c>
      <c r="CC821">
        <v>4333</v>
      </c>
      <c r="CD821">
        <v>20000</v>
      </c>
      <c r="CE821">
        <v>1000</v>
      </c>
      <c r="CF821">
        <v>0</v>
      </c>
      <c r="CG821">
        <v>0</v>
      </c>
      <c r="CH821">
        <v>0</v>
      </c>
      <c r="CI821">
        <v>0</v>
      </c>
      <c r="CJ821">
        <v>0</v>
      </c>
      <c r="CK821">
        <v>0</v>
      </c>
      <c r="CL821">
        <v>0</v>
      </c>
      <c r="CM821">
        <v>0</v>
      </c>
      <c r="CN821">
        <v>0</v>
      </c>
      <c r="CO821">
        <v>0</v>
      </c>
      <c r="CP821">
        <v>0</v>
      </c>
      <c r="CQ821">
        <v>239686</v>
      </c>
      <c r="CR821">
        <v>0</v>
      </c>
      <c r="CS821">
        <v>0</v>
      </c>
      <c r="CT821">
        <v>43743</v>
      </c>
      <c r="CU821">
        <v>65000</v>
      </c>
      <c r="CV821">
        <v>17000</v>
      </c>
      <c r="CW821">
        <v>381</v>
      </c>
      <c r="CX821">
        <v>2000</v>
      </c>
      <c r="CY821">
        <v>1500</v>
      </c>
      <c r="CZ821">
        <v>600</v>
      </c>
      <c r="DA821">
        <v>500</v>
      </c>
      <c r="DB821">
        <v>2167</v>
      </c>
      <c r="DC821">
        <v>10000</v>
      </c>
      <c r="DD821">
        <v>500</v>
      </c>
      <c r="DE821">
        <v>52713</v>
      </c>
      <c r="DF821">
        <v>0</v>
      </c>
      <c r="DG821">
        <v>25000</v>
      </c>
      <c r="DH821">
        <v>0</v>
      </c>
      <c r="DI821">
        <v>0</v>
      </c>
      <c r="DJ821">
        <v>146845</v>
      </c>
      <c r="DK821">
        <v>112528</v>
      </c>
      <c r="DL821">
        <v>23665</v>
      </c>
      <c r="DM821">
        <v>262000</v>
      </c>
      <c r="DN821">
        <v>18000</v>
      </c>
      <c r="DO821">
        <v>1023828</v>
      </c>
      <c r="DP821">
        <v>317700</v>
      </c>
      <c r="DQ821">
        <v>-511973</v>
      </c>
      <c r="DR821">
        <v>0</v>
      </c>
      <c r="DS821">
        <v>0</v>
      </c>
    </row>
    <row r="822" spans="1:123" x14ac:dyDescent="0.3">
      <c r="A822" t="str">
        <f t="shared" si="12"/>
        <v>20311960</v>
      </c>
      <c r="B822">
        <v>24</v>
      </c>
      <c r="C822">
        <v>2031</v>
      </c>
      <c r="D822">
        <v>196012</v>
      </c>
      <c r="E822">
        <v>38</v>
      </c>
      <c r="F822">
        <v>2090121</v>
      </c>
      <c r="G822">
        <v>163096</v>
      </c>
      <c r="H822">
        <v>550000</v>
      </c>
      <c r="I822">
        <v>0</v>
      </c>
      <c r="J822">
        <v>120000</v>
      </c>
      <c r="K822">
        <v>85000</v>
      </c>
      <c r="L822">
        <v>200000</v>
      </c>
      <c r="M822">
        <v>56200</v>
      </c>
      <c r="N822">
        <v>11500</v>
      </c>
      <c r="O822">
        <v>25500</v>
      </c>
      <c r="P822">
        <v>4500</v>
      </c>
      <c r="Q822">
        <v>2000</v>
      </c>
      <c r="R822">
        <v>0</v>
      </c>
      <c r="S822">
        <v>6059</v>
      </c>
      <c r="T822">
        <v>35000</v>
      </c>
      <c r="U822">
        <v>36000</v>
      </c>
      <c r="V822">
        <v>0</v>
      </c>
      <c r="W822">
        <v>0</v>
      </c>
      <c r="X822">
        <v>25000</v>
      </c>
      <c r="Y822">
        <v>0</v>
      </c>
      <c r="Z822">
        <v>0</v>
      </c>
      <c r="AA822">
        <v>0</v>
      </c>
      <c r="AB822">
        <v>0</v>
      </c>
      <c r="AC822">
        <v>73028</v>
      </c>
      <c r="AD822">
        <v>0</v>
      </c>
      <c r="AE822">
        <v>0</v>
      </c>
      <c r="AF822">
        <v>110652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936107</v>
      </c>
      <c r="AO822">
        <v>719183</v>
      </c>
      <c r="AP822">
        <v>110652</v>
      </c>
      <c r="AQ822">
        <v>0</v>
      </c>
      <c r="AR822">
        <v>13602</v>
      </c>
      <c r="AS822">
        <v>0</v>
      </c>
      <c r="AT822">
        <v>0</v>
      </c>
      <c r="AU822">
        <v>0</v>
      </c>
      <c r="AV822">
        <v>75000</v>
      </c>
      <c r="AW822">
        <v>8719</v>
      </c>
      <c r="AX822">
        <v>44211</v>
      </c>
      <c r="AY822">
        <v>0</v>
      </c>
      <c r="AZ822">
        <v>18000</v>
      </c>
      <c r="BA822">
        <v>25000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1014368</v>
      </c>
      <c r="BL822">
        <v>0</v>
      </c>
      <c r="BM822">
        <v>99843</v>
      </c>
      <c r="BN822">
        <v>43743</v>
      </c>
      <c r="BO822">
        <v>65000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17000</v>
      </c>
      <c r="BX822">
        <v>381</v>
      </c>
      <c r="BY822">
        <v>2000</v>
      </c>
      <c r="BZ822">
        <v>1500</v>
      </c>
      <c r="CA822">
        <v>600</v>
      </c>
      <c r="CB822">
        <v>500</v>
      </c>
      <c r="CC822">
        <v>2167</v>
      </c>
      <c r="CD822">
        <v>10000</v>
      </c>
      <c r="CE822">
        <v>500</v>
      </c>
      <c r="CF822">
        <v>37047</v>
      </c>
      <c r="CG822">
        <v>0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0</v>
      </c>
      <c r="CN822">
        <v>0</v>
      </c>
      <c r="CO822">
        <v>0</v>
      </c>
      <c r="CP822">
        <v>0</v>
      </c>
      <c r="CQ822">
        <v>119843</v>
      </c>
      <c r="CR822">
        <v>0</v>
      </c>
      <c r="CS822">
        <v>0</v>
      </c>
      <c r="CT822">
        <v>0</v>
      </c>
      <c r="CU822">
        <v>0</v>
      </c>
      <c r="CV822">
        <v>0</v>
      </c>
      <c r="CW822">
        <v>0</v>
      </c>
      <c r="CX822">
        <v>0</v>
      </c>
      <c r="CY822">
        <v>0</v>
      </c>
      <c r="CZ822">
        <v>0</v>
      </c>
      <c r="DA822">
        <v>0</v>
      </c>
      <c r="DB822">
        <v>0</v>
      </c>
      <c r="DC822">
        <v>0</v>
      </c>
      <c r="DD822">
        <v>0</v>
      </c>
      <c r="DE822">
        <v>20667</v>
      </c>
      <c r="DF822">
        <v>0</v>
      </c>
      <c r="DG822">
        <v>0</v>
      </c>
      <c r="DH822">
        <v>0</v>
      </c>
      <c r="DI822">
        <v>0</v>
      </c>
      <c r="DJ822">
        <v>102634</v>
      </c>
      <c r="DK822">
        <v>87528</v>
      </c>
      <c r="DL822">
        <v>14946</v>
      </c>
      <c r="DM822">
        <v>187000</v>
      </c>
      <c r="DN822">
        <v>0</v>
      </c>
      <c r="DO822">
        <v>532617</v>
      </c>
      <c r="DP822">
        <v>317700</v>
      </c>
      <c r="DQ822">
        <v>-534673</v>
      </c>
      <c r="DR822">
        <v>58463</v>
      </c>
      <c r="DS822">
        <v>0</v>
      </c>
    </row>
    <row r="823" spans="1:123" x14ac:dyDescent="0.3">
      <c r="A823" t="str">
        <f t="shared" si="12"/>
        <v>20321961</v>
      </c>
      <c r="B823">
        <v>24</v>
      </c>
      <c r="C823">
        <v>2032</v>
      </c>
      <c r="D823">
        <v>196112</v>
      </c>
      <c r="E823">
        <v>33</v>
      </c>
      <c r="F823">
        <v>2247347</v>
      </c>
      <c r="G823">
        <v>163099</v>
      </c>
      <c r="H823">
        <v>550000</v>
      </c>
      <c r="I823">
        <v>0</v>
      </c>
      <c r="J823">
        <v>120000</v>
      </c>
      <c r="K823">
        <v>85000</v>
      </c>
      <c r="L823">
        <v>200000</v>
      </c>
      <c r="M823">
        <v>56200</v>
      </c>
      <c r="N823">
        <v>11500</v>
      </c>
      <c r="O823">
        <v>25500</v>
      </c>
      <c r="P823">
        <v>4500</v>
      </c>
      <c r="Q823">
        <v>2000</v>
      </c>
      <c r="R823">
        <v>0</v>
      </c>
      <c r="S823">
        <v>5871</v>
      </c>
      <c r="T823">
        <v>35000</v>
      </c>
      <c r="U823">
        <v>36000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64199</v>
      </c>
      <c r="AD823">
        <v>0</v>
      </c>
      <c r="AE823">
        <v>0</v>
      </c>
      <c r="AF823">
        <v>97274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924297</v>
      </c>
      <c r="AO823">
        <v>632233</v>
      </c>
      <c r="AP823">
        <v>97274</v>
      </c>
      <c r="AQ823">
        <v>0</v>
      </c>
      <c r="AR823">
        <v>8935</v>
      </c>
      <c r="AS823">
        <v>0</v>
      </c>
      <c r="AT823">
        <v>0</v>
      </c>
      <c r="AU823">
        <v>0</v>
      </c>
      <c r="AV823">
        <v>75000</v>
      </c>
      <c r="AW823">
        <v>5271</v>
      </c>
      <c r="AX823">
        <v>41743</v>
      </c>
      <c r="AY823">
        <v>0</v>
      </c>
      <c r="AZ823">
        <v>0</v>
      </c>
      <c r="BA823">
        <v>25000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885457</v>
      </c>
      <c r="BL823">
        <v>0</v>
      </c>
      <c r="BM823">
        <v>79843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BX823">
        <v>0</v>
      </c>
      <c r="BY823">
        <v>0</v>
      </c>
      <c r="BZ823">
        <v>0</v>
      </c>
      <c r="CA823">
        <v>0</v>
      </c>
      <c r="CB823">
        <v>0</v>
      </c>
      <c r="CC823">
        <v>0</v>
      </c>
      <c r="CD823">
        <v>0</v>
      </c>
      <c r="CE823">
        <v>0</v>
      </c>
      <c r="CF823">
        <v>25667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0</v>
      </c>
      <c r="CO823">
        <v>0</v>
      </c>
      <c r="CP823">
        <v>0</v>
      </c>
      <c r="CQ823">
        <v>20000</v>
      </c>
      <c r="CR823">
        <v>0</v>
      </c>
      <c r="CS823">
        <v>0</v>
      </c>
      <c r="CT823">
        <v>0</v>
      </c>
      <c r="CU823">
        <v>0</v>
      </c>
      <c r="CV823">
        <v>0</v>
      </c>
      <c r="CW823">
        <v>0</v>
      </c>
      <c r="CX823">
        <v>0</v>
      </c>
      <c r="CY823">
        <v>0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0</v>
      </c>
      <c r="DF823">
        <v>0</v>
      </c>
      <c r="DG823">
        <v>0</v>
      </c>
      <c r="DH823">
        <v>0</v>
      </c>
      <c r="DI823">
        <v>0</v>
      </c>
      <c r="DJ823">
        <v>60890</v>
      </c>
      <c r="DK823">
        <v>62528</v>
      </c>
      <c r="DL823">
        <v>9675</v>
      </c>
      <c r="DM823">
        <v>112000</v>
      </c>
      <c r="DN823">
        <v>0</v>
      </c>
      <c r="DO823">
        <v>265093</v>
      </c>
      <c r="DP823">
        <v>317700</v>
      </c>
      <c r="DQ823">
        <v>-783707</v>
      </c>
      <c r="DR823">
        <v>531183</v>
      </c>
      <c r="DS823">
        <v>0</v>
      </c>
    </row>
    <row r="824" spans="1:123" x14ac:dyDescent="0.3">
      <c r="A824" t="str">
        <f t="shared" si="12"/>
        <v>20331962</v>
      </c>
      <c r="B824">
        <v>24</v>
      </c>
      <c r="C824">
        <v>2033</v>
      </c>
      <c r="D824">
        <v>196212</v>
      </c>
      <c r="E824">
        <v>35</v>
      </c>
      <c r="F824">
        <v>1906479</v>
      </c>
      <c r="G824">
        <v>163102</v>
      </c>
      <c r="H824">
        <v>550000</v>
      </c>
      <c r="I824">
        <v>0</v>
      </c>
      <c r="J824">
        <v>120000</v>
      </c>
      <c r="K824">
        <v>85000</v>
      </c>
      <c r="L824">
        <v>200000</v>
      </c>
      <c r="M824">
        <v>56200</v>
      </c>
      <c r="N824">
        <v>11500</v>
      </c>
      <c r="O824">
        <v>25500</v>
      </c>
      <c r="P824">
        <v>4500</v>
      </c>
      <c r="Q824">
        <v>2000</v>
      </c>
      <c r="R824">
        <v>0</v>
      </c>
      <c r="S824">
        <v>5682</v>
      </c>
      <c r="T824">
        <v>35000</v>
      </c>
      <c r="U824">
        <v>36000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67956</v>
      </c>
      <c r="AD824">
        <v>0</v>
      </c>
      <c r="AE824">
        <v>0</v>
      </c>
      <c r="AF824">
        <v>102967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918415</v>
      </c>
      <c r="AO824">
        <v>669233</v>
      </c>
      <c r="AP824">
        <v>102967</v>
      </c>
      <c r="AQ824">
        <v>0</v>
      </c>
      <c r="AR824">
        <v>10921</v>
      </c>
      <c r="AS824">
        <v>0</v>
      </c>
      <c r="AT824">
        <v>0</v>
      </c>
      <c r="AU824">
        <v>0</v>
      </c>
      <c r="AV824">
        <v>75000</v>
      </c>
      <c r="AW824">
        <v>6738</v>
      </c>
      <c r="AX824">
        <v>42793</v>
      </c>
      <c r="AY824">
        <v>0</v>
      </c>
      <c r="AZ824">
        <v>0</v>
      </c>
      <c r="BA824">
        <v>25000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932653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BX824">
        <v>0</v>
      </c>
      <c r="BY824">
        <v>0</v>
      </c>
      <c r="BZ824">
        <v>0</v>
      </c>
      <c r="CA824">
        <v>0</v>
      </c>
      <c r="CB824">
        <v>0</v>
      </c>
      <c r="CC824">
        <v>0</v>
      </c>
      <c r="CD824">
        <v>0</v>
      </c>
      <c r="CE824">
        <v>0</v>
      </c>
      <c r="CF824">
        <v>5000</v>
      </c>
      <c r="CG824">
        <v>0</v>
      </c>
      <c r="CH824">
        <v>0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0</v>
      </c>
      <c r="CO824">
        <v>0</v>
      </c>
      <c r="CP824">
        <v>0</v>
      </c>
      <c r="CQ824">
        <v>0</v>
      </c>
      <c r="CR824">
        <v>0</v>
      </c>
      <c r="CS824">
        <v>0</v>
      </c>
      <c r="CT824">
        <v>0</v>
      </c>
      <c r="CU824">
        <v>0</v>
      </c>
      <c r="CV824">
        <v>0</v>
      </c>
      <c r="CW824">
        <v>0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0</v>
      </c>
      <c r="DD824">
        <v>0</v>
      </c>
      <c r="DE824">
        <v>0</v>
      </c>
      <c r="DF824">
        <v>0</v>
      </c>
      <c r="DG824">
        <v>0</v>
      </c>
      <c r="DH824">
        <v>0</v>
      </c>
      <c r="DI824">
        <v>0</v>
      </c>
      <c r="DJ824">
        <v>18097</v>
      </c>
      <c r="DK824">
        <v>37528</v>
      </c>
      <c r="DL824">
        <v>2937</v>
      </c>
      <c r="DM824">
        <v>37000</v>
      </c>
      <c r="DN824">
        <v>0</v>
      </c>
      <c r="DO824">
        <v>95562</v>
      </c>
      <c r="DP824">
        <v>317700</v>
      </c>
      <c r="DQ824">
        <v>-404045</v>
      </c>
      <c r="DR824">
        <v>249513</v>
      </c>
      <c r="DS824">
        <v>0</v>
      </c>
    </row>
    <row r="825" spans="1:123" x14ac:dyDescent="0.3">
      <c r="A825" t="str">
        <f t="shared" si="12"/>
        <v>20341963</v>
      </c>
      <c r="B825">
        <v>24</v>
      </c>
      <c r="C825">
        <v>2034</v>
      </c>
      <c r="D825">
        <v>196312</v>
      </c>
      <c r="E825">
        <v>40</v>
      </c>
      <c r="F825">
        <v>1825660</v>
      </c>
      <c r="G825">
        <v>163105</v>
      </c>
      <c r="H825">
        <v>550000</v>
      </c>
      <c r="I825">
        <v>0</v>
      </c>
      <c r="J825">
        <v>120000</v>
      </c>
      <c r="K825">
        <v>85000</v>
      </c>
      <c r="L825">
        <v>200000</v>
      </c>
      <c r="M825">
        <v>56200</v>
      </c>
      <c r="N825">
        <v>11500</v>
      </c>
      <c r="O825">
        <v>25500</v>
      </c>
      <c r="P825">
        <v>4500</v>
      </c>
      <c r="Q825">
        <v>2000</v>
      </c>
      <c r="R825">
        <v>0</v>
      </c>
      <c r="S825">
        <v>5494</v>
      </c>
      <c r="T825">
        <v>35000</v>
      </c>
      <c r="U825">
        <v>36000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78382</v>
      </c>
      <c r="AD825">
        <v>40382</v>
      </c>
      <c r="AE825">
        <v>0</v>
      </c>
      <c r="AF825">
        <v>118764</v>
      </c>
      <c r="AG825">
        <v>40382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902430</v>
      </c>
      <c r="AO825">
        <v>771907</v>
      </c>
      <c r="AP825">
        <v>118764</v>
      </c>
      <c r="AQ825">
        <v>0</v>
      </c>
      <c r="AR825">
        <v>16432</v>
      </c>
      <c r="AS825">
        <v>0</v>
      </c>
      <c r="AT825">
        <v>0</v>
      </c>
      <c r="AU825">
        <v>0</v>
      </c>
      <c r="AV825">
        <v>37000</v>
      </c>
      <c r="AW825">
        <v>2937</v>
      </c>
      <c r="AX825">
        <v>18097</v>
      </c>
      <c r="AY825">
        <v>0</v>
      </c>
      <c r="AZ825">
        <v>0</v>
      </c>
      <c r="BA825">
        <v>25000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990137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0</v>
      </c>
      <c r="CC825">
        <v>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0</v>
      </c>
      <c r="CN825">
        <v>0</v>
      </c>
      <c r="CO825">
        <v>0</v>
      </c>
      <c r="CP825">
        <v>0</v>
      </c>
      <c r="CQ825">
        <v>0</v>
      </c>
      <c r="CR825">
        <v>0</v>
      </c>
      <c r="CS825">
        <v>0</v>
      </c>
      <c r="CT825">
        <v>0</v>
      </c>
      <c r="CU825">
        <v>0</v>
      </c>
      <c r="CV825">
        <v>0</v>
      </c>
      <c r="CW825">
        <v>0</v>
      </c>
      <c r="CX825">
        <v>0</v>
      </c>
      <c r="CY825">
        <v>0</v>
      </c>
      <c r="CZ825">
        <v>0</v>
      </c>
      <c r="DA825">
        <v>0</v>
      </c>
      <c r="DB825">
        <v>0</v>
      </c>
      <c r="DC825">
        <v>0</v>
      </c>
      <c r="DD825">
        <v>0</v>
      </c>
      <c r="DE825">
        <v>5000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12528</v>
      </c>
      <c r="DL825">
        <v>0</v>
      </c>
      <c r="DM825">
        <v>0</v>
      </c>
      <c r="DN825">
        <v>0</v>
      </c>
      <c r="DO825">
        <v>17528</v>
      </c>
      <c r="DP825">
        <v>297700</v>
      </c>
      <c r="DQ825">
        <v>-215232</v>
      </c>
      <c r="DR825">
        <v>132198</v>
      </c>
      <c r="DS825">
        <v>0</v>
      </c>
    </row>
    <row r="826" spans="1:123" x14ac:dyDescent="0.3">
      <c r="A826" t="str">
        <f t="shared" si="12"/>
        <v>20351964</v>
      </c>
      <c r="B826">
        <v>24</v>
      </c>
      <c r="C826">
        <v>2035</v>
      </c>
      <c r="D826">
        <v>196412</v>
      </c>
      <c r="E826">
        <v>50</v>
      </c>
      <c r="F826">
        <v>1874840</v>
      </c>
      <c r="G826">
        <v>163108</v>
      </c>
      <c r="H826">
        <v>550000</v>
      </c>
      <c r="I826">
        <v>0</v>
      </c>
      <c r="J826">
        <v>120000</v>
      </c>
      <c r="K826">
        <v>85000</v>
      </c>
      <c r="L826">
        <v>200000</v>
      </c>
      <c r="M826">
        <v>56200</v>
      </c>
      <c r="N826">
        <v>11500</v>
      </c>
      <c r="O826">
        <v>25500</v>
      </c>
      <c r="P826">
        <v>4500</v>
      </c>
      <c r="Q826">
        <v>2000</v>
      </c>
      <c r="R826">
        <v>0</v>
      </c>
      <c r="S826">
        <v>5305</v>
      </c>
      <c r="T826">
        <v>35000</v>
      </c>
      <c r="U826">
        <v>36000</v>
      </c>
      <c r="V826">
        <v>0</v>
      </c>
      <c r="W826">
        <v>5000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96604</v>
      </c>
      <c r="AD826">
        <v>49770</v>
      </c>
      <c r="AE826">
        <v>0</v>
      </c>
      <c r="AF826">
        <v>146374</v>
      </c>
      <c r="AG826">
        <v>49770</v>
      </c>
      <c r="AH826">
        <v>0</v>
      </c>
      <c r="AI826">
        <v>40382</v>
      </c>
      <c r="AJ826">
        <v>0</v>
      </c>
      <c r="AK826">
        <v>40382</v>
      </c>
      <c r="AL826">
        <v>40382</v>
      </c>
      <c r="AM826">
        <v>0</v>
      </c>
      <c r="AN826">
        <v>869631</v>
      </c>
      <c r="AO826">
        <v>951356</v>
      </c>
      <c r="AP826">
        <v>146374</v>
      </c>
      <c r="AQ826">
        <v>0</v>
      </c>
      <c r="AR826">
        <v>20000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6064</v>
      </c>
      <c r="AZ826">
        <v>0</v>
      </c>
      <c r="BA826">
        <v>12528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1136322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C826">
        <v>0</v>
      </c>
      <c r="CD826">
        <v>0</v>
      </c>
      <c r="CE826">
        <v>0</v>
      </c>
      <c r="CF826">
        <v>0</v>
      </c>
      <c r="CG826">
        <v>0</v>
      </c>
      <c r="CH826">
        <v>0</v>
      </c>
      <c r="CI826">
        <v>0</v>
      </c>
      <c r="CJ826">
        <v>0</v>
      </c>
      <c r="CK826">
        <v>0</v>
      </c>
      <c r="CL826">
        <v>0</v>
      </c>
      <c r="CM826">
        <v>0</v>
      </c>
      <c r="CN826">
        <v>0</v>
      </c>
      <c r="CO826">
        <v>0</v>
      </c>
      <c r="CP826">
        <v>0</v>
      </c>
      <c r="CQ826">
        <v>0</v>
      </c>
      <c r="CR826">
        <v>0</v>
      </c>
      <c r="CS826">
        <v>0</v>
      </c>
      <c r="CT826">
        <v>0</v>
      </c>
      <c r="CU826">
        <v>0</v>
      </c>
      <c r="CV826">
        <v>0</v>
      </c>
      <c r="CW826">
        <v>0</v>
      </c>
      <c r="CX826">
        <v>0</v>
      </c>
      <c r="CY826">
        <v>0</v>
      </c>
      <c r="CZ826">
        <v>0</v>
      </c>
      <c r="DA826">
        <v>0</v>
      </c>
      <c r="DB826">
        <v>0</v>
      </c>
      <c r="DC826">
        <v>0</v>
      </c>
      <c r="DD826">
        <v>0</v>
      </c>
      <c r="DE826">
        <v>10000</v>
      </c>
      <c r="DF826">
        <v>0</v>
      </c>
      <c r="DG826">
        <v>0</v>
      </c>
      <c r="DH826">
        <v>0</v>
      </c>
      <c r="DI826">
        <v>0</v>
      </c>
      <c r="DJ826">
        <v>0</v>
      </c>
      <c r="DK826">
        <v>0</v>
      </c>
      <c r="DL826">
        <v>0</v>
      </c>
      <c r="DM826">
        <v>0</v>
      </c>
      <c r="DN826">
        <v>0</v>
      </c>
      <c r="DO826">
        <v>50382</v>
      </c>
      <c r="DP826">
        <v>277700</v>
      </c>
      <c r="DQ826">
        <v>-80523</v>
      </c>
      <c r="DR826">
        <v>67995</v>
      </c>
      <c r="DS826">
        <v>0</v>
      </c>
    </row>
    <row r="827" spans="1:123" x14ac:dyDescent="0.3">
      <c r="A827" t="str">
        <f t="shared" si="12"/>
        <v>20361965</v>
      </c>
      <c r="B827">
        <v>24</v>
      </c>
      <c r="C827">
        <v>2036</v>
      </c>
      <c r="D827">
        <v>196512</v>
      </c>
      <c r="E827">
        <v>46</v>
      </c>
      <c r="F827">
        <v>1728065</v>
      </c>
      <c r="G827">
        <v>163099</v>
      </c>
      <c r="H827">
        <v>550000</v>
      </c>
      <c r="I827">
        <v>0</v>
      </c>
      <c r="J827">
        <v>120000</v>
      </c>
      <c r="K827">
        <v>85000</v>
      </c>
      <c r="L827">
        <v>200000</v>
      </c>
      <c r="M827">
        <v>56200</v>
      </c>
      <c r="N827">
        <v>11500</v>
      </c>
      <c r="O827">
        <v>25500</v>
      </c>
      <c r="P827">
        <v>4500</v>
      </c>
      <c r="Q827">
        <v>2000</v>
      </c>
      <c r="R827">
        <v>0</v>
      </c>
      <c r="S827">
        <v>5091</v>
      </c>
      <c r="T827">
        <v>35000</v>
      </c>
      <c r="U827">
        <v>36000</v>
      </c>
      <c r="V827">
        <v>0</v>
      </c>
      <c r="W827">
        <v>5000</v>
      </c>
      <c r="X827">
        <v>0</v>
      </c>
      <c r="Y827">
        <v>0</v>
      </c>
      <c r="Z827">
        <v>0</v>
      </c>
      <c r="AA827">
        <v>0</v>
      </c>
      <c r="AB827">
        <v>40382</v>
      </c>
      <c r="AC827">
        <v>88996</v>
      </c>
      <c r="AD827">
        <v>45850</v>
      </c>
      <c r="AE827">
        <v>40382</v>
      </c>
      <c r="AF827">
        <v>94464</v>
      </c>
      <c r="AG827">
        <v>0</v>
      </c>
      <c r="AH827">
        <v>0</v>
      </c>
      <c r="AI827">
        <v>49770</v>
      </c>
      <c r="AJ827">
        <v>0</v>
      </c>
      <c r="AK827">
        <v>49770</v>
      </c>
      <c r="AL827">
        <v>49770</v>
      </c>
      <c r="AM827">
        <v>0</v>
      </c>
      <c r="AN827">
        <v>921327</v>
      </c>
      <c r="AO827">
        <v>876432</v>
      </c>
      <c r="AP827">
        <v>134846</v>
      </c>
      <c r="AQ827">
        <v>0</v>
      </c>
      <c r="AR827">
        <v>20000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1031278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25441</v>
      </c>
      <c r="BS827">
        <v>0</v>
      </c>
      <c r="BT827">
        <v>0</v>
      </c>
      <c r="BU827">
        <v>0</v>
      </c>
      <c r="BV827">
        <v>0</v>
      </c>
      <c r="BW827">
        <v>0</v>
      </c>
      <c r="BX827">
        <v>0</v>
      </c>
      <c r="BY827">
        <v>0</v>
      </c>
      <c r="BZ827">
        <v>0</v>
      </c>
      <c r="CA827">
        <v>0</v>
      </c>
      <c r="CB827">
        <v>0</v>
      </c>
      <c r="CC827">
        <v>0</v>
      </c>
      <c r="CD827">
        <v>0</v>
      </c>
      <c r="CE827">
        <v>0</v>
      </c>
      <c r="CF827">
        <v>0</v>
      </c>
      <c r="CG827">
        <v>0</v>
      </c>
      <c r="CH827">
        <v>0</v>
      </c>
      <c r="CI827">
        <v>0</v>
      </c>
      <c r="CJ827">
        <v>0</v>
      </c>
      <c r="CK827">
        <v>0</v>
      </c>
      <c r="CL827">
        <v>0</v>
      </c>
      <c r="CM827">
        <v>0</v>
      </c>
      <c r="CN827">
        <v>0</v>
      </c>
      <c r="CO827">
        <v>0</v>
      </c>
      <c r="CP827">
        <v>0</v>
      </c>
      <c r="CQ827">
        <v>0</v>
      </c>
      <c r="CR827">
        <v>0</v>
      </c>
      <c r="CS827">
        <v>0</v>
      </c>
      <c r="CT827">
        <v>0</v>
      </c>
      <c r="CU827">
        <v>0</v>
      </c>
      <c r="CV827">
        <v>0</v>
      </c>
      <c r="CW827">
        <v>0</v>
      </c>
      <c r="CX827">
        <v>0</v>
      </c>
      <c r="CY827">
        <v>0</v>
      </c>
      <c r="CZ827">
        <v>0</v>
      </c>
      <c r="DA827">
        <v>0</v>
      </c>
      <c r="DB827">
        <v>0</v>
      </c>
      <c r="DC827">
        <v>0</v>
      </c>
      <c r="DD827">
        <v>0</v>
      </c>
      <c r="DE827">
        <v>10000</v>
      </c>
      <c r="DF827">
        <v>0</v>
      </c>
      <c r="DG827">
        <v>0</v>
      </c>
      <c r="DH827">
        <v>0</v>
      </c>
      <c r="DI827">
        <v>0</v>
      </c>
      <c r="DJ827">
        <v>0</v>
      </c>
      <c r="DK827">
        <v>0</v>
      </c>
      <c r="DL827">
        <v>0</v>
      </c>
      <c r="DM827">
        <v>0</v>
      </c>
      <c r="DN827">
        <v>0</v>
      </c>
      <c r="DO827">
        <v>59770</v>
      </c>
      <c r="DP827">
        <v>283141</v>
      </c>
      <c r="DQ827">
        <v>25441</v>
      </c>
      <c r="DR827">
        <v>0</v>
      </c>
      <c r="DS827">
        <v>0</v>
      </c>
    </row>
    <row r="828" spans="1:123" x14ac:dyDescent="0.3">
      <c r="A828" t="str">
        <f t="shared" si="12"/>
        <v>20371966</v>
      </c>
      <c r="B828">
        <v>24</v>
      </c>
      <c r="C828">
        <v>2037</v>
      </c>
      <c r="D828">
        <v>196612</v>
      </c>
      <c r="E828">
        <v>36</v>
      </c>
      <c r="F828">
        <v>1838459</v>
      </c>
      <c r="G828">
        <v>163089</v>
      </c>
      <c r="H828">
        <v>550000</v>
      </c>
      <c r="I828">
        <v>0</v>
      </c>
      <c r="J828">
        <v>120000</v>
      </c>
      <c r="K828">
        <v>85000</v>
      </c>
      <c r="L828">
        <v>200000</v>
      </c>
      <c r="M828">
        <v>56200</v>
      </c>
      <c r="N828">
        <v>11500</v>
      </c>
      <c r="O828">
        <v>25500</v>
      </c>
      <c r="P828">
        <v>4500</v>
      </c>
      <c r="Q828">
        <v>2000</v>
      </c>
      <c r="R828">
        <v>0</v>
      </c>
      <c r="S828">
        <v>4878</v>
      </c>
      <c r="T828">
        <v>35000</v>
      </c>
      <c r="U828">
        <v>36000</v>
      </c>
      <c r="V828">
        <v>0</v>
      </c>
      <c r="W828">
        <v>5000</v>
      </c>
      <c r="X828">
        <v>0</v>
      </c>
      <c r="Y828">
        <v>0</v>
      </c>
      <c r="Z828">
        <v>0</v>
      </c>
      <c r="AA828">
        <v>0</v>
      </c>
      <c r="AB828">
        <v>49770</v>
      </c>
      <c r="AC828">
        <v>69976</v>
      </c>
      <c r="AD828">
        <v>0</v>
      </c>
      <c r="AE828">
        <v>49770</v>
      </c>
      <c r="AF828">
        <v>56257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959321</v>
      </c>
      <c r="AO828">
        <v>689120</v>
      </c>
      <c r="AP828">
        <v>106027</v>
      </c>
      <c r="AQ828">
        <v>0</v>
      </c>
      <c r="AR828">
        <v>11989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807135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BX828">
        <v>0</v>
      </c>
      <c r="BY828">
        <v>0</v>
      </c>
      <c r="BZ828">
        <v>0</v>
      </c>
      <c r="CA828">
        <v>0</v>
      </c>
      <c r="CB828">
        <v>0</v>
      </c>
      <c r="CC828">
        <v>0</v>
      </c>
      <c r="CD828">
        <v>0</v>
      </c>
      <c r="CE828">
        <v>0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0</v>
      </c>
      <c r="CP828">
        <v>0</v>
      </c>
      <c r="CQ828">
        <v>0</v>
      </c>
      <c r="CR828">
        <v>0</v>
      </c>
      <c r="CS828">
        <v>0</v>
      </c>
      <c r="CT828">
        <v>0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0</v>
      </c>
      <c r="DD828">
        <v>0</v>
      </c>
      <c r="DE828">
        <v>10000</v>
      </c>
      <c r="DF828">
        <v>0</v>
      </c>
      <c r="DG828">
        <v>0</v>
      </c>
      <c r="DH828">
        <v>0</v>
      </c>
      <c r="DI828">
        <v>0</v>
      </c>
      <c r="DJ828">
        <v>0</v>
      </c>
      <c r="DK828">
        <v>0</v>
      </c>
      <c r="DL828">
        <v>0</v>
      </c>
      <c r="DM828">
        <v>0</v>
      </c>
      <c r="DN828">
        <v>0</v>
      </c>
      <c r="DO828">
        <v>10000</v>
      </c>
      <c r="DP828">
        <v>263141</v>
      </c>
      <c r="DQ828">
        <v>-271091</v>
      </c>
      <c r="DR828">
        <v>271091</v>
      </c>
      <c r="DS828">
        <v>0</v>
      </c>
    </row>
    <row r="829" spans="1:123" x14ac:dyDescent="0.3">
      <c r="A829" t="str">
        <f t="shared" si="12"/>
        <v>20381967</v>
      </c>
      <c r="B829">
        <v>24</v>
      </c>
      <c r="C829">
        <v>2038</v>
      </c>
      <c r="D829">
        <v>196712</v>
      </c>
      <c r="E829">
        <v>52</v>
      </c>
      <c r="F829">
        <v>1786092</v>
      </c>
      <c r="G829">
        <v>163079</v>
      </c>
      <c r="H829">
        <v>550000</v>
      </c>
      <c r="I829">
        <v>0</v>
      </c>
      <c r="J829">
        <v>90000</v>
      </c>
      <c r="K829">
        <v>85000</v>
      </c>
      <c r="L829">
        <v>200000</v>
      </c>
      <c r="M829">
        <v>56200</v>
      </c>
      <c r="N829">
        <v>11500</v>
      </c>
      <c r="O829">
        <v>25500</v>
      </c>
      <c r="P829">
        <v>4500</v>
      </c>
      <c r="Q829">
        <v>2000</v>
      </c>
      <c r="R829">
        <v>0</v>
      </c>
      <c r="S829">
        <v>4664</v>
      </c>
      <c r="T829">
        <v>35000</v>
      </c>
      <c r="U829">
        <v>36000</v>
      </c>
      <c r="V829">
        <v>0</v>
      </c>
      <c r="W829">
        <v>5000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100502</v>
      </c>
      <c r="AD829">
        <v>51778</v>
      </c>
      <c r="AE829">
        <v>0</v>
      </c>
      <c r="AF829">
        <v>152280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833084</v>
      </c>
      <c r="AO829">
        <v>989744</v>
      </c>
      <c r="AP829">
        <v>152280</v>
      </c>
      <c r="AQ829">
        <v>19887</v>
      </c>
      <c r="AR829">
        <v>20000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1181911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29824</v>
      </c>
      <c r="BS829">
        <v>0</v>
      </c>
      <c r="BT829">
        <v>0</v>
      </c>
      <c r="BU829">
        <v>0</v>
      </c>
      <c r="BV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0</v>
      </c>
      <c r="CG829">
        <v>0</v>
      </c>
      <c r="CH829">
        <v>0</v>
      </c>
      <c r="CI829">
        <v>0</v>
      </c>
      <c r="CJ829">
        <v>0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0</v>
      </c>
      <c r="CQ829">
        <v>0</v>
      </c>
      <c r="CR829">
        <v>0</v>
      </c>
      <c r="CS829">
        <v>0</v>
      </c>
      <c r="CT829">
        <v>0</v>
      </c>
      <c r="CU829">
        <v>0</v>
      </c>
      <c r="CV829">
        <v>0</v>
      </c>
      <c r="CW829">
        <v>0</v>
      </c>
      <c r="CX829">
        <v>0</v>
      </c>
      <c r="CY829">
        <v>0</v>
      </c>
      <c r="CZ829">
        <v>0</v>
      </c>
      <c r="DA829">
        <v>0</v>
      </c>
      <c r="DB829">
        <v>0</v>
      </c>
      <c r="DC829">
        <v>0</v>
      </c>
      <c r="DD829">
        <v>0</v>
      </c>
      <c r="DE829">
        <v>10000</v>
      </c>
      <c r="DF829">
        <v>0</v>
      </c>
      <c r="DG829">
        <v>0</v>
      </c>
      <c r="DH829">
        <v>0</v>
      </c>
      <c r="DI829">
        <v>0</v>
      </c>
      <c r="DJ829">
        <v>0</v>
      </c>
      <c r="DK829">
        <v>0</v>
      </c>
      <c r="DL829">
        <v>0</v>
      </c>
      <c r="DM829">
        <v>0</v>
      </c>
      <c r="DN829">
        <v>0</v>
      </c>
      <c r="DO829">
        <v>10000</v>
      </c>
      <c r="DP829">
        <v>272965</v>
      </c>
      <c r="DQ829">
        <v>29824</v>
      </c>
      <c r="DR829">
        <v>0</v>
      </c>
      <c r="DS829">
        <v>0</v>
      </c>
    </row>
    <row r="830" spans="1:123" x14ac:dyDescent="0.3">
      <c r="A830" t="str">
        <f t="shared" si="12"/>
        <v>20391968</v>
      </c>
      <c r="B830">
        <v>24</v>
      </c>
      <c r="C830">
        <v>2039</v>
      </c>
      <c r="D830">
        <v>196812</v>
      </c>
      <c r="E830">
        <v>45</v>
      </c>
      <c r="F830">
        <v>1929629</v>
      </c>
      <c r="G830">
        <v>163069</v>
      </c>
      <c r="H830">
        <v>550000</v>
      </c>
      <c r="I830">
        <v>0</v>
      </c>
      <c r="J830">
        <v>90000</v>
      </c>
      <c r="K830">
        <v>85000</v>
      </c>
      <c r="L830">
        <v>200000</v>
      </c>
      <c r="M830">
        <v>56200</v>
      </c>
      <c r="N830">
        <v>11500</v>
      </c>
      <c r="O830">
        <v>25500</v>
      </c>
      <c r="P830">
        <v>4500</v>
      </c>
      <c r="Q830">
        <v>2000</v>
      </c>
      <c r="R830">
        <v>0</v>
      </c>
      <c r="S830">
        <v>4451</v>
      </c>
      <c r="T830">
        <v>35000</v>
      </c>
      <c r="U830">
        <v>36000</v>
      </c>
      <c r="V830">
        <v>0</v>
      </c>
      <c r="W830">
        <v>5000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86788</v>
      </c>
      <c r="AD830">
        <v>44713</v>
      </c>
      <c r="AE830">
        <v>0</v>
      </c>
      <c r="AF830">
        <v>131502</v>
      </c>
      <c r="AG830">
        <v>44713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853649</v>
      </c>
      <c r="AO830">
        <v>854694</v>
      </c>
      <c r="AP830">
        <v>131502</v>
      </c>
      <c r="AQ830">
        <v>0</v>
      </c>
      <c r="AR830">
        <v>20000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876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1007072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C830">
        <v>0</v>
      </c>
      <c r="CD830">
        <v>0</v>
      </c>
      <c r="CE830">
        <v>0</v>
      </c>
      <c r="CF830">
        <v>0</v>
      </c>
      <c r="CG830">
        <v>0</v>
      </c>
      <c r="CH830">
        <v>0</v>
      </c>
      <c r="CI830">
        <v>0</v>
      </c>
      <c r="CJ830">
        <v>0</v>
      </c>
      <c r="CK830">
        <v>0</v>
      </c>
      <c r="CL830">
        <v>0</v>
      </c>
      <c r="CM830">
        <v>0</v>
      </c>
      <c r="CN830">
        <v>0</v>
      </c>
      <c r="CO830">
        <v>0</v>
      </c>
      <c r="CP830">
        <v>0</v>
      </c>
      <c r="CQ830">
        <v>0</v>
      </c>
      <c r="CR830">
        <v>0</v>
      </c>
      <c r="CS830">
        <v>0</v>
      </c>
      <c r="CT830">
        <v>0</v>
      </c>
      <c r="CU830">
        <v>0</v>
      </c>
      <c r="CV830">
        <v>0</v>
      </c>
      <c r="CW830">
        <v>0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0</v>
      </c>
      <c r="DE830">
        <v>10000</v>
      </c>
      <c r="DF830">
        <v>0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0</v>
      </c>
      <c r="DM830">
        <v>0</v>
      </c>
      <c r="DN830">
        <v>0</v>
      </c>
      <c r="DO830">
        <v>10000</v>
      </c>
      <c r="DP830">
        <v>252965</v>
      </c>
      <c r="DQ830">
        <v>-267977</v>
      </c>
      <c r="DR830">
        <v>267977</v>
      </c>
      <c r="DS830">
        <v>0</v>
      </c>
    </row>
    <row r="831" spans="1:123" x14ac:dyDescent="0.3">
      <c r="A831" t="str">
        <f t="shared" si="12"/>
        <v>20401969</v>
      </c>
      <c r="B831">
        <v>24</v>
      </c>
      <c r="C831">
        <v>2040</v>
      </c>
      <c r="D831">
        <v>196912</v>
      </c>
      <c r="E831">
        <v>77</v>
      </c>
      <c r="F831">
        <v>1721649</v>
      </c>
      <c r="G831">
        <v>163060</v>
      </c>
      <c r="H831">
        <v>550000</v>
      </c>
      <c r="I831">
        <v>0</v>
      </c>
      <c r="J831">
        <v>90000</v>
      </c>
      <c r="K831">
        <v>85000</v>
      </c>
      <c r="L831">
        <v>200000</v>
      </c>
      <c r="M831">
        <v>56200</v>
      </c>
      <c r="N831">
        <v>11500</v>
      </c>
      <c r="O831">
        <v>25500</v>
      </c>
      <c r="P831">
        <v>4500</v>
      </c>
      <c r="Q831">
        <v>2000</v>
      </c>
      <c r="R831">
        <v>0</v>
      </c>
      <c r="S831">
        <v>4237</v>
      </c>
      <c r="T831">
        <v>35000</v>
      </c>
      <c r="U831">
        <v>36000</v>
      </c>
      <c r="V831">
        <v>0</v>
      </c>
      <c r="W831">
        <v>10000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148780</v>
      </c>
      <c r="AD831">
        <v>76651</v>
      </c>
      <c r="AE831">
        <v>0</v>
      </c>
      <c r="AF831">
        <v>225432</v>
      </c>
      <c r="AG831">
        <v>0</v>
      </c>
      <c r="AH831">
        <v>0</v>
      </c>
      <c r="AI831">
        <v>44713</v>
      </c>
      <c r="AJ831">
        <v>0</v>
      </c>
      <c r="AK831">
        <v>44713</v>
      </c>
      <c r="AL831">
        <v>44713</v>
      </c>
      <c r="AM831">
        <v>0</v>
      </c>
      <c r="AN831">
        <v>754505</v>
      </c>
      <c r="AO831">
        <v>1465190</v>
      </c>
      <c r="AP831">
        <v>225432</v>
      </c>
      <c r="AQ831">
        <v>57812</v>
      </c>
      <c r="AR831">
        <v>20000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1768434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448230</v>
      </c>
      <c r="BS831">
        <v>154000</v>
      </c>
      <c r="BT831">
        <v>0</v>
      </c>
      <c r="BU831">
        <v>0</v>
      </c>
      <c r="BV831">
        <v>0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0</v>
      </c>
      <c r="CC831">
        <v>0</v>
      </c>
      <c r="CD831">
        <v>0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0</v>
      </c>
      <c r="CQ831">
        <v>363495</v>
      </c>
      <c r="CR831">
        <v>0</v>
      </c>
      <c r="CS831">
        <v>0</v>
      </c>
      <c r="CT831">
        <v>154000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0</v>
      </c>
      <c r="DA831">
        <v>0</v>
      </c>
      <c r="DB831">
        <v>0</v>
      </c>
      <c r="DC831">
        <v>0</v>
      </c>
      <c r="DD831">
        <v>0</v>
      </c>
      <c r="DE831">
        <v>10000</v>
      </c>
      <c r="DF831">
        <v>0</v>
      </c>
      <c r="DG831">
        <v>0</v>
      </c>
      <c r="DH831">
        <v>0</v>
      </c>
      <c r="DI831">
        <v>0</v>
      </c>
      <c r="DJ831">
        <v>0</v>
      </c>
      <c r="DK831">
        <v>0</v>
      </c>
      <c r="DL831">
        <v>0</v>
      </c>
      <c r="DM831">
        <v>0</v>
      </c>
      <c r="DN831">
        <v>0</v>
      </c>
      <c r="DO831">
        <v>572208</v>
      </c>
      <c r="DP831">
        <v>317700</v>
      </c>
      <c r="DQ831">
        <v>602230</v>
      </c>
      <c r="DR831">
        <v>0</v>
      </c>
      <c r="DS831">
        <v>0</v>
      </c>
    </row>
    <row r="832" spans="1:123" x14ac:dyDescent="0.3">
      <c r="A832" t="str">
        <f t="shared" si="12"/>
        <v>20411970</v>
      </c>
      <c r="B832">
        <v>24</v>
      </c>
      <c r="C832">
        <v>2041</v>
      </c>
      <c r="D832">
        <v>197012</v>
      </c>
      <c r="E832">
        <v>40</v>
      </c>
      <c r="F832">
        <v>1826917</v>
      </c>
      <c r="G832">
        <v>163056</v>
      </c>
      <c r="H832">
        <v>550000</v>
      </c>
      <c r="I832">
        <v>0</v>
      </c>
      <c r="J832">
        <v>0</v>
      </c>
      <c r="K832">
        <v>85000</v>
      </c>
      <c r="L832">
        <v>200000</v>
      </c>
      <c r="M832">
        <v>56200</v>
      </c>
      <c r="N832">
        <v>11500</v>
      </c>
      <c r="O832">
        <v>25500</v>
      </c>
      <c r="P832">
        <v>4500</v>
      </c>
      <c r="Q832">
        <v>2000</v>
      </c>
      <c r="R832">
        <v>0</v>
      </c>
      <c r="S832">
        <v>4023</v>
      </c>
      <c r="T832">
        <v>35000</v>
      </c>
      <c r="U832">
        <v>36000</v>
      </c>
      <c r="V832">
        <v>0</v>
      </c>
      <c r="W832">
        <v>10000</v>
      </c>
      <c r="X832">
        <v>0</v>
      </c>
      <c r="Y832">
        <v>0</v>
      </c>
      <c r="Z832">
        <v>0</v>
      </c>
      <c r="AA832">
        <v>0</v>
      </c>
      <c r="AB832">
        <v>44713</v>
      </c>
      <c r="AC832">
        <v>76691</v>
      </c>
      <c r="AD832">
        <v>0</v>
      </c>
      <c r="AE832">
        <v>44713</v>
      </c>
      <c r="AF832">
        <v>71489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818234</v>
      </c>
      <c r="AO832">
        <v>755258</v>
      </c>
      <c r="AP832">
        <v>116203</v>
      </c>
      <c r="AQ832">
        <v>0</v>
      </c>
      <c r="AR832">
        <v>15539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886999</v>
      </c>
      <c r="BL832">
        <v>0</v>
      </c>
      <c r="BM832">
        <v>114498</v>
      </c>
      <c r="BN832">
        <v>154000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C832">
        <v>0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0</v>
      </c>
      <c r="CK832">
        <v>0</v>
      </c>
      <c r="CL832">
        <v>0</v>
      </c>
      <c r="CM832">
        <v>0</v>
      </c>
      <c r="CN832">
        <v>0</v>
      </c>
      <c r="CO832">
        <v>0</v>
      </c>
      <c r="CP832">
        <v>0</v>
      </c>
      <c r="CQ832">
        <v>228997</v>
      </c>
      <c r="CR832">
        <v>0</v>
      </c>
      <c r="CS832">
        <v>0</v>
      </c>
      <c r="CT832">
        <v>0</v>
      </c>
      <c r="CU832">
        <v>0</v>
      </c>
      <c r="CV832">
        <v>0</v>
      </c>
      <c r="CW832">
        <v>0</v>
      </c>
      <c r="CX832">
        <v>0</v>
      </c>
      <c r="CY832">
        <v>0</v>
      </c>
      <c r="CZ832">
        <v>0</v>
      </c>
      <c r="DA832">
        <v>0</v>
      </c>
      <c r="DB832">
        <v>0</v>
      </c>
      <c r="DC832">
        <v>0</v>
      </c>
      <c r="DD832">
        <v>0</v>
      </c>
      <c r="DE832">
        <v>10000</v>
      </c>
      <c r="DF832">
        <v>0</v>
      </c>
      <c r="DG832">
        <v>0</v>
      </c>
      <c r="DH832">
        <v>0</v>
      </c>
      <c r="DI832">
        <v>0</v>
      </c>
      <c r="DJ832">
        <v>0</v>
      </c>
      <c r="DK832">
        <v>0</v>
      </c>
      <c r="DL832">
        <v>0</v>
      </c>
      <c r="DM832">
        <v>0</v>
      </c>
      <c r="DN832">
        <v>0</v>
      </c>
      <c r="DO832">
        <v>238997</v>
      </c>
      <c r="DP832">
        <v>317700</v>
      </c>
      <c r="DQ832">
        <v>-320740</v>
      </c>
      <c r="DR832">
        <v>52242</v>
      </c>
      <c r="DS832">
        <v>0</v>
      </c>
    </row>
    <row r="833" spans="1:123" x14ac:dyDescent="0.3">
      <c r="A833" t="str">
        <f t="shared" si="12"/>
        <v>20421971</v>
      </c>
      <c r="B833">
        <v>24</v>
      </c>
      <c r="C833">
        <v>2042</v>
      </c>
      <c r="D833">
        <v>197112</v>
      </c>
      <c r="E833">
        <v>38</v>
      </c>
      <c r="F833">
        <v>1973799</v>
      </c>
      <c r="G833">
        <v>163053</v>
      </c>
      <c r="H833">
        <v>550000</v>
      </c>
      <c r="I833">
        <v>0</v>
      </c>
      <c r="J833">
        <v>0</v>
      </c>
      <c r="K833">
        <v>85000</v>
      </c>
      <c r="L833">
        <v>200000</v>
      </c>
      <c r="M833">
        <v>56200</v>
      </c>
      <c r="N833">
        <v>11500</v>
      </c>
      <c r="O833">
        <v>25500</v>
      </c>
      <c r="P833">
        <v>4500</v>
      </c>
      <c r="Q833">
        <v>2000</v>
      </c>
      <c r="R833">
        <v>0</v>
      </c>
      <c r="S833">
        <v>3810</v>
      </c>
      <c r="T833">
        <v>35000</v>
      </c>
      <c r="U833">
        <v>36000</v>
      </c>
      <c r="V833">
        <v>0</v>
      </c>
      <c r="W833">
        <v>10000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74108</v>
      </c>
      <c r="AD833">
        <v>0</v>
      </c>
      <c r="AE833">
        <v>0</v>
      </c>
      <c r="AF833">
        <v>112289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777221</v>
      </c>
      <c r="AO833">
        <v>729820</v>
      </c>
      <c r="AP833">
        <v>112289</v>
      </c>
      <c r="AQ833">
        <v>0</v>
      </c>
      <c r="AR833">
        <v>14173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856282</v>
      </c>
      <c r="BL833">
        <v>0</v>
      </c>
      <c r="BM833">
        <v>94498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BX833">
        <v>0</v>
      </c>
      <c r="BY833">
        <v>0</v>
      </c>
      <c r="BZ833">
        <v>0</v>
      </c>
      <c r="CA833">
        <v>0</v>
      </c>
      <c r="CB833">
        <v>0</v>
      </c>
      <c r="CC833">
        <v>0</v>
      </c>
      <c r="CD833">
        <v>0</v>
      </c>
      <c r="CE833">
        <v>0</v>
      </c>
      <c r="CF833">
        <v>0</v>
      </c>
      <c r="CG833">
        <v>0</v>
      </c>
      <c r="CH833">
        <v>0</v>
      </c>
      <c r="CI833">
        <v>0</v>
      </c>
      <c r="CJ833">
        <v>0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0</v>
      </c>
      <c r="CQ833">
        <v>114498</v>
      </c>
      <c r="CR833">
        <v>0</v>
      </c>
      <c r="CS833">
        <v>0</v>
      </c>
      <c r="CT833">
        <v>0</v>
      </c>
      <c r="CU833">
        <v>0</v>
      </c>
      <c r="CV833">
        <v>0</v>
      </c>
      <c r="CW833">
        <v>0</v>
      </c>
      <c r="CX833">
        <v>0</v>
      </c>
      <c r="CY833">
        <v>0</v>
      </c>
      <c r="CZ833">
        <v>0</v>
      </c>
      <c r="DA833">
        <v>0</v>
      </c>
      <c r="DB833">
        <v>0</v>
      </c>
      <c r="DC833">
        <v>0</v>
      </c>
      <c r="DD833">
        <v>0</v>
      </c>
      <c r="DE833">
        <v>10000</v>
      </c>
      <c r="DF833">
        <v>0</v>
      </c>
      <c r="DG833">
        <v>0</v>
      </c>
      <c r="DH833">
        <v>0</v>
      </c>
      <c r="DI833">
        <v>0</v>
      </c>
      <c r="DJ833">
        <v>0</v>
      </c>
      <c r="DK833">
        <v>0</v>
      </c>
      <c r="DL833">
        <v>0</v>
      </c>
      <c r="DM833">
        <v>0</v>
      </c>
      <c r="DN833">
        <v>0</v>
      </c>
      <c r="DO833">
        <v>124498</v>
      </c>
      <c r="DP833">
        <v>317700</v>
      </c>
      <c r="DQ833">
        <v>-539349</v>
      </c>
      <c r="DR833">
        <v>444850</v>
      </c>
      <c r="DS833">
        <v>0</v>
      </c>
    </row>
    <row r="834" spans="1:123" x14ac:dyDescent="0.3">
      <c r="A834" t="str">
        <f t="shared" si="12"/>
        <v>20431972</v>
      </c>
      <c r="B834">
        <v>24</v>
      </c>
      <c r="C834">
        <v>2043</v>
      </c>
      <c r="D834">
        <v>197212</v>
      </c>
      <c r="E834">
        <v>48</v>
      </c>
      <c r="F834">
        <v>2188495</v>
      </c>
      <c r="G834">
        <v>163049</v>
      </c>
      <c r="H834">
        <v>550000</v>
      </c>
      <c r="I834">
        <v>0</v>
      </c>
      <c r="J834">
        <v>0</v>
      </c>
      <c r="K834">
        <v>85000</v>
      </c>
      <c r="L834">
        <v>200000</v>
      </c>
      <c r="M834">
        <v>56200</v>
      </c>
      <c r="N834">
        <v>11500</v>
      </c>
      <c r="O834">
        <v>25500</v>
      </c>
      <c r="P834">
        <v>4500</v>
      </c>
      <c r="Q834">
        <v>2000</v>
      </c>
      <c r="R834">
        <v>0</v>
      </c>
      <c r="S834">
        <v>3595</v>
      </c>
      <c r="T834">
        <v>35000</v>
      </c>
      <c r="U834">
        <v>36000</v>
      </c>
      <c r="V834">
        <v>0</v>
      </c>
      <c r="W834">
        <v>10000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93786</v>
      </c>
      <c r="AD834">
        <v>48318</v>
      </c>
      <c r="AE834">
        <v>0</v>
      </c>
      <c r="AF834">
        <v>142104</v>
      </c>
      <c r="AG834">
        <v>48318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747191</v>
      </c>
      <c r="AO834">
        <v>923606</v>
      </c>
      <c r="AP834">
        <v>142104</v>
      </c>
      <c r="AQ834">
        <v>0</v>
      </c>
      <c r="AR834">
        <v>20000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4575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1090285</v>
      </c>
      <c r="BL834">
        <v>0</v>
      </c>
      <c r="BM834">
        <v>74498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0</v>
      </c>
      <c r="CC834">
        <v>0</v>
      </c>
      <c r="CD834">
        <v>0</v>
      </c>
      <c r="CE834">
        <v>0</v>
      </c>
      <c r="CF834">
        <v>0</v>
      </c>
      <c r="CG834">
        <v>0</v>
      </c>
      <c r="CH834">
        <v>0</v>
      </c>
      <c r="CI834">
        <v>0</v>
      </c>
      <c r="CJ834">
        <v>0</v>
      </c>
      <c r="CK834">
        <v>0</v>
      </c>
      <c r="CL834">
        <v>0</v>
      </c>
      <c r="CM834">
        <v>0</v>
      </c>
      <c r="CN834">
        <v>0</v>
      </c>
      <c r="CO834">
        <v>0</v>
      </c>
      <c r="CP834">
        <v>0</v>
      </c>
      <c r="CQ834">
        <v>20000</v>
      </c>
      <c r="CR834">
        <v>0</v>
      </c>
      <c r="CS834">
        <v>0</v>
      </c>
      <c r="CT834">
        <v>0</v>
      </c>
      <c r="CU834">
        <v>0</v>
      </c>
      <c r="CV834">
        <v>0</v>
      </c>
      <c r="CW834">
        <v>0</v>
      </c>
      <c r="CX834">
        <v>0</v>
      </c>
      <c r="CY834">
        <v>0</v>
      </c>
      <c r="CZ834">
        <v>0</v>
      </c>
      <c r="DA834">
        <v>0</v>
      </c>
      <c r="DB834">
        <v>0</v>
      </c>
      <c r="DC834">
        <v>0</v>
      </c>
      <c r="DD834">
        <v>0</v>
      </c>
      <c r="DE834">
        <v>10000</v>
      </c>
      <c r="DF834">
        <v>0</v>
      </c>
      <c r="DG834">
        <v>0</v>
      </c>
      <c r="DH834">
        <v>0</v>
      </c>
      <c r="DI834">
        <v>0</v>
      </c>
      <c r="DJ834">
        <v>0</v>
      </c>
      <c r="DK834">
        <v>0</v>
      </c>
      <c r="DL834">
        <v>0</v>
      </c>
      <c r="DM834">
        <v>0</v>
      </c>
      <c r="DN834">
        <v>0</v>
      </c>
      <c r="DO834">
        <v>30000</v>
      </c>
      <c r="DP834">
        <v>317700</v>
      </c>
      <c r="DQ834">
        <v>-550068</v>
      </c>
      <c r="DR834">
        <v>475570</v>
      </c>
      <c r="DS834">
        <v>0</v>
      </c>
    </row>
    <row r="835" spans="1:123" x14ac:dyDescent="0.3">
      <c r="A835" t="str">
        <f t="shared" ref="A835:A898" si="13">CONCATENATE(C835,LEFT(D835,4))</f>
        <v>20441973</v>
      </c>
      <c r="B835">
        <v>24</v>
      </c>
      <c r="C835">
        <v>2044</v>
      </c>
      <c r="D835">
        <v>197312</v>
      </c>
      <c r="E835">
        <v>53</v>
      </c>
      <c r="F835">
        <v>1915160</v>
      </c>
      <c r="G835">
        <v>163046</v>
      </c>
      <c r="H835">
        <v>550000</v>
      </c>
      <c r="I835">
        <v>0</v>
      </c>
      <c r="J835">
        <v>0</v>
      </c>
      <c r="K835">
        <v>85000</v>
      </c>
      <c r="L835">
        <v>200000</v>
      </c>
      <c r="M835">
        <v>56200</v>
      </c>
      <c r="N835">
        <v>11500</v>
      </c>
      <c r="O835">
        <v>25500</v>
      </c>
      <c r="P835">
        <v>4500</v>
      </c>
      <c r="Q835">
        <v>2000</v>
      </c>
      <c r="R835">
        <v>0</v>
      </c>
      <c r="S835">
        <v>3381</v>
      </c>
      <c r="T835">
        <v>35000</v>
      </c>
      <c r="U835">
        <v>36000</v>
      </c>
      <c r="V835">
        <v>0</v>
      </c>
      <c r="W835">
        <v>10000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102052</v>
      </c>
      <c r="AD835">
        <v>52577</v>
      </c>
      <c r="AE835">
        <v>0</v>
      </c>
      <c r="AF835">
        <v>154628</v>
      </c>
      <c r="AG835">
        <v>52577</v>
      </c>
      <c r="AH835">
        <v>0</v>
      </c>
      <c r="AI835">
        <v>48318</v>
      </c>
      <c r="AJ835">
        <v>0</v>
      </c>
      <c r="AK835">
        <v>48318</v>
      </c>
      <c r="AL835">
        <v>48318</v>
      </c>
      <c r="AM835">
        <v>0</v>
      </c>
      <c r="AN835">
        <v>734453</v>
      </c>
      <c r="AO835">
        <v>1005006</v>
      </c>
      <c r="AP835">
        <v>154628</v>
      </c>
      <c r="AQ835">
        <v>0</v>
      </c>
      <c r="AR835">
        <v>20000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8944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1188578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BX835">
        <v>0</v>
      </c>
      <c r="BY835">
        <v>0</v>
      </c>
      <c r="BZ835">
        <v>0</v>
      </c>
      <c r="CA835">
        <v>0</v>
      </c>
      <c r="CB835">
        <v>0</v>
      </c>
      <c r="CC835">
        <v>0</v>
      </c>
      <c r="CD835">
        <v>0</v>
      </c>
      <c r="CE835">
        <v>0</v>
      </c>
      <c r="CF835">
        <v>0</v>
      </c>
      <c r="CG835">
        <v>0</v>
      </c>
      <c r="CH835">
        <v>0</v>
      </c>
      <c r="CI835">
        <v>0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0</v>
      </c>
      <c r="CR835">
        <v>0</v>
      </c>
      <c r="CS835">
        <v>0</v>
      </c>
      <c r="CT835">
        <v>0</v>
      </c>
      <c r="CU835">
        <v>0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0</v>
      </c>
      <c r="DE835">
        <v>10000</v>
      </c>
      <c r="DF835">
        <v>0</v>
      </c>
      <c r="DG835">
        <v>0</v>
      </c>
      <c r="DH835">
        <v>0</v>
      </c>
      <c r="DI835">
        <v>0</v>
      </c>
      <c r="DJ835">
        <v>0</v>
      </c>
      <c r="DK835">
        <v>0</v>
      </c>
      <c r="DL835">
        <v>0</v>
      </c>
      <c r="DM835">
        <v>0</v>
      </c>
      <c r="DN835">
        <v>0</v>
      </c>
      <c r="DO835">
        <v>58318</v>
      </c>
      <c r="DP835">
        <v>317700</v>
      </c>
      <c r="DQ835">
        <v>-191175</v>
      </c>
      <c r="DR835">
        <v>191175</v>
      </c>
      <c r="DS835">
        <v>0</v>
      </c>
    </row>
    <row r="836" spans="1:123" x14ac:dyDescent="0.3">
      <c r="A836" t="str">
        <f t="shared" si="13"/>
        <v>20451974</v>
      </c>
      <c r="B836">
        <v>24</v>
      </c>
      <c r="C836">
        <v>2045</v>
      </c>
      <c r="D836">
        <v>197412</v>
      </c>
      <c r="E836">
        <v>42</v>
      </c>
      <c r="F836">
        <v>1932144</v>
      </c>
      <c r="G836">
        <v>163042</v>
      </c>
      <c r="H836">
        <v>550000</v>
      </c>
      <c r="I836">
        <v>0</v>
      </c>
      <c r="J836">
        <v>0</v>
      </c>
      <c r="K836">
        <v>85000</v>
      </c>
      <c r="L836">
        <v>200000</v>
      </c>
      <c r="M836">
        <v>56200</v>
      </c>
      <c r="N836">
        <v>11500</v>
      </c>
      <c r="O836">
        <v>25500</v>
      </c>
      <c r="P836">
        <v>4500</v>
      </c>
      <c r="Q836">
        <v>2000</v>
      </c>
      <c r="R836">
        <v>0</v>
      </c>
      <c r="S836">
        <v>3166</v>
      </c>
      <c r="T836">
        <v>35000</v>
      </c>
      <c r="U836">
        <v>36000</v>
      </c>
      <c r="V836">
        <v>0</v>
      </c>
      <c r="W836">
        <v>15000</v>
      </c>
      <c r="X836">
        <v>0</v>
      </c>
      <c r="Y836">
        <v>0</v>
      </c>
      <c r="Z836">
        <v>0</v>
      </c>
      <c r="AA836">
        <v>0</v>
      </c>
      <c r="AB836">
        <v>48318</v>
      </c>
      <c r="AC836">
        <v>81904</v>
      </c>
      <c r="AD836">
        <v>42197</v>
      </c>
      <c r="AE836">
        <v>48318</v>
      </c>
      <c r="AF836">
        <v>75783</v>
      </c>
      <c r="AG836">
        <v>42197</v>
      </c>
      <c r="AH836">
        <v>0</v>
      </c>
      <c r="AI836">
        <v>52577</v>
      </c>
      <c r="AJ836">
        <v>0</v>
      </c>
      <c r="AK836">
        <v>52577</v>
      </c>
      <c r="AL836">
        <v>52577</v>
      </c>
      <c r="AM836">
        <v>0</v>
      </c>
      <c r="AN836">
        <v>808083</v>
      </c>
      <c r="AO836">
        <v>806595</v>
      </c>
      <c r="AP836">
        <v>124101</v>
      </c>
      <c r="AQ836">
        <v>0</v>
      </c>
      <c r="AR836">
        <v>18294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948990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0</v>
      </c>
      <c r="CM836">
        <v>0</v>
      </c>
      <c r="CN836">
        <v>0</v>
      </c>
      <c r="CO836">
        <v>0</v>
      </c>
      <c r="CP836">
        <v>0</v>
      </c>
      <c r="CQ836">
        <v>0</v>
      </c>
      <c r="CR836">
        <v>0</v>
      </c>
      <c r="CS836">
        <v>0</v>
      </c>
      <c r="CT836">
        <v>0</v>
      </c>
      <c r="CU836">
        <v>0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0</v>
      </c>
      <c r="DD836">
        <v>0</v>
      </c>
      <c r="DE836">
        <v>10000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  <c r="DM836">
        <v>0</v>
      </c>
      <c r="DN836">
        <v>0</v>
      </c>
      <c r="DO836">
        <v>62577</v>
      </c>
      <c r="DP836">
        <v>297700</v>
      </c>
      <c r="DQ836">
        <v>-374113</v>
      </c>
      <c r="DR836">
        <v>374113</v>
      </c>
      <c r="DS836">
        <v>0</v>
      </c>
    </row>
    <row r="837" spans="1:123" x14ac:dyDescent="0.3">
      <c r="A837" t="str">
        <f t="shared" si="13"/>
        <v>20461975</v>
      </c>
      <c r="B837">
        <v>24</v>
      </c>
      <c r="C837">
        <v>2046</v>
      </c>
      <c r="D837">
        <v>197512</v>
      </c>
      <c r="E837">
        <v>48</v>
      </c>
      <c r="F837">
        <v>1803556</v>
      </c>
      <c r="G837">
        <v>163038</v>
      </c>
      <c r="H837">
        <v>550000</v>
      </c>
      <c r="I837">
        <v>0</v>
      </c>
      <c r="J837">
        <v>0</v>
      </c>
      <c r="K837">
        <v>85000</v>
      </c>
      <c r="L837">
        <v>200000</v>
      </c>
      <c r="M837">
        <v>56200</v>
      </c>
      <c r="N837">
        <v>11500</v>
      </c>
      <c r="O837">
        <v>25500</v>
      </c>
      <c r="P837">
        <v>4500</v>
      </c>
      <c r="Q837">
        <v>2000</v>
      </c>
      <c r="R837">
        <v>0</v>
      </c>
      <c r="S837">
        <v>2951</v>
      </c>
      <c r="T837">
        <v>35000</v>
      </c>
      <c r="U837">
        <v>36000</v>
      </c>
      <c r="V837">
        <v>0</v>
      </c>
      <c r="W837">
        <v>15000</v>
      </c>
      <c r="X837">
        <v>0</v>
      </c>
      <c r="Y837">
        <v>0</v>
      </c>
      <c r="Z837">
        <v>0</v>
      </c>
      <c r="AA837">
        <v>0</v>
      </c>
      <c r="AB837">
        <v>52577</v>
      </c>
      <c r="AC837">
        <v>93974</v>
      </c>
      <c r="AD837">
        <v>48415</v>
      </c>
      <c r="AE837">
        <v>52577</v>
      </c>
      <c r="AF837">
        <v>89812</v>
      </c>
      <c r="AG837">
        <v>48415</v>
      </c>
      <c r="AH837">
        <v>0</v>
      </c>
      <c r="AI837">
        <v>42197</v>
      </c>
      <c r="AJ837">
        <v>0</v>
      </c>
      <c r="AK837">
        <v>42197</v>
      </c>
      <c r="AL837">
        <v>42197</v>
      </c>
      <c r="AM837">
        <v>0</v>
      </c>
      <c r="AN837">
        <v>793839</v>
      </c>
      <c r="AO837">
        <v>925456</v>
      </c>
      <c r="AP837">
        <v>142389</v>
      </c>
      <c r="AQ837">
        <v>0</v>
      </c>
      <c r="AR837">
        <v>20000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4674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1092519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BX837">
        <v>0</v>
      </c>
      <c r="BY837">
        <v>0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0</v>
      </c>
      <c r="CF837">
        <v>0</v>
      </c>
      <c r="CG837">
        <v>0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0</v>
      </c>
      <c r="CR837">
        <v>0</v>
      </c>
      <c r="CS837">
        <v>0</v>
      </c>
      <c r="CT837">
        <v>0</v>
      </c>
      <c r="CU837">
        <v>0</v>
      </c>
      <c r="CV837">
        <v>0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0</v>
      </c>
      <c r="DD837">
        <v>0</v>
      </c>
      <c r="DE837">
        <v>10000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0</v>
      </c>
      <c r="DL837">
        <v>0</v>
      </c>
      <c r="DM837">
        <v>0</v>
      </c>
      <c r="DN837">
        <v>0</v>
      </c>
      <c r="DO837">
        <v>52197</v>
      </c>
      <c r="DP837">
        <v>277700</v>
      </c>
      <c r="DQ837">
        <v>-116236</v>
      </c>
      <c r="DR837">
        <v>116236</v>
      </c>
      <c r="DS837">
        <v>0</v>
      </c>
    </row>
    <row r="838" spans="1:123" x14ac:dyDescent="0.3">
      <c r="A838" t="str">
        <f t="shared" si="13"/>
        <v>20471976</v>
      </c>
      <c r="B838">
        <v>24</v>
      </c>
      <c r="C838">
        <v>2047</v>
      </c>
      <c r="D838">
        <v>197612</v>
      </c>
      <c r="E838">
        <v>41</v>
      </c>
      <c r="F838">
        <v>2065627</v>
      </c>
      <c r="G838">
        <v>163034</v>
      </c>
      <c r="H838">
        <v>550000</v>
      </c>
      <c r="I838">
        <v>0</v>
      </c>
      <c r="J838">
        <v>0</v>
      </c>
      <c r="K838">
        <v>85000</v>
      </c>
      <c r="L838">
        <v>200000</v>
      </c>
      <c r="M838">
        <v>56200</v>
      </c>
      <c r="N838">
        <v>11500</v>
      </c>
      <c r="O838">
        <v>25500</v>
      </c>
      <c r="P838">
        <v>4500</v>
      </c>
      <c r="Q838">
        <v>2000</v>
      </c>
      <c r="R838">
        <v>0</v>
      </c>
      <c r="S838">
        <v>2737</v>
      </c>
      <c r="T838">
        <v>35000</v>
      </c>
      <c r="U838">
        <v>36000</v>
      </c>
      <c r="V838">
        <v>0</v>
      </c>
      <c r="W838">
        <v>15000</v>
      </c>
      <c r="X838">
        <v>0</v>
      </c>
      <c r="Y838">
        <v>0</v>
      </c>
      <c r="Z838">
        <v>0</v>
      </c>
      <c r="AA838">
        <v>0</v>
      </c>
      <c r="AB838">
        <v>42197</v>
      </c>
      <c r="AC838">
        <v>80261</v>
      </c>
      <c r="AD838">
        <v>41350</v>
      </c>
      <c r="AE838">
        <v>42197</v>
      </c>
      <c r="AF838">
        <v>79414</v>
      </c>
      <c r="AG838">
        <v>41350</v>
      </c>
      <c r="AH838">
        <v>0</v>
      </c>
      <c r="AI838">
        <v>48415</v>
      </c>
      <c r="AJ838">
        <v>0</v>
      </c>
      <c r="AK838">
        <v>48415</v>
      </c>
      <c r="AL838">
        <v>48415</v>
      </c>
      <c r="AM838">
        <v>0</v>
      </c>
      <c r="AN838">
        <v>804023</v>
      </c>
      <c r="AO838">
        <v>790407</v>
      </c>
      <c r="AP838">
        <v>121611</v>
      </c>
      <c r="AQ838">
        <v>0</v>
      </c>
      <c r="AR838">
        <v>17425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929443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C838">
        <v>0</v>
      </c>
      <c r="CD838">
        <v>0</v>
      </c>
      <c r="CE838">
        <v>0</v>
      </c>
      <c r="CF838">
        <v>0</v>
      </c>
      <c r="CG838">
        <v>0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0</v>
      </c>
      <c r="CN838">
        <v>0</v>
      </c>
      <c r="CO838">
        <v>0</v>
      </c>
      <c r="CP838">
        <v>0</v>
      </c>
      <c r="CQ838">
        <v>0</v>
      </c>
      <c r="CR838">
        <v>0</v>
      </c>
      <c r="CS838">
        <v>0</v>
      </c>
      <c r="CT838">
        <v>0</v>
      </c>
      <c r="CU838">
        <v>0</v>
      </c>
      <c r="CV838">
        <v>0</v>
      </c>
      <c r="CW838">
        <v>0</v>
      </c>
      <c r="CX838">
        <v>0</v>
      </c>
      <c r="CY838">
        <v>0</v>
      </c>
      <c r="CZ838">
        <v>0</v>
      </c>
      <c r="DA838">
        <v>0</v>
      </c>
      <c r="DB838">
        <v>0</v>
      </c>
      <c r="DC838">
        <v>0</v>
      </c>
      <c r="DD838">
        <v>0</v>
      </c>
      <c r="DE838">
        <v>10000</v>
      </c>
      <c r="DF838">
        <v>0</v>
      </c>
      <c r="DG838">
        <v>0</v>
      </c>
      <c r="DH838">
        <v>0</v>
      </c>
      <c r="DI838">
        <v>0</v>
      </c>
      <c r="DJ838">
        <v>0</v>
      </c>
      <c r="DK838">
        <v>0</v>
      </c>
      <c r="DL838">
        <v>0</v>
      </c>
      <c r="DM838">
        <v>0</v>
      </c>
      <c r="DN838">
        <v>0</v>
      </c>
      <c r="DO838">
        <v>58415</v>
      </c>
      <c r="DP838">
        <v>257700</v>
      </c>
      <c r="DQ838">
        <v>-531195</v>
      </c>
      <c r="DR838">
        <v>531195</v>
      </c>
      <c r="DS838">
        <v>0</v>
      </c>
    </row>
    <row r="839" spans="1:123" x14ac:dyDescent="0.3">
      <c r="A839" t="str">
        <f t="shared" si="13"/>
        <v>20481977</v>
      </c>
      <c r="B839">
        <v>24</v>
      </c>
      <c r="C839">
        <v>2048</v>
      </c>
      <c r="D839">
        <v>197712</v>
      </c>
      <c r="E839">
        <v>8</v>
      </c>
      <c r="F839">
        <v>2124130</v>
      </c>
      <c r="G839">
        <v>163030</v>
      </c>
      <c r="H839">
        <v>550000</v>
      </c>
      <c r="I839">
        <v>0</v>
      </c>
      <c r="J839">
        <v>0</v>
      </c>
      <c r="K839">
        <v>85000</v>
      </c>
      <c r="L839">
        <v>200000</v>
      </c>
      <c r="M839">
        <v>56200</v>
      </c>
      <c r="N839">
        <v>11500</v>
      </c>
      <c r="O839">
        <v>25500</v>
      </c>
      <c r="P839">
        <v>4500</v>
      </c>
      <c r="Q839">
        <v>2000</v>
      </c>
      <c r="R839">
        <v>0</v>
      </c>
      <c r="S839">
        <v>2522</v>
      </c>
      <c r="T839">
        <v>35000</v>
      </c>
      <c r="U839">
        <v>36000</v>
      </c>
      <c r="V839">
        <v>0</v>
      </c>
      <c r="W839">
        <v>15000</v>
      </c>
      <c r="X839">
        <v>0</v>
      </c>
      <c r="Y839">
        <v>0</v>
      </c>
      <c r="Z839">
        <v>0</v>
      </c>
      <c r="AA839">
        <v>0</v>
      </c>
      <c r="AB839">
        <v>48415</v>
      </c>
      <c r="AC839">
        <v>15686</v>
      </c>
      <c r="AD839">
        <v>0</v>
      </c>
      <c r="AE839">
        <v>23767</v>
      </c>
      <c r="AF839">
        <v>0</v>
      </c>
      <c r="AG839">
        <v>0</v>
      </c>
      <c r="AH839">
        <v>0</v>
      </c>
      <c r="AI839">
        <v>41350</v>
      </c>
      <c r="AJ839">
        <v>0</v>
      </c>
      <c r="AK839">
        <v>65998</v>
      </c>
      <c r="AL839">
        <v>41350</v>
      </c>
      <c r="AM839">
        <v>0</v>
      </c>
      <c r="AN839">
        <v>883222</v>
      </c>
      <c r="AO839">
        <v>154474</v>
      </c>
      <c r="AP839">
        <v>23767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178241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10000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0</v>
      </c>
      <c r="CN839">
        <v>0</v>
      </c>
      <c r="CO839">
        <v>0</v>
      </c>
      <c r="CP839">
        <v>0</v>
      </c>
      <c r="CQ839">
        <v>0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0</v>
      </c>
      <c r="DE839">
        <v>0</v>
      </c>
      <c r="DF839">
        <v>0</v>
      </c>
      <c r="DG839">
        <v>0</v>
      </c>
      <c r="DH839">
        <v>0</v>
      </c>
      <c r="DI839">
        <v>0</v>
      </c>
      <c r="DJ839">
        <v>0</v>
      </c>
      <c r="DK839">
        <v>0</v>
      </c>
      <c r="DL839">
        <v>0</v>
      </c>
      <c r="DM839">
        <v>0</v>
      </c>
      <c r="DN839">
        <v>0</v>
      </c>
      <c r="DO839">
        <v>65998</v>
      </c>
      <c r="DP839">
        <v>237700</v>
      </c>
      <c r="DQ839">
        <v>-1261697</v>
      </c>
      <c r="DR839">
        <v>1251697</v>
      </c>
      <c r="DS839">
        <v>0</v>
      </c>
    </row>
    <row r="840" spans="1:123" x14ac:dyDescent="0.3">
      <c r="A840" t="str">
        <f t="shared" si="13"/>
        <v>20491978</v>
      </c>
      <c r="B840">
        <v>24</v>
      </c>
      <c r="C840">
        <v>2049</v>
      </c>
      <c r="D840">
        <v>197812</v>
      </c>
      <c r="E840">
        <v>65</v>
      </c>
      <c r="F840">
        <v>1767125</v>
      </c>
      <c r="G840">
        <v>163025</v>
      </c>
      <c r="H840">
        <v>550000</v>
      </c>
      <c r="I840">
        <v>0</v>
      </c>
      <c r="J840">
        <v>0</v>
      </c>
      <c r="K840">
        <v>85000</v>
      </c>
      <c r="L840">
        <v>200000</v>
      </c>
      <c r="M840">
        <v>56200</v>
      </c>
      <c r="N840">
        <v>11500</v>
      </c>
      <c r="O840">
        <v>25500</v>
      </c>
      <c r="P840">
        <v>4500</v>
      </c>
      <c r="Q840">
        <v>2000</v>
      </c>
      <c r="R840">
        <v>0</v>
      </c>
      <c r="S840">
        <v>2308</v>
      </c>
      <c r="T840">
        <v>35000</v>
      </c>
      <c r="U840">
        <v>36000</v>
      </c>
      <c r="V840">
        <v>0</v>
      </c>
      <c r="W840">
        <v>15000</v>
      </c>
      <c r="X840">
        <v>0</v>
      </c>
      <c r="Y840">
        <v>0</v>
      </c>
      <c r="Z840">
        <v>0</v>
      </c>
      <c r="AA840">
        <v>0</v>
      </c>
      <c r="AB840">
        <v>65998</v>
      </c>
      <c r="AC840">
        <v>125252</v>
      </c>
      <c r="AD840">
        <v>64529</v>
      </c>
      <c r="AE840">
        <v>65998</v>
      </c>
      <c r="AF840">
        <v>123783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759225</v>
      </c>
      <c r="AO840">
        <v>1233479</v>
      </c>
      <c r="AP840">
        <v>189781</v>
      </c>
      <c r="AQ840">
        <v>0</v>
      </c>
      <c r="AR840">
        <v>20000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1443260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236335</v>
      </c>
      <c r="BS840">
        <v>0</v>
      </c>
      <c r="BT840">
        <v>0</v>
      </c>
      <c r="BU840">
        <v>0</v>
      </c>
      <c r="BV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0</v>
      </c>
      <c r="CK840">
        <v>0</v>
      </c>
      <c r="CL840">
        <v>0</v>
      </c>
      <c r="CM840">
        <v>0</v>
      </c>
      <c r="CN840">
        <v>0</v>
      </c>
      <c r="CO840">
        <v>0</v>
      </c>
      <c r="CP840">
        <v>0</v>
      </c>
      <c r="CQ840">
        <v>136335</v>
      </c>
      <c r="CR840">
        <v>0</v>
      </c>
      <c r="CS840">
        <v>0</v>
      </c>
      <c r="CT840">
        <v>0</v>
      </c>
      <c r="CU840">
        <v>0</v>
      </c>
      <c r="CV840">
        <v>0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0</v>
      </c>
      <c r="DH840">
        <v>0</v>
      </c>
      <c r="DI840">
        <v>0</v>
      </c>
      <c r="DJ840">
        <v>0</v>
      </c>
      <c r="DK840">
        <v>0</v>
      </c>
      <c r="DL840">
        <v>0</v>
      </c>
      <c r="DM840">
        <v>0</v>
      </c>
      <c r="DN840">
        <v>0</v>
      </c>
      <c r="DO840">
        <v>136335</v>
      </c>
      <c r="DP840">
        <v>317700</v>
      </c>
      <c r="DQ840">
        <v>236335</v>
      </c>
      <c r="DR840">
        <v>0</v>
      </c>
      <c r="DS840">
        <v>0</v>
      </c>
    </row>
    <row r="841" spans="1:123" x14ac:dyDescent="0.3">
      <c r="A841" t="str">
        <f t="shared" si="13"/>
        <v>20501979</v>
      </c>
      <c r="B841">
        <v>24</v>
      </c>
      <c r="C841">
        <v>2050</v>
      </c>
      <c r="D841">
        <v>197912</v>
      </c>
      <c r="E841">
        <v>56</v>
      </c>
      <c r="F841">
        <v>1771041</v>
      </c>
      <c r="G841">
        <v>163021</v>
      </c>
      <c r="H841">
        <v>550000</v>
      </c>
      <c r="I841">
        <v>0</v>
      </c>
      <c r="J841">
        <v>0</v>
      </c>
      <c r="K841">
        <v>85000</v>
      </c>
      <c r="L841">
        <v>200000</v>
      </c>
      <c r="M841">
        <v>56200</v>
      </c>
      <c r="N841">
        <v>11500</v>
      </c>
      <c r="O841">
        <v>25500</v>
      </c>
      <c r="P841">
        <v>4500</v>
      </c>
      <c r="Q841">
        <v>2000</v>
      </c>
      <c r="R841">
        <v>0</v>
      </c>
      <c r="S841">
        <v>2093</v>
      </c>
      <c r="T841">
        <v>35000</v>
      </c>
      <c r="U841">
        <v>36000</v>
      </c>
      <c r="V841">
        <v>0</v>
      </c>
      <c r="W841">
        <v>20000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108439</v>
      </c>
      <c r="AD841">
        <v>55867</v>
      </c>
      <c r="AE841">
        <v>0</v>
      </c>
      <c r="AF841">
        <v>164306</v>
      </c>
      <c r="AG841">
        <v>27934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713487</v>
      </c>
      <c r="AO841">
        <v>1067906</v>
      </c>
      <c r="AP841">
        <v>164306</v>
      </c>
      <c r="AQ841">
        <v>0</v>
      </c>
      <c r="AR841">
        <v>20000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1252212</v>
      </c>
      <c r="BL841">
        <v>0</v>
      </c>
      <c r="BM841">
        <v>4363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v>0</v>
      </c>
      <c r="CI841">
        <v>0</v>
      </c>
      <c r="CJ841">
        <v>0</v>
      </c>
      <c r="CK841">
        <v>0</v>
      </c>
      <c r="CL841">
        <v>0</v>
      </c>
      <c r="CM841">
        <v>0</v>
      </c>
      <c r="CN841">
        <v>0</v>
      </c>
      <c r="CO841">
        <v>0</v>
      </c>
      <c r="CP841">
        <v>0</v>
      </c>
      <c r="CQ841">
        <v>111972</v>
      </c>
      <c r="CR841">
        <v>0</v>
      </c>
      <c r="CS841">
        <v>0</v>
      </c>
      <c r="CT841">
        <v>0</v>
      </c>
      <c r="CU841">
        <v>0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0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0</v>
      </c>
      <c r="DM841">
        <v>0</v>
      </c>
      <c r="DN841">
        <v>0</v>
      </c>
      <c r="DO841">
        <v>111972</v>
      </c>
      <c r="DP841">
        <v>317700</v>
      </c>
      <c r="DQ841">
        <v>-4363</v>
      </c>
      <c r="DR841">
        <v>0</v>
      </c>
      <c r="DS841">
        <v>0</v>
      </c>
    </row>
    <row r="842" spans="1:123" x14ac:dyDescent="0.3">
      <c r="A842" t="str">
        <f t="shared" si="13"/>
        <v>20161946</v>
      </c>
      <c r="B842">
        <v>25</v>
      </c>
      <c r="C842">
        <v>2016</v>
      </c>
      <c r="D842">
        <v>194612</v>
      </c>
      <c r="E842">
        <v>69</v>
      </c>
      <c r="F842">
        <v>1307287</v>
      </c>
      <c r="G842">
        <v>211232</v>
      </c>
      <c r="H842">
        <v>550000</v>
      </c>
      <c r="I842">
        <v>0</v>
      </c>
      <c r="J842">
        <v>126000</v>
      </c>
      <c r="K842">
        <v>85000</v>
      </c>
      <c r="L842">
        <v>100000</v>
      </c>
      <c r="M842">
        <v>56200</v>
      </c>
      <c r="N842">
        <v>11500</v>
      </c>
      <c r="O842">
        <v>25500</v>
      </c>
      <c r="P842">
        <v>4500</v>
      </c>
      <c r="Q842">
        <v>2000</v>
      </c>
      <c r="R842">
        <v>0</v>
      </c>
      <c r="S842">
        <v>8370</v>
      </c>
      <c r="T842">
        <v>35000</v>
      </c>
      <c r="U842">
        <v>36000</v>
      </c>
      <c r="V842">
        <v>0</v>
      </c>
      <c r="W842">
        <v>0</v>
      </c>
      <c r="X842">
        <v>0</v>
      </c>
      <c r="Y842">
        <v>0</v>
      </c>
      <c r="Z842">
        <v>72767</v>
      </c>
      <c r="AA842">
        <v>0</v>
      </c>
      <c r="AB842">
        <v>210000</v>
      </c>
      <c r="AC842">
        <v>133799</v>
      </c>
      <c r="AD842">
        <v>68933</v>
      </c>
      <c r="AE842">
        <v>202732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7268</v>
      </c>
      <c r="AL842">
        <v>0</v>
      </c>
      <c r="AM842">
        <v>0</v>
      </c>
      <c r="AN842">
        <v>857303</v>
      </c>
      <c r="AO842">
        <v>1317654</v>
      </c>
      <c r="AP842">
        <v>202732</v>
      </c>
      <c r="AQ842">
        <v>0</v>
      </c>
      <c r="AR842">
        <v>20000</v>
      </c>
      <c r="AS842">
        <v>0</v>
      </c>
      <c r="AT842">
        <v>0</v>
      </c>
      <c r="AU842">
        <v>200000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111111</v>
      </c>
      <c r="BF842">
        <v>19193</v>
      </c>
      <c r="BG842">
        <v>35194</v>
      </c>
      <c r="BH842">
        <v>20000</v>
      </c>
      <c r="BI842">
        <v>56200</v>
      </c>
      <c r="BJ842">
        <v>0</v>
      </c>
      <c r="BK842">
        <v>1498688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500000</v>
      </c>
      <c r="BS842">
        <v>136000</v>
      </c>
      <c r="BT842">
        <v>65000</v>
      </c>
      <c r="BU842">
        <v>39000</v>
      </c>
      <c r="BV842">
        <v>10000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C842">
        <v>0</v>
      </c>
      <c r="CD842">
        <v>0</v>
      </c>
      <c r="CE842">
        <v>0</v>
      </c>
      <c r="CF842">
        <v>0</v>
      </c>
      <c r="CG842">
        <v>25000</v>
      </c>
      <c r="CH842">
        <v>572</v>
      </c>
      <c r="CI842">
        <v>3000</v>
      </c>
      <c r="CJ842">
        <v>2250</v>
      </c>
      <c r="CK842">
        <v>900</v>
      </c>
      <c r="CL842">
        <v>750</v>
      </c>
      <c r="CM842">
        <v>3250</v>
      </c>
      <c r="CN842">
        <v>15000</v>
      </c>
      <c r="CO842">
        <v>750</v>
      </c>
      <c r="CP842">
        <v>0</v>
      </c>
      <c r="CQ842">
        <v>596000</v>
      </c>
      <c r="CR842">
        <v>100000</v>
      </c>
      <c r="CS842">
        <v>10000</v>
      </c>
      <c r="CT842">
        <v>154000</v>
      </c>
      <c r="CU842">
        <v>65000</v>
      </c>
      <c r="CV842">
        <v>25000</v>
      </c>
      <c r="CW842">
        <v>572</v>
      </c>
      <c r="CX842">
        <v>3000</v>
      </c>
      <c r="CY842">
        <v>2250</v>
      </c>
      <c r="CZ842">
        <v>900</v>
      </c>
      <c r="DA842">
        <v>750</v>
      </c>
      <c r="DB842">
        <v>3250</v>
      </c>
      <c r="DC842">
        <v>15000</v>
      </c>
      <c r="DD842">
        <v>750</v>
      </c>
      <c r="DE842">
        <v>5000</v>
      </c>
      <c r="DF842">
        <v>72767</v>
      </c>
      <c r="DG842">
        <v>79000</v>
      </c>
      <c r="DH842">
        <v>0</v>
      </c>
      <c r="DI842">
        <v>0</v>
      </c>
      <c r="DJ842">
        <v>161194</v>
      </c>
      <c r="DK842">
        <v>180200</v>
      </c>
      <c r="DL842">
        <v>49193</v>
      </c>
      <c r="DM842">
        <v>248111</v>
      </c>
      <c r="DN842">
        <v>20000</v>
      </c>
      <c r="DO842">
        <v>1799205</v>
      </c>
      <c r="DP842">
        <v>317700</v>
      </c>
      <c r="DQ842">
        <v>915937</v>
      </c>
      <c r="DR842">
        <v>0</v>
      </c>
      <c r="DS842">
        <v>0</v>
      </c>
    </row>
    <row r="843" spans="1:123" x14ac:dyDescent="0.3">
      <c r="A843" t="str">
        <f t="shared" si="13"/>
        <v>20171947</v>
      </c>
      <c r="B843">
        <v>25</v>
      </c>
      <c r="C843">
        <v>2017</v>
      </c>
      <c r="D843">
        <v>194712</v>
      </c>
      <c r="E843">
        <v>57</v>
      </c>
      <c r="F843">
        <v>1512355</v>
      </c>
      <c r="G843">
        <v>215203</v>
      </c>
      <c r="H843">
        <v>550000</v>
      </c>
      <c r="I843">
        <v>0</v>
      </c>
      <c r="J843">
        <v>126000</v>
      </c>
      <c r="K843">
        <v>85000</v>
      </c>
      <c r="L843">
        <v>100000</v>
      </c>
      <c r="M843">
        <v>56200</v>
      </c>
      <c r="N843">
        <v>11500</v>
      </c>
      <c r="O843">
        <v>25500</v>
      </c>
      <c r="P843">
        <v>4500</v>
      </c>
      <c r="Q843">
        <v>2000</v>
      </c>
      <c r="R843">
        <v>0</v>
      </c>
      <c r="S843">
        <v>8311</v>
      </c>
      <c r="T843">
        <v>35000</v>
      </c>
      <c r="U843">
        <v>36000</v>
      </c>
      <c r="V843">
        <v>0</v>
      </c>
      <c r="W843">
        <v>0</v>
      </c>
      <c r="X843">
        <v>0</v>
      </c>
      <c r="Y843">
        <v>0</v>
      </c>
      <c r="Z843">
        <v>218515</v>
      </c>
      <c r="AA843">
        <v>0</v>
      </c>
      <c r="AB843">
        <v>7268</v>
      </c>
      <c r="AC843">
        <v>111112</v>
      </c>
      <c r="AD843">
        <v>57245</v>
      </c>
      <c r="AE843">
        <v>7268</v>
      </c>
      <c r="AF843">
        <v>161089</v>
      </c>
      <c r="AG843">
        <v>0</v>
      </c>
      <c r="AH843">
        <v>0</v>
      </c>
      <c r="AI843">
        <v>0</v>
      </c>
      <c r="AJ843">
        <v>40981</v>
      </c>
      <c r="AK843">
        <v>40981</v>
      </c>
      <c r="AL843">
        <v>0</v>
      </c>
      <c r="AM843">
        <v>0</v>
      </c>
      <c r="AN843">
        <v>509425</v>
      </c>
      <c r="AO843">
        <v>1094234</v>
      </c>
      <c r="AP843">
        <v>168357</v>
      </c>
      <c r="AQ843">
        <v>0</v>
      </c>
      <c r="AR843">
        <v>20000</v>
      </c>
      <c r="AS843">
        <v>3000</v>
      </c>
      <c r="AT843">
        <v>8000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1293592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34000</v>
      </c>
      <c r="BS843">
        <v>0</v>
      </c>
      <c r="BT843">
        <v>0</v>
      </c>
      <c r="BU843">
        <v>0</v>
      </c>
      <c r="BV843">
        <v>0</v>
      </c>
      <c r="BW843">
        <v>0</v>
      </c>
      <c r="BX843">
        <v>0</v>
      </c>
      <c r="BY843">
        <v>0</v>
      </c>
      <c r="BZ843">
        <v>0</v>
      </c>
      <c r="CA843">
        <v>0</v>
      </c>
      <c r="CB843">
        <v>0</v>
      </c>
      <c r="CC843">
        <v>0</v>
      </c>
      <c r="CD843">
        <v>0</v>
      </c>
      <c r="CE843">
        <v>0</v>
      </c>
      <c r="CF843">
        <v>0</v>
      </c>
      <c r="CG843">
        <v>0</v>
      </c>
      <c r="CH843">
        <v>0</v>
      </c>
      <c r="CI843">
        <v>0</v>
      </c>
      <c r="CJ843">
        <v>0</v>
      </c>
      <c r="CK843">
        <v>0</v>
      </c>
      <c r="CL843">
        <v>0</v>
      </c>
      <c r="CM843">
        <v>0</v>
      </c>
      <c r="CN843">
        <v>5459</v>
      </c>
      <c r="CO843">
        <v>0</v>
      </c>
      <c r="CP843">
        <v>0</v>
      </c>
      <c r="CQ843">
        <v>610000</v>
      </c>
      <c r="CR843">
        <v>100000</v>
      </c>
      <c r="CS843">
        <v>10000</v>
      </c>
      <c r="CT843">
        <v>154000</v>
      </c>
      <c r="CU843">
        <v>65000</v>
      </c>
      <c r="CV843">
        <v>25000</v>
      </c>
      <c r="CW843">
        <v>572</v>
      </c>
      <c r="CX843">
        <v>3000</v>
      </c>
      <c r="CY843">
        <v>2250</v>
      </c>
      <c r="CZ843">
        <v>900</v>
      </c>
      <c r="DA843">
        <v>750</v>
      </c>
      <c r="DB843">
        <v>3250</v>
      </c>
      <c r="DC843">
        <v>20459</v>
      </c>
      <c r="DD843">
        <v>750</v>
      </c>
      <c r="DE843">
        <v>10000</v>
      </c>
      <c r="DF843">
        <v>285570</v>
      </c>
      <c r="DG843">
        <v>100000</v>
      </c>
      <c r="DH843">
        <v>0</v>
      </c>
      <c r="DI843">
        <v>0</v>
      </c>
      <c r="DJ843">
        <v>157675</v>
      </c>
      <c r="DK843">
        <v>174018</v>
      </c>
      <c r="DL843">
        <v>49193</v>
      </c>
      <c r="DM843">
        <v>237000</v>
      </c>
      <c r="DN843">
        <v>20000</v>
      </c>
      <c r="DO843">
        <v>2070368</v>
      </c>
      <c r="DP843">
        <v>317700</v>
      </c>
      <c r="DQ843">
        <v>298956</v>
      </c>
      <c r="DR843">
        <v>0</v>
      </c>
      <c r="DS843">
        <v>0</v>
      </c>
    </row>
    <row r="844" spans="1:123" x14ac:dyDescent="0.3">
      <c r="A844" t="str">
        <f t="shared" si="13"/>
        <v>20181948</v>
      </c>
      <c r="B844">
        <v>25</v>
      </c>
      <c r="C844">
        <v>2018</v>
      </c>
      <c r="D844">
        <v>194812</v>
      </c>
      <c r="E844">
        <v>52</v>
      </c>
      <c r="F844">
        <v>1697705</v>
      </c>
      <c r="G844">
        <v>186174</v>
      </c>
      <c r="H844">
        <v>550000</v>
      </c>
      <c r="I844">
        <v>0</v>
      </c>
      <c r="J844">
        <v>120000</v>
      </c>
      <c r="K844">
        <v>85000</v>
      </c>
      <c r="L844">
        <v>130000</v>
      </c>
      <c r="M844">
        <v>56200</v>
      </c>
      <c r="N844">
        <v>11500</v>
      </c>
      <c r="O844">
        <v>25500</v>
      </c>
      <c r="P844">
        <v>4500</v>
      </c>
      <c r="Q844">
        <v>2000</v>
      </c>
      <c r="R844">
        <v>0</v>
      </c>
      <c r="S844">
        <v>8252</v>
      </c>
      <c r="T844">
        <v>35000</v>
      </c>
      <c r="U844">
        <v>36000</v>
      </c>
      <c r="V844">
        <v>0</v>
      </c>
      <c r="W844">
        <v>0</v>
      </c>
      <c r="X844">
        <v>0</v>
      </c>
      <c r="Y844">
        <v>0</v>
      </c>
      <c r="Z844">
        <v>34905</v>
      </c>
      <c r="AA844">
        <v>0</v>
      </c>
      <c r="AB844">
        <v>40981</v>
      </c>
      <c r="AC844">
        <v>101582</v>
      </c>
      <c r="AD844">
        <v>52335</v>
      </c>
      <c r="AE844">
        <v>40981</v>
      </c>
      <c r="AF844">
        <v>112935</v>
      </c>
      <c r="AG844">
        <v>0</v>
      </c>
      <c r="AH844">
        <v>0</v>
      </c>
      <c r="AI844">
        <v>0</v>
      </c>
      <c r="AJ844">
        <v>50819</v>
      </c>
      <c r="AK844">
        <v>50819</v>
      </c>
      <c r="AL844">
        <v>0</v>
      </c>
      <c r="AM844">
        <v>0</v>
      </c>
      <c r="AN844">
        <v>755292</v>
      </c>
      <c r="AO844">
        <v>1000381</v>
      </c>
      <c r="AP844">
        <v>153917</v>
      </c>
      <c r="AQ844">
        <v>0</v>
      </c>
      <c r="AR844">
        <v>20000</v>
      </c>
      <c r="AS844">
        <v>3000</v>
      </c>
      <c r="AT844">
        <v>8000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1185298</v>
      </c>
      <c r="BL844">
        <v>0</v>
      </c>
      <c r="BM844">
        <v>0</v>
      </c>
      <c r="BN844">
        <v>0</v>
      </c>
      <c r="BO844">
        <v>0</v>
      </c>
      <c r="BP844">
        <v>0</v>
      </c>
      <c r="BQ844">
        <v>0</v>
      </c>
      <c r="BR844">
        <v>20000</v>
      </c>
      <c r="BS844">
        <v>0</v>
      </c>
      <c r="BT844">
        <v>0</v>
      </c>
      <c r="BU844">
        <v>0</v>
      </c>
      <c r="BV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C844">
        <v>0</v>
      </c>
      <c r="CD844">
        <v>0</v>
      </c>
      <c r="CE844">
        <v>0</v>
      </c>
      <c r="CF844">
        <v>0</v>
      </c>
      <c r="CG844">
        <v>82</v>
      </c>
      <c r="CH844">
        <v>3</v>
      </c>
      <c r="CI844">
        <v>10</v>
      </c>
      <c r="CJ844">
        <v>7</v>
      </c>
      <c r="CK844">
        <v>3</v>
      </c>
      <c r="CL844">
        <v>2</v>
      </c>
      <c r="CM844">
        <v>11</v>
      </c>
      <c r="CN844">
        <v>590</v>
      </c>
      <c r="CO844">
        <v>2</v>
      </c>
      <c r="CP844">
        <v>0</v>
      </c>
      <c r="CQ844">
        <v>610000</v>
      </c>
      <c r="CR844">
        <v>100000</v>
      </c>
      <c r="CS844">
        <v>10000</v>
      </c>
      <c r="CT844">
        <v>154000</v>
      </c>
      <c r="CU844">
        <v>65000</v>
      </c>
      <c r="CV844">
        <v>25082</v>
      </c>
      <c r="CW844">
        <v>575</v>
      </c>
      <c r="CX844">
        <v>3010</v>
      </c>
      <c r="CY844">
        <v>2257</v>
      </c>
      <c r="CZ844">
        <v>903</v>
      </c>
      <c r="DA844">
        <v>752</v>
      </c>
      <c r="DB844">
        <v>3261</v>
      </c>
      <c r="DC844">
        <v>21049</v>
      </c>
      <c r="DD844">
        <v>752</v>
      </c>
      <c r="DE844">
        <v>15000</v>
      </c>
      <c r="DF844">
        <v>301311</v>
      </c>
      <c r="DG844">
        <v>100000</v>
      </c>
      <c r="DH844">
        <v>0</v>
      </c>
      <c r="DI844">
        <v>0</v>
      </c>
      <c r="DJ844">
        <v>157675</v>
      </c>
      <c r="DK844">
        <v>174018</v>
      </c>
      <c r="DL844">
        <v>49193</v>
      </c>
      <c r="DM844">
        <v>237000</v>
      </c>
      <c r="DN844">
        <v>20000</v>
      </c>
      <c r="DO844">
        <v>2101657</v>
      </c>
      <c r="DP844">
        <v>317700</v>
      </c>
      <c r="DQ844">
        <v>106435</v>
      </c>
      <c r="DR844">
        <v>0</v>
      </c>
      <c r="DS844">
        <v>0</v>
      </c>
    </row>
    <row r="845" spans="1:123" x14ac:dyDescent="0.3">
      <c r="A845" t="str">
        <f t="shared" si="13"/>
        <v>20191949</v>
      </c>
      <c r="B845">
        <v>25</v>
      </c>
      <c r="C845">
        <v>2019</v>
      </c>
      <c r="D845">
        <v>194912</v>
      </c>
      <c r="E845">
        <v>39</v>
      </c>
      <c r="F845">
        <v>1816076</v>
      </c>
      <c r="G845">
        <v>163145</v>
      </c>
      <c r="H845">
        <v>550000</v>
      </c>
      <c r="I845">
        <v>0</v>
      </c>
      <c r="J845">
        <v>120000</v>
      </c>
      <c r="K845">
        <v>85000</v>
      </c>
      <c r="L845">
        <v>160000</v>
      </c>
      <c r="M845">
        <v>56200</v>
      </c>
      <c r="N845">
        <v>11500</v>
      </c>
      <c r="O845">
        <v>25500</v>
      </c>
      <c r="P845">
        <v>4500</v>
      </c>
      <c r="Q845">
        <v>2000</v>
      </c>
      <c r="R845">
        <v>0</v>
      </c>
      <c r="S845">
        <v>8193</v>
      </c>
      <c r="T845">
        <v>35000</v>
      </c>
      <c r="U845">
        <v>36000</v>
      </c>
      <c r="V845">
        <v>0</v>
      </c>
      <c r="W845">
        <v>0</v>
      </c>
      <c r="X845">
        <v>0</v>
      </c>
      <c r="Y845">
        <v>199304</v>
      </c>
      <c r="Z845">
        <v>0</v>
      </c>
      <c r="AA845">
        <v>0</v>
      </c>
      <c r="AB845">
        <v>50819</v>
      </c>
      <c r="AC845">
        <v>76634</v>
      </c>
      <c r="AD845">
        <v>0</v>
      </c>
      <c r="AE845">
        <v>50819</v>
      </c>
      <c r="AF845">
        <v>65297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1117900</v>
      </c>
      <c r="AO845">
        <v>754696</v>
      </c>
      <c r="AP845">
        <v>116116</v>
      </c>
      <c r="AQ845">
        <v>0</v>
      </c>
      <c r="AR845">
        <v>15508</v>
      </c>
      <c r="AS845">
        <v>3000</v>
      </c>
      <c r="AT845">
        <v>8000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897321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C845">
        <v>0</v>
      </c>
      <c r="CD845">
        <v>0</v>
      </c>
      <c r="CE845">
        <v>0</v>
      </c>
      <c r="CF845">
        <v>0</v>
      </c>
      <c r="CG845">
        <v>0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0</v>
      </c>
      <c r="CQ845">
        <v>590000</v>
      </c>
      <c r="CR845">
        <v>100000</v>
      </c>
      <c r="CS845">
        <v>10000</v>
      </c>
      <c r="CT845">
        <v>154000</v>
      </c>
      <c r="CU845">
        <v>65000</v>
      </c>
      <c r="CV845">
        <v>25082</v>
      </c>
      <c r="CW845">
        <v>575</v>
      </c>
      <c r="CX845">
        <v>3010</v>
      </c>
      <c r="CY845">
        <v>2257</v>
      </c>
      <c r="CZ845">
        <v>903</v>
      </c>
      <c r="DA845">
        <v>752</v>
      </c>
      <c r="DB845">
        <v>3261</v>
      </c>
      <c r="DC845">
        <v>21049</v>
      </c>
      <c r="DD845">
        <v>752</v>
      </c>
      <c r="DE845">
        <v>20000</v>
      </c>
      <c r="DF845">
        <v>91274</v>
      </c>
      <c r="DG845">
        <v>100000</v>
      </c>
      <c r="DH845">
        <v>0</v>
      </c>
      <c r="DI845">
        <v>0</v>
      </c>
      <c r="DJ845">
        <v>157675</v>
      </c>
      <c r="DK845">
        <v>174018</v>
      </c>
      <c r="DL845">
        <v>49193</v>
      </c>
      <c r="DM845">
        <v>237000</v>
      </c>
      <c r="DN845">
        <v>20000</v>
      </c>
      <c r="DO845">
        <v>1825801</v>
      </c>
      <c r="DP845">
        <v>317700</v>
      </c>
      <c r="DQ845">
        <v>-199304</v>
      </c>
      <c r="DR845">
        <v>0</v>
      </c>
      <c r="DS845">
        <v>0</v>
      </c>
    </row>
    <row r="846" spans="1:123" x14ac:dyDescent="0.3">
      <c r="A846" t="str">
        <f t="shared" si="13"/>
        <v>20201950</v>
      </c>
      <c r="B846">
        <v>25</v>
      </c>
      <c r="C846">
        <v>2020</v>
      </c>
      <c r="D846">
        <v>195012</v>
      </c>
      <c r="E846">
        <v>43</v>
      </c>
      <c r="F846">
        <v>1809232</v>
      </c>
      <c r="G846">
        <v>163116</v>
      </c>
      <c r="H846">
        <v>550000</v>
      </c>
      <c r="I846">
        <v>0</v>
      </c>
      <c r="J846">
        <v>120000</v>
      </c>
      <c r="K846">
        <v>85000</v>
      </c>
      <c r="L846">
        <v>192500</v>
      </c>
      <c r="M846">
        <v>56200</v>
      </c>
      <c r="N846">
        <v>11500</v>
      </c>
      <c r="O846">
        <v>25500</v>
      </c>
      <c r="P846">
        <v>4500</v>
      </c>
      <c r="Q846">
        <v>2000</v>
      </c>
      <c r="R846">
        <v>0</v>
      </c>
      <c r="S846">
        <v>8134</v>
      </c>
      <c r="T846">
        <v>35000</v>
      </c>
      <c r="U846">
        <v>36000</v>
      </c>
      <c r="V846">
        <v>0</v>
      </c>
      <c r="W846">
        <v>0</v>
      </c>
      <c r="X846">
        <v>25000</v>
      </c>
      <c r="Y846">
        <v>88536</v>
      </c>
      <c r="Z846">
        <v>0</v>
      </c>
      <c r="AA846">
        <v>0</v>
      </c>
      <c r="AB846">
        <v>0</v>
      </c>
      <c r="AC846">
        <v>84159</v>
      </c>
      <c r="AD846">
        <v>43358</v>
      </c>
      <c r="AE846">
        <v>0</v>
      </c>
      <c r="AF846">
        <v>127517</v>
      </c>
      <c r="AG846">
        <v>21679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1002353</v>
      </c>
      <c r="AO846">
        <v>828795</v>
      </c>
      <c r="AP846">
        <v>127517</v>
      </c>
      <c r="AQ846">
        <v>0</v>
      </c>
      <c r="AR846">
        <v>19486</v>
      </c>
      <c r="AS846">
        <v>3000</v>
      </c>
      <c r="AT846">
        <v>8000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986798</v>
      </c>
      <c r="BL846">
        <v>0</v>
      </c>
      <c r="BM846">
        <v>19197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C846">
        <v>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0</v>
      </c>
      <c r="CN846">
        <v>0</v>
      </c>
      <c r="CO846">
        <v>0</v>
      </c>
      <c r="CP846">
        <v>0</v>
      </c>
      <c r="CQ846">
        <v>550803</v>
      </c>
      <c r="CR846">
        <v>100000</v>
      </c>
      <c r="CS846">
        <v>10000</v>
      </c>
      <c r="CT846">
        <v>154000</v>
      </c>
      <c r="CU846">
        <v>65000</v>
      </c>
      <c r="CV846">
        <v>25082</v>
      </c>
      <c r="CW846">
        <v>575</v>
      </c>
      <c r="CX846">
        <v>3010</v>
      </c>
      <c r="CY846">
        <v>2257</v>
      </c>
      <c r="CZ846">
        <v>903</v>
      </c>
      <c r="DA846">
        <v>752</v>
      </c>
      <c r="DB846">
        <v>3261</v>
      </c>
      <c r="DC846">
        <v>21049</v>
      </c>
      <c r="DD846">
        <v>752</v>
      </c>
      <c r="DE846">
        <v>25000</v>
      </c>
      <c r="DF846">
        <v>0</v>
      </c>
      <c r="DG846">
        <v>75000</v>
      </c>
      <c r="DH846">
        <v>0</v>
      </c>
      <c r="DI846">
        <v>0</v>
      </c>
      <c r="DJ846">
        <v>157675</v>
      </c>
      <c r="DK846">
        <v>174018</v>
      </c>
      <c r="DL846">
        <v>49193</v>
      </c>
      <c r="DM846">
        <v>237000</v>
      </c>
      <c r="DN846">
        <v>20000</v>
      </c>
      <c r="DO846">
        <v>1675330</v>
      </c>
      <c r="DP846">
        <v>317700</v>
      </c>
      <c r="DQ846">
        <v>-132733</v>
      </c>
      <c r="DR846">
        <v>0</v>
      </c>
      <c r="DS846">
        <v>0</v>
      </c>
    </row>
    <row r="847" spans="1:123" x14ac:dyDescent="0.3">
      <c r="A847" t="str">
        <f t="shared" si="13"/>
        <v>20211951</v>
      </c>
      <c r="B847">
        <v>25</v>
      </c>
      <c r="C847">
        <v>2021</v>
      </c>
      <c r="D847">
        <v>195112</v>
      </c>
      <c r="E847">
        <v>49</v>
      </c>
      <c r="F847">
        <v>1745790</v>
      </c>
      <c r="G847">
        <v>163116</v>
      </c>
      <c r="H847">
        <v>550000</v>
      </c>
      <c r="I847">
        <v>0</v>
      </c>
      <c r="J847">
        <v>120000</v>
      </c>
      <c r="K847">
        <v>85000</v>
      </c>
      <c r="L847">
        <v>205000</v>
      </c>
      <c r="M847">
        <v>56200</v>
      </c>
      <c r="N847">
        <v>11500</v>
      </c>
      <c r="O847">
        <v>25500</v>
      </c>
      <c r="P847">
        <v>4500</v>
      </c>
      <c r="Q847">
        <v>2000</v>
      </c>
      <c r="R847">
        <v>0</v>
      </c>
      <c r="S847">
        <v>7945</v>
      </c>
      <c r="T847">
        <v>35000</v>
      </c>
      <c r="U847">
        <v>36000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94490</v>
      </c>
      <c r="AD847">
        <v>48681</v>
      </c>
      <c r="AE847">
        <v>0</v>
      </c>
      <c r="AF847">
        <v>143172</v>
      </c>
      <c r="AG847">
        <v>0</v>
      </c>
      <c r="AH847">
        <v>0</v>
      </c>
      <c r="AI847">
        <v>21679</v>
      </c>
      <c r="AJ847">
        <v>0</v>
      </c>
      <c r="AK847">
        <v>21679</v>
      </c>
      <c r="AL847">
        <v>21679</v>
      </c>
      <c r="AM847">
        <v>0</v>
      </c>
      <c r="AN847">
        <v>885473</v>
      </c>
      <c r="AO847">
        <v>930544</v>
      </c>
      <c r="AP847">
        <v>143172</v>
      </c>
      <c r="AQ847">
        <v>0</v>
      </c>
      <c r="AR847">
        <v>20000</v>
      </c>
      <c r="AS847">
        <v>3000</v>
      </c>
      <c r="AT847">
        <v>8000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1104716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45283</v>
      </c>
      <c r="BS847">
        <v>0</v>
      </c>
      <c r="BT847">
        <v>0</v>
      </c>
      <c r="BU847">
        <v>0</v>
      </c>
      <c r="BV847">
        <v>0</v>
      </c>
      <c r="BW847">
        <v>0</v>
      </c>
      <c r="BX847">
        <v>0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0</v>
      </c>
      <c r="CF847">
        <v>0</v>
      </c>
      <c r="CG847">
        <v>0</v>
      </c>
      <c r="CH847">
        <v>0</v>
      </c>
      <c r="CI847">
        <v>0</v>
      </c>
      <c r="CJ847">
        <v>0</v>
      </c>
      <c r="CK847">
        <v>0</v>
      </c>
      <c r="CL847">
        <v>0</v>
      </c>
      <c r="CM847">
        <v>0</v>
      </c>
      <c r="CN847">
        <v>0</v>
      </c>
      <c r="CO847">
        <v>0</v>
      </c>
      <c r="CP847">
        <v>0</v>
      </c>
      <c r="CQ847">
        <v>576086</v>
      </c>
      <c r="CR847">
        <v>100000</v>
      </c>
      <c r="CS847">
        <v>10000</v>
      </c>
      <c r="CT847">
        <v>154000</v>
      </c>
      <c r="CU847">
        <v>65000</v>
      </c>
      <c r="CV847">
        <v>25082</v>
      </c>
      <c r="CW847">
        <v>575</v>
      </c>
      <c r="CX847">
        <v>3010</v>
      </c>
      <c r="CY847">
        <v>2257</v>
      </c>
      <c r="CZ847">
        <v>903</v>
      </c>
      <c r="DA847">
        <v>752</v>
      </c>
      <c r="DB847">
        <v>3261</v>
      </c>
      <c r="DC847">
        <v>21049</v>
      </c>
      <c r="DD847">
        <v>752</v>
      </c>
      <c r="DE847">
        <v>30000</v>
      </c>
      <c r="DF847">
        <v>0</v>
      </c>
      <c r="DG847">
        <v>75000</v>
      </c>
      <c r="DH847">
        <v>0</v>
      </c>
      <c r="DI847">
        <v>0</v>
      </c>
      <c r="DJ847">
        <v>157675</v>
      </c>
      <c r="DK847">
        <v>174018</v>
      </c>
      <c r="DL847">
        <v>49193</v>
      </c>
      <c r="DM847">
        <v>237000</v>
      </c>
      <c r="DN847">
        <v>20000</v>
      </c>
      <c r="DO847">
        <v>1727292</v>
      </c>
      <c r="DP847">
        <v>317700</v>
      </c>
      <c r="DQ847">
        <v>45283</v>
      </c>
      <c r="DR847">
        <v>0</v>
      </c>
      <c r="DS847">
        <v>0</v>
      </c>
    </row>
    <row r="848" spans="1:123" x14ac:dyDescent="0.3">
      <c r="A848" t="str">
        <f t="shared" si="13"/>
        <v>20221952</v>
      </c>
      <c r="B848">
        <v>25</v>
      </c>
      <c r="C848">
        <v>2022</v>
      </c>
      <c r="D848">
        <v>195212</v>
      </c>
      <c r="E848">
        <v>55</v>
      </c>
      <c r="F848">
        <v>1434985</v>
      </c>
      <c r="G848">
        <v>163115</v>
      </c>
      <c r="H848">
        <v>550000</v>
      </c>
      <c r="I848">
        <v>0</v>
      </c>
      <c r="J848">
        <v>120000</v>
      </c>
      <c r="K848">
        <v>85000</v>
      </c>
      <c r="L848">
        <v>202500</v>
      </c>
      <c r="M848">
        <v>56200</v>
      </c>
      <c r="N848">
        <v>11500</v>
      </c>
      <c r="O848">
        <v>25500</v>
      </c>
      <c r="P848">
        <v>4500</v>
      </c>
      <c r="Q848">
        <v>2000</v>
      </c>
      <c r="R848">
        <v>0</v>
      </c>
      <c r="S848">
        <v>7757</v>
      </c>
      <c r="T848">
        <v>35000</v>
      </c>
      <c r="U848">
        <v>36000</v>
      </c>
      <c r="V848">
        <v>0</v>
      </c>
      <c r="W848">
        <v>0</v>
      </c>
      <c r="X848">
        <v>0</v>
      </c>
      <c r="Y848">
        <v>0</v>
      </c>
      <c r="Z848">
        <v>354598</v>
      </c>
      <c r="AA848">
        <v>0</v>
      </c>
      <c r="AB848">
        <v>21679</v>
      </c>
      <c r="AC848">
        <v>107124</v>
      </c>
      <c r="AD848">
        <v>55190</v>
      </c>
      <c r="AE848">
        <v>21679</v>
      </c>
      <c r="AF848">
        <v>140634</v>
      </c>
      <c r="AG848">
        <v>0</v>
      </c>
      <c r="AH848">
        <v>0</v>
      </c>
      <c r="AI848">
        <v>0</v>
      </c>
      <c r="AJ848">
        <v>84123</v>
      </c>
      <c r="AK848">
        <v>84123</v>
      </c>
      <c r="AL848">
        <v>0</v>
      </c>
      <c r="AM848">
        <v>0</v>
      </c>
      <c r="AN848">
        <v>446601</v>
      </c>
      <c r="AO848">
        <v>1054956</v>
      </c>
      <c r="AP848">
        <v>162314</v>
      </c>
      <c r="AQ848">
        <v>0</v>
      </c>
      <c r="AR848">
        <v>20000</v>
      </c>
      <c r="AS848">
        <v>3000</v>
      </c>
      <c r="AT848">
        <v>8000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1248270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53914</v>
      </c>
      <c r="BS848">
        <v>0</v>
      </c>
      <c r="BT848">
        <v>0</v>
      </c>
      <c r="BU848">
        <v>0</v>
      </c>
      <c r="BV848">
        <v>0</v>
      </c>
      <c r="BW848">
        <v>0</v>
      </c>
      <c r="BX848">
        <v>0</v>
      </c>
      <c r="BY848">
        <v>0</v>
      </c>
      <c r="BZ848">
        <v>0</v>
      </c>
      <c r="CA848">
        <v>0</v>
      </c>
      <c r="CB848">
        <v>0</v>
      </c>
      <c r="CC848">
        <v>0</v>
      </c>
      <c r="CD848">
        <v>0</v>
      </c>
      <c r="CE848">
        <v>0</v>
      </c>
      <c r="CF848">
        <v>0</v>
      </c>
      <c r="CG848">
        <v>3330</v>
      </c>
      <c r="CH848">
        <v>76</v>
      </c>
      <c r="CI848">
        <v>400</v>
      </c>
      <c r="CJ848">
        <v>300</v>
      </c>
      <c r="CK848">
        <v>120</v>
      </c>
      <c r="CL848">
        <v>100</v>
      </c>
      <c r="CM848">
        <v>433</v>
      </c>
      <c r="CN848">
        <v>1998</v>
      </c>
      <c r="CO848">
        <v>100</v>
      </c>
      <c r="CP848">
        <v>0</v>
      </c>
      <c r="CQ848">
        <v>610000</v>
      </c>
      <c r="CR848">
        <v>100000</v>
      </c>
      <c r="CS848">
        <v>10000</v>
      </c>
      <c r="CT848">
        <v>154000</v>
      </c>
      <c r="CU848">
        <v>65000</v>
      </c>
      <c r="CV848">
        <v>28412</v>
      </c>
      <c r="CW848">
        <v>651</v>
      </c>
      <c r="CX848">
        <v>3409</v>
      </c>
      <c r="CY848">
        <v>2557</v>
      </c>
      <c r="CZ848">
        <v>1023</v>
      </c>
      <c r="DA848">
        <v>852</v>
      </c>
      <c r="DB848">
        <v>3694</v>
      </c>
      <c r="DC848">
        <v>23047</v>
      </c>
      <c r="DD848">
        <v>852</v>
      </c>
      <c r="DE848">
        <v>35000</v>
      </c>
      <c r="DF848">
        <v>354598</v>
      </c>
      <c r="DG848">
        <v>75000</v>
      </c>
      <c r="DH848">
        <v>0</v>
      </c>
      <c r="DI848">
        <v>0</v>
      </c>
      <c r="DJ848">
        <v>157675</v>
      </c>
      <c r="DK848">
        <v>174018</v>
      </c>
      <c r="DL848">
        <v>49193</v>
      </c>
      <c r="DM848">
        <v>237000</v>
      </c>
      <c r="DN848">
        <v>20000</v>
      </c>
      <c r="DO848">
        <v>2190105</v>
      </c>
      <c r="DP848">
        <v>317700</v>
      </c>
      <c r="DQ848">
        <v>499492</v>
      </c>
      <c r="DR848">
        <v>0</v>
      </c>
      <c r="DS848">
        <v>0</v>
      </c>
    </row>
    <row r="849" spans="1:123" x14ac:dyDescent="0.3">
      <c r="A849" t="str">
        <f t="shared" si="13"/>
        <v>20231953</v>
      </c>
      <c r="B849">
        <v>25</v>
      </c>
      <c r="C849">
        <v>2023</v>
      </c>
      <c r="D849">
        <v>195312</v>
      </c>
      <c r="E849">
        <v>34</v>
      </c>
      <c r="F849">
        <v>1734255</v>
      </c>
      <c r="G849">
        <v>163115</v>
      </c>
      <c r="H849">
        <v>550000</v>
      </c>
      <c r="I849">
        <v>0</v>
      </c>
      <c r="J849">
        <v>120000</v>
      </c>
      <c r="K849">
        <v>85000</v>
      </c>
      <c r="L849">
        <v>200000</v>
      </c>
      <c r="M849">
        <v>56200</v>
      </c>
      <c r="N849">
        <v>11500</v>
      </c>
      <c r="O849">
        <v>25500</v>
      </c>
      <c r="P849">
        <v>4500</v>
      </c>
      <c r="Q849">
        <v>2000</v>
      </c>
      <c r="R849">
        <v>0</v>
      </c>
      <c r="S849">
        <v>7568</v>
      </c>
      <c r="T849">
        <v>35000</v>
      </c>
      <c r="U849">
        <v>36000</v>
      </c>
      <c r="V849">
        <v>0</v>
      </c>
      <c r="W849">
        <v>0</v>
      </c>
      <c r="X849">
        <v>0</v>
      </c>
      <c r="Y849">
        <v>148469</v>
      </c>
      <c r="Z849">
        <v>0</v>
      </c>
      <c r="AA849">
        <v>0</v>
      </c>
      <c r="AB849">
        <v>84123</v>
      </c>
      <c r="AC849">
        <v>66641</v>
      </c>
      <c r="AD849">
        <v>0</v>
      </c>
      <c r="AE849">
        <v>84123</v>
      </c>
      <c r="AF849">
        <v>16851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1154886</v>
      </c>
      <c r="AO849">
        <v>656283</v>
      </c>
      <c r="AP849">
        <v>100975</v>
      </c>
      <c r="AQ849">
        <v>0</v>
      </c>
      <c r="AR849">
        <v>10226</v>
      </c>
      <c r="AS849">
        <v>3000</v>
      </c>
      <c r="AT849">
        <v>8000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778484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BX849">
        <v>0</v>
      </c>
      <c r="BY849">
        <v>0</v>
      </c>
      <c r="BZ849">
        <v>0</v>
      </c>
      <c r="CA849">
        <v>0</v>
      </c>
      <c r="CB849">
        <v>0</v>
      </c>
      <c r="CC849">
        <v>0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0</v>
      </c>
      <c r="CN849">
        <v>0</v>
      </c>
      <c r="CO849">
        <v>0</v>
      </c>
      <c r="CP849">
        <v>0</v>
      </c>
      <c r="CQ849">
        <v>590000</v>
      </c>
      <c r="CR849">
        <v>100000</v>
      </c>
      <c r="CS849">
        <v>10000</v>
      </c>
      <c r="CT849">
        <v>154000</v>
      </c>
      <c r="CU849">
        <v>65000</v>
      </c>
      <c r="CV849">
        <v>28412</v>
      </c>
      <c r="CW849">
        <v>651</v>
      </c>
      <c r="CX849">
        <v>3409</v>
      </c>
      <c r="CY849">
        <v>2557</v>
      </c>
      <c r="CZ849">
        <v>1023</v>
      </c>
      <c r="DA849">
        <v>852</v>
      </c>
      <c r="DB849">
        <v>3694</v>
      </c>
      <c r="DC849">
        <v>23047</v>
      </c>
      <c r="DD849">
        <v>852</v>
      </c>
      <c r="DE849">
        <v>40000</v>
      </c>
      <c r="DF849">
        <v>178292</v>
      </c>
      <c r="DG849">
        <v>75000</v>
      </c>
      <c r="DH849">
        <v>0</v>
      </c>
      <c r="DI849">
        <v>0</v>
      </c>
      <c r="DJ849">
        <v>157675</v>
      </c>
      <c r="DK849">
        <v>174018</v>
      </c>
      <c r="DL849">
        <v>49193</v>
      </c>
      <c r="DM849">
        <v>237000</v>
      </c>
      <c r="DN849">
        <v>20000</v>
      </c>
      <c r="DO849">
        <v>1914676</v>
      </c>
      <c r="DP849">
        <v>317700</v>
      </c>
      <c r="DQ849">
        <v>-148469</v>
      </c>
      <c r="DR849">
        <v>0</v>
      </c>
      <c r="DS849">
        <v>0</v>
      </c>
    </row>
    <row r="850" spans="1:123" x14ac:dyDescent="0.3">
      <c r="A850" t="str">
        <f t="shared" si="13"/>
        <v>20241954</v>
      </c>
      <c r="B850">
        <v>25</v>
      </c>
      <c r="C850">
        <v>2024</v>
      </c>
      <c r="D850">
        <v>195412</v>
      </c>
      <c r="E850">
        <v>42</v>
      </c>
      <c r="F850">
        <v>1780171</v>
      </c>
      <c r="G850">
        <v>163114</v>
      </c>
      <c r="H850">
        <v>550000</v>
      </c>
      <c r="I850">
        <v>0</v>
      </c>
      <c r="J850">
        <v>120000</v>
      </c>
      <c r="K850">
        <v>85000</v>
      </c>
      <c r="L850">
        <v>200000</v>
      </c>
      <c r="M850">
        <v>56200</v>
      </c>
      <c r="N850">
        <v>11500</v>
      </c>
      <c r="O850">
        <v>25500</v>
      </c>
      <c r="P850">
        <v>4500</v>
      </c>
      <c r="Q850">
        <v>2000</v>
      </c>
      <c r="R850">
        <v>0</v>
      </c>
      <c r="S850">
        <v>7380</v>
      </c>
      <c r="T850">
        <v>35000</v>
      </c>
      <c r="U850">
        <v>36000</v>
      </c>
      <c r="V850">
        <v>0</v>
      </c>
      <c r="W850">
        <v>0</v>
      </c>
      <c r="X850">
        <v>0</v>
      </c>
      <c r="Y850">
        <v>124215</v>
      </c>
      <c r="Z850">
        <v>0</v>
      </c>
      <c r="AA850">
        <v>0</v>
      </c>
      <c r="AB850">
        <v>0</v>
      </c>
      <c r="AC850">
        <v>81529</v>
      </c>
      <c r="AD850">
        <v>42003</v>
      </c>
      <c r="AE850">
        <v>0</v>
      </c>
      <c r="AF850">
        <v>123532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1023762</v>
      </c>
      <c r="AO850">
        <v>802895</v>
      </c>
      <c r="AP850">
        <v>123532</v>
      </c>
      <c r="AQ850">
        <v>0</v>
      </c>
      <c r="AR850">
        <v>18095</v>
      </c>
      <c r="AS850">
        <v>3000</v>
      </c>
      <c r="AT850">
        <v>8000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955522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BX850">
        <v>0</v>
      </c>
      <c r="BY850">
        <v>0</v>
      </c>
      <c r="BZ850">
        <v>0</v>
      </c>
      <c r="CA850">
        <v>0</v>
      </c>
      <c r="CB850">
        <v>0</v>
      </c>
      <c r="CC850">
        <v>0</v>
      </c>
      <c r="CD850">
        <v>0</v>
      </c>
      <c r="CE850">
        <v>0</v>
      </c>
      <c r="CF850">
        <v>0</v>
      </c>
      <c r="CG850">
        <v>0</v>
      </c>
      <c r="CH850">
        <v>0</v>
      </c>
      <c r="CI850">
        <v>0</v>
      </c>
      <c r="CJ850">
        <v>0</v>
      </c>
      <c r="CK850">
        <v>0</v>
      </c>
      <c r="CL850">
        <v>0</v>
      </c>
      <c r="CM850">
        <v>0</v>
      </c>
      <c r="CN850">
        <v>0</v>
      </c>
      <c r="CO850">
        <v>0</v>
      </c>
      <c r="CP850">
        <v>0</v>
      </c>
      <c r="CQ850">
        <v>570000</v>
      </c>
      <c r="CR850">
        <v>100000</v>
      </c>
      <c r="CS850">
        <v>10000</v>
      </c>
      <c r="CT850">
        <v>154000</v>
      </c>
      <c r="CU850">
        <v>65000</v>
      </c>
      <c r="CV850">
        <v>28412</v>
      </c>
      <c r="CW850">
        <v>651</v>
      </c>
      <c r="CX850">
        <v>3409</v>
      </c>
      <c r="CY850">
        <v>2557</v>
      </c>
      <c r="CZ850">
        <v>1023</v>
      </c>
      <c r="DA850">
        <v>852</v>
      </c>
      <c r="DB850">
        <v>3694</v>
      </c>
      <c r="DC850">
        <v>23047</v>
      </c>
      <c r="DD850">
        <v>852</v>
      </c>
      <c r="DE850">
        <v>45000</v>
      </c>
      <c r="DF850">
        <v>48729</v>
      </c>
      <c r="DG850">
        <v>75000</v>
      </c>
      <c r="DH850">
        <v>0</v>
      </c>
      <c r="DI850">
        <v>0</v>
      </c>
      <c r="DJ850">
        <v>157675</v>
      </c>
      <c r="DK850">
        <v>174018</v>
      </c>
      <c r="DL850">
        <v>49193</v>
      </c>
      <c r="DM850">
        <v>237000</v>
      </c>
      <c r="DN850">
        <v>20000</v>
      </c>
      <c r="DO850">
        <v>1770113</v>
      </c>
      <c r="DP850">
        <v>317700</v>
      </c>
      <c r="DQ850">
        <v>-124215</v>
      </c>
      <c r="DR850">
        <v>0</v>
      </c>
      <c r="DS850">
        <v>0</v>
      </c>
    </row>
    <row r="851" spans="1:123" x14ac:dyDescent="0.3">
      <c r="A851" t="str">
        <f t="shared" si="13"/>
        <v>20251955</v>
      </c>
      <c r="B851">
        <v>25</v>
      </c>
      <c r="C851">
        <v>2025</v>
      </c>
      <c r="D851">
        <v>195512</v>
      </c>
      <c r="E851">
        <v>30</v>
      </c>
      <c r="F851">
        <v>1769310</v>
      </c>
      <c r="G851">
        <v>163114</v>
      </c>
      <c r="H851">
        <v>550000</v>
      </c>
      <c r="I851">
        <v>0</v>
      </c>
      <c r="J851">
        <v>120000</v>
      </c>
      <c r="K851">
        <v>85000</v>
      </c>
      <c r="L851">
        <v>200000</v>
      </c>
      <c r="M851">
        <v>56200</v>
      </c>
      <c r="N851">
        <v>11500</v>
      </c>
      <c r="O851">
        <v>25500</v>
      </c>
      <c r="P851">
        <v>4500</v>
      </c>
      <c r="Q851">
        <v>2000</v>
      </c>
      <c r="R851">
        <v>0</v>
      </c>
      <c r="S851">
        <v>7191</v>
      </c>
      <c r="T851">
        <v>35000</v>
      </c>
      <c r="U851">
        <v>36000</v>
      </c>
      <c r="V851">
        <v>0</v>
      </c>
      <c r="W851">
        <v>0</v>
      </c>
      <c r="X851">
        <v>25000</v>
      </c>
      <c r="Y851">
        <v>47267</v>
      </c>
      <c r="Z851">
        <v>0</v>
      </c>
      <c r="AA851">
        <v>0</v>
      </c>
      <c r="AB851">
        <v>0</v>
      </c>
      <c r="AC851">
        <v>58751</v>
      </c>
      <c r="AD851">
        <v>0</v>
      </c>
      <c r="AE851">
        <v>0</v>
      </c>
      <c r="AF851">
        <v>89020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1006138</v>
      </c>
      <c r="AO851">
        <v>578584</v>
      </c>
      <c r="AP851">
        <v>89020</v>
      </c>
      <c r="AQ851">
        <v>0</v>
      </c>
      <c r="AR851">
        <v>6056</v>
      </c>
      <c r="AS851">
        <v>3000</v>
      </c>
      <c r="AT851">
        <v>8000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684660</v>
      </c>
      <c r="BL851">
        <v>0</v>
      </c>
      <c r="BM851">
        <v>183333</v>
      </c>
      <c r="BN851">
        <v>0</v>
      </c>
      <c r="BO851">
        <v>0</v>
      </c>
      <c r="BP851">
        <v>87537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BX851">
        <v>0</v>
      </c>
      <c r="BY851">
        <v>0</v>
      </c>
      <c r="BZ851">
        <v>0</v>
      </c>
      <c r="CA851">
        <v>0</v>
      </c>
      <c r="CB851">
        <v>0</v>
      </c>
      <c r="CC851">
        <v>0</v>
      </c>
      <c r="CD851">
        <v>0</v>
      </c>
      <c r="CE851">
        <v>0</v>
      </c>
      <c r="CF851">
        <v>6757</v>
      </c>
      <c r="CG851">
        <v>0</v>
      </c>
      <c r="CH851">
        <v>0</v>
      </c>
      <c r="CI851">
        <v>0</v>
      </c>
      <c r="CJ851">
        <v>0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0</v>
      </c>
      <c r="CQ851">
        <v>366667</v>
      </c>
      <c r="CR851">
        <v>12463</v>
      </c>
      <c r="CS851">
        <v>10000</v>
      </c>
      <c r="CT851">
        <v>154000</v>
      </c>
      <c r="CU851">
        <v>65000</v>
      </c>
      <c r="CV851">
        <v>28412</v>
      </c>
      <c r="CW851">
        <v>651</v>
      </c>
      <c r="CX851">
        <v>3409</v>
      </c>
      <c r="CY851">
        <v>2557</v>
      </c>
      <c r="CZ851">
        <v>1023</v>
      </c>
      <c r="DA851">
        <v>852</v>
      </c>
      <c r="DB851">
        <v>3694</v>
      </c>
      <c r="DC851">
        <v>23047</v>
      </c>
      <c r="DD851">
        <v>852</v>
      </c>
      <c r="DE851">
        <v>43243</v>
      </c>
      <c r="DF851">
        <v>0</v>
      </c>
      <c r="DG851">
        <v>50000</v>
      </c>
      <c r="DH851">
        <v>0</v>
      </c>
      <c r="DI851">
        <v>0</v>
      </c>
      <c r="DJ851">
        <v>157675</v>
      </c>
      <c r="DK851">
        <v>174018</v>
      </c>
      <c r="DL851">
        <v>49193</v>
      </c>
      <c r="DM851">
        <v>237000</v>
      </c>
      <c r="DN851">
        <v>20000</v>
      </c>
      <c r="DO851">
        <v>1403757</v>
      </c>
      <c r="DP851">
        <v>317700</v>
      </c>
      <c r="DQ851">
        <v>-349893</v>
      </c>
      <c r="DR851">
        <v>0</v>
      </c>
      <c r="DS851">
        <v>0</v>
      </c>
    </row>
    <row r="852" spans="1:123" x14ac:dyDescent="0.3">
      <c r="A852" t="str">
        <f t="shared" si="13"/>
        <v>20261956</v>
      </c>
      <c r="B852">
        <v>25</v>
      </c>
      <c r="C852">
        <v>2026</v>
      </c>
      <c r="D852">
        <v>195612</v>
      </c>
      <c r="E852">
        <v>54</v>
      </c>
      <c r="F852">
        <v>1838571</v>
      </c>
      <c r="G852">
        <v>163110</v>
      </c>
      <c r="H852">
        <v>550000</v>
      </c>
      <c r="I852">
        <v>0</v>
      </c>
      <c r="J852">
        <v>120000</v>
      </c>
      <c r="K852">
        <v>85000</v>
      </c>
      <c r="L852">
        <v>200000</v>
      </c>
      <c r="M852">
        <v>56200</v>
      </c>
      <c r="N852">
        <v>11500</v>
      </c>
      <c r="O852">
        <v>25500</v>
      </c>
      <c r="P852">
        <v>4500</v>
      </c>
      <c r="Q852">
        <v>2000</v>
      </c>
      <c r="R852">
        <v>0</v>
      </c>
      <c r="S852">
        <v>7002</v>
      </c>
      <c r="T852">
        <v>35000</v>
      </c>
      <c r="U852">
        <v>36000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103977</v>
      </c>
      <c r="AD852">
        <v>53569</v>
      </c>
      <c r="AE852">
        <v>0</v>
      </c>
      <c r="AF852">
        <v>157546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865156</v>
      </c>
      <c r="AO852">
        <v>1023968</v>
      </c>
      <c r="AP852">
        <v>157546</v>
      </c>
      <c r="AQ852">
        <v>0</v>
      </c>
      <c r="AR852">
        <v>20000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1201514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28989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0</v>
      </c>
      <c r="CD852">
        <v>0</v>
      </c>
      <c r="CE852">
        <v>0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0</v>
      </c>
      <c r="CP852">
        <v>0</v>
      </c>
      <c r="CQ852">
        <v>375656</v>
      </c>
      <c r="CR852">
        <v>12463</v>
      </c>
      <c r="CS852">
        <v>10000</v>
      </c>
      <c r="CT852">
        <v>154000</v>
      </c>
      <c r="CU852">
        <v>65000</v>
      </c>
      <c r="CV852">
        <v>28412</v>
      </c>
      <c r="CW852">
        <v>651</v>
      </c>
      <c r="CX852">
        <v>3409</v>
      </c>
      <c r="CY852">
        <v>2557</v>
      </c>
      <c r="CZ852">
        <v>1023</v>
      </c>
      <c r="DA852">
        <v>852</v>
      </c>
      <c r="DB852">
        <v>3694</v>
      </c>
      <c r="DC852">
        <v>23047</v>
      </c>
      <c r="DD852">
        <v>852</v>
      </c>
      <c r="DE852">
        <v>48243</v>
      </c>
      <c r="DF852">
        <v>0</v>
      </c>
      <c r="DG852">
        <v>50000</v>
      </c>
      <c r="DH852">
        <v>0</v>
      </c>
      <c r="DI852">
        <v>0</v>
      </c>
      <c r="DJ852">
        <v>157675</v>
      </c>
      <c r="DK852">
        <v>174018</v>
      </c>
      <c r="DL852">
        <v>49193</v>
      </c>
      <c r="DM852">
        <v>237000</v>
      </c>
      <c r="DN852">
        <v>20000</v>
      </c>
      <c r="DO852">
        <v>1417746</v>
      </c>
      <c r="DP852">
        <v>317700</v>
      </c>
      <c r="DQ852">
        <v>28989</v>
      </c>
      <c r="DR852">
        <v>0</v>
      </c>
      <c r="DS852">
        <v>0</v>
      </c>
    </row>
    <row r="853" spans="1:123" x14ac:dyDescent="0.3">
      <c r="A853" t="str">
        <f t="shared" si="13"/>
        <v>20271957</v>
      </c>
      <c r="B853">
        <v>25</v>
      </c>
      <c r="C853">
        <v>2027</v>
      </c>
      <c r="D853">
        <v>195712</v>
      </c>
      <c r="E853">
        <v>36</v>
      </c>
      <c r="F853">
        <v>1686915</v>
      </c>
      <c r="G853">
        <v>163106</v>
      </c>
      <c r="H853">
        <v>550000</v>
      </c>
      <c r="I853">
        <v>0</v>
      </c>
      <c r="J853">
        <v>120000</v>
      </c>
      <c r="K853">
        <v>85000</v>
      </c>
      <c r="L853">
        <v>200000</v>
      </c>
      <c r="M853">
        <v>56200</v>
      </c>
      <c r="N853">
        <v>11500</v>
      </c>
      <c r="O853">
        <v>25500</v>
      </c>
      <c r="P853">
        <v>4500</v>
      </c>
      <c r="Q853">
        <v>2000</v>
      </c>
      <c r="R853">
        <v>0</v>
      </c>
      <c r="S853">
        <v>6814</v>
      </c>
      <c r="T853">
        <v>35000</v>
      </c>
      <c r="U853">
        <v>36000</v>
      </c>
      <c r="V853">
        <v>0</v>
      </c>
      <c r="W853">
        <v>0</v>
      </c>
      <c r="X853">
        <v>25000</v>
      </c>
      <c r="Y853">
        <v>0</v>
      </c>
      <c r="Z853">
        <v>0</v>
      </c>
      <c r="AA853">
        <v>0</v>
      </c>
      <c r="AB853">
        <v>0</v>
      </c>
      <c r="AC853">
        <v>70163</v>
      </c>
      <c r="AD853">
        <v>0</v>
      </c>
      <c r="AE853">
        <v>0</v>
      </c>
      <c r="AF853">
        <v>106311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941203</v>
      </c>
      <c r="AO853">
        <v>690970</v>
      </c>
      <c r="AP853">
        <v>106311</v>
      </c>
      <c r="AQ853">
        <v>0</v>
      </c>
      <c r="AR853">
        <v>12088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809369</v>
      </c>
      <c r="BL853">
        <v>0</v>
      </c>
      <c r="BM853">
        <v>118552</v>
      </c>
      <c r="BN853">
        <v>0</v>
      </c>
      <c r="BO853">
        <v>0</v>
      </c>
      <c r="BP853">
        <v>12463</v>
      </c>
      <c r="BQ853">
        <v>4434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C853">
        <v>0</v>
      </c>
      <c r="CD853">
        <v>0</v>
      </c>
      <c r="CE853">
        <v>0</v>
      </c>
      <c r="CF853">
        <v>0</v>
      </c>
      <c r="CG853">
        <v>0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0</v>
      </c>
      <c r="CN853">
        <v>0</v>
      </c>
      <c r="CO853">
        <v>0</v>
      </c>
      <c r="CP853">
        <v>0</v>
      </c>
      <c r="CQ853">
        <v>237104</v>
      </c>
      <c r="CR853">
        <v>0</v>
      </c>
      <c r="CS853">
        <v>5566</v>
      </c>
      <c r="CT853">
        <v>154000</v>
      </c>
      <c r="CU853">
        <v>65000</v>
      </c>
      <c r="CV853">
        <v>28412</v>
      </c>
      <c r="CW853">
        <v>651</v>
      </c>
      <c r="CX853">
        <v>3409</v>
      </c>
      <c r="CY853">
        <v>2557</v>
      </c>
      <c r="CZ853">
        <v>1023</v>
      </c>
      <c r="DA853">
        <v>852</v>
      </c>
      <c r="DB853">
        <v>3694</v>
      </c>
      <c r="DC853">
        <v>23047</v>
      </c>
      <c r="DD853">
        <v>852</v>
      </c>
      <c r="DE853">
        <v>53243</v>
      </c>
      <c r="DF853">
        <v>0</v>
      </c>
      <c r="DG853">
        <v>25000</v>
      </c>
      <c r="DH853">
        <v>0</v>
      </c>
      <c r="DI853">
        <v>0</v>
      </c>
      <c r="DJ853">
        <v>157675</v>
      </c>
      <c r="DK853">
        <v>174018</v>
      </c>
      <c r="DL853">
        <v>49193</v>
      </c>
      <c r="DM853">
        <v>237000</v>
      </c>
      <c r="DN853">
        <v>20000</v>
      </c>
      <c r="DO853">
        <v>1242297</v>
      </c>
      <c r="DP853">
        <v>317700</v>
      </c>
      <c r="DQ853">
        <v>-160449</v>
      </c>
      <c r="DR853">
        <v>0</v>
      </c>
      <c r="DS853">
        <v>0</v>
      </c>
    </row>
    <row r="854" spans="1:123" x14ac:dyDescent="0.3">
      <c r="A854" t="str">
        <f t="shared" si="13"/>
        <v>20281958</v>
      </c>
      <c r="B854">
        <v>25</v>
      </c>
      <c r="C854">
        <v>2028</v>
      </c>
      <c r="D854">
        <v>195812</v>
      </c>
      <c r="E854">
        <v>56</v>
      </c>
      <c r="F854">
        <v>1732143</v>
      </c>
      <c r="G854">
        <v>163102</v>
      </c>
      <c r="H854">
        <v>550000</v>
      </c>
      <c r="I854">
        <v>0</v>
      </c>
      <c r="J854">
        <v>120000</v>
      </c>
      <c r="K854">
        <v>85000</v>
      </c>
      <c r="L854">
        <v>200000</v>
      </c>
      <c r="M854">
        <v>56200</v>
      </c>
      <c r="N854">
        <v>11500</v>
      </c>
      <c r="O854">
        <v>25500</v>
      </c>
      <c r="P854">
        <v>4500</v>
      </c>
      <c r="Q854">
        <v>2000</v>
      </c>
      <c r="R854">
        <v>0</v>
      </c>
      <c r="S854">
        <v>6625</v>
      </c>
      <c r="T854">
        <v>35000</v>
      </c>
      <c r="U854">
        <v>36000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108157</v>
      </c>
      <c r="AD854">
        <v>55722</v>
      </c>
      <c r="AE854">
        <v>0</v>
      </c>
      <c r="AF854">
        <v>163879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858446</v>
      </c>
      <c r="AO854">
        <v>1065131</v>
      </c>
      <c r="AP854">
        <v>163879</v>
      </c>
      <c r="AQ854">
        <v>0</v>
      </c>
      <c r="AR854">
        <v>20000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1249010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176211</v>
      </c>
      <c r="BS854">
        <v>0</v>
      </c>
      <c r="BT854">
        <v>0</v>
      </c>
      <c r="BU854">
        <v>0</v>
      </c>
      <c r="BV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0</v>
      </c>
      <c r="CC854">
        <v>0</v>
      </c>
      <c r="CD854">
        <v>0</v>
      </c>
      <c r="CE854">
        <v>0</v>
      </c>
      <c r="CF854">
        <v>0</v>
      </c>
      <c r="CG854">
        <v>0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0</v>
      </c>
      <c r="CN854">
        <v>0</v>
      </c>
      <c r="CO854">
        <v>0</v>
      </c>
      <c r="CP854">
        <v>0</v>
      </c>
      <c r="CQ854">
        <v>393315</v>
      </c>
      <c r="CR854">
        <v>0</v>
      </c>
      <c r="CS854">
        <v>5566</v>
      </c>
      <c r="CT854">
        <v>154000</v>
      </c>
      <c r="CU854">
        <v>65000</v>
      </c>
      <c r="CV854">
        <v>28412</v>
      </c>
      <c r="CW854">
        <v>651</v>
      </c>
      <c r="CX854">
        <v>3409</v>
      </c>
      <c r="CY854">
        <v>2557</v>
      </c>
      <c r="CZ854">
        <v>1023</v>
      </c>
      <c r="DA854">
        <v>852</v>
      </c>
      <c r="DB854">
        <v>3694</v>
      </c>
      <c r="DC854">
        <v>23047</v>
      </c>
      <c r="DD854">
        <v>852</v>
      </c>
      <c r="DE854">
        <v>58243</v>
      </c>
      <c r="DF854">
        <v>0</v>
      </c>
      <c r="DG854">
        <v>25000</v>
      </c>
      <c r="DH854">
        <v>0</v>
      </c>
      <c r="DI854">
        <v>0</v>
      </c>
      <c r="DJ854">
        <v>157675</v>
      </c>
      <c r="DK854">
        <v>174018</v>
      </c>
      <c r="DL854">
        <v>49193</v>
      </c>
      <c r="DM854">
        <v>237000</v>
      </c>
      <c r="DN854">
        <v>20000</v>
      </c>
      <c r="DO854">
        <v>1403508</v>
      </c>
      <c r="DP854">
        <v>317700</v>
      </c>
      <c r="DQ854">
        <v>176211</v>
      </c>
      <c r="DR854">
        <v>0</v>
      </c>
      <c r="DS854">
        <v>0</v>
      </c>
    </row>
    <row r="855" spans="1:123" x14ac:dyDescent="0.3">
      <c r="A855" t="str">
        <f t="shared" si="13"/>
        <v>20291959</v>
      </c>
      <c r="B855">
        <v>25</v>
      </c>
      <c r="C855">
        <v>2029</v>
      </c>
      <c r="D855">
        <v>195912</v>
      </c>
      <c r="E855">
        <v>34</v>
      </c>
      <c r="F855">
        <v>1994268</v>
      </c>
      <c r="G855">
        <v>163097</v>
      </c>
      <c r="H855">
        <v>550000</v>
      </c>
      <c r="I855">
        <v>0</v>
      </c>
      <c r="J855">
        <v>120000</v>
      </c>
      <c r="K855">
        <v>85000</v>
      </c>
      <c r="L855">
        <v>200000</v>
      </c>
      <c r="M855">
        <v>56200</v>
      </c>
      <c r="N855">
        <v>11500</v>
      </c>
      <c r="O855">
        <v>25500</v>
      </c>
      <c r="P855">
        <v>4500</v>
      </c>
      <c r="Q855">
        <v>2000</v>
      </c>
      <c r="R855">
        <v>0</v>
      </c>
      <c r="S855">
        <v>6437</v>
      </c>
      <c r="T855">
        <v>35000</v>
      </c>
      <c r="U855">
        <v>36000</v>
      </c>
      <c r="V855">
        <v>0</v>
      </c>
      <c r="W855">
        <v>0</v>
      </c>
      <c r="X855">
        <v>25000</v>
      </c>
      <c r="Y855">
        <v>0</v>
      </c>
      <c r="Z855">
        <v>0</v>
      </c>
      <c r="AA855">
        <v>0</v>
      </c>
      <c r="AB855">
        <v>0</v>
      </c>
      <c r="AC855">
        <v>66923</v>
      </c>
      <c r="AD855">
        <v>0</v>
      </c>
      <c r="AE855">
        <v>0</v>
      </c>
      <c r="AF855">
        <v>101401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945736</v>
      </c>
      <c r="AO855">
        <v>659058</v>
      </c>
      <c r="AP855">
        <v>101401</v>
      </c>
      <c r="AQ855">
        <v>0</v>
      </c>
      <c r="AR855">
        <v>10375</v>
      </c>
      <c r="AS855">
        <v>0</v>
      </c>
      <c r="AT855">
        <v>0</v>
      </c>
      <c r="AU855">
        <v>0</v>
      </c>
      <c r="AV855">
        <v>75000</v>
      </c>
      <c r="AW855">
        <v>6335</v>
      </c>
      <c r="AX855">
        <v>42505</v>
      </c>
      <c r="AY855">
        <v>0</v>
      </c>
      <c r="AZ855">
        <v>20000</v>
      </c>
      <c r="BA855">
        <v>25000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939674</v>
      </c>
      <c r="BL855">
        <v>0</v>
      </c>
      <c r="BM855">
        <v>124438</v>
      </c>
      <c r="BN855">
        <v>116500</v>
      </c>
      <c r="BO855">
        <v>0</v>
      </c>
      <c r="BP855">
        <v>0</v>
      </c>
      <c r="BQ855">
        <v>5566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28412</v>
      </c>
      <c r="BX855">
        <v>651</v>
      </c>
      <c r="BY855">
        <v>3409</v>
      </c>
      <c r="BZ855">
        <v>2557</v>
      </c>
      <c r="CA855">
        <v>1023</v>
      </c>
      <c r="CB855">
        <v>852</v>
      </c>
      <c r="CC855">
        <v>3694</v>
      </c>
      <c r="CD855">
        <v>20000</v>
      </c>
      <c r="CE855">
        <v>852</v>
      </c>
      <c r="CF855">
        <v>0</v>
      </c>
      <c r="CG855">
        <v>0</v>
      </c>
      <c r="CH855">
        <v>0</v>
      </c>
      <c r="CI855">
        <v>0</v>
      </c>
      <c r="CJ855">
        <v>0</v>
      </c>
      <c r="CK855">
        <v>0</v>
      </c>
      <c r="CL855">
        <v>0</v>
      </c>
      <c r="CM855">
        <v>0</v>
      </c>
      <c r="CN855">
        <v>0</v>
      </c>
      <c r="CO855">
        <v>0</v>
      </c>
      <c r="CP855">
        <v>0</v>
      </c>
      <c r="CQ855">
        <v>248877</v>
      </c>
      <c r="CR855">
        <v>0</v>
      </c>
      <c r="CS855">
        <v>0</v>
      </c>
      <c r="CT855">
        <v>37500</v>
      </c>
      <c r="CU855">
        <v>65000</v>
      </c>
      <c r="CV855">
        <v>0</v>
      </c>
      <c r="CW855">
        <v>0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3047</v>
      </c>
      <c r="DD855">
        <v>0</v>
      </c>
      <c r="DE855">
        <v>63243</v>
      </c>
      <c r="DF855">
        <v>0</v>
      </c>
      <c r="DG855">
        <v>0</v>
      </c>
      <c r="DH855">
        <v>0</v>
      </c>
      <c r="DI855">
        <v>0</v>
      </c>
      <c r="DJ855">
        <v>115170</v>
      </c>
      <c r="DK855">
        <v>149018</v>
      </c>
      <c r="DL855">
        <v>42858</v>
      </c>
      <c r="DM855">
        <v>162000</v>
      </c>
      <c r="DN855">
        <v>0</v>
      </c>
      <c r="DO855">
        <v>886713</v>
      </c>
      <c r="DP855">
        <v>317700</v>
      </c>
      <c r="DQ855">
        <v>-501795</v>
      </c>
      <c r="DR855">
        <v>0</v>
      </c>
      <c r="DS855">
        <v>0</v>
      </c>
    </row>
    <row r="856" spans="1:123" x14ac:dyDescent="0.3">
      <c r="A856" t="str">
        <f t="shared" si="13"/>
        <v>20301960</v>
      </c>
      <c r="B856">
        <v>25</v>
      </c>
      <c r="C856">
        <v>2030</v>
      </c>
      <c r="D856">
        <v>196012</v>
      </c>
      <c r="E856">
        <v>38</v>
      </c>
      <c r="F856">
        <v>2079792</v>
      </c>
      <c r="G856">
        <v>163093</v>
      </c>
      <c r="H856">
        <v>550000</v>
      </c>
      <c r="I856">
        <v>0</v>
      </c>
      <c r="J856">
        <v>120000</v>
      </c>
      <c r="K856">
        <v>85000</v>
      </c>
      <c r="L856">
        <v>200000</v>
      </c>
      <c r="M856">
        <v>56200</v>
      </c>
      <c r="N856">
        <v>11500</v>
      </c>
      <c r="O856">
        <v>25500</v>
      </c>
      <c r="P856">
        <v>4500</v>
      </c>
      <c r="Q856">
        <v>2000</v>
      </c>
      <c r="R856">
        <v>0</v>
      </c>
      <c r="S856">
        <v>6248</v>
      </c>
      <c r="T856">
        <v>35000</v>
      </c>
      <c r="U856">
        <v>36000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73028</v>
      </c>
      <c r="AD856">
        <v>0</v>
      </c>
      <c r="AE856">
        <v>0</v>
      </c>
      <c r="AF856">
        <v>110652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911296</v>
      </c>
      <c r="AO856">
        <v>719183</v>
      </c>
      <c r="AP856">
        <v>110652</v>
      </c>
      <c r="AQ856">
        <v>0</v>
      </c>
      <c r="AR856">
        <v>13602</v>
      </c>
      <c r="AS856">
        <v>0</v>
      </c>
      <c r="AT856">
        <v>0</v>
      </c>
      <c r="AU856">
        <v>0</v>
      </c>
      <c r="AV856">
        <v>75000</v>
      </c>
      <c r="AW856">
        <v>8719</v>
      </c>
      <c r="AX856">
        <v>44211</v>
      </c>
      <c r="AY856">
        <v>0</v>
      </c>
      <c r="AZ856">
        <v>0</v>
      </c>
      <c r="BA856">
        <v>25000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996368</v>
      </c>
      <c r="BL856">
        <v>0</v>
      </c>
      <c r="BM856">
        <v>104438</v>
      </c>
      <c r="BN856">
        <v>37500</v>
      </c>
      <c r="BO856">
        <v>65000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BX856">
        <v>0</v>
      </c>
      <c r="BY856">
        <v>0</v>
      </c>
      <c r="BZ856">
        <v>0</v>
      </c>
      <c r="CA856">
        <v>0</v>
      </c>
      <c r="CB856">
        <v>0</v>
      </c>
      <c r="CC856">
        <v>0</v>
      </c>
      <c r="CD856">
        <v>3047</v>
      </c>
      <c r="CE856">
        <v>0</v>
      </c>
      <c r="CF856">
        <v>29302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0</v>
      </c>
      <c r="CN856">
        <v>0</v>
      </c>
      <c r="CO856">
        <v>0</v>
      </c>
      <c r="CP856">
        <v>0</v>
      </c>
      <c r="CQ856">
        <v>124438</v>
      </c>
      <c r="CR856">
        <v>0</v>
      </c>
      <c r="CS856">
        <v>0</v>
      </c>
      <c r="CT856">
        <v>0</v>
      </c>
      <c r="CU856">
        <v>0</v>
      </c>
      <c r="CV856">
        <v>0</v>
      </c>
      <c r="CW856">
        <v>0</v>
      </c>
      <c r="CX856">
        <v>0</v>
      </c>
      <c r="CY856">
        <v>0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38942</v>
      </c>
      <c r="DF856">
        <v>0</v>
      </c>
      <c r="DG856">
        <v>0</v>
      </c>
      <c r="DH856">
        <v>0</v>
      </c>
      <c r="DI856">
        <v>0</v>
      </c>
      <c r="DJ856">
        <v>70959</v>
      </c>
      <c r="DK856">
        <v>124018</v>
      </c>
      <c r="DL856">
        <v>34139</v>
      </c>
      <c r="DM856">
        <v>87000</v>
      </c>
      <c r="DN856">
        <v>0</v>
      </c>
      <c r="DO856">
        <v>479496</v>
      </c>
      <c r="DP856">
        <v>317700</v>
      </c>
      <c r="DQ856">
        <v>-524152</v>
      </c>
      <c r="DR856">
        <v>131934</v>
      </c>
      <c r="DS856">
        <v>0</v>
      </c>
    </row>
    <row r="857" spans="1:123" x14ac:dyDescent="0.3">
      <c r="A857" t="str">
        <f t="shared" si="13"/>
        <v>20311961</v>
      </c>
      <c r="B857">
        <v>25</v>
      </c>
      <c r="C857">
        <v>2031</v>
      </c>
      <c r="D857">
        <v>196112</v>
      </c>
      <c r="E857">
        <v>33</v>
      </c>
      <c r="F857">
        <v>2235956</v>
      </c>
      <c r="G857">
        <v>163096</v>
      </c>
      <c r="H857">
        <v>550000</v>
      </c>
      <c r="I857">
        <v>0</v>
      </c>
      <c r="J857">
        <v>120000</v>
      </c>
      <c r="K857">
        <v>85000</v>
      </c>
      <c r="L857">
        <v>200000</v>
      </c>
      <c r="M857">
        <v>56200</v>
      </c>
      <c r="N857">
        <v>11500</v>
      </c>
      <c r="O857">
        <v>25500</v>
      </c>
      <c r="P857">
        <v>4500</v>
      </c>
      <c r="Q857">
        <v>2000</v>
      </c>
      <c r="R857">
        <v>0</v>
      </c>
      <c r="S857">
        <v>6059</v>
      </c>
      <c r="T857">
        <v>35000</v>
      </c>
      <c r="U857">
        <v>36000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64199</v>
      </c>
      <c r="AD857">
        <v>0</v>
      </c>
      <c r="AE857">
        <v>0</v>
      </c>
      <c r="AF857">
        <v>97274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924485</v>
      </c>
      <c r="AO857">
        <v>632233</v>
      </c>
      <c r="AP857">
        <v>97274</v>
      </c>
      <c r="AQ857">
        <v>0</v>
      </c>
      <c r="AR857">
        <v>8935</v>
      </c>
      <c r="AS857">
        <v>0</v>
      </c>
      <c r="AT857">
        <v>0</v>
      </c>
      <c r="AU857">
        <v>0</v>
      </c>
      <c r="AV857">
        <v>75000</v>
      </c>
      <c r="AW857">
        <v>5271</v>
      </c>
      <c r="AX857">
        <v>41743</v>
      </c>
      <c r="AY857">
        <v>0</v>
      </c>
      <c r="AZ857">
        <v>0</v>
      </c>
      <c r="BA857">
        <v>25000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885457</v>
      </c>
      <c r="BL857">
        <v>0</v>
      </c>
      <c r="BM857">
        <v>84438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BX857">
        <v>0</v>
      </c>
      <c r="BY857">
        <v>0</v>
      </c>
      <c r="BZ857">
        <v>0</v>
      </c>
      <c r="CA857">
        <v>0</v>
      </c>
      <c r="CB857">
        <v>0</v>
      </c>
      <c r="CC857">
        <v>0</v>
      </c>
      <c r="CD857">
        <v>0</v>
      </c>
      <c r="CE857">
        <v>0</v>
      </c>
      <c r="CF857">
        <v>43942</v>
      </c>
      <c r="CG857">
        <v>0</v>
      </c>
      <c r="CH857">
        <v>0</v>
      </c>
      <c r="CI857">
        <v>0</v>
      </c>
      <c r="CJ857">
        <v>0</v>
      </c>
      <c r="CK857">
        <v>0</v>
      </c>
      <c r="CL857">
        <v>0</v>
      </c>
      <c r="CM857">
        <v>0</v>
      </c>
      <c r="CN857">
        <v>0</v>
      </c>
      <c r="CO857">
        <v>0</v>
      </c>
      <c r="CP857">
        <v>0</v>
      </c>
      <c r="CQ857">
        <v>20000</v>
      </c>
      <c r="CR857">
        <v>0</v>
      </c>
      <c r="CS857">
        <v>0</v>
      </c>
      <c r="CT857">
        <v>0</v>
      </c>
      <c r="CU857">
        <v>0</v>
      </c>
      <c r="CV857">
        <v>0</v>
      </c>
      <c r="CW857">
        <v>0</v>
      </c>
      <c r="CX857">
        <v>0</v>
      </c>
      <c r="CY857">
        <v>0</v>
      </c>
      <c r="CZ857">
        <v>0</v>
      </c>
      <c r="DA857">
        <v>0</v>
      </c>
      <c r="DB857">
        <v>0</v>
      </c>
      <c r="DC857">
        <v>0</v>
      </c>
      <c r="DD857">
        <v>0</v>
      </c>
      <c r="DE857">
        <v>0</v>
      </c>
      <c r="DF857">
        <v>0</v>
      </c>
      <c r="DG857">
        <v>0</v>
      </c>
      <c r="DH857">
        <v>0</v>
      </c>
      <c r="DI857">
        <v>0</v>
      </c>
      <c r="DJ857">
        <v>29216</v>
      </c>
      <c r="DK857">
        <v>99018</v>
      </c>
      <c r="DL857">
        <v>28868</v>
      </c>
      <c r="DM857">
        <v>12000</v>
      </c>
      <c r="DN857">
        <v>0</v>
      </c>
      <c r="DO857">
        <v>189101</v>
      </c>
      <c r="DP857">
        <v>317700</v>
      </c>
      <c r="DQ857">
        <v>-772125</v>
      </c>
      <c r="DR857">
        <v>496730</v>
      </c>
      <c r="DS857">
        <v>0</v>
      </c>
    </row>
    <row r="858" spans="1:123" x14ac:dyDescent="0.3">
      <c r="A858" t="str">
        <f t="shared" si="13"/>
        <v>20321962</v>
      </c>
      <c r="B858">
        <v>25</v>
      </c>
      <c r="C858">
        <v>2032</v>
      </c>
      <c r="D858">
        <v>196212</v>
      </c>
      <c r="E858">
        <v>35</v>
      </c>
      <c r="F858">
        <v>1896992</v>
      </c>
      <c r="G858">
        <v>163099</v>
      </c>
      <c r="H858">
        <v>550000</v>
      </c>
      <c r="I858">
        <v>0</v>
      </c>
      <c r="J858">
        <v>120000</v>
      </c>
      <c r="K858">
        <v>85000</v>
      </c>
      <c r="L858">
        <v>200000</v>
      </c>
      <c r="M858">
        <v>56200</v>
      </c>
      <c r="N858">
        <v>11500</v>
      </c>
      <c r="O858">
        <v>25500</v>
      </c>
      <c r="P858">
        <v>4500</v>
      </c>
      <c r="Q858">
        <v>2000</v>
      </c>
      <c r="R858">
        <v>0</v>
      </c>
      <c r="S858">
        <v>5871</v>
      </c>
      <c r="T858">
        <v>35000</v>
      </c>
      <c r="U858">
        <v>36000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67956</v>
      </c>
      <c r="AD858">
        <v>0</v>
      </c>
      <c r="AE858">
        <v>0</v>
      </c>
      <c r="AF858">
        <v>102967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918604</v>
      </c>
      <c r="AO858">
        <v>669233</v>
      </c>
      <c r="AP858">
        <v>102967</v>
      </c>
      <c r="AQ858">
        <v>0</v>
      </c>
      <c r="AR858">
        <v>10921</v>
      </c>
      <c r="AS858">
        <v>0</v>
      </c>
      <c r="AT858">
        <v>0</v>
      </c>
      <c r="AU858">
        <v>0</v>
      </c>
      <c r="AV858">
        <v>12000</v>
      </c>
      <c r="AW858">
        <v>6738</v>
      </c>
      <c r="AX858">
        <v>29216</v>
      </c>
      <c r="AY858">
        <v>0</v>
      </c>
      <c r="AZ858">
        <v>0</v>
      </c>
      <c r="BA858">
        <v>25000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856075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C858">
        <v>0</v>
      </c>
      <c r="CD858">
        <v>0</v>
      </c>
      <c r="CE858">
        <v>0</v>
      </c>
      <c r="CF858">
        <v>5000</v>
      </c>
      <c r="CG858">
        <v>0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0</v>
      </c>
      <c r="CN858">
        <v>0</v>
      </c>
      <c r="CO858">
        <v>0</v>
      </c>
      <c r="CP858">
        <v>0</v>
      </c>
      <c r="CQ858">
        <v>0</v>
      </c>
      <c r="CR858">
        <v>0</v>
      </c>
      <c r="CS858">
        <v>0</v>
      </c>
      <c r="CT858">
        <v>0</v>
      </c>
      <c r="CU858">
        <v>0</v>
      </c>
      <c r="CV858">
        <v>0</v>
      </c>
      <c r="CW858">
        <v>0</v>
      </c>
      <c r="CX858">
        <v>0</v>
      </c>
      <c r="CY858">
        <v>0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74018</v>
      </c>
      <c r="DL858">
        <v>22130</v>
      </c>
      <c r="DM858">
        <v>0</v>
      </c>
      <c r="DN858">
        <v>0</v>
      </c>
      <c r="DO858">
        <v>96148</v>
      </c>
      <c r="DP858">
        <v>317700</v>
      </c>
      <c r="DQ858">
        <v>-394366</v>
      </c>
      <c r="DR858">
        <v>316412</v>
      </c>
      <c r="DS858">
        <v>0</v>
      </c>
    </row>
    <row r="859" spans="1:123" x14ac:dyDescent="0.3">
      <c r="A859" t="str">
        <f t="shared" si="13"/>
        <v>20331963</v>
      </c>
      <c r="B859">
        <v>25</v>
      </c>
      <c r="C859">
        <v>2033</v>
      </c>
      <c r="D859">
        <v>196312</v>
      </c>
      <c r="E859">
        <v>40</v>
      </c>
      <c r="F859">
        <v>1815759</v>
      </c>
      <c r="G859">
        <v>163102</v>
      </c>
      <c r="H859">
        <v>550000</v>
      </c>
      <c r="I859">
        <v>0</v>
      </c>
      <c r="J859">
        <v>120000</v>
      </c>
      <c r="K859">
        <v>85000</v>
      </c>
      <c r="L859">
        <v>200000</v>
      </c>
      <c r="M859">
        <v>56200</v>
      </c>
      <c r="N859">
        <v>11500</v>
      </c>
      <c r="O859">
        <v>25500</v>
      </c>
      <c r="P859">
        <v>4500</v>
      </c>
      <c r="Q859">
        <v>2000</v>
      </c>
      <c r="R859">
        <v>0</v>
      </c>
      <c r="S859">
        <v>5682</v>
      </c>
      <c r="T859">
        <v>35000</v>
      </c>
      <c r="U859">
        <v>36000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78382</v>
      </c>
      <c r="AD859">
        <v>40382</v>
      </c>
      <c r="AE859">
        <v>0</v>
      </c>
      <c r="AF859">
        <v>118764</v>
      </c>
      <c r="AG859">
        <v>40382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902618</v>
      </c>
      <c r="AO859">
        <v>771907</v>
      </c>
      <c r="AP859">
        <v>118764</v>
      </c>
      <c r="AQ859">
        <v>0</v>
      </c>
      <c r="AR859">
        <v>16432</v>
      </c>
      <c r="AS859">
        <v>0</v>
      </c>
      <c r="AT859">
        <v>0</v>
      </c>
      <c r="AU859">
        <v>0</v>
      </c>
      <c r="AV859">
        <v>0</v>
      </c>
      <c r="AW859">
        <v>10810</v>
      </c>
      <c r="AX859">
        <v>0</v>
      </c>
      <c r="AY859">
        <v>0</v>
      </c>
      <c r="AZ859">
        <v>0</v>
      </c>
      <c r="BA859">
        <v>25000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942913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C859">
        <v>0</v>
      </c>
      <c r="CD859">
        <v>0</v>
      </c>
      <c r="CE859">
        <v>0</v>
      </c>
      <c r="CF859">
        <v>0</v>
      </c>
      <c r="CG859">
        <v>0</v>
      </c>
      <c r="CH859">
        <v>0</v>
      </c>
      <c r="CI859">
        <v>0</v>
      </c>
      <c r="CJ859">
        <v>0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0</v>
      </c>
      <c r="CQ859">
        <v>0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0</v>
      </c>
      <c r="CZ859">
        <v>0</v>
      </c>
      <c r="DA859">
        <v>0</v>
      </c>
      <c r="DB859">
        <v>0</v>
      </c>
      <c r="DC859">
        <v>0</v>
      </c>
      <c r="DD859">
        <v>0</v>
      </c>
      <c r="DE859">
        <v>5000</v>
      </c>
      <c r="DF859">
        <v>0</v>
      </c>
      <c r="DG859">
        <v>0</v>
      </c>
      <c r="DH859">
        <v>0</v>
      </c>
      <c r="DI859">
        <v>0</v>
      </c>
      <c r="DJ859">
        <v>0</v>
      </c>
      <c r="DK859">
        <v>49018</v>
      </c>
      <c r="DL859">
        <v>11320</v>
      </c>
      <c r="DM859">
        <v>0</v>
      </c>
      <c r="DN859">
        <v>0</v>
      </c>
      <c r="DO859">
        <v>65338</v>
      </c>
      <c r="DP859">
        <v>297700</v>
      </c>
      <c r="DQ859">
        <v>-205140</v>
      </c>
      <c r="DR859">
        <v>169330</v>
      </c>
      <c r="DS859">
        <v>0</v>
      </c>
    </row>
    <row r="860" spans="1:123" x14ac:dyDescent="0.3">
      <c r="A860" t="str">
        <f t="shared" si="13"/>
        <v>20341964</v>
      </c>
      <c r="B860">
        <v>25</v>
      </c>
      <c r="C860">
        <v>2034</v>
      </c>
      <c r="D860">
        <v>196412</v>
      </c>
      <c r="E860">
        <v>50</v>
      </c>
      <c r="F860">
        <v>1863673</v>
      </c>
      <c r="G860">
        <v>163105</v>
      </c>
      <c r="H860">
        <v>550000</v>
      </c>
      <c r="I860">
        <v>0</v>
      </c>
      <c r="J860">
        <v>120000</v>
      </c>
      <c r="K860">
        <v>85000</v>
      </c>
      <c r="L860">
        <v>200000</v>
      </c>
      <c r="M860">
        <v>56200</v>
      </c>
      <c r="N860">
        <v>11500</v>
      </c>
      <c r="O860">
        <v>25500</v>
      </c>
      <c r="P860">
        <v>4500</v>
      </c>
      <c r="Q860">
        <v>2000</v>
      </c>
      <c r="R860">
        <v>0</v>
      </c>
      <c r="S860">
        <v>5494</v>
      </c>
      <c r="T860">
        <v>35000</v>
      </c>
      <c r="U860">
        <v>36000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96604</v>
      </c>
      <c r="AD860">
        <v>49770</v>
      </c>
      <c r="AE860">
        <v>0</v>
      </c>
      <c r="AF860">
        <v>146374</v>
      </c>
      <c r="AG860">
        <v>49770</v>
      </c>
      <c r="AH860">
        <v>0</v>
      </c>
      <c r="AI860">
        <v>40382</v>
      </c>
      <c r="AJ860">
        <v>0</v>
      </c>
      <c r="AK860">
        <v>40382</v>
      </c>
      <c r="AL860">
        <v>40382</v>
      </c>
      <c r="AM860">
        <v>0</v>
      </c>
      <c r="AN860">
        <v>874820</v>
      </c>
      <c r="AO860">
        <v>951356</v>
      </c>
      <c r="AP860">
        <v>146374</v>
      </c>
      <c r="AQ860">
        <v>0</v>
      </c>
      <c r="AR860">
        <v>20000</v>
      </c>
      <c r="AS860">
        <v>0</v>
      </c>
      <c r="AT860">
        <v>0</v>
      </c>
      <c r="AU860">
        <v>0</v>
      </c>
      <c r="AV860">
        <v>0</v>
      </c>
      <c r="AW860">
        <v>11320</v>
      </c>
      <c r="AX860">
        <v>0</v>
      </c>
      <c r="AY860">
        <v>6064</v>
      </c>
      <c r="AZ860">
        <v>0</v>
      </c>
      <c r="BA860">
        <v>25000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1160114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0</v>
      </c>
      <c r="CO860">
        <v>0</v>
      </c>
      <c r="CP860">
        <v>0</v>
      </c>
      <c r="CQ860">
        <v>0</v>
      </c>
      <c r="CR860">
        <v>0</v>
      </c>
      <c r="CS860">
        <v>0</v>
      </c>
      <c r="CT860">
        <v>0</v>
      </c>
      <c r="CU860">
        <v>0</v>
      </c>
      <c r="CV860">
        <v>0</v>
      </c>
      <c r="CW860">
        <v>0</v>
      </c>
      <c r="CX860">
        <v>0</v>
      </c>
      <c r="CY860">
        <v>0</v>
      </c>
      <c r="CZ860">
        <v>0</v>
      </c>
      <c r="DA860">
        <v>0</v>
      </c>
      <c r="DB860">
        <v>0</v>
      </c>
      <c r="DC860">
        <v>0</v>
      </c>
      <c r="DD860">
        <v>0</v>
      </c>
      <c r="DE860">
        <v>10000</v>
      </c>
      <c r="DF860">
        <v>0</v>
      </c>
      <c r="DG860">
        <v>0</v>
      </c>
      <c r="DH860">
        <v>0</v>
      </c>
      <c r="DI860">
        <v>0</v>
      </c>
      <c r="DJ860">
        <v>0</v>
      </c>
      <c r="DK860">
        <v>24018</v>
      </c>
      <c r="DL860">
        <v>0</v>
      </c>
      <c r="DM860">
        <v>0</v>
      </c>
      <c r="DN860">
        <v>0</v>
      </c>
      <c r="DO860">
        <v>74400</v>
      </c>
      <c r="DP860">
        <v>277700</v>
      </c>
      <c r="DQ860">
        <v>-64164</v>
      </c>
      <c r="DR860">
        <v>27844</v>
      </c>
      <c r="DS860">
        <v>0</v>
      </c>
    </row>
    <row r="861" spans="1:123" x14ac:dyDescent="0.3">
      <c r="A861" t="str">
        <f t="shared" si="13"/>
        <v>20351965</v>
      </c>
      <c r="B861">
        <v>25</v>
      </c>
      <c r="C861">
        <v>2035</v>
      </c>
      <c r="D861">
        <v>196512</v>
      </c>
      <c r="E861">
        <v>46</v>
      </c>
      <c r="F861">
        <v>1721223</v>
      </c>
      <c r="G861">
        <v>163108</v>
      </c>
      <c r="H861">
        <v>550000</v>
      </c>
      <c r="I861">
        <v>0</v>
      </c>
      <c r="J861">
        <v>120000</v>
      </c>
      <c r="K861">
        <v>85000</v>
      </c>
      <c r="L861">
        <v>200000</v>
      </c>
      <c r="M861">
        <v>56200</v>
      </c>
      <c r="N861">
        <v>11500</v>
      </c>
      <c r="O861">
        <v>25500</v>
      </c>
      <c r="P861">
        <v>4500</v>
      </c>
      <c r="Q861">
        <v>2000</v>
      </c>
      <c r="R861">
        <v>0</v>
      </c>
      <c r="S861">
        <v>5305</v>
      </c>
      <c r="T861">
        <v>35000</v>
      </c>
      <c r="U861">
        <v>36000</v>
      </c>
      <c r="V861">
        <v>0</v>
      </c>
      <c r="W861">
        <v>5000</v>
      </c>
      <c r="X861">
        <v>0</v>
      </c>
      <c r="Y861">
        <v>0</v>
      </c>
      <c r="Z861">
        <v>0</v>
      </c>
      <c r="AA861">
        <v>0</v>
      </c>
      <c r="AB861">
        <v>40382</v>
      </c>
      <c r="AC861">
        <v>88996</v>
      </c>
      <c r="AD861">
        <v>45850</v>
      </c>
      <c r="AE861">
        <v>40382</v>
      </c>
      <c r="AF861">
        <v>94464</v>
      </c>
      <c r="AG861">
        <v>0</v>
      </c>
      <c r="AH861">
        <v>0</v>
      </c>
      <c r="AI861">
        <v>49770</v>
      </c>
      <c r="AJ861">
        <v>0</v>
      </c>
      <c r="AK861">
        <v>49770</v>
      </c>
      <c r="AL861">
        <v>49770</v>
      </c>
      <c r="AM861">
        <v>0</v>
      </c>
      <c r="AN861">
        <v>921541</v>
      </c>
      <c r="AO861">
        <v>876432</v>
      </c>
      <c r="AP861">
        <v>134846</v>
      </c>
      <c r="AQ861">
        <v>0</v>
      </c>
      <c r="AR861">
        <v>20000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1031278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32488</v>
      </c>
      <c r="BS861">
        <v>0</v>
      </c>
      <c r="BT861">
        <v>0</v>
      </c>
      <c r="BU861">
        <v>0</v>
      </c>
      <c r="BV861">
        <v>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C861">
        <v>0</v>
      </c>
      <c r="CD861">
        <v>0</v>
      </c>
      <c r="CE861">
        <v>0</v>
      </c>
      <c r="CF861">
        <v>0</v>
      </c>
      <c r="CG861">
        <v>0</v>
      </c>
      <c r="CH861">
        <v>0</v>
      </c>
      <c r="CI861">
        <v>0</v>
      </c>
      <c r="CJ861">
        <v>0</v>
      </c>
      <c r="CK861">
        <v>0</v>
      </c>
      <c r="CL861">
        <v>0</v>
      </c>
      <c r="CM861">
        <v>0</v>
      </c>
      <c r="CN861">
        <v>0</v>
      </c>
      <c r="CO861">
        <v>0</v>
      </c>
      <c r="CP861">
        <v>0</v>
      </c>
      <c r="CQ861">
        <v>0</v>
      </c>
      <c r="CR861">
        <v>0</v>
      </c>
      <c r="CS861">
        <v>0</v>
      </c>
      <c r="CT861">
        <v>0</v>
      </c>
      <c r="CU861">
        <v>0</v>
      </c>
      <c r="CV861">
        <v>0</v>
      </c>
      <c r="CW861">
        <v>0</v>
      </c>
      <c r="CX861">
        <v>0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15000</v>
      </c>
      <c r="DF861">
        <v>0</v>
      </c>
      <c r="DG861">
        <v>0</v>
      </c>
      <c r="DH861">
        <v>0</v>
      </c>
      <c r="DI861">
        <v>0</v>
      </c>
      <c r="DJ861">
        <v>0</v>
      </c>
      <c r="DK861">
        <v>24018</v>
      </c>
      <c r="DL861">
        <v>0</v>
      </c>
      <c r="DM861">
        <v>0</v>
      </c>
      <c r="DN861">
        <v>0</v>
      </c>
      <c r="DO861">
        <v>88788</v>
      </c>
      <c r="DP861">
        <v>290188</v>
      </c>
      <c r="DQ861">
        <v>32488</v>
      </c>
      <c r="DR861">
        <v>0</v>
      </c>
      <c r="DS861">
        <v>0</v>
      </c>
    </row>
    <row r="862" spans="1:123" x14ac:dyDescent="0.3">
      <c r="A862" t="str">
        <f t="shared" si="13"/>
        <v>20361966</v>
      </c>
      <c r="B862">
        <v>25</v>
      </c>
      <c r="C862">
        <v>2036</v>
      </c>
      <c r="D862">
        <v>196612</v>
      </c>
      <c r="E862">
        <v>36</v>
      </c>
      <c r="F862">
        <v>1830517</v>
      </c>
      <c r="G862">
        <v>163099</v>
      </c>
      <c r="H862">
        <v>550000</v>
      </c>
      <c r="I862">
        <v>0</v>
      </c>
      <c r="J862">
        <v>120000</v>
      </c>
      <c r="K862">
        <v>85000</v>
      </c>
      <c r="L862">
        <v>200000</v>
      </c>
      <c r="M862">
        <v>56200</v>
      </c>
      <c r="N862">
        <v>11500</v>
      </c>
      <c r="O862">
        <v>25500</v>
      </c>
      <c r="P862">
        <v>4500</v>
      </c>
      <c r="Q862">
        <v>2000</v>
      </c>
      <c r="R862">
        <v>0</v>
      </c>
      <c r="S862">
        <v>5091</v>
      </c>
      <c r="T862">
        <v>35000</v>
      </c>
      <c r="U862">
        <v>36000</v>
      </c>
      <c r="V862">
        <v>0</v>
      </c>
      <c r="W862">
        <v>5000</v>
      </c>
      <c r="X862">
        <v>0</v>
      </c>
      <c r="Y862">
        <v>0</v>
      </c>
      <c r="Z862">
        <v>0</v>
      </c>
      <c r="AA862">
        <v>0</v>
      </c>
      <c r="AB862">
        <v>49770</v>
      </c>
      <c r="AC862">
        <v>69976</v>
      </c>
      <c r="AD862">
        <v>0</v>
      </c>
      <c r="AE862">
        <v>49770</v>
      </c>
      <c r="AF862">
        <v>56257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959534</v>
      </c>
      <c r="AO862">
        <v>689120</v>
      </c>
      <c r="AP862">
        <v>106027</v>
      </c>
      <c r="AQ862">
        <v>0</v>
      </c>
      <c r="AR862">
        <v>11989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24018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831153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0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0</v>
      </c>
      <c r="CN862">
        <v>0</v>
      </c>
      <c r="CO862">
        <v>0</v>
      </c>
      <c r="CP862">
        <v>0</v>
      </c>
      <c r="CQ862">
        <v>0</v>
      </c>
      <c r="CR862">
        <v>0</v>
      </c>
      <c r="CS862">
        <v>0</v>
      </c>
      <c r="CT862">
        <v>0</v>
      </c>
      <c r="CU862">
        <v>0</v>
      </c>
      <c r="CV862">
        <v>0</v>
      </c>
      <c r="CW862">
        <v>0</v>
      </c>
      <c r="CX862">
        <v>0</v>
      </c>
      <c r="CY862">
        <v>0</v>
      </c>
      <c r="CZ862">
        <v>0</v>
      </c>
      <c r="DA862">
        <v>0</v>
      </c>
      <c r="DB862">
        <v>0</v>
      </c>
      <c r="DC862">
        <v>0</v>
      </c>
      <c r="DD862">
        <v>0</v>
      </c>
      <c r="DE862">
        <v>15000</v>
      </c>
      <c r="DF862">
        <v>0</v>
      </c>
      <c r="DG862">
        <v>0</v>
      </c>
      <c r="DH862">
        <v>0</v>
      </c>
      <c r="DI862">
        <v>0</v>
      </c>
      <c r="DJ862">
        <v>0</v>
      </c>
      <c r="DK862">
        <v>0</v>
      </c>
      <c r="DL862">
        <v>0</v>
      </c>
      <c r="DM862">
        <v>0</v>
      </c>
      <c r="DN862">
        <v>0</v>
      </c>
      <c r="DO862">
        <v>15000</v>
      </c>
      <c r="DP862">
        <v>270188</v>
      </c>
      <c r="DQ862">
        <v>-262946</v>
      </c>
      <c r="DR862">
        <v>238928</v>
      </c>
      <c r="DS862">
        <v>0</v>
      </c>
    </row>
    <row r="863" spans="1:123" x14ac:dyDescent="0.3">
      <c r="A863" t="str">
        <f t="shared" si="13"/>
        <v>20371967</v>
      </c>
      <c r="B863">
        <v>25</v>
      </c>
      <c r="C863">
        <v>2037</v>
      </c>
      <c r="D863">
        <v>196712</v>
      </c>
      <c r="E863">
        <v>52</v>
      </c>
      <c r="F863">
        <v>1778119</v>
      </c>
      <c r="G863">
        <v>163089</v>
      </c>
      <c r="H863">
        <v>550000</v>
      </c>
      <c r="I863">
        <v>0</v>
      </c>
      <c r="J863">
        <v>120000</v>
      </c>
      <c r="K863">
        <v>85000</v>
      </c>
      <c r="L863">
        <v>200000</v>
      </c>
      <c r="M863">
        <v>56200</v>
      </c>
      <c r="N863">
        <v>11500</v>
      </c>
      <c r="O863">
        <v>25500</v>
      </c>
      <c r="P863">
        <v>4500</v>
      </c>
      <c r="Q863">
        <v>2000</v>
      </c>
      <c r="R863">
        <v>0</v>
      </c>
      <c r="S863">
        <v>4878</v>
      </c>
      <c r="T863">
        <v>35000</v>
      </c>
      <c r="U863">
        <v>36000</v>
      </c>
      <c r="V863">
        <v>0</v>
      </c>
      <c r="W863">
        <v>5000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100502</v>
      </c>
      <c r="AD863">
        <v>51778</v>
      </c>
      <c r="AE863">
        <v>0</v>
      </c>
      <c r="AF863">
        <v>152280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863298</v>
      </c>
      <c r="AO863">
        <v>989744</v>
      </c>
      <c r="AP863">
        <v>152280</v>
      </c>
      <c r="AQ863">
        <v>19887</v>
      </c>
      <c r="AR863">
        <v>20000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1181911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68001</v>
      </c>
      <c r="BS863">
        <v>0</v>
      </c>
      <c r="BT863">
        <v>0</v>
      </c>
      <c r="BU863">
        <v>0</v>
      </c>
      <c r="BV863">
        <v>0</v>
      </c>
      <c r="BW863">
        <v>0</v>
      </c>
      <c r="BX863">
        <v>0</v>
      </c>
      <c r="BY863">
        <v>0</v>
      </c>
      <c r="BZ863">
        <v>0</v>
      </c>
      <c r="CA863">
        <v>0</v>
      </c>
      <c r="CB863">
        <v>0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0</v>
      </c>
      <c r="CQ863">
        <v>489</v>
      </c>
      <c r="CR863">
        <v>0</v>
      </c>
      <c r="CS863">
        <v>0</v>
      </c>
      <c r="CT863">
        <v>0</v>
      </c>
      <c r="CU863">
        <v>0</v>
      </c>
      <c r="CV863">
        <v>0</v>
      </c>
      <c r="CW863">
        <v>0</v>
      </c>
      <c r="CX863">
        <v>0</v>
      </c>
      <c r="CY863">
        <v>0</v>
      </c>
      <c r="CZ863">
        <v>0</v>
      </c>
      <c r="DA863">
        <v>0</v>
      </c>
      <c r="DB863">
        <v>0</v>
      </c>
      <c r="DC863">
        <v>0</v>
      </c>
      <c r="DD863">
        <v>0</v>
      </c>
      <c r="DE863">
        <v>15000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  <c r="DM863">
        <v>0</v>
      </c>
      <c r="DN863">
        <v>0</v>
      </c>
      <c r="DO863">
        <v>15489</v>
      </c>
      <c r="DP863">
        <v>317700</v>
      </c>
      <c r="DQ863">
        <v>68001</v>
      </c>
      <c r="DR863">
        <v>0</v>
      </c>
      <c r="DS863">
        <v>0</v>
      </c>
    </row>
    <row r="864" spans="1:123" x14ac:dyDescent="0.3">
      <c r="A864" t="str">
        <f t="shared" si="13"/>
        <v>20381968</v>
      </c>
      <c r="B864">
        <v>25</v>
      </c>
      <c r="C864">
        <v>2038</v>
      </c>
      <c r="D864">
        <v>196812</v>
      </c>
      <c r="E864">
        <v>45</v>
      </c>
      <c r="F864">
        <v>1920476</v>
      </c>
      <c r="G864">
        <v>163079</v>
      </c>
      <c r="H864">
        <v>550000</v>
      </c>
      <c r="I864">
        <v>0</v>
      </c>
      <c r="J864">
        <v>90000</v>
      </c>
      <c r="K864">
        <v>85000</v>
      </c>
      <c r="L864">
        <v>200000</v>
      </c>
      <c r="M864">
        <v>56200</v>
      </c>
      <c r="N864">
        <v>11500</v>
      </c>
      <c r="O864">
        <v>25500</v>
      </c>
      <c r="P864">
        <v>4500</v>
      </c>
      <c r="Q864">
        <v>2000</v>
      </c>
      <c r="R864">
        <v>0</v>
      </c>
      <c r="S864">
        <v>4664</v>
      </c>
      <c r="T864">
        <v>35000</v>
      </c>
      <c r="U864">
        <v>36000</v>
      </c>
      <c r="V864">
        <v>0</v>
      </c>
      <c r="W864">
        <v>5000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86788</v>
      </c>
      <c r="AD864">
        <v>44713</v>
      </c>
      <c r="AE864">
        <v>0</v>
      </c>
      <c r="AF864">
        <v>131502</v>
      </c>
      <c r="AG864">
        <v>44713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853862</v>
      </c>
      <c r="AO864">
        <v>854694</v>
      </c>
      <c r="AP864">
        <v>131502</v>
      </c>
      <c r="AQ864">
        <v>0</v>
      </c>
      <c r="AR864">
        <v>20000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876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1007072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0</v>
      </c>
      <c r="CG864">
        <v>0</v>
      </c>
      <c r="CH864">
        <v>0</v>
      </c>
      <c r="CI864">
        <v>0</v>
      </c>
      <c r="CJ864">
        <v>0</v>
      </c>
      <c r="CK864">
        <v>0</v>
      </c>
      <c r="CL864">
        <v>0</v>
      </c>
      <c r="CM864">
        <v>0</v>
      </c>
      <c r="CN864">
        <v>0</v>
      </c>
      <c r="CO864">
        <v>0</v>
      </c>
      <c r="CP864">
        <v>0</v>
      </c>
      <c r="CQ864">
        <v>0</v>
      </c>
      <c r="CR864">
        <v>0</v>
      </c>
      <c r="CS864">
        <v>0</v>
      </c>
      <c r="CT864">
        <v>0</v>
      </c>
      <c r="CU864">
        <v>0</v>
      </c>
      <c r="CV864">
        <v>0</v>
      </c>
      <c r="CW864">
        <v>0</v>
      </c>
      <c r="CX864">
        <v>0</v>
      </c>
      <c r="CY864">
        <v>0</v>
      </c>
      <c r="CZ864">
        <v>0</v>
      </c>
      <c r="DA864">
        <v>0</v>
      </c>
      <c r="DB864">
        <v>0</v>
      </c>
      <c r="DC864">
        <v>0</v>
      </c>
      <c r="DD864">
        <v>0</v>
      </c>
      <c r="DE864">
        <v>15000</v>
      </c>
      <c r="DF864">
        <v>0</v>
      </c>
      <c r="DG864">
        <v>0</v>
      </c>
      <c r="DH864">
        <v>0</v>
      </c>
      <c r="DI864">
        <v>0</v>
      </c>
      <c r="DJ864">
        <v>0</v>
      </c>
      <c r="DK864">
        <v>0</v>
      </c>
      <c r="DL864">
        <v>0</v>
      </c>
      <c r="DM864">
        <v>0</v>
      </c>
      <c r="DN864">
        <v>0</v>
      </c>
      <c r="DO864">
        <v>15000</v>
      </c>
      <c r="DP864">
        <v>298189</v>
      </c>
      <c r="DQ864">
        <v>-258621</v>
      </c>
      <c r="DR864">
        <v>258621</v>
      </c>
      <c r="DS864">
        <v>0</v>
      </c>
    </row>
    <row r="865" spans="1:123" x14ac:dyDescent="0.3">
      <c r="A865" t="str">
        <f t="shared" si="13"/>
        <v>20391969</v>
      </c>
      <c r="B865">
        <v>25</v>
      </c>
      <c r="C865">
        <v>2039</v>
      </c>
      <c r="D865">
        <v>196912</v>
      </c>
      <c r="E865">
        <v>77</v>
      </c>
      <c r="F865">
        <v>1713181</v>
      </c>
      <c r="G865">
        <v>163069</v>
      </c>
      <c r="H865">
        <v>550000</v>
      </c>
      <c r="I865">
        <v>0</v>
      </c>
      <c r="J865">
        <v>90000</v>
      </c>
      <c r="K865">
        <v>85000</v>
      </c>
      <c r="L865">
        <v>200000</v>
      </c>
      <c r="M865">
        <v>56200</v>
      </c>
      <c r="N865">
        <v>11500</v>
      </c>
      <c r="O865">
        <v>25500</v>
      </c>
      <c r="P865">
        <v>4500</v>
      </c>
      <c r="Q865">
        <v>2000</v>
      </c>
      <c r="R865">
        <v>0</v>
      </c>
      <c r="S865">
        <v>4451</v>
      </c>
      <c r="T865">
        <v>35000</v>
      </c>
      <c r="U865">
        <v>36000</v>
      </c>
      <c r="V865">
        <v>0</v>
      </c>
      <c r="W865">
        <v>5000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148780</v>
      </c>
      <c r="AD865">
        <v>76651</v>
      </c>
      <c r="AE865">
        <v>0</v>
      </c>
      <c r="AF865">
        <v>225432</v>
      </c>
      <c r="AG865">
        <v>0</v>
      </c>
      <c r="AH865">
        <v>0</v>
      </c>
      <c r="AI865">
        <v>44713</v>
      </c>
      <c r="AJ865">
        <v>0</v>
      </c>
      <c r="AK865">
        <v>44713</v>
      </c>
      <c r="AL865">
        <v>44713</v>
      </c>
      <c r="AM865">
        <v>0</v>
      </c>
      <c r="AN865">
        <v>759719</v>
      </c>
      <c r="AO865">
        <v>1465190</v>
      </c>
      <c r="AP865">
        <v>225432</v>
      </c>
      <c r="AQ865">
        <v>57812</v>
      </c>
      <c r="AR865">
        <v>20000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1768434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461903</v>
      </c>
      <c r="BS865">
        <v>154000</v>
      </c>
      <c r="BT865">
        <v>0</v>
      </c>
      <c r="BU865">
        <v>0</v>
      </c>
      <c r="BV865">
        <v>0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0</v>
      </c>
      <c r="CC865">
        <v>0</v>
      </c>
      <c r="CD865">
        <v>0</v>
      </c>
      <c r="CE865">
        <v>0</v>
      </c>
      <c r="CF865">
        <v>0</v>
      </c>
      <c r="CG865">
        <v>0</v>
      </c>
      <c r="CH865">
        <v>0</v>
      </c>
      <c r="CI865">
        <v>0</v>
      </c>
      <c r="CJ865">
        <v>0</v>
      </c>
      <c r="CK865">
        <v>0</v>
      </c>
      <c r="CL865">
        <v>0</v>
      </c>
      <c r="CM865">
        <v>0</v>
      </c>
      <c r="CN865">
        <v>0</v>
      </c>
      <c r="CO865">
        <v>0</v>
      </c>
      <c r="CP865">
        <v>0</v>
      </c>
      <c r="CQ865">
        <v>422392</v>
      </c>
      <c r="CR865">
        <v>0</v>
      </c>
      <c r="CS865">
        <v>0</v>
      </c>
      <c r="CT865">
        <v>154000</v>
      </c>
      <c r="CU865">
        <v>0</v>
      </c>
      <c r="CV865">
        <v>0</v>
      </c>
      <c r="CW865">
        <v>0</v>
      </c>
      <c r="CX865">
        <v>0</v>
      </c>
      <c r="CY865">
        <v>0</v>
      </c>
      <c r="CZ865">
        <v>0</v>
      </c>
      <c r="DA865">
        <v>0</v>
      </c>
      <c r="DB865">
        <v>0</v>
      </c>
      <c r="DC865">
        <v>0</v>
      </c>
      <c r="DD865">
        <v>0</v>
      </c>
      <c r="DE865">
        <v>15000</v>
      </c>
      <c r="DF865">
        <v>0</v>
      </c>
      <c r="DG865">
        <v>0</v>
      </c>
      <c r="DH865">
        <v>0</v>
      </c>
      <c r="DI865">
        <v>0</v>
      </c>
      <c r="DJ865">
        <v>0</v>
      </c>
      <c r="DK865">
        <v>0</v>
      </c>
      <c r="DL865">
        <v>0</v>
      </c>
      <c r="DM865">
        <v>0</v>
      </c>
      <c r="DN865">
        <v>0</v>
      </c>
      <c r="DO865">
        <v>636106</v>
      </c>
      <c r="DP865">
        <v>317700</v>
      </c>
      <c r="DQ865">
        <v>615903</v>
      </c>
      <c r="DR865">
        <v>0</v>
      </c>
      <c r="DS865">
        <v>0</v>
      </c>
    </row>
    <row r="866" spans="1:123" x14ac:dyDescent="0.3">
      <c r="A866" t="str">
        <f t="shared" si="13"/>
        <v>20401970</v>
      </c>
      <c r="B866">
        <v>25</v>
      </c>
      <c r="C866">
        <v>2040</v>
      </c>
      <c r="D866">
        <v>197012</v>
      </c>
      <c r="E866">
        <v>40</v>
      </c>
      <c r="F866">
        <v>1818891</v>
      </c>
      <c r="G866">
        <v>163060</v>
      </c>
      <c r="H866">
        <v>550000</v>
      </c>
      <c r="I866">
        <v>0</v>
      </c>
      <c r="J866">
        <v>90000</v>
      </c>
      <c r="K866">
        <v>85000</v>
      </c>
      <c r="L866">
        <v>200000</v>
      </c>
      <c r="M866">
        <v>56200</v>
      </c>
      <c r="N866">
        <v>11500</v>
      </c>
      <c r="O866">
        <v>25500</v>
      </c>
      <c r="P866">
        <v>4500</v>
      </c>
      <c r="Q866">
        <v>2000</v>
      </c>
      <c r="R866">
        <v>0</v>
      </c>
      <c r="S866">
        <v>4237</v>
      </c>
      <c r="T866">
        <v>35000</v>
      </c>
      <c r="U866">
        <v>36000</v>
      </c>
      <c r="V866">
        <v>0</v>
      </c>
      <c r="W866">
        <v>10000</v>
      </c>
      <c r="X866">
        <v>0</v>
      </c>
      <c r="Y866">
        <v>0</v>
      </c>
      <c r="Z866">
        <v>0</v>
      </c>
      <c r="AA866">
        <v>0</v>
      </c>
      <c r="AB866">
        <v>44713</v>
      </c>
      <c r="AC866">
        <v>76691</v>
      </c>
      <c r="AD866">
        <v>0</v>
      </c>
      <c r="AE866">
        <v>44713</v>
      </c>
      <c r="AF866">
        <v>71489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908448</v>
      </c>
      <c r="AO866">
        <v>755258</v>
      </c>
      <c r="AP866">
        <v>116203</v>
      </c>
      <c r="AQ866">
        <v>0</v>
      </c>
      <c r="AR866">
        <v>15539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886999</v>
      </c>
      <c r="BL866">
        <v>0</v>
      </c>
      <c r="BM866">
        <v>134131</v>
      </c>
      <c r="BN866">
        <v>88373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0</v>
      </c>
      <c r="CF866">
        <v>0</v>
      </c>
      <c r="CG866">
        <v>0</v>
      </c>
      <c r="CH866">
        <v>0</v>
      </c>
      <c r="CI866">
        <v>0</v>
      </c>
      <c r="CJ866">
        <v>0</v>
      </c>
      <c r="CK866">
        <v>0</v>
      </c>
      <c r="CL866">
        <v>0</v>
      </c>
      <c r="CM866">
        <v>0</v>
      </c>
      <c r="CN866">
        <v>0</v>
      </c>
      <c r="CO866">
        <v>0</v>
      </c>
      <c r="CP866">
        <v>0</v>
      </c>
      <c r="CQ866">
        <v>268262</v>
      </c>
      <c r="CR866">
        <v>0</v>
      </c>
      <c r="CS866">
        <v>0</v>
      </c>
      <c r="CT866">
        <v>65627</v>
      </c>
      <c r="CU866">
        <v>0</v>
      </c>
      <c r="CV866">
        <v>0</v>
      </c>
      <c r="CW866">
        <v>0</v>
      </c>
      <c r="CX866">
        <v>0</v>
      </c>
      <c r="CY866">
        <v>0</v>
      </c>
      <c r="CZ866">
        <v>0</v>
      </c>
      <c r="DA866">
        <v>0</v>
      </c>
      <c r="DB866">
        <v>0</v>
      </c>
      <c r="DC866">
        <v>0</v>
      </c>
      <c r="DD866">
        <v>0</v>
      </c>
      <c r="DE866">
        <v>15000</v>
      </c>
      <c r="DF866">
        <v>0</v>
      </c>
      <c r="DG866">
        <v>0</v>
      </c>
      <c r="DH866">
        <v>0</v>
      </c>
      <c r="DI866">
        <v>0</v>
      </c>
      <c r="DJ866">
        <v>0</v>
      </c>
      <c r="DK866">
        <v>0</v>
      </c>
      <c r="DL866">
        <v>0</v>
      </c>
      <c r="DM866">
        <v>0</v>
      </c>
      <c r="DN866">
        <v>0</v>
      </c>
      <c r="DO866">
        <v>348888</v>
      </c>
      <c r="DP866">
        <v>317700</v>
      </c>
      <c r="DQ866">
        <v>-222504</v>
      </c>
      <c r="DR866">
        <v>0</v>
      </c>
      <c r="DS866">
        <v>0</v>
      </c>
    </row>
    <row r="867" spans="1:123" x14ac:dyDescent="0.3">
      <c r="A867" t="str">
        <f t="shared" si="13"/>
        <v>20411971</v>
      </c>
      <c r="B867">
        <v>25</v>
      </c>
      <c r="C867">
        <v>2041</v>
      </c>
      <c r="D867">
        <v>197112</v>
      </c>
      <c r="E867">
        <v>38</v>
      </c>
      <c r="F867">
        <v>1965884</v>
      </c>
      <c r="G867">
        <v>163056</v>
      </c>
      <c r="H867">
        <v>550000</v>
      </c>
      <c r="I867">
        <v>0</v>
      </c>
      <c r="J867">
        <v>0</v>
      </c>
      <c r="K867">
        <v>85000</v>
      </c>
      <c r="L867">
        <v>200000</v>
      </c>
      <c r="M867">
        <v>56200</v>
      </c>
      <c r="N867">
        <v>11500</v>
      </c>
      <c r="O867">
        <v>25500</v>
      </c>
      <c r="P867">
        <v>4500</v>
      </c>
      <c r="Q867">
        <v>2000</v>
      </c>
      <c r="R867">
        <v>0</v>
      </c>
      <c r="S867">
        <v>4023</v>
      </c>
      <c r="T867">
        <v>35000</v>
      </c>
      <c r="U867">
        <v>36000</v>
      </c>
      <c r="V867">
        <v>0</v>
      </c>
      <c r="W867">
        <v>10000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74108</v>
      </c>
      <c r="AD867">
        <v>0</v>
      </c>
      <c r="AE867">
        <v>0</v>
      </c>
      <c r="AF867">
        <v>112289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777434</v>
      </c>
      <c r="AO867">
        <v>729820</v>
      </c>
      <c r="AP867">
        <v>112289</v>
      </c>
      <c r="AQ867">
        <v>0</v>
      </c>
      <c r="AR867">
        <v>14173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856282</v>
      </c>
      <c r="BL867">
        <v>0</v>
      </c>
      <c r="BM867">
        <v>114131</v>
      </c>
      <c r="BN867">
        <v>65627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0</v>
      </c>
      <c r="CF867">
        <v>0</v>
      </c>
      <c r="CG867">
        <v>0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0</v>
      </c>
      <c r="CP867">
        <v>0</v>
      </c>
      <c r="CQ867">
        <v>134131</v>
      </c>
      <c r="CR867">
        <v>0</v>
      </c>
      <c r="CS867">
        <v>0</v>
      </c>
      <c r="CT867">
        <v>0</v>
      </c>
      <c r="CU867">
        <v>0</v>
      </c>
      <c r="CV867">
        <v>0</v>
      </c>
      <c r="CW867">
        <v>0</v>
      </c>
      <c r="CX867">
        <v>0</v>
      </c>
      <c r="CY867">
        <v>0</v>
      </c>
      <c r="CZ867">
        <v>0</v>
      </c>
      <c r="DA867">
        <v>0</v>
      </c>
      <c r="DB867">
        <v>0</v>
      </c>
      <c r="DC867">
        <v>0</v>
      </c>
      <c r="DD867">
        <v>0</v>
      </c>
      <c r="DE867">
        <v>15000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0</v>
      </c>
      <c r="DL867">
        <v>0</v>
      </c>
      <c r="DM867">
        <v>0</v>
      </c>
      <c r="DN867">
        <v>0</v>
      </c>
      <c r="DO867">
        <v>149131</v>
      </c>
      <c r="DP867">
        <v>317700</v>
      </c>
      <c r="DQ867">
        <v>-531224</v>
      </c>
      <c r="DR867">
        <v>351466</v>
      </c>
      <c r="DS867">
        <v>0</v>
      </c>
    </row>
    <row r="868" spans="1:123" x14ac:dyDescent="0.3">
      <c r="A868" t="str">
        <f t="shared" si="13"/>
        <v>20421972</v>
      </c>
      <c r="B868">
        <v>25</v>
      </c>
      <c r="C868">
        <v>2042</v>
      </c>
      <c r="D868">
        <v>197212</v>
      </c>
      <c r="E868">
        <v>48</v>
      </c>
      <c r="F868">
        <v>2179579</v>
      </c>
      <c r="G868">
        <v>163053</v>
      </c>
      <c r="H868">
        <v>550000</v>
      </c>
      <c r="I868">
        <v>0</v>
      </c>
      <c r="J868">
        <v>0</v>
      </c>
      <c r="K868">
        <v>85000</v>
      </c>
      <c r="L868">
        <v>200000</v>
      </c>
      <c r="M868">
        <v>56200</v>
      </c>
      <c r="N868">
        <v>11500</v>
      </c>
      <c r="O868">
        <v>25500</v>
      </c>
      <c r="P868">
        <v>4500</v>
      </c>
      <c r="Q868">
        <v>2000</v>
      </c>
      <c r="R868">
        <v>0</v>
      </c>
      <c r="S868">
        <v>3810</v>
      </c>
      <c r="T868">
        <v>35000</v>
      </c>
      <c r="U868">
        <v>36000</v>
      </c>
      <c r="V868">
        <v>0</v>
      </c>
      <c r="W868">
        <v>10000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93786</v>
      </c>
      <c r="AD868">
        <v>48318</v>
      </c>
      <c r="AE868">
        <v>0</v>
      </c>
      <c r="AF868">
        <v>142104</v>
      </c>
      <c r="AG868">
        <v>48318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747406</v>
      </c>
      <c r="AO868">
        <v>923606</v>
      </c>
      <c r="AP868">
        <v>142104</v>
      </c>
      <c r="AQ868">
        <v>0</v>
      </c>
      <c r="AR868">
        <v>20000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4575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1090285</v>
      </c>
      <c r="BL868">
        <v>0</v>
      </c>
      <c r="BM868">
        <v>94131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0</v>
      </c>
      <c r="CF868">
        <v>0</v>
      </c>
      <c r="CG868">
        <v>0</v>
      </c>
      <c r="CH868">
        <v>0</v>
      </c>
      <c r="CI868">
        <v>0</v>
      </c>
      <c r="CJ868">
        <v>0</v>
      </c>
      <c r="CK868">
        <v>0</v>
      </c>
      <c r="CL868">
        <v>0</v>
      </c>
      <c r="CM868">
        <v>0</v>
      </c>
      <c r="CN868">
        <v>0</v>
      </c>
      <c r="CO868">
        <v>0</v>
      </c>
      <c r="CP868">
        <v>0</v>
      </c>
      <c r="CQ868">
        <v>20000</v>
      </c>
      <c r="CR868">
        <v>0</v>
      </c>
      <c r="CS868">
        <v>0</v>
      </c>
      <c r="CT868">
        <v>0</v>
      </c>
      <c r="CU868">
        <v>0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0</v>
      </c>
      <c r="DD868">
        <v>0</v>
      </c>
      <c r="DE868">
        <v>15000</v>
      </c>
      <c r="DF868">
        <v>0</v>
      </c>
      <c r="DG868">
        <v>0</v>
      </c>
      <c r="DH868">
        <v>0</v>
      </c>
      <c r="DI868">
        <v>0</v>
      </c>
      <c r="DJ868">
        <v>0</v>
      </c>
      <c r="DK868">
        <v>0</v>
      </c>
      <c r="DL868">
        <v>0</v>
      </c>
      <c r="DM868">
        <v>0</v>
      </c>
      <c r="DN868">
        <v>0</v>
      </c>
      <c r="DO868">
        <v>35000</v>
      </c>
      <c r="DP868">
        <v>317700</v>
      </c>
      <c r="DQ868">
        <v>-540941</v>
      </c>
      <c r="DR868">
        <v>446811</v>
      </c>
      <c r="DS868">
        <v>0</v>
      </c>
    </row>
    <row r="869" spans="1:123" x14ac:dyDescent="0.3">
      <c r="A869" t="str">
        <f t="shared" si="13"/>
        <v>20431973</v>
      </c>
      <c r="B869">
        <v>25</v>
      </c>
      <c r="C869">
        <v>2043</v>
      </c>
      <c r="D869">
        <v>197312</v>
      </c>
      <c r="E869">
        <v>53</v>
      </c>
      <c r="F869">
        <v>1908013</v>
      </c>
      <c r="G869">
        <v>163049</v>
      </c>
      <c r="H869">
        <v>550000</v>
      </c>
      <c r="I869">
        <v>0</v>
      </c>
      <c r="J869">
        <v>0</v>
      </c>
      <c r="K869">
        <v>85000</v>
      </c>
      <c r="L869">
        <v>200000</v>
      </c>
      <c r="M869">
        <v>56200</v>
      </c>
      <c r="N869">
        <v>11500</v>
      </c>
      <c r="O869">
        <v>25500</v>
      </c>
      <c r="P869">
        <v>4500</v>
      </c>
      <c r="Q869">
        <v>2000</v>
      </c>
      <c r="R869">
        <v>0</v>
      </c>
      <c r="S869">
        <v>3595</v>
      </c>
      <c r="T869">
        <v>35000</v>
      </c>
      <c r="U869">
        <v>36000</v>
      </c>
      <c r="V869">
        <v>0</v>
      </c>
      <c r="W869">
        <v>10000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102052</v>
      </c>
      <c r="AD869">
        <v>52577</v>
      </c>
      <c r="AE869">
        <v>0</v>
      </c>
      <c r="AF869">
        <v>154628</v>
      </c>
      <c r="AG869">
        <v>52577</v>
      </c>
      <c r="AH869">
        <v>0</v>
      </c>
      <c r="AI869">
        <v>48318</v>
      </c>
      <c r="AJ869">
        <v>0</v>
      </c>
      <c r="AK869">
        <v>48318</v>
      </c>
      <c r="AL869">
        <v>48318</v>
      </c>
      <c r="AM869">
        <v>0</v>
      </c>
      <c r="AN869">
        <v>734667</v>
      </c>
      <c r="AO869">
        <v>1005006</v>
      </c>
      <c r="AP869">
        <v>154628</v>
      </c>
      <c r="AQ869">
        <v>0</v>
      </c>
      <c r="AR869">
        <v>20000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8944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1188578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0</v>
      </c>
      <c r="BZ869">
        <v>0</v>
      </c>
      <c r="CA869">
        <v>0</v>
      </c>
      <c r="CB869">
        <v>0</v>
      </c>
      <c r="CC869">
        <v>0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0</v>
      </c>
      <c r="CP869">
        <v>0</v>
      </c>
      <c r="CQ869">
        <v>0</v>
      </c>
      <c r="CR869">
        <v>0</v>
      </c>
      <c r="CS869">
        <v>0</v>
      </c>
      <c r="CT869">
        <v>0</v>
      </c>
      <c r="CU869">
        <v>0</v>
      </c>
      <c r="CV869">
        <v>0</v>
      </c>
      <c r="CW869">
        <v>0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0</v>
      </c>
      <c r="DE869">
        <v>15000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  <c r="DM869">
        <v>0</v>
      </c>
      <c r="DN869">
        <v>0</v>
      </c>
      <c r="DO869">
        <v>63318</v>
      </c>
      <c r="DP869">
        <v>317700</v>
      </c>
      <c r="DQ869">
        <v>-183817</v>
      </c>
      <c r="DR869">
        <v>183817</v>
      </c>
      <c r="DS869">
        <v>0</v>
      </c>
    </row>
    <row r="870" spans="1:123" x14ac:dyDescent="0.3">
      <c r="A870" t="str">
        <f t="shared" si="13"/>
        <v>20441974</v>
      </c>
      <c r="B870">
        <v>25</v>
      </c>
      <c r="C870">
        <v>2044</v>
      </c>
      <c r="D870">
        <v>197412</v>
      </c>
      <c r="E870">
        <v>42</v>
      </c>
      <c r="F870">
        <v>1922958</v>
      </c>
      <c r="G870">
        <v>163046</v>
      </c>
      <c r="H870">
        <v>550000</v>
      </c>
      <c r="I870">
        <v>0</v>
      </c>
      <c r="J870">
        <v>0</v>
      </c>
      <c r="K870">
        <v>85000</v>
      </c>
      <c r="L870">
        <v>200000</v>
      </c>
      <c r="M870">
        <v>56200</v>
      </c>
      <c r="N870">
        <v>11500</v>
      </c>
      <c r="O870">
        <v>25500</v>
      </c>
      <c r="P870">
        <v>4500</v>
      </c>
      <c r="Q870">
        <v>2000</v>
      </c>
      <c r="R870">
        <v>0</v>
      </c>
      <c r="S870">
        <v>3381</v>
      </c>
      <c r="T870">
        <v>35000</v>
      </c>
      <c r="U870">
        <v>36000</v>
      </c>
      <c r="V870">
        <v>0</v>
      </c>
      <c r="W870">
        <v>10000</v>
      </c>
      <c r="X870">
        <v>0</v>
      </c>
      <c r="Y870">
        <v>0</v>
      </c>
      <c r="Z870">
        <v>0</v>
      </c>
      <c r="AA870">
        <v>0</v>
      </c>
      <c r="AB870">
        <v>48318</v>
      </c>
      <c r="AC870">
        <v>81904</v>
      </c>
      <c r="AD870">
        <v>42197</v>
      </c>
      <c r="AE870">
        <v>48318</v>
      </c>
      <c r="AF870">
        <v>75783</v>
      </c>
      <c r="AG870">
        <v>42197</v>
      </c>
      <c r="AH870">
        <v>0</v>
      </c>
      <c r="AI870">
        <v>52577</v>
      </c>
      <c r="AJ870">
        <v>0</v>
      </c>
      <c r="AK870">
        <v>52577</v>
      </c>
      <c r="AL870">
        <v>52577</v>
      </c>
      <c r="AM870">
        <v>0</v>
      </c>
      <c r="AN870">
        <v>813298</v>
      </c>
      <c r="AO870">
        <v>806595</v>
      </c>
      <c r="AP870">
        <v>124101</v>
      </c>
      <c r="AQ870">
        <v>0</v>
      </c>
      <c r="AR870">
        <v>18294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948990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C870">
        <v>0</v>
      </c>
      <c r="CD870">
        <v>0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0</v>
      </c>
      <c r="CP870">
        <v>0</v>
      </c>
      <c r="CQ870">
        <v>0</v>
      </c>
      <c r="CR870">
        <v>0</v>
      </c>
      <c r="CS870">
        <v>0</v>
      </c>
      <c r="CT870">
        <v>0</v>
      </c>
      <c r="CU870">
        <v>0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0</v>
      </c>
      <c r="DD870">
        <v>0</v>
      </c>
      <c r="DE870">
        <v>15000</v>
      </c>
      <c r="DF870">
        <v>0</v>
      </c>
      <c r="DG870">
        <v>0</v>
      </c>
      <c r="DH870">
        <v>0</v>
      </c>
      <c r="DI870">
        <v>0</v>
      </c>
      <c r="DJ870">
        <v>0</v>
      </c>
      <c r="DK870">
        <v>0</v>
      </c>
      <c r="DL870">
        <v>0</v>
      </c>
      <c r="DM870">
        <v>0</v>
      </c>
      <c r="DN870">
        <v>0</v>
      </c>
      <c r="DO870">
        <v>67577</v>
      </c>
      <c r="DP870">
        <v>297700</v>
      </c>
      <c r="DQ870">
        <v>-359716</v>
      </c>
      <c r="DR870">
        <v>359716</v>
      </c>
      <c r="DS870">
        <v>0</v>
      </c>
    </row>
    <row r="871" spans="1:123" x14ac:dyDescent="0.3">
      <c r="A871" t="str">
        <f t="shared" si="13"/>
        <v>20451975</v>
      </c>
      <c r="B871">
        <v>25</v>
      </c>
      <c r="C871">
        <v>2045</v>
      </c>
      <c r="D871">
        <v>197512</v>
      </c>
      <c r="E871">
        <v>48</v>
      </c>
      <c r="F871">
        <v>1789335</v>
      </c>
      <c r="G871">
        <v>163042</v>
      </c>
      <c r="H871">
        <v>550000</v>
      </c>
      <c r="I871">
        <v>0</v>
      </c>
      <c r="J871">
        <v>0</v>
      </c>
      <c r="K871">
        <v>85000</v>
      </c>
      <c r="L871">
        <v>200000</v>
      </c>
      <c r="M871">
        <v>56200</v>
      </c>
      <c r="N871">
        <v>11500</v>
      </c>
      <c r="O871">
        <v>25500</v>
      </c>
      <c r="P871">
        <v>4500</v>
      </c>
      <c r="Q871">
        <v>2000</v>
      </c>
      <c r="R871">
        <v>0</v>
      </c>
      <c r="S871">
        <v>3166</v>
      </c>
      <c r="T871">
        <v>35000</v>
      </c>
      <c r="U871">
        <v>36000</v>
      </c>
      <c r="V871">
        <v>0</v>
      </c>
      <c r="W871">
        <v>15000</v>
      </c>
      <c r="X871">
        <v>0</v>
      </c>
      <c r="Y871">
        <v>0</v>
      </c>
      <c r="Z871">
        <v>0</v>
      </c>
      <c r="AA871">
        <v>0</v>
      </c>
      <c r="AB871">
        <v>52577</v>
      </c>
      <c r="AC871">
        <v>93974</v>
      </c>
      <c r="AD871">
        <v>48415</v>
      </c>
      <c r="AE871">
        <v>52577</v>
      </c>
      <c r="AF871">
        <v>89812</v>
      </c>
      <c r="AG871">
        <v>48415</v>
      </c>
      <c r="AH871">
        <v>0</v>
      </c>
      <c r="AI871">
        <v>42197</v>
      </c>
      <c r="AJ871">
        <v>0</v>
      </c>
      <c r="AK871">
        <v>42197</v>
      </c>
      <c r="AL871">
        <v>42197</v>
      </c>
      <c r="AM871">
        <v>0</v>
      </c>
      <c r="AN871">
        <v>794054</v>
      </c>
      <c r="AO871">
        <v>925456</v>
      </c>
      <c r="AP871">
        <v>142389</v>
      </c>
      <c r="AQ871">
        <v>0</v>
      </c>
      <c r="AR871">
        <v>20000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4674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1092519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BX871">
        <v>0</v>
      </c>
      <c r="BY871">
        <v>0</v>
      </c>
      <c r="BZ871">
        <v>0</v>
      </c>
      <c r="CA871">
        <v>0</v>
      </c>
      <c r="CB871">
        <v>0</v>
      </c>
      <c r="CC871">
        <v>0</v>
      </c>
      <c r="CD871">
        <v>0</v>
      </c>
      <c r="CE871">
        <v>0</v>
      </c>
      <c r="CF871">
        <v>0</v>
      </c>
      <c r="CG871">
        <v>0</v>
      </c>
      <c r="CH871">
        <v>0</v>
      </c>
      <c r="CI871">
        <v>0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0</v>
      </c>
      <c r="CP871">
        <v>0</v>
      </c>
      <c r="CQ871">
        <v>0</v>
      </c>
      <c r="CR871">
        <v>0</v>
      </c>
      <c r="CS871">
        <v>0</v>
      </c>
      <c r="CT871">
        <v>0</v>
      </c>
      <c r="CU871">
        <v>0</v>
      </c>
      <c r="CV871">
        <v>0</v>
      </c>
      <c r="CW871">
        <v>0</v>
      </c>
      <c r="CX871">
        <v>0</v>
      </c>
      <c r="CY871">
        <v>0</v>
      </c>
      <c r="CZ871">
        <v>0</v>
      </c>
      <c r="DA871">
        <v>0</v>
      </c>
      <c r="DB871">
        <v>0</v>
      </c>
      <c r="DC871">
        <v>0</v>
      </c>
      <c r="DD871">
        <v>0</v>
      </c>
      <c r="DE871">
        <v>15000</v>
      </c>
      <c r="DF871">
        <v>0</v>
      </c>
      <c r="DG871">
        <v>0</v>
      </c>
      <c r="DH871">
        <v>0</v>
      </c>
      <c r="DI871">
        <v>0</v>
      </c>
      <c r="DJ871">
        <v>0</v>
      </c>
      <c r="DK871">
        <v>0</v>
      </c>
      <c r="DL871">
        <v>0</v>
      </c>
      <c r="DM871">
        <v>0</v>
      </c>
      <c r="DN871">
        <v>0</v>
      </c>
      <c r="DO871">
        <v>57197</v>
      </c>
      <c r="DP871">
        <v>277700</v>
      </c>
      <c r="DQ871">
        <v>-101804</v>
      </c>
      <c r="DR871">
        <v>101804</v>
      </c>
      <c r="DS871">
        <v>0</v>
      </c>
    </row>
    <row r="872" spans="1:123" x14ac:dyDescent="0.3">
      <c r="A872" t="str">
        <f t="shared" si="13"/>
        <v>20461976</v>
      </c>
      <c r="B872">
        <v>25</v>
      </c>
      <c r="C872">
        <v>2046</v>
      </c>
      <c r="D872">
        <v>197612</v>
      </c>
      <c r="E872">
        <v>41</v>
      </c>
      <c r="F872">
        <v>2051371</v>
      </c>
      <c r="G872">
        <v>163038</v>
      </c>
      <c r="H872">
        <v>550000</v>
      </c>
      <c r="I872">
        <v>0</v>
      </c>
      <c r="J872">
        <v>0</v>
      </c>
      <c r="K872">
        <v>85000</v>
      </c>
      <c r="L872">
        <v>200000</v>
      </c>
      <c r="M872">
        <v>56200</v>
      </c>
      <c r="N872">
        <v>11500</v>
      </c>
      <c r="O872">
        <v>25500</v>
      </c>
      <c r="P872">
        <v>4500</v>
      </c>
      <c r="Q872">
        <v>2000</v>
      </c>
      <c r="R872">
        <v>0</v>
      </c>
      <c r="S872">
        <v>2951</v>
      </c>
      <c r="T872">
        <v>35000</v>
      </c>
      <c r="U872">
        <v>36000</v>
      </c>
      <c r="V872">
        <v>0</v>
      </c>
      <c r="W872">
        <v>15000</v>
      </c>
      <c r="X872">
        <v>0</v>
      </c>
      <c r="Y872">
        <v>0</v>
      </c>
      <c r="Z872">
        <v>0</v>
      </c>
      <c r="AA872">
        <v>0</v>
      </c>
      <c r="AB872">
        <v>42197</v>
      </c>
      <c r="AC872">
        <v>80261</v>
      </c>
      <c r="AD872">
        <v>41350</v>
      </c>
      <c r="AE872">
        <v>42197</v>
      </c>
      <c r="AF872">
        <v>79414</v>
      </c>
      <c r="AG872">
        <v>41350</v>
      </c>
      <c r="AH872">
        <v>0</v>
      </c>
      <c r="AI872">
        <v>48415</v>
      </c>
      <c r="AJ872">
        <v>0</v>
      </c>
      <c r="AK872">
        <v>48415</v>
      </c>
      <c r="AL872">
        <v>48415</v>
      </c>
      <c r="AM872">
        <v>0</v>
      </c>
      <c r="AN872">
        <v>804237</v>
      </c>
      <c r="AO872">
        <v>790407</v>
      </c>
      <c r="AP872">
        <v>121611</v>
      </c>
      <c r="AQ872">
        <v>0</v>
      </c>
      <c r="AR872">
        <v>17425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929443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BX872">
        <v>0</v>
      </c>
      <c r="BY872">
        <v>0</v>
      </c>
      <c r="BZ872">
        <v>0</v>
      </c>
      <c r="CA872">
        <v>0</v>
      </c>
      <c r="CB872">
        <v>0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0</v>
      </c>
      <c r="CQ872">
        <v>0</v>
      </c>
      <c r="CR872">
        <v>0</v>
      </c>
      <c r="CS872">
        <v>0</v>
      </c>
      <c r="CT872">
        <v>0</v>
      </c>
      <c r="CU872">
        <v>0</v>
      </c>
      <c r="CV872">
        <v>0</v>
      </c>
      <c r="CW872">
        <v>0</v>
      </c>
      <c r="CX872">
        <v>0</v>
      </c>
      <c r="CY872">
        <v>0</v>
      </c>
      <c r="CZ872">
        <v>0</v>
      </c>
      <c r="DA872">
        <v>0</v>
      </c>
      <c r="DB872">
        <v>0</v>
      </c>
      <c r="DC872">
        <v>0</v>
      </c>
      <c r="DD872">
        <v>0</v>
      </c>
      <c r="DE872">
        <v>15000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0</v>
      </c>
      <c r="DL872">
        <v>0</v>
      </c>
      <c r="DM872">
        <v>0</v>
      </c>
      <c r="DN872">
        <v>0</v>
      </c>
      <c r="DO872">
        <v>63415</v>
      </c>
      <c r="DP872">
        <v>257700</v>
      </c>
      <c r="DQ872">
        <v>-516729</v>
      </c>
      <c r="DR872">
        <v>516729</v>
      </c>
      <c r="DS872">
        <v>0</v>
      </c>
    </row>
    <row r="873" spans="1:123" x14ac:dyDescent="0.3">
      <c r="A873" t="str">
        <f t="shared" si="13"/>
        <v>20471977</v>
      </c>
      <c r="B873">
        <v>25</v>
      </c>
      <c r="C873">
        <v>2047</v>
      </c>
      <c r="D873">
        <v>197712</v>
      </c>
      <c r="E873">
        <v>8</v>
      </c>
      <c r="F873">
        <v>2109879</v>
      </c>
      <c r="G873">
        <v>163034</v>
      </c>
      <c r="H873">
        <v>550000</v>
      </c>
      <c r="I873">
        <v>0</v>
      </c>
      <c r="J873">
        <v>0</v>
      </c>
      <c r="K873">
        <v>85000</v>
      </c>
      <c r="L873">
        <v>200000</v>
      </c>
      <c r="M873">
        <v>56200</v>
      </c>
      <c r="N873">
        <v>11500</v>
      </c>
      <c r="O873">
        <v>25500</v>
      </c>
      <c r="P873">
        <v>4500</v>
      </c>
      <c r="Q873">
        <v>2000</v>
      </c>
      <c r="R873">
        <v>0</v>
      </c>
      <c r="S873">
        <v>2737</v>
      </c>
      <c r="T873">
        <v>35000</v>
      </c>
      <c r="U873">
        <v>36000</v>
      </c>
      <c r="V873">
        <v>0</v>
      </c>
      <c r="W873">
        <v>15000</v>
      </c>
      <c r="X873">
        <v>0</v>
      </c>
      <c r="Y873">
        <v>0</v>
      </c>
      <c r="Z873">
        <v>0</v>
      </c>
      <c r="AA873">
        <v>0</v>
      </c>
      <c r="AB873">
        <v>48415</v>
      </c>
      <c r="AC873">
        <v>15686</v>
      </c>
      <c r="AD873">
        <v>0</v>
      </c>
      <c r="AE873">
        <v>23767</v>
      </c>
      <c r="AF873">
        <v>0</v>
      </c>
      <c r="AG873">
        <v>0</v>
      </c>
      <c r="AH873">
        <v>0</v>
      </c>
      <c r="AI873">
        <v>41350</v>
      </c>
      <c r="AJ873">
        <v>0</v>
      </c>
      <c r="AK873">
        <v>65998</v>
      </c>
      <c r="AL873">
        <v>41350</v>
      </c>
      <c r="AM873">
        <v>0</v>
      </c>
      <c r="AN873">
        <v>883437</v>
      </c>
      <c r="AO873">
        <v>154474</v>
      </c>
      <c r="AP873">
        <v>23767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178241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C873">
        <v>0</v>
      </c>
      <c r="CD873">
        <v>0</v>
      </c>
      <c r="CE873">
        <v>0</v>
      </c>
      <c r="CF873">
        <v>15000</v>
      </c>
      <c r="CG873">
        <v>0</v>
      </c>
      <c r="CH873">
        <v>0</v>
      </c>
      <c r="CI873">
        <v>0</v>
      </c>
      <c r="CJ873">
        <v>0</v>
      </c>
      <c r="CK873">
        <v>0</v>
      </c>
      <c r="CL873">
        <v>0</v>
      </c>
      <c r="CM873">
        <v>0</v>
      </c>
      <c r="CN873">
        <v>0</v>
      </c>
      <c r="CO873">
        <v>0</v>
      </c>
      <c r="CP873">
        <v>0</v>
      </c>
      <c r="CQ873">
        <v>0</v>
      </c>
      <c r="CR873">
        <v>0</v>
      </c>
      <c r="CS873">
        <v>0</v>
      </c>
      <c r="CT873">
        <v>0</v>
      </c>
      <c r="CU873">
        <v>0</v>
      </c>
      <c r="CV873">
        <v>0</v>
      </c>
      <c r="CW873">
        <v>0</v>
      </c>
      <c r="CX873">
        <v>0</v>
      </c>
      <c r="CY873">
        <v>0</v>
      </c>
      <c r="CZ873">
        <v>0</v>
      </c>
      <c r="DA873">
        <v>0</v>
      </c>
      <c r="DB873">
        <v>0</v>
      </c>
      <c r="DC873">
        <v>0</v>
      </c>
      <c r="DD873">
        <v>0</v>
      </c>
      <c r="DE873">
        <v>0</v>
      </c>
      <c r="DF873">
        <v>0</v>
      </c>
      <c r="DG873">
        <v>0</v>
      </c>
      <c r="DH873">
        <v>0</v>
      </c>
      <c r="DI873">
        <v>0</v>
      </c>
      <c r="DJ873">
        <v>0</v>
      </c>
      <c r="DK873">
        <v>0</v>
      </c>
      <c r="DL873">
        <v>0</v>
      </c>
      <c r="DM873">
        <v>0</v>
      </c>
      <c r="DN873">
        <v>0</v>
      </c>
      <c r="DO873">
        <v>65998</v>
      </c>
      <c r="DP873">
        <v>237700</v>
      </c>
      <c r="DQ873">
        <v>-1247235</v>
      </c>
      <c r="DR873">
        <v>1232235</v>
      </c>
      <c r="DS873">
        <v>0</v>
      </c>
    </row>
    <row r="874" spans="1:123" x14ac:dyDescent="0.3">
      <c r="A874" t="str">
        <f t="shared" si="13"/>
        <v>20481978</v>
      </c>
      <c r="B874">
        <v>25</v>
      </c>
      <c r="C874">
        <v>2048</v>
      </c>
      <c r="D874">
        <v>197812</v>
      </c>
      <c r="E874">
        <v>65</v>
      </c>
      <c r="F874">
        <v>1753969</v>
      </c>
      <c r="G874">
        <v>163030</v>
      </c>
      <c r="H874">
        <v>550000</v>
      </c>
      <c r="I874">
        <v>0</v>
      </c>
      <c r="J874">
        <v>0</v>
      </c>
      <c r="K874">
        <v>85000</v>
      </c>
      <c r="L874">
        <v>200000</v>
      </c>
      <c r="M874">
        <v>56200</v>
      </c>
      <c r="N874">
        <v>11500</v>
      </c>
      <c r="O874">
        <v>25500</v>
      </c>
      <c r="P874">
        <v>4500</v>
      </c>
      <c r="Q874">
        <v>2000</v>
      </c>
      <c r="R874">
        <v>0</v>
      </c>
      <c r="S874">
        <v>2522</v>
      </c>
      <c r="T874">
        <v>35000</v>
      </c>
      <c r="U874">
        <v>36000</v>
      </c>
      <c r="V874">
        <v>0</v>
      </c>
      <c r="W874">
        <v>15000</v>
      </c>
      <c r="X874">
        <v>0</v>
      </c>
      <c r="Y874">
        <v>0</v>
      </c>
      <c r="Z874">
        <v>0</v>
      </c>
      <c r="AA874">
        <v>0</v>
      </c>
      <c r="AB874">
        <v>65998</v>
      </c>
      <c r="AC874">
        <v>125252</v>
      </c>
      <c r="AD874">
        <v>64529</v>
      </c>
      <c r="AE874">
        <v>65998</v>
      </c>
      <c r="AF874">
        <v>123783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759439</v>
      </c>
      <c r="AO874">
        <v>1233479</v>
      </c>
      <c r="AP874">
        <v>189781</v>
      </c>
      <c r="AQ874">
        <v>0</v>
      </c>
      <c r="AR874">
        <v>20000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1443260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249700</v>
      </c>
      <c r="BS874">
        <v>0</v>
      </c>
      <c r="BT874">
        <v>0</v>
      </c>
      <c r="BU874">
        <v>0</v>
      </c>
      <c r="BV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C874">
        <v>0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0</v>
      </c>
      <c r="CJ874">
        <v>0</v>
      </c>
      <c r="CK874">
        <v>0</v>
      </c>
      <c r="CL874">
        <v>0</v>
      </c>
      <c r="CM874">
        <v>0</v>
      </c>
      <c r="CN874">
        <v>0</v>
      </c>
      <c r="CO874">
        <v>0</v>
      </c>
      <c r="CP874">
        <v>0</v>
      </c>
      <c r="CQ874">
        <v>149700</v>
      </c>
      <c r="CR874">
        <v>0</v>
      </c>
      <c r="CS874">
        <v>0</v>
      </c>
      <c r="CT874">
        <v>0</v>
      </c>
      <c r="CU874">
        <v>0</v>
      </c>
      <c r="CV874">
        <v>0</v>
      </c>
      <c r="CW874">
        <v>0</v>
      </c>
      <c r="CX874">
        <v>0</v>
      </c>
      <c r="CY874">
        <v>0</v>
      </c>
      <c r="CZ874">
        <v>0</v>
      </c>
      <c r="DA874">
        <v>0</v>
      </c>
      <c r="DB874">
        <v>0</v>
      </c>
      <c r="DC874">
        <v>0</v>
      </c>
      <c r="DD874">
        <v>0</v>
      </c>
      <c r="DE874">
        <v>0</v>
      </c>
      <c r="DF874">
        <v>0</v>
      </c>
      <c r="DG874">
        <v>0</v>
      </c>
      <c r="DH874">
        <v>0</v>
      </c>
      <c r="DI874">
        <v>0</v>
      </c>
      <c r="DJ874">
        <v>0</v>
      </c>
      <c r="DK874">
        <v>0</v>
      </c>
      <c r="DL874">
        <v>0</v>
      </c>
      <c r="DM874">
        <v>0</v>
      </c>
      <c r="DN874">
        <v>0</v>
      </c>
      <c r="DO874">
        <v>149700</v>
      </c>
      <c r="DP874">
        <v>317700</v>
      </c>
      <c r="DQ874">
        <v>249700</v>
      </c>
      <c r="DR874">
        <v>0</v>
      </c>
      <c r="DS874">
        <v>0</v>
      </c>
    </row>
    <row r="875" spans="1:123" x14ac:dyDescent="0.3">
      <c r="A875" t="str">
        <f t="shared" si="13"/>
        <v>20491979</v>
      </c>
      <c r="B875">
        <v>25</v>
      </c>
      <c r="C875">
        <v>2049</v>
      </c>
      <c r="D875">
        <v>197912</v>
      </c>
      <c r="E875">
        <v>56</v>
      </c>
      <c r="F875">
        <v>1757050</v>
      </c>
      <c r="G875">
        <v>163025</v>
      </c>
      <c r="H875">
        <v>550000</v>
      </c>
      <c r="I875">
        <v>0</v>
      </c>
      <c r="J875">
        <v>0</v>
      </c>
      <c r="K875">
        <v>85000</v>
      </c>
      <c r="L875">
        <v>200000</v>
      </c>
      <c r="M875">
        <v>56200</v>
      </c>
      <c r="N875">
        <v>11500</v>
      </c>
      <c r="O875">
        <v>25500</v>
      </c>
      <c r="P875">
        <v>4500</v>
      </c>
      <c r="Q875">
        <v>2000</v>
      </c>
      <c r="R875">
        <v>0</v>
      </c>
      <c r="S875">
        <v>2308</v>
      </c>
      <c r="T875">
        <v>35000</v>
      </c>
      <c r="U875">
        <v>36000</v>
      </c>
      <c r="V875">
        <v>0</v>
      </c>
      <c r="W875">
        <v>15000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108439</v>
      </c>
      <c r="AD875">
        <v>55867</v>
      </c>
      <c r="AE875">
        <v>0</v>
      </c>
      <c r="AF875">
        <v>164306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718702</v>
      </c>
      <c r="AO875">
        <v>1067906</v>
      </c>
      <c r="AP875">
        <v>164306</v>
      </c>
      <c r="AQ875">
        <v>0</v>
      </c>
      <c r="AR875">
        <v>20000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1252212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14839</v>
      </c>
      <c r="BS875">
        <v>0</v>
      </c>
      <c r="BT875">
        <v>0</v>
      </c>
      <c r="BU875">
        <v>0</v>
      </c>
      <c r="BV875">
        <v>0</v>
      </c>
      <c r="BW875">
        <v>0</v>
      </c>
      <c r="BX875">
        <v>0</v>
      </c>
      <c r="BY875">
        <v>0</v>
      </c>
      <c r="BZ875">
        <v>0</v>
      </c>
      <c r="CA875">
        <v>0</v>
      </c>
      <c r="CB875">
        <v>0</v>
      </c>
      <c r="CC875">
        <v>0</v>
      </c>
      <c r="CD875">
        <v>0</v>
      </c>
      <c r="CE875">
        <v>0</v>
      </c>
      <c r="CF875">
        <v>0</v>
      </c>
      <c r="CG875">
        <v>0</v>
      </c>
      <c r="CH875">
        <v>0</v>
      </c>
      <c r="CI875">
        <v>0</v>
      </c>
      <c r="CJ875">
        <v>0</v>
      </c>
      <c r="CK875">
        <v>0</v>
      </c>
      <c r="CL875">
        <v>0</v>
      </c>
      <c r="CM875">
        <v>0</v>
      </c>
      <c r="CN875">
        <v>0</v>
      </c>
      <c r="CO875">
        <v>0</v>
      </c>
      <c r="CP875">
        <v>0</v>
      </c>
      <c r="CQ875">
        <v>144539</v>
      </c>
      <c r="CR875">
        <v>0</v>
      </c>
      <c r="CS875">
        <v>0</v>
      </c>
      <c r="CT875">
        <v>0</v>
      </c>
      <c r="CU875">
        <v>0</v>
      </c>
      <c r="CV875">
        <v>0</v>
      </c>
      <c r="CW875">
        <v>0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0</v>
      </c>
      <c r="DD875">
        <v>0</v>
      </c>
      <c r="DE875">
        <v>0</v>
      </c>
      <c r="DF875">
        <v>0</v>
      </c>
      <c r="DG875">
        <v>0</v>
      </c>
      <c r="DH875">
        <v>0</v>
      </c>
      <c r="DI875">
        <v>0</v>
      </c>
      <c r="DJ875">
        <v>0</v>
      </c>
      <c r="DK875">
        <v>0</v>
      </c>
      <c r="DL875">
        <v>0</v>
      </c>
      <c r="DM875">
        <v>0</v>
      </c>
      <c r="DN875">
        <v>0</v>
      </c>
      <c r="DO875">
        <v>144539</v>
      </c>
      <c r="DP875">
        <v>317700</v>
      </c>
      <c r="DQ875">
        <v>14839</v>
      </c>
      <c r="DR875">
        <v>0</v>
      </c>
      <c r="DS875">
        <v>0</v>
      </c>
    </row>
    <row r="876" spans="1:123" x14ac:dyDescent="0.3">
      <c r="A876" t="str">
        <f t="shared" si="13"/>
        <v>20501980</v>
      </c>
      <c r="B876">
        <v>25</v>
      </c>
      <c r="C876">
        <v>2050</v>
      </c>
      <c r="D876">
        <v>198012</v>
      </c>
      <c r="E876">
        <v>56</v>
      </c>
      <c r="F876">
        <v>1769605</v>
      </c>
      <c r="G876">
        <v>163021</v>
      </c>
      <c r="H876">
        <v>550000</v>
      </c>
      <c r="I876">
        <v>0</v>
      </c>
      <c r="J876">
        <v>0</v>
      </c>
      <c r="K876">
        <v>85000</v>
      </c>
      <c r="L876">
        <v>200000</v>
      </c>
      <c r="M876">
        <v>56200</v>
      </c>
      <c r="N876">
        <v>11500</v>
      </c>
      <c r="O876">
        <v>25500</v>
      </c>
      <c r="P876">
        <v>4500</v>
      </c>
      <c r="Q876">
        <v>2000</v>
      </c>
      <c r="R876">
        <v>0</v>
      </c>
      <c r="S876">
        <v>2093</v>
      </c>
      <c r="T876">
        <v>35000</v>
      </c>
      <c r="U876">
        <v>36000</v>
      </c>
      <c r="V876">
        <v>0</v>
      </c>
      <c r="W876">
        <v>20000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109472</v>
      </c>
      <c r="AD876">
        <v>56400</v>
      </c>
      <c r="AE876">
        <v>0</v>
      </c>
      <c r="AF876">
        <v>165871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711922</v>
      </c>
      <c r="AO876">
        <v>1078080</v>
      </c>
      <c r="AP876">
        <v>165871</v>
      </c>
      <c r="AQ876">
        <v>40700</v>
      </c>
      <c r="AR876">
        <v>20000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1304652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47947</v>
      </c>
      <c r="BS876">
        <v>0</v>
      </c>
      <c r="BT876">
        <v>0</v>
      </c>
      <c r="BU876">
        <v>0</v>
      </c>
      <c r="BV876">
        <v>0</v>
      </c>
      <c r="BW876">
        <v>0</v>
      </c>
      <c r="BX876">
        <v>0</v>
      </c>
      <c r="BY876">
        <v>0</v>
      </c>
      <c r="BZ876">
        <v>0</v>
      </c>
      <c r="CA876">
        <v>0</v>
      </c>
      <c r="CB876">
        <v>0</v>
      </c>
      <c r="CC876">
        <v>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0</v>
      </c>
      <c r="CN876">
        <v>0</v>
      </c>
      <c r="CO876">
        <v>0</v>
      </c>
      <c r="CP876">
        <v>0</v>
      </c>
      <c r="CQ876">
        <v>172486</v>
      </c>
      <c r="CR876">
        <v>0</v>
      </c>
      <c r="CS876">
        <v>0</v>
      </c>
      <c r="CT876">
        <v>0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0</v>
      </c>
      <c r="DH876">
        <v>0</v>
      </c>
      <c r="DI876">
        <v>0</v>
      </c>
      <c r="DJ876">
        <v>0</v>
      </c>
      <c r="DK876">
        <v>0</v>
      </c>
      <c r="DL876">
        <v>0</v>
      </c>
      <c r="DM876">
        <v>0</v>
      </c>
      <c r="DN876">
        <v>0</v>
      </c>
      <c r="DO876">
        <v>172486</v>
      </c>
      <c r="DP876">
        <v>317700</v>
      </c>
      <c r="DQ876">
        <v>47947</v>
      </c>
      <c r="DR876">
        <v>0</v>
      </c>
      <c r="DS876">
        <v>0</v>
      </c>
    </row>
    <row r="877" spans="1:123" x14ac:dyDescent="0.3">
      <c r="A877" t="str">
        <f t="shared" si="13"/>
        <v>20161947</v>
      </c>
      <c r="B877">
        <v>26</v>
      </c>
      <c r="C877">
        <v>2016</v>
      </c>
      <c r="D877">
        <v>194712</v>
      </c>
      <c r="E877">
        <v>57</v>
      </c>
      <c r="F877">
        <v>1431715</v>
      </c>
      <c r="G877">
        <v>211232</v>
      </c>
      <c r="H877">
        <v>550000</v>
      </c>
      <c r="I877">
        <v>0</v>
      </c>
      <c r="J877">
        <v>126000</v>
      </c>
      <c r="K877">
        <v>85000</v>
      </c>
      <c r="L877">
        <v>100000</v>
      </c>
      <c r="M877">
        <v>56200</v>
      </c>
      <c r="N877">
        <v>11500</v>
      </c>
      <c r="O877">
        <v>25500</v>
      </c>
      <c r="P877">
        <v>4500</v>
      </c>
      <c r="Q877">
        <v>2000</v>
      </c>
      <c r="R877">
        <v>0</v>
      </c>
      <c r="S877">
        <v>8370</v>
      </c>
      <c r="T877">
        <v>35000</v>
      </c>
      <c r="U877">
        <v>36000</v>
      </c>
      <c r="V877">
        <v>0</v>
      </c>
      <c r="W877">
        <v>0</v>
      </c>
      <c r="X877">
        <v>0</v>
      </c>
      <c r="Y877">
        <v>0</v>
      </c>
      <c r="Z877">
        <v>72767</v>
      </c>
      <c r="AA877">
        <v>0</v>
      </c>
      <c r="AB877">
        <v>210000</v>
      </c>
      <c r="AC877">
        <v>111538</v>
      </c>
      <c r="AD877">
        <v>57464</v>
      </c>
      <c r="AE877">
        <v>169002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40998</v>
      </c>
      <c r="AL877">
        <v>0</v>
      </c>
      <c r="AM877">
        <v>0</v>
      </c>
      <c r="AN877">
        <v>857303</v>
      </c>
      <c r="AO877">
        <v>1098430</v>
      </c>
      <c r="AP877">
        <v>169002</v>
      </c>
      <c r="AQ877">
        <v>0</v>
      </c>
      <c r="AR877">
        <v>20000</v>
      </c>
      <c r="AS877">
        <v>3000</v>
      </c>
      <c r="AT877">
        <v>8000</v>
      </c>
      <c r="AU877">
        <v>200000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1498432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500000</v>
      </c>
      <c r="BS877">
        <v>99555</v>
      </c>
      <c r="BT877">
        <v>0</v>
      </c>
      <c r="BU877">
        <v>39000</v>
      </c>
      <c r="BV877">
        <v>10000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0</v>
      </c>
      <c r="CD877">
        <v>0</v>
      </c>
      <c r="CE877">
        <v>0</v>
      </c>
      <c r="CF877">
        <v>0</v>
      </c>
      <c r="CG877">
        <v>10798</v>
      </c>
      <c r="CH877">
        <v>248</v>
      </c>
      <c r="CI877">
        <v>1296</v>
      </c>
      <c r="CJ877">
        <v>972</v>
      </c>
      <c r="CK877">
        <v>389</v>
      </c>
      <c r="CL877">
        <v>324</v>
      </c>
      <c r="CM877">
        <v>1404</v>
      </c>
      <c r="CN877">
        <v>12479</v>
      </c>
      <c r="CO877">
        <v>324</v>
      </c>
      <c r="CP877">
        <v>0</v>
      </c>
      <c r="CQ877">
        <v>596000</v>
      </c>
      <c r="CR877">
        <v>100000</v>
      </c>
      <c r="CS877">
        <v>10000</v>
      </c>
      <c r="CT877">
        <v>117555</v>
      </c>
      <c r="CU877">
        <v>0</v>
      </c>
      <c r="CV877">
        <v>10798</v>
      </c>
      <c r="CW877">
        <v>248</v>
      </c>
      <c r="CX877">
        <v>1296</v>
      </c>
      <c r="CY877">
        <v>972</v>
      </c>
      <c r="CZ877">
        <v>389</v>
      </c>
      <c r="DA877">
        <v>324</v>
      </c>
      <c r="DB877">
        <v>1404</v>
      </c>
      <c r="DC877">
        <v>12479</v>
      </c>
      <c r="DD877">
        <v>324</v>
      </c>
      <c r="DE877">
        <v>5000</v>
      </c>
      <c r="DF877">
        <v>72767</v>
      </c>
      <c r="DG877">
        <v>79000</v>
      </c>
      <c r="DH877">
        <v>0</v>
      </c>
      <c r="DI877">
        <v>0</v>
      </c>
      <c r="DJ877">
        <v>126000</v>
      </c>
      <c r="DK877">
        <v>124000</v>
      </c>
      <c r="DL877">
        <v>30000</v>
      </c>
      <c r="DM877">
        <v>137000</v>
      </c>
      <c r="DN877">
        <v>0</v>
      </c>
      <c r="DO877">
        <v>1466553</v>
      </c>
      <c r="DP877">
        <v>317700</v>
      </c>
      <c r="DQ877">
        <v>549556</v>
      </c>
      <c r="DR877">
        <v>0</v>
      </c>
      <c r="DS877">
        <v>0</v>
      </c>
    </row>
    <row r="878" spans="1:123" x14ac:dyDescent="0.3">
      <c r="A878" t="str">
        <f t="shared" si="13"/>
        <v>20171948</v>
      </c>
      <c r="B878">
        <v>26</v>
      </c>
      <c r="C878">
        <v>2017</v>
      </c>
      <c r="D878">
        <v>194812</v>
      </c>
      <c r="E878">
        <v>52</v>
      </c>
      <c r="F878">
        <v>1617516</v>
      </c>
      <c r="G878">
        <v>215203</v>
      </c>
      <c r="H878">
        <v>550000</v>
      </c>
      <c r="I878">
        <v>0</v>
      </c>
      <c r="J878">
        <v>126000</v>
      </c>
      <c r="K878">
        <v>85000</v>
      </c>
      <c r="L878">
        <v>100000</v>
      </c>
      <c r="M878">
        <v>56200</v>
      </c>
      <c r="N878">
        <v>11500</v>
      </c>
      <c r="O878">
        <v>25500</v>
      </c>
      <c r="P878">
        <v>4500</v>
      </c>
      <c r="Q878">
        <v>2000</v>
      </c>
      <c r="R878">
        <v>0</v>
      </c>
      <c r="S878">
        <v>8311</v>
      </c>
      <c r="T878">
        <v>35000</v>
      </c>
      <c r="U878">
        <v>36000</v>
      </c>
      <c r="V878">
        <v>0</v>
      </c>
      <c r="W878">
        <v>0</v>
      </c>
      <c r="X878">
        <v>0</v>
      </c>
      <c r="Y878">
        <v>0</v>
      </c>
      <c r="Z878">
        <v>88958</v>
      </c>
      <c r="AA878">
        <v>0</v>
      </c>
      <c r="AB878">
        <v>40998</v>
      </c>
      <c r="AC878">
        <v>101582</v>
      </c>
      <c r="AD878">
        <v>52335</v>
      </c>
      <c r="AE878">
        <v>40998</v>
      </c>
      <c r="AF878">
        <v>112919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728133</v>
      </c>
      <c r="AO878">
        <v>1000381</v>
      </c>
      <c r="AP878">
        <v>153917</v>
      </c>
      <c r="AQ878">
        <v>0</v>
      </c>
      <c r="AR878">
        <v>20000</v>
      </c>
      <c r="AS878">
        <v>3000</v>
      </c>
      <c r="AT878">
        <v>8000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1185298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34000</v>
      </c>
      <c r="BS878">
        <v>0</v>
      </c>
      <c r="BT878">
        <v>0</v>
      </c>
      <c r="BU878">
        <v>0</v>
      </c>
      <c r="BV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0</v>
      </c>
      <c r="CF878">
        <v>0</v>
      </c>
      <c r="CG878">
        <v>5203</v>
      </c>
      <c r="CH878">
        <v>119</v>
      </c>
      <c r="CI878">
        <v>624</v>
      </c>
      <c r="CJ878">
        <v>468</v>
      </c>
      <c r="CK878">
        <v>187</v>
      </c>
      <c r="CL878">
        <v>156</v>
      </c>
      <c r="CM878">
        <v>676</v>
      </c>
      <c r="CN878">
        <v>3122</v>
      </c>
      <c r="CO878">
        <v>156</v>
      </c>
      <c r="CP878">
        <v>0</v>
      </c>
      <c r="CQ878">
        <v>610000</v>
      </c>
      <c r="CR878">
        <v>100000</v>
      </c>
      <c r="CS878">
        <v>10000</v>
      </c>
      <c r="CT878">
        <v>117555</v>
      </c>
      <c r="CU878">
        <v>0</v>
      </c>
      <c r="CV878">
        <v>16001</v>
      </c>
      <c r="CW878">
        <v>367</v>
      </c>
      <c r="CX878">
        <v>1920</v>
      </c>
      <c r="CY878">
        <v>1440</v>
      </c>
      <c r="CZ878">
        <v>576</v>
      </c>
      <c r="DA878">
        <v>480</v>
      </c>
      <c r="DB878">
        <v>2080</v>
      </c>
      <c r="DC878">
        <v>15601</v>
      </c>
      <c r="DD878">
        <v>480</v>
      </c>
      <c r="DE878">
        <v>10000</v>
      </c>
      <c r="DF878">
        <v>156013</v>
      </c>
      <c r="DG878">
        <v>100000</v>
      </c>
      <c r="DH878">
        <v>0</v>
      </c>
      <c r="DI878">
        <v>0</v>
      </c>
      <c r="DJ878">
        <v>126000</v>
      </c>
      <c r="DK878">
        <v>124000</v>
      </c>
      <c r="DL878">
        <v>30000</v>
      </c>
      <c r="DM878">
        <v>137000</v>
      </c>
      <c r="DN878">
        <v>0</v>
      </c>
      <c r="DO878">
        <v>1559514</v>
      </c>
      <c r="DP878">
        <v>317700</v>
      </c>
      <c r="DQ878">
        <v>133671</v>
      </c>
      <c r="DR878">
        <v>0</v>
      </c>
      <c r="DS878">
        <v>0</v>
      </c>
    </row>
    <row r="879" spans="1:123" x14ac:dyDescent="0.3">
      <c r="A879" t="str">
        <f t="shared" si="13"/>
        <v>20181949</v>
      </c>
      <c r="B879">
        <v>26</v>
      </c>
      <c r="C879">
        <v>2018</v>
      </c>
      <c r="D879">
        <v>194912</v>
      </c>
      <c r="E879">
        <v>39</v>
      </c>
      <c r="F879">
        <v>1750099</v>
      </c>
      <c r="G879">
        <v>186174</v>
      </c>
      <c r="H879">
        <v>550000</v>
      </c>
      <c r="I879">
        <v>0</v>
      </c>
      <c r="J879">
        <v>120000</v>
      </c>
      <c r="K879">
        <v>85000</v>
      </c>
      <c r="L879">
        <v>130000</v>
      </c>
      <c r="M879">
        <v>56200</v>
      </c>
      <c r="N879">
        <v>11500</v>
      </c>
      <c r="O879">
        <v>25500</v>
      </c>
      <c r="P879">
        <v>4500</v>
      </c>
      <c r="Q879">
        <v>2000</v>
      </c>
      <c r="R879">
        <v>0</v>
      </c>
      <c r="S879">
        <v>8252</v>
      </c>
      <c r="T879">
        <v>35000</v>
      </c>
      <c r="U879">
        <v>36000</v>
      </c>
      <c r="V879">
        <v>0</v>
      </c>
      <c r="W879">
        <v>0</v>
      </c>
      <c r="X879">
        <v>25000</v>
      </c>
      <c r="Y879">
        <v>147019</v>
      </c>
      <c r="Z879">
        <v>0</v>
      </c>
      <c r="AA879">
        <v>0</v>
      </c>
      <c r="AB879">
        <v>0</v>
      </c>
      <c r="AC879">
        <v>76121</v>
      </c>
      <c r="AD879">
        <v>0</v>
      </c>
      <c r="AE879">
        <v>0</v>
      </c>
      <c r="AF879">
        <v>115339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1010632</v>
      </c>
      <c r="AO879">
        <v>749642</v>
      </c>
      <c r="AP879">
        <v>115339</v>
      </c>
      <c r="AQ879">
        <v>0</v>
      </c>
      <c r="AR879">
        <v>15237</v>
      </c>
      <c r="AS879">
        <v>3000</v>
      </c>
      <c r="AT879">
        <v>8000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891218</v>
      </c>
      <c r="BL879">
        <v>0</v>
      </c>
      <c r="BM879">
        <v>70423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BX879">
        <v>0</v>
      </c>
      <c r="BY879">
        <v>0</v>
      </c>
      <c r="BZ879">
        <v>0</v>
      </c>
      <c r="CA879">
        <v>0</v>
      </c>
      <c r="CB879">
        <v>0</v>
      </c>
      <c r="CC879">
        <v>0</v>
      </c>
      <c r="CD879">
        <v>0</v>
      </c>
      <c r="CE879">
        <v>0</v>
      </c>
      <c r="CF879">
        <v>0</v>
      </c>
      <c r="CG879">
        <v>0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0</v>
      </c>
      <c r="CN879">
        <v>0</v>
      </c>
      <c r="CO879">
        <v>0</v>
      </c>
      <c r="CP879">
        <v>0</v>
      </c>
      <c r="CQ879">
        <v>519577</v>
      </c>
      <c r="CR879">
        <v>100000</v>
      </c>
      <c r="CS879">
        <v>10000</v>
      </c>
      <c r="CT879">
        <v>117555</v>
      </c>
      <c r="CU879">
        <v>0</v>
      </c>
      <c r="CV879">
        <v>16001</v>
      </c>
      <c r="CW879">
        <v>367</v>
      </c>
      <c r="CX879">
        <v>1920</v>
      </c>
      <c r="CY879">
        <v>1440</v>
      </c>
      <c r="CZ879">
        <v>576</v>
      </c>
      <c r="DA879">
        <v>480</v>
      </c>
      <c r="DB879">
        <v>2080</v>
      </c>
      <c r="DC879">
        <v>15601</v>
      </c>
      <c r="DD879">
        <v>480</v>
      </c>
      <c r="DE879">
        <v>15000</v>
      </c>
      <c r="DF879">
        <v>0</v>
      </c>
      <c r="DG879">
        <v>75000</v>
      </c>
      <c r="DH879">
        <v>0</v>
      </c>
      <c r="DI879">
        <v>0</v>
      </c>
      <c r="DJ879">
        <v>126000</v>
      </c>
      <c r="DK879">
        <v>124000</v>
      </c>
      <c r="DL879">
        <v>30000</v>
      </c>
      <c r="DM879">
        <v>137000</v>
      </c>
      <c r="DN879">
        <v>0</v>
      </c>
      <c r="DO879">
        <v>1293077</v>
      </c>
      <c r="DP879">
        <v>317700</v>
      </c>
      <c r="DQ879">
        <v>-242442</v>
      </c>
      <c r="DR879">
        <v>0</v>
      </c>
      <c r="DS879">
        <v>0</v>
      </c>
    </row>
    <row r="880" spans="1:123" x14ac:dyDescent="0.3">
      <c r="A880" t="str">
        <f t="shared" si="13"/>
        <v>20191950</v>
      </c>
      <c r="B880">
        <v>26</v>
      </c>
      <c r="C880">
        <v>2019</v>
      </c>
      <c r="D880">
        <v>195012</v>
      </c>
      <c r="E880">
        <v>59</v>
      </c>
      <c r="F880">
        <v>1783610</v>
      </c>
      <c r="G880">
        <v>163145</v>
      </c>
      <c r="H880">
        <v>550000</v>
      </c>
      <c r="I880">
        <v>0</v>
      </c>
      <c r="J880">
        <v>120000</v>
      </c>
      <c r="K880">
        <v>85000</v>
      </c>
      <c r="L880">
        <v>160000</v>
      </c>
      <c r="M880">
        <v>56200</v>
      </c>
      <c r="N880">
        <v>11500</v>
      </c>
      <c r="O880">
        <v>25500</v>
      </c>
      <c r="P880">
        <v>4500</v>
      </c>
      <c r="Q880">
        <v>2000</v>
      </c>
      <c r="R880">
        <v>0</v>
      </c>
      <c r="S880">
        <v>8193</v>
      </c>
      <c r="T880">
        <v>35000</v>
      </c>
      <c r="U880">
        <v>36000</v>
      </c>
      <c r="V880">
        <v>0</v>
      </c>
      <c r="W880">
        <v>0</v>
      </c>
      <c r="X880">
        <v>0</v>
      </c>
      <c r="Y880">
        <v>0</v>
      </c>
      <c r="Z880">
        <v>55625</v>
      </c>
      <c r="AA880">
        <v>0</v>
      </c>
      <c r="AB880">
        <v>0</v>
      </c>
      <c r="AC880">
        <v>115141</v>
      </c>
      <c r="AD880">
        <v>59320</v>
      </c>
      <c r="AE880">
        <v>0</v>
      </c>
      <c r="AF880">
        <v>174461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753806</v>
      </c>
      <c r="AO880">
        <v>1133911</v>
      </c>
      <c r="AP880">
        <v>174461</v>
      </c>
      <c r="AQ880">
        <v>0</v>
      </c>
      <c r="AR880">
        <v>20000</v>
      </c>
      <c r="AS880">
        <v>3000</v>
      </c>
      <c r="AT880">
        <v>8000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1339372</v>
      </c>
      <c r="BL880">
        <v>0</v>
      </c>
      <c r="BM880">
        <v>0</v>
      </c>
      <c r="BN880">
        <v>0</v>
      </c>
      <c r="BO880">
        <v>0</v>
      </c>
      <c r="BP880">
        <v>0</v>
      </c>
      <c r="BQ880">
        <v>0</v>
      </c>
      <c r="BR880">
        <v>110423</v>
      </c>
      <c r="BS880">
        <v>0</v>
      </c>
      <c r="BT880">
        <v>0</v>
      </c>
      <c r="BU880">
        <v>0</v>
      </c>
      <c r="BV880">
        <v>0</v>
      </c>
      <c r="BW880">
        <v>0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0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0</v>
      </c>
      <c r="CN880">
        <v>0</v>
      </c>
      <c r="CO880">
        <v>0</v>
      </c>
      <c r="CP880">
        <v>0</v>
      </c>
      <c r="CQ880">
        <v>610000</v>
      </c>
      <c r="CR880">
        <v>100000</v>
      </c>
      <c r="CS880">
        <v>10000</v>
      </c>
      <c r="CT880">
        <v>117555</v>
      </c>
      <c r="CU880">
        <v>0</v>
      </c>
      <c r="CV880">
        <v>16001</v>
      </c>
      <c r="CW880">
        <v>367</v>
      </c>
      <c r="CX880">
        <v>1920</v>
      </c>
      <c r="CY880">
        <v>1440</v>
      </c>
      <c r="CZ880">
        <v>576</v>
      </c>
      <c r="DA880">
        <v>480</v>
      </c>
      <c r="DB880">
        <v>2080</v>
      </c>
      <c r="DC880">
        <v>15601</v>
      </c>
      <c r="DD880">
        <v>480</v>
      </c>
      <c r="DE880">
        <v>20000</v>
      </c>
      <c r="DF880">
        <v>55625</v>
      </c>
      <c r="DG880">
        <v>75000</v>
      </c>
      <c r="DH880">
        <v>0</v>
      </c>
      <c r="DI880">
        <v>0</v>
      </c>
      <c r="DJ880">
        <v>126000</v>
      </c>
      <c r="DK880">
        <v>124000</v>
      </c>
      <c r="DL880">
        <v>30000</v>
      </c>
      <c r="DM880">
        <v>137000</v>
      </c>
      <c r="DN880">
        <v>0</v>
      </c>
      <c r="DO880">
        <v>1444125</v>
      </c>
      <c r="DP880">
        <v>317700</v>
      </c>
      <c r="DQ880">
        <v>166049</v>
      </c>
      <c r="DR880">
        <v>0</v>
      </c>
      <c r="DS880">
        <v>0</v>
      </c>
    </row>
    <row r="881" spans="1:123" x14ac:dyDescent="0.3">
      <c r="A881" t="str">
        <f t="shared" si="13"/>
        <v>20201951</v>
      </c>
      <c r="B881">
        <v>26</v>
      </c>
      <c r="C881">
        <v>2020</v>
      </c>
      <c r="D881">
        <v>195112</v>
      </c>
      <c r="E881">
        <v>49</v>
      </c>
      <c r="F881">
        <v>1746617</v>
      </c>
      <c r="G881">
        <v>163116</v>
      </c>
      <c r="H881">
        <v>550000</v>
      </c>
      <c r="I881">
        <v>0</v>
      </c>
      <c r="J881">
        <v>120000</v>
      </c>
      <c r="K881">
        <v>85000</v>
      </c>
      <c r="L881">
        <v>192500</v>
      </c>
      <c r="M881">
        <v>56200</v>
      </c>
      <c r="N881">
        <v>11500</v>
      </c>
      <c r="O881">
        <v>25500</v>
      </c>
      <c r="P881">
        <v>4500</v>
      </c>
      <c r="Q881">
        <v>2000</v>
      </c>
      <c r="R881">
        <v>0</v>
      </c>
      <c r="S881">
        <v>8134</v>
      </c>
      <c r="T881">
        <v>35000</v>
      </c>
      <c r="U881">
        <v>36000</v>
      </c>
      <c r="V881">
        <v>0</v>
      </c>
      <c r="W881">
        <v>0</v>
      </c>
      <c r="X881">
        <v>0</v>
      </c>
      <c r="Y881">
        <v>0</v>
      </c>
      <c r="Z881">
        <v>12145</v>
      </c>
      <c r="AA881">
        <v>0</v>
      </c>
      <c r="AB881">
        <v>0</v>
      </c>
      <c r="AC881">
        <v>94490</v>
      </c>
      <c r="AD881">
        <v>48681</v>
      </c>
      <c r="AE881">
        <v>0</v>
      </c>
      <c r="AF881">
        <v>143172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861017</v>
      </c>
      <c r="AO881">
        <v>930544</v>
      </c>
      <c r="AP881">
        <v>143172</v>
      </c>
      <c r="AQ881">
        <v>0</v>
      </c>
      <c r="AR881">
        <v>20000</v>
      </c>
      <c r="AS881">
        <v>3000</v>
      </c>
      <c r="AT881">
        <v>8000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1104716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20000</v>
      </c>
      <c r="BS881">
        <v>0</v>
      </c>
      <c r="BT881">
        <v>0</v>
      </c>
      <c r="BU881">
        <v>0</v>
      </c>
      <c r="BV881">
        <v>0</v>
      </c>
      <c r="BW881">
        <v>0</v>
      </c>
      <c r="BX881">
        <v>0</v>
      </c>
      <c r="BY881">
        <v>0</v>
      </c>
      <c r="BZ881">
        <v>0</v>
      </c>
      <c r="CA881">
        <v>0</v>
      </c>
      <c r="CB881">
        <v>0</v>
      </c>
      <c r="CC881">
        <v>0</v>
      </c>
      <c r="CD881">
        <v>0</v>
      </c>
      <c r="CE881">
        <v>0</v>
      </c>
      <c r="CF881">
        <v>0</v>
      </c>
      <c r="CG881">
        <v>0</v>
      </c>
      <c r="CH881">
        <v>0</v>
      </c>
      <c r="CI881">
        <v>0</v>
      </c>
      <c r="CJ881">
        <v>0</v>
      </c>
      <c r="CK881">
        <v>0</v>
      </c>
      <c r="CL881">
        <v>0</v>
      </c>
      <c r="CM881">
        <v>0</v>
      </c>
      <c r="CN881">
        <v>0</v>
      </c>
      <c r="CO881">
        <v>0</v>
      </c>
      <c r="CP881">
        <v>0</v>
      </c>
      <c r="CQ881">
        <v>610000</v>
      </c>
      <c r="CR881">
        <v>100000</v>
      </c>
      <c r="CS881">
        <v>10000</v>
      </c>
      <c r="CT881">
        <v>117555</v>
      </c>
      <c r="CU881">
        <v>0</v>
      </c>
      <c r="CV881">
        <v>16001</v>
      </c>
      <c r="CW881">
        <v>367</v>
      </c>
      <c r="CX881">
        <v>1920</v>
      </c>
      <c r="CY881">
        <v>1440</v>
      </c>
      <c r="CZ881">
        <v>576</v>
      </c>
      <c r="DA881">
        <v>480</v>
      </c>
      <c r="DB881">
        <v>2080</v>
      </c>
      <c r="DC881">
        <v>15601</v>
      </c>
      <c r="DD881">
        <v>480</v>
      </c>
      <c r="DE881">
        <v>25000</v>
      </c>
      <c r="DF881">
        <v>63404</v>
      </c>
      <c r="DG881">
        <v>75000</v>
      </c>
      <c r="DH881">
        <v>0</v>
      </c>
      <c r="DI881">
        <v>0</v>
      </c>
      <c r="DJ881">
        <v>126000</v>
      </c>
      <c r="DK881">
        <v>124000</v>
      </c>
      <c r="DL881">
        <v>30000</v>
      </c>
      <c r="DM881">
        <v>137000</v>
      </c>
      <c r="DN881">
        <v>0</v>
      </c>
      <c r="DO881">
        <v>1456904</v>
      </c>
      <c r="DP881">
        <v>317700</v>
      </c>
      <c r="DQ881">
        <v>32145</v>
      </c>
      <c r="DR881">
        <v>0</v>
      </c>
      <c r="DS881">
        <v>0</v>
      </c>
    </row>
    <row r="882" spans="1:123" x14ac:dyDescent="0.3">
      <c r="A882" t="str">
        <f t="shared" si="13"/>
        <v>20211952</v>
      </c>
      <c r="B882">
        <v>26</v>
      </c>
      <c r="C882">
        <v>2021</v>
      </c>
      <c r="D882">
        <v>195212</v>
      </c>
      <c r="E882">
        <v>55</v>
      </c>
      <c r="F882">
        <v>1435486</v>
      </c>
      <c r="G882">
        <v>163116</v>
      </c>
      <c r="H882">
        <v>550000</v>
      </c>
      <c r="I882">
        <v>0</v>
      </c>
      <c r="J882">
        <v>120000</v>
      </c>
      <c r="K882">
        <v>85000</v>
      </c>
      <c r="L882">
        <v>205000</v>
      </c>
      <c r="M882">
        <v>56200</v>
      </c>
      <c r="N882">
        <v>11500</v>
      </c>
      <c r="O882">
        <v>25500</v>
      </c>
      <c r="P882">
        <v>4500</v>
      </c>
      <c r="Q882">
        <v>2000</v>
      </c>
      <c r="R882">
        <v>0</v>
      </c>
      <c r="S882">
        <v>7945</v>
      </c>
      <c r="T882">
        <v>35000</v>
      </c>
      <c r="U882">
        <v>36000</v>
      </c>
      <c r="V882">
        <v>0</v>
      </c>
      <c r="W882">
        <v>0</v>
      </c>
      <c r="X882">
        <v>0</v>
      </c>
      <c r="Y882">
        <v>0</v>
      </c>
      <c r="Z882">
        <v>340708</v>
      </c>
      <c r="AA882">
        <v>0</v>
      </c>
      <c r="AB882">
        <v>0</v>
      </c>
      <c r="AC882">
        <v>107124</v>
      </c>
      <c r="AD882">
        <v>55190</v>
      </c>
      <c r="AE882">
        <v>0</v>
      </c>
      <c r="AF882">
        <v>162314</v>
      </c>
      <c r="AG882">
        <v>0</v>
      </c>
      <c r="AH882">
        <v>0</v>
      </c>
      <c r="AI882">
        <v>0</v>
      </c>
      <c r="AJ882">
        <v>87686</v>
      </c>
      <c r="AK882">
        <v>87686</v>
      </c>
      <c r="AL882">
        <v>0</v>
      </c>
      <c r="AM882">
        <v>0</v>
      </c>
      <c r="AN882">
        <v>437937</v>
      </c>
      <c r="AO882">
        <v>1054956</v>
      </c>
      <c r="AP882">
        <v>162314</v>
      </c>
      <c r="AQ882">
        <v>0</v>
      </c>
      <c r="AR882">
        <v>20000</v>
      </c>
      <c r="AS882">
        <v>3000</v>
      </c>
      <c r="AT882">
        <v>8000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1248270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20000</v>
      </c>
      <c r="BS882">
        <v>0</v>
      </c>
      <c r="BT882">
        <v>0</v>
      </c>
      <c r="BU882">
        <v>0</v>
      </c>
      <c r="BV882">
        <v>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C882">
        <v>0</v>
      </c>
      <c r="CD882">
        <v>0</v>
      </c>
      <c r="CE882">
        <v>0</v>
      </c>
      <c r="CF882">
        <v>0</v>
      </c>
      <c r="CG882">
        <v>15350</v>
      </c>
      <c r="CH882">
        <v>351</v>
      </c>
      <c r="CI882">
        <v>1842</v>
      </c>
      <c r="CJ882">
        <v>1382</v>
      </c>
      <c r="CK882">
        <v>553</v>
      </c>
      <c r="CL882">
        <v>461</v>
      </c>
      <c r="CM882">
        <v>1996</v>
      </c>
      <c r="CN882">
        <v>9210</v>
      </c>
      <c r="CO882">
        <v>461</v>
      </c>
      <c r="CP882">
        <v>0</v>
      </c>
      <c r="CQ882">
        <v>610000</v>
      </c>
      <c r="CR882">
        <v>100000</v>
      </c>
      <c r="CS882">
        <v>10000</v>
      </c>
      <c r="CT882">
        <v>117555</v>
      </c>
      <c r="CU882">
        <v>0</v>
      </c>
      <c r="CV882">
        <v>31351</v>
      </c>
      <c r="CW882">
        <v>718</v>
      </c>
      <c r="CX882">
        <v>3762</v>
      </c>
      <c r="CY882">
        <v>2822</v>
      </c>
      <c r="CZ882">
        <v>1129</v>
      </c>
      <c r="DA882">
        <v>941</v>
      </c>
      <c r="DB882">
        <v>4076</v>
      </c>
      <c r="DC882">
        <v>24811</v>
      </c>
      <c r="DD882">
        <v>941</v>
      </c>
      <c r="DE882">
        <v>30000</v>
      </c>
      <c r="DF882">
        <v>401620</v>
      </c>
      <c r="DG882">
        <v>75000</v>
      </c>
      <c r="DH882">
        <v>0</v>
      </c>
      <c r="DI882">
        <v>0</v>
      </c>
      <c r="DJ882">
        <v>126000</v>
      </c>
      <c r="DK882">
        <v>124000</v>
      </c>
      <c r="DL882">
        <v>30000</v>
      </c>
      <c r="DM882">
        <v>137000</v>
      </c>
      <c r="DN882">
        <v>0</v>
      </c>
      <c r="DO882">
        <v>1919412</v>
      </c>
      <c r="DP882">
        <v>317700</v>
      </c>
      <c r="DQ882">
        <v>479999</v>
      </c>
      <c r="DR882">
        <v>0</v>
      </c>
      <c r="DS882">
        <v>0</v>
      </c>
    </row>
    <row r="883" spans="1:123" x14ac:dyDescent="0.3">
      <c r="A883" t="str">
        <f t="shared" si="13"/>
        <v>20221953</v>
      </c>
      <c r="B883">
        <v>26</v>
      </c>
      <c r="C883">
        <v>2022</v>
      </c>
      <c r="D883">
        <v>195312</v>
      </c>
      <c r="E883">
        <v>34</v>
      </c>
      <c r="F883">
        <v>1720883</v>
      </c>
      <c r="G883">
        <v>163115</v>
      </c>
      <c r="H883">
        <v>550000</v>
      </c>
      <c r="I883">
        <v>0</v>
      </c>
      <c r="J883">
        <v>120000</v>
      </c>
      <c r="K883">
        <v>85000</v>
      </c>
      <c r="L883">
        <v>202500</v>
      </c>
      <c r="M883">
        <v>56200</v>
      </c>
      <c r="N883">
        <v>11500</v>
      </c>
      <c r="O883">
        <v>25500</v>
      </c>
      <c r="P883">
        <v>4500</v>
      </c>
      <c r="Q883">
        <v>2000</v>
      </c>
      <c r="R883">
        <v>0</v>
      </c>
      <c r="S883">
        <v>7757</v>
      </c>
      <c r="T883">
        <v>35000</v>
      </c>
      <c r="U883">
        <v>36000</v>
      </c>
      <c r="V883">
        <v>0</v>
      </c>
      <c r="W883">
        <v>0</v>
      </c>
      <c r="X883">
        <v>0</v>
      </c>
      <c r="Y883">
        <v>128846</v>
      </c>
      <c r="Z883">
        <v>0</v>
      </c>
      <c r="AA883">
        <v>0</v>
      </c>
      <c r="AB883">
        <v>87686</v>
      </c>
      <c r="AC883">
        <v>66641</v>
      </c>
      <c r="AD883">
        <v>0</v>
      </c>
      <c r="AE883">
        <v>87686</v>
      </c>
      <c r="AF883">
        <v>13288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1141514</v>
      </c>
      <c r="AO883">
        <v>656283</v>
      </c>
      <c r="AP883">
        <v>100975</v>
      </c>
      <c r="AQ883">
        <v>0</v>
      </c>
      <c r="AR883">
        <v>10226</v>
      </c>
      <c r="AS883">
        <v>3000</v>
      </c>
      <c r="AT883">
        <v>8000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778484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0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0</v>
      </c>
      <c r="CQ883">
        <v>590000</v>
      </c>
      <c r="CR883">
        <v>100000</v>
      </c>
      <c r="CS883">
        <v>10000</v>
      </c>
      <c r="CT883">
        <v>117555</v>
      </c>
      <c r="CU883">
        <v>0</v>
      </c>
      <c r="CV883">
        <v>31351</v>
      </c>
      <c r="CW883">
        <v>718</v>
      </c>
      <c r="CX883">
        <v>3762</v>
      </c>
      <c r="CY883">
        <v>2822</v>
      </c>
      <c r="CZ883">
        <v>1129</v>
      </c>
      <c r="DA883">
        <v>941</v>
      </c>
      <c r="DB883">
        <v>4076</v>
      </c>
      <c r="DC883">
        <v>24811</v>
      </c>
      <c r="DD883">
        <v>941</v>
      </c>
      <c r="DE883">
        <v>35000</v>
      </c>
      <c r="DF883">
        <v>244202</v>
      </c>
      <c r="DG883">
        <v>75000</v>
      </c>
      <c r="DH883">
        <v>0</v>
      </c>
      <c r="DI883">
        <v>0</v>
      </c>
      <c r="DJ883">
        <v>126000</v>
      </c>
      <c r="DK883">
        <v>124000</v>
      </c>
      <c r="DL883">
        <v>30000</v>
      </c>
      <c r="DM883">
        <v>137000</v>
      </c>
      <c r="DN883">
        <v>0</v>
      </c>
      <c r="DO883">
        <v>1659307</v>
      </c>
      <c r="DP883">
        <v>317700</v>
      </c>
      <c r="DQ883">
        <v>-128846</v>
      </c>
      <c r="DR883">
        <v>0</v>
      </c>
      <c r="DS883">
        <v>0</v>
      </c>
    </row>
    <row r="884" spans="1:123" x14ac:dyDescent="0.3">
      <c r="A884" t="str">
        <f t="shared" si="13"/>
        <v>20231954</v>
      </c>
      <c r="B884">
        <v>26</v>
      </c>
      <c r="C884">
        <v>2023</v>
      </c>
      <c r="D884">
        <v>195412</v>
      </c>
      <c r="E884">
        <v>42</v>
      </c>
      <c r="F884">
        <v>1766537</v>
      </c>
      <c r="G884">
        <v>163115</v>
      </c>
      <c r="H884">
        <v>550000</v>
      </c>
      <c r="I884">
        <v>0</v>
      </c>
      <c r="J884">
        <v>120000</v>
      </c>
      <c r="K884">
        <v>85000</v>
      </c>
      <c r="L884">
        <v>200000</v>
      </c>
      <c r="M884">
        <v>56200</v>
      </c>
      <c r="N884">
        <v>11500</v>
      </c>
      <c r="O884">
        <v>25500</v>
      </c>
      <c r="P884">
        <v>4500</v>
      </c>
      <c r="Q884">
        <v>2000</v>
      </c>
      <c r="R884">
        <v>0</v>
      </c>
      <c r="S884">
        <v>7568</v>
      </c>
      <c r="T884">
        <v>35000</v>
      </c>
      <c r="U884">
        <v>36000</v>
      </c>
      <c r="V884">
        <v>0</v>
      </c>
      <c r="W884">
        <v>0</v>
      </c>
      <c r="X884">
        <v>0</v>
      </c>
      <c r="Y884">
        <v>110394</v>
      </c>
      <c r="Z884">
        <v>0</v>
      </c>
      <c r="AA884">
        <v>0</v>
      </c>
      <c r="AB884">
        <v>0</v>
      </c>
      <c r="AC884">
        <v>81529</v>
      </c>
      <c r="AD884">
        <v>42003</v>
      </c>
      <c r="AE884">
        <v>0</v>
      </c>
      <c r="AF884">
        <v>123532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1010130</v>
      </c>
      <c r="AO884">
        <v>802895</v>
      </c>
      <c r="AP884">
        <v>123532</v>
      </c>
      <c r="AQ884">
        <v>0</v>
      </c>
      <c r="AR884">
        <v>18095</v>
      </c>
      <c r="AS884">
        <v>3000</v>
      </c>
      <c r="AT884">
        <v>8000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955522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0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0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v>570000</v>
      </c>
      <c r="CR884">
        <v>100000</v>
      </c>
      <c r="CS884">
        <v>10000</v>
      </c>
      <c r="CT884">
        <v>117555</v>
      </c>
      <c r="CU884">
        <v>0</v>
      </c>
      <c r="CV884">
        <v>31351</v>
      </c>
      <c r="CW884">
        <v>718</v>
      </c>
      <c r="CX884">
        <v>3762</v>
      </c>
      <c r="CY884">
        <v>2822</v>
      </c>
      <c r="CZ884">
        <v>1129</v>
      </c>
      <c r="DA884">
        <v>941</v>
      </c>
      <c r="DB884">
        <v>4076</v>
      </c>
      <c r="DC884">
        <v>24811</v>
      </c>
      <c r="DD884">
        <v>941</v>
      </c>
      <c r="DE884">
        <v>40000</v>
      </c>
      <c r="DF884">
        <v>126482</v>
      </c>
      <c r="DG884">
        <v>75000</v>
      </c>
      <c r="DH884">
        <v>0</v>
      </c>
      <c r="DI884">
        <v>0</v>
      </c>
      <c r="DJ884">
        <v>126000</v>
      </c>
      <c r="DK884">
        <v>124000</v>
      </c>
      <c r="DL884">
        <v>30000</v>
      </c>
      <c r="DM884">
        <v>137000</v>
      </c>
      <c r="DN884">
        <v>0</v>
      </c>
      <c r="DO884">
        <v>1526587</v>
      </c>
      <c r="DP884">
        <v>317700</v>
      </c>
      <c r="DQ884">
        <v>-110394</v>
      </c>
      <c r="DR884">
        <v>0</v>
      </c>
      <c r="DS884">
        <v>0</v>
      </c>
    </row>
    <row r="885" spans="1:123" x14ac:dyDescent="0.3">
      <c r="A885" t="str">
        <f t="shared" si="13"/>
        <v>20241955</v>
      </c>
      <c r="B885">
        <v>26</v>
      </c>
      <c r="C885">
        <v>2024</v>
      </c>
      <c r="D885">
        <v>195512</v>
      </c>
      <c r="E885">
        <v>30</v>
      </c>
      <c r="F885">
        <v>1755891</v>
      </c>
      <c r="G885">
        <v>163114</v>
      </c>
      <c r="H885">
        <v>550000</v>
      </c>
      <c r="I885">
        <v>0</v>
      </c>
      <c r="J885">
        <v>90000</v>
      </c>
      <c r="K885">
        <v>85000</v>
      </c>
      <c r="L885">
        <v>200000</v>
      </c>
      <c r="M885">
        <v>56200</v>
      </c>
      <c r="N885">
        <v>11500</v>
      </c>
      <c r="O885">
        <v>25500</v>
      </c>
      <c r="P885">
        <v>4500</v>
      </c>
      <c r="Q885">
        <v>2000</v>
      </c>
      <c r="R885">
        <v>0</v>
      </c>
      <c r="S885">
        <v>7380</v>
      </c>
      <c r="T885">
        <v>35000</v>
      </c>
      <c r="U885">
        <v>36000</v>
      </c>
      <c r="V885">
        <v>0</v>
      </c>
      <c r="W885">
        <v>0</v>
      </c>
      <c r="X885">
        <v>25000</v>
      </c>
      <c r="Y885">
        <v>122688</v>
      </c>
      <c r="Z885">
        <v>0</v>
      </c>
      <c r="AA885">
        <v>0</v>
      </c>
      <c r="AB885">
        <v>0</v>
      </c>
      <c r="AC885">
        <v>58751</v>
      </c>
      <c r="AD885">
        <v>0</v>
      </c>
      <c r="AE885">
        <v>0</v>
      </c>
      <c r="AF885">
        <v>89020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1051748</v>
      </c>
      <c r="AO885">
        <v>578584</v>
      </c>
      <c r="AP885">
        <v>89020</v>
      </c>
      <c r="AQ885">
        <v>0</v>
      </c>
      <c r="AR885">
        <v>6056</v>
      </c>
      <c r="AS885">
        <v>3000</v>
      </c>
      <c r="AT885">
        <v>8000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684660</v>
      </c>
      <c r="BL885">
        <v>0</v>
      </c>
      <c r="BM885">
        <v>183333</v>
      </c>
      <c r="BN885">
        <v>0</v>
      </c>
      <c r="BO885">
        <v>0</v>
      </c>
      <c r="BP885">
        <v>34240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BX885">
        <v>0</v>
      </c>
      <c r="BY885">
        <v>0</v>
      </c>
      <c r="BZ885">
        <v>0</v>
      </c>
      <c r="CA885">
        <v>0</v>
      </c>
      <c r="CB885">
        <v>0</v>
      </c>
      <c r="CC885">
        <v>0</v>
      </c>
      <c r="CD885">
        <v>0</v>
      </c>
      <c r="CE885">
        <v>0</v>
      </c>
      <c r="CF885">
        <v>1025</v>
      </c>
      <c r="CG885">
        <v>0</v>
      </c>
      <c r="CH885">
        <v>0</v>
      </c>
      <c r="CI885">
        <v>0</v>
      </c>
      <c r="CJ885">
        <v>0</v>
      </c>
      <c r="CK885">
        <v>0</v>
      </c>
      <c r="CL885">
        <v>0</v>
      </c>
      <c r="CM885">
        <v>0</v>
      </c>
      <c r="CN885">
        <v>0</v>
      </c>
      <c r="CO885">
        <v>0</v>
      </c>
      <c r="CP885">
        <v>0</v>
      </c>
      <c r="CQ885">
        <v>366667</v>
      </c>
      <c r="CR885">
        <v>65760</v>
      </c>
      <c r="CS885">
        <v>10000</v>
      </c>
      <c r="CT885">
        <v>117555</v>
      </c>
      <c r="CU885">
        <v>0</v>
      </c>
      <c r="CV885">
        <v>31351</v>
      </c>
      <c r="CW885">
        <v>718</v>
      </c>
      <c r="CX885">
        <v>3762</v>
      </c>
      <c r="CY885">
        <v>2822</v>
      </c>
      <c r="CZ885">
        <v>1129</v>
      </c>
      <c r="DA885">
        <v>941</v>
      </c>
      <c r="DB885">
        <v>4076</v>
      </c>
      <c r="DC885">
        <v>24811</v>
      </c>
      <c r="DD885">
        <v>941</v>
      </c>
      <c r="DE885">
        <v>43975</v>
      </c>
      <c r="DF885">
        <v>0</v>
      </c>
      <c r="DG885">
        <v>50000</v>
      </c>
      <c r="DH885">
        <v>0</v>
      </c>
      <c r="DI885">
        <v>0</v>
      </c>
      <c r="DJ885">
        <v>126000</v>
      </c>
      <c r="DK885">
        <v>124000</v>
      </c>
      <c r="DL885">
        <v>30000</v>
      </c>
      <c r="DM885">
        <v>137000</v>
      </c>
      <c r="DN885">
        <v>0</v>
      </c>
      <c r="DO885">
        <v>1141507</v>
      </c>
      <c r="DP885">
        <v>317700</v>
      </c>
      <c r="DQ885">
        <v>-366285</v>
      </c>
      <c r="DR885">
        <v>0</v>
      </c>
      <c r="DS885">
        <v>0</v>
      </c>
    </row>
    <row r="886" spans="1:123" x14ac:dyDescent="0.3">
      <c r="A886" t="str">
        <f t="shared" si="13"/>
        <v>20251956</v>
      </c>
      <c r="B886">
        <v>26</v>
      </c>
      <c r="C886">
        <v>2025</v>
      </c>
      <c r="D886">
        <v>195612</v>
      </c>
      <c r="E886">
        <v>54</v>
      </c>
      <c r="F886">
        <v>1830750</v>
      </c>
      <c r="G886">
        <v>163114</v>
      </c>
      <c r="H886">
        <v>550000</v>
      </c>
      <c r="I886">
        <v>0</v>
      </c>
      <c r="J886">
        <v>120000</v>
      </c>
      <c r="K886">
        <v>85000</v>
      </c>
      <c r="L886">
        <v>200000</v>
      </c>
      <c r="M886">
        <v>56200</v>
      </c>
      <c r="N886">
        <v>11500</v>
      </c>
      <c r="O886">
        <v>25500</v>
      </c>
      <c r="P886">
        <v>4500</v>
      </c>
      <c r="Q886">
        <v>2000</v>
      </c>
      <c r="R886">
        <v>0</v>
      </c>
      <c r="S886">
        <v>7191</v>
      </c>
      <c r="T886">
        <v>35000</v>
      </c>
      <c r="U886">
        <v>36000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103977</v>
      </c>
      <c r="AD886">
        <v>53569</v>
      </c>
      <c r="AE886">
        <v>0</v>
      </c>
      <c r="AF886">
        <v>157546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865345</v>
      </c>
      <c r="AO886">
        <v>1023968</v>
      </c>
      <c r="AP886">
        <v>157546</v>
      </c>
      <c r="AQ886">
        <v>0</v>
      </c>
      <c r="AR886">
        <v>20000</v>
      </c>
      <c r="AS886">
        <v>3000</v>
      </c>
      <c r="AT886">
        <v>8000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1212514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47995</v>
      </c>
      <c r="BS886">
        <v>0</v>
      </c>
      <c r="BT886">
        <v>0</v>
      </c>
      <c r="BU886">
        <v>0</v>
      </c>
      <c r="BV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C886">
        <v>0</v>
      </c>
      <c r="CD886">
        <v>0</v>
      </c>
      <c r="CE886">
        <v>0</v>
      </c>
      <c r="CF886">
        <v>0</v>
      </c>
      <c r="CG886">
        <v>0</v>
      </c>
      <c r="CH886">
        <v>0</v>
      </c>
      <c r="CI886">
        <v>0</v>
      </c>
      <c r="CJ886">
        <v>0</v>
      </c>
      <c r="CK886">
        <v>0</v>
      </c>
      <c r="CL886">
        <v>0</v>
      </c>
      <c r="CM886">
        <v>0</v>
      </c>
      <c r="CN886">
        <v>0</v>
      </c>
      <c r="CO886">
        <v>0</v>
      </c>
      <c r="CP886">
        <v>0</v>
      </c>
      <c r="CQ886">
        <v>394662</v>
      </c>
      <c r="CR886">
        <v>65760</v>
      </c>
      <c r="CS886">
        <v>10000</v>
      </c>
      <c r="CT886">
        <v>117555</v>
      </c>
      <c r="CU886">
        <v>0</v>
      </c>
      <c r="CV886">
        <v>31351</v>
      </c>
      <c r="CW886">
        <v>718</v>
      </c>
      <c r="CX886">
        <v>3762</v>
      </c>
      <c r="CY886">
        <v>2822</v>
      </c>
      <c r="CZ886">
        <v>1129</v>
      </c>
      <c r="DA886">
        <v>941</v>
      </c>
      <c r="DB886">
        <v>4076</v>
      </c>
      <c r="DC886">
        <v>24811</v>
      </c>
      <c r="DD886">
        <v>941</v>
      </c>
      <c r="DE886">
        <v>48975</v>
      </c>
      <c r="DF886">
        <v>0</v>
      </c>
      <c r="DG886">
        <v>50000</v>
      </c>
      <c r="DH886">
        <v>0</v>
      </c>
      <c r="DI886">
        <v>0</v>
      </c>
      <c r="DJ886">
        <v>126000</v>
      </c>
      <c r="DK886">
        <v>124000</v>
      </c>
      <c r="DL886">
        <v>30000</v>
      </c>
      <c r="DM886">
        <v>137000</v>
      </c>
      <c r="DN886">
        <v>0</v>
      </c>
      <c r="DO886">
        <v>1174502</v>
      </c>
      <c r="DP886">
        <v>317700</v>
      </c>
      <c r="DQ886">
        <v>47995</v>
      </c>
      <c r="DR886">
        <v>0</v>
      </c>
      <c r="DS886">
        <v>0</v>
      </c>
    </row>
    <row r="887" spans="1:123" x14ac:dyDescent="0.3">
      <c r="A887" t="str">
        <f t="shared" si="13"/>
        <v>20261957</v>
      </c>
      <c r="B887">
        <v>26</v>
      </c>
      <c r="C887">
        <v>2026</v>
      </c>
      <c r="D887">
        <v>195712</v>
      </c>
      <c r="E887">
        <v>36</v>
      </c>
      <c r="F887">
        <v>1678664</v>
      </c>
      <c r="G887">
        <v>163110</v>
      </c>
      <c r="H887">
        <v>550000</v>
      </c>
      <c r="I887">
        <v>0</v>
      </c>
      <c r="J887">
        <v>120000</v>
      </c>
      <c r="K887">
        <v>85000</v>
      </c>
      <c r="L887">
        <v>200000</v>
      </c>
      <c r="M887">
        <v>56200</v>
      </c>
      <c r="N887">
        <v>11500</v>
      </c>
      <c r="O887">
        <v>25500</v>
      </c>
      <c r="P887">
        <v>4500</v>
      </c>
      <c r="Q887">
        <v>2000</v>
      </c>
      <c r="R887">
        <v>0</v>
      </c>
      <c r="S887">
        <v>7002</v>
      </c>
      <c r="T887">
        <v>35000</v>
      </c>
      <c r="U887">
        <v>36000</v>
      </c>
      <c r="V887">
        <v>0</v>
      </c>
      <c r="W887">
        <v>0</v>
      </c>
      <c r="X887">
        <v>25000</v>
      </c>
      <c r="Y887">
        <v>0</v>
      </c>
      <c r="Z887">
        <v>0</v>
      </c>
      <c r="AA887">
        <v>0</v>
      </c>
      <c r="AB887">
        <v>0</v>
      </c>
      <c r="AC887">
        <v>70163</v>
      </c>
      <c r="AD887">
        <v>0</v>
      </c>
      <c r="AE887">
        <v>0</v>
      </c>
      <c r="AF887">
        <v>106311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941391</v>
      </c>
      <c r="AO887">
        <v>690970</v>
      </c>
      <c r="AP887">
        <v>106311</v>
      </c>
      <c r="AQ887">
        <v>0</v>
      </c>
      <c r="AR887">
        <v>12088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809369</v>
      </c>
      <c r="BL887">
        <v>0</v>
      </c>
      <c r="BM887">
        <v>124887</v>
      </c>
      <c r="BN887">
        <v>0</v>
      </c>
      <c r="BO887">
        <v>0</v>
      </c>
      <c r="BP887">
        <v>2127</v>
      </c>
      <c r="BQ887">
        <v>0</v>
      </c>
      <c r="BR887">
        <v>0</v>
      </c>
      <c r="BS887">
        <v>0</v>
      </c>
      <c r="BT887">
        <v>0</v>
      </c>
      <c r="BU887">
        <v>0</v>
      </c>
      <c r="BV887">
        <v>0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0</v>
      </c>
      <c r="CN887">
        <v>0</v>
      </c>
      <c r="CO887">
        <v>0</v>
      </c>
      <c r="CP887">
        <v>0</v>
      </c>
      <c r="CQ887">
        <v>249774</v>
      </c>
      <c r="CR887">
        <v>63633</v>
      </c>
      <c r="CS887">
        <v>10000</v>
      </c>
      <c r="CT887">
        <v>117555</v>
      </c>
      <c r="CU887">
        <v>0</v>
      </c>
      <c r="CV887">
        <v>31351</v>
      </c>
      <c r="CW887">
        <v>718</v>
      </c>
      <c r="CX887">
        <v>3762</v>
      </c>
      <c r="CY887">
        <v>2822</v>
      </c>
      <c r="CZ887">
        <v>1129</v>
      </c>
      <c r="DA887">
        <v>941</v>
      </c>
      <c r="DB887">
        <v>4076</v>
      </c>
      <c r="DC887">
        <v>24811</v>
      </c>
      <c r="DD887">
        <v>941</v>
      </c>
      <c r="DE887">
        <v>53975</v>
      </c>
      <c r="DF887">
        <v>0</v>
      </c>
      <c r="DG887">
        <v>25000</v>
      </c>
      <c r="DH887">
        <v>0</v>
      </c>
      <c r="DI887">
        <v>0</v>
      </c>
      <c r="DJ887">
        <v>126000</v>
      </c>
      <c r="DK887">
        <v>124000</v>
      </c>
      <c r="DL887">
        <v>30000</v>
      </c>
      <c r="DM887">
        <v>137000</v>
      </c>
      <c r="DN887">
        <v>0</v>
      </c>
      <c r="DO887">
        <v>1007488</v>
      </c>
      <c r="DP887">
        <v>317700</v>
      </c>
      <c r="DQ887">
        <v>-152014</v>
      </c>
      <c r="DR887">
        <v>0</v>
      </c>
      <c r="DS887">
        <v>0</v>
      </c>
    </row>
    <row r="888" spans="1:123" x14ac:dyDescent="0.3">
      <c r="A888" t="str">
        <f t="shared" si="13"/>
        <v>20271958</v>
      </c>
      <c r="B888">
        <v>26</v>
      </c>
      <c r="C888">
        <v>2027</v>
      </c>
      <c r="D888">
        <v>195812</v>
      </c>
      <c r="E888">
        <v>56</v>
      </c>
      <c r="F888">
        <v>1723389</v>
      </c>
      <c r="G888">
        <v>163106</v>
      </c>
      <c r="H888">
        <v>550000</v>
      </c>
      <c r="I888">
        <v>0</v>
      </c>
      <c r="J888">
        <v>120000</v>
      </c>
      <c r="K888">
        <v>85000</v>
      </c>
      <c r="L888">
        <v>200000</v>
      </c>
      <c r="M888">
        <v>56200</v>
      </c>
      <c r="N888">
        <v>11500</v>
      </c>
      <c r="O888">
        <v>25500</v>
      </c>
      <c r="P888">
        <v>4500</v>
      </c>
      <c r="Q888">
        <v>2000</v>
      </c>
      <c r="R888">
        <v>0</v>
      </c>
      <c r="S888">
        <v>6814</v>
      </c>
      <c r="T888">
        <v>35000</v>
      </c>
      <c r="U888">
        <v>36000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108157</v>
      </c>
      <c r="AD888">
        <v>55722</v>
      </c>
      <c r="AE888">
        <v>0</v>
      </c>
      <c r="AF888">
        <v>163879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858635</v>
      </c>
      <c r="AO888">
        <v>1065131</v>
      </c>
      <c r="AP888">
        <v>163879</v>
      </c>
      <c r="AQ888">
        <v>0</v>
      </c>
      <c r="AR888">
        <v>20000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1249010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185150</v>
      </c>
      <c r="BS888">
        <v>0</v>
      </c>
      <c r="BT888">
        <v>0</v>
      </c>
      <c r="BU888">
        <v>0</v>
      </c>
      <c r="BV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0</v>
      </c>
      <c r="CC888">
        <v>0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0</v>
      </c>
      <c r="CP888">
        <v>0</v>
      </c>
      <c r="CQ888">
        <v>414924</v>
      </c>
      <c r="CR888">
        <v>63633</v>
      </c>
      <c r="CS888">
        <v>10000</v>
      </c>
      <c r="CT888">
        <v>117555</v>
      </c>
      <c r="CU888">
        <v>0</v>
      </c>
      <c r="CV888">
        <v>31351</v>
      </c>
      <c r="CW888">
        <v>718</v>
      </c>
      <c r="CX888">
        <v>3762</v>
      </c>
      <c r="CY888">
        <v>2822</v>
      </c>
      <c r="CZ888">
        <v>1129</v>
      </c>
      <c r="DA888">
        <v>941</v>
      </c>
      <c r="DB888">
        <v>4076</v>
      </c>
      <c r="DC888">
        <v>24811</v>
      </c>
      <c r="DD888">
        <v>941</v>
      </c>
      <c r="DE888">
        <v>58975</v>
      </c>
      <c r="DF888">
        <v>0</v>
      </c>
      <c r="DG888">
        <v>25000</v>
      </c>
      <c r="DH888">
        <v>0</v>
      </c>
      <c r="DI888">
        <v>0</v>
      </c>
      <c r="DJ888">
        <v>126000</v>
      </c>
      <c r="DK888">
        <v>124000</v>
      </c>
      <c r="DL888">
        <v>30000</v>
      </c>
      <c r="DM888">
        <v>137000</v>
      </c>
      <c r="DN888">
        <v>0</v>
      </c>
      <c r="DO888">
        <v>1177638</v>
      </c>
      <c r="DP888">
        <v>317700</v>
      </c>
      <c r="DQ888">
        <v>185150</v>
      </c>
      <c r="DR888">
        <v>0</v>
      </c>
      <c r="DS888">
        <v>0</v>
      </c>
    </row>
    <row r="889" spans="1:123" x14ac:dyDescent="0.3">
      <c r="A889" t="str">
        <f t="shared" si="13"/>
        <v>20281959</v>
      </c>
      <c r="B889">
        <v>26</v>
      </c>
      <c r="C889">
        <v>2028</v>
      </c>
      <c r="D889">
        <v>195912</v>
      </c>
      <c r="E889">
        <v>34</v>
      </c>
      <c r="F889">
        <v>1984858</v>
      </c>
      <c r="G889">
        <v>163102</v>
      </c>
      <c r="H889">
        <v>550000</v>
      </c>
      <c r="I889">
        <v>0</v>
      </c>
      <c r="J889">
        <v>120000</v>
      </c>
      <c r="K889">
        <v>85000</v>
      </c>
      <c r="L889">
        <v>200000</v>
      </c>
      <c r="M889">
        <v>56200</v>
      </c>
      <c r="N889">
        <v>11500</v>
      </c>
      <c r="O889">
        <v>25500</v>
      </c>
      <c r="P889">
        <v>4500</v>
      </c>
      <c r="Q889">
        <v>2000</v>
      </c>
      <c r="R889">
        <v>0</v>
      </c>
      <c r="S889">
        <v>6625</v>
      </c>
      <c r="T889">
        <v>35000</v>
      </c>
      <c r="U889">
        <v>36000</v>
      </c>
      <c r="V889">
        <v>0</v>
      </c>
      <c r="W889">
        <v>0</v>
      </c>
      <c r="X889">
        <v>25000</v>
      </c>
      <c r="Y889">
        <v>0</v>
      </c>
      <c r="Z889">
        <v>0</v>
      </c>
      <c r="AA889">
        <v>0</v>
      </c>
      <c r="AB889">
        <v>0</v>
      </c>
      <c r="AC889">
        <v>66923</v>
      </c>
      <c r="AD889">
        <v>0</v>
      </c>
      <c r="AE889">
        <v>0</v>
      </c>
      <c r="AF889">
        <v>101401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945924</v>
      </c>
      <c r="AO889">
        <v>659058</v>
      </c>
      <c r="AP889">
        <v>101401</v>
      </c>
      <c r="AQ889">
        <v>0</v>
      </c>
      <c r="AR889">
        <v>10375</v>
      </c>
      <c r="AS889">
        <v>0</v>
      </c>
      <c r="AT889">
        <v>0</v>
      </c>
      <c r="AU889">
        <v>0</v>
      </c>
      <c r="AV889">
        <v>75000</v>
      </c>
      <c r="AW889">
        <v>6335</v>
      </c>
      <c r="AX889">
        <v>42505</v>
      </c>
      <c r="AY889">
        <v>0</v>
      </c>
      <c r="AZ889">
        <v>0</v>
      </c>
      <c r="BA889">
        <v>25000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919674</v>
      </c>
      <c r="BL889">
        <v>0</v>
      </c>
      <c r="BM889">
        <v>131641</v>
      </c>
      <c r="BN889">
        <v>47349</v>
      </c>
      <c r="BO889">
        <v>0</v>
      </c>
      <c r="BP889">
        <v>63633</v>
      </c>
      <c r="BQ889">
        <v>10000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31351</v>
      </c>
      <c r="BX889">
        <v>718</v>
      </c>
      <c r="BY889">
        <v>3762</v>
      </c>
      <c r="BZ889">
        <v>2822</v>
      </c>
      <c r="CA889">
        <v>1129</v>
      </c>
      <c r="CB889">
        <v>941</v>
      </c>
      <c r="CC889">
        <v>4076</v>
      </c>
      <c r="CD889">
        <v>20000</v>
      </c>
      <c r="CE889">
        <v>941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0</v>
      </c>
      <c r="CP889">
        <v>0</v>
      </c>
      <c r="CQ889">
        <v>263283</v>
      </c>
      <c r="CR889">
        <v>0</v>
      </c>
      <c r="CS889">
        <v>0</v>
      </c>
      <c r="CT889">
        <v>70206</v>
      </c>
      <c r="CU889">
        <v>0</v>
      </c>
      <c r="CV889">
        <v>0</v>
      </c>
      <c r="CW889">
        <v>0</v>
      </c>
      <c r="CX889">
        <v>0</v>
      </c>
      <c r="CY889">
        <v>0</v>
      </c>
      <c r="CZ889">
        <v>0</v>
      </c>
      <c r="DA889">
        <v>0</v>
      </c>
      <c r="DB889">
        <v>0</v>
      </c>
      <c r="DC889">
        <v>4811</v>
      </c>
      <c r="DD889">
        <v>0</v>
      </c>
      <c r="DE889">
        <v>63975</v>
      </c>
      <c r="DF889">
        <v>0</v>
      </c>
      <c r="DG889">
        <v>0</v>
      </c>
      <c r="DH889">
        <v>0</v>
      </c>
      <c r="DI889">
        <v>0</v>
      </c>
      <c r="DJ889">
        <v>83495</v>
      </c>
      <c r="DK889">
        <v>99000</v>
      </c>
      <c r="DL889">
        <v>23665</v>
      </c>
      <c r="DM889">
        <v>62000</v>
      </c>
      <c r="DN889">
        <v>0</v>
      </c>
      <c r="DO889">
        <v>670436</v>
      </c>
      <c r="DP889">
        <v>317700</v>
      </c>
      <c r="DQ889">
        <v>-492202</v>
      </c>
      <c r="DR889">
        <v>0</v>
      </c>
      <c r="DS889">
        <v>0</v>
      </c>
    </row>
    <row r="890" spans="1:123" x14ac:dyDescent="0.3">
      <c r="A890" t="str">
        <f t="shared" si="13"/>
        <v>20291960</v>
      </c>
      <c r="B890">
        <v>26</v>
      </c>
      <c r="C890">
        <v>2029</v>
      </c>
      <c r="D890">
        <v>196012</v>
      </c>
      <c r="E890">
        <v>38</v>
      </c>
      <c r="F890">
        <v>2070479</v>
      </c>
      <c r="G890">
        <v>163097</v>
      </c>
      <c r="H890">
        <v>550000</v>
      </c>
      <c r="I890">
        <v>0</v>
      </c>
      <c r="J890">
        <v>120000</v>
      </c>
      <c r="K890">
        <v>85000</v>
      </c>
      <c r="L890">
        <v>200000</v>
      </c>
      <c r="M890">
        <v>56200</v>
      </c>
      <c r="N890">
        <v>11500</v>
      </c>
      <c r="O890">
        <v>25500</v>
      </c>
      <c r="P890">
        <v>4500</v>
      </c>
      <c r="Q890">
        <v>2000</v>
      </c>
      <c r="R890">
        <v>0</v>
      </c>
      <c r="S890">
        <v>6437</v>
      </c>
      <c r="T890">
        <v>35000</v>
      </c>
      <c r="U890">
        <v>36000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73028</v>
      </c>
      <c r="AD890">
        <v>0</v>
      </c>
      <c r="AE890">
        <v>0</v>
      </c>
      <c r="AF890">
        <v>110652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911485</v>
      </c>
      <c r="AO890">
        <v>719183</v>
      </c>
      <c r="AP890">
        <v>110652</v>
      </c>
      <c r="AQ890">
        <v>0</v>
      </c>
      <c r="AR890">
        <v>13602</v>
      </c>
      <c r="AS890">
        <v>0</v>
      </c>
      <c r="AT890">
        <v>0</v>
      </c>
      <c r="AU890">
        <v>0</v>
      </c>
      <c r="AV890">
        <v>62000</v>
      </c>
      <c r="AW890">
        <v>8719</v>
      </c>
      <c r="AX890">
        <v>44211</v>
      </c>
      <c r="AY890">
        <v>0</v>
      </c>
      <c r="AZ890">
        <v>0</v>
      </c>
      <c r="BA890">
        <v>25000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983368</v>
      </c>
      <c r="BL890">
        <v>0</v>
      </c>
      <c r="BM890">
        <v>111641</v>
      </c>
      <c r="BN890">
        <v>70206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C890">
        <v>0</v>
      </c>
      <c r="CD890">
        <v>4811</v>
      </c>
      <c r="CE890">
        <v>0</v>
      </c>
      <c r="CF890">
        <v>23703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0</v>
      </c>
      <c r="CN890">
        <v>0</v>
      </c>
      <c r="CO890">
        <v>0</v>
      </c>
      <c r="CP890">
        <v>0</v>
      </c>
      <c r="CQ890">
        <v>131641</v>
      </c>
      <c r="CR890">
        <v>0</v>
      </c>
      <c r="CS890">
        <v>0</v>
      </c>
      <c r="CT890">
        <v>0</v>
      </c>
      <c r="CU890">
        <v>0</v>
      </c>
      <c r="CV890">
        <v>0</v>
      </c>
      <c r="CW890">
        <v>0</v>
      </c>
      <c r="CX890">
        <v>0</v>
      </c>
      <c r="CY890">
        <v>0</v>
      </c>
      <c r="CZ890">
        <v>0</v>
      </c>
      <c r="DA890">
        <v>0</v>
      </c>
      <c r="DB890">
        <v>0</v>
      </c>
      <c r="DC890">
        <v>0</v>
      </c>
      <c r="DD890">
        <v>0</v>
      </c>
      <c r="DE890">
        <v>45273</v>
      </c>
      <c r="DF890">
        <v>0</v>
      </c>
      <c r="DG890">
        <v>0</v>
      </c>
      <c r="DH890">
        <v>0</v>
      </c>
      <c r="DI890">
        <v>0</v>
      </c>
      <c r="DJ890">
        <v>39284</v>
      </c>
      <c r="DK890">
        <v>74000</v>
      </c>
      <c r="DL890">
        <v>14946</v>
      </c>
      <c r="DM890">
        <v>0</v>
      </c>
      <c r="DN890">
        <v>0</v>
      </c>
      <c r="DO890">
        <v>305145</v>
      </c>
      <c r="DP890">
        <v>317700</v>
      </c>
      <c r="DQ890">
        <v>-514654</v>
      </c>
      <c r="DR890">
        <v>164362</v>
      </c>
      <c r="DS890">
        <v>0</v>
      </c>
    </row>
    <row r="891" spans="1:123" x14ac:dyDescent="0.3">
      <c r="A891" t="str">
        <f t="shared" si="13"/>
        <v>20301961</v>
      </c>
      <c r="B891">
        <v>26</v>
      </c>
      <c r="C891">
        <v>2030</v>
      </c>
      <c r="D891">
        <v>196112</v>
      </c>
      <c r="E891">
        <v>33</v>
      </c>
      <c r="F891">
        <v>2225269</v>
      </c>
      <c r="G891">
        <v>163093</v>
      </c>
      <c r="H891">
        <v>550000</v>
      </c>
      <c r="I891">
        <v>0</v>
      </c>
      <c r="J891">
        <v>120000</v>
      </c>
      <c r="K891">
        <v>85000</v>
      </c>
      <c r="L891">
        <v>200000</v>
      </c>
      <c r="M891">
        <v>56200</v>
      </c>
      <c r="N891">
        <v>11500</v>
      </c>
      <c r="O891">
        <v>25500</v>
      </c>
      <c r="P891">
        <v>4500</v>
      </c>
      <c r="Q891">
        <v>2000</v>
      </c>
      <c r="R891">
        <v>0</v>
      </c>
      <c r="S891">
        <v>6248</v>
      </c>
      <c r="T891">
        <v>35000</v>
      </c>
      <c r="U891">
        <v>36000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64199</v>
      </c>
      <c r="AD891">
        <v>0</v>
      </c>
      <c r="AE891">
        <v>0</v>
      </c>
      <c r="AF891">
        <v>97274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924674</v>
      </c>
      <c r="AO891">
        <v>632233</v>
      </c>
      <c r="AP891">
        <v>97274</v>
      </c>
      <c r="AQ891">
        <v>0</v>
      </c>
      <c r="AR891">
        <v>8935</v>
      </c>
      <c r="AS891">
        <v>0</v>
      </c>
      <c r="AT891">
        <v>0</v>
      </c>
      <c r="AU891">
        <v>0</v>
      </c>
      <c r="AV891">
        <v>0</v>
      </c>
      <c r="AW891">
        <v>5271</v>
      </c>
      <c r="AX891">
        <v>39284</v>
      </c>
      <c r="AY891">
        <v>0</v>
      </c>
      <c r="AZ891">
        <v>0</v>
      </c>
      <c r="BA891">
        <v>25000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807998</v>
      </c>
      <c r="BL891">
        <v>0</v>
      </c>
      <c r="BM891">
        <v>91641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BX891">
        <v>0</v>
      </c>
      <c r="BY891">
        <v>0</v>
      </c>
      <c r="BZ891">
        <v>0</v>
      </c>
      <c r="CA891">
        <v>0</v>
      </c>
      <c r="CB891">
        <v>0</v>
      </c>
      <c r="CC891">
        <v>0</v>
      </c>
      <c r="CD891">
        <v>0</v>
      </c>
      <c r="CE891">
        <v>0</v>
      </c>
      <c r="CF891">
        <v>50273</v>
      </c>
      <c r="CG891">
        <v>0</v>
      </c>
      <c r="CH891">
        <v>0</v>
      </c>
      <c r="CI891">
        <v>0</v>
      </c>
      <c r="CJ891">
        <v>0</v>
      </c>
      <c r="CK891">
        <v>0</v>
      </c>
      <c r="CL891">
        <v>0</v>
      </c>
      <c r="CM891">
        <v>0</v>
      </c>
      <c r="CN891">
        <v>0</v>
      </c>
      <c r="CO891">
        <v>0</v>
      </c>
      <c r="CP891">
        <v>0</v>
      </c>
      <c r="CQ891">
        <v>20000</v>
      </c>
      <c r="CR891">
        <v>0</v>
      </c>
      <c r="CS891">
        <v>0</v>
      </c>
      <c r="CT891">
        <v>0</v>
      </c>
      <c r="CU891">
        <v>0</v>
      </c>
      <c r="CV891">
        <v>0</v>
      </c>
      <c r="CW891">
        <v>0</v>
      </c>
      <c r="CX891">
        <v>0</v>
      </c>
      <c r="CY891">
        <v>0</v>
      </c>
      <c r="CZ891">
        <v>0</v>
      </c>
      <c r="DA891">
        <v>0</v>
      </c>
      <c r="DB891">
        <v>0</v>
      </c>
      <c r="DC891">
        <v>0</v>
      </c>
      <c r="DD891">
        <v>0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49000</v>
      </c>
      <c r="DL891">
        <v>9675</v>
      </c>
      <c r="DM891">
        <v>0</v>
      </c>
      <c r="DN891">
        <v>0</v>
      </c>
      <c r="DO891">
        <v>78675</v>
      </c>
      <c r="DP891">
        <v>317700</v>
      </c>
      <c r="DQ891">
        <v>-761246</v>
      </c>
      <c r="DR891">
        <v>549776</v>
      </c>
      <c r="DS891">
        <v>0</v>
      </c>
    </row>
    <row r="892" spans="1:123" x14ac:dyDescent="0.3">
      <c r="A892" t="str">
        <f t="shared" si="13"/>
        <v>20311962</v>
      </c>
      <c r="B892">
        <v>26</v>
      </c>
      <c r="C892">
        <v>2031</v>
      </c>
      <c r="D892">
        <v>196212</v>
      </c>
      <c r="E892">
        <v>35</v>
      </c>
      <c r="F892">
        <v>1886993</v>
      </c>
      <c r="G892">
        <v>163096</v>
      </c>
      <c r="H892">
        <v>550000</v>
      </c>
      <c r="I892">
        <v>0</v>
      </c>
      <c r="J892">
        <v>120000</v>
      </c>
      <c r="K892">
        <v>85000</v>
      </c>
      <c r="L892">
        <v>200000</v>
      </c>
      <c r="M892">
        <v>56200</v>
      </c>
      <c r="N892">
        <v>11500</v>
      </c>
      <c r="O892">
        <v>25500</v>
      </c>
      <c r="P892">
        <v>4500</v>
      </c>
      <c r="Q892">
        <v>2000</v>
      </c>
      <c r="R892">
        <v>0</v>
      </c>
      <c r="S892">
        <v>6059</v>
      </c>
      <c r="T892">
        <v>35000</v>
      </c>
      <c r="U892">
        <v>36000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67956</v>
      </c>
      <c r="AD892">
        <v>0</v>
      </c>
      <c r="AE892">
        <v>0</v>
      </c>
      <c r="AF892">
        <v>102967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918792</v>
      </c>
      <c r="AO892">
        <v>669233</v>
      </c>
      <c r="AP892">
        <v>102967</v>
      </c>
      <c r="AQ892">
        <v>0</v>
      </c>
      <c r="AR892">
        <v>10921</v>
      </c>
      <c r="AS892">
        <v>0</v>
      </c>
      <c r="AT892">
        <v>0</v>
      </c>
      <c r="AU892">
        <v>0</v>
      </c>
      <c r="AV892">
        <v>0</v>
      </c>
      <c r="AW892">
        <v>6738</v>
      </c>
      <c r="AX892">
        <v>0</v>
      </c>
      <c r="AY892">
        <v>0</v>
      </c>
      <c r="AZ892">
        <v>0</v>
      </c>
      <c r="BA892">
        <v>25000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814859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0</v>
      </c>
      <c r="CC892">
        <v>0</v>
      </c>
      <c r="CD892">
        <v>0</v>
      </c>
      <c r="CE892">
        <v>0</v>
      </c>
      <c r="CF892">
        <v>5000</v>
      </c>
      <c r="CG892">
        <v>0</v>
      </c>
      <c r="CH892">
        <v>0</v>
      </c>
      <c r="CI892">
        <v>0</v>
      </c>
      <c r="CJ892">
        <v>0</v>
      </c>
      <c r="CK892">
        <v>0</v>
      </c>
      <c r="CL892">
        <v>0</v>
      </c>
      <c r="CM892">
        <v>0</v>
      </c>
      <c r="CN892">
        <v>0</v>
      </c>
      <c r="CO892">
        <v>0</v>
      </c>
      <c r="CP892">
        <v>0</v>
      </c>
      <c r="CQ892">
        <v>0</v>
      </c>
      <c r="CR892">
        <v>0</v>
      </c>
      <c r="CS892">
        <v>0</v>
      </c>
      <c r="CT892">
        <v>0</v>
      </c>
      <c r="CU892">
        <v>0</v>
      </c>
      <c r="CV892">
        <v>0</v>
      </c>
      <c r="CW892">
        <v>0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0</v>
      </c>
      <c r="DD892">
        <v>0</v>
      </c>
      <c r="DE892">
        <v>0</v>
      </c>
      <c r="DF892">
        <v>0</v>
      </c>
      <c r="DG892">
        <v>0</v>
      </c>
      <c r="DH892">
        <v>0</v>
      </c>
      <c r="DI892">
        <v>0</v>
      </c>
      <c r="DJ892">
        <v>0</v>
      </c>
      <c r="DK892">
        <v>24000</v>
      </c>
      <c r="DL892">
        <v>2937</v>
      </c>
      <c r="DM892">
        <v>0</v>
      </c>
      <c r="DN892">
        <v>0</v>
      </c>
      <c r="DO892">
        <v>26937</v>
      </c>
      <c r="DP892">
        <v>317700</v>
      </c>
      <c r="DQ892">
        <v>-384176</v>
      </c>
      <c r="DR892">
        <v>347438</v>
      </c>
      <c r="DS892">
        <v>0</v>
      </c>
    </row>
    <row r="893" spans="1:123" x14ac:dyDescent="0.3">
      <c r="A893" t="str">
        <f t="shared" si="13"/>
        <v>20321963</v>
      </c>
      <c r="B893">
        <v>26</v>
      </c>
      <c r="C893">
        <v>2032</v>
      </c>
      <c r="D893">
        <v>196312</v>
      </c>
      <c r="E893">
        <v>40</v>
      </c>
      <c r="F893">
        <v>1805964</v>
      </c>
      <c r="G893">
        <v>163099</v>
      </c>
      <c r="H893">
        <v>550000</v>
      </c>
      <c r="I893">
        <v>0</v>
      </c>
      <c r="J893">
        <v>120000</v>
      </c>
      <c r="K893">
        <v>85000</v>
      </c>
      <c r="L893">
        <v>200000</v>
      </c>
      <c r="M893">
        <v>56200</v>
      </c>
      <c r="N893">
        <v>11500</v>
      </c>
      <c r="O893">
        <v>25500</v>
      </c>
      <c r="P893">
        <v>4500</v>
      </c>
      <c r="Q893">
        <v>2000</v>
      </c>
      <c r="R893">
        <v>0</v>
      </c>
      <c r="S893">
        <v>5871</v>
      </c>
      <c r="T893">
        <v>35000</v>
      </c>
      <c r="U893">
        <v>36000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78382</v>
      </c>
      <c r="AD893">
        <v>40382</v>
      </c>
      <c r="AE893">
        <v>0</v>
      </c>
      <c r="AF893">
        <v>118764</v>
      </c>
      <c r="AG893">
        <v>40382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902807</v>
      </c>
      <c r="AO893">
        <v>771907</v>
      </c>
      <c r="AP893">
        <v>118764</v>
      </c>
      <c r="AQ893">
        <v>0</v>
      </c>
      <c r="AR893">
        <v>16432</v>
      </c>
      <c r="AS893">
        <v>0</v>
      </c>
      <c r="AT893">
        <v>0</v>
      </c>
      <c r="AU893">
        <v>0</v>
      </c>
      <c r="AV893">
        <v>0</v>
      </c>
      <c r="AW893">
        <v>2937</v>
      </c>
      <c r="AX893">
        <v>0</v>
      </c>
      <c r="AY893">
        <v>0</v>
      </c>
      <c r="AZ893">
        <v>0</v>
      </c>
      <c r="BA893">
        <v>24000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934040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C893">
        <v>0</v>
      </c>
      <c r="CD893">
        <v>0</v>
      </c>
      <c r="CE893">
        <v>0</v>
      </c>
      <c r="CF893">
        <v>0</v>
      </c>
      <c r="CG893">
        <v>0</v>
      </c>
      <c r="CH893">
        <v>0</v>
      </c>
      <c r="CI893">
        <v>0</v>
      </c>
      <c r="CJ893">
        <v>0</v>
      </c>
      <c r="CK893">
        <v>0</v>
      </c>
      <c r="CL893">
        <v>0</v>
      </c>
      <c r="CM893">
        <v>0</v>
      </c>
      <c r="CN893">
        <v>0</v>
      </c>
      <c r="CO893">
        <v>0</v>
      </c>
      <c r="CP893">
        <v>0</v>
      </c>
      <c r="CQ893">
        <v>0</v>
      </c>
      <c r="CR893">
        <v>0</v>
      </c>
      <c r="CS893">
        <v>0</v>
      </c>
      <c r="CT893">
        <v>0</v>
      </c>
      <c r="CU893">
        <v>0</v>
      </c>
      <c r="CV893">
        <v>0</v>
      </c>
      <c r="CW893">
        <v>0</v>
      </c>
      <c r="CX893">
        <v>0</v>
      </c>
      <c r="CY893">
        <v>0</v>
      </c>
      <c r="CZ893">
        <v>0</v>
      </c>
      <c r="DA893">
        <v>0</v>
      </c>
      <c r="DB893">
        <v>0</v>
      </c>
      <c r="DC893">
        <v>0</v>
      </c>
      <c r="DD893">
        <v>0</v>
      </c>
      <c r="DE893">
        <v>5000</v>
      </c>
      <c r="DF893">
        <v>0</v>
      </c>
      <c r="DG893">
        <v>0</v>
      </c>
      <c r="DH893">
        <v>0</v>
      </c>
      <c r="DI893">
        <v>0</v>
      </c>
      <c r="DJ893">
        <v>0</v>
      </c>
      <c r="DK893">
        <v>0</v>
      </c>
      <c r="DL893">
        <v>0</v>
      </c>
      <c r="DM893">
        <v>0</v>
      </c>
      <c r="DN893">
        <v>0</v>
      </c>
      <c r="DO893">
        <v>5000</v>
      </c>
      <c r="DP893">
        <v>297700</v>
      </c>
      <c r="DQ893">
        <v>-195153</v>
      </c>
      <c r="DR893">
        <v>168216</v>
      </c>
      <c r="DS893">
        <v>0</v>
      </c>
    </row>
    <row r="894" spans="1:123" x14ac:dyDescent="0.3">
      <c r="A894" t="str">
        <f t="shared" si="13"/>
        <v>20331964</v>
      </c>
      <c r="B894">
        <v>26</v>
      </c>
      <c r="C894">
        <v>2033</v>
      </c>
      <c r="D894">
        <v>196412</v>
      </c>
      <c r="E894">
        <v>50</v>
      </c>
      <c r="F894">
        <v>1853504</v>
      </c>
      <c r="G894">
        <v>163102</v>
      </c>
      <c r="H894">
        <v>550000</v>
      </c>
      <c r="I894">
        <v>0</v>
      </c>
      <c r="J894">
        <v>120000</v>
      </c>
      <c r="K894">
        <v>85000</v>
      </c>
      <c r="L894">
        <v>200000</v>
      </c>
      <c r="M894">
        <v>56200</v>
      </c>
      <c r="N894">
        <v>11500</v>
      </c>
      <c r="O894">
        <v>25500</v>
      </c>
      <c r="P894">
        <v>4500</v>
      </c>
      <c r="Q894">
        <v>2000</v>
      </c>
      <c r="R894">
        <v>0</v>
      </c>
      <c r="S894">
        <v>5682</v>
      </c>
      <c r="T894">
        <v>35000</v>
      </c>
      <c r="U894">
        <v>36000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96604</v>
      </c>
      <c r="AD894">
        <v>49770</v>
      </c>
      <c r="AE894">
        <v>0</v>
      </c>
      <c r="AF894">
        <v>146374</v>
      </c>
      <c r="AG894">
        <v>49770</v>
      </c>
      <c r="AH894">
        <v>0</v>
      </c>
      <c r="AI894">
        <v>40382</v>
      </c>
      <c r="AJ894">
        <v>0</v>
      </c>
      <c r="AK894">
        <v>40382</v>
      </c>
      <c r="AL894">
        <v>40382</v>
      </c>
      <c r="AM894">
        <v>0</v>
      </c>
      <c r="AN894">
        <v>875008</v>
      </c>
      <c r="AO894">
        <v>951356</v>
      </c>
      <c r="AP894">
        <v>146374</v>
      </c>
      <c r="AQ894">
        <v>0</v>
      </c>
      <c r="AR894">
        <v>20000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6064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1123794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BX894">
        <v>0</v>
      </c>
      <c r="BY894">
        <v>0</v>
      </c>
      <c r="BZ894">
        <v>0</v>
      </c>
      <c r="CA894">
        <v>0</v>
      </c>
      <c r="CB894">
        <v>0</v>
      </c>
      <c r="CC894">
        <v>0</v>
      </c>
      <c r="CD894">
        <v>0</v>
      </c>
      <c r="CE894">
        <v>0</v>
      </c>
      <c r="CF894">
        <v>0</v>
      </c>
      <c r="CG894">
        <v>0</v>
      </c>
      <c r="CH894">
        <v>0</v>
      </c>
      <c r="CI894">
        <v>0</v>
      </c>
      <c r="CJ894">
        <v>0</v>
      </c>
      <c r="CK894">
        <v>0</v>
      </c>
      <c r="CL894">
        <v>0</v>
      </c>
      <c r="CM894">
        <v>0</v>
      </c>
      <c r="CN894">
        <v>0</v>
      </c>
      <c r="CO894">
        <v>0</v>
      </c>
      <c r="CP894">
        <v>0</v>
      </c>
      <c r="CQ894">
        <v>0</v>
      </c>
      <c r="CR894">
        <v>0</v>
      </c>
      <c r="CS894">
        <v>0</v>
      </c>
      <c r="CT894">
        <v>0</v>
      </c>
      <c r="CU894">
        <v>0</v>
      </c>
      <c r="CV894">
        <v>0</v>
      </c>
      <c r="CW894">
        <v>0</v>
      </c>
      <c r="CX894">
        <v>0</v>
      </c>
      <c r="CY894">
        <v>0</v>
      </c>
      <c r="CZ894">
        <v>0</v>
      </c>
      <c r="DA894">
        <v>0</v>
      </c>
      <c r="DB894">
        <v>0</v>
      </c>
      <c r="DC894">
        <v>0</v>
      </c>
      <c r="DD894">
        <v>0</v>
      </c>
      <c r="DE894">
        <v>10000</v>
      </c>
      <c r="DF894">
        <v>0</v>
      </c>
      <c r="DG894">
        <v>0</v>
      </c>
      <c r="DH894">
        <v>0</v>
      </c>
      <c r="DI894">
        <v>0</v>
      </c>
      <c r="DJ894">
        <v>0</v>
      </c>
      <c r="DK894">
        <v>0</v>
      </c>
      <c r="DL894">
        <v>0</v>
      </c>
      <c r="DM894">
        <v>0</v>
      </c>
      <c r="DN894">
        <v>0</v>
      </c>
      <c r="DO894">
        <v>50382</v>
      </c>
      <c r="DP894">
        <v>277700</v>
      </c>
      <c r="DQ894">
        <v>-53804</v>
      </c>
      <c r="DR894">
        <v>53804</v>
      </c>
      <c r="DS894">
        <v>0</v>
      </c>
    </row>
    <row r="895" spans="1:123" x14ac:dyDescent="0.3">
      <c r="A895" t="str">
        <f t="shared" si="13"/>
        <v>20341965</v>
      </c>
      <c r="B895">
        <v>26</v>
      </c>
      <c r="C895">
        <v>2034</v>
      </c>
      <c r="D895">
        <v>196512</v>
      </c>
      <c r="E895">
        <v>46</v>
      </c>
      <c r="F895">
        <v>1711123</v>
      </c>
      <c r="G895">
        <v>163105</v>
      </c>
      <c r="H895">
        <v>550000</v>
      </c>
      <c r="I895">
        <v>0</v>
      </c>
      <c r="J895">
        <v>120000</v>
      </c>
      <c r="K895">
        <v>85000</v>
      </c>
      <c r="L895">
        <v>200000</v>
      </c>
      <c r="M895">
        <v>56200</v>
      </c>
      <c r="N895">
        <v>11500</v>
      </c>
      <c r="O895">
        <v>25500</v>
      </c>
      <c r="P895">
        <v>4500</v>
      </c>
      <c r="Q895">
        <v>2000</v>
      </c>
      <c r="R895">
        <v>0</v>
      </c>
      <c r="S895">
        <v>5494</v>
      </c>
      <c r="T895">
        <v>35000</v>
      </c>
      <c r="U895">
        <v>36000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40382</v>
      </c>
      <c r="AC895">
        <v>88996</v>
      </c>
      <c r="AD895">
        <v>45850</v>
      </c>
      <c r="AE895">
        <v>40382</v>
      </c>
      <c r="AF895">
        <v>94464</v>
      </c>
      <c r="AG895">
        <v>0</v>
      </c>
      <c r="AH895">
        <v>0</v>
      </c>
      <c r="AI895">
        <v>49770</v>
      </c>
      <c r="AJ895">
        <v>0</v>
      </c>
      <c r="AK895">
        <v>49770</v>
      </c>
      <c r="AL895">
        <v>49770</v>
      </c>
      <c r="AM895">
        <v>0</v>
      </c>
      <c r="AN895">
        <v>926730</v>
      </c>
      <c r="AO895">
        <v>876432</v>
      </c>
      <c r="AP895">
        <v>134846</v>
      </c>
      <c r="AQ895">
        <v>0</v>
      </c>
      <c r="AR895">
        <v>20000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1031278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47780</v>
      </c>
      <c r="BS895">
        <v>0</v>
      </c>
      <c r="BT895">
        <v>0</v>
      </c>
      <c r="BU895">
        <v>0</v>
      </c>
      <c r="BV895">
        <v>0</v>
      </c>
      <c r="BW895">
        <v>0</v>
      </c>
      <c r="BX895">
        <v>0</v>
      </c>
      <c r="BY895">
        <v>0</v>
      </c>
      <c r="BZ895">
        <v>0</v>
      </c>
      <c r="CA895">
        <v>0</v>
      </c>
      <c r="CB895">
        <v>0</v>
      </c>
      <c r="CC895">
        <v>0</v>
      </c>
      <c r="CD895">
        <v>0</v>
      </c>
      <c r="CE895">
        <v>0</v>
      </c>
      <c r="CF895">
        <v>0</v>
      </c>
      <c r="CG895">
        <v>0</v>
      </c>
      <c r="CH895">
        <v>0</v>
      </c>
      <c r="CI895">
        <v>0</v>
      </c>
      <c r="CJ895">
        <v>0</v>
      </c>
      <c r="CK895">
        <v>0</v>
      </c>
      <c r="CL895">
        <v>0</v>
      </c>
      <c r="CM895">
        <v>0</v>
      </c>
      <c r="CN895">
        <v>0</v>
      </c>
      <c r="CO895">
        <v>0</v>
      </c>
      <c r="CP895">
        <v>0</v>
      </c>
      <c r="CQ895">
        <v>0</v>
      </c>
      <c r="CR895">
        <v>0</v>
      </c>
      <c r="CS895">
        <v>0</v>
      </c>
      <c r="CT895">
        <v>0</v>
      </c>
      <c r="CU895">
        <v>0</v>
      </c>
      <c r="CV895">
        <v>0</v>
      </c>
      <c r="CW895">
        <v>0</v>
      </c>
      <c r="CX895">
        <v>0</v>
      </c>
      <c r="CY895">
        <v>0</v>
      </c>
      <c r="CZ895">
        <v>0</v>
      </c>
      <c r="DA895">
        <v>0</v>
      </c>
      <c r="DB895">
        <v>0</v>
      </c>
      <c r="DC895">
        <v>0</v>
      </c>
      <c r="DD895">
        <v>0</v>
      </c>
      <c r="DE895">
        <v>15000</v>
      </c>
      <c r="DF895">
        <v>0</v>
      </c>
      <c r="DG895">
        <v>0</v>
      </c>
      <c r="DH895">
        <v>0</v>
      </c>
      <c r="DI895">
        <v>0</v>
      </c>
      <c r="DJ895">
        <v>0</v>
      </c>
      <c r="DK895">
        <v>0</v>
      </c>
      <c r="DL895">
        <v>0</v>
      </c>
      <c r="DM895">
        <v>0</v>
      </c>
      <c r="DN895">
        <v>0</v>
      </c>
      <c r="DO895">
        <v>64770</v>
      </c>
      <c r="DP895">
        <v>305480</v>
      </c>
      <c r="DQ895">
        <v>47780</v>
      </c>
      <c r="DR895">
        <v>0</v>
      </c>
      <c r="DS895">
        <v>0</v>
      </c>
    </row>
    <row r="896" spans="1:123" x14ac:dyDescent="0.3">
      <c r="A896" t="str">
        <f t="shared" si="13"/>
        <v>20351966</v>
      </c>
      <c r="B896">
        <v>26</v>
      </c>
      <c r="C896">
        <v>2035</v>
      </c>
      <c r="D896">
        <v>196612</v>
      </c>
      <c r="E896">
        <v>36</v>
      </c>
      <c r="F896">
        <v>1823009</v>
      </c>
      <c r="G896">
        <v>163108</v>
      </c>
      <c r="H896">
        <v>550000</v>
      </c>
      <c r="I896">
        <v>0</v>
      </c>
      <c r="J896">
        <v>120000</v>
      </c>
      <c r="K896">
        <v>85000</v>
      </c>
      <c r="L896">
        <v>200000</v>
      </c>
      <c r="M896">
        <v>56200</v>
      </c>
      <c r="N896">
        <v>11500</v>
      </c>
      <c r="O896">
        <v>25500</v>
      </c>
      <c r="P896">
        <v>4500</v>
      </c>
      <c r="Q896">
        <v>2000</v>
      </c>
      <c r="R896">
        <v>0</v>
      </c>
      <c r="S896">
        <v>5305</v>
      </c>
      <c r="T896">
        <v>35000</v>
      </c>
      <c r="U896">
        <v>36000</v>
      </c>
      <c r="V896">
        <v>0</v>
      </c>
      <c r="W896">
        <v>5000</v>
      </c>
      <c r="X896">
        <v>0</v>
      </c>
      <c r="Y896">
        <v>0</v>
      </c>
      <c r="Z896">
        <v>0</v>
      </c>
      <c r="AA896">
        <v>0</v>
      </c>
      <c r="AB896">
        <v>49770</v>
      </c>
      <c r="AC896">
        <v>69976</v>
      </c>
      <c r="AD896">
        <v>0</v>
      </c>
      <c r="AE896">
        <v>49770</v>
      </c>
      <c r="AF896">
        <v>56257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959748</v>
      </c>
      <c r="AO896">
        <v>689120</v>
      </c>
      <c r="AP896">
        <v>106027</v>
      </c>
      <c r="AQ896">
        <v>0</v>
      </c>
      <c r="AR896">
        <v>11989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807135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BX896">
        <v>0</v>
      </c>
      <c r="BY896">
        <v>0</v>
      </c>
      <c r="BZ896">
        <v>0</v>
      </c>
      <c r="CA896">
        <v>0</v>
      </c>
      <c r="CB896">
        <v>0</v>
      </c>
      <c r="CC896">
        <v>0</v>
      </c>
      <c r="CD896">
        <v>0</v>
      </c>
      <c r="CE896">
        <v>0</v>
      </c>
      <c r="CF896">
        <v>0</v>
      </c>
      <c r="CG896">
        <v>0</v>
      </c>
      <c r="CH896">
        <v>0</v>
      </c>
      <c r="CI896">
        <v>0</v>
      </c>
      <c r="CJ896">
        <v>0</v>
      </c>
      <c r="CK896">
        <v>0</v>
      </c>
      <c r="CL896">
        <v>0</v>
      </c>
      <c r="CM896">
        <v>0</v>
      </c>
      <c r="CN896">
        <v>0</v>
      </c>
      <c r="CO896">
        <v>0</v>
      </c>
      <c r="CP896">
        <v>0</v>
      </c>
      <c r="CQ896">
        <v>0</v>
      </c>
      <c r="CR896">
        <v>0</v>
      </c>
      <c r="CS896">
        <v>0</v>
      </c>
      <c r="CT896">
        <v>0</v>
      </c>
      <c r="CU896">
        <v>0</v>
      </c>
      <c r="CV896">
        <v>0</v>
      </c>
      <c r="CW896">
        <v>0</v>
      </c>
      <c r="CX896">
        <v>0</v>
      </c>
      <c r="CY896">
        <v>0</v>
      </c>
      <c r="CZ896">
        <v>0</v>
      </c>
      <c r="DA896">
        <v>0</v>
      </c>
      <c r="DB896">
        <v>0</v>
      </c>
      <c r="DC896">
        <v>0</v>
      </c>
      <c r="DD896">
        <v>0</v>
      </c>
      <c r="DE896">
        <v>20000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  <c r="DM896">
        <v>0</v>
      </c>
      <c r="DN896">
        <v>0</v>
      </c>
      <c r="DO896">
        <v>20000</v>
      </c>
      <c r="DP896">
        <v>285480</v>
      </c>
      <c r="DQ896">
        <v>-255233</v>
      </c>
      <c r="DR896">
        <v>255233</v>
      </c>
      <c r="DS896">
        <v>0</v>
      </c>
    </row>
    <row r="897" spans="1:123" x14ac:dyDescent="0.3">
      <c r="A897" t="str">
        <f t="shared" si="13"/>
        <v>20361967</v>
      </c>
      <c r="B897">
        <v>26</v>
      </c>
      <c r="C897">
        <v>2036</v>
      </c>
      <c r="D897">
        <v>196712</v>
      </c>
      <c r="E897">
        <v>52</v>
      </c>
      <c r="F897">
        <v>1770573</v>
      </c>
      <c r="G897">
        <v>163099</v>
      </c>
      <c r="H897">
        <v>550000</v>
      </c>
      <c r="I897">
        <v>0</v>
      </c>
      <c r="J897">
        <v>120000</v>
      </c>
      <c r="K897">
        <v>85000</v>
      </c>
      <c r="L897">
        <v>200000</v>
      </c>
      <c r="M897">
        <v>56200</v>
      </c>
      <c r="N897">
        <v>11500</v>
      </c>
      <c r="O897">
        <v>25500</v>
      </c>
      <c r="P897">
        <v>4500</v>
      </c>
      <c r="Q897">
        <v>2000</v>
      </c>
      <c r="R897">
        <v>0</v>
      </c>
      <c r="S897">
        <v>5091</v>
      </c>
      <c r="T897">
        <v>35000</v>
      </c>
      <c r="U897">
        <v>36000</v>
      </c>
      <c r="V897">
        <v>0</v>
      </c>
      <c r="W897">
        <v>5000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100502</v>
      </c>
      <c r="AD897">
        <v>51778</v>
      </c>
      <c r="AE897">
        <v>0</v>
      </c>
      <c r="AF897">
        <v>152280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863511</v>
      </c>
      <c r="AO897">
        <v>989744</v>
      </c>
      <c r="AP897">
        <v>152280</v>
      </c>
      <c r="AQ897">
        <v>19887</v>
      </c>
      <c r="AR897">
        <v>20000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1181911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75750</v>
      </c>
      <c r="BS897">
        <v>0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C897">
        <v>0</v>
      </c>
      <c r="CD897">
        <v>0</v>
      </c>
      <c r="CE897">
        <v>0</v>
      </c>
      <c r="CF897">
        <v>0</v>
      </c>
      <c r="CG897">
        <v>0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0</v>
      </c>
      <c r="CQ897">
        <v>23530</v>
      </c>
      <c r="CR897">
        <v>0</v>
      </c>
      <c r="CS897">
        <v>0</v>
      </c>
      <c r="CT897">
        <v>0</v>
      </c>
      <c r="CU897">
        <v>0</v>
      </c>
      <c r="CV897">
        <v>0</v>
      </c>
      <c r="CW897">
        <v>0</v>
      </c>
      <c r="CX897">
        <v>0</v>
      </c>
      <c r="CY897">
        <v>0</v>
      </c>
      <c r="CZ897">
        <v>0</v>
      </c>
      <c r="DA897">
        <v>0</v>
      </c>
      <c r="DB897">
        <v>0</v>
      </c>
      <c r="DC897">
        <v>0</v>
      </c>
      <c r="DD897">
        <v>0</v>
      </c>
      <c r="DE897">
        <v>20000</v>
      </c>
      <c r="DF897">
        <v>0</v>
      </c>
      <c r="DG897">
        <v>0</v>
      </c>
      <c r="DH897">
        <v>0</v>
      </c>
      <c r="DI897">
        <v>0</v>
      </c>
      <c r="DJ897">
        <v>0</v>
      </c>
      <c r="DK897">
        <v>0</v>
      </c>
      <c r="DL897">
        <v>0</v>
      </c>
      <c r="DM897">
        <v>0</v>
      </c>
      <c r="DN897">
        <v>0</v>
      </c>
      <c r="DO897">
        <v>43530</v>
      </c>
      <c r="DP897">
        <v>317700</v>
      </c>
      <c r="DQ897">
        <v>75750</v>
      </c>
      <c r="DR897">
        <v>0</v>
      </c>
      <c r="DS897">
        <v>0</v>
      </c>
    </row>
    <row r="898" spans="1:123" x14ac:dyDescent="0.3">
      <c r="A898" t="str">
        <f t="shared" si="13"/>
        <v>20371968</v>
      </c>
      <c r="B898">
        <v>26</v>
      </c>
      <c r="C898">
        <v>2037</v>
      </c>
      <c r="D898">
        <v>196812</v>
      </c>
      <c r="E898">
        <v>45</v>
      </c>
      <c r="F898">
        <v>1911676</v>
      </c>
      <c r="G898">
        <v>163089</v>
      </c>
      <c r="H898">
        <v>550000</v>
      </c>
      <c r="I898">
        <v>0</v>
      </c>
      <c r="J898">
        <v>120000</v>
      </c>
      <c r="K898">
        <v>85000</v>
      </c>
      <c r="L898">
        <v>200000</v>
      </c>
      <c r="M898">
        <v>56200</v>
      </c>
      <c r="N898">
        <v>11500</v>
      </c>
      <c r="O898">
        <v>25500</v>
      </c>
      <c r="P898">
        <v>4500</v>
      </c>
      <c r="Q898">
        <v>2000</v>
      </c>
      <c r="R898">
        <v>0</v>
      </c>
      <c r="S898">
        <v>4878</v>
      </c>
      <c r="T898">
        <v>35000</v>
      </c>
      <c r="U898">
        <v>36000</v>
      </c>
      <c r="V898">
        <v>0</v>
      </c>
      <c r="W898">
        <v>5000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86788</v>
      </c>
      <c r="AD898">
        <v>44713</v>
      </c>
      <c r="AE898">
        <v>0</v>
      </c>
      <c r="AF898">
        <v>131502</v>
      </c>
      <c r="AG898">
        <v>44713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884076</v>
      </c>
      <c r="AO898">
        <v>854694</v>
      </c>
      <c r="AP898">
        <v>131502</v>
      </c>
      <c r="AQ898">
        <v>0</v>
      </c>
      <c r="AR898">
        <v>20000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876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1007072</v>
      </c>
      <c r="BL898">
        <v>0</v>
      </c>
      <c r="BM898">
        <v>1177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0</v>
      </c>
      <c r="CL898">
        <v>0</v>
      </c>
      <c r="CM898">
        <v>0</v>
      </c>
      <c r="CN898">
        <v>0</v>
      </c>
      <c r="CO898">
        <v>0</v>
      </c>
      <c r="CP898">
        <v>0</v>
      </c>
      <c r="CQ898">
        <v>2354</v>
      </c>
      <c r="CR898">
        <v>0</v>
      </c>
      <c r="CS898">
        <v>0</v>
      </c>
      <c r="CT898">
        <v>0</v>
      </c>
      <c r="CU898">
        <v>0</v>
      </c>
      <c r="CV898">
        <v>0</v>
      </c>
      <c r="CW898">
        <v>0</v>
      </c>
      <c r="CX898">
        <v>0</v>
      </c>
      <c r="CY898">
        <v>0</v>
      </c>
      <c r="CZ898">
        <v>0</v>
      </c>
      <c r="DA898">
        <v>0</v>
      </c>
      <c r="DB898">
        <v>0</v>
      </c>
      <c r="DC898">
        <v>0</v>
      </c>
      <c r="DD898">
        <v>0</v>
      </c>
      <c r="DE898">
        <v>20000</v>
      </c>
      <c r="DF898">
        <v>0</v>
      </c>
      <c r="DG898">
        <v>0</v>
      </c>
      <c r="DH898">
        <v>0</v>
      </c>
      <c r="DI898">
        <v>0</v>
      </c>
      <c r="DJ898">
        <v>0</v>
      </c>
      <c r="DK898">
        <v>0</v>
      </c>
      <c r="DL898">
        <v>0</v>
      </c>
      <c r="DM898">
        <v>0</v>
      </c>
      <c r="DN898">
        <v>0</v>
      </c>
      <c r="DO898">
        <v>22354</v>
      </c>
      <c r="DP898">
        <v>317700</v>
      </c>
      <c r="DQ898">
        <v>-219617</v>
      </c>
      <c r="DR898">
        <v>218440</v>
      </c>
      <c r="DS898">
        <v>0</v>
      </c>
    </row>
    <row r="899" spans="1:123" x14ac:dyDescent="0.3">
      <c r="A899" t="str">
        <f t="shared" ref="A899:A962" si="14">CONCATENATE(C899,LEFT(D899,4))</f>
        <v>20381969</v>
      </c>
      <c r="B899">
        <v>26</v>
      </c>
      <c r="C899">
        <v>2038</v>
      </c>
      <c r="D899">
        <v>196912</v>
      </c>
      <c r="E899">
        <v>77</v>
      </c>
      <c r="F899">
        <v>1705070</v>
      </c>
      <c r="G899">
        <v>163079</v>
      </c>
      <c r="H899">
        <v>550000</v>
      </c>
      <c r="I899">
        <v>0</v>
      </c>
      <c r="J899">
        <v>90000</v>
      </c>
      <c r="K899">
        <v>85000</v>
      </c>
      <c r="L899">
        <v>200000</v>
      </c>
      <c r="M899">
        <v>56200</v>
      </c>
      <c r="N899">
        <v>11500</v>
      </c>
      <c r="O899">
        <v>25500</v>
      </c>
      <c r="P899">
        <v>4500</v>
      </c>
      <c r="Q899">
        <v>2000</v>
      </c>
      <c r="R899">
        <v>0</v>
      </c>
      <c r="S899">
        <v>4664</v>
      </c>
      <c r="T899">
        <v>35000</v>
      </c>
      <c r="U899">
        <v>36000</v>
      </c>
      <c r="V899">
        <v>0</v>
      </c>
      <c r="W899">
        <v>5000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148780</v>
      </c>
      <c r="AD899">
        <v>76651</v>
      </c>
      <c r="AE899">
        <v>0</v>
      </c>
      <c r="AF899">
        <v>225432</v>
      </c>
      <c r="AG899">
        <v>0</v>
      </c>
      <c r="AH899">
        <v>0</v>
      </c>
      <c r="AI899">
        <v>44713</v>
      </c>
      <c r="AJ899">
        <v>0</v>
      </c>
      <c r="AK899">
        <v>44713</v>
      </c>
      <c r="AL899">
        <v>44713</v>
      </c>
      <c r="AM899">
        <v>0</v>
      </c>
      <c r="AN899">
        <v>759932</v>
      </c>
      <c r="AO899">
        <v>1465190</v>
      </c>
      <c r="AP899">
        <v>225432</v>
      </c>
      <c r="AQ899">
        <v>57812</v>
      </c>
      <c r="AR899">
        <v>20000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1768434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470217</v>
      </c>
      <c r="BS899">
        <v>154000</v>
      </c>
      <c r="BT899">
        <v>0</v>
      </c>
      <c r="BU899">
        <v>0</v>
      </c>
      <c r="BV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0</v>
      </c>
      <c r="CC899">
        <v>0</v>
      </c>
      <c r="CD899">
        <v>0</v>
      </c>
      <c r="CE899">
        <v>0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0</v>
      </c>
      <c r="CP899">
        <v>0</v>
      </c>
      <c r="CQ899">
        <v>452570</v>
      </c>
      <c r="CR899">
        <v>0</v>
      </c>
      <c r="CS899">
        <v>0</v>
      </c>
      <c r="CT899">
        <v>154000</v>
      </c>
      <c r="CU899">
        <v>0</v>
      </c>
      <c r="CV899">
        <v>0</v>
      </c>
      <c r="CW899">
        <v>0</v>
      </c>
      <c r="CX899">
        <v>0</v>
      </c>
      <c r="CY899">
        <v>0</v>
      </c>
      <c r="CZ899">
        <v>0</v>
      </c>
      <c r="DA899">
        <v>0</v>
      </c>
      <c r="DB899">
        <v>0</v>
      </c>
      <c r="DC899">
        <v>0</v>
      </c>
      <c r="DD899">
        <v>0</v>
      </c>
      <c r="DE899">
        <v>20000</v>
      </c>
      <c r="DF899">
        <v>0</v>
      </c>
      <c r="DG899">
        <v>0</v>
      </c>
      <c r="DH899">
        <v>0</v>
      </c>
      <c r="DI899">
        <v>0</v>
      </c>
      <c r="DJ899">
        <v>0</v>
      </c>
      <c r="DK899">
        <v>0</v>
      </c>
      <c r="DL899">
        <v>0</v>
      </c>
      <c r="DM899">
        <v>0</v>
      </c>
      <c r="DN899">
        <v>0</v>
      </c>
      <c r="DO899">
        <v>671284</v>
      </c>
      <c r="DP899">
        <v>317700</v>
      </c>
      <c r="DQ899">
        <v>624217</v>
      </c>
      <c r="DR899">
        <v>0</v>
      </c>
      <c r="DS899">
        <v>0</v>
      </c>
    </row>
    <row r="900" spans="1:123" x14ac:dyDescent="0.3">
      <c r="A900" t="str">
        <f t="shared" si="14"/>
        <v>20391970</v>
      </c>
      <c r="B900">
        <v>26</v>
      </c>
      <c r="C900">
        <v>2039</v>
      </c>
      <c r="D900">
        <v>197012</v>
      </c>
      <c r="E900">
        <v>40</v>
      </c>
      <c r="F900">
        <v>1809548</v>
      </c>
      <c r="G900">
        <v>163069</v>
      </c>
      <c r="H900">
        <v>550000</v>
      </c>
      <c r="I900">
        <v>0</v>
      </c>
      <c r="J900">
        <v>90000</v>
      </c>
      <c r="K900">
        <v>85000</v>
      </c>
      <c r="L900">
        <v>200000</v>
      </c>
      <c r="M900">
        <v>56200</v>
      </c>
      <c r="N900">
        <v>11500</v>
      </c>
      <c r="O900">
        <v>25500</v>
      </c>
      <c r="P900">
        <v>4500</v>
      </c>
      <c r="Q900">
        <v>2000</v>
      </c>
      <c r="R900">
        <v>0</v>
      </c>
      <c r="S900">
        <v>4451</v>
      </c>
      <c r="T900">
        <v>35000</v>
      </c>
      <c r="U900">
        <v>36000</v>
      </c>
      <c r="V900">
        <v>0</v>
      </c>
      <c r="W900">
        <v>5000</v>
      </c>
      <c r="X900">
        <v>0</v>
      </c>
      <c r="Y900">
        <v>0</v>
      </c>
      <c r="Z900">
        <v>0</v>
      </c>
      <c r="AA900">
        <v>0</v>
      </c>
      <c r="AB900">
        <v>44713</v>
      </c>
      <c r="AC900">
        <v>76691</v>
      </c>
      <c r="AD900">
        <v>0</v>
      </c>
      <c r="AE900">
        <v>44713</v>
      </c>
      <c r="AF900">
        <v>71489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913662</v>
      </c>
      <c r="AO900">
        <v>755258</v>
      </c>
      <c r="AP900">
        <v>116203</v>
      </c>
      <c r="AQ900">
        <v>0</v>
      </c>
      <c r="AR900">
        <v>15539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886999</v>
      </c>
      <c r="BL900">
        <v>0</v>
      </c>
      <c r="BM900">
        <v>144190</v>
      </c>
      <c r="BN900">
        <v>63766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BX900">
        <v>0</v>
      </c>
      <c r="BY900">
        <v>0</v>
      </c>
      <c r="BZ900">
        <v>0</v>
      </c>
      <c r="CA900">
        <v>0</v>
      </c>
      <c r="CB900">
        <v>0</v>
      </c>
      <c r="CC900">
        <v>0</v>
      </c>
      <c r="CD900">
        <v>0</v>
      </c>
      <c r="CE900">
        <v>0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0</v>
      </c>
      <c r="CN900">
        <v>0</v>
      </c>
      <c r="CO900">
        <v>0</v>
      </c>
      <c r="CP900">
        <v>0</v>
      </c>
      <c r="CQ900">
        <v>288380</v>
      </c>
      <c r="CR900">
        <v>0</v>
      </c>
      <c r="CS900">
        <v>0</v>
      </c>
      <c r="CT900">
        <v>90234</v>
      </c>
      <c r="CU900">
        <v>0</v>
      </c>
      <c r="CV900">
        <v>0</v>
      </c>
      <c r="CW900">
        <v>0</v>
      </c>
      <c r="CX900">
        <v>0</v>
      </c>
      <c r="CY900">
        <v>0</v>
      </c>
      <c r="CZ900">
        <v>0</v>
      </c>
      <c r="DA900">
        <v>0</v>
      </c>
      <c r="DB900">
        <v>0</v>
      </c>
      <c r="DC900">
        <v>0</v>
      </c>
      <c r="DD900">
        <v>0</v>
      </c>
      <c r="DE900">
        <v>20000</v>
      </c>
      <c r="DF900">
        <v>0</v>
      </c>
      <c r="DG900">
        <v>0</v>
      </c>
      <c r="DH900">
        <v>0</v>
      </c>
      <c r="DI900">
        <v>0</v>
      </c>
      <c r="DJ900">
        <v>0</v>
      </c>
      <c r="DK900">
        <v>0</v>
      </c>
      <c r="DL900">
        <v>0</v>
      </c>
      <c r="DM900">
        <v>0</v>
      </c>
      <c r="DN900">
        <v>0</v>
      </c>
      <c r="DO900">
        <v>398614</v>
      </c>
      <c r="DP900">
        <v>317700</v>
      </c>
      <c r="DQ900">
        <v>-207956</v>
      </c>
      <c r="DR900">
        <v>0</v>
      </c>
      <c r="DS900">
        <v>0</v>
      </c>
    </row>
    <row r="901" spans="1:123" x14ac:dyDescent="0.3">
      <c r="A901" t="str">
        <f t="shared" si="14"/>
        <v>20401971</v>
      </c>
      <c r="B901">
        <v>26</v>
      </c>
      <c r="C901">
        <v>2040</v>
      </c>
      <c r="D901">
        <v>197112</v>
      </c>
      <c r="E901">
        <v>38</v>
      </c>
      <c r="F901">
        <v>1957957</v>
      </c>
      <c r="G901">
        <v>163060</v>
      </c>
      <c r="H901">
        <v>550000</v>
      </c>
      <c r="I901">
        <v>0</v>
      </c>
      <c r="J901">
        <v>90000</v>
      </c>
      <c r="K901">
        <v>85000</v>
      </c>
      <c r="L901">
        <v>200000</v>
      </c>
      <c r="M901">
        <v>56200</v>
      </c>
      <c r="N901">
        <v>11500</v>
      </c>
      <c r="O901">
        <v>25500</v>
      </c>
      <c r="P901">
        <v>4500</v>
      </c>
      <c r="Q901">
        <v>2000</v>
      </c>
      <c r="R901">
        <v>0</v>
      </c>
      <c r="S901">
        <v>4237</v>
      </c>
      <c r="T901">
        <v>35000</v>
      </c>
      <c r="U901">
        <v>36000</v>
      </c>
      <c r="V901">
        <v>0</v>
      </c>
      <c r="W901">
        <v>10000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74108</v>
      </c>
      <c r="AD901">
        <v>0</v>
      </c>
      <c r="AE901">
        <v>0</v>
      </c>
      <c r="AF901">
        <v>112289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867648</v>
      </c>
      <c r="AO901">
        <v>729820</v>
      </c>
      <c r="AP901">
        <v>112289</v>
      </c>
      <c r="AQ901">
        <v>0</v>
      </c>
      <c r="AR901">
        <v>14173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856282</v>
      </c>
      <c r="BL901">
        <v>0</v>
      </c>
      <c r="BM901">
        <v>124190</v>
      </c>
      <c r="BN901">
        <v>90234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0</v>
      </c>
      <c r="CM901">
        <v>0</v>
      </c>
      <c r="CN901">
        <v>0</v>
      </c>
      <c r="CO901">
        <v>0</v>
      </c>
      <c r="CP901">
        <v>0</v>
      </c>
      <c r="CQ901">
        <v>144190</v>
      </c>
      <c r="CR901">
        <v>0</v>
      </c>
      <c r="CS901">
        <v>0</v>
      </c>
      <c r="CT901">
        <v>0</v>
      </c>
      <c r="CU901">
        <v>0</v>
      </c>
      <c r="CV901">
        <v>0</v>
      </c>
      <c r="CW901">
        <v>0</v>
      </c>
      <c r="CX901">
        <v>0</v>
      </c>
      <c r="CY901">
        <v>0</v>
      </c>
      <c r="CZ901">
        <v>0</v>
      </c>
      <c r="DA901">
        <v>0</v>
      </c>
      <c r="DB901">
        <v>0</v>
      </c>
      <c r="DC901">
        <v>0</v>
      </c>
      <c r="DD901">
        <v>0</v>
      </c>
      <c r="DE901">
        <v>20000</v>
      </c>
      <c r="DF901">
        <v>0</v>
      </c>
      <c r="DG901">
        <v>0</v>
      </c>
      <c r="DH901">
        <v>0</v>
      </c>
      <c r="DI901">
        <v>0</v>
      </c>
      <c r="DJ901">
        <v>0</v>
      </c>
      <c r="DK901">
        <v>0</v>
      </c>
      <c r="DL901">
        <v>0</v>
      </c>
      <c r="DM901">
        <v>0</v>
      </c>
      <c r="DN901">
        <v>0</v>
      </c>
      <c r="DO901">
        <v>164190</v>
      </c>
      <c r="DP901">
        <v>317700</v>
      </c>
      <c r="DQ901">
        <v>-433087</v>
      </c>
      <c r="DR901">
        <v>218663</v>
      </c>
      <c r="DS901">
        <v>0</v>
      </c>
    </row>
    <row r="902" spans="1:123" x14ac:dyDescent="0.3">
      <c r="A902" t="str">
        <f t="shared" si="14"/>
        <v>20411972</v>
      </c>
      <c r="B902">
        <v>26</v>
      </c>
      <c r="C902">
        <v>2041</v>
      </c>
      <c r="D902">
        <v>197212</v>
      </c>
      <c r="E902">
        <v>48</v>
      </c>
      <c r="F902">
        <v>2171337</v>
      </c>
      <c r="G902">
        <v>163056</v>
      </c>
      <c r="H902">
        <v>550000</v>
      </c>
      <c r="I902">
        <v>0</v>
      </c>
      <c r="J902">
        <v>0</v>
      </c>
      <c r="K902">
        <v>85000</v>
      </c>
      <c r="L902">
        <v>200000</v>
      </c>
      <c r="M902">
        <v>56200</v>
      </c>
      <c r="N902">
        <v>11500</v>
      </c>
      <c r="O902">
        <v>25500</v>
      </c>
      <c r="P902">
        <v>4500</v>
      </c>
      <c r="Q902">
        <v>2000</v>
      </c>
      <c r="R902">
        <v>0</v>
      </c>
      <c r="S902">
        <v>4023</v>
      </c>
      <c r="T902">
        <v>35000</v>
      </c>
      <c r="U902">
        <v>36000</v>
      </c>
      <c r="V902">
        <v>0</v>
      </c>
      <c r="W902">
        <v>10000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93786</v>
      </c>
      <c r="AD902">
        <v>48318</v>
      </c>
      <c r="AE902">
        <v>0</v>
      </c>
      <c r="AF902">
        <v>142104</v>
      </c>
      <c r="AG902">
        <v>48318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747619</v>
      </c>
      <c r="AO902">
        <v>923606</v>
      </c>
      <c r="AP902">
        <v>142104</v>
      </c>
      <c r="AQ902">
        <v>0</v>
      </c>
      <c r="AR902">
        <v>20000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4575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1090285</v>
      </c>
      <c r="BL902">
        <v>0</v>
      </c>
      <c r="BM902">
        <v>104190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BX902">
        <v>0</v>
      </c>
      <c r="BY902">
        <v>0</v>
      </c>
      <c r="BZ902">
        <v>0</v>
      </c>
      <c r="CA902">
        <v>0</v>
      </c>
      <c r="CB902">
        <v>0</v>
      </c>
      <c r="CC902">
        <v>0</v>
      </c>
      <c r="CD902">
        <v>0</v>
      </c>
      <c r="CE902">
        <v>0</v>
      </c>
      <c r="CF902">
        <v>0</v>
      </c>
      <c r="CG902">
        <v>0</v>
      </c>
      <c r="CH902">
        <v>0</v>
      </c>
      <c r="CI902">
        <v>0</v>
      </c>
      <c r="CJ902">
        <v>0</v>
      </c>
      <c r="CK902">
        <v>0</v>
      </c>
      <c r="CL902">
        <v>0</v>
      </c>
      <c r="CM902">
        <v>0</v>
      </c>
      <c r="CN902">
        <v>0</v>
      </c>
      <c r="CO902">
        <v>0</v>
      </c>
      <c r="CP902">
        <v>0</v>
      </c>
      <c r="CQ902">
        <v>20000</v>
      </c>
      <c r="CR902">
        <v>0</v>
      </c>
      <c r="CS902">
        <v>0</v>
      </c>
      <c r="CT902">
        <v>0</v>
      </c>
      <c r="CU902">
        <v>0</v>
      </c>
      <c r="CV902">
        <v>0</v>
      </c>
      <c r="CW902">
        <v>0</v>
      </c>
      <c r="CX902">
        <v>0</v>
      </c>
      <c r="CY902">
        <v>0</v>
      </c>
      <c r="CZ902">
        <v>0</v>
      </c>
      <c r="DA902">
        <v>0</v>
      </c>
      <c r="DB902">
        <v>0</v>
      </c>
      <c r="DC902">
        <v>0</v>
      </c>
      <c r="DD902">
        <v>0</v>
      </c>
      <c r="DE902">
        <v>20000</v>
      </c>
      <c r="DF902">
        <v>0</v>
      </c>
      <c r="DG902">
        <v>0</v>
      </c>
      <c r="DH902">
        <v>0</v>
      </c>
      <c r="DI902">
        <v>0</v>
      </c>
      <c r="DJ902">
        <v>0</v>
      </c>
      <c r="DK902">
        <v>0</v>
      </c>
      <c r="DL902">
        <v>0</v>
      </c>
      <c r="DM902">
        <v>0</v>
      </c>
      <c r="DN902">
        <v>0</v>
      </c>
      <c r="DO902">
        <v>40000</v>
      </c>
      <c r="DP902">
        <v>317700</v>
      </c>
      <c r="DQ902">
        <v>-532489</v>
      </c>
      <c r="DR902">
        <v>428299</v>
      </c>
      <c r="DS902">
        <v>0</v>
      </c>
    </row>
    <row r="903" spans="1:123" x14ac:dyDescent="0.3">
      <c r="A903" t="str">
        <f t="shared" si="14"/>
        <v>20421973</v>
      </c>
      <c r="B903">
        <v>26</v>
      </c>
      <c r="C903">
        <v>2042</v>
      </c>
      <c r="D903">
        <v>197312</v>
      </c>
      <c r="E903">
        <v>53</v>
      </c>
      <c r="F903">
        <v>1919494</v>
      </c>
      <c r="G903">
        <v>163053</v>
      </c>
      <c r="H903">
        <v>550000</v>
      </c>
      <c r="I903">
        <v>0</v>
      </c>
      <c r="J903">
        <v>0</v>
      </c>
      <c r="K903">
        <v>85000</v>
      </c>
      <c r="L903">
        <v>200000</v>
      </c>
      <c r="M903">
        <v>56200</v>
      </c>
      <c r="N903">
        <v>11500</v>
      </c>
      <c r="O903">
        <v>25500</v>
      </c>
      <c r="P903">
        <v>4500</v>
      </c>
      <c r="Q903">
        <v>2000</v>
      </c>
      <c r="R903">
        <v>0</v>
      </c>
      <c r="S903">
        <v>3810</v>
      </c>
      <c r="T903">
        <v>35000</v>
      </c>
      <c r="U903">
        <v>36000</v>
      </c>
      <c r="V903">
        <v>0</v>
      </c>
      <c r="W903">
        <v>10000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102052</v>
      </c>
      <c r="AD903">
        <v>52577</v>
      </c>
      <c r="AE903">
        <v>0</v>
      </c>
      <c r="AF903">
        <v>154628</v>
      </c>
      <c r="AG903">
        <v>52577</v>
      </c>
      <c r="AH903">
        <v>0</v>
      </c>
      <c r="AI903">
        <v>48318</v>
      </c>
      <c r="AJ903">
        <v>0</v>
      </c>
      <c r="AK903">
        <v>48318</v>
      </c>
      <c r="AL903">
        <v>48318</v>
      </c>
      <c r="AM903">
        <v>0</v>
      </c>
      <c r="AN903">
        <v>734882</v>
      </c>
      <c r="AO903">
        <v>1005006</v>
      </c>
      <c r="AP903">
        <v>154628</v>
      </c>
      <c r="AQ903">
        <v>0</v>
      </c>
      <c r="AR903">
        <v>20000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8944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1188578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0</v>
      </c>
      <c r="BX903">
        <v>0</v>
      </c>
      <c r="BY903">
        <v>0</v>
      </c>
      <c r="BZ903">
        <v>0</v>
      </c>
      <c r="CA903">
        <v>0</v>
      </c>
      <c r="CB903">
        <v>0</v>
      </c>
      <c r="CC903">
        <v>0</v>
      </c>
      <c r="CD903">
        <v>0</v>
      </c>
      <c r="CE903">
        <v>0</v>
      </c>
      <c r="CF903">
        <v>0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0</v>
      </c>
      <c r="CM903">
        <v>0</v>
      </c>
      <c r="CN903">
        <v>0</v>
      </c>
      <c r="CO903">
        <v>0</v>
      </c>
      <c r="CP903">
        <v>0</v>
      </c>
      <c r="CQ903">
        <v>0</v>
      </c>
      <c r="CR903">
        <v>0</v>
      </c>
      <c r="CS903">
        <v>0</v>
      </c>
      <c r="CT903">
        <v>0</v>
      </c>
      <c r="CU903">
        <v>0</v>
      </c>
      <c r="CV903">
        <v>0</v>
      </c>
      <c r="CW903">
        <v>0</v>
      </c>
      <c r="CX903">
        <v>0</v>
      </c>
      <c r="CY903">
        <v>0</v>
      </c>
      <c r="CZ903">
        <v>0</v>
      </c>
      <c r="DA903">
        <v>0</v>
      </c>
      <c r="DB903">
        <v>0</v>
      </c>
      <c r="DC903">
        <v>0</v>
      </c>
      <c r="DD903">
        <v>0</v>
      </c>
      <c r="DE903">
        <v>20000</v>
      </c>
      <c r="DF903">
        <v>0</v>
      </c>
      <c r="DG903">
        <v>0</v>
      </c>
      <c r="DH903">
        <v>0</v>
      </c>
      <c r="DI903">
        <v>0</v>
      </c>
      <c r="DJ903">
        <v>0</v>
      </c>
      <c r="DK903">
        <v>0</v>
      </c>
      <c r="DL903">
        <v>0</v>
      </c>
      <c r="DM903">
        <v>0</v>
      </c>
      <c r="DN903">
        <v>0</v>
      </c>
      <c r="DO903">
        <v>68318</v>
      </c>
      <c r="DP903">
        <v>317700</v>
      </c>
      <c r="DQ903">
        <v>-195087</v>
      </c>
      <c r="DR903">
        <v>195087</v>
      </c>
      <c r="DS903">
        <v>0</v>
      </c>
    </row>
    <row r="904" spans="1:123" x14ac:dyDescent="0.3">
      <c r="A904" t="str">
        <f t="shared" si="14"/>
        <v>20431974</v>
      </c>
      <c r="B904">
        <v>26</v>
      </c>
      <c r="C904">
        <v>2043</v>
      </c>
      <c r="D904">
        <v>197412</v>
      </c>
      <c r="E904">
        <v>42</v>
      </c>
      <c r="F904">
        <v>1916117</v>
      </c>
      <c r="G904">
        <v>163049</v>
      </c>
      <c r="H904">
        <v>550000</v>
      </c>
      <c r="I904">
        <v>0</v>
      </c>
      <c r="J904">
        <v>0</v>
      </c>
      <c r="K904">
        <v>85000</v>
      </c>
      <c r="L904">
        <v>200000</v>
      </c>
      <c r="M904">
        <v>56200</v>
      </c>
      <c r="N904">
        <v>11500</v>
      </c>
      <c r="O904">
        <v>25500</v>
      </c>
      <c r="P904">
        <v>4500</v>
      </c>
      <c r="Q904">
        <v>2000</v>
      </c>
      <c r="R904">
        <v>0</v>
      </c>
      <c r="S904">
        <v>3595</v>
      </c>
      <c r="T904">
        <v>35000</v>
      </c>
      <c r="U904">
        <v>36000</v>
      </c>
      <c r="V904">
        <v>0</v>
      </c>
      <c r="W904">
        <v>10000</v>
      </c>
      <c r="X904">
        <v>0</v>
      </c>
      <c r="Y904">
        <v>0</v>
      </c>
      <c r="Z904">
        <v>0</v>
      </c>
      <c r="AA904">
        <v>0</v>
      </c>
      <c r="AB904">
        <v>48318</v>
      </c>
      <c r="AC904">
        <v>81904</v>
      </c>
      <c r="AD904">
        <v>42197</v>
      </c>
      <c r="AE904">
        <v>48318</v>
      </c>
      <c r="AF904">
        <v>75783</v>
      </c>
      <c r="AG904">
        <v>42197</v>
      </c>
      <c r="AH904">
        <v>0</v>
      </c>
      <c r="AI904">
        <v>52577</v>
      </c>
      <c r="AJ904">
        <v>0</v>
      </c>
      <c r="AK904">
        <v>52577</v>
      </c>
      <c r="AL904">
        <v>52577</v>
      </c>
      <c r="AM904">
        <v>0</v>
      </c>
      <c r="AN904">
        <v>813512</v>
      </c>
      <c r="AO904">
        <v>806595</v>
      </c>
      <c r="AP904">
        <v>124101</v>
      </c>
      <c r="AQ904">
        <v>0</v>
      </c>
      <c r="AR904">
        <v>18294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948990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C904">
        <v>0</v>
      </c>
      <c r="CD904">
        <v>0</v>
      </c>
      <c r="CE904">
        <v>0</v>
      </c>
      <c r="CF904">
        <v>0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0</v>
      </c>
      <c r="CP904">
        <v>0</v>
      </c>
      <c r="CQ904">
        <v>0</v>
      </c>
      <c r="CR904">
        <v>0</v>
      </c>
      <c r="CS904">
        <v>0</v>
      </c>
      <c r="CT904">
        <v>0</v>
      </c>
      <c r="CU904">
        <v>0</v>
      </c>
      <c r="CV904">
        <v>0</v>
      </c>
      <c r="CW904">
        <v>0</v>
      </c>
      <c r="CX904">
        <v>0</v>
      </c>
      <c r="CY904">
        <v>0</v>
      </c>
      <c r="CZ904">
        <v>0</v>
      </c>
      <c r="DA904">
        <v>0</v>
      </c>
      <c r="DB904">
        <v>0</v>
      </c>
      <c r="DC904">
        <v>0</v>
      </c>
      <c r="DD904">
        <v>0</v>
      </c>
      <c r="DE904">
        <v>20000</v>
      </c>
      <c r="DF904">
        <v>0</v>
      </c>
      <c r="DG904">
        <v>0</v>
      </c>
      <c r="DH904">
        <v>0</v>
      </c>
      <c r="DI904">
        <v>0</v>
      </c>
      <c r="DJ904">
        <v>0</v>
      </c>
      <c r="DK904">
        <v>0</v>
      </c>
      <c r="DL904">
        <v>0</v>
      </c>
      <c r="DM904">
        <v>0</v>
      </c>
      <c r="DN904">
        <v>0</v>
      </c>
      <c r="DO904">
        <v>72577</v>
      </c>
      <c r="DP904">
        <v>297700</v>
      </c>
      <c r="DQ904">
        <v>-352664</v>
      </c>
      <c r="DR904">
        <v>352664</v>
      </c>
      <c r="DS904">
        <v>0</v>
      </c>
    </row>
    <row r="905" spans="1:123" x14ac:dyDescent="0.3">
      <c r="A905" t="str">
        <f t="shared" si="14"/>
        <v>20441975</v>
      </c>
      <c r="B905">
        <v>26</v>
      </c>
      <c r="C905">
        <v>2044</v>
      </c>
      <c r="D905">
        <v>197512</v>
      </c>
      <c r="E905">
        <v>48</v>
      </c>
      <c r="F905">
        <v>1780511</v>
      </c>
      <c r="G905">
        <v>163046</v>
      </c>
      <c r="H905">
        <v>550000</v>
      </c>
      <c r="I905">
        <v>0</v>
      </c>
      <c r="J905">
        <v>0</v>
      </c>
      <c r="K905">
        <v>85000</v>
      </c>
      <c r="L905">
        <v>200000</v>
      </c>
      <c r="M905">
        <v>56200</v>
      </c>
      <c r="N905">
        <v>11500</v>
      </c>
      <c r="O905">
        <v>25500</v>
      </c>
      <c r="P905">
        <v>4500</v>
      </c>
      <c r="Q905">
        <v>2000</v>
      </c>
      <c r="R905">
        <v>0</v>
      </c>
      <c r="S905">
        <v>3381</v>
      </c>
      <c r="T905">
        <v>35000</v>
      </c>
      <c r="U905">
        <v>36000</v>
      </c>
      <c r="V905">
        <v>0</v>
      </c>
      <c r="W905">
        <v>10000</v>
      </c>
      <c r="X905">
        <v>0</v>
      </c>
      <c r="Y905">
        <v>0</v>
      </c>
      <c r="Z905">
        <v>0</v>
      </c>
      <c r="AA905">
        <v>0</v>
      </c>
      <c r="AB905">
        <v>52577</v>
      </c>
      <c r="AC905">
        <v>93974</v>
      </c>
      <c r="AD905">
        <v>48415</v>
      </c>
      <c r="AE905">
        <v>52577</v>
      </c>
      <c r="AF905">
        <v>89812</v>
      </c>
      <c r="AG905">
        <v>48415</v>
      </c>
      <c r="AH905">
        <v>0</v>
      </c>
      <c r="AI905">
        <v>42197</v>
      </c>
      <c r="AJ905">
        <v>0</v>
      </c>
      <c r="AK905">
        <v>42197</v>
      </c>
      <c r="AL905">
        <v>42197</v>
      </c>
      <c r="AM905">
        <v>0</v>
      </c>
      <c r="AN905">
        <v>799269</v>
      </c>
      <c r="AO905">
        <v>925456</v>
      </c>
      <c r="AP905">
        <v>142389</v>
      </c>
      <c r="AQ905">
        <v>0</v>
      </c>
      <c r="AR905">
        <v>20000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4674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1092519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BX905">
        <v>0</v>
      </c>
      <c r="BY905">
        <v>0</v>
      </c>
      <c r="BZ905">
        <v>0</v>
      </c>
      <c r="CA905">
        <v>0</v>
      </c>
      <c r="CB905">
        <v>0</v>
      </c>
      <c r="CC905">
        <v>0</v>
      </c>
      <c r="CD905">
        <v>0</v>
      </c>
      <c r="CE905">
        <v>0</v>
      </c>
      <c r="CF905">
        <v>0</v>
      </c>
      <c r="CG905">
        <v>0</v>
      </c>
      <c r="CH905">
        <v>0</v>
      </c>
      <c r="CI905">
        <v>0</v>
      </c>
      <c r="CJ905">
        <v>0</v>
      </c>
      <c r="CK905">
        <v>0</v>
      </c>
      <c r="CL905">
        <v>0</v>
      </c>
      <c r="CM905">
        <v>0</v>
      </c>
      <c r="CN905">
        <v>0</v>
      </c>
      <c r="CO905">
        <v>0</v>
      </c>
      <c r="CP905">
        <v>0</v>
      </c>
      <c r="CQ905">
        <v>0</v>
      </c>
      <c r="CR905">
        <v>0</v>
      </c>
      <c r="CS905">
        <v>0</v>
      </c>
      <c r="CT905">
        <v>0</v>
      </c>
      <c r="CU905">
        <v>0</v>
      </c>
      <c r="CV905">
        <v>0</v>
      </c>
      <c r="CW905">
        <v>0</v>
      </c>
      <c r="CX905">
        <v>0</v>
      </c>
      <c r="CY905">
        <v>0</v>
      </c>
      <c r="CZ905">
        <v>0</v>
      </c>
      <c r="DA905">
        <v>0</v>
      </c>
      <c r="DB905">
        <v>0</v>
      </c>
      <c r="DC905">
        <v>0</v>
      </c>
      <c r="DD905">
        <v>0</v>
      </c>
      <c r="DE905">
        <v>20000</v>
      </c>
      <c r="DF905">
        <v>0</v>
      </c>
      <c r="DG905">
        <v>0</v>
      </c>
      <c r="DH905">
        <v>0</v>
      </c>
      <c r="DI905">
        <v>0</v>
      </c>
      <c r="DJ905">
        <v>0</v>
      </c>
      <c r="DK905">
        <v>0</v>
      </c>
      <c r="DL905">
        <v>0</v>
      </c>
      <c r="DM905">
        <v>0</v>
      </c>
      <c r="DN905">
        <v>0</v>
      </c>
      <c r="DO905">
        <v>62197</v>
      </c>
      <c r="DP905">
        <v>277700</v>
      </c>
      <c r="DQ905">
        <v>-87769</v>
      </c>
      <c r="DR905">
        <v>87769</v>
      </c>
      <c r="DS905">
        <v>0</v>
      </c>
    </row>
    <row r="906" spans="1:123" x14ac:dyDescent="0.3">
      <c r="A906" t="str">
        <f t="shared" si="14"/>
        <v>20451976</v>
      </c>
      <c r="B906">
        <v>26</v>
      </c>
      <c r="C906">
        <v>2045</v>
      </c>
      <c r="D906">
        <v>197612</v>
      </c>
      <c r="E906">
        <v>41</v>
      </c>
      <c r="F906">
        <v>2036375</v>
      </c>
      <c r="G906">
        <v>163042</v>
      </c>
      <c r="H906">
        <v>550000</v>
      </c>
      <c r="I906">
        <v>0</v>
      </c>
      <c r="J906">
        <v>0</v>
      </c>
      <c r="K906">
        <v>85000</v>
      </c>
      <c r="L906">
        <v>200000</v>
      </c>
      <c r="M906">
        <v>56200</v>
      </c>
      <c r="N906">
        <v>11500</v>
      </c>
      <c r="O906">
        <v>25500</v>
      </c>
      <c r="P906">
        <v>4500</v>
      </c>
      <c r="Q906">
        <v>2000</v>
      </c>
      <c r="R906">
        <v>0</v>
      </c>
      <c r="S906">
        <v>3166</v>
      </c>
      <c r="T906">
        <v>35000</v>
      </c>
      <c r="U906">
        <v>36000</v>
      </c>
      <c r="V906">
        <v>0</v>
      </c>
      <c r="W906">
        <v>15000</v>
      </c>
      <c r="X906">
        <v>0</v>
      </c>
      <c r="Y906">
        <v>0</v>
      </c>
      <c r="Z906">
        <v>0</v>
      </c>
      <c r="AA906">
        <v>0</v>
      </c>
      <c r="AB906">
        <v>42197</v>
      </c>
      <c r="AC906">
        <v>80261</v>
      </c>
      <c r="AD906">
        <v>41350</v>
      </c>
      <c r="AE906">
        <v>42197</v>
      </c>
      <c r="AF906">
        <v>79414</v>
      </c>
      <c r="AG906">
        <v>41350</v>
      </c>
      <c r="AH906">
        <v>0</v>
      </c>
      <c r="AI906">
        <v>48415</v>
      </c>
      <c r="AJ906">
        <v>0</v>
      </c>
      <c r="AK906">
        <v>48415</v>
      </c>
      <c r="AL906">
        <v>48415</v>
      </c>
      <c r="AM906">
        <v>0</v>
      </c>
      <c r="AN906">
        <v>804452</v>
      </c>
      <c r="AO906">
        <v>790407</v>
      </c>
      <c r="AP906">
        <v>121611</v>
      </c>
      <c r="AQ906">
        <v>0</v>
      </c>
      <c r="AR906">
        <v>17425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929443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0</v>
      </c>
      <c r="CD906">
        <v>0</v>
      </c>
      <c r="CE906">
        <v>0</v>
      </c>
      <c r="CF906">
        <v>0</v>
      </c>
      <c r="CG906">
        <v>0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0</v>
      </c>
      <c r="CP906">
        <v>0</v>
      </c>
      <c r="CQ906">
        <v>0</v>
      </c>
      <c r="CR906">
        <v>0</v>
      </c>
      <c r="CS906">
        <v>0</v>
      </c>
      <c r="CT906">
        <v>0</v>
      </c>
      <c r="CU906">
        <v>0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0</v>
      </c>
      <c r="DD906">
        <v>0</v>
      </c>
      <c r="DE906">
        <v>20000</v>
      </c>
      <c r="DF906">
        <v>0</v>
      </c>
      <c r="DG906">
        <v>0</v>
      </c>
      <c r="DH906">
        <v>0</v>
      </c>
      <c r="DI906">
        <v>0</v>
      </c>
      <c r="DJ906">
        <v>0</v>
      </c>
      <c r="DK906">
        <v>0</v>
      </c>
      <c r="DL906">
        <v>0</v>
      </c>
      <c r="DM906">
        <v>0</v>
      </c>
      <c r="DN906">
        <v>0</v>
      </c>
      <c r="DO906">
        <v>68415</v>
      </c>
      <c r="DP906">
        <v>257700</v>
      </c>
      <c r="DQ906">
        <v>-501522</v>
      </c>
      <c r="DR906">
        <v>501522</v>
      </c>
      <c r="DS906">
        <v>0</v>
      </c>
    </row>
    <row r="907" spans="1:123" x14ac:dyDescent="0.3">
      <c r="A907" t="str">
        <f t="shared" si="14"/>
        <v>20461977</v>
      </c>
      <c r="B907">
        <v>26</v>
      </c>
      <c r="C907">
        <v>2046</v>
      </c>
      <c r="D907">
        <v>197712</v>
      </c>
      <c r="E907">
        <v>8</v>
      </c>
      <c r="F907">
        <v>2095961</v>
      </c>
      <c r="G907">
        <v>163038</v>
      </c>
      <c r="H907">
        <v>550000</v>
      </c>
      <c r="I907">
        <v>0</v>
      </c>
      <c r="J907">
        <v>0</v>
      </c>
      <c r="K907">
        <v>85000</v>
      </c>
      <c r="L907">
        <v>200000</v>
      </c>
      <c r="M907">
        <v>56200</v>
      </c>
      <c r="N907">
        <v>11500</v>
      </c>
      <c r="O907">
        <v>25500</v>
      </c>
      <c r="P907">
        <v>4500</v>
      </c>
      <c r="Q907">
        <v>2000</v>
      </c>
      <c r="R907">
        <v>0</v>
      </c>
      <c r="S907">
        <v>2951</v>
      </c>
      <c r="T907">
        <v>35000</v>
      </c>
      <c r="U907">
        <v>36000</v>
      </c>
      <c r="V907">
        <v>0</v>
      </c>
      <c r="W907">
        <v>15000</v>
      </c>
      <c r="X907">
        <v>0</v>
      </c>
      <c r="Y907">
        <v>0</v>
      </c>
      <c r="Z907">
        <v>0</v>
      </c>
      <c r="AA907">
        <v>0</v>
      </c>
      <c r="AB907">
        <v>48415</v>
      </c>
      <c r="AC907">
        <v>15686</v>
      </c>
      <c r="AD907">
        <v>0</v>
      </c>
      <c r="AE907">
        <v>23767</v>
      </c>
      <c r="AF907">
        <v>0</v>
      </c>
      <c r="AG907">
        <v>0</v>
      </c>
      <c r="AH907">
        <v>0</v>
      </c>
      <c r="AI907">
        <v>41350</v>
      </c>
      <c r="AJ907">
        <v>0</v>
      </c>
      <c r="AK907">
        <v>65998</v>
      </c>
      <c r="AL907">
        <v>41350</v>
      </c>
      <c r="AM907">
        <v>0</v>
      </c>
      <c r="AN907">
        <v>883651</v>
      </c>
      <c r="AO907">
        <v>154474</v>
      </c>
      <c r="AP907">
        <v>23767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178241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BX907">
        <v>0</v>
      </c>
      <c r="BY907">
        <v>0</v>
      </c>
      <c r="BZ907">
        <v>0</v>
      </c>
      <c r="CA907">
        <v>0</v>
      </c>
      <c r="CB907">
        <v>0</v>
      </c>
      <c r="CC907">
        <v>0</v>
      </c>
      <c r="CD907">
        <v>0</v>
      </c>
      <c r="CE907">
        <v>0</v>
      </c>
      <c r="CF907">
        <v>20000</v>
      </c>
      <c r="CG907">
        <v>0</v>
      </c>
      <c r="CH907">
        <v>0</v>
      </c>
      <c r="CI907">
        <v>0</v>
      </c>
      <c r="CJ907">
        <v>0</v>
      </c>
      <c r="CK907">
        <v>0</v>
      </c>
      <c r="CL907">
        <v>0</v>
      </c>
      <c r="CM907">
        <v>0</v>
      </c>
      <c r="CN907">
        <v>0</v>
      </c>
      <c r="CO907">
        <v>0</v>
      </c>
      <c r="CP907">
        <v>0</v>
      </c>
      <c r="CQ907">
        <v>0</v>
      </c>
      <c r="CR907">
        <v>0</v>
      </c>
      <c r="CS907">
        <v>0</v>
      </c>
      <c r="CT907">
        <v>0</v>
      </c>
      <c r="CU907">
        <v>0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0</v>
      </c>
      <c r="DB907">
        <v>0</v>
      </c>
      <c r="DC907">
        <v>0</v>
      </c>
      <c r="DD907">
        <v>0</v>
      </c>
      <c r="DE907">
        <v>0</v>
      </c>
      <c r="DF907">
        <v>0</v>
      </c>
      <c r="DG907">
        <v>0</v>
      </c>
      <c r="DH907">
        <v>0</v>
      </c>
      <c r="DI907">
        <v>0</v>
      </c>
      <c r="DJ907">
        <v>0</v>
      </c>
      <c r="DK907">
        <v>0</v>
      </c>
      <c r="DL907">
        <v>0</v>
      </c>
      <c r="DM907">
        <v>0</v>
      </c>
      <c r="DN907">
        <v>0</v>
      </c>
      <c r="DO907">
        <v>65998</v>
      </c>
      <c r="DP907">
        <v>237700</v>
      </c>
      <c r="DQ907">
        <v>-1233107</v>
      </c>
      <c r="DR907">
        <v>1213107</v>
      </c>
      <c r="DS907">
        <v>0</v>
      </c>
    </row>
    <row r="908" spans="1:123" x14ac:dyDescent="0.3">
      <c r="A908" t="str">
        <f t="shared" si="14"/>
        <v>20471978</v>
      </c>
      <c r="B908">
        <v>26</v>
      </c>
      <c r="C908">
        <v>2047</v>
      </c>
      <c r="D908">
        <v>197812</v>
      </c>
      <c r="E908">
        <v>65</v>
      </c>
      <c r="F908">
        <v>1741122</v>
      </c>
      <c r="G908">
        <v>163034</v>
      </c>
      <c r="H908">
        <v>550000</v>
      </c>
      <c r="I908">
        <v>0</v>
      </c>
      <c r="J908">
        <v>0</v>
      </c>
      <c r="K908">
        <v>85000</v>
      </c>
      <c r="L908">
        <v>200000</v>
      </c>
      <c r="M908">
        <v>56200</v>
      </c>
      <c r="N908">
        <v>11500</v>
      </c>
      <c r="O908">
        <v>25500</v>
      </c>
      <c r="P908">
        <v>4500</v>
      </c>
      <c r="Q908">
        <v>2000</v>
      </c>
      <c r="R908">
        <v>0</v>
      </c>
      <c r="S908">
        <v>2737</v>
      </c>
      <c r="T908">
        <v>35000</v>
      </c>
      <c r="U908">
        <v>36000</v>
      </c>
      <c r="V908">
        <v>0</v>
      </c>
      <c r="W908">
        <v>15000</v>
      </c>
      <c r="X908">
        <v>0</v>
      </c>
      <c r="Y908">
        <v>0</v>
      </c>
      <c r="Z908">
        <v>0</v>
      </c>
      <c r="AA908">
        <v>0</v>
      </c>
      <c r="AB908">
        <v>65998</v>
      </c>
      <c r="AC908">
        <v>125252</v>
      </c>
      <c r="AD908">
        <v>64529</v>
      </c>
      <c r="AE908">
        <v>65998</v>
      </c>
      <c r="AF908">
        <v>123783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759654</v>
      </c>
      <c r="AO908">
        <v>1233479</v>
      </c>
      <c r="AP908">
        <v>189781</v>
      </c>
      <c r="AQ908">
        <v>0</v>
      </c>
      <c r="AR908">
        <v>20000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  <c r="BJ908">
        <v>0</v>
      </c>
      <c r="BK908">
        <v>1443260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262758</v>
      </c>
      <c r="BS908">
        <v>0</v>
      </c>
      <c r="BT908">
        <v>0</v>
      </c>
      <c r="BU908">
        <v>0</v>
      </c>
      <c r="BV908">
        <v>0</v>
      </c>
      <c r="BW908">
        <v>0</v>
      </c>
      <c r="BX908">
        <v>0</v>
      </c>
      <c r="BY908">
        <v>0</v>
      </c>
      <c r="BZ908">
        <v>0</v>
      </c>
      <c r="CA908">
        <v>0</v>
      </c>
      <c r="CB908">
        <v>0</v>
      </c>
      <c r="CC908">
        <v>0</v>
      </c>
      <c r="CD908">
        <v>0</v>
      </c>
      <c r="CE908">
        <v>0</v>
      </c>
      <c r="CF908">
        <v>0</v>
      </c>
      <c r="CG908">
        <v>0</v>
      </c>
      <c r="CH908">
        <v>0</v>
      </c>
      <c r="CI908">
        <v>0</v>
      </c>
      <c r="CJ908">
        <v>0</v>
      </c>
      <c r="CK908">
        <v>0</v>
      </c>
      <c r="CL908">
        <v>0</v>
      </c>
      <c r="CM908">
        <v>0</v>
      </c>
      <c r="CN908">
        <v>0</v>
      </c>
      <c r="CO908">
        <v>0</v>
      </c>
      <c r="CP908">
        <v>0</v>
      </c>
      <c r="CQ908">
        <v>162758</v>
      </c>
      <c r="CR908">
        <v>0</v>
      </c>
      <c r="CS908">
        <v>0</v>
      </c>
      <c r="CT908">
        <v>0</v>
      </c>
      <c r="CU908">
        <v>0</v>
      </c>
      <c r="CV908">
        <v>0</v>
      </c>
      <c r="CW908">
        <v>0</v>
      </c>
      <c r="CX908">
        <v>0</v>
      </c>
      <c r="CY908">
        <v>0</v>
      </c>
      <c r="CZ908">
        <v>0</v>
      </c>
      <c r="DA908">
        <v>0</v>
      </c>
      <c r="DB908">
        <v>0</v>
      </c>
      <c r="DC908">
        <v>0</v>
      </c>
      <c r="DD908">
        <v>0</v>
      </c>
      <c r="DE908">
        <v>0</v>
      </c>
      <c r="DF908">
        <v>0</v>
      </c>
      <c r="DG908">
        <v>0</v>
      </c>
      <c r="DH908">
        <v>0</v>
      </c>
      <c r="DI908">
        <v>0</v>
      </c>
      <c r="DJ908">
        <v>0</v>
      </c>
      <c r="DK908">
        <v>0</v>
      </c>
      <c r="DL908">
        <v>0</v>
      </c>
      <c r="DM908">
        <v>0</v>
      </c>
      <c r="DN908">
        <v>0</v>
      </c>
      <c r="DO908">
        <v>162758</v>
      </c>
      <c r="DP908">
        <v>317700</v>
      </c>
      <c r="DQ908">
        <v>262758</v>
      </c>
      <c r="DR908">
        <v>0</v>
      </c>
      <c r="DS908">
        <v>0</v>
      </c>
    </row>
    <row r="909" spans="1:123" x14ac:dyDescent="0.3">
      <c r="A909" t="str">
        <f t="shared" si="14"/>
        <v>20481979</v>
      </c>
      <c r="B909">
        <v>26</v>
      </c>
      <c r="C909">
        <v>2048</v>
      </c>
      <c r="D909">
        <v>197912</v>
      </c>
      <c r="E909">
        <v>56</v>
      </c>
      <c r="F909">
        <v>1742670</v>
      </c>
      <c r="G909">
        <v>163030</v>
      </c>
      <c r="H909">
        <v>550000</v>
      </c>
      <c r="I909">
        <v>0</v>
      </c>
      <c r="J909">
        <v>0</v>
      </c>
      <c r="K909">
        <v>85000</v>
      </c>
      <c r="L909">
        <v>200000</v>
      </c>
      <c r="M909">
        <v>56200</v>
      </c>
      <c r="N909">
        <v>11500</v>
      </c>
      <c r="O909">
        <v>25500</v>
      </c>
      <c r="P909">
        <v>4500</v>
      </c>
      <c r="Q909">
        <v>2000</v>
      </c>
      <c r="R909">
        <v>0</v>
      </c>
      <c r="S909">
        <v>2522</v>
      </c>
      <c r="T909">
        <v>35000</v>
      </c>
      <c r="U909">
        <v>36000</v>
      </c>
      <c r="V909">
        <v>0</v>
      </c>
      <c r="W909">
        <v>15000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108439</v>
      </c>
      <c r="AD909">
        <v>55867</v>
      </c>
      <c r="AE909">
        <v>0</v>
      </c>
      <c r="AF909">
        <v>164306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718916</v>
      </c>
      <c r="AO909">
        <v>1067906</v>
      </c>
      <c r="AP909">
        <v>164306</v>
      </c>
      <c r="AQ909">
        <v>0</v>
      </c>
      <c r="AR909">
        <v>20000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1252212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29428</v>
      </c>
      <c r="BS909">
        <v>0</v>
      </c>
      <c r="BT909">
        <v>0</v>
      </c>
      <c r="BU909">
        <v>0</v>
      </c>
      <c r="BV909">
        <v>0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0</v>
      </c>
      <c r="CN909">
        <v>0</v>
      </c>
      <c r="CO909">
        <v>0</v>
      </c>
      <c r="CP909">
        <v>0</v>
      </c>
      <c r="CQ909">
        <v>172186</v>
      </c>
      <c r="CR909">
        <v>0</v>
      </c>
      <c r="CS909">
        <v>0</v>
      </c>
      <c r="CT909">
        <v>0</v>
      </c>
      <c r="CU909">
        <v>0</v>
      </c>
      <c r="CV909">
        <v>0</v>
      </c>
      <c r="CW909">
        <v>0</v>
      </c>
      <c r="CX909">
        <v>0</v>
      </c>
      <c r="CY909">
        <v>0</v>
      </c>
      <c r="CZ909">
        <v>0</v>
      </c>
      <c r="DA909">
        <v>0</v>
      </c>
      <c r="DB909">
        <v>0</v>
      </c>
      <c r="DC909">
        <v>0</v>
      </c>
      <c r="DD909">
        <v>0</v>
      </c>
      <c r="DE909">
        <v>0</v>
      </c>
      <c r="DF909">
        <v>0</v>
      </c>
      <c r="DG909">
        <v>0</v>
      </c>
      <c r="DH909">
        <v>0</v>
      </c>
      <c r="DI909">
        <v>0</v>
      </c>
      <c r="DJ909">
        <v>0</v>
      </c>
      <c r="DK909">
        <v>0</v>
      </c>
      <c r="DL909">
        <v>0</v>
      </c>
      <c r="DM909">
        <v>0</v>
      </c>
      <c r="DN909">
        <v>0</v>
      </c>
      <c r="DO909">
        <v>172186</v>
      </c>
      <c r="DP909">
        <v>317700</v>
      </c>
      <c r="DQ909">
        <v>29428</v>
      </c>
      <c r="DR909">
        <v>0</v>
      </c>
      <c r="DS909">
        <v>0</v>
      </c>
    </row>
    <row r="910" spans="1:123" x14ac:dyDescent="0.3">
      <c r="A910" t="str">
        <f t="shared" si="14"/>
        <v>20491980</v>
      </c>
      <c r="B910">
        <v>26</v>
      </c>
      <c r="C910">
        <v>2049</v>
      </c>
      <c r="D910">
        <v>198012</v>
      </c>
      <c r="E910">
        <v>56</v>
      </c>
      <c r="F910">
        <v>1755936</v>
      </c>
      <c r="G910">
        <v>163025</v>
      </c>
      <c r="H910">
        <v>550000</v>
      </c>
      <c r="I910">
        <v>0</v>
      </c>
      <c r="J910">
        <v>0</v>
      </c>
      <c r="K910">
        <v>85000</v>
      </c>
      <c r="L910">
        <v>200000</v>
      </c>
      <c r="M910">
        <v>56200</v>
      </c>
      <c r="N910">
        <v>11500</v>
      </c>
      <c r="O910">
        <v>25500</v>
      </c>
      <c r="P910">
        <v>4500</v>
      </c>
      <c r="Q910">
        <v>2000</v>
      </c>
      <c r="R910">
        <v>0</v>
      </c>
      <c r="S910">
        <v>2308</v>
      </c>
      <c r="T910">
        <v>35000</v>
      </c>
      <c r="U910">
        <v>36000</v>
      </c>
      <c r="V910">
        <v>0</v>
      </c>
      <c r="W910">
        <v>15000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109472</v>
      </c>
      <c r="AD910">
        <v>56400</v>
      </c>
      <c r="AE910">
        <v>0</v>
      </c>
      <c r="AF910">
        <v>165871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717136</v>
      </c>
      <c r="AO910">
        <v>1078080</v>
      </c>
      <c r="AP910">
        <v>165871</v>
      </c>
      <c r="AQ910">
        <v>40700</v>
      </c>
      <c r="AR910">
        <v>20000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1304652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66827</v>
      </c>
      <c r="BS910">
        <v>0</v>
      </c>
      <c r="BT910">
        <v>0</v>
      </c>
      <c r="BU910">
        <v>0</v>
      </c>
      <c r="BV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0</v>
      </c>
      <c r="CC910">
        <v>0</v>
      </c>
      <c r="CD910">
        <v>0</v>
      </c>
      <c r="CE910">
        <v>0</v>
      </c>
      <c r="CF910">
        <v>0</v>
      </c>
      <c r="CG910">
        <v>0</v>
      </c>
      <c r="CH910">
        <v>0</v>
      </c>
      <c r="CI910">
        <v>0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0</v>
      </c>
      <c r="CQ910">
        <v>219013</v>
      </c>
      <c r="CR910">
        <v>0</v>
      </c>
      <c r="CS910">
        <v>0</v>
      </c>
      <c r="CT910">
        <v>0</v>
      </c>
      <c r="CU910">
        <v>0</v>
      </c>
      <c r="CV910">
        <v>0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0</v>
      </c>
      <c r="DL910">
        <v>0</v>
      </c>
      <c r="DM910">
        <v>0</v>
      </c>
      <c r="DN910">
        <v>0</v>
      </c>
      <c r="DO910">
        <v>219013</v>
      </c>
      <c r="DP910">
        <v>317700</v>
      </c>
      <c r="DQ910">
        <v>66827</v>
      </c>
      <c r="DR910">
        <v>0</v>
      </c>
      <c r="DS910">
        <v>0</v>
      </c>
    </row>
    <row r="911" spans="1:123" x14ac:dyDescent="0.3">
      <c r="A911" t="str">
        <f t="shared" si="14"/>
        <v>20501981</v>
      </c>
      <c r="B911">
        <v>26</v>
      </c>
      <c r="C911">
        <v>2050</v>
      </c>
      <c r="D911">
        <v>198112</v>
      </c>
      <c r="E911">
        <v>33</v>
      </c>
      <c r="F911">
        <v>2077074</v>
      </c>
      <c r="G911">
        <v>163021</v>
      </c>
      <c r="H911">
        <v>550000</v>
      </c>
      <c r="I911">
        <v>0</v>
      </c>
      <c r="J911">
        <v>0</v>
      </c>
      <c r="K911">
        <v>85000</v>
      </c>
      <c r="L911">
        <v>200000</v>
      </c>
      <c r="M911">
        <v>56200</v>
      </c>
      <c r="N911">
        <v>11500</v>
      </c>
      <c r="O911">
        <v>25500</v>
      </c>
      <c r="P911">
        <v>4500</v>
      </c>
      <c r="Q911">
        <v>2000</v>
      </c>
      <c r="R911">
        <v>0</v>
      </c>
      <c r="S911">
        <v>2093</v>
      </c>
      <c r="T911">
        <v>35000</v>
      </c>
      <c r="U911">
        <v>36000</v>
      </c>
      <c r="V911">
        <v>0</v>
      </c>
      <c r="W911">
        <v>20000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63260</v>
      </c>
      <c r="AD911">
        <v>0</v>
      </c>
      <c r="AE911">
        <v>0</v>
      </c>
      <c r="AF911">
        <v>95851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781942</v>
      </c>
      <c r="AO911">
        <v>622983</v>
      </c>
      <c r="AP911">
        <v>95851</v>
      </c>
      <c r="AQ911">
        <v>0</v>
      </c>
      <c r="AR911">
        <v>8439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727273</v>
      </c>
      <c r="BL911">
        <v>0</v>
      </c>
      <c r="BM911">
        <v>66338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0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0</v>
      </c>
      <c r="CP911">
        <v>0</v>
      </c>
      <c r="CQ911">
        <v>132675</v>
      </c>
      <c r="CR911">
        <v>0</v>
      </c>
      <c r="CS911">
        <v>0</v>
      </c>
      <c r="CT911">
        <v>0</v>
      </c>
      <c r="CU911">
        <v>0</v>
      </c>
      <c r="CV911">
        <v>0</v>
      </c>
      <c r="CW911">
        <v>0</v>
      </c>
      <c r="CX911">
        <v>0</v>
      </c>
      <c r="CY911">
        <v>0</v>
      </c>
      <c r="CZ911">
        <v>0</v>
      </c>
      <c r="DA911">
        <v>0</v>
      </c>
      <c r="DB911">
        <v>0</v>
      </c>
      <c r="DC911">
        <v>0</v>
      </c>
      <c r="DD911">
        <v>0</v>
      </c>
      <c r="DE911">
        <v>0</v>
      </c>
      <c r="DF911">
        <v>0</v>
      </c>
      <c r="DG911">
        <v>0</v>
      </c>
      <c r="DH911">
        <v>0</v>
      </c>
      <c r="DI911">
        <v>0</v>
      </c>
      <c r="DJ911">
        <v>0</v>
      </c>
      <c r="DK911">
        <v>0</v>
      </c>
      <c r="DL911">
        <v>0</v>
      </c>
      <c r="DM911">
        <v>0</v>
      </c>
      <c r="DN911">
        <v>0</v>
      </c>
      <c r="DO911">
        <v>132675</v>
      </c>
      <c r="DP911">
        <v>317700</v>
      </c>
      <c r="DQ911">
        <v>-766880</v>
      </c>
      <c r="DR911">
        <v>700543</v>
      </c>
      <c r="DS911">
        <v>0</v>
      </c>
    </row>
    <row r="912" spans="1:123" x14ac:dyDescent="0.3">
      <c r="A912" t="str">
        <f t="shared" si="14"/>
        <v>20161948</v>
      </c>
      <c r="B912">
        <v>27</v>
      </c>
      <c r="C912">
        <v>2016</v>
      </c>
      <c r="D912">
        <v>194812</v>
      </c>
      <c r="E912">
        <v>52</v>
      </c>
      <c r="F912">
        <v>1544711</v>
      </c>
      <c r="G912">
        <v>211232</v>
      </c>
      <c r="H912">
        <v>550000</v>
      </c>
      <c r="I912">
        <v>0</v>
      </c>
      <c r="J912">
        <v>126000</v>
      </c>
      <c r="K912">
        <v>85000</v>
      </c>
      <c r="L912">
        <v>100000</v>
      </c>
      <c r="M912">
        <v>56200</v>
      </c>
      <c r="N912">
        <v>11500</v>
      </c>
      <c r="O912">
        <v>25500</v>
      </c>
      <c r="P912">
        <v>4500</v>
      </c>
      <c r="Q912">
        <v>2000</v>
      </c>
      <c r="R912">
        <v>0</v>
      </c>
      <c r="S912">
        <v>8370</v>
      </c>
      <c r="T912">
        <v>35000</v>
      </c>
      <c r="U912">
        <v>36000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210000</v>
      </c>
      <c r="AC912">
        <v>101582</v>
      </c>
      <c r="AD912">
        <v>52335</v>
      </c>
      <c r="AE912">
        <v>153917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56083</v>
      </c>
      <c r="AL912">
        <v>0</v>
      </c>
      <c r="AM912">
        <v>0</v>
      </c>
      <c r="AN912">
        <v>930070</v>
      </c>
      <c r="AO912">
        <v>1000381</v>
      </c>
      <c r="AP912">
        <v>153917</v>
      </c>
      <c r="AQ912">
        <v>0</v>
      </c>
      <c r="AR912">
        <v>20000</v>
      </c>
      <c r="AS912">
        <v>3000</v>
      </c>
      <c r="AT912">
        <v>8000</v>
      </c>
      <c r="AU912">
        <v>200000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1385298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500000</v>
      </c>
      <c r="BS912">
        <v>0</v>
      </c>
      <c r="BT912">
        <v>0</v>
      </c>
      <c r="BU912">
        <v>23425</v>
      </c>
      <c r="BV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C912">
        <v>0</v>
      </c>
      <c r="CD912">
        <v>0</v>
      </c>
      <c r="CE912">
        <v>0</v>
      </c>
      <c r="CF912">
        <v>0</v>
      </c>
      <c r="CG912">
        <v>0</v>
      </c>
      <c r="CH912">
        <v>0</v>
      </c>
      <c r="CI912">
        <v>0</v>
      </c>
      <c r="CJ912">
        <v>0</v>
      </c>
      <c r="CK912">
        <v>0</v>
      </c>
      <c r="CL912">
        <v>0</v>
      </c>
      <c r="CM912">
        <v>0</v>
      </c>
      <c r="CN912">
        <v>0</v>
      </c>
      <c r="CO912">
        <v>0</v>
      </c>
      <c r="CP912">
        <v>0</v>
      </c>
      <c r="CQ912">
        <v>596000</v>
      </c>
      <c r="CR912">
        <v>84425</v>
      </c>
      <c r="CS912">
        <v>0</v>
      </c>
      <c r="CT912">
        <v>18000</v>
      </c>
      <c r="CU912">
        <v>0</v>
      </c>
      <c r="CV912">
        <v>0</v>
      </c>
      <c r="CW912">
        <v>0</v>
      </c>
      <c r="CX912">
        <v>0</v>
      </c>
      <c r="CY912">
        <v>0</v>
      </c>
      <c r="CZ912">
        <v>0</v>
      </c>
      <c r="DA912">
        <v>0</v>
      </c>
      <c r="DB912">
        <v>0</v>
      </c>
      <c r="DC912">
        <v>0</v>
      </c>
      <c r="DD912">
        <v>0</v>
      </c>
      <c r="DE912">
        <v>5000</v>
      </c>
      <c r="DF912">
        <v>0</v>
      </c>
      <c r="DG912">
        <v>79000</v>
      </c>
      <c r="DH912">
        <v>0</v>
      </c>
      <c r="DI912">
        <v>0</v>
      </c>
      <c r="DJ912">
        <v>126000</v>
      </c>
      <c r="DK912">
        <v>124000</v>
      </c>
      <c r="DL912">
        <v>30000</v>
      </c>
      <c r="DM912">
        <v>137000</v>
      </c>
      <c r="DN912">
        <v>0</v>
      </c>
      <c r="DO912">
        <v>1255508</v>
      </c>
      <c r="DP912">
        <v>317700</v>
      </c>
      <c r="DQ912">
        <v>323425</v>
      </c>
      <c r="DR912">
        <v>0</v>
      </c>
      <c r="DS912">
        <v>0</v>
      </c>
    </row>
    <row r="913" spans="1:123" x14ac:dyDescent="0.3">
      <c r="A913" t="str">
        <f t="shared" si="14"/>
        <v>20171949</v>
      </c>
      <c r="B913">
        <v>27</v>
      </c>
      <c r="C913">
        <v>2017</v>
      </c>
      <c r="D913">
        <v>194912</v>
      </c>
      <c r="E913">
        <v>39</v>
      </c>
      <c r="F913">
        <v>1665905</v>
      </c>
      <c r="G913">
        <v>215203</v>
      </c>
      <c r="H913">
        <v>550000</v>
      </c>
      <c r="I913">
        <v>0</v>
      </c>
      <c r="J913">
        <v>126000</v>
      </c>
      <c r="K913">
        <v>85000</v>
      </c>
      <c r="L913">
        <v>100000</v>
      </c>
      <c r="M913">
        <v>56200</v>
      </c>
      <c r="N913">
        <v>11500</v>
      </c>
      <c r="O913">
        <v>25500</v>
      </c>
      <c r="P913">
        <v>4500</v>
      </c>
      <c r="Q913">
        <v>2000</v>
      </c>
      <c r="R913">
        <v>0</v>
      </c>
      <c r="S913">
        <v>8311</v>
      </c>
      <c r="T913">
        <v>35000</v>
      </c>
      <c r="U913">
        <v>36000</v>
      </c>
      <c r="V913">
        <v>0</v>
      </c>
      <c r="W913">
        <v>0</v>
      </c>
      <c r="X913">
        <v>25000</v>
      </c>
      <c r="Y913">
        <v>0</v>
      </c>
      <c r="Z913">
        <v>0</v>
      </c>
      <c r="AA913">
        <v>0</v>
      </c>
      <c r="AB913">
        <v>56083</v>
      </c>
      <c r="AC913">
        <v>75608</v>
      </c>
      <c r="AD913">
        <v>0</v>
      </c>
      <c r="AE913">
        <v>56083</v>
      </c>
      <c r="AF913">
        <v>58478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896533</v>
      </c>
      <c r="AO913">
        <v>744587</v>
      </c>
      <c r="AP913">
        <v>114561</v>
      </c>
      <c r="AQ913">
        <v>0</v>
      </c>
      <c r="AR913">
        <v>14966</v>
      </c>
      <c r="AS913">
        <v>3000</v>
      </c>
      <c r="AT913">
        <v>8000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885114</v>
      </c>
      <c r="BL913">
        <v>0</v>
      </c>
      <c r="BM913">
        <v>135461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BX913">
        <v>0</v>
      </c>
      <c r="BY913">
        <v>0</v>
      </c>
      <c r="BZ913">
        <v>0</v>
      </c>
      <c r="CA913">
        <v>0</v>
      </c>
      <c r="CB913">
        <v>0</v>
      </c>
      <c r="CC913">
        <v>0</v>
      </c>
      <c r="CD913">
        <v>0</v>
      </c>
      <c r="CE913">
        <v>0</v>
      </c>
      <c r="CF913">
        <v>0</v>
      </c>
      <c r="CG913">
        <v>0</v>
      </c>
      <c r="CH913">
        <v>0</v>
      </c>
      <c r="CI913">
        <v>0</v>
      </c>
      <c r="CJ913">
        <v>0</v>
      </c>
      <c r="CK913">
        <v>0</v>
      </c>
      <c r="CL913">
        <v>0</v>
      </c>
      <c r="CM913">
        <v>0</v>
      </c>
      <c r="CN913">
        <v>0</v>
      </c>
      <c r="CO913">
        <v>0</v>
      </c>
      <c r="CP913">
        <v>0</v>
      </c>
      <c r="CQ913">
        <v>440539</v>
      </c>
      <c r="CR913">
        <v>84425</v>
      </c>
      <c r="CS913">
        <v>0</v>
      </c>
      <c r="CT913">
        <v>18000</v>
      </c>
      <c r="CU913">
        <v>0</v>
      </c>
      <c r="CV913">
        <v>0</v>
      </c>
      <c r="CW913">
        <v>0</v>
      </c>
      <c r="CX913">
        <v>0</v>
      </c>
      <c r="CY913">
        <v>0</v>
      </c>
      <c r="CZ913">
        <v>0</v>
      </c>
      <c r="DA913">
        <v>0</v>
      </c>
      <c r="DB913">
        <v>0</v>
      </c>
      <c r="DC913">
        <v>0</v>
      </c>
      <c r="DD913">
        <v>0</v>
      </c>
      <c r="DE913">
        <v>10000</v>
      </c>
      <c r="DF913">
        <v>0</v>
      </c>
      <c r="DG913">
        <v>75000</v>
      </c>
      <c r="DH913">
        <v>0</v>
      </c>
      <c r="DI913">
        <v>0</v>
      </c>
      <c r="DJ913">
        <v>126000</v>
      </c>
      <c r="DK913">
        <v>124000</v>
      </c>
      <c r="DL913">
        <v>30000</v>
      </c>
      <c r="DM913">
        <v>137000</v>
      </c>
      <c r="DN913">
        <v>0</v>
      </c>
      <c r="DO913">
        <v>1044964</v>
      </c>
      <c r="DP913">
        <v>317700</v>
      </c>
      <c r="DQ913">
        <v>-160461</v>
      </c>
      <c r="DR913">
        <v>0</v>
      </c>
      <c r="DS913">
        <v>0</v>
      </c>
    </row>
    <row r="914" spans="1:123" x14ac:dyDescent="0.3">
      <c r="A914" t="str">
        <f t="shared" si="14"/>
        <v>20181950</v>
      </c>
      <c r="B914">
        <v>27</v>
      </c>
      <c r="C914">
        <v>2018</v>
      </c>
      <c r="D914">
        <v>195012</v>
      </c>
      <c r="E914">
        <v>60</v>
      </c>
      <c r="F914">
        <v>1705611</v>
      </c>
      <c r="G914">
        <v>186174</v>
      </c>
      <c r="H914">
        <v>550000</v>
      </c>
      <c r="I914">
        <v>0</v>
      </c>
      <c r="J914">
        <v>120000</v>
      </c>
      <c r="K914">
        <v>85000</v>
      </c>
      <c r="L914">
        <v>130000</v>
      </c>
      <c r="M914">
        <v>56200</v>
      </c>
      <c r="N914">
        <v>11500</v>
      </c>
      <c r="O914">
        <v>25500</v>
      </c>
      <c r="P914">
        <v>4500</v>
      </c>
      <c r="Q914">
        <v>2000</v>
      </c>
      <c r="R914">
        <v>0</v>
      </c>
      <c r="S914">
        <v>8252</v>
      </c>
      <c r="T914">
        <v>35000</v>
      </c>
      <c r="U914">
        <v>36000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115819</v>
      </c>
      <c r="AD914">
        <v>59670</v>
      </c>
      <c r="AE914">
        <v>0</v>
      </c>
      <c r="AF914">
        <v>175488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778464</v>
      </c>
      <c r="AO914">
        <v>1140584</v>
      </c>
      <c r="AP914">
        <v>175488</v>
      </c>
      <c r="AQ914">
        <v>0</v>
      </c>
      <c r="AR914">
        <v>20000</v>
      </c>
      <c r="AS914">
        <v>3000</v>
      </c>
      <c r="AT914">
        <v>8000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1347072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189461</v>
      </c>
      <c r="BS914">
        <v>0</v>
      </c>
      <c r="BT914">
        <v>0</v>
      </c>
      <c r="BU914">
        <v>8290</v>
      </c>
      <c r="BV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C914">
        <v>0</v>
      </c>
      <c r="CD914">
        <v>0</v>
      </c>
      <c r="CE914">
        <v>0</v>
      </c>
      <c r="CF914">
        <v>0</v>
      </c>
      <c r="CG914">
        <v>0</v>
      </c>
      <c r="CH914">
        <v>0</v>
      </c>
      <c r="CI914">
        <v>0</v>
      </c>
      <c r="CJ914">
        <v>0</v>
      </c>
      <c r="CK914">
        <v>0</v>
      </c>
      <c r="CL914">
        <v>0</v>
      </c>
      <c r="CM914">
        <v>0</v>
      </c>
      <c r="CN914">
        <v>0</v>
      </c>
      <c r="CO914">
        <v>0</v>
      </c>
      <c r="CP914">
        <v>0</v>
      </c>
      <c r="CQ914">
        <v>610000</v>
      </c>
      <c r="CR914">
        <v>92715</v>
      </c>
      <c r="CS914">
        <v>0</v>
      </c>
      <c r="CT914">
        <v>18000</v>
      </c>
      <c r="CU914">
        <v>0</v>
      </c>
      <c r="CV914">
        <v>0</v>
      </c>
      <c r="CW914">
        <v>0</v>
      </c>
      <c r="CX914">
        <v>0</v>
      </c>
      <c r="CY914">
        <v>0</v>
      </c>
      <c r="CZ914">
        <v>0</v>
      </c>
      <c r="DA914">
        <v>0</v>
      </c>
      <c r="DB914">
        <v>0</v>
      </c>
      <c r="DC914">
        <v>0</v>
      </c>
      <c r="DD914">
        <v>0</v>
      </c>
      <c r="DE914">
        <v>15000</v>
      </c>
      <c r="DF914">
        <v>0</v>
      </c>
      <c r="DG914">
        <v>75000</v>
      </c>
      <c r="DH914">
        <v>0</v>
      </c>
      <c r="DI914">
        <v>0</v>
      </c>
      <c r="DJ914">
        <v>126000</v>
      </c>
      <c r="DK914">
        <v>124000</v>
      </c>
      <c r="DL914">
        <v>30000</v>
      </c>
      <c r="DM914">
        <v>137000</v>
      </c>
      <c r="DN914">
        <v>0</v>
      </c>
      <c r="DO914">
        <v>1227715</v>
      </c>
      <c r="DP914">
        <v>317700</v>
      </c>
      <c r="DQ914">
        <v>197751</v>
      </c>
      <c r="DR914">
        <v>0</v>
      </c>
      <c r="DS914">
        <v>0</v>
      </c>
    </row>
    <row r="915" spans="1:123" x14ac:dyDescent="0.3">
      <c r="A915" t="str">
        <f t="shared" si="14"/>
        <v>20191951</v>
      </c>
      <c r="B915">
        <v>27</v>
      </c>
      <c r="C915">
        <v>2019</v>
      </c>
      <c r="D915">
        <v>195112</v>
      </c>
      <c r="E915">
        <v>75</v>
      </c>
      <c r="F915">
        <v>1720758</v>
      </c>
      <c r="G915">
        <v>163145</v>
      </c>
      <c r="H915">
        <v>550000</v>
      </c>
      <c r="I915">
        <v>0</v>
      </c>
      <c r="J915">
        <v>120000</v>
      </c>
      <c r="K915">
        <v>85000</v>
      </c>
      <c r="L915">
        <v>160000</v>
      </c>
      <c r="M915">
        <v>56200</v>
      </c>
      <c r="N915">
        <v>11500</v>
      </c>
      <c r="O915">
        <v>25500</v>
      </c>
      <c r="P915">
        <v>4500</v>
      </c>
      <c r="Q915">
        <v>2000</v>
      </c>
      <c r="R915">
        <v>0</v>
      </c>
      <c r="S915">
        <v>8193</v>
      </c>
      <c r="T915">
        <v>35000</v>
      </c>
      <c r="U915">
        <v>36000</v>
      </c>
      <c r="V915">
        <v>0</v>
      </c>
      <c r="W915">
        <v>0</v>
      </c>
      <c r="X915">
        <v>0</v>
      </c>
      <c r="Y915">
        <v>0</v>
      </c>
      <c r="Z915">
        <v>311243</v>
      </c>
      <c r="AA915">
        <v>0</v>
      </c>
      <c r="AB915">
        <v>0</v>
      </c>
      <c r="AC915">
        <v>144943</v>
      </c>
      <c r="AD915">
        <v>74674</v>
      </c>
      <c r="AE915">
        <v>0</v>
      </c>
      <c r="AF915">
        <v>219617</v>
      </c>
      <c r="AG915">
        <v>0</v>
      </c>
      <c r="AH915">
        <v>0</v>
      </c>
      <c r="AI915">
        <v>0</v>
      </c>
      <c r="AJ915">
        <v>30383</v>
      </c>
      <c r="AK915">
        <v>30383</v>
      </c>
      <c r="AL915">
        <v>0</v>
      </c>
      <c r="AM915">
        <v>0</v>
      </c>
      <c r="AN915">
        <v>422650</v>
      </c>
      <c r="AO915">
        <v>1427398</v>
      </c>
      <c r="AP915">
        <v>219617</v>
      </c>
      <c r="AQ915">
        <v>310335</v>
      </c>
      <c r="AR915">
        <v>20000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111111</v>
      </c>
      <c r="BF915">
        <v>0</v>
      </c>
      <c r="BG915">
        <v>35194</v>
      </c>
      <c r="BH915">
        <v>20000</v>
      </c>
      <c r="BI915">
        <v>24035</v>
      </c>
      <c r="BJ915">
        <v>0</v>
      </c>
      <c r="BK915">
        <v>1787010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20000</v>
      </c>
      <c r="BS915">
        <v>136000</v>
      </c>
      <c r="BT915">
        <v>65000</v>
      </c>
      <c r="BU915">
        <v>7285</v>
      </c>
      <c r="BV915">
        <v>10000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C915">
        <v>0</v>
      </c>
      <c r="CD915">
        <v>0</v>
      </c>
      <c r="CE915">
        <v>0</v>
      </c>
      <c r="CF915">
        <v>0</v>
      </c>
      <c r="CG915">
        <v>25000</v>
      </c>
      <c r="CH915">
        <v>572</v>
      </c>
      <c r="CI915">
        <v>3000</v>
      </c>
      <c r="CJ915">
        <v>2250</v>
      </c>
      <c r="CK915">
        <v>900</v>
      </c>
      <c r="CL915">
        <v>750</v>
      </c>
      <c r="CM915">
        <v>3250</v>
      </c>
      <c r="CN915">
        <v>15000</v>
      </c>
      <c r="CO915">
        <v>750</v>
      </c>
      <c r="CP915">
        <v>0</v>
      </c>
      <c r="CQ915">
        <v>610000</v>
      </c>
      <c r="CR915">
        <v>100000</v>
      </c>
      <c r="CS915">
        <v>10000</v>
      </c>
      <c r="CT915">
        <v>154000</v>
      </c>
      <c r="CU915">
        <v>65000</v>
      </c>
      <c r="CV915">
        <v>25000</v>
      </c>
      <c r="CW915">
        <v>572</v>
      </c>
      <c r="CX915">
        <v>3000</v>
      </c>
      <c r="CY915">
        <v>2250</v>
      </c>
      <c r="CZ915">
        <v>900</v>
      </c>
      <c r="DA915">
        <v>750</v>
      </c>
      <c r="DB915">
        <v>3250</v>
      </c>
      <c r="DC915">
        <v>15000</v>
      </c>
      <c r="DD915">
        <v>750</v>
      </c>
      <c r="DE915">
        <v>20000</v>
      </c>
      <c r="DF915">
        <v>311243</v>
      </c>
      <c r="DG915">
        <v>75000</v>
      </c>
      <c r="DH915">
        <v>0</v>
      </c>
      <c r="DI915">
        <v>0</v>
      </c>
      <c r="DJ915">
        <v>161194</v>
      </c>
      <c r="DK915">
        <v>148035</v>
      </c>
      <c r="DL915">
        <v>30000</v>
      </c>
      <c r="DM915">
        <v>248111</v>
      </c>
      <c r="DN915">
        <v>20000</v>
      </c>
      <c r="DO915">
        <v>2034438</v>
      </c>
      <c r="DP915">
        <v>317700</v>
      </c>
      <c r="DQ915">
        <v>821723</v>
      </c>
      <c r="DR915">
        <v>0</v>
      </c>
      <c r="DS915">
        <v>0</v>
      </c>
    </row>
    <row r="916" spans="1:123" x14ac:dyDescent="0.3">
      <c r="A916" t="str">
        <f t="shared" si="14"/>
        <v>20201952</v>
      </c>
      <c r="B916">
        <v>27</v>
      </c>
      <c r="C916">
        <v>2020</v>
      </c>
      <c r="D916">
        <v>195212</v>
      </c>
      <c r="E916">
        <v>55</v>
      </c>
      <c r="F916">
        <v>1427817</v>
      </c>
      <c r="G916">
        <v>163116</v>
      </c>
      <c r="H916">
        <v>550000</v>
      </c>
      <c r="I916">
        <v>0</v>
      </c>
      <c r="J916">
        <v>120000</v>
      </c>
      <c r="K916">
        <v>85000</v>
      </c>
      <c r="L916">
        <v>192500</v>
      </c>
      <c r="M916">
        <v>56200</v>
      </c>
      <c r="N916">
        <v>11500</v>
      </c>
      <c r="O916">
        <v>25500</v>
      </c>
      <c r="P916">
        <v>4500</v>
      </c>
      <c r="Q916">
        <v>2000</v>
      </c>
      <c r="R916">
        <v>0</v>
      </c>
      <c r="S916">
        <v>8134</v>
      </c>
      <c r="T916">
        <v>35000</v>
      </c>
      <c r="U916">
        <v>36000</v>
      </c>
      <c r="V916">
        <v>0</v>
      </c>
      <c r="W916">
        <v>0</v>
      </c>
      <c r="X916">
        <v>0</v>
      </c>
      <c r="Y916">
        <v>0</v>
      </c>
      <c r="Z916">
        <v>324302</v>
      </c>
      <c r="AA916">
        <v>0</v>
      </c>
      <c r="AB916">
        <v>30383</v>
      </c>
      <c r="AC916">
        <v>107124</v>
      </c>
      <c r="AD916">
        <v>55190</v>
      </c>
      <c r="AE916">
        <v>30383</v>
      </c>
      <c r="AF916">
        <v>131931</v>
      </c>
      <c r="AG916">
        <v>0</v>
      </c>
      <c r="AH916">
        <v>0</v>
      </c>
      <c r="AI916">
        <v>0</v>
      </c>
      <c r="AJ916">
        <v>118069</v>
      </c>
      <c r="AK916">
        <v>118069</v>
      </c>
      <c r="AL916">
        <v>0</v>
      </c>
      <c r="AM916">
        <v>0</v>
      </c>
      <c r="AN916">
        <v>442032</v>
      </c>
      <c r="AO916">
        <v>1054956</v>
      </c>
      <c r="AP916">
        <v>162314</v>
      </c>
      <c r="AQ916">
        <v>0</v>
      </c>
      <c r="AR916">
        <v>20000</v>
      </c>
      <c r="AS916">
        <v>3000</v>
      </c>
      <c r="AT916">
        <v>8000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1248270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20000</v>
      </c>
      <c r="BS916">
        <v>0</v>
      </c>
      <c r="BT916">
        <v>0</v>
      </c>
      <c r="BU916">
        <v>0</v>
      </c>
      <c r="BV916">
        <v>0</v>
      </c>
      <c r="BW916">
        <v>0</v>
      </c>
      <c r="BX916">
        <v>0</v>
      </c>
      <c r="BY916">
        <v>0</v>
      </c>
      <c r="BZ916">
        <v>0</v>
      </c>
      <c r="CA916">
        <v>0</v>
      </c>
      <c r="CB916">
        <v>0</v>
      </c>
      <c r="CC916">
        <v>0</v>
      </c>
      <c r="CD916">
        <v>0</v>
      </c>
      <c r="CE916">
        <v>0</v>
      </c>
      <c r="CF916">
        <v>0</v>
      </c>
      <c r="CG916">
        <v>19445</v>
      </c>
      <c r="CH916">
        <v>446</v>
      </c>
      <c r="CI916">
        <v>2333</v>
      </c>
      <c r="CJ916">
        <v>1750</v>
      </c>
      <c r="CK916">
        <v>700</v>
      </c>
      <c r="CL916">
        <v>583</v>
      </c>
      <c r="CM916">
        <v>2528</v>
      </c>
      <c r="CN916">
        <v>15000</v>
      </c>
      <c r="CO916">
        <v>583</v>
      </c>
      <c r="CP916">
        <v>0</v>
      </c>
      <c r="CQ916">
        <v>610000</v>
      </c>
      <c r="CR916">
        <v>100000</v>
      </c>
      <c r="CS916">
        <v>10000</v>
      </c>
      <c r="CT916">
        <v>154000</v>
      </c>
      <c r="CU916">
        <v>65000</v>
      </c>
      <c r="CV916">
        <v>44445</v>
      </c>
      <c r="CW916">
        <v>1018</v>
      </c>
      <c r="CX916">
        <v>5333</v>
      </c>
      <c r="CY916">
        <v>4000</v>
      </c>
      <c r="CZ916">
        <v>1600</v>
      </c>
      <c r="DA916">
        <v>1333</v>
      </c>
      <c r="DB916">
        <v>5778</v>
      </c>
      <c r="DC916">
        <v>30000</v>
      </c>
      <c r="DD916">
        <v>1333</v>
      </c>
      <c r="DE916">
        <v>25000</v>
      </c>
      <c r="DF916">
        <v>611113</v>
      </c>
      <c r="DG916">
        <v>75000</v>
      </c>
      <c r="DH916">
        <v>0</v>
      </c>
      <c r="DI916">
        <v>0</v>
      </c>
      <c r="DJ916">
        <v>157675</v>
      </c>
      <c r="DK916">
        <v>145391</v>
      </c>
      <c r="DL916">
        <v>30000</v>
      </c>
      <c r="DM916">
        <v>237000</v>
      </c>
      <c r="DN916">
        <v>20000</v>
      </c>
      <c r="DO916">
        <v>2453088</v>
      </c>
      <c r="DP916">
        <v>317700</v>
      </c>
      <c r="DQ916">
        <v>505740</v>
      </c>
      <c r="DR916">
        <v>0</v>
      </c>
      <c r="DS916">
        <v>0</v>
      </c>
    </row>
    <row r="917" spans="1:123" x14ac:dyDescent="0.3">
      <c r="A917" t="str">
        <f t="shared" si="14"/>
        <v>20211953</v>
      </c>
      <c r="B917">
        <v>27</v>
      </c>
      <c r="C917">
        <v>2021</v>
      </c>
      <c r="D917">
        <v>195312</v>
      </c>
      <c r="E917">
        <v>34</v>
      </c>
      <c r="F917">
        <v>1709445</v>
      </c>
      <c r="G917">
        <v>163116</v>
      </c>
      <c r="H917">
        <v>550000</v>
      </c>
      <c r="I917">
        <v>0</v>
      </c>
      <c r="J917">
        <v>120000</v>
      </c>
      <c r="K917">
        <v>85000</v>
      </c>
      <c r="L917">
        <v>205000</v>
      </c>
      <c r="M917">
        <v>56200</v>
      </c>
      <c r="N917">
        <v>11500</v>
      </c>
      <c r="O917">
        <v>25500</v>
      </c>
      <c r="P917">
        <v>4500</v>
      </c>
      <c r="Q917">
        <v>2000</v>
      </c>
      <c r="R917">
        <v>0</v>
      </c>
      <c r="S917">
        <v>7945</v>
      </c>
      <c r="T917">
        <v>35000</v>
      </c>
      <c r="U917">
        <v>36000</v>
      </c>
      <c r="V917">
        <v>0</v>
      </c>
      <c r="W917">
        <v>0</v>
      </c>
      <c r="X917">
        <v>0</v>
      </c>
      <c r="Y917">
        <v>101432</v>
      </c>
      <c r="Z917">
        <v>0</v>
      </c>
      <c r="AA917">
        <v>0</v>
      </c>
      <c r="AB917">
        <v>118069</v>
      </c>
      <c r="AC917">
        <v>66641</v>
      </c>
      <c r="AD917">
        <v>0</v>
      </c>
      <c r="AE917">
        <v>100975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17095</v>
      </c>
      <c r="AL917">
        <v>0</v>
      </c>
      <c r="AM917">
        <v>0</v>
      </c>
      <c r="AN917">
        <v>1130077</v>
      </c>
      <c r="AO917">
        <v>656283</v>
      </c>
      <c r="AP917">
        <v>100975</v>
      </c>
      <c r="AQ917">
        <v>0</v>
      </c>
      <c r="AR917">
        <v>10226</v>
      </c>
      <c r="AS917">
        <v>3000</v>
      </c>
      <c r="AT917">
        <v>8000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778484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0</v>
      </c>
      <c r="BW917">
        <v>0</v>
      </c>
      <c r="BX917">
        <v>0</v>
      </c>
      <c r="BY917">
        <v>0</v>
      </c>
      <c r="BZ917">
        <v>0</v>
      </c>
      <c r="CA917">
        <v>0</v>
      </c>
      <c r="CB917">
        <v>0</v>
      </c>
      <c r="CC917">
        <v>0</v>
      </c>
      <c r="CD917">
        <v>0</v>
      </c>
      <c r="CE917">
        <v>0</v>
      </c>
      <c r="CF917">
        <v>0</v>
      </c>
      <c r="CG917">
        <v>0</v>
      </c>
      <c r="CH917">
        <v>0</v>
      </c>
      <c r="CI917">
        <v>0</v>
      </c>
      <c r="CJ917">
        <v>0</v>
      </c>
      <c r="CK917">
        <v>0</v>
      </c>
      <c r="CL917">
        <v>0</v>
      </c>
      <c r="CM917">
        <v>0</v>
      </c>
      <c r="CN917">
        <v>0</v>
      </c>
      <c r="CO917">
        <v>0</v>
      </c>
      <c r="CP917">
        <v>0</v>
      </c>
      <c r="CQ917">
        <v>590000</v>
      </c>
      <c r="CR917">
        <v>100000</v>
      </c>
      <c r="CS917">
        <v>10000</v>
      </c>
      <c r="CT917">
        <v>154000</v>
      </c>
      <c r="CU917">
        <v>65000</v>
      </c>
      <c r="CV917">
        <v>44445</v>
      </c>
      <c r="CW917">
        <v>1018</v>
      </c>
      <c r="CX917">
        <v>5333</v>
      </c>
      <c r="CY917">
        <v>4000</v>
      </c>
      <c r="CZ917">
        <v>1600</v>
      </c>
      <c r="DA917">
        <v>1333</v>
      </c>
      <c r="DB917">
        <v>5778</v>
      </c>
      <c r="DC917">
        <v>30000</v>
      </c>
      <c r="DD917">
        <v>1333</v>
      </c>
      <c r="DE917">
        <v>30000</v>
      </c>
      <c r="DF917">
        <v>475618</v>
      </c>
      <c r="DG917">
        <v>75000</v>
      </c>
      <c r="DH917">
        <v>0</v>
      </c>
      <c r="DI917">
        <v>0</v>
      </c>
      <c r="DJ917">
        <v>157675</v>
      </c>
      <c r="DK917">
        <v>145391</v>
      </c>
      <c r="DL917">
        <v>30000</v>
      </c>
      <c r="DM917">
        <v>237000</v>
      </c>
      <c r="DN917">
        <v>20000</v>
      </c>
      <c r="DO917">
        <v>2201619</v>
      </c>
      <c r="DP917">
        <v>317700</v>
      </c>
      <c r="DQ917">
        <v>-101432</v>
      </c>
      <c r="DR917">
        <v>0</v>
      </c>
      <c r="DS917">
        <v>0</v>
      </c>
    </row>
    <row r="918" spans="1:123" x14ac:dyDescent="0.3">
      <c r="A918" t="str">
        <f t="shared" si="14"/>
        <v>20221954</v>
      </c>
      <c r="B918">
        <v>27</v>
      </c>
      <c r="C918">
        <v>2022</v>
      </c>
      <c r="D918">
        <v>195412</v>
      </c>
      <c r="E918">
        <v>42</v>
      </c>
      <c r="F918">
        <v>1755321</v>
      </c>
      <c r="G918">
        <v>163115</v>
      </c>
      <c r="H918">
        <v>550000</v>
      </c>
      <c r="I918">
        <v>0</v>
      </c>
      <c r="J918">
        <v>90000</v>
      </c>
      <c r="K918">
        <v>85000</v>
      </c>
      <c r="L918">
        <v>202500</v>
      </c>
      <c r="M918">
        <v>56200</v>
      </c>
      <c r="N918">
        <v>11500</v>
      </c>
      <c r="O918">
        <v>25500</v>
      </c>
      <c r="P918">
        <v>4500</v>
      </c>
      <c r="Q918">
        <v>2000</v>
      </c>
      <c r="R918">
        <v>0</v>
      </c>
      <c r="S918">
        <v>7757</v>
      </c>
      <c r="T918">
        <v>35000</v>
      </c>
      <c r="U918">
        <v>36000</v>
      </c>
      <c r="V918">
        <v>0</v>
      </c>
      <c r="W918">
        <v>0</v>
      </c>
      <c r="X918">
        <v>0</v>
      </c>
      <c r="Y918">
        <v>109394</v>
      </c>
      <c r="Z918">
        <v>0</v>
      </c>
      <c r="AA918">
        <v>0</v>
      </c>
      <c r="AB918">
        <v>17095</v>
      </c>
      <c r="AC918">
        <v>81529</v>
      </c>
      <c r="AD918">
        <v>42003</v>
      </c>
      <c r="AE918">
        <v>17095</v>
      </c>
      <c r="AF918">
        <v>106437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998914</v>
      </c>
      <c r="AO918">
        <v>802895</v>
      </c>
      <c r="AP918">
        <v>123532</v>
      </c>
      <c r="AQ918">
        <v>0</v>
      </c>
      <c r="AR918">
        <v>18095</v>
      </c>
      <c r="AS918">
        <v>3000</v>
      </c>
      <c r="AT918">
        <v>8000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955522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C918">
        <v>0</v>
      </c>
      <c r="CD918">
        <v>0</v>
      </c>
      <c r="CE918">
        <v>0</v>
      </c>
      <c r="CF918">
        <v>0</v>
      </c>
      <c r="CG918">
        <v>0</v>
      </c>
      <c r="CH918">
        <v>0</v>
      </c>
      <c r="CI918">
        <v>0</v>
      </c>
      <c r="CJ918">
        <v>0</v>
      </c>
      <c r="CK918">
        <v>0</v>
      </c>
      <c r="CL918">
        <v>0</v>
      </c>
      <c r="CM918">
        <v>0</v>
      </c>
      <c r="CN918">
        <v>0</v>
      </c>
      <c r="CO918">
        <v>0</v>
      </c>
      <c r="CP918">
        <v>0</v>
      </c>
      <c r="CQ918">
        <v>570000</v>
      </c>
      <c r="CR918">
        <v>100000</v>
      </c>
      <c r="CS918">
        <v>10000</v>
      </c>
      <c r="CT918">
        <v>154000</v>
      </c>
      <c r="CU918">
        <v>65000</v>
      </c>
      <c r="CV918">
        <v>44445</v>
      </c>
      <c r="CW918">
        <v>1018</v>
      </c>
      <c r="CX918">
        <v>5333</v>
      </c>
      <c r="CY918">
        <v>4000</v>
      </c>
      <c r="CZ918">
        <v>1600</v>
      </c>
      <c r="DA918">
        <v>1333</v>
      </c>
      <c r="DB918">
        <v>5778</v>
      </c>
      <c r="DC918">
        <v>30000</v>
      </c>
      <c r="DD918">
        <v>1333</v>
      </c>
      <c r="DE918">
        <v>35000</v>
      </c>
      <c r="DF918">
        <v>351956</v>
      </c>
      <c r="DG918">
        <v>75000</v>
      </c>
      <c r="DH918">
        <v>0</v>
      </c>
      <c r="DI918">
        <v>0</v>
      </c>
      <c r="DJ918">
        <v>157675</v>
      </c>
      <c r="DK918">
        <v>145391</v>
      </c>
      <c r="DL918">
        <v>30000</v>
      </c>
      <c r="DM918">
        <v>237000</v>
      </c>
      <c r="DN918">
        <v>20000</v>
      </c>
      <c r="DO918">
        <v>2045862</v>
      </c>
      <c r="DP918">
        <v>317700</v>
      </c>
      <c r="DQ918">
        <v>-109394</v>
      </c>
      <c r="DR918">
        <v>0</v>
      </c>
      <c r="DS918">
        <v>0</v>
      </c>
    </row>
    <row r="919" spans="1:123" x14ac:dyDescent="0.3">
      <c r="A919" t="str">
        <f t="shared" si="14"/>
        <v>20231955</v>
      </c>
      <c r="B919">
        <v>27</v>
      </c>
      <c r="C919">
        <v>2023</v>
      </c>
      <c r="D919">
        <v>195512</v>
      </c>
      <c r="E919">
        <v>30</v>
      </c>
      <c r="F919">
        <v>1743076</v>
      </c>
      <c r="G919">
        <v>163115</v>
      </c>
      <c r="H919">
        <v>550000</v>
      </c>
      <c r="I919">
        <v>0</v>
      </c>
      <c r="J919">
        <v>90000</v>
      </c>
      <c r="K919">
        <v>85000</v>
      </c>
      <c r="L919">
        <v>200000</v>
      </c>
      <c r="M919">
        <v>56200</v>
      </c>
      <c r="N919">
        <v>11500</v>
      </c>
      <c r="O919">
        <v>25500</v>
      </c>
      <c r="P919">
        <v>4500</v>
      </c>
      <c r="Q919">
        <v>2000</v>
      </c>
      <c r="R919">
        <v>0</v>
      </c>
      <c r="S919">
        <v>7568</v>
      </c>
      <c r="T919">
        <v>35000</v>
      </c>
      <c r="U919">
        <v>36000</v>
      </c>
      <c r="V919">
        <v>0</v>
      </c>
      <c r="W919">
        <v>0</v>
      </c>
      <c r="X919">
        <v>0</v>
      </c>
      <c r="Y919">
        <v>221732</v>
      </c>
      <c r="Z919">
        <v>0</v>
      </c>
      <c r="AA919">
        <v>0</v>
      </c>
      <c r="AB919">
        <v>0</v>
      </c>
      <c r="AC919">
        <v>58751</v>
      </c>
      <c r="AD919">
        <v>0</v>
      </c>
      <c r="AE919">
        <v>0</v>
      </c>
      <c r="AF919">
        <v>89020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1125980</v>
      </c>
      <c r="AO919">
        <v>578584</v>
      </c>
      <c r="AP919">
        <v>89020</v>
      </c>
      <c r="AQ919">
        <v>0</v>
      </c>
      <c r="AR919">
        <v>6056</v>
      </c>
      <c r="AS919">
        <v>3000</v>
      </c>
      <c r="AT919">
        <v>8000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684660</v>
      </c>
      <c r="BL919">
        <v>0</v>
      </c>
      <c r="BM919">
        <v>131551</v>
      </c>
      <c r="BN919">
        <v>0</v>
      </c>
      <c r="BO919">
        <v>0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BX919">
        <v>0</v>
      </c>
      <c r="BY919">
        <v>0</v>
      </c>
      <c r="BZ919">
        <v>0</v>
      </c>
      <c r="CA919">
        <v>0</v>
      </c>
      <c r="CB919">
        <v>0</v>
      </c>
      <c r="CC919">
        <v>0</v>
      </c>
      <c r="CD919">
        <v>0</v>
      </c>
      <c r="CE919">
        <v>0</v>
      </c>
      <c r="CF919">
        <v>0</v>
      </c>
      <c r="CG919">
        <v>0</v>
      </c>
      <c r="CH919">
        <v>0</v>
      </c>
      <c r="CI919">
        <v>0</v>
      </c>
      <c r="CJ919">
        <v>0</v>
      </c>
      <c r="CK919">
        <v>0</v>
      </c>
      <c r="CL919">
        <v>0</v>
      </c>
      <c r="CM919">
        <v>0</v>
      </c>
      <c r="CN919">
        <v>0</v>
      </c>
      <c r="CO919">
        <v>0</v>
      </c>
      <c r="CP919">
        <v>0</v>
      </c>
      <c r="CQ919">
        <v>418449</v>
      </c>
      <c r="CR919">
        <v>100000</v>
      </c>
      <c r="CS919">
        <v>10000</v>
      </c>
      <c r="CT919">
        <v>154000</v>
      </c>
      <c r="CU919">
        <v>65000</v>
      </c>
      <c r="CV919">
        <v>44445</v>
      </c>
      <c r="CW919">
        <v>1018</v>
      </c>
      <c r="CX919">
        <v>5333</v>
      </c>
      <c r="CY919">
        <v>4000</v>
      </c>
      <c r="CZ919">
        <v>1600</v>
      </c>
      <c r="DA919">
        <v>1333</v>
      </c>
      <c r="DB919">
        <v>5778</v>
      </c>
      <c r="DC919">
        <v>30000</v>
      </c>
      <c r="DD919">
        <v>1333</v>
      </c>
      <c r="DE919">
        <v>40000</v>
      </c>
      <c r="DF919">
        <v>119665</v>
      </c>
      <c r="DG919">
        <v>75000</v>
      </c>
      <c r="DH919">
        <v>0</v>
      </c>
      <c r="DI919">
        <v>0</v>
      </c>
      <c r="DJ919">
        <v>157675</v>
      </c>
      <c r="DK919">
        <v>145391</v>
      </c>
      <c r="DL919">
        <v>30000</v>
      </c>
      <c r="DM919">
        <v>237000</v>
      </c>
      <c r="DN919">
        <v>20000</v>
      </c>
      <c r="DO919">
        <v>1667020</v>
      </c>
      <c r="DP919">
        <v>317700</v>
      </c>
      <c r="DQ919">
        <v>-353283</v>
      </c>
      <c r="DR919">
        <v>0</v>
      </c>
      <c r="DS919">
        <v>0</v>
      </c>
    </row>
    <row r="920" spans="1:123" x14ac:dyDescent="0.3">
      <c r="A920" t="str">
        <f t="shared" si="14"/>
        <v>20241956</v>
      </c>
      <c r="B920">
        <v>27</v>
      </c>
      <c r="C920">
        <v>2024</v>
      </c>
      <c r="D920">
        <v>195612</v>
      </c>
      <c r="E920">
        <v>54</v>
      </c>
      <c r="F920">
        <v>1816062</v>
      </c>
      <c r="G920">
        <v>163114</v>
      </c>
      <c r="H920">
        <v>550000</v>
      </c>
      <c r="I920">
        <v>0</v>
      </c>
      <c r="J920">
        <v>90000</v>
      </c>
      <c r="K920">
        <v>85000</v>
      </c>
      <c r="L920">
        <v>200000</v>
      </c>
      <c r="M920">
        <v>56200</v>
      </c>
      <c r="N920">
        <v>11500</v>
      </c>
      <c r="O920">
        <v>25500</v>
      </c>
      <c r="P920">
        <v>4500</v>
      </c>
      <c r="Q920">
        <v>2000</v>
      </c>
      <c r="R920">
        <v>0</v>
      </c>
      <c r="S920">
        <v>7380</v>
      </c>
      <c r="T920">
        <v>35000</v>
      </c>
      <c r="U920">
        <v>36000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103977</v>
      </c>
      <c r="AD920">
        <v>53569</v>
      </c>
      <c r="AE920">
        <v>0</v>
      </c>
      <c r="AF920">
        <v>157546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835534</v>
      </c>
      <c r="AO920">
        <v>1023968</v>
      </c>
      <c r="AP920">
        <v>157546</v>
      </c>
      <c r="AQ920">
        <v>0</v>
      </c>
      <c r="AR920">
        <v>20000</v>
      </c>
      <c r="AS920">
        <v>3000</v>
      </c>
      <c r="AT920">
        <v>8000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1212514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32872</v>
      </c>
      <c r="BS920">
        <v>0</v>
      </c>
      <c r="BT920">
        <v>0</v>
      </c>
      <c r="BU920">
        <v>0</v>
      </c>
      <c r="BV920">
        <v>0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C920">
        <v>0</v>
      </c>
      <c r="CD920">
        <v>0</v>
      </c>
      <c r="CE920">
        <v>0</v>
      </c>
      <c r="CF920">
        <v>0</v>
      </c>
      <c r="CG920">
        <v>0</v>
      </c>
      <c r="CH920">
        <v>0</v>
      </c>
      <c r="CI920">
        <v>0</v>
      </c>
      <c r="CJ920">
        <v>0</v>
      </c>
      <c r="CK920">
        <v>0</v>
      </c>
      <c r="CL920">
        <v>0</v>
      </c>
      <c r="CM920">
        <v>0</v>
      </c>
      <c r="CN920">
        <v>0</v>
      </c>
      <c r="CO920">
        <v>0</v>
      </c>
      <c r="CP920">
        <v>0</v>
      </c>
      <c r="CQ920">
        <v>431321</v>
      </c>
      <c r="CR920">
        <v>100000</v>
      </c>
      <c r="CS920">
        <v>10000</v>
      </c>
      <c r="CT920">
        <v>154000</v>
      </c>
      <c r="CU920">
        <v>65000</v>
      </c>
      <c r="CV920">
        <v>44445</v>
      </c>
      <c r="CW920">
        <v>1018</v>
      </c>
      <c r="CX920">
        <v>5333</v>
      </c>
      <c r="CY920">
        <v>4000</v>
      </c>
      <c r="CZ920">
        <v>1600</v>
      </c>
      <c r="DA920">
        <v>1333</v>
      </c>
      <c r="DB920">
        <v>5778</v>
      </c>
      <c r="DC920">
        <v>30000</v>
      </c>
      <c r="DD920">
        <v>1333</v>
      </c>
      <c r="DE920">
        <v>45000</v>
      </c>
      <c r="DF920">
        <v>116075</v>
      </c>
      <c r="DG920">
        <v>75000</v>
      </c>
      <c r="DH920">
        <v>0</v>
      </c>
      <c r="DI920">
        <v>0</v>
      </c>
      <c r="DJ920">
        <v>157675</v>
      </c>
      <c r="DK920">
        <v>145391</v>
      </c>
      <c r="DL920">
        <v>30000</v>
      </c>
      <c r="DM920">
        <v>237000</v>
      </c>
      <c r="DN920">
        <v>20000</v>
      </c>
      <c r="DO920">
        <v>1681302</v>
      </c>
      <c r="DP920">
        <v>317700</v>
      </c>
      <c r="DQ920">
        <v>32872</v>
      </c>
      <c r="DR920">
        <v>0</v>
      </c>
      <c r="DS920">
        <v>0</v>
      </c>
    </row>
    <row r="921" spans="1:123" x14ac:dyDescent="0.3">
      <c r="A921" t="str">
        <f t="shared" si="14"/>
        <v>20251957</v>
      </c>
      <c r="B921">
        <v>27</v>
      </c>
      <c r="C921">
        <v>2025</v>
      </c>
      <c r="D921">
        <v>195712</v>
      </c>
      <c r="E921">
        <v>36</v>
      </c>
      <c r="F921">
        <v>1670972</v>
      </c>
      <c r="G921">
        <v>163114</v>
      </c>
      <c r="H921">
        <v>550000</v>
      </c>
      <c r="I921">
        <v>0</v>
      </c>
      <c r="J921">
        <v>90000</v>
      </c>
      <c r="K921">
        <v>85000</v>
      </c>
      <c r="L921">
        <v>200000</v>
      </c>
      <c r="M921">
        <v>56200</v>
      </c>
      <c r="N921">
        <v>11500</v>
      </c>
      <c r="O921">
        <v>25500</v>
      </c>
      <c r="P921">
        <v>4500</v>
      </c>
      <c r="Q921">
        <v>2000</v>
      </c>
      <c r="R921">
        <v>0</v>
      </c>
      <c r="S921">
        <v>7191</v>
      </c>
      <c r="T921">
        <v>35000</v>
      </c>
      <c r="U921">
        <v>36000</v>
      </c>
      <c r="V921">
        <v>0</v>
      </c>
      <c r="W921">
        <v>0</v>
      </c>
      <c r="X921">
        <v>25000</v>
      </c>
      <c r="Y921">
        <v>112593</v>
      </c>
      <c r="Z921">
        <v>0</v>
      </c>
      <c r="AA921">
        <v>0</v>
      </c>
      <c r="AB921">
        <v>0</v>
      </c>
      <c r="AC921">
        <v>70163</v>
      </c>
      <c r="AD921">
        <v>0</v>
      </c>
      <c r="AE921">
        <v>0</v>
      </c>
      <c r="AF921">
        <v>106311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1024173</v>
      </c>
      <c r="AO921">
        <v>690970</v>
      </c>
      <c r="AP921">
        <v>106311</v>
      </c>
      <c r="AQ921">
        <v>0</v>
      </c>
      <c r="AR921">
        <v>12088</v>
      </c>
      <c r="AS921">
        <v>3000</v>
      </c>
      <c r="AT921">
        <v>8000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820369</v>
      </c>
      <c r="BL921">
        <v>0</v>
      </c>
      <c r="BM921">
        <v>25544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BX921">
        <v>0</v>
      </c>
      <c r="BY921">
        <v>0</v>
      </c>
      <c r="BZ921">
        <v>0</v>
      </c>
      <c r="CA921">
        <v>0</v>
      </c>
      <c r="CB921">
        <v>0</v>
      </c>
      <c r="CC921">
        <v>0</v>
      </c>
      <c r="CD921">
        <v>0</v>
      </c>
      <c r="CE921">
        <v>0</v>
      </c>
      <c r="CF921">
        <v>0</v>
      </c>
      <c r="CG921">
        <v>0</v>
      </c>
      <c r="CH921">
        <v>0</v>
      </c>
      <c r="CI921">
        <v>0</v>
      </c>
      <c r="CJ921">
        <v>0</v>
      </c>
      <c r="CK921">
        <v>0</v>
      </c>
      <c r="CL921">
        <v>0</v>
      </c>
      <c r="CM921">
        <v>0</v>
      </c>
      <c r="CN921">
        <v>0</v>
      </c>
      <c r="CO921">
        <v>0</v>
      </c>
      <c r="CP921">
        <v>0</v>
      </c>
      <c r="CQ921">
        <v>385777</v>
      </c>
      <c r="CR921">
        <v>100000</v>
      </c>
      <c r="CS921">
        <v>10000</v>
      </c>
      <c r="CT921">
        <v>154000</v>
      </c>
      <c r="CU921">
        <v>65000</v>
      </c>
      <c r="CV921">
        <v>44445</v>
      </c>
      <c r="CW921">
        <v>1018</v>
      </c>
      <c r="CX921">
        <v>5333</v>
      </c>
      <c r="CY921">
        <v>4000</v>
      </c>
      <c r="CZ921">
        <v>1600</v>
      </c>
      <c r="DA921">
        <v>1333</v>
      </c>
      <c r="DB921">
        <v>5778</v>
      </c>
      <c r="DC921">
        <v>30000</v>
      </c>
      <c r="DD921">
        <v>1333</v>
      </c>
      <c r="DE921">
        <v>50000</v>
      </c>
      <c r="DF921">
        <v>0</v>
      </c>
      <c r="DG921">
        <v>50000</v>
      </c>
      <c r="DH921">
        <v>0</v>
      </c>
      <c r="DI921">
        <v>0</v>
      </c>
      <c r="DJ921">
        <v>157675</v>
      </c>
      <c r="DK921">
        <v>145391</v>
      </c>
      <c r="DL921">
        <v>30000</v>
      </c>
      <c r="DM921">
        <v>237000</v>
      </c>
      <c r="DN921">
        <v>20000</v>
      </c>
      <c r="DO921">
        <v>1499683</v>
      </c>
      <c r="DP921">
        <v>317700</v>
      </c>
      <c r="DQ921">
        <v>-163137</v>
      </c>
      <c r="DR921">
        <v>0</v>
      </c>
      <c r="DS921">
        <v>0</v>
      </c>
    </row>
    <row r="922" spans="1:123" x14ac:dyDescent="0.3">
      <c r="A922" t="str">
        <f t="shared" si="14"/>
        <v>20261958</v>
      </c>
      <c r="B922">
        <v>27</v>
      </c>
      <c r="C922">
        <v>2026</v>
      </c>
      <c r="D922">
        <v>195812</v>
      </c>
      <c r="E922">
        <v>56</v>
      </c>
      <c r="F922">
        <v>1715326</v>
      </c>
      <c r="G922">
        <v>163110</v>
      </c>
      <c r="H922">
        <v>550000</v>
      </c>
      <c r="I922">
        <v>0</v>
      </c>
      <c r="J922">
        <v>120000</v>
      </c>
      <c r="K922">
        <v>85000</v>
      </c>
      <c r="L922">
        <v>200000</v>
      </c>
      <c r="M922">
        <v>56200</v>
      </c>
      <c r="N922">
        <v>11500</v>
      </c>
      <c r="O922">
        <v>25500</v>
      </c>
      <c r="P922">
        <v>4500</v>
      </c>
      <c r="Q922">
        <v>2000</v>
      </c>
      <c r="R922">
        <v>0</v>
      </c>
      <c r="S922">
        <v>7002</v>
      </c>
      <c r="T922">
        <v>35000</v>
      </c>
      <c r="U922">
        <v>36000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108157</v>
      </c>
      <c r="AD922">
        <v>55722</v>
      </c>
      <c r="AE922">
        <v>0</v>
      </c>
      <c r="AF922">
        <v>163879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858823</v>
      </c>
      <c r="AO922">
        <v>1065131</v>
      </c>
      <c r="AP922">
        <v>163879</v>
      </c>
      <c r="AQ922">
        <v>0</v>
      </c>
      <c r="AR922">
        <v>20000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1249010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193397</v>
      </c>
      <c r="BS922">
        <v>0</v>
      </c>
      <c r="BT922">
        <v>0</v>
      </c>
      <c r="BU922">
        <v>0</v>
      </c>
      <c r="BV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0</v>
      </c>
      <c r="CC922">
        <v>0</v>
      </c>
      <c r="CD922">
        <v>0</v>
      </c>
      <c r="CE922">
        <v>0</v>
      </c>
      <c r="CF922">
        <v>0</v>
      </c>
      <c r="CG922">
        <v>0</v>
      </c>
      <c r="CH922">
        <v>0</v>
      </c>
      <c r="CI922">
        <v>0</v>
      </c>
      <c r="CJ922">
        <v>0</v>
      </c>
      <c r="CK922">
        <v>0</v>
      </c>
      <c r="CL922">
        <v>0</v>
      </c>
      <c r="CM922">
        <v>0</v>
      </c>
      <c r="CN922">
        <v>0</v>
      </c>
      <c r="CO922">
        <v>0</v>
      </c>
      <c r="CP922">
        <v>0</v>
      </c>
      <c r="CQ922">
        <v>559174</v>
      </c>
      <c r="CR922">
        <v>100000</v>
      </c>
      <c r="CS922">
        <v>10000</v>
      </c>
      <c r="CT922">
        <v>154000</v>
      </c>
      <c r="CU922">
        <v>65000</v>
      </c>
      <c r="CV922">
        <v>44445</v>
      </c>
      <c r="CW922">
        <v>1018</v>
      </c>
      <c r="CX922">
        <v>5333</v>
      </c>
      <c r="CY922">
        <v>4000</v>
      </c>
      <c r="CZ922">
        <v>1600</v>
      </c>
      <c r="DA922">
        <v>1333</v>
      </c>
      <c r="DB922">
        <v>5778</v>
      </c>
      <c r="DC922">
        <v>30000</v>
      </c>
      <c r="DD922">
        <v>1333</v>
      </c>
      <c r="DE922">
        <v>55000</v>
      </c>
      <c r="DF922">
        <v>0</v>
      </c>
      <c r="DG922">
        <v>50000</v>
      </c>
      <c r="DH922">
        <v>0</v>
      </c>
      <c r="DI922">
        <v>0</v>
      </c>
      <c r="DJ922">
        <v>157675</v>
      </c>
      <c r="DK922">
        <v>145391</v>
      </c>
      <c r="DL922">
        <v>30000</v>
      </c>
      <c r="DM922">
        <v>237000</v>
      </c>
      <c r="DN922">
        <v>20000</v>
      </c>
      <c r="DO922">
        <v>1678080</v>
      </c>
      <c r="DP922">
        <v>317700</v>
      </c>
      <c r="DQ922">
        <v>193397</v>
      </c>
      <c r="DR922">
        <v>0</v>
      </c>
      <c r="DS922">
        <v>0</v>
      </c>
    </row>
    <row r="923" spans="1:123" x14ac:dyDescent="0.3">
      <c r="A923" t="str">
        <f t="shared" si="14"/>
        <v>20271959</v>
      </c>
      <c r="B923">
        <v>27</v>
      </c>
      <c r="C923">
        <v>2027</v>
      </c>
      <c r="D923">
        <v>195912</v>
      </c>
      <c r="E923">
        <v>34</v>
      </c>
      <c r="F923">
        <v>1974578</v>
      </c>
      <c r="G923">
        <v>163106</v>
      </c>
      <c r="H923">
        <v>550000</v>
      </c>
      <c r="I923">
        <v>0</v>
      </c>
      <c r="J923">
        <v>120000</v>
      </c>
      <c r="K923">
        <v>85000</v>
      </c>
      <c r="L923">
        <v>200000</v>
      </c>
      <c r="M923">
        <v>56200</v>
      </c>
      <c r="N923">
        <v>11500</v>
      </c>
      <c r="O923">
        <v>25500</v>
      </c>
      <c r="P923">
        <v>4500</v>
      </c>
      <c r="Q923">
        <v>2000</v>
      </c>
      <c r="R923">
        <v>0</v>
      </c>
      <c r="S923">
        <v>6814</v>
      </c>
      <c r="T923">
        <v>35000</v>
      </c>
      <c r="U923">
        <v>36000</v>
      </c>
      <c r="V923">
        <v>0</v>
      </c>
      <c r="W923">
        <v>0</v>
      </c>
      <c r="X923">
        <v>25000</v>
      </c>
      <c r="Y923">
        <v>0</v>
      </c>
      <c r="Z923">
        <v>0</v>
      </c>
      <c r="AA923">
        <v>0</v>
      </c>
      <c r="AB923">
        <v>0</v>
      </c>
      <c r="AC923">
        <v>66923</v>
      </c>
      <c r="AD923">
        <v>0</v>
      </c>
      <c r="AE923">
        <v>0</v>
      </c>
      <c r="AF923">
        <v>101401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946112</v>
      </c>
      <c r="AO923">
        <v>659058</v>
      </c>
      <c r="AP923">
        <v>101401</v>
      </c>
      <c r="AQ923">
        <v>0</v>
      </c>
      <c r="AR923">
        <v>10375</v>
      </c>
      <c r="AS923">
        <v>0</v>
      </c>
      <c r="AT923">
        <v>0</v>
      </c>
      <c r="AU923">
        <v>0</v>
      </c>
      <c r="AV923">
        <v>75000</v>
      </c>
      <c r="AW923">
        <v>4508</v>
      </c>
      <c r="AX923">
        <v>42505</v>
      </c>
      <c r="AY923">
        <v>0</v>
      </c>
      <c r="AZ923">
        <v>20000</v>
      </c>
      <c r="BA923">
        <v>25000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937847</v>
      </c>
      <c r="BL923">
        <v>0</v>
      </c>
      <c r="BM923">
        <v>179725</v>
      </c>
      <c r="BN923">
        <v>0</v>
      </c>
      <c r="BO923">
        <v>0</v>
      </c>
      <c r="BP923">
        <v>100000</v>
      </c>
      <c r="BQ923">
        <v>10000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BX923">
        <v>0</v>
      </c>
      <c r="BY923">
        <v>0</v>
      </c>
      <c r="BZ923">
        <v>0</v>
      </c>
      <c r="CA923">
        <v>0</v>
      </c>
      <c r="CB923">
        <v>0</v>
      </c>
      <c r="CC923">
        <v>0</v>
      </c>
      <c r="CD923">
        <v>0</v>
      </c>
      <c r="CE923">
        <v>0</v>
      </c>
      <c r="CF923">
        <v>0</v>
      </c>
      <c r="CG923">
        <v>0</v>
      </c>
      <c r="CH923">
        <v>0</v>
      </c>
      <c r="CI923">
        <v>0</v>
      </c>
      <c r="CJ923">
        <v>0</v>
      </c>
      <c r="CK923">
        <v>0</v>
      </c>
      <c r="CL923">
        <v>0</v>
      </c>
      <c r="CM923">
        <v>0</v>
      </c>
      <c r="CN923">
        <v>0</v>
      </c>
      <c r="CO923">
        <v>0</v>
      </c>
      <c r="CP923">
        <v>0</v>
      </c>
      <c r="CQ923">
        <v>359449</v>
      </c>
      <c r="CR923">
        <v>0</v>
      </c>
      <c r="CS923">
        <v>0</v>
      </c>
      <c r="CT923">
        <v>154000</v>
      </c>
      <c r="CU923">
        <v>65000</v>
      </c>
      <c r="CV923">
        <v>44445</v>
      </c>
      <c r="CW923">
        <v>1018</v>
      </c>
      <c r="CX923">
        <v>5333</v>
      </c>
      <c r="CY923">
        <v>4000</v>
      </c>
      <c r="CZ923">
        <v>1600</v>
      </c>
      <c r="DA923">
        <v>1333</v>
      </c>
      <c r="DB923">
        <v>5778</v>
      </c>
      <c r="DC923">
        <v>30000</v>
      </c>
      <c r="DD923">
        <v>1333</v>
      </c>
      <c r="DE923">
        <v>60000</v>
      </c>
      <c r="DF923">
        <v>0</v>
      </c>
      <c r="DG923">
        <v>25000</v>
      </c>
      <c r="DH923">
        <v>0</v>
      </c>
      <c r="DI923">
        <v>0</v>
      </c>
      <c r="DJ923">
        <v>115170</v>
      </c>
      <c r="DK923">
        <v>120391</v>
      </c>
      <c r="DL923">
        <v>25492</v>
      </c>
      <c r="DM923">
        <v>162000</v>
      </c>
      <c r="DN923">
        <v>0</v>
      </c>
      <c r="DO923">
        <v>1181343</v>
      </c>
      <c r="DP923">
        <v>317700</v>
      </c>
      <c r="DQ923">
        <v>-481737</v>
      </c>
      <c r="DR923">
        <v>0</v>
      </c>
      <c r="DS923">
        <v>0</v>
      </c>
    </row>
    <row r="924" spans="1:123" x14ac:dyDescent="0.3">
      <c r="A924" t="str">
        <f t="shared" si="14"/>
        <v>20281960</v>
      </c>
      <c r="B924">
        <v>27</v>
      </c>
      <c r="C924">
        <v>2028</v>
      </c>
      <c r="D924">
        <v>196012</v>
      </c>
      <c r="E924">
        <v>38</v>
      </c>
      <c r="F924">
        <v>2061750</v>
      </c>
      <c r="G924">
        <v>163102</v>
      </c>
      <c r="H924">
        <v>550000</v>
      </c>
      <c r="I924">
        <v>0</v>
      </c>
      <c r="J924">
        <v>120000</v>
      </c>
      <c r="K924">
        <v>85000</v>
      </c>
      <c r="L924">
        <v>200000</v>
      </c>
      <c r="M924">
        <v>56200</v>
      </c>
      <c r="N924">
        <v>11500</v>
      </c>
      <c r="O924">
        <v>25500</v>
      </c>
      <c r="P924">
        <v>4500</v>
      </c>
      <c r="Q924">
        <v>2000</v>
      </c>
      <c r="R924">
        <v>0</v>
      </c>
      <c r="S924">
        <v>6625</v>
      </c>
      <c r="T924">
        <v>35000</v>
      </c>
      <c r="U924">
        <v>36000</v>
      </c>
      <c r="V924">
        <v>0</v>
      </c>
      <c r="W924">
        <v>0</v>
      </c>
      <c r="X924">
        <v>25000</v>
      </c>
      <c r="Y924">
        <v>0</v>
      </c>
      <c r="Z924">
        <v>0</v>
      </c>
      <c r="AA924">
        <v>0</v>
      </c>
      <c r="AB924">
        <v>0</v>
      </c>
      <c r="AC924">
        <v>73028</v>
      </c>
      <c r="AD924">
        <v>0</v>
      </c>
      <c r="AE924">
        <v>0</v>
      </c>
      <c r="AF924">
        <v>110652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936673</v>
      </c>
      <c r="AO924">
        <v>719183</v>
      </c>
      <c r="AP924">
        <v>110652</v>
      </c>
      <c r="AQ924">
        <v>0</v>
      </c>
      <c r="AR924">
        <v>13602</v>
      </c>
      <c r="AS924">
        <v>0</v>
      </c>
      <c r="AT924">
        <v>0</v>
      </c>
      <c r="AU924">
        <v>0</v>
      </c>
      <c r="AV924">
        <v>75000</v>
      </c>
      <c r="AW924">
        <v>8719</v>
      </c>
      <c r="AX924">
        <v>44211</v>
      </c>
      <c r="AY924">
        <v>0</v>
      </c>
      <c r="AZ924">
        <v>0</v>
      </c>
      <c r="BA924">
        <v>25000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996368</v>
      </c>
      <c r="BL924">
        <v>0</v>
      </c>
      <c r="BM924">
        <v>159725</v>
      </c>
      <c r="BN924">
        <v>81155</v>
      </c>
      <c r="BO924">
        <v>0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33000</v>
      </c>
      <c r="BX924">
        <v>763</v>
      </c>
      <c r="BY924">
        <v>4000</v>
      </c>
      <c r="BZ924">
        <v>3000</v>
      </c>
      <c r="CA924">
        <v>1200</v>
      </c>
      <c r="CB924">
        <v>1000</v>
      </c>
      <c r="CC924">
        <v>4333</v>
      </c>
      <c r="CD924">
        <v>20000</v>
      </c>
      <c r="CE924">
        <v>1000</v>
      </c>
      <c r="CF924">
        <v>18637</v>
      </c>
      <c r="CG924">
        <v>0</v>
      </c>
      <c r="CH924">
        <v>0</v>
      </c>
      <c r="CI924">
        <v>0</v>
      </c>
      <c r="CJ924">
        <v>0</v>
      </c>
      <c r="CK924">
        <v>0</v>
      </c>
      <c r="CL924">
        <v>0</v>
      </c>
      <c r="CM924">
        <v>0</v>
      </c>
      <c r="CN924">
        <v>0</v>
      </c>
      <c r="CO924">
        <v>0</v>
      </c>
      <c r="CP924">
        <v>0</v>
      </c>
      <c r="CQ924">
        <v>179725</v>
      </c>
      <c r="CR924">
        <v>0</v>
      </c>
      <c r="CS924">
        <v>0</v>
      </c>
      <c r="CT924">
        <v>72845</v>
      </c>
      <c r="CU924">
        <v>65000</v>
      </c>
      <c r="CV924">
        <v>11445</v>
      </c>
      <c r="CW924">
        <v>255</v>
      </c>
      <c r="CX924">
        <v>1333</v>
      </c>
      <c r="CY924">
        <v>1000</v>
      </c>
      <c r="CZ924">
        <v>400</v>
      </c>
      <c r="DA924">
        <v>333</v>
      </c>
      <c r="DB924">
        <v>1445</v>
      </c>
      <c r="DC924">
        <v>10000</v>
      </c>
      <c r="DD924">
        <v>333</v>
      </c>
      <c r="DE924">
        <v>46363</v>
      </c>
      <c r="DF924">
        <v>0</v>
      </c>
      <c r="DG924">
        <v>0</v>
      </c>
      <c r="DH924">
        <v>0</v>
      </c>
      <c r="DI924">
        <v>0</v>
      </c>
      <c r="DJ924">
        <v>70959</v>
      </c>
      <c r="DK924">
        <v>95391</v>
      </c>
      <c r="DL924">
        <v>16773</v>
      </c>
      <c r="DM924">
        <v>87000</v>
      </c>
      <c r="DN924">
        <v>0</v>
      </c>
      <c r="DO924">
        <v>660601</v>
      </c>
      <c r="DP924">
        <v>317700</v>
      </c>
      <c r="DQ924">
        <v>-505742</v>
      </c>
      <c r="DR924">
        <v>0</v>
      </c>
      <c r="DS924">
        <v>0</v>
      </c>
    </row>
    <row r="925" spans="1:123" x14ac:dyDescent="0.3">
      <c r="A925" t="str">
        <f t="shared" si="14"/>
        <v>20291961</v>
      </c>
      <c r="B925">
        <v>27</v>
      </c>
      <c r="C925">
        <v>2029</v>
      </c>
      <c r="D925">
        <v>196112</v>
      </c>
      <c r="E925">
        <v>33</v>
      </c>
      <c r="F925">
        <v>2215613</v>
      </c>
      <c r="G925">
        <v>163097</v>
      </c>
      <c r="H925">
        <v>550000</v>
      </c>
      <c r="I925">
        <v>0</v>
      </c>
      <c r="J925">
        <v>120000</v>
      </c>
      <c r="K925">
        <v>85000</v>
      </c>
      <c r="L925">
        <v>200000</v>
      </c>
      <c r="M925">
        <v>56200</v>
      </c>
      <c r="N925">
        <v>11500</v>
      </c>
      <c r="O925">
        <v>25500</v>
      </c>
      <c r="P925">
        <v>4500</v>
      </c>
      <c r="Q925">
        <v>2000</v>
      </c>
      <c r="R925">
        <v>0</v>
      </c>
      <c r="S925">
        <v>6437</v>
      </c>
      <c r="T925">
        <v>35000</v>
      </c>
      <c r="U925">
        <v>36000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64199</v>
      </c>
      <c r="AD925">
        <v>0</v>
      </c>
      <c r="AE925">
        <v>0</v>
      </c>
      <c r="AF925">
        <v>97274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924863</v>
      </c>
      <c r="AO925">
        <v>632233</v>
      </c>
      <c r="AP925">
        <v>97274</v>
      </c>
      <c r="AQ925">
        <v>0</v>
      </c>
      <c r="AR925">
        <v>8935</v>
      </c>
      <c r="AS925">
        <v>0</v>
      </c>
      <c r="AT925">
        <v>0</v>
      </c>
      <c r="AU925">
        <v>0</v>
      </c>
      <c r="AV925">
        <v>75000</v>
      </c>
      <c r="AW925">
        <v>5271</v>
      </c>
      <c r="AX925">
        <v>41743</v>
      </c>
      <c r="AY925">
        <v>0</v>
      </c>
      <c r="AZ925">
        <v>0</v>
      </c>
      <c r="BA925">
        <v>25000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885457</v>
      </c>
      <c r="BL925">
        <v>0</v>
      </c>
      <c r="BM925">
        <v>139725</v>
      </c>
      <c r="BN925">
        <v>72845</v>
      </c>
      <c r="BO925">
        <v>65000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11445</v>
      </c>
      <c r="BX925">
        <v>255</v>
      </c>
      <c r="BY925">
        <v>1333</v>
      </c>
      <c r="BZ925">
        <v>1000</v>
      </c>
      <c r="CA925">
        <v>400</v>
      </c>
      <c r="CB925">
        <v>333</v>
      </c>
      <c r="CC925">
        <v>1445</v>
      </c>
      <c r="CD925">
        <v>10000</v>
      </c>
      <c r="CE925">
        <v>333</v>
      </c>
      <c r="CF925">
        <v>51363</v>
      </c>
      <c r="CG925">
        <v>0</v>
      </c>
      <c r="CH925">
        <v>0</v>
      </c>
      <c r="CI925">
        <v>0</v>
      </c>
      <c r="CJ925">
        <v>0</v>
      </c>
      <c r="CK925">
        <v>0</v>
      </c>
      <c r="CL925">
        <v>0</v>
      </c>
      <c r="CM925">
        <v>0</v>
      </c>
      <c r="CN925">
        <v>0</v>
      </c>
      <c r="CO925">
        <v>0</v>
      </c>
      <c r="CP925">
        <v>0</v>
      </c>
      <c r="CQ925">
        <v>20000</v>
      </c>
      <c r="CR925">
        <v>0</v>
      </c>
      <c r="CS925">
        <v>0</v>
      </c>
      <c r="CT925">
        <v>0</v>
      </c>
      <c r="CU925">
        <v>0</v>
      </c>
      <c r="CV925">
        <v>0</v>
      </c>
      <c r="CW925">
        <v>0</v>
      </c>
      <c r="CX925">
        <v>0</v>
      </c>
      <c r="CY925">
        <v>0</v>
      </c>
      <c r="CZ925">
        <v>0</v>
      </c>
      <c r="DA925">
        <v>0</v>
      </c>
      <c r="DB925">
        <v>0</v>
      </c>
      <c r="DC925">
        <v>0</v>
      </c>
      <c r="DD925">
        <v>0</v>
      </c>
      <c r="DE925">
        <v>0</v>
      </c>
      <c r="DF925">
        <v>0</v>
      </c>
      <c r="DG925">
        <v>0</v>
      </c>
      <c r="DH925">
        <v>0</v>
      </c>
      <c r="DI925">
        <v>0</v>
      </c>
      <c r="DJ925">
        <v>29216</v>
      </c>
      <c r="DK925">
        <v>70391</v>
      </c>
      <c r="DL925">
        <v>11502</v>
      </c>
      <c r="DM925">
        <v>12000</v>
      </c>
      <c r="DN925">
        <v>0</v>
      </c>
      <c r="DO925">
        <v>143109</v>
      </c>
      <c r="DP925">
        <v>317700</v>
      </c>
      <c r="DQ925">
        <v>-751405</v>
      </c>
      <c r="DR925">
        <v>248913</v>
      </c>
      <c r="DS925">
        <v>0</v>
      </c>
    </row>
    <row r="926" spans="1:123" x14ac:dyDescent="0.3">
      <c r="A926" t="str">
        <f t="shared" si="14"/>
        <v>20301962</v>
      </c>
      <c r="B926">
        <v>27</v>
      </c>
      <c r="C926">
        <v>2030</v>
      </c>
      <c r="D926">
        <v>196212</v>
      </c>
      <c r="E926">
        <v>35</v>
      </c>
      <c r="F926">
        <v>1877697</v>
      </c>
      <c r="G926">
        <v>163093</v>
      </c>
      <c r="H926">
        <v>550000</v>
      </c>
      <c r="I926">
        <v>0</v>
      </c>
      <c r="J926">
        <v>120000</v>
      </c>
      <c r="K926">
        <v>85000</v>
      </c>
      <c r="L926">
        <v>200000</v>
      </c>
      <c r="M926">
        <v>56200</v>
      </c>
      <c r="N926">
        <v>11500</v>
      </c>
      <c r="O926">
        <v>25500</v>
      </c>
      <c r="P926">
        <v>4500</v>
      </c>
      <c r="Q926">
        <v>2000</v>
      </c>
      <c r="R926">
        <v>0</v>
      </c>
      <c r="S926">
        <v>6248</v>
      </c>
      <c r="T926">
        <v>35000</v>
      </c>
      <c r="U926">
        <v>36000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67956</v>
      </c>
      <c r="AD926">
        <v>0</v>
      </c>
      <c r="AE926">
        <v>0</v>
      </c>
      <c r="AF926">
        <v>102967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918981</v>
      </c>
      <c r="AO926">
        <v>669233</v>
      </c>
      <c r="AP926">
        <v>102967</v>
      </c>
      <c r="AQ926">
        <v>0</v>
      </c>
      <c r="AR926">
        <v>10921</v>
      </c>
      <c r="AS926">
        <v>0</v>
      </c>
      <c r="AT926">
        <v>0</v>
      </c>
      <c r="AU926">
        <v>0</v>
      </c>
      <c r="AV926">
        <v>12000</v>
      </c>
      <c r="AW926">
        <v>6738</v>
      </c>
      <c r="AX926">
        <v>29216</v>
      </c>
      <c r="AY926">
        <v>0</v>
      </c>
      <c r="AZ926">
        <v>0</v>
      </c>
      <c r="BA926">
        <v>25000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856075</v>
      </c>
      <c r="BL926">
        <v>0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BX926">
        <v>0</v>
      </c>
      <c r="BY926">
        <v>0</v>
      </c>
      <c r="BZ926">
        <v>0</v>
      </c>
      <c r="CA926">
        <v>0</v>
      </c>
      <c r="CB926">
        <v>0</v>
      </c>
      <c r="CC926">
        <v>0</v>
      </c>
      <c r="CD926">
        <v>0</v>
      </c>
      <c r="CE926">
        <v>0</v>
      </c>
      <c r="CF926">
        <v>5000</v>
      </c>
      <c r="CG926">
        <v>0</v>
      </c>
      <c r="CH926">
        <v>0</v>
      </c>
      <c r="CI926">
        <v>0</v>
      </c>
      <c r="CJ926">
        <v>0</v>
      </c>
      <c r="CK926">
        <v>0</v>
      </c>
      <c r="CL926">
        <v>0</v>
      </c>
      <c r="CM926">
        <v>0</v>
      </c>
      <c r="CN926">
        <v>0</v>
      </c>
      <c r="CO926">
        <v>0</v>
      </c>
      <c r="CP926">
        <v>0</v>
      </c>
      <c r="CQ926">
        <v>0</v>
      </c>
      <c r="CR926">
        <v>0</v>
      </c>
      <c r="CS926">
        <v>0</v>
      </c>
      <c r="CT926">
        <v>0</v>
      </c>
      <c r="CU926">
        <v>0</v>
      </c>
      <c r="CV926">
        <v>0</v>
      </c>
      <c r="CW926">
        <v>0</v>
      </c>
      <c r="CX926">
        <v>0</v>
      </c>
      <c r="CY926">
        <v>0</v>
      </c>
      <c r="CZ926">
        <v>0</v>
      </c>
      <c r="DA926">
        <v>0</v>
      </c>
      <c r="DB926">
        <v>0</v>
      </c>
      <c r="DC926">
        <v>0</v>
      </c>
      <c r="DD926">
        <v>0</v>
      </c>
      <c r="DE926">
        <v>0</v>
      </c>
      <c r="DF926">
        <v>0</v>
      </c>
      <c r="DG926">
        <v>0</v>
      </c>
      <c r="DH926">
        <v>0</v>
      </c>
      <c r="DI926">
        <v>0</v>
      </c>
      <c r="DJ926">
        <v>0</v>
      </c>
      <c r="DK926">
        <v>45391</v>
      </c>
      <c r="DL926">
        <v>4764</v>
      </c>
      <c r="DM926">
        <v>0</v>
      </c>
      <c r="DN926">
        <v>0</v>
      </c>
      <c r="DO926">
        <v>50155</v>
      </c>
      <c r="DP926">
        <v>317700</v>
      </c>
      <c r="DQ926">
        <v>-374688</v>
      </c>
      <c r="DR926">
        <v>296734</v>
      </c>
      <c r="DS926">
        <v>0</v>
      </c>
    </row>
    <row r="927" spans="1:123" x14ac:dyDescent="0.3">
      <c r="A927" t="str">
        <f t="shared" si="14"/>
        <v>20311963</v>
      </c>
      <c r="B927">
        <v>27</v>
      </c>
      <c r="C927">
        <v>2031</v>
      </c>
      <c r="D927">
        <v>196312</v>
      </c>
      <c r="E927">
        <v>40</v>
      </c>
      <c r="F927">
        <v>1795657</v>
      </c>
      <c r="G927">
        <v>163096</v>
      </c>
      <c r="H927">
        <v>550000</v>
      </c>
      <c r="I927">
        <v>0</v>
      </c>
      <c r="J927">
        <v>120000</v>
      </c>
      <c r="K927">
        <v>85000</v>
      </c>
      <c r="L927">
        <v>200000</v>
      </c>
      <c r="M927">
        <v>56200</v>
      </c>
      <c r="N927">
        <v>11500</v>
      </c>
      <c r="O927">
        <v>25500</v>
      </c>
      <c r="P927">
        <v>4500</v>
      </c>
      <c r="Q927">
        <v>2000</v>
      </c>
      <c r="R927">
        <v>0</v>
      </c>
      <c r="S927">
        <v>6059</v>
      </c>
      <c r="T927">
        <v>35000</v>
      </c>
      <c r="U927">
        <v>36000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78382</v>
      </c>
      <c r="AD927">
        <v>40382</v>
      </c>
      <c r="AE927">
        <v>0</v>
      </c>
      <c r="AF927">
        <v>118764</v>
      </c>
      <c r="AG927">
        <v>40382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902995</v>
      </c>
      <c r="AO927">
        <v>771907</v>
      </c>
      <c r="AP927">
        <v>118764</v>
      </c>
      <c r="AQ927">
        <v>0</v>
      </c>
      <c r="AR927">
        <v>16432</v>
      </c>
      <c r="AS927">
        <v>0</v>
      </c>
      <c r="AT927">
        <v>0</v>
      </c>
      <c r="AU927">
        <v>0</v>
      </c>
      <c r="AV927">
        <v>0</v>
      </c>
      <c r="AW927">
        <v>4764</v>
      </c>
      <c r="AX927">
        <v>0</v>
      </c>
      <c r="AY927">
        <v>0</v>
      </c>
      <c r="AZ927">
        <v>0</v>
      </c>
      <c r="BA927">
        <v>25000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936867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0</v>
      </c>
      <c r="BX927">
        <v>0</v>
      </c>
      <c r="BY927">
        <v>0</v>
      </c>
      <c r="BZ927">
        <v>0</v>
      </c>
      <c r="CA927">
        <v>0</v>
      </c>
      <c r="CB927">
        <v>0</v>
      </c>
      <c r="CC927">
        <v>0</v>
      </c>
      <c r="CD927">
        <v>0</v>
      </c>
      <c r="CE927">
        <v>0</v>
      </c>
      <c r="CF927">
        <v>0</v>
      </c>
      <c r="CG927">
        <v>0</v>
      </c>
      <c r="CH927">
        <v>0</v>
      </c>
      <c r="CI927">
        <v>0</v>
      </c>
      <c r="CJ927">
        <v>0</v>
      </c>
      <c r="CK927">
        <v>0</v>
      </c>
      <c r="CL927">
        <v>0</v>
      </c>
      <c r="CM927">
        <v>0</v>
      </c>
      <c r="CN927">
        <v>0</v>
      </c>
      <c r="CO927">
        <v>0</v>
      </c>
      <c r="CP927">
        <v>0</v>
      </c>
      <c r="CQ927">
        <v>0</v>
      </c>
      <c r="CR927">
        <v>0</v>
      </c>
      <c r="CS927">
        <v>0</v>
      </c>
      <c r="CT927">
        <v>0</v>
      </c>
      <c r="CU927">
        <v>0</v>
      </c>
      <c r="CV927">
        <v>0</v>
      </c>
      <c r="CW927">
        <v>0</v>
      </c>
      <c r="CX927">
        <v>0</v>
      </c>
      <c r="CY927">
        <v>0</v>
      </c>
      <c r="CZ927">
        <v>0</v>
      </c>
      <c r="DA927">
        <v>0</v>
      </c>
      <c r="DB927">
        <v>0</v>
      </c>
      <c r="DC927">
        <v>0</v>
      </c>
      <c r="DD927">
        <v>0</v>
      </c>
      <c r="DE927">
        <v>5000</v>
      </c>
      <c r="DF927">
        <v>0</v>
      </c>
      <c r="DG927">
        <v>0</v>
      </c>
      <c r="DH927">
        <v>0</v>
      </c>
      <c r="DI927">
        <v>0</v>
      </c>
      <c r="DJ927">
        <v>0</v>
      </c>
      <c r="DK927">
        <v>20391</v>
      </c>
      <c r="DL927">
        <v>0</v>
      </c>
      <c r="DM927">
        <v>0</v>
      </c>
      <c r="DN927">
        <v>0</v>
      </c>
      <c r="DO927">
        <v>25391</v>
      </c>
      <c r="DP927">
        <v>297700</v>
      </c>
      <c r="DQ927">
        <v>-184655</v>
      </c>
      <c r="DR927">
        <v>154891</v>
      </c>
      <c r="DS927">
        <v>0</v>
      </c>
    </row>
    <row r="928" spans="1:123" x14ac:dyDescent="0.3">
      <c r="A928" t="str">
        <f t="shared" si="14"/>
        <v>20321964</v>
      </c>
      <c r="B928">
        <v>27</v>
      </c>
      <c r="C928">
        <v>2032</v>
      </c>
      <c r="D928">
        <v>196412</v>
      </c>
      <c r="E928">
        <v>50</v>
      </c>
      <c r="F928">
        <v>1843441</v>
      </c>
      <c r="G928">
        <v>163099</v>
      </c>
      <c r="H928">
        <v>550000</v>
      </c>
      <c r="I928">
        <v>0</v>
      </c>
      <c r="J928">
        <v>120000</v>
      </c>
      <c r="K928">
        <v>85000</v>
      </c>
      <c r="L928">
        <v>200000</v>
      </c>
      <c r="M928">
        <v>56200</v>
      </c>
      <c r="N928">
        <v>11500</v>
      </c>
      <c r="O928">
        <v>25500</v>
      </c>
      <c r="P928">
        <v>4500</v>
      </c>
      <c r="Q928">
        <v>2000</v>
      </c>
      <c r="R928">
        <v>0</v>
      </c>
      <c r="S928">
        <v>5871</v>
      </c>
      <c r="T928">
        <v>35000</v>
      </c>
      <c r="U928">
        <v>36000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96604</v>
      </c>
      <c r="AD928">
        <v>49770</v>
      </c>
      <c r="AE928">
        <v>0</v>
      </c>
      <c r="AF928">
        <v>146374</v>
      </c>
      <c r="AG928">
        <v>49770</v>
      </c>
      <c r="AH928">
        <v>0</v>
      </c>
      <c r="AI928">
        <v>40382</v>
      </c>
      <c r="AJ928">
        <v>0</v>
      </c>
      <c r="AK928">
        <v>40382</v>
      </c>
      <c r="AL928">
        <v>40382</v>
      </c>
      <c r="AM928">
        <v>0</v>
      </c>
      <c r="AN928">
        <v>875197</v>
      </c>
      <c r="AO928">
        <v>951356</v>
      </c>
      <c r="AP928">
        <v>146374</v>
      </c>
      <c r="AQ928">
        <v>0</v>
      </c>
      <c r="AR928">
        <v>20000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6064</v>
      </c>
      <c r="AZ928">
        <v>0</v>
      </c>
      <c r="BA928">
        <v>20391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  <c r="BJ928">
        <v>0</v>
      </c>
      <c r="BK928">
        <v>1144185</v>
      </c>
      <c r="BL928">
        <v>0</v>
      </c>
      <c r="BM928">
        <v>0</v>
      </c>
      <c r="BN928">
        <v>0</v>
      </c>
      <c r="BO928">
        <v>0</v>
      </c>
      <c r="BP928">
        <v>0</v>
      </c>
      <c r="BQ928">
        <v>0</v>
      </c>
      <c r="BR928">
        <v>0</v>
      </c>
      <c r="BS928">
        <v>0</v>
      </c>
      <c r="BT928">
        <v>0</v>
      </c>
      <c r="BU928">
        <v>0</v>
      </c>
      <c r="BV928">
        <v>0</v>
      </c>
      <c r="BW928">
        <v>0</v>
      </c>
      <c r="BX928">
        <v>0</v>
      </c>
      <c r="BY928">
        <v>0</v>
      </c>
      <c r="BZ928">
        <v>0</v>
      </c>
      <c r="CA928">
        <v>0</v>
      </c>
      <c r="CB928">
        <v>0</v>
      </c>
      <c r="CC928">
        <v>0</v>
      </c>
      <c r="CD928">
        <v>0</v>
      </c>
      <c r="CE928">
        <v>0</v>
      </c>
      <c r="CF928">
        <v>0</v>
      </c>
      <c r="CG928">
        <v>0</v>
      </c>
      <c r="CH928">
        <v>0</v>
      </c>
      <c r="CI928">
        <v>0</v>
      </c>
      <c r="CJ928">
        <v>0</v>
      </c>
      <c r="CK928">
        <v>0</v>
      </c>
      <c r="CL928">
        <v>0</v>
      </c>
      <c r="CM928">
        <v>0</v>
      </c>
      <c r="CN928">
        <v>0</v>
      </c>
      <c r="CO928">
        <v>0</v>
      </c>
      <c r="CP928">
        <v>0</v>
      </c>
      <c r="CQ928">
        <v>0</v>
      </c>
      <c r="CR928">
        <v>0</v>
      </c>
      <c r="CS928">
        <v>0</v>
      </c>
      <c r="CT928">
        <v>0</v>
      </c>
      <c r="CU928">
        <v>0</v>
      </c>
      <c r="CV928">
        <v>0</v>
      </c>
      <c r="CW928">
        <v>0</v>
      </c>
      <c r="CX928">
        <v>0</v>
      </c>
      <c r="CY928">
        <v>0</v>
      </c>
      <c r="CZ928">
        <v>0</v>
      </c>
      <c r="DA928">
        <v>0</v>
      </c>
      <c r="DB928">
        <v>0</v>
      </c>
      <c r="DC928">
        <v>0</v>
      </c>
      <c r="DD928">
        <v>0</v>
      </c>
      <c r="DE928">
        <v>10000</v>
      </c>
      <c r="DF928">
        <v>0</v>
      </c>
      <c r="DG928">
        <v>0</v>
      </c>
      <c r="DH928">
        <v>0</v>
      </c>
      <c r="DI928">
        <v>0</v>
      </c>
      <c r="DJ928">
        <v>0</v>
      </c>
      <c r="DK928">
        <v>0</v>
      </c>
      <c r="DL928">
        <v>0</v>
      </c>
      <c r="DM928">
        <v>0</v>
      </c>
      <c r="DN928">
        <v>0</v>
      </c>
      <c r="DO928">
        <v>50382</v>
      </c>
      <c r="DP928">
        <v>277700</v>
      </c>
      <c r="DQ928">
        <v>-43549</v>
      </c>
      <c r="DR928">
        <v>23158</v>
      </c>
      <c r="DS928">
        <v>0</v>
      </c>
    </row>
    <row r="929" spans="1:123" x14ac:dyDescent="0.3">
      <c r="A929" t="str">
        <f t="shared" si="14"/>
        <v>20331965</v>
      </c>
      <c r="B929">
        <v>27</v>
      </c>
      <c r="C929">
        <v>2033</v>
      </c>
      <c r="D929">
        <v>196512</v>
      </c>
      <c r="E929">
        <v>46</v>
      </c>
      <c r="F929">
        <v>1702020</v>
      </c>
      <c r="G929">
        <v>163102</v>
      </c>
      <c r="H929">
        <v>550000</v>
      </c>
      <c r="I929">
        <v>0</v>
      </c>
      <c r="J929">
        <v>120000</v>
      </c>
      <c r="K929">
        <v>85000</v>
      </c>
      <c r="L929">
        <v>200000</v>
      </c>
      <c r="M929">
        <v>56200</v>
      </c>
      <c r="N929">
        <v>11500</v>
      </c>
      <c r="O929">
        <v>25500</v>
      </c>
      <c r="P929">
        <v>4500</v>
      </c>
      <c r="Q929">
        <v>2000</v>
      </c>
      <c r="R929">
        <v>0</v>
      </c>
      <c r="S929">
        <v>5682</v>
      </c>
      <c r="T929">
        <v>35000</v>
      </c>
      <c r="U929">
        <v>36000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40382</v>
      </c>
      <c r="AC929">
        <v>88996</v>
      </c>
      <c r="AD929">
        <v>45850</v>
      </c>
      <c r="AE929">
        <v>40382</v>
      </c>
      <c r="AF929">
        <v>94464</v>
      </c>
      <c r="AG929">
        <v>0</v>
      </c>
      <c r="AH929">
        <v>0</v>
      </c>
      <c r="AI929">
        <v>49770</v>
      </c>
      <c r="AJ929">
        <v>0</v>
      </c>
      <c r="AK929">
        <v>49770</v>
      </c>
      <c r="AL929">
        <v>49770</v>
      </c>
      <c r="AM929">
        <v>0</v>
      </c>
      <c r="AN929">
        <v>926918</v>
      </c>
      <c r="AO929">
        <v>876432</v>
      </c>
      <c r="AP929">
        <v>134846</v>
      </c>
      <c r="AQ929">
        <v>0</v>
      </c>
      <c r="AR929">
        <v>20000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  <c r="BJ929">
        <v>0</v>
      </c>
      <c r="BK929">
        <v>1031278</v>
      </c>
      <c r="BL929">
        <v>0</v>
      </c>
      <c r="BM929">
        <v>0</v>
      </c>
      <c r="BN929">
        <v>0</v>
      </c>
      <c r="BO929">
        <v>0</v>
      </c>
      <c r="BP929">
        <v>0</v>
      </c>
      <c r="BQ929">
        <v>0</v>
      </c>
      <c r="BR929">
        <v>57074</v>
      </c>
      <c r="BS929">
        <v>0</v>
      </c>
      <c r="BT929">
        <v>0</v>
      </c>
      <c r="BU929">
        <v>0</v>
      </c>
      <c r="BV929">
        <v>0</v>
      </c>
      <c r="BW929">
        <v>0</v>
      </c>
      <c r="BX929">
        <v>0</v>
      </c>
      <c r="BY929">
        <v>0</v>
      </c>
      <c r="BZ929">
        <v>0</v>
      </c>
      <c r="CA929">
        <v>0</v>
      </c>
      <c r="CB929">
        <v>0</v>
      </c>
      <c r="CC929">
        <v>0</v>
      </c>
      <c r="CD929">
        <v>0</v>
      </c>
      <c r="CE929">
        <v>0</v>
      </c>
      <c r="CF929">
        <v>0</v>
      </c>
      <c r="CG929">
        <v>0</v>
      </c>
      <c r="CH929">
        <v>0</v>
      </c>
      <c r="CI929">
        <v>0</v>
      </c>
      <c r="CJ929">
        <v>0</v>
      </c>
      <c r="CK929">
        <v>0</v>
      </c>
      <c r="CL929">
        <v>0</v>
      </c>
      <c r="CM929">
        <v>0</v>
      </c>
      <c r="CN929">
        <v>0</v>
      </c>
      <c r="CO929">
        <v>0</v>
      </c>
      <c r="CP929">
        <v>0</v>
      </c>
      <c r="CQ929">
        <v>0</v>
      </c>
      <c r="CR929">
        <v>0</v>
      </c>
      <c r="CS929">
        <v>0</v>
      </c>
      <c r="CT929">
        <v>0</v>
      </c>
      <c r="CU929">
        <v>0</v>
      </c>
      <c r="CV929">
        <v>0</v>
      </c>
      <c r="CW929">
        <v>0</v>
      </c>
      <c r="CX929">
        <v>0</v>
      </c>
      <c r="CY929">
        <v>0</v>
      </c>
      <c r="CZ929">
        <v>0</v>
      </c>
      <c r="DA929">
        <v>0</v>
      </c>
      <c r="DB929">
        <v>0</v>
      </c>
      <c r="DC929">
        <v>0</v>
      </c>
      <c r="DD929">
        <v>0</v>
      </c>
      <c r="DE929">
        <v>15000</v>
      </c>
      <c r="DF929">
        <v>0</v>
      </c>
      <c r="DG929">
        <v>0</v>
      </c>
      <c r="DH929">
        <v>0</v>
      </c>
      <c r="DI929">
        <v>0</v>
      </c>
      <c r="DJ929">
        <v>0</v>
      </c>
      <c r="DK929">
        <v>0</v>
      </c>
      <c r="DL929">
        <v>0</v>
      </c>
      <c r="DM929">
        <v>0</v>
      </c>
      <c r="DN929">
        <v>0</v>
      </c>
      <c r="DO929">
        <v>64770</v>
      </c>
      <c r="DP929">
        <v>314774</v>
      </c>
      <c r="DQ929">
        <v>57074</v>
      </c>
      <c r="DR929">
        <v>0</v>
      </c>
      <c r="DS929">
        <v>0</v>
      </c>
    </row>
    <row r="930" spans="1:123" x14ac:dyDescent="0.3">
      <c r="A930" t="str">
        <f t="shared" si="14"/>
        <v>20341966</v>
      </c>
      <c r="B930">
        <v>27</v>
      </c>
      <c r="C930">
        <v>2034</v>
      </c>
      <c r="D930">
        <v>196612</v>
      </c>
      <c r="E930">
        <v>36</v>
      </c>
      <c r="F930">
        <v>1811949</v>
      </c>
      <c r="G930">
        <v>163105</v>
      </c>
      <c r="H930">
        <v>550000</v>
      </c>
      <c r="I930">
        <v>0</v>
      </c>
      <c r="J930">
        <v>120000</v>
      </c>
      <c r="K930">
        <v>85000</v>
      </c>
      <c r="L930">
        <v>200000</v>
      </c>
      <c r="M930">
        <v>56200</v>
      </c>
      <c r="N930">
        <v>11500</v>
      </c>
      <c r="O930">
        <v>25500</v>
      </c>
      <c r="P930">
        <v>4500</v>
      </c>
      <c r="Q930">
        <v>2000</v>
      </c>
      <c r="R930">
        <v>0</v>
      </c>
      <c r="S930">
        <v>5494</v>
      </c>
      <c r="T930">
        <v>35000</v>
      </c>
      <c r="U930">
        <v>36000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49770</v>
      </c>
      <c r="AC930">
        <v>69976</v>
      </c>
      <c r="AD930">
        <v>0</v>
      </c>
      <c r="AE930">
        <v>49770</v>
      </c>
      <c r="AF930">
        <v>56257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964937</v>
      </c>
      <c r="AO930">
        <v>689120</v>
      </c>
      <c r="AP930">
        <v>106027</v>
      </c>
      <c r="AQ930">
        <v>0</v>
      </c>
      <c r="AR930">
        <v>11989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0</v>
      </c>
      <c r="BK930">
        <v>807135</v>
      </c>
      <c r="BL930">
        <v>0</v>
      </c>
      <c r="BM930">
        <v>0</v>
      </c>
      <c r="BN930">
        <v>0</v>
      </c>
      <c r="BO930">
        <v>0</v>
      </c>
      <c r="BP930">
        <v>0</v>
      </c>
      <c r="BQ930">
        <v>0</v>
      </c>
      <c r="BR930">
        <v>0</v>
      </c>
      <c r="BS930">
        <v>0</v>
      </c>
      <c r="BT930">
        <v>0</v>
      </c>
      <c r="BU930">
        <v>0</v>
      </c>
      <c r="BV930">
        <v>0</v>
      </c>
      <c r="BW930">
        <v>0</v>
      </c>
      <c r="BX930">
        <v>0</v>
      </c>
      <c r="BY930">
        <v>0</v>
      </c>
      <c r="BZ930">
        <v>0</v>
      </c>
      <c r="CA930">
        <v>0</v>
      </c>
      <c r="CB930">
        <v>0</v>
      </c>
      <c r="CC930">
        <v>0</v>
      </c>
      <c r="CD930">
        <v>0</v>
      </c>
      <c r="CE930">
        <v>0</v>
      </c>
      <c r="CF930">
        <v>0</v>
      </c>
      <c r="CG930">
        <v>0</v>
      </c>
      <c r="CH930">
        <v>0</v>
      </c>
      <c r="CI930">
        <v>0</v>
      </c>
      <c r="CJ930">
        <v>0</v>
      </c>
      <c r="CK930">
        <v>0</v>
      </c>
      <c r="CL930">
        <v>0</v>
      </c>
      <c r="CM930">
        <v>0</v>
      </c>
      <c r="CN930">
        <v>0</v>
      </c>
      <c r="CO930">
        <v>0</v>
      </c>
      <c r="CP930">
        <v>0</v>
      </c>
      <c r="CQ930">
        <v>0</v>
      </c>
      <c r="CR930">
        <v>0</v>
      </c>
      <c r="CS930">
        <v>0</v>
      </c>
      <c r="CT930">
        <v>0</v>
      </c>
      <c r="CU930">
        <v>0</v>
      </c>
      <c r="CV930">
        <v>0</v>
      </c>
      <c r="CW930">
        <v>0</v>
      </c>
      <c r="CX930">
        <v>0</v>
      </c>
      <c r="CY930">
        <v>0</v>
      </c>
      <c r="CZ930">
        <v>0</v>
      </c>
      <c r="DA930">
        <v>0</v>
      </c>
      <c r="DB930">
        <v>0</v>
      </c>
      <c r="DC930">
        <v>0</v>
      </c>
      <c r="DD930">
        <v>0</v>
      </c>
      <c r="DE930">
        <v>20000</v>
      </c>
      <c r="DF930">
        <v>0</v>
      </c>
      <c r="DG930">
        <v>0</v>
      </c>
      <c r="DH930">
        <v>0</v>
      </c>
      <c r="DI930">
        <v>0</v>
      </c>
      <c r="DJ930">
        <v>0</v>
      </c>
      <c r="DK930">
        <v>0</v>
      </c>
      <c r="DL930">
        <v>0</v>
      </c>
      <c r="DM930">
        <v>0</v>
      </c>
      <c r="DN930">
        <v>0</v>
      </c>
      <c r="DO930">
        <v>20000</v>
      </c>
      <c r="DP930">
        <v>294774</v>
      </c>
      <c r="DQ930">
        <v>-238981</v>
      </c>
      <c r="DR930">
        <v>238981</v>
      </c>
      <c r="DS930">
        <v>0</v>
      </c>
    </row>
    <row r="931" spans="1:123" x14ac:dyDescent="0.3">
      <c r="A931" t="str">
        <f t="shared" si="14"/>
        <v>20351967</v>
      </c>
      <c r="B931">
        <v>27</v>
      </c>
      <c r="C931">
        <v>2035</v>
      </c>
      <c r="D931">
        <v>196712</v>
      </c>
      <c r="E931">
        <v>52</v>
      </c>
      <c r="F931">
        <v>1763459</v>
      </c>
      <c r="G931">
        <v>163108</v>
      </c>
      <c r="H931">
        <v>550000</v>
      </c>
      <c r="I931">
        <v>0</v>
      </c>
      <c r="J931">
        <v>120000</v>
      </c>
      <c r="K931">
        <v>85000</v>
      </c>
      <c r="L931">
        <v>200000</v>
      </c>
      <c r="M931">
        <v>56200</v>
      </c>
      <c r="N931">
        <v>11500</v>
      </c>
      <c r="O931">
        <v>25500</v>
      </c>
      <c r="P931">
        <v>4500</v>
      </c>
      <c r="Q931">
        <v>2000</v>
      </c>
      <c r="R931">
        <v>0</v>
      </c>
      <c r="S931">
        <v>5305</v>
      </c>
      <c r="T931">
        <v>35000</v>
      </c>
      <c r="U931">
        <v>36000</v>
      </c>
      <c r="V931">
        <v>0</v>
      </c>
      <c r="W931">
        <v>5000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100502</v>
      </c>
      <c r="AD931">
        <v>51778</v>
      </c>
      <c r="AE931">
        <v>0</v>
      </c>
      <c r="AF931">
        <v>152280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863725</v>
      </c>
      <c r="AO931">
        <v>989744</v>
      </c>
      <c r="AP931">
        <v>152280</v>
      </c>
      <c r="AQ931">
        <v>19887</v>
      </c>
      <c r="AR931">
        <v>20000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1181911</v>
      </c>
      <c r="BL931">
        <v>0</v>
      </c>
      <c r="BM931">
        <v>0</v>
      </c>
      <c r="BN931">
        <v>0</v>
      </c>
      <c r="BO931">
        <v>0</v>
      </c>
      <c r="BP931">
        <v>0</v>
      </c>
      <c r="BQ931">
        <v>0</v>
      </c>
      <c r="BR931">
        <v>83069</v>
      </c>
      <c r="BS931">
        <v>0</v>
      </c>
      <c r="BT931">
        <v>0</v>
      </c>
      <c r="BU931">
        <v>0</v>
      </c>
      <c r="BV931">
        <v>0</v>
      </c>
      <c r="BW931">
        <v>0</v>
      </c>
      <c r="BX931">
        <v>0</v>
      </c>
      <c r="BY931">
        <v>0</v>
      </c>
      <c r="BZ931">
        <v>0</v>
      </c>
      <c r="CA931">
        <v>0</v>
      </c>
      <c r="CB931">
        <v>0</v>
      </c>
      <c r="CC931">
        <v>0</v>
      </c>
      <c r="CD931">
        <v>0</v>
      </c>
      <c r="CE931">
        <v>0</v>
      </c>
      <c r="CF931">
        <v>0</v>
      </c>
      <c r="CG931">
        <v>0</v>
      </c>
      <c r="CH931">
        <v>0</v>
      </c>
      <c r="CI931">
        <v>0</v>
      </c>
      <c r="CJ931">
        <v>0</v>
      </c>
      <c r="CK931">
        <v>0</v>
      </c>
      <c r="CL931">
        <v>0</v>
      </c>
      <c r="CM931">
        <v>0</v>
      </c>
      <c r="CN931">
        <v>0</v>
      </c>
      <c r="CO931">
        <v>0</v>
      </c>
      <c r="CP931">
        <v>0</v>
      </c>
      <c r="CQ931">
        <v>40143</v>
      </c>
      <c r="CR931">
        <v>0</v>
      </c>
      <c r="CS931">
        <v>0</v>
      </c>
      <c r="CT931">
        <v>0</v>
      </c>
      <c r="CU931">
        <v>0</v>
      </c>
      <c r="CV931">
        <v>0</v>
      </c>
      <c r="CW931">
        <v>0</v>
      </c>
      <c r="CX931">
        <v>0</v>
      </c>
      <c r="CY931">
        <v>0</v>
      </c>
      <c r="CZ931">
        <v>0</v>
      </c>
      <c r="DA931">
        <v>0</v>
      </c>
      <c r="DB931">
        <v>0</v>
      </c>
      <c r="DC931">
        <v>0</v>
      </c>
      <c r="DD931">
        <v>0</v>
      </c>
      <c r="DE931">
        <v>25000</v>
      </c>
      <c r="DF931">
        <v>0</v>
      </c>
      <c r="DG931">
        <v>0</v>
      </c>
      <c r="DH931">
        <v>0</v>
      </c>
      <c r="DI931">
        <v>0</v>
      </c>
      <c r="DJ931">
        <v>0</v>
      </c>
      <c r="DK931">
        <v>0</v>
      </c>
      <c r="DL931">
        <v>0</v>
      </c>
      <c r="DM931">
        <v>0</v>
      </c>
      <c r="DN931">
        <v>0</v>
      </c>
      <c r="DO931">
        <v>65143</v>
      </c>
      <c r="DP931">
        <v>317700</v>
      </c>
      <c r="DQ931">
        <v>83069</v>
      </c>
      <c r="DR931">
        <v>0</v>
      </c>
      <c r="DS931">
        <v>0</v>
      </c>
    </row>
    <row r="932" spans="1:123" x14ac:dyDescent="0.3">
      <c r="A932" t="str">
        <f t="shared" si="14"/>
        <v>20361968</v>
      </c>
      <c r="B932">
        <v>27</v>
      </c>
      <c r="C932">
        <v>2036</v>
      </c>
      <c r="D932">
        <v>196812</v>
      </c>
      <c r="E932">
        <v>45</v>
      </c>
      <c r="F932">
        <v>1903300</v>
      </c>
      <c r="G932">
        <v>163099</v>
      </c>
      <c r="H932">
        <v>550000</v>
      </c>
      <c r="I932">
        <v>0</v>
      </c>
      <c r="J932">
        <v>120000</v>
      </c>
      <c r="K932">
        <v>85000</v>
      </c>
      <c r="L932">
        <v>200000</v>
      </c>
      <c r="M932">
        <v>56200</v>
      </c>
      <c r="N932">
        <v>11500</v>
      </c>
      <c r="O932">
        <v>25500</v>
      </c>
      <c r="P932">
        <v>4500</v>
      </c>
      <c r="Q932">
        <v>2000</v>
      </c>
      <c r="R932">
        <v>0</v>
      </c>
      <c r="S932">
        <v>5091</v>
      </c>
      <c r="T932">
        <v>35000</v>
      </c>
      <c r="U932">
        <v>36000</v>
      </c>
      <c r="V932">
        <v>0</v>
      </c>
      <c r="W932">
        <v>5000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86788</v>
      </c>
      <c r="AD932">
        <v>44713</v>
      </c>
      <c r="AE932">
        <v>0</v>
      </c>
      <c r="AF932">
        <v>131502</v>
      </c>
      <c r="AG932">
        <v>44713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884289</v>
      </c>
      <c r="AO932">
        <v>854694</v>
      </c>
      <c r="AP932">
        <v>131502</v>
      </c>
      <c r="AQ932">
        <v>0</v>
      </c>
      <c r="AR932">
        <v>20000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876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1007072</v>
      </c>
      <c r="BL932">
        <v>0</v>
      </c>
      <c r="BM932">
        <v>6714</v>
      </c>
      <c r="BN932">
        <v>0</v>
      </c>
      <c r="BO932">
        <v>0</v>
      </c>
      <c r="BP932">
        <v>0</v>
      </c>
      <c r="BQ932">
        <v>0</v>
      </c>
      <c r="BR932">
        <v>0</v>
      </c>
      <c r="BS932">
        <v>0</v>
      </c>
      <c r="BT932">
        <v>0</v>
      </c>
      <c r="BU932">
        <v>0</v>
      </c>
      <c r="BV932">
        <v>0</v>
      </c>
      <c r="BW932">
        <v>0</v>
      </c>
      <c r="BX932">
        <v>0</v>
      </c>
      <c r="BY932">
        <v>0</v>
      </c>
      <c r="BZ932">
        <v>0</v>
      </c>
      <c r="CA932">
        <v>0</v>
      </c>
      <c r="CB932">
        <v>0</v>
      </c>
      <c r="CC932">
        <v>0</v>
      </c>
      <c r="CD932">
        <v>0</v>
      </c>
      <c r="CE932">
        <v>0</v>
      </c>
      <c r="CF932">
        <v>0</v>
      </c>
      <c r="CG932">
        <v>0</v>
      </c>
      <c r="CH932">
        <v>0</v>
      </c>
      <c r="CI932">
        <v>0</v>
      </c>
      <c r="CJ932">
        <v>0</v>
      </c>
      <c r="CK932">
        <v>0</v>
      </c>
      <c r="CL932">
        <v>0</v>
      </c>
      <c r="CM932">
        <v>0</v>
      </c>
      <c r="CN932">
        <v>0</v>
      </c>
      <c r="CO932">
        <v>0</v>
      </c>
      <c r="CP932">
        <v>0</v>
      </c>
      <c r="CQ932">
        <v>13429</v>
      </c>
      <c r="CR932">
        <v>0</v>
      </c>
      <c r="CS932">
        <v>0</v>
      </c>
      <c r="CT932">
        <v>0</v>
      </c>
      <c r="CU932">
        <v>0</v>
      </c>
      <c r="CV932">
        <v>0</v>
      </c>
      <c r="CW932">
        <v>0</v>
      </c>
      <c r="CX932">
        <v>0</v>
      </c>
      <c r="CY932">
        <v>0</v>
      </c>
      <c r="CZ932">
        <v>0</v>
      </c>
      <c r="DA932">
        <v>0</v>
      </c>
      <c r="DB932">
        <v>0</v>
      </c>
      <c r="DC932">
        <v>0</v>
      </c>
      <c r="DD932">
        <v>0</v>
      </c>
      <c r="DE932">
        <v>25000</v>
      </c>
      <c r="DF932">
        <v>0</v>
      </c>
      <c r="DG932">
        <v>0</v>
      </c>
      <c r="DH932">
        <v>0</v>
      </c>
      <c r="DI932">
        <v>0</v>
      </c>
      <c r="DJ932">
        <v>0</v>
      </c>
      <c r="DK932">
        <v>0</v>
      </c>
      <c r="DL932">
        <v>0</v>
      </c>
      <c r="DM932">
        <v>0</v>
      </c>
      <c r="DN932">
        <v>0</v>
      </c>
      <c r="DO932">
        <v>38429</v>
      </c>
      <c r="DP932">
        <v>317700</v>
      </c>
      <c r="DQ932">
        <v>-211038</v>
      </c>
      <c r="DR932">
        <v>204324</v>
      </c>
      <c r="DS932">
        <v>0</v>
      </c>
    </row>
    <row r="933" spans="1:123" x14ac:dyDescent="0.3">
      <c r="A933" t="str">
        <f t="shared" si="14"/>
        <v>20371969</v>
      </c>
      <c r="B933">
        <v>27</v>
      </c>
      <c r="C933">
        <v>2037</v>
      </c>
      <c r="D933">
        <v>196912</v>
      </c>
      <c r="E933">
        <v>77</v>
      </c>
      <c r="F933">
        <v>1697311</v>
      </c>
      <c r="G933">
        <v>163089</v>
      </c>
      <c r="H933">
        <v>550000</v>
      </c>
      <c r="I933">
        <v>0</v>
      </c>
      <c r="J933">
        <v>120000</v>
      </c>
      <c r="K933">
        <v>85000</v>
      </c>
      <c r="L933">
        <v>200000</v>
      </c>
      <c r="M933">
        <v>56200</v>
      </c>
      <c r="N933">
        <v>11500</v>
      </c>
      <c r="O933">
        <v>25500</v>
      </c>
      <c r="P933">
        <v>4500</v>
      </c>
      <c r="Q933">
        <v>2000</v>
      </c>
      <c r="R933">
        <v>0</v>
      </c>
      <c r="S933">
        <v>4878</v>
      </c>
      <c r="T933">
        <v>35000</v>
      </c>
      <c r="U933">
        <v>36000</v>
      </c>
      <c r="V933">
        <v>0</v>
      </c>
      <c r="W933">
        <v>5000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148780</v>
      </c>
      <c r="AD933">
        <v>76651</v>
      </c>
      <c r="AE933">
        <v>0</v>
      </c>
      <c r="AF933">
        <v>225432</v>
      </c>
      <c r="AG933">
        <v>0</v>
      </c>
      <c r="AH933">
        <v>0</v>
      </c>
      <c r="AI933">
        <v>44713</v>
      </c>
      <c r="AJ933">
        <v>0</v>
      </c>
      <c r="AK933">
        <v>44713</v>
      </c>
      <c r="AL933">
        <v>44713</v>
      </c>
      <c r="AM933">
        <v>0</v>
      </c>
      <c r="AN933">
        <v>790146</v>
      </c>
      <c r="AO933">
        <v>1465190</v>
      </c>
      <c r="AP933">
        <v>225432</v>
      </c>
      <c r="AQ933">
        <v>57812</v>
      </c>
      <c r="AR933">
        <v>20000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1768434</v>
      </c>
      <c r="BL933">
        <v>0</v>
      </c>
      <c r="BM933">
        <v>0</v>
      </c>
      <c r="BN933">
        <v>0</v>
      </c>
      <c r="BO933">
        <v>0</v>
      </c>
      <c r="BP933">
        <v>0</v>
      </c>
      <c r="BQ933">
        <v>0</v>
      </c>
      <c r="BR933">
        <v>506571</v>
      </c>
      <c r="BS933">
        <v>154000</v>
      </c>
      <c r="BT933">
        <v>1609</v>
      </c>
      <c r="BU933">
        <v>0</v>
      </c>
      <c r="BV933">
        <v>0</v>
      </c>
      <c r="BW933">
        <v>0</v>
      </c>
      <c r="BX933">
        <v>0</v>
      </c>
      <c r="BY933">
        <v>0</v>
      </c>
      <c r="BZ933">
        <v>0</v>
      </c>
      <c r="CA933">
        <v>0</v>
      </c>
      <c r="CB933">
        <v>0</v>
      </c>
      <c r="CC933">
        <v>0</v>
      </c>
      <c r="CD933">
        <v>0</v>
      </c>
      <c r="CE933">
        <v>0</v>
      </c>
      <c r="CF933">
        <v>0</v>
      </c>
      <c r="CG933">
        <v>0</v>
      </c>
      <c r="CH933">
        <v>0</v>
      </c>
      <c r="CI933">
        <v>0</v>
      </c>
      <c r="CJ933">
        <v>0</v>
      </c>
      <c r="CK933">
        <v>0</v>
      </c>
      <c r="CL933">
        <v>0</v>
      </c>
      <c r="CM933">
        <v>0</v>
      </c>
      <c r="CN933">
        <v>0</v>
      </c>
      <c r="CO933">
        <v>0</v>
      </c>
      <c r="CP933">
        <v>0</v>
      </c>
      <c r="CQ933">
        <v>500000</v>
      </c>
      <c r="CR933">
        <v>0</v>
      </c>
      <c r="CS933">
        <v>0</v>
      </c>
      <c r="CT933">
        <v>154000</v>
      </c>
      <c r="CU933">
        <v>1609</v>
      </c>
      <c r="CV933">
        <v>0</v>
      </c>
      <c r="CW933">
        <v>0</v>
      </c>
      <c r="CX933">
        <v>0</v>
      </c>
      <c r="CY933">
        <v>0</v>
      </c>
      <c r="CZ933">
        <v>0</v>
      </c>
      <c r="DA933">
        <v>0</v>
      </c>
      <c r="DB933">
        <v>0</v>
      </c>
      <c r="DC933">
        <v>0</v>
      </c>
      <c r="DD933">
        <v>0</v>
      </c>
      <c r="DE933">
        <v>25000</v>
      </c>
      <c r="DF933">
        <v>0</v>
      </c>
      <c r="DG933">
        <v>0</v>
      </c>
      <c r="DH933">
        <v>0</v>
      </c>
      <c r="DI933">
        <v>0</v>
      </c>
      <c r="DJ933">
        <v>0</v>
      </c>
      <c r="DK933">
        <v>0</v>
      </c>
      <c r="DL933">
        <v>0</v>
      </c>
      <c r="DM933">
        <v>0</v>
      </c>
      <c r="DN933">
        <v>0</v>
      </c>
      <c r="DO933">
        <v>725322</v>
      </c>
      <c r="DP933">
        <v>317700</v>
      </c>
      <c r="DQ933">
        <v>662180</v>
      </c>
      <c r="DR933">
        <v>0</v>
      </c>
      <c r="DS933">
        <v>0</v>
      </c>
    </row>
    <row r="934" spans="1:123" x14ac:dyDescent="0.3">
      <c r="A934" t="str">
        <f t="shared" si="14"/>
        <v>20381970</v>
      </c>
      <c r="B934">
        <v>27</v>
      </c>
      <c r="C934">
        <v>2038</v>
      </c>
      <c r="D934">
        <v>197012</v>
      </c>
      <c r="E934">
        <v>40</v>
      </c>
      <c r="F934">
        <v>1800565</v>
      </c>
      <c r="G934">
        <v>163079</v>
      </c>
      <c r="H934">
        <v>550000</v>
      </c>
      <c r="I934">
        <v>0</v>
      </c>
      <c r="J934">
        <v>90000</v>
      </c>
      <c r="K934">
        <v>85000</v>
      </c>
      <c r="L934">
        <v>200000</v>
      </c>
      <c r="M934">
        <v>56200</v>
      </c>
      <c r="N934">
        <v>11500</v>
      </c>
      <c r="O934">
        <v>25500</v>
      </c>
      <c r="P934">
        <v>4500</v>
      </c>
      <c r="Q934">
        <v>2000</v>
      </c>
      <c r="R934">
        <v>0</v>
      </c>
      <c r="S934">
        <v>4664</v>
      </c>
      <c r="T934">
        <v>35000</v>
      </c>
      <c r="U934">
        <v>36000</v>
      </c>
      <c r="V934">
        <v>0</v>
      </c>
      <c r="W934">
        <v>5000</v>
      </c>
      <c r="X934">
        <v>0</v>
      </c>
      <c r="Y934">
        <v>0</v>
      </c>
      <c r="Z934">
        <v>0</v>
      </c>
      <c r="AA934">
        <v>0</v>
      </c>
      <c r="AB934">
        <v>44713</v>
      </c>
      <c r="AC934">
        <v>76691</v>
      </c>
      <c r="AD934">
        <v>0</v>
      </c>
      <c r="AE934">
        <v>44713</v>
      </c>
      <c r="AF934">
        <v>71489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913875</v>
      </c>
      <c r="AO934">
        <v>755258</v>
      </c>
      <c r="AP934">
        <v>116203</v>
      </c>
      <c r="AQ934">
        <v>0</v>
      </c>
      <c r="AR934">
        <v>15539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  <c r="BJ934">
        <v>0</v>
      </c>
      <c r="BK934">
        <v>886999</v>
      </c>
      <c r="BL934">
        <v>0</v>
      </c>
      <c r="BM934">
        <v>160000</v>
      </c>
      <c r="BN934">
        <v>38770</v>
      </c>
      <c r="BO934">
        <v>0</v>
      </c>
      <c r="BP934">
        <v>0</v>
      </c>
      <c r="BQ934">
        <v>0</v>
      </c>
      <c r="BR934">
        <v>0</v>
      </c>
      <c r="BS934">
        <v>0</v>
      </c>
      <c r="BT934">
        <v>0</v>
      </c>
      <c r="BU934">
        <v>0</v>
      </c>
      <c r="BV934">
        <v>0</v>
      </c>
      <c r="BW934">
        <v>0</v>
      </c>
      <c r="BX934">
        <v>0</v>
      </c>
      <c r="BY934">
        <v>0</v>
      </c>
      <c r="BZ934">
        <v>0</v>
      </c>
      <c r="CA934">
        <v>0</v>
      </c>
      <c r="CB934">
        <v>0</v>
      </c>
      <c r="CC934">
        <v>0</v>
      </c>
      <c r="CD934">
        <v>0</v>
      </c>
      <c r="CE934">
        <v>0</v>
      </c>
      <c r="CF934">
        <v>0</v>
      </c>
      <c r="CG934">
        <v>0</v>
      </c>
      <c r="CH934">
        <v>0</v>
      </c>
      <c r="CI934">
        <v>0</v>
      </c>
      <c r="CJ934">
        <v>0</v>
      </c>
      <c r="CK934">
        <v>0</v>
      </c>
      <c r="CL934">
        <v>0</v>
      </c>
      <c r="CM934">
        <v>0</v>
      </c>
      <c r="CN934">
        <v>0</v>
      </c>
      <c r="CO934">
        <v>0</v>
      </c>
      <c r="CP934">
        <v>0</v>
      </c>
      <c r="CQ934">
        <v>320000</v>
      </c>
      <c r="CR934">
        <v>0</v>
      </c>
      <c r="CS934">
        <v>0</v>
      </c>
      <c r="CT934">
        <v>115230</v>
      </c>
      <c r="CU934">
        <v>1609</v>
      </c>
      <c r="CV934">
        <v>0</v>
      </c>
      <c r="CW934">
        <v>0</v>
      </c>
      <c r="CX934">
        <v>0</v>
      </c>
      <c r="CY934">
        <v>0</v>
      </c>
      <c r="CZ934">
        <v>0</v>
      </c>
      <c r="DA934">
        <v>0</v>
      </c>
      <c r="DB934">
        <v>0</v>
      </c>
      <c r="DC934">
        <v>0</v>
      </c>
      <c r="DD934">
        <v>0</v>
      </c>
      <c r="DE934">
        <v>25000</v>
      </c>
      <c r="DF934">
        <v>0</v>
      </c>
      <c r="DG934">
        <v>0</v>
      </c>
      <c r="DH934">
        <v>0</v>
      </c>
      <c r="DI934">
        <v>0</v>
      </c>
      <c r="DJ934">
        <v>0</v>
      </c>
      <c r="DK934">
        <v>0</v>
      </c>
      <c r="DL934">
        <v>0</v>
      </c>
      <c r="DM934">
        <v>0</v>
      </c>
      <c r="DN934">
        <v>0</v>
      </c>
      <c r="DO934">
        <v>461839</v>
      </c>
      <c r="DP934">
        <v>317700</v>
      </c>
      <c r="DQ934">
        <v>-198770</v>
      </c>
      <c r="DR934">
        <v>0</v>
      </c>
      <c r="DS934">
        <v>0</v>
      </c>
    </row>
    <row r="935" spans="1:123" x14ac:dyDescent="0.3">
      <c r="A935" t="str">
        <f t="shared" si="14"/>
        <v>20391971</v>
      </c>
      <c r="B935">
        <v>27</v>
      </c>
      <c r="C935">
        <v>2039</v>
      </c>
      <c r="D935">
        <v>197112</v>
      </c>
      <c r="E935">
        <v>38</v>
      </c>
      <c r="F935">
        <v>1960224</v>
      </c>
      <c r="G935">
        <v>163069</v>
      </c>
      <c r="H935">
        <v>550000</v>
      </c>
      <c r="I935">
        <v>0</v>
      </c>
      <c r="J935">
        <v>90000</v>
      </c>
      <c r="K935">
        <v>85000</v>
      </c>
      <c r="L935">
        <v>200000</v>
      </c>
      <c r="M935">
        <v>56200</v>
      </c>
      <c r="N935">
        <v>11500</v>
      </c>
      <c r="O935">
        <v>25500</v>
      </c>
      <c r="P935">
        <v>4500</v>
      </c>
      <c r="Q935">
        <v>2000</v>
      </c>
      <c r="R935">
        <v>0</v>
      </c>
      <c r="S935">
        <v>4451</v>
      </c>
      <c r="T935">
        <v>35000</v>
      </c>
      <c r="U935">
        <v>36000</v>
      </c>
      <c r="V935">
        <v>0</v>
      </c>
      <c r="W935">
        <v>5000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74108</v>
      </c>
      <c r="AD935">
        <v>0</v>
      </c>
      <c r="AE935">
        <v>0</v>
      </c>
      <c r="AF935">
        <v>112289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872862</v>
      </c>
      <c r="AO935">
        <v>729820</v>
      </c>
      <c r="AP935">
        <v>112289</v>
      </c>
      <c r="AQ935">
        <v>0</v>
      </c>
      <c r="AR935">
        <v>14173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  <c r="BJ935">
        <v>0</v>
      </c>
      <c r="BK935">
        <v>856282</v>
      </c>
      <c r="BL935">
        <v>0</v>
      </c>
      <c r="BM935">
        <v>140000</v>
      </c>
      <c r="BN935">
        <v>115230</v>
      </c>
      <c r="BO935">
        <v>1609</v>
      </c>
      <c r="BP935">
        <v>0</v>
      </c>
      <c r="BQ935">
        <v>0</v>
      </c>
      <c r="BR935">
        <v>0</v>
      </c>
      <c r="BS935">
        <v>0</v>
      </c>
      <c r="BT935">
        <v>0</v>
      </c>
      <c r="BU935">
        <v>0</v>
      </c>
      <c r="BV935">
        <v>0</v>
      </c>
      <c r="BW935">
        <v>0</v>
      </c>
      <c r="BX935">
        <v>0</v>
      </c>
      <c r="BY935">
        <v>0</v>
      </c>
      <c r="BZ935">
        <v>0</v>
      </c>
      <c r="CA935">
        <v>0</v>
      </c>
      <c r="CB935">
        <v>0</v>
      </c>
      <c r="CC935">
        <v>0</v>
      </c>
      <c r="CD935">
        <v>0</v>
      </c>
      <c r="CE935">
        <v>0</v>
      </c>
      <c r="CF935">
        <v>0</v>
      </c>
      <c r="CG935">
        <v>0</v>
      </c>
      <c r="CH935">
        <v>0</v>
      </c>
      <c r="CI935">
        <v>0</v>
      </c>
      <c r="CJ935">
        <v>0</v>
      </c>
      <c r="CK935">
        <v>0</v>
      </c>
      <c r="CL935">
        <v>0</v>
      </c>
      <c r="CM935">
        <v>0</v>
      </c>
      <c r="CN935">
        <v>0</v>
      </c>
      <c r="CO935">
        <v>0</v>
      </c>
      <c r="CP935">
        <v>0</v>
      </c>
      <c r="CQ935">
        <v>160000</v>
      </c>
      <c r="CR935">
        <v>0</v>
      </c>
      <c r="CS935">
        <v>0</v>
      </c>
      <c r="CT935">
        <v>0</v>
      </c>
      <c r="CU935">
        <v>0</v>
      </c>
      <c r="CV935">
        <v>0</v>
      </c>
      <c r="CW935">
        <v>0</v>
      </c>
      <c r="CX935">
        <v>0</v>
      </c>
      <c r="CY935">
        <v>0</v>
      </c>
      <c r="CZ935">
        <v>0</v>
      </c>
      <c r="DA935">
        <v>0</v>
      </c>
      <c r="DB935">
        <v>0</v>
      </c>
      <c r="DC935">
        <v>0</v>
      </c>
      <c r="DD935">
        <v>0</v>
      </c>
      <c r="DE935">
        <v>25000</v>
      </c>
      <c r="DF935">
        <v>0</v>
      </c>
      <c r="DG935">
        <v>0</v>
      </c>
      <c r="DH935">
        <v>0</v>
      </c>
      <c r="DI935">
        <v>0</v>
      </c>
      <c r="DJ935">
        <v>0</v>
      </c>
      <c r="DK935">
        <v>0</v>
      </c>
      <c r="DL935">
        <v>0</v>
      </c>
      <c r="DM935">
        <v>0</v>
      </c>
      <c r="DN935">
        <v>0</v>
      </c>
      <c r="DO935">
        <v>185000</v>
      </c>
      <c r="DP935">
        <v>317700</v>
      </c>
      <c r="DQ935">
        <v>-430149</v>
      </c>
      <c r="DR935">
        <v>173310</v>
      </c>
      <c r="DS935">
        <v>0</v>
      </c>
    </row>
    <row r="936" spans="1:123" x14ac:dyDescent="0.3">
      <c r="A936" t="str">
        <f t="shared" si="14"/>
        <v>20401972</v>
      </c>
      <c r="B936">
        <v>27</v>
      </c>
      <c r="C936">
        <v>2040</v>
      </c>
      <c r="D936">
        <v>197212</v>
      </c>
      <c r="E936">
        <v>48</v>
      </c>
      <c r="F936">
        <v>2158581</v>
      </c>
      <c r="G936">
        <v>163060</v>
      </c>
      <c r="H936">
        <v>550000</v>
      </c>
      <c r="I936">
        <v>0</v>
      </c>
      <c r="J936">
        <v>90000</v>
      </c>
      <c r="K936">
        <v>85000</v>
      </c>
      <c r="L936">
        <v>200000</v>
      </c>
      <c r="M936">
        <v>56200</v>
      </c>
      <c r="N936">
        <v>11500</v>
      </c>
      <c r="O936">
        <v>25500</v>
      </c>
      <c r="P936">
        <v>4500</v>
      </c>
      <c r="Q936">
        <v>2000</v>
      </c>
      <c r="R936">
        <v>0</v>
      </c>
      <c r="S936">
        <v>4237</v>
      </c>
      <c r="T936">
        <v>35000</v>
      </c>
      <c r="U936">
        <v>36000</v>
      </c>
      <c r="V936">
        <v>0</v>
      </c>
      <c r="W936">
        <v>10000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93786</v>
      </c>
      <c r="AD936">
        <v>48318</v>
      </c>
      <c r="AE936">
        <v>0</v>
      </c>
      <c r="AF936">
        <v>142104</v>
      </c>
      <c r="AG936">
        <v>48318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837833</v>
      </c>
      <c r="AO936">
        <v>923606</v>
      </c>
      <c r="AP936">
        <v>142104</v>
      </c>
      <c r="AQ936">
        <v>0</v>
      </c>
      <c r="AR936">
        <v>20000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4575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  <c r="BJ936">
        <v>0</v>
      </c>
      <c r="BK936">
        <v>1090285</v>
      </c>
      <c r="BL936">
        <v>0</v>
      </c>
      <c r="BM936">
        <v>120000</v>
      </c>
      <c r="BN936">
        <v>0</v>
      </c>
      <c r="BO936">
        <v>0</v>
      </c>
      <c r="BP936">
        <v>0</v>
      </c>
      <c r="BQ936">
        <v>0</v>
      </c>
      <c r="BR936">
        <v>0</v>
      </c>
      <c r="BS936">
        <v>0</v>
      </c>
      <c r="BT936">
        <v>0</v>
      </c>
      <c r="BU936">
        <v>0</v>
      </c>
      <c r="BV936">
        <v>0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C936">
        <v>0</v>
      </c>
      <c r="CD936">
        <v>0</v>
      </c>
      <c r="CE936">
        <v>0</v>
      </c>
      <c r="CF936">
        <v>0</v>
      </c>
      <c r="CG936">
        <v>0</v>
      </c>
      <c r="CH936">
        <v>0</v>
      </c>
      <c r="CI936">
        <v>0</v>
      </c>
      <c r="CJ936">
        <v>0</v>
      </c>
      <c r="CK936">
        <v>0</v>
      </c>
      <c r="CL936">
        <v>0</v>
      </c>
      <c r="CM936">
        <v>0</v>
      </c>
      <c r="CN936">
        <v>0</v>
      </c>
      <c r="CO936">
        <v>0</v>
      </c>
      <c r="CP936">
        <v>0</v>
      </c>
      <c r="CQ936">
        <v>20000</v>
      </c>
      <c r="CR936">
        <v>0</v>
      </c>
      <c r="CS936">
        <v>0</v>
      </c>
      <c r="CT936">
        <v>0</v>
      </c>
      <c r="CU936">
        <v>0</v>
      </c>
      <c r="CV936">
        <v>0</v>
      </c>
      <c r="CW936">
        <v>0</v>
      </c>
      <c r="CX936">
        <v>0</v>
      </c>
      <c r="CY936">
        <v>0</v>
      </c>
      <c r="CZ936">
        <v>0</v>
      </c>
      <c r="DA936">
        <v>0</v>
      </c>
      <c r="DB936">
        <v>0</v>
      </c>
      <c r="DC936">
        <v>0</v>
      </c>
      <c r="DD936">
        <v>0</v>
      </c>
      <c r="DE936">
        <v>25000</v>
      </c>
      <c r="DF936">
        <v>0</v>
      </c>
      <c r="DG936">
        <v>0</v>
      </c>
      <c r="DH936">
        <v>0</v>
      </c>
      <c r="DI936">
        <v>0</v>
      </c>
      <c r="DJ936">
        <v>0</v>
      </c>
      <c r="DK936">
        <v>0</v>
      </c>
      <c r="DL936">
        <v>0</v>
      </c>
      <c r="DM936">
        <v>0</v>
      </c>
      <c r="DN936">
        <v>0</v>
      </c>
      <c r="DO936">
        <v>45000</v>
      </c>
      <c r="DP936">
        <v>317700</v>
      </c>
      <c r="DQ936">
        <v>-429523</v>
      </c>
      <c r="DR936">
        <v>309523</v>
      </c>
      <c r="DS936">
        <v>0</v>
      </c>
    </row>
    <row r="937" spans="1:123" x14ac:dyDescent="0.3">
      <c r="A937" t="str">
        <f t="shared" si="14"/>
        <v>20411973</v>
      </c>
      <c r="B937">
        <v>27</v>
      </c>
      <c r="C937">
        <v>2041</v>
      </c>
      <c r="D937">
        <v>197312</v>
      </c>
      <c r="E937">
        <v>53</v>
      </c>
      <c r="F937">
        <v>1907112</v>
      </c>
      <c r="G937">
        <v>163056</v>
      </c>
      <c r="H937">
        <v>550000</v>
      </c>
      <c r="I937">
        <v>0</v>
      </c>
      <c r="J937">
        <v>0</v>
      </c>
      <c r="K937">
        <v>85000</v>
      </c>
      <c r="L937">
        <v>200000</v>
      </c>
      <c r="M937">
        <v>56200</v>
      </c>
      <c r="N937">
        <v>11500</v>
      </c>
      <c r="O937">
        <v>25500</v>
      </c>
      <c r="P937">
        <v>4500</v>
      </c>
      <c r="Q937">
        <v>2000</v>
      </c>
      <c r="R937">
        <v>0</v>
      </c>
      <c r="S937">
        <v>4023</v>
      </c>
      <c r="T937">
        <v>35000</v>
      </c>
      <c r="U937">
        <v>36000</v>
      </c>
      <c r="V937">
        <v>0</v>
      </c>
      <c r="W937">
        <v>10000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102052</v>
      </c>
      <c r="AD937">
        <v>52577</v>
      </c>
      <c r="AE937">
        <v>0</v>
      </c>
      <c r="AF937">
        <v>154628</v>
      </c>
      <c r="AG937">
        <v>52577</v>
      </c>
      <c r="AH937">
        <v>0</v>
      </c>
      <c r="AI937">
        <v>48318</v>
      </c>
      <c r="AJ937">
        <v>0</v>
      </c>
      <c r="AK937">
        <v>48318</v>
      </c>
      <c r="AL937">
        <v>48318</v>
      </c>
      <c r="AM937">
        <v>0</v>
      </c>
      <c r="AN937">
        <v>735095</v>
      </c>
      <c r="AO937">
        <v>1005006</v>
      </c>
      <c r="AP937">
        <v>154628</v>
      </c>
      <c r="AQ937">
        <v>0</v>
      </c>
      <c r="AR937">
        <v>20000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8944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  <c r="BJ937">
        <v>0</v>
      </c>
      <c r="BK937">
        <v>1188578</v>
      </c>
      <c r="BL937">
        <v>0</v>
      </c>
      <c r="BM937">
        <v>0</v>
      </c>
      <c r="BN937">
        <v>0</v>
      </c>
      <c r="BO937">
        <v>0</v>
      </c>
      <c r="BP937">
        <v>0</v>
      </c>
      <c r="BQ937">
        <v>0</v>
      </c>
      <c r="BR937">
        <v>0</v>
      </c>
      <c r="BS937">
        <v>0</v>
      </c>
      <c r="BT937">
        <v>0</v>
      </c>
      <c r="BU937">
        <v>0</v>
      </c>
      <c r="BV937">
        <v>0</v>
      </c>
      <c r="BW937">
        <v>0</v>
      </c>
      <c r="BX937">
        <v>0</v>
      </c>
      <c r="BY937">
        <v>0</v>
      </c>
      <c r="BZ937">
        <v>0</v>
      </c>
      <c r="CA937">
        <v>0</v>
      </c>
      <c r="CB937">
        <v>0</v>
      </c>
      <c r="CC937">
        <v>0</v>
      </c>
      <c r="CD937">
        <v>0</v>
      </c>
      <c r="CE937">
        <v>0</v>
      </c>
      <c r="CF937">
        <v>0</v>
      </c>
      <c r="CG937">
        <v>0</v>
      </c>
      <c r="CH937">
        <v>0</v>
      </c>
      <c r="CI937">
        <v>0</v>
      </c>
      <c r="CJ937">
        <v>0</v>
      </c>
      <c r="CK937">
        <v>0</v>
      </c>
      <c r="CL937">
        <v>0</v>
      </c>
      <c r="CM937">
        <v>0</v>
      </c>
      <c r="CN937">
        <v>0</v>
      </c>
      <c r="CO937">
        <v>0</v>
      </c>
      <c r="CP937">
        <v>0</v>
      </c>
      <c r="CQ937">
        <v>0</v>
      </c>
      <c r="CR937">
        <v>0</v>
      </c>
      <c r="CS937">
        <v>0</v>
      </c>
      <c r="CT937">
        <v>0</v>
      </c>
      <c r="CU937">
        <v>0</v>
      </c>
      <c r="CV937">
        <v>0</v>
      </c>
      <c r="CW937">
        <v>0</v>
      </c>
      <c r="CX937">
        <v>0</v>
      </c>
      <c r="CY937">
        <v>0</v>
      </c>
      <c r="CZ937">
        <v>0</v>
      </c>
      <c r="DA937">
        <v>0</v>
      </c>
      <c r="DB937">
        <v>0</v>
      </c>
      <c r="DC937">
        <v>0</v>
      </c>
      <c r="DD937">
        <v>0</v>
      </c>
      <c r="DE937">
        <v>25000</v>
      </c>
      <c r="DF937">
        <v>0</v>
      </c>
      <c r="DG937">
        <v>0</v>
      </c>
      <c r="DH937">
        <v>0</v>
      </c>
      <c r="DI937">
        <v>0</v>
      </c>
      <c r="DJ937">
        <v>0</v>
      </c>
      <c r="DK937">
        <v>0</v>
      </c>
      <c r="DL937">
        <v>0</v>
      </c>
      <c r="DM937">
        <v>0</v>
      </c>
      <c r="DN937">
        <v>0</v>
      </c>
      <c r="DO937">
        <v>73318</v>
      </c>
      <c r="DP937">
        <v>317700</v>
      </c>
      <c r="DQ937">
        <v>-182495</v>
      </c>
      <c r="DR937">
        <v>182495</v>
      </c>
      <c r="DS937">
        <v>0</v>
      </c>
    </row>
    <row r="938" spans="1:123" x14ac:dyDescent="0.3">
      <c r="A938" t="str">
        <f t="shared" si="14"/>
        <v>20421974</v>
      </c>
      <c r="B938">
        <v>27</v>
      </c>
      <c r="C938">
        <v>2042</v>
      </c>
      <c r="D938">
        <v>197412</v>
      </c>
      <c r="E938">
        <v>42</v>
      </c>
      <c r="F938">
        <v>1903780</v>
      </c>
      <c r="G938">
        <v>163053</v>
      </c>
      <c r="H938">
        <v>550000</v>
      </c>
      <c r="I938">
        <v>0</v>
      </c>
      <c r="J938">
        <v>0</v>
      </c>
      <c r="K938">
        <v>85000</v>
      </c>
      <c r="L938">
        <v>200000</v>
      </c>
      <c r="M938">
        <v>56200</v>
      </c>
      <c r="N938">
        <v>11500</v>
      </c>
      <c r="O938">
        <v>25500</v>
      </c>
      <c r="P938">
        <v>4500</v>
      </c>
      <c r="Q938">
        <v>2000</v>
      </c>
      <c r="R938">
        <v>0</v>
      </c>
      <c r="S938">
        <v>3810</v>
      </c>
      <c r="T938">
        <v>35000</v>
      </c>
      <c r="U938">
        <v>36000</v>
      </c>
      <c r="V938">
        <v>0</v>
      </c>
      <c r="W938">
        <v>10000</v>
      </c>
      <c r="X938">
        <v>0</v>
      </c>
      <c r="Y938">
        <v>0</v>
      </c>
      <c r="Z938">
        <v>0</v>
      </c>
      <c r="AA938">
        <v>0</v>
      </c>
      <c r="AB938">
        <v>48318</v>
      </c>
      <c r="AC938">
        <v>81904</v>
      </c>
      <c r="AD938">
        <v>42197</v>
      </c>
      <c r="AE938">
        <v>48318</v>
      </c>
      <c r="AF938">
        <v>75783</v>
      </c>
      <c r="AG938">
        <v>42197</v>
      </c>
      <c r="AH938">
        <v>0</v>
      </c>
      <c r="AI938">
        <v>52577</v>
      </c>
      <c r="AJ938">
        <v>0</v>
      </c>
      <c r="AK938">
        <v>52577</v>
      </c>
      <c r="AL938">
        <v>52577</v>
      </c>
      <c r="AM938">
        <v>0</v>
      </c>
      <c r="AN938">
        <v>813727</v>
      </c>
      <c r="AO938">
        <v>806595</v>
      </c>
      <c r="AP938">
        <v>124101</v>
      </c>
      <c r="AQ938">
        <v>0</v>
      </c>
      <c r="AR938">
        <v>18294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948990</v>
      </c>
      <c r="BL938">
        <v>0</v>
      </c>
      <c r="BM938">
        <v>0</v>
      </c>
      <c r="BN938">
        <v>0</v>
      </c>
      <c r="BO938">
        <v>0</v>
      </c>
      <c r="BP938">
        <v>0</v>
      </c>
      <c r="BQ938">
        <v>0</v>
      </c>
      <c r="BR938">
        <v>0</v>
      </c>
      <c r="BS938">
        <v>0</v>
      </c>
      <c r="BT938">
        <v>0</v>
      </c>
      <c r="BU938">
        <v>0</v>
      </c>
      <c r="BV938">
        <v>0</v>
      </c>
      <c r="BW938">
        <v>0</v>
      </c>
      <c r="BX938">
        <v>0</v>
      </c>
      <c r="BY938">
        <v>0</v>
      </c>
      <c r="BZ938">
        <v>0</v>
      </c>
      <c r="CA938">
        <v>0</v>
      </c>
      <c r="CB938">
        <v>0</v>
      </c>
      <c r="CC938">
        <v>0</v>
      </c>
      <c r="CD938">
        <v>0</v>
      </c>
      <c r="CE938">
        <v>0</v>
      </c>
      <c r="CF938">
        <v>0</v>
      </c>
      <c r="CG938">
        <v>0</v>
      </c>
      <c r="CH938">
        <v>0</v>
      </c>
      <c r="CI938">
        <v>0</v>
      </c>
      <c r="CJ938">
        <v>0</v>
      </c>
      <c r="CK938">
        <v>0</v>
      </c>
      <c r="CL938">
        <v>0</v>
      </c>
      <c r="CM938">
        <v>0</v>
      </c>
      <c r="CN938">
        <v>0</v>
      </c>
      <c r="CO938">
        <v>0</v>
      </c>
      <c r="CP938">
        <v>0</v>
      </c>
      <c r="CQ938">
        <v>0</v>
      </c>
      <c r="CR938">
        <v>0</v>
      </c>
      <c r="CS938">
        <v>0</v>
      </c>
      <c r="CT938">
        <v>0</v>
      </c>
      <c r="CU938">
        <v>0</v>
      </c>
      <c r="CV938">
        <v>0</v>
      </c>
      <c r="CW938">
        <v>0</v>
      </c>
      <c r="CX938">
        <v>0</v>
      </c>
      <c r="CY938">
        <v>0</v>
      </c>
      <c r="CZ938">
        <v>0</v>
      </c>
      <c r="DA938">
        <v>0</v>
      </c>
      <c r="DB938">
        <v>0</v>
      </c>
      <c r="DC938">
        <v>0</v>
      </c>
      <c r="DD938">
        <v>0</v>
      </c>
      <c r="DE938">
        <v>25000</v>
      </c>
      <c r="DF938">
        <v>0</v>
      </c>
      <c r="DG938">
        <v>0</v>
      </c>
      <c r="DH938">
        <v>0</v>
      </c>
      <c r="DI938">
        <v>0</v>
      </c>
      <c r="DJ938">
        <v>0</v>
      </c>
      <c r="DK938">
        <v>0</v>
      </c>
      <c r="DL938">
        <v>0</v>
      </c>
      <c r="DM938">
        <v>0</v>
      </c>
      <c r="DN938">
        <v>0</v>
      </c>
      <c r="DO938">
        <v>77577</v>
      </c>
      <c r="DP938">
        <v>297700</v>
      </c>
      <c r="DQ938">
        <v>-340116</v>
      </c>
      <c r="DR938">
        <v>340116</v>
      </c>
      <c r="DS938">
        <v>0</v>
      </c>
    </row>
    <row r="939" spans="1:123" x14ac:dyDescent="0.3">
      <c r="A939" t="str">
        <f t="shared" si="14"/>
        <v>20431975</v>
      </c>
      <c r="B939">
        <v>27</v>
      </c>
      <c r="C939">
        <v>2043</v>
      </c>
      <c r="D939">
        <v>197512</v>
      </c>
      <c r="E939">
        <v>48</v>
      </c>
      <c r="F939">
        <v>1773145</v>
      </c>
      <c r="G939">
        <v>163049</v>
      </c>
      <c r="H939">
        <v>550000</v>
      </c>
      <c r="I939">
        <v>0</v>
      </c>
      <c r="J939">
        <v>0</v>
      </c>
      <c r="K939">
        <v>85000</v>
      </c>
      <c r="L939">
        <v>200000</v>
      </c>
      <c r="M939">
        <v>56200</v>
      </c>
      <c r="N939">
        <v>11500</v>
      </c>
      <c r="O939">
        <v>25500</v>
      </c>
      <c r="P939">
        <v>4500</v>
      </c>
      <c r="Q939">
        <v>2000</v>
      </c>
      <c r="R939">
        <v>0</v>
      </c>
      <c r="S939">
        <v>3595</v>
      </c>
      <c r="T939">
        <v>35000</v>
      </c>
      <c r="U939">
        <v>36000</v>
      </c>
      <c r="V939">
        <v>0</v>
      </c>
      <c r="W939">
        <v>10000</v>
      </c>
      <c r="X939">
        <v>0</v>
      </c>
      <c r="Y939">
        <v>0</v>
      </c>
      <c r="Z939">
        <v>0</v>
      </c>
      <c r="AA939">
        <v>0</v>
      </c>
      <c r="AB939">
        <v>52577</v>
      </c>
      <c r="AC939">
        <v>93974</v>
      </c>
      <c r="AD939">
        <v>48415</v>
      </c>
      <c r="AE939">
        <v>52577</v>
      </c>
      <c r="AF939">
        <v>89812</v>
      </c>
      <c r="AG939">
        <v>48415</v>
      </c>
      <c r="AH939">
        <v>0</v>
      </c>
      <c r="AI939">
        <v>42197</v>
      </c>
      <c r="AJ939">
        <v>0</v>
      </c>
      <c r="AK939">
        <v>42197</v>
      </c>
      <c r="AL939">
        <v>42197</v>
      </c>
      <c r="AM939">
        <v>0</v>
      </c>
      <c r="AN939">
        <v>799483</v>
      </c>
      <c r="AO939">
        <v>925456</v>
      </c>
      <c r="AP939">
        <v>142389</v>
      </c>
      <c r="AQ939">
        <v>0</v>
      </c>
      <c r="AR939">
        <v>20000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4674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  <c r="BJ939">
        <v>0</v>
      </c>
      <c r="BK939">
        <v>1092519</v>
      </c>
      <c r="BL939">
        <v>0</v>
      </c>
      <c r="BM939">
        <v>0</v>
      </c>
      <c r="BN939">
        <v>0</v>
      </c>
      <c r="BO939">
        <v>0</v>
      </c>
      <c r="BP939">
        <v>0</v>
      </c>
      <c r="BQ939">
        <v>0</v>
      </c>
      <c r="BR939">
        <v>0</v>
      </c>
      <c r="BS939">
        <v>0</v>
      </c>
      <c r="BT939">
        <v>0</v>
      </c>
      <c r="BU939">
        <v>0</v>
      </c>
      <c r="BV939">
        <v>0</v>
      </c>
      <c r="BW939">
        <v>0</v>
      </c>
      <c r="BX939">
        <v>0</v>
      </c>
      <c r="BY939">
        <v>0</v>
      </c>
      <c r="BZ939">
        <v>0</v>
      </c>
      <c r="CA939">
        <v>0</v>
      </c>
      <c r="CB939">
        <v>0</v>
      </c>
      <c r="CC939">
        <v>0</v>
      </c>
      <c r="CD939">
        <v>0</v>
      </c>
      <c r="CE939">
        <v>0</v>
      </c>
      <c r="CF939">
        <v>0</v>
      </c>
      <c r="CG939">
        <v>0</v>
      </c>
      <c r="CH939">
        <v>0</v>
      </c>
      <c r="CI939">
        <v>0</v>
      </c>
      <c r="CJ939">
        <v>0</v>
      </c>
      <c r="CK939">
        <v>0</v>
      </c>
      <c r="CL939">
        <v>0</v>
      </c>
      <c r="CM939">
        <v>0</v>
      </c>
      <c r="CN939">
        <v>0</v>
      </c>
      <c r="CO939">
        <v>0</v>
      </c>
      <c r="CP939">
        <v>0</v>
      </c>
      <c r="CQ939">
        <v>0</v>
      </c>
      <c r="CR939">
        <v>0</v>
      </c>
      <c r="CS939">
        <v>0</v>
      </c>
      <c r="CT939">
        <v>0</v>
      </c>
      <c r="CU939">
        <v>0</v>
      </c>
      <c r="CV939">
        <v>0</v>
      </c>
      <c r="CW939">
        <v>0</v>
      </c>
      <c r="CX939">
        <v>0</v>
      </c>
      <c r="CY939">
        <v>0</v>
      </c>
      <c r="CZ939">
        <v>0</v>
      </c>
      <c r="DA939">
        <v>0</v>
      </c>
      <c r="DB939">
        <v>0</v>
      </c>
      <c r="DC939">
        <v>0</v>
      </c>
      <c r="DD939">
        <v>0</v>
      </c>
      <c r="DE939">
        <v>25000</v>
      </c>
      <c r="DF939">
        <v>0</v>
      </c>
      <c r="DG939">
        <v>0</v>
      </c>
      <c r="DH939">
        <v>0</v>
      </c>
      <c r="DI939">
        <v>0</v>
      </c>
      <c r="DJ939">
        <v>0</v>
      </c>
      <c r="DK939">
        <v>0</v>
      </c>
      <c r="DL939">
        <v>0</v>
      </c>
      <c r="DM939">
        <v>0</v>
      </c>
      <c r="DN939">
        <v>0</v>
      </c>
      <c r="DO939">
        <v>67197</v>
      </c>
      <c r="DP939">
        <v>277700</v>
      </c>
      <c r="DQ939">
        <v>-80192</v>
      </c>
      <c r="DR939">
        <v>80192</v>
      </c>
      <c r="DS939">
        <v>0</v>
      </c>
    </row>
    <row r="940" spans="1:123" x14ac:dyDescent="0.3">
      <c r="A940" t="str">
        <f t="shared" si="14"/>
        <v>20441976</v>
      </c>
      <c r="B940">
        <v>27</v>
      </c>
      <c r="C940">
        <v>2044</v>
      </c>
      <c r="D940">
        <v>197612</v>
      </c>
      <c r="E940">
        <v>41</v>
      </c>
      <c r="F940">
        <v>2027012</v>
      </c>
      <c r="G940">
        <v>163046</v>
      </c>
      <c r="H940">
        <v>550000</v>
      </c>
      <c r="I940">
        <v>0</v>
      </c>
      <c r="J940">
        <v>0</v>
      </c>
      <c r="K940">
        <v>85000</v>
      </c>
      <c r="L940">
        <v>200000</v>
      </c>
      <c r="M940">
        <v>56200</v>
      </c>
      <c r="N940">
        <v>11500</v>
      </c>
      <c r="O940">
        <v>25500</v>
      </c>
      <c r="P940">
        <v>4500</v>
      </c>
      <c r="Q940">
        <v>2000</v>
      </c>
      <c r="R940">
        <v>0</v>
      </c>
      <c r="S940">
        <v>3381</v>
      </c>
      <c r="T940">
        <v>35000</v>
      </c>
      <c r="U940">
        <v>36000</v>
      </c>
      <c r="V940">
        <v>0</v>
      </c>
      <c r="W940">
        <v>10000</v>
      </c>
      <c r="X940">
        <v>0</v>
      </c>
      <c r="Y940">
        <v>0</v>
      </c>
      <c r="Z940">
        <v>0</v>
      </c>
      <c r="AA940">
        <v>0</v>
      </c>
      <c r="AB940">
        <v>42197</v>
      </c>
      <c r="AC940">
        <v>80261</v>
      </c>
      <c r="AD940">
        <v>41350</v>
      </c>
      <c r="AE940">
        <v>42197</v>
      </c>
      <c r="AF940">
        <v>79414</v>
      </c>
      <c r="AG940">
        <v>41350</v>
      </c>
      <c r="AH940">
        <v>0</v>
      </c>
      <c r="AI940">
        <v>48415</v>
      </c>
      <c r="AJ940">
        <v>0</v>
      </c>
      <c r="AK940">
        <v>48415</v>
      </c>
      <c r="AL940">
        <v>48415</v>
      </c>
      <c r="AM940">
        <v>0</v>
      </c>
      <c r="AN940">
        <v>809667</v>
      </c>
      <c r="AO940">
        <v>790407</v>
      </c>
      <c r="AP940">
        <v>121611</v>
      </c>
      <c r="AQ940">
        <v>0</v>
      </c>
      <c r="AR940">
        <v>17425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0</v>
      </c>
      <c r="BI940">
        <v>0</v>
      </c>
      <c r="BJ940">
        <v>0</v>
      </c>
      <c r="BK940">
        <v>929443</v>
      </c>
      <c r="BL940">
        <v>0</v>
      </c>
      <c r="BM940">
        <v>0</v>
      </c>
      <c r="BN940">
        <v>0</v>
      </c>
      <c r="BO940">
        <v>0</v>
      </c>
      <c r="BP940">
        <v>0</v>
      </c>
      <c r="BQ940">
        <v>0</v>
      </c>
      <c r="BR940">
        <v>0</v>
      </c>
      <c r="BS940">
        <v>0</v>
      </c>
      <c r="BT940">
        <v>0</v>
      </c>
      <c r="BU940">
        <v>0</v>
      </c>
      <c r="BV940">
        <v>0</v>
      </c>
      <c r="BW940">
        <v>0</v>
      </c>
      <c r="BX940">
        <v>0</v>
      </c>
      <c r="BY940">
        <v>0</v>
      </c>
      <c r="BZ940">
        <v>0</v>
      </c>
      <c r="CA940">
        <v>0</v>
      </c>
      <c r="CB940">
        <v>0</v>
      </c>
      <c r="CC940">
        <v>0</v>
      </c>
      <c r="CD940">
        <v>0</v>
      </c>
      <c r="CE940">
        <v>0</v>
      </c>
      <c r="CF940">
        <v>0</v>
      </c>
      <c r="CG940">
        <v>0</v>
      </c>
      <c r="CH940">
        <v>0</v>
      </c>
      <c r="CI940">
        <v>0</v>
      </c>
      <c r="CJ940">
        <v>0</v>
      </c>
      <c r="CK940">
        <v>0</v>
      </c>
      <c r="CL940">
        <v>0</v>
      </c>
      <c r="CM940">
        <v>0</v>
      </c>
      <c r="CN940">
        <v>0</v>
      </c>
      <c r="CO940">
        <v>0</v>
      </c>
      <c r="CP940">
        <v>0</v>
      </c>
      <c r="CQ940">
        <v>0</v>
      </c>
      <c r="CR940">
        <v>0</v>
      </c>
      <c r="CS940">
        <v>0</v>
      </c>
      <c r="CT940">
        <v>0</v>
      </c>
      <c r="CU940">
        <v>0</v>
      </c>
      <c r="CV940">
        <v>0</v>
      </c>
      <c r="CW940">
        <v>0</v>
      </c>
      <c r="CX940">
        <v>0</v>
      </c>
      <c r="CY940">
        <v>0</v>
      </c>
      <c r="CZ940">
        <v>0</v>
      </c>
      <c r="DA940">
        <v>0</v>
      </c>
      <c r="DB940">
        <v>0</v>
      </c>
      <c r="DC940">
        <v>0</v>
      </c>
      <c r="DD940">
        <v>0</v>
      </c>
      <c r="DE940">
        <v>25000</v>
      </c>
      <c r="DF940">
        <v>0</v>
      </c>
      <c r="DG940">
        <v>0</v>
      </c>
      <c r="DH940">
        <v>0</v>
      </c>
      <c r="DI940">
        <v>0</v>
      </c>
      <c r="DJ940">
        <v>0</v>
      </c>
      <c r="DK940">
        <v>0</v>
      </c>
      <c r="DL940">
        <v>0</v>
      </c>
      <c r="DM940">
        <v>0</v>
      </c>
      <c r="DN940">
        <v>0</v>
      </c>
      <c r="DO940">
        <v>73415</v>
      </c>
      <c r="DP940">
        <v>257700</v>
      </c>
      <c r="DQ940">
        <v>-486948</v>
      </c>
      <c r="DR940">
        <v>486948</v>
      </c>
      <c r="DS940">
        <v>0</v>
      </c>
    </row>
    <row r="941" spans="1:123" x14ac:dyDescent="0.3">
      <c r="A941" t="str">
        <f t="shared" si="14"/>
        <v>20451977</v>
      </c>
      <c r="B941">
        <v>27</v>
      </c>
      <c r="C941">
        <v>2045</v>
      </c>
      <c r="D941">
        <v>197712</v>
      </c>
      <c r="E941">
        <v>8</v>
      </c>
      <c r="F941">
        <v>2081298</v>
      </c>
      <c r="G941">
        <v>163042</v>
      </c>
      <c r="H941">
        <v>550000</v>
      </c>
      <c r="I941">
        <v>0</v>
      </c>
      <c r="J941">
        <v>0</v>
      </c>
      <c r="K941">
        <v>85000</v>
      </c>
      <c r="L941">
        <v>200000</v>
      </c>
      <c r="M941">
        <v>56200</v>
      </c>
      <c r="N941">
        <v>11500</v>
      </c>
      <c r="O941">
        <v>25500</v>
      </c>
      <c r="P941">
        <v>4500</v>
      </c>
      <c r="Q941">
        <v>2000</v>
      </c>
      <c r="R941">
        <v>0</v>
      </c>
      <c r="S941">
        <v>3166</v>
      </c>
      <c r="T941">
        <v>35000</v>
      </c>
      <c r="U941">
        <v>36000</v>
      </c>
      <c r="V941">
        <v>0</v>
      </c>
      <c r="W941">
        <v>15000</v>
      </c>
      <c r="X941">
        <v>0</v>
      </c>
      <c r="Y941">
        <v>0</v>
      </c>
      <c r="Z941">
        <v>0</v>
      </c>
      <c r="AA941">
        <v>0</v>
      </c>
      <c r="AB941">
        <v>48415</v>
      </c>
      <c r="AC941">
        <v>15686</v>
      </c>
      <c r="AD941">
        <v>0</v>
      </c>
      <c r="AE941">
        <v>23767</v>
      </c>
      <c r="AF941">
        <v>0</v>
      </c>
      <c r="AG941">
        <v>0</v>
      </c>
      <c r="AH941">
        <v>0</v>
      </c>
      <c r="AI941">
        <v>41350</v>
      </c>
      <c r="AJ941">
        <v>0</v>
      </c>
      <c r="AK941">
        <v>65998</v>
      </c>
      <c r="AL941">
        <v>41350</v>
      </c>
      <c r="AM941">
        <v>0</v>
      </c>
      <c r="AN941">
        <v>883866</v>
      </c>
      <c r="AO941">
        <v>154474</v>
      </c>
      <c r="AP941">
        <v>23767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  <c r="BJ941">
        <v>0</v>
      </c>
      <c r="BK941">
        <v>178241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0</v>
      </c>
      <c r="BR941">
        <v>0</v>
      </c>
      <c r="BS941">
        <v>0</v>
      </c>
      <c r="BT941">
        <v>0</v>
      </c>
      <c r="BU941">
        <v>0</v>
      </c>
      <c r="BV941">
        <v>0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0</v>
      </c>
      <c r="CC941">
        <v>0</v>
      </c>
      <c r="CD941">
        <v>0</v>
      </c>
      <c r="CE941">
        <v>0</v>
      </c>
      <c r="CF941">
        <v>25000</v>
      </c>
      <c r="CG941">
        <v>0</v>
      </c>
      <c r="CH941">
        <v>0</v>
      </c>
      <c r="CI941">
        <v>0</v>
      </c>
      <c r="CJ941">
        <v>0</v>
      </c>
      <c r="CK941">
        <v>0</v>
      </c>
      <c r="CL941">
        <v>0</v>
      </c>
      <c r="CM941">
        <v>0</v>
      </c>
      <c r="CN941">
        <v>0</v>
      </c>
      <c r="CO941">
        <v>0</v>
      </c>
      <c r="CP941">
        <v>0</v>
      </c>
      <c r="CQ941">
        <v>0</v>
      </c>
      <c r="CR941">
        <v>0</v>
      </c>
      <c r="CS941">
        <v>0</v>
      </c>
      <c r="CT941">
        <v>0</v>
      </c>
      <c r="CU941">
        <v>0</v>
      </c>
      <c r="CV941">
        <v>0</v>
      </c>
      <c r="CW941">
        <v>0</v>
      </c>
      <c r="CX941">
        <v>0</v>
      </c>
      <c r="CY941">
        <v>0</v>
      </c>
      <c r="CZ941">
        <v>0</v>
      </c>
      <c r="DA941">
        <v>0</v>
      </c>
      <c r="DB941">
        <v>0</v>
      </c>
      <c r="DC941">
        <v>0</v>
      </c>
      <c r="DD941">
        <v>0</v>
      </c>
      <c r="DE941">
        <v>0</v>
      </c>
      <c r="DF941">
        <v>0</v>
      </c>
      <c r="DG941">
        <v>0</v>
      </c>
      <c r="DH941">
        <v>0</v>
      </c>
      <c r="DI941">
        <v>0</v>
      </c>
      <c r="DJ941">
        <v>0</v>
      </c>
      <c r="DK941">
        <v>0</v>
      </c>
      <c r="DL941">
        <v>0</v>
      </c>
      <c r="DM941">
        <v>0</v>
      </c>
      <c r="DN941">
        <v>0</v>
      </c>
      <c r="DO941">
        <v>65998</v>
      </c>
      <c r="DP941">
        <v>237700</v>
      </c>
      <c r="DQ941">
        <v>-1218233</v>
      </c>
      <c r="DR941">
        <v>1193233</v>
      </c>
      <c r="DS941">
        <v>0</v>
      </c>
    </row>
    <row r="942" spans="1:123" x14ac:dyDescent="0.3">
      <c r="A942" t="str">
        <f t="shared" si="14"/>
        <v>20461978</v>
      </c>
      <c r="B942">
        <v>27</v>
      </c>
      <c r="C942">
        <v>2046</v>
      </c>
      <c r="D942">
        <v>197812</v>
      </c>
      <c r="E942">
        <v>65</v>
      </c>
      <c r="F942">
        <v>1728600</v>
      </c>
      <c r="G942">
        <v>163038</v>
      </c>
      <c r="H942">
        <v>550000</v>
      </c>
      <c r="I942">
        <v>0</v>
      </c>
      <c r="J942">
        <v>0</v>
      </c>
      <c r="K942">
        <v>85000</v>
      </c>
      <c r="L942">
        <v>200000</v>
      </c>
      <c r="M942">
        <v>56200</v>
      </c>
      <c r="N942">
        <v>11500</v>
      </c>
      <c r="O942">
        <v>25500</v>
      </c>
      <c r="P942">
        <v>4500</v>
      </c>
      <c r="Q942">
        <v>2000</v>
      </c>
      <c r="R942">
        <v>0</v>
      </c>
      <c r="S942">
        <v>2951</v>
      </c>
      <c r="T942">
        <v>35000</v>
      </c>
      <c r="U942">
        <v>36000</v>
      </c>
      <c r="V942">
        <v>0</v>
      </c>
      <c r="W942">
        <v>15000</v>
      </c>
      <c r="X942">
        <v>0</v>
      </c>
      <c r="Y942">
        <v>0</v>
      </c>
      <c r="Z942">
        <v>0</v>
      </c>
      <c r="AA942">
        <v>0</v>
      </c>
      <c r="AB942">
        <v>65998</v>
      </c>
      <c r="AC942">
        <v>125252</v>
      </c>
      <c r="AD942">
        <v>64529</v>
      </c>
      <c r="AE942">
        <v>65998</v>
      </c>
      <c r="AF942">
        <v>123783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759868</v>
      </c>
      <c r="AO942">
        <v>1233479</v>
      </c>
      <c r="AP942">
        <v>189781</v>
      </c>
      <c r="AQ942">
        <v>0</v>
      </c>
      <c r="AR942">
        <v>20000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1443260</v>
      </c>
      <c r="BL942">
        <v>0</v>
      </c>
      <c r="BM942">
        <v>0</v>
      </c>
      <c r="BN942">
        <v>0</v>
      </c>
      <c r="BO942">
        <v>0</v>
      </c>
      <c r="BP942">
        <v>0</v>
      </c>
      <c r="BQ942">
        <v>0</v>
      </c>
      <c r="BR942">
        <v>275490</v>
      </c>
      <c r="BS942">
        <v>0</v>
      </c>
      <c r="BT942">
        <v>0</v>
      </c>
      <c r="BU942">
        <v>0</v>
      </c>
      <c r="BV942">
        <v>0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C942">
        <v>0</v>
      </c>
      <c r="CD942">
        <v>0</v>
      </c>
      <c r="CE942">
        <v>0</v>
      </c>
      <c r="CF942">
        <v>0</v>
      </c>
      <c r="CG942">
        <v>0</v>
      </c>
      <c r="CH942">
        <v>0</v>
      </c>
      <c r="CI942">
        <v>0</v>
      </c>
      <c r="CJ942">
        <v>0</v>
      </c>
      <c r="CK942">
        <v>0</v>
      </c>
      <c r="CL942">
        <v>0</v>
      </c>
      <c r="CM942">
        <v>0</v>
      </c>
      <c r="CN942">
        <v>0</v>
      </c>
      <c r="CO942">
        <v>0</v>
      </c>
      <c r="CP942">
        <v>0</v>
      </c>
      <c r="CQ942">
        <v>175490</v>
      </c>
      <c r="CR942">
        <v>0</v>
      </c>
      <c r="CS942">
        <v>0</v>
      </c>
      <c r="CT942">
        <v>0</v>
      </c>
      <c r="CU942">
        <v>0</v>
      </c>
      <c r="CV942">
        <v>0</v>
      </c>
      <c r="CW942">
        <v>0</v>
      </c>
      <c r="CX942">
        <v>0</v>
      </c>
      <c r="CY942">
        <v>0</v>
      </c>
      <c r="CZ942">
        <v>0</v>
      </c>
      <c r="DA942">
        <v>0</v>
      </c>
      <c r="DB942">
        <v>0</v>
      </c>
      <c r="DC942">
        <v>0</v>
      </c>
      <c r="DD942">
        <v>0</v>
      </c>
      <c r="DE942">
        <v>0</v>
      </c>
      <c r="DF942">
        <v>0</v>
      </c>
      <c r="DG942">
        <v>0</v>
      </c>
      <c r="DH942">
        <v>0</v>
      </c>
      <c r="DI942">
        <v>0</v>
      </c>
      <c r="DJ942">
        <v>0</v>
      </c>
      <c r="DK942">
        <v>0</v>
      </c>
      <c r="DL942">
        <v>0</v>
      </c>
      <c r="DM942">
        <v>0</v>
      </c>
      <c r="DN942">
        <v>0</v>
      </c>
      <c r="DO942">
        <v>175490</v>
      </c>
      <c r="DP942">
        <v>317700</v>
      </c>
      <c r="DQ942">
        <v>275490</v>
      </c>
      <c r="DR942">
        <v>0</v>
      </c>
      <c r="DS942">
        <v>0</v>
      </c>
    </row>
    <row r="943" spans="1:123" x14ac:dyDescent="0.3">
      <c r="A943" t="str">
        <f t="shared" si="14"/>
        <v>20471979</v>
      </c>
      <c r="B943">
        <v>27</v>
      </c>
      <c r="C943">
        <v>2047</v>
      </c>
      <c r="D943">
        <v>197912</v>
      </c>
      <c r="E943">
        <v>56</v>
      </c>
      <c r="F943">
        <v>1728595</v>
      </c>
      <c r="G943">
        <v>163034</v>
      </c>
      <c r="H943">
        <v>550000</v>
      </c>
      <c r="I943">
        <v>0</v>
      </c>
      <c r="J943">
        <v>0</v>
      </c>
      <c r="K943">
        <v>85000</v>
      </c>
      <c r="L943">
        <v>200000</v>
      </c>
      <c r="M943">
        <v>56200</v>
      </c>
      <c r="N943">
        <v>11500</v>
      </c>
      <c r="O943">
        <v>25500</v>
      </c>
      <c r="P943">
        <v>4500</v>
      </c>
      <c r="Q943">
        <v>2000</v>
      </c>
      <c r="R943">
        <v>0</v>
      </c>
      <c r="S943">
        <v>2737</v>
      </c>
      <c r="T943">
        <v>35000</v>
      </c>
      <c r="U943">
        <v>36000</v>
      </c>
      <c r="V943">
        <v>0</v>
      </c>
      <c r="W943">
        <v>15000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108439</v>
      </c>
      <c r="AD943">
        <v>55867</v>
      </c>
      <c r="AE943">
        <v>0</v>
      </c>
      <c r="AF943">
        <v>164306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719131</v>
      </c>
      <c r="AO943">
        <v>1067906</v>
      </c>
      <c r="AP943">
        <v>164306</v>
      </c>
      <c r="AQ943">
        <v>0</v>
      </c>
      <c r="AR943">
        <v>20000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  <c r="BJ943">
        <v>0</v>
      </c>
      <c r="BK943">
        <v>1252212</v>
      </c>
      <c r="BL943">
        <v>0</v>
      </c>
      <c r="BM943">
        <v>0</v>
      </c>
      <c r="BN943">
        <v>0</v>
      </c>
      <c r="BO943">
        <v>0</v>
      </c>
      <c r="BP943">
        <v>0</v>
      </c>
      <c r="BQ943">
        <v>0</v>
      </c>
      <c r="BR943">
        <v>43714</v>
      </c>
      <c r="BS943">
        <v>0</v>
      </c>
      <c r="BT943">
        <v>0</v>
      </c>
      <c r="BU943">
        <v>0</v>
      </c>
      <c r="BV943">
        <v>0</v>
      </c>
      <c r="BW943">
        <v>0</v>
      </c>
      <c r="BX943">
        <v>0</v>
      </c>
      <c r="BY943">
        <v>0</v>
      </c>
      <c r="BZ943">
        <v>0</v>
      </c>
      <c r="CA943">
        <v>0</v>
      </c>
      <c r="CB943">
        <v>0</v>
      </c>
      <c r="CC943">
        <v>0</v>
      </c>
      <c r="CD943">
        <v>0</v>
      </c>
      <c r="CE943">
        <v>0</v>
      </c>
      <c r="CF943">
        <v>0</v>
      </c>
      <c r="CG943">
        <v>0</v>
      </c>
      <c r="CH943">
        <v>0</v>
      </c>
      <c r="CI943">
        <v>0</v>
      </c>
      <c r="CJ943">
        <v>0</v>
      </c>
      <c r="CK943">
        <v>0</v>
      </c>
      <c r="CL943">
        <v>0</v>
      </c>
      <c r="CM943">
        <v>0</v>
      </c>
      <c r="CN943">
        <v>0</v>
      </c>
      <c r="CO943">
        <v>0</v>
      </c>
      <c r="CP943">
        <v>0</v>
      </c>
      <c r="CQ943">
        <v>199204</v>
      </c>
      <c r="CR943">
        <v>0</v>
      </c>
      <c r="CS943">
        <v>0</v>
      </c>
      <c r="CT943">
        <v>0</v>
      </c>
      <c r="CU943">
        <v>0</v>
      </c>
      <c r="CV943">
        <v>0</v>
      </c>
      <c r="CW943">
        <v>0</v>
      </c>
      <c r="CX943">
        <v>0</v>
      </c>
      <c r="CY943">
        <v>0</v>
      </c>
      <c r="CZ943">
        <v>0</v>
      </c>
      <c r="DA943">
        <v>0</v>
      </c>
      <c r="DB943">
        <v>0</v>
      </c>
      <c r="DC943">
        <v>0</v>
      </c>
      <c r="DD943">
        <v>0</v>
      </c>
      <c r="DE943">
        <v>0</v>
      </c>
      <c r="DF943">
        <v>0</v>
      </c>
      <c r="DG943">
        <v>0</v>
      </c>
      <c r="DH943">
        <v>0</v>
      </c>
      <c r="DI943">
        <v>0</v>
      </c>
      <c r="DJ943">
        <v>0</v>
      </c>
      <c r="DK943">
        <v>0</v>
      </c>
      <c r="DL943">
        <v>0</v>
      </c>
      <c r="DM943">
        <v>0</v>
      </c>
      <c r="DN943">
        <v>0</v>
      </c>
      <c r="DO943">
        <v>199204</v>
      </c>
      <c r="DP943">
        <v>317700</v>
      </c>
      <c r="DQ943">
        <v>43714</v>
      </c>
      <c r="DR943">
        <v>0</v>
      </c>
      <c r="DS943">
        <v>0</v>
      </c>
    </row>
    <row r="944" spans="1:123" x14ac:dyDescent="0.3">
      <c r="A944" t="str">
        <f t="shared" si="14"/>
        <v>20481980</v>
      </c>
      <c r="B944">
        <v>27</v>
      </c>
      <c r="C944">
        <v>2048</v>
      </c>
      <c r="D944">
        <v>198012</v>
      </c>
      <c r="E944">
        <v>56</v>
      </c>
      <c r="F944">
        <v>1741878</v>
      </c>
      <c r="G944">
        <v>163030</v>
      </c>
      <c r="H944">
        <v>550000</v>
      </c>
      <c r="I944">
        <v>0</v>
      </c>
      <c r="J944">
        <v>0</v>
      </c>
      <c r="K944">
        <v>85000</v>
      </c>
      <c r="L944">
        <v>200000</v>
      </c>
      <c r="M944">
        <v>56200</v>
      </c>
      <c r="N944">
        <v>11500</v>
      </c>
      <c r="O944">
        <v>25500</v>
      </c>
      <c r="P944">
        <v>4500</v>
      </c>
      <c r="Q944">
        <v>2000</v>
      </c>
      <c r="R944">
        <v>0</v>
      </c>
      <c r="S944">
        <v>2522</v>
      </c>
      <c r="T944">
        <v>35000</v>
      </c>
      <c r="U944">
        <v>36000</v>
      </c>
      <c r="V944">
        <v>0</v>
      </c>
      <c r="W944">
        <v>15000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109472</v>
      </c>
      <c r="AD944">
        <v>56400</v>
      </c>
      <c r="AE944">
        <v>0</v>
      </c>
      <c r="AF944">
        <v>165871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717350</v>
      </c>
      <c r="AO944">
        <v>1078080</v>
      </c>
      <c r="AP944">
        <v>165871</v>
      </c>
      <c r="AQ944">
        <v>40700</v>
      </c>
      <c r="AR944">
        <v>20000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0</v>
      </c>
      <c r="BJ944">
        <v>0</v>
      </c>
      <c r="BK944">
        <v>1304652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0</v>
      </c>
      <c r="BR944">
        <v>81094</v>
      </c>
      <c r="BS944">
        <v>0</v>
      </c>
      <c r="BT944">
        <v>0</v>
      </c>
      <c r="BU944">
        <v>0</v>
      </c>
      <c r="BV944">
        <v>0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C944">
        <v>0</v>
      </c>
      <c r="CD944">
        <v>0</v>
      </c>
      <c r="CE944">
        <v>0</v>
      </c>
      <c r="CF944">
        <v>0</v>
      </c>
      <c r="CG944">
        <v>0</v>
      </c>
      <c r="CH944">
        <v>0</v>
      </c>
      <c r="CI944">
        <v>0</v>
      </c>
      <c r="CJ944">
        <v>0</v>
      </c>
      <c r="CK944">
        <v>0</v>
      </c>
      <c r="CL944">
        <v>0</v>
      </c>
      <c r="CM944">
        <v>0</v>
      </c>
      <c r="CN944">
        <v>0</v>
      </c>
      <c r="CO944">
        <v>0</v>
      </c>
      <c r="CP944">
        <v>0</v>
      </c>
      <c r="CQ944">
        <v>260298</v>
      </c>
      <c r="CR944">
        <v>0</v>
      </c>
      <c r="CS944">
        <v>0</v>
      </c>
      <c r="CT944">
        <v>0</v>
      </c>
      <c r="CU944">
        <v>0</v>
      </c>
      <c r="CV944">
        <v>0</v>
      </c>
      <c r="CW944">
        <v>0</v>
      </c>
      <c r="CX944">
        <v>0</v>
      </c>
      <c r="CY944">
        <v>0</v>
      </c>
      <c r="CZ944">
        <v>0</v>
      </c>
      <c r="DA944">
        <v>0</v>
      </c>
      <c r="DB944">
        <v>0</v>
      </c>
      <c r="DC944">
        <v>0</v>
      </c>
      <c r="DD944">
        <v>0</v>
      </c>
      <c r="DE944">
        <v>0</v>
      </c>
      <c r="DF944">
        <v>0</v>
      </c>
      <c r="DG944">
        <v>0</v>
      </c>
      <c r="DH944">
        <v>0</v>
      </c>
      <c r="DI944">
        <v>0</v>
      </c>
      <c r="DJ944">
        <v>0</v>
      </c>
      <c r="DK944">
        <v>0</v>
      </c>
      <c r="DL944">
        <v>0</v>
      </c>
      <c r="DM944">
        <v>0</v>
      </c>
      <c r="DN944">
        <v>0</v>
      </c>
      <c r="DO944">
        <v>260298</v>
      </c>
      <c r="DP944">
        <v>317700</v>
      </c>
      <c r="DQ944">
        <v>81094</v>
      </c>
      <c r="DR944">
        <v>0</v>
      </c>
      <c r="DS944">
        <v>0</v>
      </c>
    </row>
    <row r="945" spans="1:123" x14ac:dyDescent="0.3">
      <c r="A945" t="str">
        <f t="shared" si="14"/>
        <v>20491981</v>
      </c>
      <c r="B945">
        <v>27</v>
      </c>
      <c r="C945">
        <v>2049</v>
      </c>
      <c r="D945">
        <v>198112</v>
      </c>
      <c r="E945">
        <v>33</v>
      </c>
      <c r="F945">
        <v>2061984</v>
      </c>
      <c r="G945">
        <v>163025</v>
      </c>
      <c r="H945">
        <v>550000</v>
      </c>
      <c r="I945">
        <v>0</v>
      </c>
      <c r="J945">
        <v>0</v>
      </c>
      <c r="K945">
        <v>85000</v>
      </c>
      <c r="L945">
        <v>200000</v>
      </c>
      <c r="M945">
        <v>56200</v>
      </c>
      <c r="N945">
        <v>11500</v>
      </c>
      <c r="O945">
        <v>25500</v>
      </c>
      <c r="P945">
        <v>4500</v>
      </c>
      <c r="Q945">
        <v>2000</v>
      </c>
      <c r="R945">
        <v>0</v>
      </c>
      <c r="S945">
        <v>2308</v>
      </c>
      <c r="T945">
        <v>35000</v>
      </c>
      <c r="U945">
        <v>36000</v>
      </c>
      <c r="V945">
        <v>0</v>
      </c>
      <c r="W945">
        <v>15000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63260</v>
      </c>
      <c r="AD945">
        <v>0</v>
      </c>
      <c r="AE945">
        <v>0</v>
      </c>
      <c r="AF945">
        <v>95851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787157</v>
      </c>
      <c r="AO945">
        <v>622983</v>
      </c>
      <c r="AP945">
        <v>95851</v>
      </c>
      <c r="AQ945">
        <v>0</v>
      </c>
      <c r="AR945">
        <v>8439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  <c r="BJ945">
        <v>0</v>
      </c>
      <c r="BK945">
        <v>727273</v>
      </c>
      <c r="BL945">
        <v>0</v>
      </c>
      <c r="BM945">
        <v>80099</v>
      </c>
      <c r="BN945">
        <v>0</v>
      </c>
      <c r="BO945">
        <v>0</v>
      </c>
      <c r="BP945">
        <v>0</v>
      </c>
      <c r="BQ945">
        <v>0</v>
      </c>
      <c r="BR945">
        <v>0</v>
      </c>
      <c r="BS945">
        <v>0</v>
      </c>
      <c r="BT945">
        <v>0</v>
      </c>
      <c r="BU945">
        <v>0</v>
      </c>
      <c r="BV945">
        <v>0</v>
      </c>
      <c r="BW945">
        <v>0</v>
      </c>
      <c r="BX945">
        <v>0</v>
      </c>
      <c r="BY945">
        <v>0</v>
      </c>
      <c r="BZ945">
        <v>0</v>
      </c>
      <c r="CA945">
        <v>0</v>
      </c>
      <c r="CB945">
        <v>0</v>
      </c>
      <c r="CC945">
        <v>0</v>
      </c>
      <c r="CD945">
        <v>0</v>
      </c>
      <c r="CE945">
        <v>0</v>
      </c>
      <c r="CF945">
        <v>0</v>
      </c>
      <c r="CG945">
        <v>0</v>
      </c>
      <c r="CH945">
        <v>0</v>
      </c>
      <c r="CI945">
        <v>0</v>
      </c>
      <c r="CJ945">
        <v>0</v>
      </c>
      <c r="CK945">
        <v>0</v>
      </c>
      <c r="CL945">
        <v>0</v>
      </c>
      <c r="CM945">
        <v>0</v>
      </c>
      <c r="CN945">
        <v>0</v>
      </c>
      <c r="CO945">
        <v>0</v>
      </c>
      <c r="CP945">
        <v>0</v>
      </c>
      <c r="CQ945">
        <v>160199</v>
      </c>
      <c r="CR945">
        <v>0</v>
      </c>
      <c r="CS945">
        <v>0</v>
      </c>
      <c r="CT945">
        <v>0</v>
      </c>
      <c r="CU945">
        <v>0</v>
      </c>
      <c r="CV945">
        <v>0</v>
      </c>
      <c r="CW945">
        <v>0</v>
      </c>
      <c r="CX945">
        <v>0</v>
      </c>
      <c r="CY945">
        <v>0</v>
      </c>
      <c r="CZ945">
        <v>0</v>
      </c>
      <c r="DA945">
        <v>0</v>
      </c>
      <c r="DB945">
        <v>0</v>
      </c>
      <c r="DC945">
        <v>0</v>
      </c>
      <c r="DD945">
        <v>0</v>
      </c>
      <c r="DE945">
        <v>0</v>
      </c>
      <c r="DF945">
        <v>0</v>
      </c>
      <c r="DG945">
        <v>0</v>
      </c>
      <c r="DH945">
        <v>0</v>
      </c>
      <c r="DI945">
        <v>0</v>
      </c>
      <c r="DJ945">
        <v>0</v>
      </c>
      <c r="DK945">
        <v>0</v>
      </c>
      <c r="DL945">
        <v>0</v>
      </c>
      <c r="DM945">
        <v>0</v>
      </c>
      <c r="DN945">
        <v>0</v>
      </c>
      <c r="DO945">
        <v>160199</v>
      </c>
      <c r="DP945">
        <v>317700</v>
      </c>
      <c r="DQ945">
        <v>-746579</v>
      </c>
      <c r="DR945">
        <v>666480</v>
      </c>
      <c r="DS945">
        <v>0</v>
      </c>
    </row>
    <row r="946" spans="1:123" x14ac:dyDescent="0.3">
      <c r="A946" t="str">
        <f t="shared" si="14"/>
        <v>20501982</v>
      </c>
      <c r="B946">
        <v>27</v>
      </c>
      <c r="C946">
        <v>2050</v>
      </c>
      <c r="D946">
        <v>198212</v>
      </c>
      <c r="E946">
        <v>71</v>
      </c>
      <c r="F946">
        <v>1871033</v>
      </c>
      <c r="G946">
        <v>163021</v>
      </c>
      <c r="H946">
        <v>550000</v>
      </c>
      <c r="I946">
        <v>0</v>
      </c>
      <c r="J946">
        <v>0</v>
      </c>
      <c r="K946">
        <v>85000</v>
      </c>
      <c r="L946">
        <v>200000</v>
      </c>
      <c r="M946">
        <v>56200</v>
      </c>
      <c r="N946">
        <v>11500</v>
      </c>
      <c r="O946">
        <v>25500</v>
      </c>
      <c r="P946">
        <v>4500</v>
      </c>
      <c r="Q946">
        <v>2000</v>
      </c>
      <c r="R946">
        <v>0</v>
      </c>
      <c r="S946">
        <v>2093</v>
      </c>
      <c r="T946">
        <v>35000</v>
      </c>
      <c r="U946">
        <v>36000</v>
      </c>
      <c r="V946">
        <v>0</v>
      </c>
      <c r="W946">
        <v>20000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137086</v>
      </c>
      <c r="AD946">
        <v>70627</v>
      </c>
      <c r="AE946">
        <v>0</v>
      </c>
      <c r="AF946">
        <v>207713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670080</v>
      </c>
      <c r="AO946">
        <v>1350029</v>
      </c>
      <c r="AP946">
        <v>207713</v>
      </c>
      <c r="AQ946">
        <v>0</v>
      </c>
      <c r="AR946">
        <v>20000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1577742</v>
      </c>
      <c r="BL946">
        <v>0</v>
      </c>
      <c r="BM946">
        <v>0</v>
      </c>
      <c r="BN946">
        <v>0</v>
      </c>
      <c r="BO946">
        <v>0</v>
      </c>
      <c r="BP946">
        <v>0</v>
      </c>
      <c r="BQ946">
        <v>0</v>
      </c>
      <c r="BR946">
        <v>177768</v>
      </c>
      <c r="BS946">
        <v>0</v>
      </c>
      <c r="BT946">
        <v>0</v>
      </c>
      <c r="BU946">
        <v>0</v>
      </c>
      <c r="BV946">
        <v>0</v>
      </c>
      <c r="BW946">
        <v>0</v>
      </c>
      <c r="BX946">
        <v>0</v>
      </c>
      <c r="BY946">
        <v>0</v>
      </c>
      <c r="BZ946">
        <v>0</v>
      </c>
      <c r="CA946">
        <v>0</v>
      </c>
      <c r="CB946">
        <v>0</v>
      </c>
      <c r="CC946">
        <v>0</v>
      </c>
      <c r="CD946">
        <v>0</v>
      </c>
      <c r="CE946">
        <v>0</v>
      </c>
      <c r="CF946">
        <v>0</v>
      </c>
      <c r="CG946">
        <v>0</v>
      </c>
      <c r="CH946">
        <v>0</v>
      </c>
      <c r="CI946">
        <v>0</v>
      </c>
      <c r="CJ946">
        <v>0</v>
      </c>
      <c r="CK946">
        <v>0</v>
      </c>
      <c r="CL946">
        <v>0</v>
      </c>
      <c r="CM946">
        <v>0</v>
      </c>
      <c r="CN946">
        <v>0</v>
      </c>
      <c r="CO946">
        <v>0</v>
      </c>
      <c r="CP946">
        <v>0</v>
      </c>
      <c r="CQ946">
        <v>317967</v>
      </c>
      <c r="CR946">
        <v>0</v>
      </c>
      <c r="CS946">
        <v>0</v>
      </c>
      <c r="CT946">
        <v>0</v>
      </c>
      <c r="CU946">
        <v>0</v>
      </c>
      <c r="CV946">
        <v>0</v>
      </c>
      <c r="CW946">
        <v>0</v>
      </c>
      <c r="CX946">
        <v>0</v>
      </c>
      <c r="CY946">
        <v>0</v>
      </c>
      <c r="CZ946">
        <v>0</v>
      </c>
      <c r="DA946">
        <v>0</v>
      </c>
      <c r="DB946">
        <v>0</v>
      </c>
      <c r="DC946">
        <v>0</v>
      </c>
      <c r="DD946">
        <v>0</v>
      </c>
      <c r="DE946">
        <v>0</v>
      </c>
      <c r="DF946">
        <v>0</v>
      </c>
      <c r="DG946">
        <v>0</v>
      </c>
      <c r="DH946">
        <v>0</v>
      </c>
      <c r="DI946">
        <v>0</v>
      </c>
      <c r="DJ946">
        <v>0</v>
      </c>
      <c r="DK946">
        <v>0</v>
      </c>
      <c r="DL946">
        <v>0</v>
      </c>
      <c r="DM946">
        <v>0</v>
      </c>
      <c r="DN946">
        <v>0</v>
      </c>
      <c r="DO946">
        <v>317967</v>
      </c>
      <c r="DP946">
        <v>317700</v>
      </c>
      <c r="DQ946">
        <v>177768</v>
      </c>
      <c r="DR946">
        <v>0</v>
      </c>
      <c r="DS946">
        <v>0</v>
      </c>
    </row>
    <row r="947" spans="1:123" x14ac:dyDescent="0.3">
      <c r="A947" t="str">
        <f t="shared" si="14"/>
        <v>20161949</v>
      </c>
      <c r="B947">
        <v>28</v>
      </c>
      <c r="C947">
        <v>2016</v>
      </c>
      <c r="D947">
        <v>194912</v>
      </c>
      <c r="E947">
        <v>39</v>
      </c>
      <c r="F947">
        <v>1589566</v>
      </c>
      <c r="G947">
        <v>211232</v>
      </c>
      <c r="H947">
        <v>550000</v>
      </c>
      <c r="I947">
        <v>0</v>
      </c>
      <c r="J947">
        <v>126000</v>
      </c>
      <c r="K947">
        <v>85000</v>
      </c>
      <c r="L947">
        <v>100000</v>
      </c>
      <c r="M947">
        <v>56200</v>
      </c>
      <c r="N947">
        <v>11500</v>
      </c>
      <c r="O947">
        <v>25500</v>
      </c>
      <c r="P947">
        <v>4500</v>
      </c>
      <c r="Q947">
        <v>2000</v>
      </c>
      <c r="R947">
        <v>0</v>
      </c>
      <c r="S947">
        <v>8370</v>
      </c>
      <c r="T947">
        <v>35000</v>
      </c>
      <c r="U947">
        <v>36000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210000</v>
      </c>
      <c r="AC947">
        <v>75095</v>
      </c>
      <c r="AD947">
        <v>0</v>
      </c>
      <c r="AE947">
        <v>113783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96217</v>
      </c>
      <c r="AL947">
        <v>0</v>
      </c>
      <c r="AM947">
        <v>0</v>
      </c>
      <c r="AN947">
        <v>930070</v>
      </c>
      <c r="AO947">
        <v>739533</v>
      </c>
      <c r="AP947">
        <v>113783</v>
      </c>
      <c r="AQ947">
        <v>0</v>
      </c>
      <c r="AR947">
        <v>14695</v>
      </c>
      <c r="AS947">
        <v>3000</v>
      </c>
      <c r="AT947">
        <v>8000</v>
      </c>
      <c r="AU947">
        <v>200000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  <c r="BJ947">
        <v>0</v>
      </c>
      <c r="BK947">
        <v>1079011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0</v>
      </c>
      <c r="BR947">
        <v>172283</v>
      </c>
      <c r="BS947">
        <v>0</v>
      </c>
      <c r="BT947">
        <v>0</v>
      </c>
      <c r="BU947">
        <v>0</v>
      </c>
      <c r="BV947">
        <v>0</v>
      </c>
      <c r="BW947">
        <v>0</v>
      </c>
      <c r="BX947">
        <v>0</v>
      </c>
      <c r="BY947">
        <v>0</v>
      </c>
      <c r="BZ947">
        <v>0</v>
      </c>
      <c r="CA947">
        <v>0</v>
      </c>
      <c r="CB947">
        <v>0</v>
      </c>
      <c r="CC947">
        <v>0</v>
      </c>
      <c r="CD947">
        <v>0</v>
      </c>
      <c r="CE947">
        <v>0</v>
      </c>
      <c r="CF947">
        <v>0</v>
      </c>
      <c r="CG947">
        <v>0</v>
      </c>
      <c r="CH947">
        <v>0</v>
      </c>
      <c r="CI947">
        <v>0</v>
      </c>
      <c r="CJ947">
        <v>0</v>
      </c>
      <c r="CK947">
        <v>0</v>
      </c>
      <c r="CL947">
        <v>0</v>
      </c>
      <c r="CM947">
        <v>0</v>
      </c>
      <c r="CN947">
        <v>0</v>
      </c>
      <c r="CO947">
        <v>0</v>
      </c>
      <c r="CP947">
        <v>0</v>
      </c>
      <c r="CQ947">
        <v>268283</v>
      </c>
      <c r="CR947">
        <v>61000</v>
      </c>
      <c r="CS947">
        <v>0</v>
      </c>
      <c r="CT947">
        <v>18000</v>
      </c>
      <c r="CU947">
        <v>0</v>
      </c>
      <c r="CV947">
        <v>0</v>
      </c>
      <c r="CW947">
        <v>0</v>
      </c>
      <c r="CX947">
        <v>0</v>
      </c>
      <c r="CY947">
        <v>0</v>
      </c>
      <c r="CZ947">
        <v>0</v>
      </c>
      <c r="DA947">
        <v>0</v>
      </c>
      <c r="DB947">
        <v>0</v>
      </c>
      <c r="DC947">
        <v>0</v>
      </c>
      <c r="DD947">
        <v>0</v>
      </c>
      <c r="DE947">
        <v>5000</v>
      </c>
      <c r="DF947">
        <v>0</v>
      </c>
      <c r="DG947">
        <v>79000</v>
      </c>
      <c r="DH947">
        <v>0</v>
      </c>
      <c r="DI947">
        <v>0</v>
      </c>
      <c r="DJ947">
        <v>126000</v>
      </c>
      <c r="DK947">
        <v>124000</v>
      </c>
      <c r="DL947">
        <v>30000</v>
      </c>
      <c r="DM947">
        <v>137000</v>
      </c>
      <c r="DN947">
        <v>0</v>
      </c>
      <c r="DO947">
        <v>944500</v>
      </c>
      <c r="DP947">
        <v>317700</v>
      </c>
      <c r="DQ947">
        <v>-27717</v>
      </c>
      <c r="DR947">
        <v>0</v>
      </c>
      <c r="DS947">
        <v>0</v>
      </c>
    </row>
    <row r="948" spans="1:123" x14ac:dyDescent="0.3">
      <c r="A948" t="str">
        <f t="shared" si="14"/>
        <v>20171950</v>
      </c>
      <c r="B948">
        <v>28</v>
      </c>
      <c r="C948">
        <v>2017</v>
      </c>
      <c r="D948">
        <v>195012</v>
      </c>
      <c r="E948">
        <v>60</v>
      </c>
      <c r="F948">
        <v>1626004</v>
      </c>
      <c r="G948">
        <v>215203</v>
      </c>
      <c r="H948">
        <v>550000</v>
      </c>
      <c r="I948">
        <v>0</v>
      </c>
      <c r="J948">
        <v>126000</v>
      </c>
      <c r="K948">
        <v>85000</v>
      </c>
      <c r="L948">
        <v>100000</v>
      </c>
      <c r="M948">
        <v>56200</v>
      </c>
      <c r="N948">
        <v>11500</v>
      </c>
      <c r="O948">
        <v>25500</v>
      </c>
      <c r="P948">
        <v>4500</v>
      </c>
      <c r="Q948">
        <v>2000</v>
      </c>
      <c r="R948">
        <v>0</v>
      </c>
      <c r="S948">
        <v>8311</v>
      </c>
      <c r="T948">
        <v>35000</v>
      </c>
      <c r="U948">
        <v>36000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96217</v>
      </c>
      <c r="AC948">
        <v>116496</v>
      </c>
      <c r="AD948">
        <v>60019</v>
      </c>
      <c r="AE948">
        <v>96217</v>
      </c>
      <c r="AF948">
        <v>80298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849713</v>
      </c>
      <c r="AO948">
        <v>1147257</v>
      </c>
      <c r="AP948">
        <v>176515</v>
      </c>
      <c r="AQ948">
        <v>0</v>
      </c>
      <c r="AR948">
        <v>20000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  <c r="BJ948">
        <v>0</v>
      </c>
      <c r="BK948">
        <v>1343772</v>
      </c>
      <c r="BL948">
        <v>0</v>
      </c>
      <c r="BM948">
        <v>0</v>
      </c>
      <c r="BN948">
        <v>0</v>
      </c>
      <c r="BO948">
        <v>0</v>
      </c>
      <c r="BP948">
        <v>0</v>
      </c>
      <c r="BQ948">
        <v>0</v>
      </c>
      <c r="BR948">
        <v>316278</v>
      </c>
      <c r="BS948">
        <v>0</v>
      </c>
      <c r="BT948">
        <v>0</v>
      </c>
      <c r="BU948">
        <v>0</v>
      </c>
      <c r="BV948">
        <v>0</v>
      </c>
      <c r="BW948">
        <v>0</v>
      </c>
      <c r="BX948">
        <v>0</v>
      </c>
      <c r="BY948">
        <v>0</v>
      </c>
      <c r="BZ948">
        <v>0</v>
      </c>
      <c r="CA948">
        <v>0</v>
      </c>
      <c r="CB948">
        <v>0</v>
      </c>
      <c r="CC948">
        <v>0</v>
      </c>
      <c r="CD948">
        <v>0</v>
      </c>
      <c r="CE948">
        <v>0</v>
      </c>
      <c r="CF948">
        <v>0</v>
      </c>
      <c r="CG948">
        <v>0</v>
      </c>
      <c r="CH948">
        <v>0</v>
      </c>
      <c r="CI948">
        <v>0</v>
      </c>
      <c r="CJ948">
        <v>0</v>
      </c>
      <c r="CK948">
        <v>0</v>
      </c>
      <c r="CL948">
        <v>0</v>
      </c>
      <c r="CM948">
        <v>0</v>
      </c>
      <c r="CN948">
        <v>0</v>
      </c>
      <c r="CO948">
        <v>0</v>
      </c>
      <c r="CP948">
        <v>0</v>
      </c>
      <c r="CQ948">
        <v>564560</v>
      </c>
      <c r="CR948">
        <v>61000</v>
      </c>
      <c r="CS948">
        <v>0</v>
      </c>
      <c r="CT948">
        <v>18000</v>
      </c>
      <c r="CU948">
        <v>0</v>
      </c>
      <c r="CV948">
        <v>0</v>
      </c>
      <c r="CW948">
        <v>0</v>
      </c>
      <c r="CX948">
        <v>0</v>
      </c>
      <c r="CY948">
        <v>0</v>
      </c>
      <c r="CZ948">
        <v>0</v>
      </c>
      <c r="DA948">
        <v>0</v>
      </c>
      <c r="DB948">
        <v>0</v>
      </c>
      <c r="DC948">
        <v>0</v>
      </c>
      <c r="DD948">
        <v>0</v>
      </c>
      <c r="DE948">
        <v>10000</v>
      </c>
      <c r="DF948">
        <v>0</v>
      </c>
      <c r="DG948">
        <v>100000</v>
      </c>
      <c r="DH948">
        <v>0</v>
      </c>
      <c r="DI948">
        <v>0</v>
      </c>
      <c r="DJ948">
        <v>126000</v>
      </c>
      <c r="DK948">
        <v>124000</v>
      </c>
      <c r="DL948">
        <v>30000</v>
      </c>
      <c r="DM948">
        <v>137000</v>
      </c>
      <c r="DN948">
        <v>0</v>
      </c>
      <c r="DO948">
        <v>1170560</v>
      </c>
      <c r="DP948">
        <v>317700</v>
      </c>
      <c r="DQ948">
        <v>316278</v>
      </c>
      <c r="DR948">
        <v>0</v>
      </c>
      <c r="DS948">
        <v>0</v>
      </c>
    </row>
    <row r="949" spans="1:123" x14ac:dyDescent="0.3">
      <c r="A949" t="str">
        <f t="shared" si="14"/>
        <v>20181951</v>
      </c>
      <c r="B949">
        <v>28</v>
      </c>
      <c r="C949">
        <v>2018</v>
      </c>
      <c r="D949">
        <v>195112</v>
      </c>
      <c r="E949">
        <v>75</v>
      </c>
      <c r="F949">
        <v>1645551</v>
      </c>
      <c r="G949">
        <v>186174</v>
      </c>
      <c r="H949">
        <v>550000</v>
      </c>
      <c r="I949">
        <v>0</v>
      </c>
      <c r="J949">
        <v>120000</v>
      </c>
      <c r="K949">
        <v>85000</v>
      </c>
      <c r="L949">
        <v>130000</v>
      </c>
      <c r="M949">
        <v>56200</v>
      </c>
      <c r="N949">
        <v>11500</v>
      </c>
      <c r="O949">
        <v>25500</v>
      </c>
      <c r="P949">
        <v>4500</v>
      </c>
      <c r="Q949">
        <v>2000</v>
      </c>
      <c r="R949">
        <v>0</v>
      </c>
      <c r="S949">
        <v>8252</v>
      </c>
      <c r="T949">
        <v>35000</v>
      </c>
      <c r="U949">
        <v>36000</v>
      </c>
      <c r="V949">
        <v>0</v>
      </c>
      <c r="W949">
        <v>0</v>
      </c>
      <c r="X949">
        <v>0</v>
      </c>
      <c r="Y949">
        <v>0</v>
      </c>
      <c r="Z949">
        <v>250222</v>
      </c>
      <c r="AA949">
        <v>0</v>
      </c>
      <c r="AB949">
        <v>0</v>
      </c>
      <c r="AC949">
        <v>144876</v>
      </c>
      <c r="AD949">
        <v>74640</v>
      </c>
      <c r="AE949">
        <v>0</v>
      </c>
      <c r="AF949">
        <v>219515</v>
      </c>
      <c r="AG949">
        <v>0</v>
      </c>
      <c r="AH949">
        <v>0</v>
      </c>
      <c r="AI949">
        <v>0</v>
      </c>
      <c r="AJ949">
        <v>18889</v>
      </c>
      <c r="AK949">
        <v>18889</v>
      </c>
      <c r="AL949">
        <v>0</v>
      </c>
      <c r="AM949">
        <v>0</v>
      </c>
      <c r="AN949">
        <v>465326</v>
      </c>
      <c r="AO949">
        <v>1426737</v>
      </c>
      <c r="AP949">
        <v>219515</v>
      </c>
      <c r="AQ949">
        <v>310335</v>
      </c>
      <c r="AR949">
        <v>20000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111111</v>
      </c>
      <c r="BF949">
        <v>0</v>
      </c>
      <c r="BG949">
        <v>35194</v>
      </c>
      <c r="BH949">
        <v>20000</v>
      </c>
      <c r="BI949">
        <v>40972</v>
      </c>
      <c r="BJ949">
        <v>0</v>
      </c>
      <c r="BK949">
        <v>1769311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0</v>
      </c>
      <c r="BR949">
        <v>65440</v>
      </c>
      <c r="BS949">
        <v>136000</v>
      </c>
      <c r="BT949">
        <v>65000</v>
      </c>
      <c r="BU949">
        <v>39000</v>
      </c>
      <c r="BV949">
        <v>10000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C949">
        <v>0</v>
      </c>
      <c r="CD949">
        <v>0</v>
      </c>
      <c r="CE949">
        <v>0</v>
      </c>
      <c r="CF949">
        <v>0</v>
      </c>
      <c r="CG949">
        <v>25000</v>
      </c>
      <c r="CH949">
        <v>572</v>
      </c>
      <c r="CI949">
        <v>3000</v>
      </c>
      <c r="CJ949">
        <v>2250</v>
      </c>
      <c r="CK949">
        <v>900</v>
      </c>
      <c r="CL949">
        <v>750</v>
      </c>
      <c r="CM949">
        <v>3250</v>
      </c>
      <c r="CN949">
        <v>15000</v>
      </c>
      <c r="CO949">
        <v>750</v>
      </c>
      <c r="CP949">
        <v>0</v>
      </c>
      <c r="CQ949">
        <v>610000</v>
      </c>
      <c r="CR949">
        <v>100000</v>
      </c>
      <c r="CS949">
        <v>10000</v>
      </c>
      <c r="CT949">
        <v>154000</v>
      </c>
      <c r="CU949">
        <v>65000</v>
      </c>
      <c r="CV949">
        <v>25000</v>
      </c>
      <c r="CW949">
        <v>572</v>
      </c>
      <c r="CX949">
        <v>3000</v>
      </c>
      <c r="CY949">
        <v>2250</v>
      </c>
      <c r="CZ949">
        <v>900</v>
      </c>
      <c r="DA949">
        <v>750</v>
      </c>
      <c r="DB949">
        <v>3250</v>
      </c>
      <c r="DC949">
        <v>15000</v>
      </c>
      <c r="DD949">
        <v>750</v>
      </c>
      <c r="DE949">
        <v>15000</v>
      </c>
      <c r="DF949">
        <v>250222</v>
      </c>
      <c r="DG949">
        <v>100000</v>
      </c>
      <c r="DH949">
        <v>0</v>
      </c>
      <c r="DI949">
        <v>0</v>
      </c>
      <c r="DJ949">
        <v>161194</v>
      </c>
      <c r="DK949">
        <v>164972</v>
      </c>
      <c r="DL949">
        <v>30000</v>
      </c>
      <c r="DM949">
        <v>248111</v>
      </c>
      <c r="DN949">
        <v>20000</v>
      </c>
      <c r="DO949">
        <v>1998860</v>
      </c>
      <c r="DP949">
        <v>317700</v>
      </c>
      <c r="DQ949">
        <v>843299</v>
      </c>
      <c r="DR949">
        <v>0</v>
      </c>
      <c r="DS949">
        <v>0</v>
      </c>
    </row>
    <row r="950" spans="1:123" x14ac:dyDescent="0.3">
      <c r="A950" t="str">
        <f t="shared" si="14"/>
        <v>20191952</v>
      </c>
      <c r="B950">
        <v>28</v>
      </c>
      <c r="C950">
        <v>2019</v>
      </c>
      <c r="D950">
        <v>195212</v>
      </c>
      <c r="E950">
        <v>91</v>
      </c>
      <c r="F950">
        <v>1491049</v>
      </c>
      <c r="G950">
        <v>163145</v>
      </c>
      <c r="H950">
        <v>550000</v>
      </c>
      <c r="I950">
        <v>0</v>
      </c>
      <c r="J950">
        <v>120000</v>
      </c>
      <c r="K950">
        <v>85000</v>
      </c>
      <c r="L950">
        <v>160000</v>
      </c>
      <c r="M950">
        <v>56200</v>
      </c>
      <c r="N950">
        <v>11500</v>
      </c>
      <c r="O950">
        <v>25500</v>
      </c>
      <c r="P950">
        <v>4500</v>
      </c>
      <c r="Q950">
        <v>2000</v>
      </c>
      <c r="R950">
        <v>0</v>
      </c>
      <c r="S950">
        <v>8193</v>
      </c>
      <c r="T950">
        <v>35000</v>
      </c>
      <c r="U950">
        <v>36000</v>
      </c>
      <c r="V950">
        <v>0</v>
      </c>
      <c r="W950">
        <v>0</v>
      </c>
      <c r="X950">
        <v>0</v>
      </c>
      <c r="Y950">
        <v>0</v>
      </c>
      <c r="Z950">
        <v>340300</v>
      </c>
      <c r="AA950">
        <v>0</v>
      </c>
      <c r="AB950">
        <v>18889</v>
      </c>
      <c r="AC950">
        <v>176210</v>
      </c>
      <c r="AD950">
        <v>90783</v>
      </c>
      <c r="AE950">
        <v>18889</v>
      </c>
      <c r="AF950">
        <v>248105</v>
      </c>
      <c r="AG950">
        <v>0</v>
      </c>
      <c r="AH950">
        <v>0</v>
      </c>
      <c r="AI950">
        <v>0</v>
      </c>
      <c r="AJ950">
        <v>1895</v>
      </c>
      <c r="AK950">
        <v>1895</v>
      </c>
      <c r="AL950">
        <v>0</v>
      </c>
      <c r="AM950">
        <v>0</v>
      </c>
      <c r="AN950">
        <v>393593</v>
      </c>
      <c r="AO950">
        <v>1735322</v>
      </c>
      <c r="AP950">
        <v>266994</v>
      </c>
      <c r="AQ950">
        <v>0</v>
      </c>
      <c r="AR950">
        <v>20000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285550</v>
      </c>
      <c r="BE950">
        <v>111111</v>
      </c>
      <c r="BF950">
        <v>60000</v>
      </c>
      <c r="BG950">
        <v>35194</v>
      </c>
      <c r="BH950">
        <v>20000</v>
      </c>
      <c r="BI950">
        <v>56200</v>
      </c>
      <c r="BJ950">
        <v>0</v>
      </c>
      <c r="BK950">
        <v>1454260</v>
      </c>
      <c r="BL950">
        <v>0</v>
      </c>
      <c r="BM950">
        <v>0</v>
      </c>
      <c r="BN950">
        <v>0</v>
      </c>
      <c r="BO950">
        <v>0</v>
      </c>
      <c r="BP950">
        <v>0</v>
      </c>
      <c r="BQ950">
        <v>0</v>
      </c>
      <c r="BR950">
        <v>20000</v>
      </c>
      <c r="BS950">
        <v>0</v>
      </c>
      <c r="BT950">
        <v>0</v>
      </c>
      <c r="BU950">
        <v>0</v>
      </c>
      <c r="BV950">
        <v>0</v>
      </c>
      <c r="BW950">
        <v>0</v>
      </c>
      <c r="BX950">
        <v>0</v>
      </c>
      <c r="BY950">
        <v>0</v>
      </c>
      <c r="BZ950">
        <v>0</v>
      </c>
      <c r="CA950">
        <v>0</v>
      </c>
      <c r="CB950">
        <v>0</v>
      </c>
      <c r="CC950">
        <v>0</v>
      </c>
      <c r="CD950">
        <v>0</v>
      </c>
      <c r="CE950">
        <v>0</v>
      </c>
      <c r="CF950">
        <v>0</v>
      </c>
      <c r="CG950">
        <v>25000</v>
      </c>
      <c r="CH950">
        <v>572</v>
      </c>
      <c r="CI950">
        <v>3000</v>
      </c>
      <c r="CJ950">
        <v>2250</v>
      </c>
      <c r="CK950">
        <v>900</v>
      </c>
      <c r="CL950">
        <v>750</v>
      </c>
      <c r="CM950">
        <v>3250</v>
      </c>
      <c r="CN950">
        <v>15000</v>
      </c>
      <c r="CO950">
        <v>750</v>
      </c>
      <c r="CP950">
        <v>86187</v>
      </c>
      <c r="CQ950">
        <v>610000</v>
      </c>
      <c r="CR950">
        <v>100000</v>
      </c>
      <c r="CS950">
        <v>10000</v>
      </c>
      <c r="CT950">
        <v>154000</v>
      </c>
      <c r="CU950">
        <v>65000</v>
      </c>
      <c r="CV950">
        <v>50000</v>
      </c>
      <c r="CW950">
        <v>1144</v>
      </c>
      <c r="CX950">
        <v>6000</v>
      </c>
      <c r="CY950">
        <v>4500</v>
      </c>
      <c r="CZ950">
        <v>1800</v>
      </c>
      <c r="DA950">
        <v>1500</v>
      </c>
      <c r="DB950">
        <v>6500</v>
      </c>
      <c r="DC950">
        <v>30000</v>
      </c>
      <c r="DD950">
        <v>1500</v>
      </c>
      <c r="DE950">
        <v>106187</v>
      </c>
      <c r="DF950">
        <v>570880</v>
      </c>
      <c r="DG950">
        <v>100000</v>
      </c>
      <c r="DH950">
        <v>0</v>
      </c>
      <c r="DI950">
        <v>285550</v>
      </c>
      <c r="DJ950">
        <v>192869</v>
      </c>
      <c r="DK950">
        <v>216665</v>
      </c>
      <c r="DL950">
        <v>90000</v>
      </c>
      <c r="DM950">
        <v>348111</v>
      </c>
      <c r="DN950">
        <v>40000</v>
      </c>
      <c r="DO950">
        <v>2994101</v>
      </c>
      <c r="DP950">
        <v>317700</v>
      </c>
      <c r="DQ950">
        <v>1067910</v>
      </c>
      <c r="DR950">
        <v>0</v>
      </c>
      <c r="DS950">
        <v>0</v>
      </c>
    </row>
    <row r="951" spans="1:123" x14ac:dyDescent="0.3">
      <c r="A951" t="str">
        <f t="shared" si="14"/>
        <v>20201953</v>
      </c>
      <c r="B951">
        <v>28</v>
      </c>
      <c r="C951">
        <v>2020</v>
      </c>
      <c r="D951">
        <v>195312</v>
      </c>
      <c r="E951">
        <v>34</v>
      </c>
      <c r="F951">
        <v>1697676</v>
      </c>
      <c r="G951">
        <v>163116</v>
      </c>
      <c r="H951">
        <v>550000</v>
      </c>
      <c r="I951">
        <v>0</v>
      </c>
      <c r="J951">
        <v>120000</v>
      </c>
      <c r="K951">
        <v>85000</v>
      </c>
      <c r="L951">
        <v>192500</v>
      </c>
      <c r="M951">
        <v>56200</v>
      </c>
      <c r="N951">
        <v>11500</v>
      </c>
      <c r="O951">
        <v>25500</v>
      </c>
      <c r="P951">
        <v>4500</v>
      </c>
      <c r="Q951">
        <v>2000</v>
      </c>
      <c r="R951">
        <v>0</v>
      </c>
      <c r="S951">
        <v>8134</v>
      </c>
      <c r="T951">
        <v>35000</v>
      </c>
      <c r="U951">
        <v>36000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1895</v>
      </c>
      <c r="AC951">
        <v>66641</v>
      </c>
      <c r="AD951">
        <v>0</v>
      </c>
      <c r="AE951">
        <v>1895</v>
      </c>
      <c r="AF951">
        <v>99079</v>
      </c>
      <c r="AG951">
        <v>0</v>
      </c>
      <c r="AH951">
        <v>0</v>
      </c>
      <c r="AI951">
        <v>0</v>
      </c>
      <c r="AJ951">
        <v>64496</v>
      </c>
      <c r="AK951">
        <v>64496</v>
      </c>
      <c r="AL951">
        <v>0</v>
      </c>
      <c r="AM951">
        <v>0</v>
      </c>
      <c r="AN951">
        <v>852758</v>
      </c>
      <c r="AO951">
        <v>656283</v>
      </c>
      <c r="AP951">
        <v>100975</v>
      </c>
      <c r="AQ951">
        <v>0</v>
      </c>
      <c r="AR951">
        <v>10226</v>
      </c>
      <c r="AS951">
        <v>3000</v>
      </c>
      <c r="AT951">
        <v>8000</v>
      </c>
      <c r="AU951">
        <v>285550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1064034</v>
      </c>
      <c r="BL951">
        <v>0</v>
      </c>
      <c r="BM951">
        <v>0</v>
      </c>
      <c r="BN951">
        <v>0</v>
      </c>
      <c r="BO951">
        <v>0</v>
      </c>
      <c r="BP951">
        <v>0</v>
      </c>
      <c r="BQ951">
        <v>0</v>
      </c>
      <c r="BR951">
        <v>20000</v>
      </c>
      <c r="BS951">
        <v>0</v>
      </c>
      <c r="BT951">
        <v>0</v>
      </c>
      <c r="BU951">
        <v>0</v>
      </c>
      <c r="BV951">
        <v>0</v>
      </c>
      <c r="BW951">
        <v>0</v>
      </c>
      <c r="BX951">
        <v>0</v>
      </c>
      <c r="BY951">
        <v>0</v>
      </c>
      <c r="BZ951">
        <v>0</v>
      </c>
      <c r="CA951">
        <v>0</v>
      </c>
      <c r="CB951">
        <v>0</v>
      </c>
      <c r="CC951">
        <v>0</v>
      </c>
      <c r="CD951">
        <v>0</v>
      </c>
      <c r="CE951">
        <v>0</v>
      </c>
      <c r="CF951">
        <v>0</v>
      </c>
      <c r="CG951">
        <v>0</v>
      </c>
      <c r="CH951">
        <v>0</v>
      </c>
      <c r="CI951">
        <v>0</v>
      </c>
      <c r="CJ951">
        <v>0</v>
      </c>
      <c r="CK951">
        <v>0</v>
      </c>
      <c r="CL951">
        <v>0</v>
      </c>
      <c r="CM951">
        <v>0</v>
      </c>
      <c r="CN951">
        <v>0</v>
      </c>
      <c r="CO951">
        <v>0</v>
      </c>
      <c r="CP951">
        <v>0</v>
      </c>
      <c r="CQ951">
        <v>610000</v>
      </c>
      <c r="CR951">
        <v>100000</v>
      </c>
      <c r="CS951">
        <v>10000</v>
      </c>
      <c r="CT951">
        <v>154000</v>
      </c>
      <c r="CU951">
        <v>65000</v>
      </c>
      <c r="CV951">
        <v>50000</v>
      </c>
      <c r="CW951">
        <v>1144</v>
      </c>
      <c r="CX951">
        <v>6000</v>
      </c>
      <c r="CY951">
        <v>4500</v>
      </c>
      <c r="CZ951">
        <v>1800</v>
      </c>
      <c r="DA951">
        <v>1500</v>
      </c>
      <c r="DB951">
        <v>6500</v>
      </c>
      <c r="DC951">
        <v>30000</v>
      </c>
      <c r="DD951">
        <v>1500</v>
      </c>
      <c r="DE951">
        <v>111187</v>
      </c>
      <c r="DF951">
        <v>537249</v>
      </c>
      <c r="DG951">
        <v>100000</v>
      </c>
      <c r="DH951">
        <v>0</v>
      </c>
      <c r="DI951">
        <v>0</v>
      </c>
      <c r="DJ951">
        <v>189349</v>
      </c>
      <c r="DK951">
        <v>210483</v>
      </c>
      <c r="DL951">
        <v>90000</v>
      </c>
      <c r="DM951">
        <v>337000</v>
      </c>
      <c r="DN951">
        <v>40000</v>
      </c>
      <c r="DO951">
        <v>2721708</v>
      </c>
      <c r="DP951">
        <v>317700</v>
      </c>
      <c r="DQ951">
        <v>-201054</v>
      </c>
      <c r="DR951">
        <v>0</v>
      </c>
      <c r="DS951">
        <v>0</v>
      </c>
    </row>
    <row r="952" spans="1:123" x14ac:dyDescent="0.3">
      <c r="A952" t="str">
        <f t="shared" si="14"/>
        <v>20211954</v>
      </c>
      <c r="B952">
        <v>28</v>
      </c>
      <c r="C952">
        <v>2021</v>
      </c>
      <c r="D952">
        <v>195412</v>
      </c>
      <c r="E952">
        <v>42</v>
      </c>
      <c r="F952">
        <v>1742676</v>
      </c>
      <c r="G952">
        <v>163116</v>
      </c>
      <c r="H952">
        <v>550000</v>
      </c>
      <c r="I952">
        <v>0</v>
      </c>
      <c r="J952">
        <v>120000</v>
      </c>
      <c r="K952">
        <v>85000</v>
      </c>
      <c r="L952">
        <v>205000</v>
      </c>
      <c r="M952">
        <v>56200</v>
      </c>
      <c r="N952">
        <v>11500</v>
      </c>
      <c r="O952">
        <v>25500</v>
      </c>
      <c r="P952">
        <v>4500</v>
      </c>
      <c r="Q952">
        <v>2000</v>
      </c>
      <c r="R952">
        <v>0</v>
      </c>
      <c r="S952">
        <v>7945</v>
      </c>
      <c r="T952">
        <v>35000</v>
      </c>
      <c r="U952">
        <v>36000</v>
      </c>
      <c r="V952">
        <v>0</v>
      </c>
      <c r="W952">
        <v>0</v>
      </c>
      <c r="X952">
        <v>0</v>
      </c>
      <c r="Y952">
        <v>16660</v>
      </c>
      <c r="Z952">
        <v>0</v>
      </c>
      <c r="AA952">
        <v>0</v>
      </c>
      <c r="AB952">
        <v>64496</v>
      </c>
      <c r="AC952">
        <v>81529</v>
      </c>
      <c r="AD952">
        <v>42003</v>
      </c>
      <c r="AE952">
        <v>64496</v>
      </c>
      <c r="AF952">
        <v>59036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986270</v>
      </c>
      <c r="AO952">
        <v>802895</v>
      </c>
      <c r="AP952">
        <v>123532</v>
      </c>
      <c r="AQ952">
        <v>0</v>
      </c>
      <c r="AR952">
        <v>18095</v>
      </c>
      <c r="AS952">
        <v>3000</v>
      </c>
      <c r="AT952">
        <v>8000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955522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0</v>
      </c>
      <c r="BR952">
        <v>0</v>
      </c>
      <c r="BS952">
        <v>0</v>
      </c>
      <c r="BT952">
        <v>0</v>
      </c>
      <c r="BU952">
        <v>0</v>
      </c>
      <c r="BV952">
        <v>0</v>
      </c>
      <c r="BW952">
        <v>0</v>
      </c>
      <c r="BX952">
        <v>0</v>
      </c>
      <c r="BY952">
        <v>0</v>
      </c>
      <c r="BZ952">
        <v>0</v>
      </c>
      <c r="CA952">
        <v>0</v>
      </c>
      <c r="CB952">
        <v>0</v>
      </c>
      <c r="CC952">
        <v>0</v>
      </c>
      <c r="CD952">
        <v>0</v>
      </c>
      <c r="CE952">
        <v>0</v>
      </c>
      <c r="CF952">
        <v>0</v>
      </c>
      <c r="CG952">
        <v>0</v>
      </c>
      <c r="CH952">
        <v>0</v>
      </c>
      <c r="CI952">
        <v>0</v>
      </c>
      <c r="CJ952">
        <v>0</v>
      </c>
      <c r="CK952">
        <v>0</v>
      </c>
      <c r="CL952">
        <v>0</v>
      </c>
      <c r="CM952">
        <v>0</v>
      </c>
      <c r="CN952">
        <v>0</v>
      </c>
      <c r="CO952">
        <v>0</v>
      </c>
      <c r="CP952">
        <v>0</v>
      </c>
      <c r="CQ952">
        <v>590000</v>
      </c>
      <c r="CR952">
        <v>100000</v>
      </c>
      <c r="CS952">
        <v>10000</v>
      </c>
      <c r="CT952">
        <v>154000</v>
      </c>
      <c r="CU952">
        <v>65000</v>
      </c>
      <c r="CV952">
        <v>50000</v>
      </c>
      <c r="CW952">
        <v>1144</v>
      </c>
      <c r="CX952">
        <v>6000</v>
      </c>
      <c r="CY952">
        <v>4500</v>
      </c>
      <c r="CZ952">
        <v>1800</v>
      </c>
      <c r="DA952">
        <v>1500</v>
      </c>
      <c r="DB952">
        <v>6500</v>
      </c>
      <c r="DC952">
        <v>30000</v>
      </c>
      <c r="DD952">
        <v>1500</v>
      </c>
      <c r="DE952">
        <v>116187</v>
      </c>
      <c r="DF952">
        <v>504471</v>
      </c>
      <c r="DG952">
        <v>100000</v>
      </c>
      <c r="DH952">
        <v>0</v>
      </c>
      <c r="DI952">
        <v>0</v>
      </c>
      <c r="DJ952">
        <v>189349</v>
      </c>
      <c r="DK952">
        <v>210483</v>
      </c>
      <c r="DL952">
        <v>90000</v>
      </c>
      <c r="DM952">
        <v>337000</v>
      </c>
      <c r="DN952">
        <v>40000</v>
      </c>
      <c r="DO952">
        <v>2609434</v>
      </c>
      <c r="DP952">
        <v>317700</v>
      </c>
      <c r="DQ952">
        <v>-16660</v>
      </c>
      <c r="DR952">
        <v>0</v>
      </c>
      <c r="DS952">
        <v>0</v>
      </c>
    </row>
    <row r="953" spans="1:123" x14ac:dyDescent="0.3">
      <c r="A953" t="str">
        <f t="shared" si="14"/>
        <v>20221955</v>
      </c>
      <c r="B953">
        <v>28</v>
      </c>
      <c r="C953">
        <v>2022</v>
      </c>
      <c r="D953">
        <v>195512</v>
      </c>
      <c r="E953">
        <v>30</v>
      </c>
      <c r="F953">
        <v>1731044</v>
      </c>
      <c r="G953">
        <v>163115</v>
      </c>
      <c r="H953">
        <v>550000</v>
      </c>
      <c r="I953">
        <v>0</v>
      </c>
      <c r="J953">
        <v>90000</v>
      </c>
      <c r="K953">
        <v>85000</v>
      </c>
      <c r="L953">
        <v>202500</v>
      </c>
      <c r="M953">
        <v>56200</v>
      </c>
      <c r="N953">
        <v>11500</v>
      </c>
      <c r="O953">
        <v>25500</v>
      </c>
      <c r="P953">
        <v>4500</v>
      </c>
      <c r="Q953">
        <v>2000</v>
      </c>
      <c r="R953">
        <v>0</v>
      </c>
      <c r="S953">
        <v>7757</v>
      </c>
      <c r="T953">
        <v>35000</v>
      </c>
      <c r="U953">
        <v>36000</v>
      </c>
      <c r="V953">
        <v>0</v>
      </c>
      <c r="W953">
        <v>0</v>
      </c>
      <c r="X953">
        <v>0</v>
      </c>
      <c r="Y953">
        <v>219043</v>
      </c>
      <c r="Z953">
        <v>0</v>
      </c>
      <c r="AA953">
        <v>0</v>
      </c>
      <c r="AB953">
        <v>0</v>
      </c>
      <c r="AC953">
        <v>58751</v>
      </c>
      <c r="AD953">
        <v>0</v>
      </c>
      <c r="AE953">
        <v>0</v>
      </c>
      <c r="AF953">
        <v>89020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1125980</v>
      </c>
      <c r="AO953">
        <v>578584</v>
      </c>
      <c r="AP953">
        <v>89020</v>
      </c>
      <c r="AQ953">
        <v>0</v>
      </c>
      <c r="AR953">
        <v>6056</v>
      </c>
      <c r="AS953">
        <v>3000</v>
      </c>
      <c r="AT953">
        <v>8000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  <c r="BJ953">
        <v>0</v>
      </c>
      <c r="BK953">
        <v>684660</v>
      </c>
      <c r="BL953">
        <v>0</v>
      </c>
      <c r="BM953">
        <v>119519</v>
      </c>
      <c r="BN953">
        <v>0</v>
      </c>
      <c r="BO953">
        <v>0</v>
      </c>
      <c r="BP953">
        <v>0</v>
      </c>
      <c r="BQ953">
        <v>0</v>
      </c>
      <c r="BR953">
        <v>0</v>
      </c>
      <c r="BS953">
        <v>0</v>
      </c>
      <c r="BT953">
        <v>0</v>
      </c>
      <c r="BU953">
        <v>0</v>
      </c>
      <c r="BV953">
        <v>0</v>
      </c>
      <c r="BW953">
        <v>0</v>
      </c>
      <c r="BX953">
        <v>0</v>
      </c>
      <c r="BY953">
        <v>0</v>
      </c>
      <c r="BZ953">
        <v>0</v>
      </c>
      <c r="CA953">
        <v>0</v>
      </c>
      <c r="CB953">
        <v>0</v>
      </c>
      <c r="CC953">
        <v>0</v>
      </c>
      <c r="CD953">
        <v>0</v>
      </c>
      <c r="CE953">
        <v>0</v>
      </c>
      <c r="CF953">
        <v>0</v>
      </c>
      <c r="CG953">
        <v>0</v>
      </c>
      <c r="CH953">
        <v>0</v>
      </c>
      <c r="CI953">
        <v>0</v>
      </c>
      <c r="CJ953">
        <v>0</v>
      </c>
      <c r="CK953">
        <v>0</v>
      </c>
      <c r="CL953">
        <v>0</v>
      </c>
      <c r="CM953">
        <v>0</v>
      </c>
      <c r="CN953">
        <v>0</v>
      </c>
      <c r="CO953">
        <v>0</v>
      </c>
      <c r="CP953">
        <v>0</v>
      </c>
      <c r="CQ953">
        <v>450481</v>
      </c>
      <c r="CR953">
        <v>100000</v>
      </c>
      <c r="CS953">
        <v>10000</v>
      </c>
      <c r="CT953">
        <v>154000</v>
      </c>
      <c r="CU953">
        <v>65000</v>
      </c>
      <c r="CV953">
        <v>50000</v>
      </c>
      <c r="CW953">
        <v>1144</v>
      </c>
      <c r="CX953">
        <v>6000</v>
      </c>
      <c r="CY953">
        <v>4500</v>
      </c>
      <c r="CZ953">
        <v>1800</v>
      </c>
      <c r="DA953">
        <v>1500</v>
      </c>
      <c r="DB953">
        <v>6500</v>
      </c>
      <c r="DC953">
        <v>30000</v>
      </c>
      <c r="DD953">
        <v>1500</v>
      </c>
      <c r="DE953">
        <v>121187</v>
      </c>
      <c r="DF953">
        <v>270294</v>
      </c>
      <c r="DG953">
        <v>100000</v>
      </c>
      <c r="DH953">
        <v>0</v>
      </c>
      <c r="DI953">
        <v>0</v>
      </c>
      <c r="DJ953">
        <v>189349</v>
      </c>
      <c r="DK953">
        <v>210483</v>
      </c>
      <c r="DL953">
        <v>90000</v>
      </c>
      <c r="DM953">
        <v>337000</v>
      </c>
      <c r="DN953">
        <v>40000</v>
      </c>
      <c r="DO953">
        <v>2240738</v>
      </c>
      <c r="DP953">
        <v>317700</v>
      </c>
      <c r="DQ953">
        <v>-338562</v>
      </c>
      <c r="DR953">
        <v>0</v>
      </c>
      <c r="DS953">
        <v>0</v>
      </c>
    </row>
    <row r="954" spans="1:123" x14ac:dyDescent="0.3">
      <c r="A954" t="str">
        <f t="shared" si="14"/>
        <v>20231956</v>
      </c>
      <c r="B954">
        <v>28</v>
      </c>
      <c r="C954">
        <v>2023</v>
      </c>
      <c r="D954">
        <v>195612</v>
      </c>
      <c r="E954">
        <v>54</v>
      </c>
      <c r="F954">
        <v>1802187</v>
      </c>
      <c r="G954">
        <v>163115</v>
      </c>
      <c r="H954">
        <v>550000</v>
      </c>
      <c r="I954">
        <v>0</v>
      </c>
      <c r="J954">
        <v>90000</v>
      </c>
      <c r="K954">
        <v>85000</v>
      </c>
      <c r="L954">
        <v>200000</v>
      </c>
      <c r="M954">
        <v>56200</v>
      </c>
      <c r="N954">
        <v>11500</v>
      </c>
      <c r="O954">
        <v>25500</v>
      </c>
      <c r="P954">
        <v>4500</v>
      </c>
      <c r="Q954">
        <v>2000</v>
      </c>
      <c r="R954">
        <v>0</v>
      </c>
      <c r="S954">
        <v>7568</v>
      </c>
      <c r="T954">
        <v>35000</v>
      </c>
      <c r="U954">
        <v>36000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103977</v>
      </c>
      <c r="AD954">
        <v>53569</v>
      </c>
      <c r="AE954">
        <v>0</v>
      </c>
      <c r="AF954">
        <v>157546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835722</v>
      </c>
      <c r="AO954">
        <v>1023968</v>
      </c>
      <c r="AP954">
        <v>157546</v>
      </c>
      <c r="AQ954">
        <v>0</v>
      </c>
      <c r="AR954">
        <v>20000</v>
      </c>
      <c r="AS954">
        <v>3000</v>
      </c>
      <c r="AT954">
        <v>8000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1212514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0</v>
      </c>
      <c r="BR954">
        <v>46934</v>
      </c>
      <c r="BS954">
        <v>0</v>
      </c>
      <c r="BT954">
        <v>0</v>
      </c>
      <c r="BU954">
        <v>0</v>
      </c>
      <c r="BV954">
        <v>0</v>
      </c>
      <c r="BW954">
        <v>0</v>
      </c>
      <c r="BX954">
        <v>0</v>
      </c>
      <c r="BY954">
        <v>0</v>
      </c>
      <c r="BZ954">
        <v>0</v>
      </c>
      <c r="CA954">
        <v>0</v>
      </c>
      <c r="CB954">
        <v>0</v>
      </c>
      <c r="CC954">
        <v>0</v>
      </c>
      <c r="CD954">
        <v>0</v>
      </c>
      <c r="CE954">
        <v>0</v>
      </c>
      <c r="CF954">
        <v>0</v>
      </c>
      <c r="CG954">
        <v>0</v>
      </c>
      <c r="CH954">
        <v>0</v>
      </c>
      <c r="CI954">
        <v>0</v>
      </c>
      <c r="CJ954">
        <v>0</v>
      </c>
      <c r="CK954">
        <v>0</v>
      </c>
      <c r="CL954">
        <v>0</v>
      </c>
      <c r="CM954">
        <v>0</v>
      </c>
      <c r="CN954">
        <v>0</v>
      </c>
      <c r="CO954">
        <v>0</v>
      </c>
      <c r="CP954">
        <v>0</v>
      </c>
      <c r="CQ954">
        <v>477415</v>
      </c>
      <c r="CR954">
        <v>100000</v>
      </c>
      <c r="CS954">
        <v>10000</v>
      </c>
      <c r="CT954">
        <v>154000</v>
      </c>
      <c r="CU954">
        <v>65000</v>
      </c>
      <c r="CV954">
        <v>50000</v>
      </c>
      <c r="CW954">
        <v>1144</v>
      </c>
      <c r="CX954">
        <v>6000</v>
      </c>
      <c r="CY954">
        <v>4500</v>
      </c>
      <c r="CZ954">
        <v>1800</v>
      </c>
      <c r="DA954">
        <v>1500</v>
      </c>
      <c r="DB954">
        <v>6500</v>
      </c>
      <c r="DC954">
        <v>30000</v>
      </c>
      <c r="DD954">
        <v>1500</v>
      </c>
      <c r="DE954">
        <v>126187</v>
      </c>
      <c r="DF954">
        <v>262185</v>
      </c>
      <c r="DG954">
        <v>100000</v>
      </c>
      <c r="DH954">
        <v>0</v>
      </c>
      <c r="DI954">
        <v>0</v>
      </c>
      <c r="DJ954">
        <v>189349</v>
      </c>
      <c r="DK954">
        <v>210483</v>
      </c>
      <c r="DL954">
        <v>90000</v>
      </c>
      <c r="DM954">
        <v>337000</v>
      </c>
      <c r="DN954">
        <v>40000</v>
      </c>
      <c r="DO954">
        <v>2264563</v>
      </c>
      <c r="DP954">
        <v>317700</v>
      </c>
      <c r="DQ954">
        <v>46934</v>
      </c>
      <c r="DR954">
        <v>0</v>
      </c>
      <c r="DS954">
        <v>0</v>
      </c>
    </row>
    <row r="955" spans="1:123" x14ac:dyDescent="0.3">
      <c r="A955" t="str">
        <f t="shared" si="14"/>
        <v>20241957</v>
      </c>
      <c r="B955">
        <v>28</v>
      </c>
      <c r="C955">
        <v>2024</v>
      </c>
      <c r="D955">
        <v>195712</v>
      </c>
      <c r="E955">
        <v>36</v>
      </c>
      <c r="F955">
        <v>1657030</v>
      </c>
      <c r="G955">
        <v>163114</v>
      </c>
      <c r="H955">
        <v>550000</v>
      </c>
      <c r="I955">
        <v>0</v>
      </c>
      <c r="J955">
        <v>90000</v>
      </c>
      <c r="K955">
        <v>85000</v>
      </c>
      <c r="L955">
        <v>200000</v>
      </c>
      <c r="M955">
        <v>56200</v>
      </c>
      <c r="N955">
        <v>11500</v>
      </c>
      <c r="O955">
        <v>25500</v>
      </c>
      <c r="P955">
        <v>4500</v>
      </c>
      <c r="Q955">
        <v>2000</v>
      </c>
      <c r="R955">
        <v>0</v>
      </c>
      <c r="S955">
        <v>7380</v>
      </c>
      <c r="T955">
        <v>35000</v>
      </c>
      <c r="U955">
        <v>36000</v>
      </c>
      <c r="V955">
        <v>0</v>
      </c>
      <c r="W955">
        <v>0</v>
      </c>
      <c r="X955">
        <v>0</v>
      </c>
      <c r="Y955">
        <v>149006</v>
      </c>
      <c r="Z955">
        <v>0</v>
      </c>
      <c r="AA955">
        <v>0</v>
      </c>
      <c r="AB955">
        <v>0</v>
      </c>
      <c r="AC955">
        <v>70163</v>
      </c>
      <c r="AD955">
        <v>0</v>
      </c>
      <c r="AE955">
        <v>0</v>
      </c>
      <c r="AF955">
        <v>106311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1035775</v>
      </c>
      <c r="AO955">
        <v>690970</v>
      </c>
      <c r="AP955">
        <v>106311</v>
      </c>
      <c r="AQ955">
        <v>0</v>
      </c>
      <c r="AR955">
        <v>12088</v>
      </c>
      <c r="AS955">
        <v>3000</v>
      </c>
      <c r="AT955">
        <v>8000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820369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0</v>
      </c>
      <c r="BR955">
        <v>0</v>
      </c>
      <c r="BS955">
        <v>0</v>
      </c>
      <c r="BT955">
        <v>0</v>
      </c>
      <c r="BU955">
        <v>0</v>
      </c>
      <c r="BV955">
        <v>0</v>
      </c>
      <c r="BW955">
        <v>0</v>
      </c>
      <c r="BX955">
        <v>0</v>
      </c>
      <c r="BY955">
        <v>0</v>
      </c>
      <c r="BZ955">
        <v>0</v>
      </c>
      <c r="CA955">
        <v>0</v>
      </c>
      <c r="CB955">
        <v>0</v>
      </c>
      <c r="CC955">
        <v>0</v>
      </c>
      <c r="CD955">
        <v>0</v>
      </c>
      <c r="CE955">
        <v>0</v>
      </c>
      <c r="CF955">
        <v>0</v>
      </c>
      <c r="CG955">
        <v>0</v>
      </c>
      <c r="CH955">
        <v>0</v>
      </c>
      <c r="CI955">
        <v>0</v>
      </c>
      <c r="CJ955">
        <v>0</v>
      </c>
      <c r="CK955">
        <v>0</v>
      </c>
      <c r="CL955">
        <v>0</v>
      </c>
      <c r="CM955">
        <v>0</v>
      </c>
      <c r="CN955">
        <v>0</v>
      </c>
      <c r="CO955">
        <v>0</v>
      </c>
      <c r="CP955">
        <v>0</v>
      </c>
      <c r="CQ955">
        <v>457415</v>
      </c>
      <c r="CR955">
        <v>100000</v>
      </c>
      <c r="CS955">
        <v>10000</v>
      </c>
      <c r="CT955">
        <v>154000</v>
      </c>
      <c r="CU955">
        <v>65000</v>
      </c>
      <c r="CV955">
        <v>50000</v>
      </c>
      <c r="CW955">
        <v>1144</v>
      </c>
      <c r="CX955">
        <v>6000</v>
      </c>
      <c r="CY955">
        <v>4500</v>
      </c>
      <c r="CZ955">
        <v>1800</v>
      </c>
      <c r="DA955">
        <v>1500</v>
      </c>
      <c r="DB955">
        <v>6500</v>
      </c>
      <c r="DC955">
        <v>30000</v>
      </c>
      <c r="DD955">
        <v>1500</v>
      </c>
      <c r="DE955">
        <v>131187</v>
      </c>
      <c r="DF955">
        <v>105314</v>
      </c>
      <c r="DG955">
        <v>100000</v>
      </c>
      <c r="DH955">
        <v>0</v>
      </c>
      <c r="DI955">
        <v>0</v>
      </c>
      <c r="DJ955">
        <v>189349</v>
      </c>
      <c r="DK955">
        <v>210483</v>
      </c>
      <c r="DL955">
        <v>90000</v>
      </c>
      <c r="DM955">
        <v>337000</v>
      </c>
      <c r="DN955">
        <v>40000</v>
      </c>
      <c r="DO955">
        <v>2092692</v>
      </c>
      <c r="DP955">
        <v>317700</v>
      </c>
      <c r="DQ955">
        <v>-149006</v>
      </c>
      <c r="DR955">
        <v>0</v>
      </c>
      <c r="DS955">
        <v>0</v>
      </c>
    </row>
    <row r="956" spans="1:123" x14ac:dyDescent="0.3">
      <c r="A956" t="str">
        <f t="shared" si="14"/>
        <v>20251958</v>
      </c>
      <c r="B956">
        <v>28</v>
      </c>
      <c r="C956">
        <v>2025</v>
      </c>
      <c r="D956">
        <v>195812</v>
      </c>
      <c r="E956">
        <v>56</v>
      </c>
      <c r="F956">
        <v>1707841</v>
      </c>
      <c r="G956">
        <v>163114</v>
      </c>
      <c r="H956">
        <v>550000</v>
      </c>
      <c r="I956">
        <v>0</v>
      </c>
      <c r="J956">
        <v>120000</v>
      </c>
      <c r="K956">
        <v>85000</v>
      </c>
      <c r="L956">
        <v>200000</v>
      </c>
      <c r="M956">
        <v>56200</v>
      </c>
      <c r="N956">
        <v>11500</v>
      </c>
      <c r="O956">
        <v>25500</v>
      </c>
      <c r="P956">
        <v>4500</v>
      </c>
      <c r="Q956">
        <v>2000</v>
      </c>
      <c r="R956">
        <v>0</v>
      </c>
      <c r="S956">
        <v>7191</v>
      </c>
      <c r="T956">
        <v>35000</v>
      </c>
      <c r="U956">
        <v>36000</v>
      </c>
      <c r="V956">
        <v>0</v>
      </c>
      <c r="W956">
        <v>0</v>
      </c>
      <c r="X956">
        <v>0</v>
      </c>
      <c r="Y956">
        <v>0</v>
      </c>
      <c r="Z956">
        <v>39482</v>
      </c>
      <c r="AA956">
        <v>0</v>
      </c>
      <c r="AB956">
        <v>0</v>
      </c>
      <c r="AC956">
        <v>108157</v>
      </c>
      <c r="AD956">
        <v>55722</v>
      </c>
      <c r="AE956">
        <v>0</v>
      </c>
      <c r="AF956">
        <v>163879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819530</v>
      </c>
      <c r="AO956">
        <v>1065131</v>
      </c>
      <c r="AP956">
        <v>163879</v>
      </c>
      <c r="AQ956">
        <v>0</v>
      </c>
      <c r="AR956">
        <v>20000</v>
      </c>
      <c r="AS956">
        <v>3000</v>
      </c>
      <c r="AT956">
        <v>8000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  <c r="BJ956">
        <v>0</v>
      </c>
      <c r="BK956">
        <v>1260010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0</v>
      </c>
      <c r="BR956">
        <v>172585</v>
      </c>
      <c r="BS956">
        <v>0</v>
      </c>
      <c r="BT956">
        <v>0</v>
      </c>
      <c r="BU956">
        <v>0</v>
      </c>
      <c r="BV956">
        <v>0</v>
      </c>
      <c r="BW956">
        <v>0</v>
      </c>
      <c r="BX956">
        <v>0</v>
      </c>
      <c r="BY956">
        <v>0</v>
      </c>
      <c r="BZ956">
        <v>0</v>
      </c>
      <c r="CA956">
        <v>0</v>
      </c>
      <c r="CB956">
        <v>0</v>
      </c>
      <c r="CC956">
        <v>0</v>
      </c>
      <c r="CD956">
        <v>0</v>
      </c>
      <c r="CE956">
        <v>0</v>
      </c>
      <c r="CF956">
        <v>0</v>
      </c>
      <c r="CG956">
        <v>0</v>
      </c>
      <c r="CH956">
        <v>0</v>
      </c>
      <c r="CI956">
        <v>0</v>
      </c>
      <c r="CJ956">
        <v>0</v>
      </c>
      <c r="CK956">
        <v>0</v>
      </c>
      <c r="CL956">
        <v>0</v>
      </c>
      <c r="CM956">
        <v>0</v>
      </c>
      <c r="CN956">
        <v>0</v>
      </c>
      <c r="CO956">
        <v>0</v>
      </c>
      <c r="CP956">
        <v>0</v>
      </c>
      <c r="CQ956">
        <v>610000</v>
      </c>
      <c r="CR956">
        <v>100000</v>
      </c>
      <c r="CS956">
        <v>10000</v>
      </c>
      <c r="CT956">
        <v>154000</v>
      </c>
      <c r="CU956">
        <v>65000</v>
      </c>
      <c r="CV956">
        <v>50000</v>
      </c>
      <c r="CW956">
        <v>1144</v>
      </c>
      <c r="CX956">
        <v>6000</v>
      </c>
      <c r="CY956">
        <v>4500</v>
      </c>
      <c r="CZ956">
        <v>1800</v>
      </c>
      <c r="DA956">
        <v>1500</v>
      </c>
      <c r="DB956">
        <v>6500</v>
      </c>
      <c r="DC956">
        <v>30000</v>
      </c>
      <c r="DD956">
        <v>1500</v>
      </c>
      <c r="DE956">
        <v>136187</v>
      </c>
      <c r="DF956">
        <v>141636</v>
      </c>
      <c r="DG956">
        <v>100000</v>
      </c>
      <c r="DH956">
        <v>0</v>
      </c>
      <c r="DI956">
        <v>0</v>
      </c>
      <c r="DJ956">
        <v>189349</v>
      </c>
      <c r="DK956">
        <v>210483</v>
      </c>
      <c r="DL956">
        <v>90000</v>
      </c>
      <c r="DM956">
        <v>337000</v>
      </c>
      <c r="DN956">
        <v>40000</v>
      </c>
      <c r="DO956">
        <v>2286599</v>
      </c>
      <c r="DP956">
        <v>317700</v>
      </c>
      <c r="DQ956">
        <v>212067</v>
      </c>
      <c r="DR956">
        <v>0</v>
      </c>
      <c r="DS956">
        <v>0</v>
      </c>
    </row>
    <row r="957" spans="1:123" x14ac:dyDescent="0.3">
      <c r="A957" t="str">
        <f t="shared" si="14"/>
        <v>20261959</v>
      </c>
      <c r="B957">
        <v>28</v>
      </c>
      <c r="C957">
        <v>2026</v>
      </c>
      <c r="D957">
        <v>195912</v>
      </c>
      <c r="E957">
        <v>34</v>
      </c>
      <c r="F957">
        <v>1964985</v>
      </c>
      <c r="G957">
        <v>163110</v>
      </c>
      <c r="H957">
        <v>550000</v>
      </c>
      <c r="I957">
        <v>0</v>
      </c>
      <c r="J957">
        <v>120000</v>
      </c>
      <c r="K957">
        <v>85000</v>
      </c>
      <c r="L957">
        <v>200000</v>
      </c>
      <c r="M957">
        <v>56200</v>
      </c>
      <c r="N957">
        <v>11500</v>
      </c>
      <c r="O957">
        <v>25500</v>
      </c>
      <c r="P957">
        <v>4500</v>
      </c>
      <c r="Q957">
        <v>2000</v>
      </c>
      <c r="R957">
        <v>0</v>
      </c>
      <c r="S957">
        <v>7002</v>
      </c>
      <c r="T957">
        <v>35000</v>
      </c>
      <c r="U957">
        <v>36000</v>
      </c>
      <c r="V957">
        <v>0</v>
      </c>
      <c r="W957">
        <v>0</v>
      </c>
      <c r="X957">
        <v>25000</v>
      </c>
      <c r="Y957">
        <v>135472</v>
      </c>
      <c r="Z957">
        <v>0</v>
      </c>
      <c r="AA957">
        <v>0</v>
      </c>
      <c r="AB957">
        <v>0</v>
      </c>
      <c r="AC957">
        <v>66923</v>
      </c>
      <c r="AD957">
        <v>0</v>
      </c>
      <c r="AE957">
        <v>0</v>
      </c>
      <c r="AF957">
        <v>101401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1081772</v>
      </c>
      <c r="AO957">
        <v>659058</v>
      </c>
      <c r="AP957">
        <v>101401</v>
      </c>
      <c r="AQ957">
        <v>0</v>
      </c>
      <c r="AR957">
        <v>10375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4822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775656</v>
      </c>
      <c r="BL957">
        <v>0</v>
      </c>
      <c r="BM957">
        <v>196667</v>
      </c>
      <c r="BN957">
        <v>0</v>
      </c>
      <c r="BO957">
        <v>0</v>
      </c>
      <c r="BP957">
        <v>100000</v>
      </c>
      <c r="BQ957">
        <v>10000</v>
      </c>
      <c r="BR957">
        <v>0</v>
      </c>
      <c r="BS957">
        <v>0</v>
      </c>
      <c r="BT957">
        <v>0</v>
      </c>
      <c r="BU957">
        <v>0</v>
      </c>
      <c r="BV957">
        <v>0</v>
      </c>
      <c r="BW957">
        <v>0</v>
      </c>
      <c r="BX957">
        <v>0</v>
      </c>
      <c r="BY957">
        <v>0</v>
      </c>
      <c r="BZ957">
        <v>0</v>
      </c>
      <c r="CA957">
        <v>0</v>
      </c>
      <c r="CB957">
        <v>0</v>
      </c>
      <c r="CC957">
        <v>0</v>
      </c>
      <c r="CD957">
        <v>0</v>
      </c>
      <c r="CE957">
        <v>0</v>
      </c>
      <c r="CF957">
        <v>0</v>
      </c>
      <c r="CG957">
        <v>0</v>
      </c>
      <c r="CH957">
        <v>0</v>
      </c>
      <c r="CI957">
        <v>0</v>
      </c>
      <c r="CJ957">
        <v>0</v>
      </c>
      <c r="CK957">
        <v>0</v>
      </c>
      <c r="CL957">
        <v>0</v>
      </c>
      <c r="CM957">
        <v>0</v>
      </c>
      <c r="CN957">
        <v>0</v>
      </c>
      <c r="CO957">
        <v>0</v>
      </c>
      <c r="CP957">
        <v>0</v>
      </c>
      <c r="CQ957">
        <v>393333</v>
      </c>
      <c r="CR957">
        <v>0</v>
      </c>
      <c r="CS957">
        <v>0</v>
      </c>
      <c r="CT957">
        <v>154000</v>
      </c>
      <c r="CU957">
        <v>65000</v>
      </c>
      <c r="CV957">
        <v>50000</v>
      </c>
      <c r="CW957">
        <v>1144</v>
      </c>
      <c r="CX957">
        <v>6000</v>
      </c>
      <c r="CY957">
        <v>4500</v>
      </c>
      <c r="CZ957">
        <v>1800</v>
      </c>
      <c r="DA957">
        <v>1500</v>
      </c>
      <c r="DB957">
        <v>6500</v>
      </c>
      <c r="DC957">
        <v>30000</v>
      </c>
      <c r="DD957">
        <v>1500</v>
      </c>
      <c r="DE957">
        <v>140000</v>
      </c>
      <c r="DF957">
        <v>0</v>
      </c>
      <c r="DG957">
        <v>75000</v>
      </c>
      <c r="DH957">
        <v>0</v>
      </c>
      <c r="DI957">
        <v>0</v>
      </c>
      <c r="DJ957">
        <v>184528</v>
      </c>
      <c r="DK957">
        <v>210483</v>
      </c>
      <c r="DL957">
        <v>90000</v>
      </c>
      <c r="DM957">
        <v>337000</v>
      </c>
      <c r="DN957">
        <v>40000</v>
      </c>
      <c r="DO957">
        <v>1792288</v>
      </c>
      <c r="DP957">
        <v>317700</v>
      </c>
      <c r="DQ957">
        <v>-471960</v>
      </c>
      <c r="DR957">
        <v>0</v>
      </c>
      <c r="DS957">
        <v>0</v>
      </c>
    </row>
    <row r="958" spans="1:123" x14ac:dyDescent="0.3">
      <c r="A958" t="str">
        <f t="shared" si="14"/>
        <v>20271960</v>
      </c>
      <c r="B958">
        <v>28</v>
      </c>
      <c r="C958">
        <v>2027</v>
      </c>
      <c r="D958">
        <v>196012</v>
      </c>
      <c r="E958">
        <v>38</v>
      </c>
      <c r="F958">
        <v>2052148</v>
      </c>
      <c r="G958">
        <v>163106</v>
      </c>
      <c r="H958">
        <v>550000</v>
      </c>
      <c r="I958">
        <v>0</v>
      </c>
      <c r="J958">
        <v>120000</v>
      </c>
      <c r="K958">
        <v>85000</v>
      </c>
      <c r="L958">
        <v>200000</v>
      </c>
      <c r="M958">
        <v>56200</v>
      </c>
      <c r="N958">
        <v>11500</v>
      </c>
      <c r="O958">
        <v>25500</v>
      </c>
      <c r="P958">
        <v>4500</v>
      </c>
      <c r="Q958">
        <v>2000</v>
      </c>
      <c r="R958">
        <v>0</v>
      </c>
      <c r="S958">
        <v>6814</v>
      </c>
      <c r="T958">
        <v>35000</v>
      </c>
      <c r="U958">
        <v>36000</v>
      </c>
      <c r="V958">
        <v>0</v>
      </c>
      <c r="W958">
        <v>0</v>
      </c>
      <c r="X958">
        <v>25000</v>
      </c>
      <c r="Y958">
        <v>0</v>
      </c>
      <c r="Z958">
        <v>0</v>
      </c>
      <c r="AA958">
        <v>0</v>
      </c>
      <c r="AB958">
        <v>0</v>
      </c>
      <c r="AC958">
        <v>73028</v>
      </c>
      <c r="AD958">
        <v>0</v>
      </c>
      <c r="AE958">
        <v>0</v>
      </c>
      <c r="AF958">
        <v>110652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936862</v>
      </c>
      <c r="AO958">
        <v>719183</v>
      </c>
      <c r="AP958">
        <v>110652</v>
      </c>
      <c r="AQ958">
        <v>0</v>
      </c>
      <c r="AR958">
        <v>13602</v>
      </c>
      <c r="AS958">
        <v>0</v>
      </c>
      <c r="AT958">
        <v>0</v>
      </c>
      <c r="AU958">
        <v>0</v>
      </c>
      <c r="AV958">
        <v>75000</v>
      </c>
      <c r="AW958">
        <v>8719</v>
      </c>
      <c r="AX958">
        <v>44211</v>
      </c>
      <c r="AY958">
        <v>0</v>
      </c>
      <c r="AZ958">
        <v>22000</v>
      </c>
      <c r="BA958">
        <v>25000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  <c r="BJ958">
        <v>0</v>
      </c>
      <c r="BK958">
        <v>1018368</v>
      </c>
      <c r="BL958">
        <v>0</v>
      </c>
      <c r="BM958">
        <v>176667</v>
      </c>
      <c r="BN958">
        <v>38396</v>
      </c>
      <c r="BO958">
        <v>0</v>
      </c>
      <c r="BP958">
        <v>0</v>
      </c>
      <c r="BQ958">
        <v>0</v>
      </c>
      <c r="BR958">
        <v>0</v>
      </c>
      <c r="BS958">
        <v>0</v>
      </c>
      <c r="BT958">
        <v>0</v>
      </c>
      <c r="BU958">
        <v>0</v>
      </c>
      <c r="BV958">
        <v>0</v>
      </c>
      <c r="BW958">
        <v>33000</v>
      </c>
      <c r="BX958">
        <v>763</v>
      </c>
      <c r="BY958">
        <v>4000</v>
      </c>
      <c r="BZ958">
        <v>3000</v>
      </c>
      <c r="CA958">
        <v>1200</v>
      </c>
      <c r="CB958">
        <v>1000</v>
      </c>
      <c r="CC958">
        <v>4333</v>
      </c>
      <c r="CD958">
        <v>20000</v>
      </c>
      <c r="CE958">
        <v>1000</v>
      </c>
      <c r="CF958">
        <v>12667</v>
      </c>
      <c r="CG958">
        <v>0</v>
      </c>
      <c r="CH958">
        <v>0</v>
      </c>
      <c r="CI958">
        <v>0</v>
      </c>
      <c r="CJ958">
        <v>0</v>
      </c>
      <c r="CK958">
        <v>0</v>
      </c>
      <c r="CL958">
        <v>0</v>
      </c>
      <c r="CM958">
        <v>0</v>
      </c>
      <c r="CN958">
        <v>0</v>
      </c>
      <c r="CO958">
        <v>0</v>
      </c>
      <c r="CP958">
        <v>0</v>
      </c>
      <c r="CQ958">
        <v>196667</v>
      </c>
      <c r="CR958">
        <v>0</v>
      </c>
      <c r="CS958">
        <v>0</v>
      </c>
      <c r="CT958">
        <v>115604</v>
      </c>
      <c r="CU958">
        <v>65000</v>
      </c>
      <c r="CV958">
        <v>17000</v>
      </c>
      <c r="CW958">
        <v>381</v>
      </c>
      <c r="CX958">
        <v>2000</v>
      </c>
      <c r="CY958">
        <v>1500</v>
      </c>
      <c r="CZ958">
        <v>600</v>
      </c>
      <c r="DA958">
        <v>500</v>
      </c>
      <c r="DB958">
        <v>2167</v>
      </c>
      <c r="DC958">
        <v>10000</v>
      </c>
      <c r="DD958">
        <v>500</v>
      </c>
      <c r="DE958">
        <v>127333</v>
      </c>
      <c r="DF958">
        <v>0</v>
      </c>
      <c r="DG958">
        <v>50000</v>
      </c>
      <c r="DH958">
        <v>0</v>
      </c>
      <c r="DI958">
        <v>0</v>
      </c>
      <c r="DJ958">
        <v>140317</v>
      </c>
      <c r="DK958">
        <v>185483</v>
      </c>
      <c r="DL958">
        <v>81281</v>
      </c>
      <c r="DM958">
        <v>262000</v>
      </c>
      <c r="DN958">
        <v>18000</v>
      </c>
      <c r="DO958">
        <v>1276333</v>
      </c>
      <c r="DP958">
        <v>317700</v>
      </c>
      <c r="DQ958">
        <v>-495955</v>
      </c>
      <c r="DR958">
        <v>0</v>
      </c>
      <c r="DS958">
        <v>0</v>
      </c>
    </row>
    <row r="959" spans="1:123" x14ac:dyDescent="0.3">
      <c r="A959" t="str">
        <f t="shared" si="14"/>
        <v>20281961</v>
      </c>
      <c r="B959">
        <v>28</v>
      </c>
      <c r="C959">
        <v>2028</v>
      </c>
      <c r="D959">
        <v>196112</v>
      </c>
      <c r="E959">
        <v>33</v>
      </c>
      <c r="F959">
        <v>2206541</v>
      </c>
      <c r="G959">
        <v>163102</v>
      </c>
      <c r="H959">
        <v>550000</v>
      </c>
      <c r="I959">
        <v>0</v>
      </c>
      <c r="J959">
        <v>120000</v>
      </c>
      <c r="K959">
        <v>85000</v>
      </c>
      <c r="L959">
        <v>200000</v>
      </c>
      <c r="M959">
        <v>56200</v>
      </c>
      <c r="N959">
        <v>11500</v>
      </c>
      <c r="O959">
        <v>25500</v>
      </c>
      <c r="P959">
        <v>4500</v>
      </c>
      <c r="Q959">
        <v>2000</v>
      </c>
      <c r="R959">
        <v>0</v>
      </c>
      <c r="S959">
        <v>6625</v>
      </c>
      <c r="T959">
        <v>35000</v>
      </c>
      <c r="U959">
        <v>36000</v>
      </c>
      <c r="V959">
        <v>0</v>
      </c>
      <c r="W959">
        <v>0</v>
      </c>
      <c r="X959">
        <v>25000</v>
      </c>
      <c r="Y959">
        <v>0</v>
      </c>
      <c r="Z959">
        <v>0</v>
      </c>
      <c r="AA959">
        <v>0</v>
      </c>
      <c r="AB959">
        <v>0</v>
      </c>
      <c r="AC959">
        <v>64199</v>
      </c>
      <c r="AD959">
        <v>0</v>
      </c>
      <c r="AE959">
        <v>0</v>
      </c>
      <c r="AF959">
        <v>97274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950051</v>
      </c>
      <c r="AO959">
        <v>632233</v>
      </c>
      <c r="AP959">
        <v>97274</v>
      </c>
      <c r="AQ959">
        <v>0</v>
      </c>
      <c r="AR959">
        <v>8935</v>
      </c>
      <c r="AS959">
        <v>0</v>
      </c>
      <c r="AT959">
        <v>0</v>
      </c>
      <c r="AU959">
        <v>0</v>
      </c>
      <c r="AV959">
        <v>75000</v>
      </c>
      <c r="AW959">
        <v>5271</v>
      </c>
      <c r="AX959">
        <v>41743</v>
      </c>
      <c r="AY959">
        <v>0</v>
      </c>
      <c r="AZ959">
        <v>18000</v>
      </c>
      <c r="BA959">
        <v>25000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  <c r="BJ959">
        <v>0</v>
      </c>
      <c r="BK959">
        <v>903457</v>
      </c>
      <c r="BL959">
        <v>0</v>
      </c>
      <c r="BM959">
        <v>156667</v>
      </c>
      <c r="BN959">
        <v>115604</v>
      </c>
      <c r="BO959">
        <v>65000</v>
      </c>
      <c r="BP959">
        <v>0</v>
      </c>
      <c r="BQ959">
        <v>0</v>
      </c>
      <c r="BR959">
        <v>0</v>
      </c>
      <c r="BS959">
        <v>0</v>
      </c>
      <c r="BT959">
        <v>0</v>
      </c>
      <c r="BU959">
        <v>0</v>
      </c>
      <c r="BV959">
        <v>0</v>
      </c>
      <c r="BW959">
        <v>17000</v>
      </c>
      <c r="BX959">
        <v>381</v>
      </c>
      <c r="BY959">
        <v>2000</v>
      </c>
      <c r="BZ959">
        <v>1500</v>
      </c>
      <c r="CA959">
        <v>600</v>
      </c>
      <c r="CB959">
        <v>500</v>
      </c>
      <c r="CC959">
        <v>2167</v>
      </c>
      <c r="CD959">
        <v>10000</v>
      </c>
      <c r="CE959">
        <v>500</v>
      </c>
      <c r="CF959">
        <v>68917</v>
      </c>
      <c r="CG959">
        <v>0</v>
      </c>
      <c r="CH959">
        <v>0</v>
      </c>
      <c r="CI959">
        <v>0</v>
      </c>
      <c r="CJ959">
        <v>0</v>
      </c>
      <c r="CK959">
        <v>0</v>
      </c>
      <c r="CL959">
        <v>0</v>
      </c>
      <c r="CM959">
        <v>0</v>
      </c>
      <c r="CN959">
        <v>0</v>
      </c>
      <c r="CO959">
        <v>0</v>
      </c>
      <c r="CP959">
        <v>0</v>
      </c>
      <c r="CQ959">
        <v>20000</v>
      </c>
      <c r="CR959">
        <v>0</v>
      </c>
      <c r="CS959">
        <v>0</v>
      </c>
      <c r="CT959">
        <v>0</v>
      </c>
      <c r="CU959">
        <v>0</v>
      </c>
      <c r="CV959">
        <v>0</v>
      </c>
      <c r="CW959">
        <v>0</v>
      </c>
      <c r="CX959">
        <v>0</v>
      </c>
      <c r="CY959">
        <v>0</v>
      </c>
      <c r="CZ959">
        <v>0</v>
      </c>
      <c r="DA959">
        <v>0</v>
      </c>
      <c r="DB959">
        <v>0</v>
      </c>
      <c r="DC959">
        <v>0</v>
      </c>
      <c r="DD959">
        <v>0</v>
      </c>
      <c r="DE959">
        <v>63416</v>
      </c>
      <c r="DF959">
        <v>0</v>
      </c>
      <c r="DG959">
        <v>25000</v>
      </c>
      <c r="DH959">
        <v>0</v>
      </c>
      <c r="DI959">
        <v>0</v>
      </c>
      <c r="DJ959">
        <v>98573</v>
      </c>
      <c r="DK959">
        <v>160483</v>
      </c>
      <c r="DL959">
        <v>76010</v>
      </c>
      <c r="DM959">
        <v>187000</v>
      </c>
      <c r="DN959">
        <v>0</v>
      </c>
      <c r="DO959">
        <v>630483</v>
      </c>
      <c r="DP959">
        <v>317700</v>
      </c>
      <c r="DQ959">
        <v>-742150</v>
      </c>
      <c r="DR959">
        <v>111299</v>
      </c>
      <c r="DS959">
        <v>0</v>
      </c>
    </row>
    <row r="960" spans="1:123" x14ac:dyDescent="0.3">
      <c r="A960" t="str">
        <f t="shared" si="14"/>
        <v>20291962</v>
      </c>
      <c r="B960">
        <v>28</v>
      </c>
      <c r="C960">
        <v>2029</v>
      </c>
      <c r="D960">
        <v>196212</v>
      </c>
      <c r="E960">
        <v>35</v>
      </c>
      <c r="F960">
        <v>1869393</v>
      </c>
      <c r="G960">
        <v>163097</v>
      </c>
      <c r="H960">
        <v>550000</v>
      </c>
      <c r="I960">
        <v>0</v>
      </c>
      <c r="J960">
        <v>120000</v>
      </c>
      <c r="K960">
        <v>85000</v>
      </c>
      <c r="L960">
        <v>200000</v>
      </c>
      <c r="M960">
        <v>56200</v>
      </c>
      <c r="N960">
        <v>11500</v>
      </c>
      <c r="O960">
        <v>25500</v>
      </c>
      <c r="P960">
        <v>4500</v>
      </c>
      <c r="Q960">
        <v>2000</v>
      </c>
      <c r="R960">
        <v>0</v>
      </c>
      <c r="S960">
        <v>6437</v>
      </c>
      <c r="T960">
        <v>35000</v>
      </c>
      <c r="U960">
        <v>36000</v>
      </c>
      <c r="V960">
        <v>0</v>
      </c>
      <c r="W960">
        <v>0</v>
      </c>
      <c r="X960">
        <v>25000</v>
      </c>
      <c r="Y960">
        <v>0</v>
      </c>
      <c r="Z960">
        <v>0</v>
      </c>
      <c r="AA960">
        <v>0</v>
      </c>
      <c r="AB960">
        <v>0</v>
      </c>
      <c r="AC960">
        <v>67956</v>
      </c>
      <c r="AD960">
        <v>0</v>
      </c>
      <c r="AE960">
        <v>0</v>
      </c>
      <c r="AF960">
        <v>102967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944170</v>
      </c>
      <c r="AO960">
        <v>669233</v>
      </c>
      <c r="AP960">
        <v>102967</v>
      </c>
      <c r="AQ960">
        <v>0</v>
      </c>
      <c r="AR960">
        <v>10921</v>
      </c>
      <c r="AS960">
        <v>0</v>
      </c>
      <c r="AT960">
        <v>0</v>
      </c>
      <c r="AU960">
        <v>0</v>
      </c>
      <c r="AV960">
        <v>75000</v>
      </c>
      <c r="AW960">
        <v>6738</v>
      </c>
      <c r="AX960">
        <v>42793</v>
      </c>
      <c r="AY960">
        <v>0</v>
      </c>
      <c r="AZ960">
        <v>0</v>
      </c>
      <c r="BA960">
        <v>25000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  <c r="BJ960">
        <v>0</v>
      </c>
      <c r="BK960">
        <v>932653</v>
      </c>
      <c r="BL960">
        <v>0</v>
      </c>
      <c r="BM960">
        <v>0</v>
      </c>
      <c r="BN960">
        <v>0</v>
      </c>
      <c r="BO960">
        <v>0</v>
      </c>
      <c r="BP960">
        <v>0</v>
      </c>
      <c r="BQ960">
        <v>0</v>
      </c>
      <c r="BR960">
        <v>0</v>
      </c>
      <c r="BS960">
        <v>0</v>
      </c>
      <c r="BT960">
        <v>0</v>
      </c>
      <c r="BU960">
        <v>0</v>
      </c>
      <c r="BV960">
        <v>0</v>
      </c>
      <c r="BW960">
        <v>0</v>
      </c>
      <c r="BX960">
        <v>0</v>
      </c>
      <c r="BY960">
        <v>0</v>
      </c>
      <c r="BZ960">
        <v>0</v>
      </c>
      <c r="CA960">
        <v>0</v>
      </c>
      <c r="CB960">
        <v>0</v>
      </c>
      <c r="CC960">
        <v>0</v>
      </c>
      <c r="CD960">
        <v>0</v>
      </c>
      <c r="CE960">
        <v>0</v>
      </c>
      <c r="CF960">
        <v>4728</v>
      </c>
      <c r="CG960">
        <v>0</v>
      </c>
      <c r="CH960">
        <v>0</v>
      </c>
      <c r="CI960">
        <v>0</v>
      </c>
      <c r="CJ960">
        <v>0</v>
      </c>
      <c r="CK960">
        <v>0</v>
      </c>
      <c r="CL960">
        <v>0</v>
      </c>
      <c r="CM960">
        <v>0</v>
      </c>
      <c r="CN960">
        <v>0</v>
      </c>
      <c r="CO960">
        <v>0</v>
      </c>
      <c r="CP960">
        <v>0</v>
      </c>
      <c r="CQ960">
        <v>0</v>
      </c>
      <c r="CR960">
        <v>0</v>
      </c>
      <c r="CS960">
        <v>0</v>
      </c>
      <c r="CT960">
        <v>0</v>
      </c>
      <c r="CU960">
        <v>0</v>
      </c>
      <c r="CV960">
        <v>0</v>
      </c>
      <c r="CW960">
        <v>0</v>
      </c>
      <c r="CX960">
        <v>0</v>
      </c>
      <c r="CY960">
        <v>0</v>
      </c>
      <c r="CZ960">
        <v>0</v>
      </c>
      <c r="DA960">
        <v>0</v>
      </c>
      <c r="DB960">
        <v>0</v>
      </c>
      <c r="DC960">
        <v>0</v>
      </c>
      <c r="DD960">
        <v>0</v>
      </c>
      <c r="DE960">
        <v>63689</v>
      </c>
      <c r="DF960">
        <v>0</v>
      </c>
      <c r="DG960">
        <v>0</v>
      </c>
      <c r="DH960">
        <v>0</v>
      </c>
      <c r="DI960">
        <v>0</v>
      </c>
      <c r="DJ960">
        <v>55780</v>
      </c>
      <c r="DK960">
        <v>135483</v>
      </c>
      <c r="DL960">
        <v>69272</v>
      </c>
      <c r="DM960">
        <v>112000</v>
      </c>
      <c r="DN960">
        <v>0</v>
      </c>
      <c r="DO960">
        <v>436223</v>
      </c>
      <c r="DP960">
        <v>317700</v>
      </c>
      <c r="DQ960">
        <v>-366199</v>
      </c>
      <c r="DR960">
        <v>186939</v>
      </c>
      <c r="DS960">
        <v>0</v>
      </c>
    </row>
    <row r="961" spans="1:123" x14ac:dyDescent="0.3">
      <c r="A961" t="str">
        <f t="shared" si="14"/>
        <v>20301963</v>
      </c>
      <c r="B961">
        <v>28</v>
      </c>
      <c r="C961">
        <v>2030</v>
      </c>
      <c r="D961">
        <v>196312</v>
      </c>
      <c r="E961">
        <v>40</v>
      </c>
      <c r="F961">
        <v>1786054</v>
      </c>
      <c r="G961">
        <v>163093</v>
      </c>
      <c r="H961">
        <v>550000</v>
      </c>
      <c r="I961">
        <v>0</v>
      </c>
      <c r="J961">
        <v>120000</v>
      </c>
      <c r="K961">
        <v>85000</v>
      </c>
      <c r="L961">
        <v>200000</v>
      </c>
      <c r="M961">
        <v>56200</v>
      </c>
      <c r="N961">
        <v>11500</v>
      </c>
      <c r="O961">
        <v>25500</v>
      </c>
      <c r="P961">
        <v>4500</v>
      </c>
      <c r="Q961">
        <v>2000</v>
      </c>
      <c r="R961">
        <v>0</v>
      </c>
      <c r="S961">
        <v>6248</v>
      </c>
      <c r="T961">
        <v>35000</v>
      </c>
      <c r="U961">
        <v>36000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78382</v>
      </c>
      <c r="AD961">
        <v>40382</v>
      </c>
      <c r="AE961">
        <v>0</v>
      </c>
      <c r="AF961">
        <v>118764</v>
      </c>
      <c r="AG961">
        <v>40382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903184</v>
      </c>
      <c r="AO961">
        <v>771907</v>
      </c>
      <c r="AP961">
        <v>118764</v>
      </c>
      <c r="AQ961">
        <v>0</v>
      </c>
      <c r="AR961">
        <v>16432</v>
      </c>
      <c r="AS961">
        <v>0</v>
      </c>
      <c r="AT961">
        <v>0</v>
      </c>
      <c r="AU961">
        <v>0</v>
      </c>
      <c r="AV961">
        <v>75000</v>
      </c>
      <c r="AW961">
        <v>10810</v>
      </c>
      <c r="AX961">
        <v>45707</v>
      </c>
      <c r="AY961">
        <v>0</v>
      </c>
      <c r="AZ961">
        <v>0</v>
      </c>
      <c r="BA961">
        <v>25000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  <c r="BJ961">
        <v>0</v>
      </c>
      <c r="BK961">
        <v>1063621</v>
      </c>
      <c r="BL961">
        <v>0</v>
      </c>
      <c r="BM961">
        <v>0</v>
      </c>
      <c r="BN961">
        <v>0</v>
      </c>
      <c r="BO961">
        <v>0</v>
      </c>
      <c r="BP961">
        <v>0</v>
      </c>
      <c r="BQ961">
        <v>0</v>
      </c>
      <c r="BR961">
        <v>0</v>
      </c>
      <c r="BS961">
        <v>0</v>
      </c>
      <c r="BT961">
        <v>0</v>
      </c>
      <c r="BU961">
        <v>0</v>
      </c>
      <c r="BV961">
        <v>0</v>
      </c>
      <c r="BW961">
        <v>0</v>
      </c>
      <c r="BX961">
        <v>0</v>
      </c>
      <c r="BY961">
        <v>0</v>
      </c>
      <c r="BZ961">
        <v>0</v>
      </c>
      <c r="CA961">
        <v>0</v>
      </c>
      <c r="CB961">
        <v>0</v>
      </c>
      <c r="CC961">
        <v>0</v>
      </c>
      <c r="CD961">
        <v>0</v>
      </c>
      <c r="CE961">
        <v>0</v>
      </c>
      <c r="CF961">
        <v>0</v>
      </c>
      <c r="CG961">
        <v>0</v>
      </c>
      <c r="CH961">
        <v>0</v>
      </c>
      <c r="CI961">
        <v>0</v>
      </c>
      <c r="CJ961">
        <v>0</v>
      </c>
      <c r="CK961">
        <v>0</v>
      </c>
      <c r="CL961">
        <v>0</v>
      </c>
      <c r="CM961">
        <v>0</v>
      </c>
      <c r="CN961">
        <v>0</v>
      </c>
      <c r="CO961">
        <v>0</v>
      </c>
      <c r="CP961">
        <v>0</v>
      </c>
      <c r="CQ961">
        <v>0</v>
      </c>
      <c r="CR961">
        <v>0</v>
      </c>
      <c r="CS961">
        <v>0</v>
      </c>
      <c r="CT961">
        <v>0</v>
      </c>
      <c r="CU961">
        <v>0</v>
      </c>
      <c r="CV961">
        <v>0</v>
      </c>
      <c r="CW961">
        <v>0</v>
      </c>
      <c r="CX961">
        <v>0</v>
      </c>
      <c r="CY961">
        <v>0</v>
      </c>
      <c r="CZ961">
        <v>0</v>
      </c>
      <c r="DA961">
        <v>0</v>
      </c>
      <c r="DB961">
        <v>0</v>
      </c>
      <c r="DC961">
        <v>0</v>
      </c>
      <c r="DD961">
        <v>0</v>
      </c>
      <c r="DE961">
        <v>68689</v>
      </c>
      <c r="DF961">
        <v>0</v>
      </c>
      <c r="DG961">
        <v>0</v>
      </c>
      <c r="DH961">
        <v>0</v>
      </c>
      <c r="DI961">
        <v>0</v>
      </c>
      <c r="DJ961">
        <v>10073</v>
      </c>
      <c r="DK961">
        <v>110483</v>
      </c>
      <c r="DL961">
        <v>58462</v>
      </c>
      <c r="DM961">
        <v>37000</v>
      </c>
      <c r="DN961">
        <v>0</v>
      </c>
      <c r="DO961">
        <v>284706</v>
      </c>
      <c r="DP961">
        <v>297700</v>
      </c>
      <c r="DQ961">
        <v>-174860</v>
      </c>
      <c r="DR961">
        <v>18343</v>
      </c>
      <c r="DS961">
        <v>0</v>
      </c>
    </row>
    <row r="962" spans="1:123" x14ac:dyDescent="0.3">
      <c r="A962" t="str">
        <f t="shared" si="14"/>
        <v>20311964</v>
      </c>
      <c r="B962">
        <v>28</v>
      </c>
      <c r="C962">
        <v>2031</v>
      </c>
      <c r="D962">
        <v>196412</v>
      </c>
      <c r="E962">
        <v>50</v>
      </c>
      <c r="F962">
        <v>1832867</v>
      </c>
      <c r="G962">
        <v>163096</v>
      </c>
      <c r="H962">
        <v>550000</v>
      </c>
      <c r="I962">
        <v>0</v>
      </c>
      <c r="J962">
        <v>120000</v>
      </c>
      <c r="K962">
        <v>85000</v>
      </c>
      <c r="L962">
        <v>200000</v>
      </c>
      <c r="M962">
        <v>56200</v>
      </c>
      <c r="N962">
        <v>11500</v>
      </c>
      <c r="O962">
        <v>25500</v>
      </c>
      <c r="P962">
        <v>4500</v>
      </c>
      <c r="Q962">
        <v>2000</v>
      </c>
      <c r="R962">
        <v>0</v>
      </c>
      <c r="S962">
        <v>6059</v>
      </c>
      <c r="T962">
        <v>35000</v>
      </c>
      <c r="U962">
        <v>36000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96604</v>
      </c>
      <c r="AD962">
        <v>49770</v>
      </c>
      <c r="AE962">
        <v>0</v>
      </c>
      <c r="AF962">
        <v>146374</v>
      </c>
      <c r="AG962">
        <v>49770</v>
      </c>
      <c r="AH962">
        <v>0</v>
      </c>
      <c r="AI962">
        <v>40382</v>
      </c>
      <c r="AJ962">
        <v>0</v>
      </c>
      <c r="AK962">
        <v>40382</v>
      </c>
      <c r="AL962">
        <v>40382</v>
      </c>
      <c r="AM962">
        <v>0</v>
      </c>
      <c r="AN962">
        <v>875385</v>
      </c>
      <c r="AO962">
        <v>951356</v>
      </c>
      <c r="AP962">
        <v>146374</v>
      </c>
      <c r="AQ962">
        <v>0</v>
      </c>
      <c r="AR962">
        <v>20000</v>
      </c>
      <c r="AS962">
        <v>0</v>
      </c>
      <c r="AT962">
        <v>0</v>
      </c>
      <c r="AU962">
        <v>0</v>
      </c>
      <c r="AV962">
        <v>22711</v>
      </c>
      <c r="AW962">
        <v>0</v>
      </c>
      <c r="AX962">
        <v>10073</v>
      </c>
      <c r="AY962">
        <v>6064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  <c r="BJ962">
        <v>0</v>
      </c>
      <c r="BK962">
        <v>1156578</v>
      </c>
      <c r="BL962">
        <v>0</v>
      </c>
      <c r="BM962">
        <v>0</v>
      </c>
      <c r="BN962">
        <v>0</v>
      </c>
      <c r="BO962">
        <v>0</v>
      </c>
      <c r="BP962">
        <v>0</v>
      </c>
      <c r="BQ962">
        <v>0</v>
      </c>
      <c r="BR962">
        <v>0</v>
      </c>
      <c r="BS962">
        <v>0</v>
      </c>
      <c r="BT962">
        <v>0</v>
      </c>
      <c r="BU962">
        <v>0</v>
      </c>
      <c r="BV962">
        <v>0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C962">
        <v>0</v>
      </c>
      <c r="CD962">
        <v>0</v>
      </c>
      <c r="CE962">
        <v>0</v>
      </c>
      <c r="CF962">
        <v>0</v>
      </c>
      <c r="CG962">
        <v>0</v>
      </c>
      <c r="CH962">
        <v>0</v>
      </c>
      <c r="CI962">
        <v>0</v>
      </c>
      <c r="CJ962">
        <v>0</v>
      </c>
      <c r="CK962">
        <v>0</v>
      </c>
      <c r="CL962">
        <v>0</v>
      </c>
      <c r="CM962">
        <v>0</v>
      </c>
      <c r="CN962">
        <v>0</v>
      </c>
      <c r="CO962">
        <v>0</v>
      </c>
      <c r="CP962">
        <v>0</v>
      </c>
      <c r="CQ962">
        <v>0</v>
      </c>
      <c r="CR962">
        <v>0</v>
      </c>
      <c r="CS962">
        <v>0</v>
      </c>
      <c r="CT962">
        <v>0</v>
      </c>
      <c r="CU962">
        <v>0</v>
      </c>
      <c r="CV962">
        <v>0</v>
      </c>
      <c r="CW962">
        <v>0</v>
      </c>
      <c r="CX962">
        <v>0</v>
      </c>
      <c r="CY962">
        <v>0</v>
      </c>
      <c r="CZ962">
        <v>0</v>
      </c>
      <c r="DA962">
        <v>0</v>
      </c>
      <c r="DB962">
        <v>0</v>
      </c>
      <c r="DC962">
        <v>0</v>
      </c>
      <c r="DD962">
        <v>0</v>
      </c>
      <c r="DE962">
        <v>73689</v>
      </c>
      <c r="DF962">
        <v>0</v>
      </c>
      <c r="DG962">
        <v>0</v>
      </c>
      <c r="DH962">
        <v>0</v>
      </c>
      <c r="DI962">
        <v>0</v>
      </c>
      <c r="DJ962">
        <v>0</v>
      </c>
      <c r="DK962">
        <v>110483</v>
      </c>
      <c r="DL962">
        <v>58462</v>
      </c>
      <c r="DM962">
        <v>14289</v>
      </c>
      <c r="DN962">
        <v>0</v>
      </c>
      <c r="DO962">
        <v>297304</v>
      </c>
      <c r="DP962">
        <v>277700</v>
      </c>
      <c r="DQ962">
        <v>-32784</v>
      </c>
      <c r="DR962">
        <v>0</v>
      </c>
      <c r="DS962">
        <v>0</v>
      </c>
    </row>
    <row r="963" spans="1:123" x14ac:dyDescent="0.3">
      <c r="A963" t="str">
        <f t="shared" ref="A963:A1026" si="15">CONCATENATE(C963,LEFT(D963,4))</f>
        <v>20321965</v>
      </c>
      <c r="B963">
        <v>28</v>
      </c>
      <c r="C963">
        <v>2032</v>
      </c>
      <c r="D963">
        <v>196512</v>
      </c>
      <c r="E963">
        <v>46</v>
      </c>
      <c r="F963">
        <v>1693026</v>
      </c>
      <c r="G963">
        <v>163099</v>
      </c>
      <c r="H963">
        <v>550000</v>
      </c>
      <c r="I963">
        <v>0</v>
      </c>
      <c r="J963">
        <v>120000</v>
      </c>
      <c r="K963">
        <v>85000</v>
      </c>
      <c r="L963">
        <v>200000</v>
      </c>
      <c r="M963">
        <v>56200</v>
      </c>
      <c r="N963">
        <v>11500</v>
      </c>
      <c r="O963">
        <v>25500</v>
      </c>
      <c r="P963">
        <v>4500</v>
      </c>
      <c r="Q963">
        <v>2000</v>
      </c>
      <c r="R963">
        <v>0</v>
      </c>
      <c r="S963">
        <v>5871</v>
      </c>
      <c r="T963">
        <v>35000</v>
      </c>
      <c r="U963">
        <v>36000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40382</v>
      </c>
      <c r="AC963">
        <v>88996</v>
      </c>
      <c r="AD963">
        <v>45850</v>
      </c>
      <c r="AE963">
        <v>40382</v>
      </c>
      <c r="AF963">
        <v>94464</v>
      </c>
      <c r="AG963">
        <v>0</v>
      </c>
      <c r="AH963">
        <v>0</v>
      </c>
      <c r="AI963">
        <v>49770</v>
      </c>
      <c r="AJ963">
        <v>0</v>
      </c>
      <c r="AK963">
        <v>49770</v>
      </c>
      <c r="AL963">
        <v>49770</v>
      </c>
      <c r="AM963">
        <v>0</v>
      </c>
      <c r="AN963">
        <v>927107</v>
      </c>
      <c r="AO963">
        <v>876432</v>
      </c>
      <c r="AP963">
        <v>134846</v>
      </c>
      <c r="AQ963">
        <v>0</v>
      </c>
      <c r="AR963">
        <v>20000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  <c r="BJ963">
        <v>0</v>
      </c>
      <c r="BK963">
        <v>1031278</v>
      </c>
      <c r="BL963">
        <v>0</v>
      </c>
      <c r="BM963">
        <v>0</v>
      </c>
      <c r="BN963">
        <v>0</v>
      </c>
      <c r="BO963">
        <v>0</v>
      </c>
      <c r="BP963">
        <v>0</v>
      </c>
      <c r="BQ963">
        <v>0</v>
      </c>
      <c r="BR963">
        <v>66260</v>
      </c>
      <c r="BS963">
        <v>0</v>
      </c>
      <c r="BT963">
        <v>0</v>
      </c>
      <c r="BU963">
        <v>0</v>
      </c>
      <c r="BV963">
        <v>0</v>
      </c>
      <c r="BW963">
        <v>0</v>
      </c>
      <c r="BX963">
        <v>0</v>
      </c>
      <c r="BY963">
        <v>0</v>
      </c>
      <c r="BZ963">
        <v>0</v>
      </c>
      <c r="CA963">
        <v>0</v>
      </c>
      <c r="CB963">
        <v>0</v>
      </c>
      <c r="CC963">
        <v>0</v>
      </c>
      <c r="CD963">
        <v>0</v>
      </c>
      <c r="CE963">
        <v>0</v>
      </c>
      <c r="CF963">
        <v>0</v>
      </c>
      <c r="CG963">
        <v>0</v>
      </c>
      <c r="CH963">
        <v>0</v>
      </c>
      <c r="CI963">
        <v>0</v>
      </c>
      <c r="CJ963">
        <v>0</v>
      </c>
      <c r="CK963">
        <v>0</v>
      </c>
      <c r="CL963">
        <v>0</v>
      </c>
      <c r="CM963">
        <v>0</v>
      </c>
      <c r="CN963">
        <v>0</v>
      </c>
      <c r="CO963">
        <v>0</v>
      </c>
      <c r="CP963">
        <v>0</v>
      </c>
      <c r="CQ963">
        <v>6260</v>
      </c>
      <c r="CR963">
        <v>0</v>
      </c>
      <c r="CS963">
        <v>0</v>
      </c>
      <c r="CT963">
        <v>0</v>
      </c>
      <c r="CU963">
        <v>0</v>
      </c>
      <c r="CV963">
        <v>0</v>
      </c>
      <c r="CW963">
        <v>0</v>
      </c>
      <c r="CX963">
        <v>0</v>
      </c>
      <c r="CY963">
        <v>0</v>
      </c>
      <c r="CZ963">
        <v>0</v>
      </c>
      <c r="DA963">
        <v>0</v>
      </c>
      <c r="DB963">
        <v>0</v>
      </c>
      <c r="DC963">
        <v>0</v>
      </c>
      <c r="DD963">
        <v>0</v>
      </c>
      <c r="DE963">
        <v>78689</v>
      </c>
      <c r="DF963">
        <v>0</v>
      </c>
      <c r="DG963">
        <v>0</v>
      </c>
      <c r="DH963">
        <v>0</v>
      </c>
      <c r="DI963">
        <v>0</v>
      </c>
      <c r="DJ963">
        <v>0</v>
      </c>
      <c r="DK963">
        <v>110483</v>
      </c>
      <c r="DL963">
        <v>58462</v>
      </c>
      <c r="DM963">
        <v>14289</v>
      </c>
      <c r="DN963">
        <v>0</v>
      </c>
      <c r="DO963">
        <v>317953</v>
      </c>
      <c r="DP963">
        <v>317700</v>
      </c>
      <c r="DQ963">
        <v>66260</v>
      </c>
      <c r="DR963">
        <v>0</v>
      </c>
      <c r="DS963">
        <v>0</v>
      </c>
    </row>
    <row r="964" spans="1:123" x14ac:dyDescent="0.3">
      <c r="A964" t="str">
        <f t="shared" si="15"/>
        <v>20331966</v>
      </c>
      <c r="B964">
        <v>28</v>
      </c>
      <c r="C964">
        <v>2033</v>
      </c>
      <c r="D964">
        <v>196612</v>
      </c>
      <c r="E964">
        <v>36</v>
      </c>
      <c r="F964">
        <v>1801888</v>
      </c>
      <c r="G964">
        <v>163102</v>
      </c>
      <c r="H964">
        <v>550000</v>
      </c>
      <c r="I964">
        <v>0</v>
      </c>
      <c r="J964">
        <v>120000</v>
      </c>
      <c r="K964">
        <v>85000</v>
      </c>
      <c r="L964">
        <v>200000</v>
      </c>
      <c r="M964">
        <v>56200</v>
      </c>
      <c r="N964">
        <v>11500</v>
      </c>
      <c r="O964">
        <v>25500</v>
      </c>
      <c r="P964">
        <v>4500</v>
      </c>
      <c r="Q964">
        <v>2000</v>
      </c>
      <c r="R964">
        <v>0</v>
      </c>
      <c r="S964">
        <v>5682</v>
      </c>
      <c r="T964">
        <v>35000</v>
      </c>
      <c r="U964">
        <v>36000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49770</v>
      </c>
      <c r="AC964">
        <v>69976</v>
      </c>
      <c r="AD964">
        <v>0</v>
      </c>
      <c r="AE964">
        <v>49770</v>
      </c>
      <c r="AF964">
        <v>56257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965125</v>
      </c>
      <c r="AO964">
        <v>689120</v>
      </c>
      <c r="AP964">
        <v>106027</v>
      </c>
      <c r="AQ964">
        <v>0</v>
      </c>
      <c r="AR964">
        <v>11989</v>
      </c>
      <c r="AS964">
        <v>0</v>
      </c>
      <c r="AT964">
        <v>0</v>
      </c>
      <c r="AU964">
        <v>0</v>
      </c>
      <c r="AV964">
        <v>14289</v>
      </c>
      <c r="AW964">
        <v>7527</v>
      </c>
      <c r="AX964">
        <v>0</v>
      </c>
      <c r="AY964">
        <v>0</v>
      </c>
      <c r="AZ964">
        <v>0</v>
      </c>
      <c r="BA964">
        <v>25000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853951</v>
      </c>
      <c r="BL964">
        <v>0</v>
      </c>
      <c r="BM964">
        <v>0</v>
      </c>
      <c r="BN964">
        <v>0</v>
      </c>
      <c r="BO964">
        <v>0</v>
      </c>
      <c r="BP964">
        <v>0</v>
      </c>
      <c r="BQ964">
        <v>0</v>
      </c>
      <c r="BR964">
        <v>0</v>
      </c>
      <c r="BS964">
        <v>0</v>
      </c>
      <c r="BT964">
        <v>0</v>
      </c>
      <c r="BU964">
        <v>0</v>
      </c>
      <c r="BV964">
        <v>0</v>
      </c>
      <c r="BW964">
        <v>0</v>
      </c>
      <c r="BX964">
        <v>0</v>
      </c>
      <c r="BY964">
        <v>0</v>
      </c>
      <c r="BZ964">
        <v>0</v>
      </c>
      <c r="CA964">
        <v>0</v>
      </c>
      <c r="CB964">
        <v>0</v>
      </c>
      <c r="CC964">
        <v>0</v>
      </c>
      <c r="CD964">
        <v>0</v>
      </c>
      <c r="CE964">
        <v>0</v>
      </c>
      <c r="CF964">
        <v>0</v>
      </c>
      <c r="CG964">
        <v>0</v>
      </c>
      <c r="CH964">
        <v>0</v>
      </c>
      <c r="CI964">
        <v>0</v>
      </c>
      <c r="CJ964">
        <v>0</v>
      </c>
      <c r="CK964">
        <v>0</v>
      </c>
      <c r="CL964">
        <v>0</v>
      </c>
      <c r="CM964">
        <v>0</v>
      </c>
      <c r="CN964">
        <v>0</v>
      </c>
      <c r="CO964">
        <v>0</v>
      </c>
      <c r="CP964">
        <v>0</v>
      </c>
      <c r="CQ964">
        <v>0</v>
      </c>
      <c r="CR964">
        <v>0</v>
      </c>
      <c r="CS964">
        <v>0</v>
      </c>
      <c r="CT964">
        <v>0</v>
      </c>
      <c r="CU964">
        <v>0</v>
      </c>
      <c r="CV964">
        <v>0</v>
      </c>
      <c r="CW964">
        <v>0</v>
      </c>
      <c r="CX964">
        <v>0</v>
      </c>
      <c r="CY964">
        <v>0</v>
      </c>
      <c r="CZ964">
        <v>0</v>
      </c>
      <c r="DA964">
        <v>0</v>
      </c>
      <c r="DB964">
        <v>0</v>
      </c>
      <c r="DC964">
        <v>0</v>
      </c>
      <c r="DD964">
        <v>0</v>
      </c>
      <c r="DE964">
        <v>83689</v>
      </c>
      <c r="DF964">
        <v>0</v>
      </c>
      <c r="DG964">
        <v>0</v>
      </c>
      <c r="DH964">
        <v>0</v>
      </c>
      <c r="DI964">
        <v>0</v>
      </c>
      <c r="DJ964">
        <v>0</v>
      </c>
      <c r="DK964">
        <v>85483</v>
      </c>
      <c r="DL964">
        <v>50935</v>
      </c>
      <c r="DM964">
        <v>0</v>
      </c>
      <c r="DN964">
        <v>0</v>
      </c>
      <c r="DO964">
        <v>220107</v>
      </c>
      <c r="DP964">
        <v>303960</v>
      </c>
      <c r="DQ964">
        <v>-228729</v>
      </c>
      <c r="DR964">
        <v>181914</v>
      </c>
      <c r="DS964">
        <v>0</v>
      </c>
    </row>
    <row r="965" spans="1:123" x14ac:dyDescent="0.3">
      <c r="A965" t="str">
        <f t="shared" si="15"/>
        <v>20341967</v>
      </c>
      <c r="B965">
        <v>28</v>
      </c>
      <c r="C965">
        <v>2034</v>
      </c>
      <c r="D965">
        <v>196712</v>
      </c>
      <c r="E965">
        <v>52</v>
      </c>
      <c r="F965">
        <v>1752973</v>
      </c>
      <c r="G965">
        <v>163105</v>
      </c>
      <c r="H965">
        <v>550000</v>
      </c>
      <c r="I965">
        <v>0</v>
      </c>
      <c r="J965">
        <v>120000</v>
      </c>
      <c r="K965">
        <v>85000</v>
      </c>
      <c r="L965">
        <v>200000</v>
      </c>
      <c r="M965">
        <v>56200</v>
      </c>
      <c r="N965">
        <v>11500</v>
      </c>
      <c r="O965">
        <v>25500</v>
      </c>
      <c r="P965">
        <v>4500</v>
      </c>
      <c r="Q965">
        <v>2000</v>
      </c>
      <c r="R965">
        <v>0</v>
      </c>
      <c r="S965">
        <v>5494</v>
      </c>
      <c r="T965">
        <v>35000</v>
      </c>
      <c r="U965">
        <v>36000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100502</v>
      </c>
      <c r="AD965">
        <v>51778</v>
      </c>
      <c r="AE965">
        <v>0</v>
      </c>
      <c r="AF965">
        <v>152280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868914</v>
      </c>
      <c r="AO965">
        <v>989744</v>
      </c>
      <c r="AP965">
        <v>152280</v>
      </c>
      <c r="AQ965">
        <v>19887</v>
      </c>
      <c r="AR965">
        <v>20000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1181911</v>
      </c>
      <c r="BL965">
        <v>0</v>
      </c>
      <c r="BM965">
        <v>0</v>
      </c>
      <c r="BN965">
        <v>0</v>
      </c>
      <c r="BO965">
        <v>0</v>
      </c>
      <c r="BP965">
        <v>0</v>
      </c>
      <c r="BQ965">
        <v>0</v>
      </c>
      <c r="BR965">
        <v>98747</v>
      </c>
      <c r="BS965">
        <v>0</v>
      </c>
      <c r="BT965">
        <v>0</v>
      </c>
      <c r="BU965">
        <v>0</v>
      </c>
      <c r="BV965">
        <v>0</v>
      </c>
      <c r="BW965">
        <v>0</v>
      </c>
      <c r="BX965">
        <v>0</v>
      </c>
      <c r="BY965">
        <v>0</v>
      </c>
      <c r="BZ965">
        <v>0</v>
      </c>
      <c r="CA965">
        <v>0</v>
      </c>
      <c r="CB965">
        <v>0</v>
      </c>
      <c r="CC965">
        <v>0</v>
      </c>
      <c r="CD965">
        <v>0</v>
      </c>
      <c r="CE965">
        <v>0</v>
      </c>
      <c r="CF965">
        <v>0</v>
      </c>
      <c r="CG965">
        <v>0</v>
      </c>
      <c r="CH965">
        <v>0</v>
      </c>
      <c r="CI965">
        <v>0</v>
      </c>
      <c r="CJ965">
        <v>0</v>
      </c>
      <c r="CK965">
        <v>0</v>
      </c>
      <c r="CL965">
        <v>0</v>
      </c>
      <c r="CM965">
        <v>0</v>
      </c>
      <c r="CN965">
        <v>0</v>
      </c>
      <c r="CO965">
        <v>0</v>
      </c>
      <c r="CP965">
        <v>0</v>
      </c>
      <c r="CQ965">
        <v>65007</v>
      </c>
      <c r="CR965">
        <v>0</v>
      </c>
      <c r="CS965">
        <v>0</v>
      </c>
      <c r="CT965">
        <v>0</v>
      </c>
      <c r="CU965">
        <v>0</v>
      </c>
      <c r="CV965">
        <v>0</v>
      </c>
      <c r="CW965">
        <v>0</v>
      </c>
      <c r="CX965">
        <v>0</v>
      </c>
      <c r="CY965">
        <v>0</v>
      </c>
      <c r="CZ965">
        <v>0</v>
      </c>
      <c r="DA965">
        <v>0</v>
      </c>
      <c r="DB965">
        <v>0</v>
      </c>
      <c r="DC965">
        <v>0</v>
      </c>
      <c r="DD965">
        <v>0</v>
      </c>
      <c r="DE965">
        <v>88689</v>
      </c>
      <c r="DF965">
        <v>0</v>
      </c>
      <c r="DG965">
        <v>0</v>
      </c>
      <c r="DH965">
        <v>0</v>
      </c>
      <c r="DI965">
        <v>0</v>
      </c>
      <c r="DJ965">
        <v>0</v>
      </c>
      <c r="DK965">
        <v>85483</v>
      </c>
      <c r="DL965">
        <v>50935</v>
      </c>
      <c r="DM965">
        <v>0</v>
      </c>
      <c r="DN965">
        <v>0</v>
      </c>
      <c r="DO965">
        <v>290114</v>
      </c>
      <c r="DP965">
        <v>317700</v>
      </c>
      <c r="DQ965">
        <v>98747</v>
      </c>
      <c r="DR965">
        <v>0</v>
      </c>
      <c r="DS965">
        <v>0</v>
      </c>
    </row>
    <row r="966" spans="1:123" x14ac:dyDescent="0.3">
      <c r="A966" t="str">
        <f t="shared" si="15"/>
        <v>20351968</v>
      </c>
      <c r="B966">
        <v>28</v>
      </c>
      <c r="C966">
        <v>2035</v>
      </c>
      <c r="D966">
        <v>196812</v>
      </c>
      <c r="E966">
        <v>45</v>
      </c>
      <c r="F966">
        <v>1895359</v>
      </c>
      <c r="G966">
        <v>163108</v>
      </c>
      <c r="H966">
        <v>550000</v>
      </c>
      <c r="I966">
        <v>0</v>
      </c>
      <c r="J966">
        <v>120000</v>
      </c>
      <c r="K966">
        <v>85000</v>
      </c>
      <c r="L966">
        <v>200000</v>
      </c>
      <c r="M966">
        <v>56200</v>
      </c>
      <c r="N966">
        <v>11500</v>
      </c>
      <c r="O966">
        <v>25500</v>
      </c>
      <c r="P966">
        <v>4500</v>
      </c>
      <c r="Q966">
        <v>2000</v>
      </c>
      <c r="R966">
        <v>0</v>
      </c>
      <c r="S966">
        <v>5305</v>
      </c>
      <c r="T966">
        <v>35000</v>
      </c>
      <c r="U966">
        <v>36000</v>
      </c>
      <c r="V966">
        <v>0</v>
      </c>
      <c r="W966">
        <v>5000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86788</v>
      </c>
      <c r="AD966">
        <v>44713</v>
      </c>
      <c r="AE966">
        <v>0</v>
      </c>
      <c r="AF966">
        <v>131502</v>
      </c>
      <c r="AG966">
        <v>44713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884503</v>
      </c>
      <c r="AO966">
        <v>854694</v>
      </c>
      <c r="AP966">
        <v>131502</v>
      </c>
      <c r="AQ966">
        <v>0</v>
      </c>
      <c r="AR966">
        <v>20000</v>
      </c>
      <c r="AS966">
        <v>0</v>
      </c>
      <c r="AT966">
        <v>0</v>
      </c>
      <c r="AU966">
        <v>0</v>
      </c>
      <c r="AV966">
        <v>0</v>
      </c>
      <c r="AW966">
        <v>14093</v>
      </c>
      <c r="AX966">
        <v>0</v>
      </c>
      <c r="AY966">
        <v>876</v>
      </c>
      <c r="AZ966">
        <v>0</v>
      </c>
      <c r="BA966">
        <v>25000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  <c r="BJ966">
        <v>0</v>
      </c>
      <c r="BK966">
        <v>1046164</v>
      </c>
      <c r="BL966">
        <v>0</v>
      </c>
      <c r="BM966">
        <v>15002</v>
      </c>
      <c r="BN966">
        <v>0</v>
      </c>
      <c r="BO966">
        <v>0</v>
      </c>
      <c r="BP966">
        <v>0</v>
      </c>
      <c r="BQ966">
        <v>0</v>
      </c>
      <c r="BR966">
        <v>0</v>
      </c>
      <c r="BS966">
        <v>0</v>
      </c>
      <c r="BT966">
        <v>0</v>
      </c>
      <c r="BU966">
        <v>0</v>
      </c>
      <c r="BV966">
        <v>0</v>
      </c>
      <c r="BW966">
        <v>0</v>
      </c>
      <c r="BX966">
        <v>0</v>
      </c>
      <c r="BY966">
        <v>0</v>
      </c>
      <c r="BZ966">
        <v>0</v>
      </c>
      <c r="CA966">
        <v>0</v>
      </c>
      <c r="CB966">
        <v>0</v>
      </c>
      <c r="CC966">
        <v>0</v>
      </c>
      <c r="CD966">
        <v>0</v>
      </c>
      <c r="CE966">
        <v>0</v>
      </c>
      <c r="CF966">
        <v>0</v>
      </c>
      <c r="CG966">
        <v>0</v>
      </c>
      <c r="CH966">
        <v>0</v>
      </c>
      <c r="CI966">
        <v>0</v>
      </c>
      <c r="CJ966">
        <v>0</v>
      </c>
      <c r="CK966">
        <v>0</v>
      </c>
      <c r="CL966">
        <v>0</v>
      </c>
      <c r="CM966">
        <v>0</v>
      </c>
      <c r="CN966">
        <v>0</v>
      </c>
      <c r="CO966">
        <v>0</v>
      </c>
      <c r="CP966">
        <v>0</v>
      </c>
      <c r="CQ966">
        <v>30005</v>
      </c>
      <c r="CR966">
        <v>0</v>
      </c>
      <c r="CS966">
        <v>0</v>
      </c>
      <c r="CT966">
        <v>0</v>
      </c>
      <c r="CU966">
        <v>0</v>
      </c>
      <c r="CV966">
        <v>0</v>
      </c>
      <c r="CW966">
        <v>0</v>
      </c>
      <c r="CX966">
        <v>0</v>
      </c>
      <c r="CY966">
        <v>0</v>
      </c>
      <c r="CZ966">
        <v>0</v>
      </c>
      <c r="DA966">
        <v>0</v>
      </c>
      <c r="DB966">
        <v>0</v>
      </c>
      <c r="DC966">
        <v>0</v>
      </c>
      <c r="DD966">
        <v>0</v>
      </c>
      <c r="DE966">
        <v>93689</v>
      </c>
      <c r="DF966">
        <v>0</v>
      </c>
      <c r="DG966">
        <v>0</v>
      </c>
      <c r="DH966">
        <v>0</v>
      </c>
      <c r="DI966">
        <v>0</v>
      </c>
      <c r="DJ966">
        <v>0</v>
      </c>
      <c r="DK966">
        <v>60483</v>
      </c>
      <c r="DL966">
        <v>36842</v>
      </c>
      <c r="DM966">
        <v>0</v>
      </c>
      <c r="DN966">
        <v>0</v>
      </c>
      <c r="DO966">
        <v>221019</v>
      </c>
      <c r="DP966">
        <v>317700</v>
      </c>
      <c r="DQ966">
        <v>-202892</v>
      </c>
      <c r="DR966">
        <v>148797</v>
      </c>
      <c r="DS966">
        <v>0</v>
      </c>
    </row>
    <row r="967" spans="1:123" x14ac:dyDescent="0.3">
      <c r="A967" t="str">
        <f t="shared" si="15"/>
        <v>20361969</v>
      </c>
      <c r="B967">
        <v>28</v>
      </c>
      <c r="C967">
        <v>2036</v>
      </c>
      <c r="D967">
        <v>196912</v>
      </c>
      <c r="E967">
        <v>77</v>
      </c>
      <c r="F967">
        <v>1689978</v>
      </c>
      <c r="G967">
        <v>163099</v>
      </c>
      <c r="H967">
        <v>550000</v>
      </c>
      <c r="I967">
        <v>0</v>
      </c>
      <c r="J967">
        <v>120000</v>
      </c>
      <c r="K967">
        <v>85000</v>
      </c>
      <c r="L967">
        <v>200000</v>
      </c>
      <c r="M967">
        <v>56200</v>
      </c>
      <c r="N967">
        <v>11500</v>
      </c>
      <c r="O967">
        <v>25500</v>
      </c>
      <c r="P967">
        <v>4500</v>
      </c>
      <c r="Q967">
        <v>2000</v>
      </c>
      <c r="R967">
        <v>0</v>
      </c>
      <c r="S967">
        <v>5091</v>
      </c>
      <c r="T967">
        <v>35000</v>
      </c>
      <c r="U967">
        <v>36000</v>
      </c>
      <c r="V967">
        <v>0</v>
      </c>
      <c r="W967">
        <v>5000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148780</v>
      </c>
      <c r="AD967">
        <v>76651</v>
      </c>
      <c r="AE967">
        <v>0</v>
      </c>
      <c r="AF967">
        <v>225432</v>
      </c>
      <c r="AG967">
        <v>0</v>
      </c>
      <c r="AH967">
        <v>0</v>
      </c>
      <c r="AI967">
        <v>44713</v>
      </c>
      <c r="AJ967">
        <v>0</v>
      </c>
      <c r="AK967">
        <v>44713</v>
      </c>
      <c r="AL967">
        <v>44713</v>
      </c>
      <c r="AM967">
        <v>0</v>
      </c>
      <c r="AN967">
        <v>790359</v>
      </c>
      <c r="AO967">
        <v>1465190</v>
      </c>
      <c r="AP967">
        <v>225432</v>
      </c>
      <c r="AQ967">
        <v>57812</v>
      </c>
      <c r="AR967">
        <v>20000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  <c r="BJ967">
        <v>0</v>
      </c>
      <c r="BK967">
        <v>1768434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0</v>
      </c>
      <c r="BR967">
        <v>500000</v>
      </c>
      <c r="BS967">
        <v>154000</v>
      </c>
      <c r="BT967">
        <v>15716</v>
      </c>
      <c r="BU967">
        <v>0</v>
      </c>
      <c r="BV967">
        <v>0</v>
      </c>
      <c r="BW967">
        <v>0</v>
      </c>
      <c r="BX967">
        <v>0</v>
      </c>
      <c r="BY967">
        <v>0</v>
      </c>
      <c r="BZ967">
        <v>0</v>
      </c>
      <c r="CA967">
        <v>0</v>
      </c>
      <c r="CB967">
        <v>0</v>
      </c>
      <c r="CC967">
        <v>0</v>
      </c>
      <c r="CD967">
        <v>0</v>
      </c>
      <c r="CE967">
        <v>0</v>
      </c>
      <c r="CF967">
        <v>0</v>
      </c>
      <c r="CG967">
        <v>0</v>
      </c>
      <c r="CH967">
        <v>0</v>
      </c>
      <c r="CI967">
        <v>0</v>
      </c>
      <c r="CJ967">
        <v>0</v>
      </c>
      <c r="CK967">
        <v>0</v>
      </c>
      <c r="CL967">
        <v>0</v>
      </c>
      <c r="CM967">
        <v>0</v>
      </c>
      <c r="CN967">
        <v>0</v>
      </c>
      <c r="CO967">
        <v>0</v>
      </c>
      <c r="CP967">
        <v>0</v>
      </c>
      <c r="CQ967">
        <v>510005</v>
      </c>
      <c r="CR967">
        <v>0</v>
      </c>
      <c r="CS967">
        <v>0</v>
      </c>
      <c r="CT967">
        <v>154000</v>
      </c>
      <c r="CU967">
        <v>15716</v>
      </c>
      <c r="CV967">
        <v>0</v>
      </c>
      <c r="CW967">
        <v>0</v>
      </c>
      <c r="CX967">
        <v>0</v>
      </c>
      <c r="CY967">
        <v>0</v>
      </c>
      <c r="CZ967">
        <v>0</v>
      </c>
      <c r="DA967">
        <v>0</v>
      </c>
      <c r="DB967">
        <v>0</v>
      </c>
      <c r="DC967">
        <v>0</v>
      </c>
      <c r="DD967">
        <v>0</v>
      </c>
      <c r="DE967">
        <v>93689</v>
      </c>
      <c r="DF967">
        <v>0</v>
      </c>
      <c r="DG967">
        <v>0</v>
      </c>
      <c r="DH967">
        <v>0</v>
      </c>
      <c r="DI967">
        <v>0</v>
      </c>
      <c r="DJ967">
        <v>0</v>
      </c>
      <c r="DK967">
        <v>60483</v>
      </c>
      <c r="DL967">
        <v>36842</v>
      </c>
      <c r="DM967">
        <v>0</v>
      </c>
      <c r="DN967">
        <v>0</v>
      </c>
      <c r="DO967">
        <v>915448</v>
      </c>
      <c r="DP967">
        <v>317700</v>
      </c>
      <c r="DQ967">
        <v>669716</v>
      </c>
      <c r="DR967">
        <v>0</v>
      </c>
      <c r="DS967">
        <v>0</v>
      </c>
    </row>
    <row r="968" spans="1:123" x14ac:dyDescent="0.3">
      <c r="A968" t="str">
        <f t="shared" si="15"/>
        <v>20371970</v>
      </c>
      <c r="B968">
        <v>28</v>
      </c>
      <c r="C968">
        <v>2037</v>
      </c>
      <c r="D968">
        <v>197012</v>
      </c>
      <c r="E968">
        <v>40</v>
      </c>
      <c r="F968">
        <v>1791935</v>
      </c>
      <c r="G968">
        <v>163089</v>
      </c>
      <c r="H968">
        <v>550000</v>
      </c>
      <c r="I968">
        <v>0</v>
      </c>
      <c r="J968">
        <v>120000</v>
      </c>
      <c r="K968">
        <v>85000</v>
      </c>
      <c r="L968">
        <v>200000</v>
      </c>
      <c r="M968">
        <v>56200</v>
      </c>
      <c r="N968">
        <v>11500</v>
      </c>
      <c r="O968">
        <v>25500</v>
      </c>
      <c r="P968">
        <v>4500</v>
      </c>
      <c r="Q968">
        <v>2000</v>
      </c>
      <c r="R968">
        <v>0</v>
      </c>
      <c r="S968">
        <v>4878</v>
      </c>
      <c r="T968">
        <v>35000</v>
      </c>
      <c r="U968">
        <v>36000</v>
      </c>
      <c r="V968">
        <v>0</v>
      </c>
      <c r="W968">
        <v>5000</v>
      </c>
      <c r="X968">
        <v>0</v>
      </c>
      <c r="Y968">
        <v>0</v>
      </c>
      <c r="Z968">
        <v>0</v>
      </c>
      <c r="AA968">
        <v>0</v>
      </c>
      <c r="AB968">
        <v>44713</v>
      </c>
      <c r="AC968">
        <v>76691</v>
      </c>
      <c r="AD968">
        <v>0</v>
      </c>
      <c r="AE968">
        <v>44713</v>
      </c>
      <c r="AF968">
        <v>71489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944089</v>
      </c>
      <c r="AO968">
        <v>755258</v>
      </c>
      <c r="AP968">
        <v>116203</v>
      </c>
      <c r="AQ968">
        <v>0</v>
      </c>
      <c r="AR968">
        <v>15539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  <c r="BJ968">
        <v>0</v>
      </c>
      <c r="BK968">
        <v>886999</v>
      </c>
      <c r="BL968">
        <v>0</v>
      </c>
      <c r="BM968">
        <v>159936</v>
      </c>
      <c r="BN968">
        <v>0</v>
      </c>
      <c r="BO968">
        <v>0</v>
      </c>
      <c r="BP968">
        <v>0</v>
      </c>
      <c r="BQ968">
        <v>0</v>
      </c>
      <c r="BR968">
        <v>0</v>
      </c>
      <c r="BS968">
        <v>0</v>
      </c>
      <c r="BT968">
        <v>0</v>
      </c>
      <c r="BU968">
        <v>0</v>
      </c>
      <c r="BV968">
        <v>0</v>
      </c>
      <c r="BW968">
        <v>0</v>
      </c>
      <c r="BX968">
        <v>0</v>
      </c>
      <c r="BY968">
        <v>0</v>
      </c>
      <c r="BZ968">
        <v>0</v>
      </c>
      <c r="CA968">
        <v>0</v>
      </c>
      <c r="CB968">
        <v>0</v>
      </c>
      <c r="CC968">
        <v>0</v>
      </c>
      <c r="CD968">
        <v>0</v>
      </c>
      <c r="CE968">
        <v>0</v>
      </c>
      <c r="CF968">
        <v>0</v>
      </c>
      <c r="CG968">
        <v>0</v>
      </c>
      <c r="CH968">
        <v>0</v>
      </c>
      <c r="CI968">
        <v>0</v>
      </c>
      <c r="CJ968">
        <v>0</v>
      </c>
      <c r="CK968">
        <v>0</v>
      </c>
      <c r="CL968">
        <v>0</v>
      </c>
      <c r="CM968">
        <v>0</v>
      </c>
      <c r="CN968">
        <v>0</v>
      </c>
      <c r="CO968">
        <v>0</v>
      </c>
      <c r="CP968">
        <v>0</v>
      </c>
      <c r="CQ968">
        <v>330069</v>
      </c>
      <c r="CR968">
        <v>0</v>
      </c>
      <c r="CS968">
        <v>0</v>
      </c>
      <c r="CT968">
        <v>154000</v>
      </c>
      <c r="CU968">
        <v>15716</v>
      </c>
      <c r="CV968">
        <v>0</v>
      </c>
      <c r="CW968">
        <v>0</v>
      </c>
      <c r="CX968">
        <v>0</v>
      </c>
      <c r="CY968">
        <v>0</v>
      </c>
      <c r="CZ968">
        <v>0</v>
      </c>
      <c r="DA968">
        <v>0</v>
      </c>
      <c r="DB968">
        <v>0</v>
      </c>
      <c r="DC968">
        <v>0</v>
      </c>
      <c r="DD968">
        <v>0</v>
      </c>
      <c r="DE968">
        <v>93689</v>
      </c>
      <c r="DF968">
        <v>0</v>
      </c>
      <c r="DG968">
        <v>0</v>
      </c>
      <c r="DH968">
        <v>0</v>
      </c>
      <c r="DI968">
        <v>0</v>
      </c>
      <c r="DJ968">
        <v>0</v>
      </c>
      <c r="DK968">
        <v>60483</v>
      </c>
      <c r="DL968">
        <v>36842</v>
      </c>
      <c r="DM968">
        <v>0</v>
      </c>
      <c r="DN968">
        <v>0</v>
      </c>
      <c r="DO968">
        <v>690799</v>
      </c>
      <c r="DP968">
        <v>317700</v>
      </c>
      <c r="DQ968">
        <v>-159936</v>
      </c>
      <c r="DR968">
        <v>0</v>
      </c>
      <c r="DS968">
        <v>0</v>
      </c>
    </row>
    <row r="969" spans="1:123" x14ac:dyDescent="0.3">
      <c r="A969" t="str">
        <f t="shared" si="15"/>
        <v>20381971</v>
      </c>
      <c r="B969">
        <v>28</v>
      </c>
      <c r="C969">
        <v>2038</v>
      </c>
      <c r="D969">
        <v>197112</v>
      </c>
      <c r="E969">
        <v>38</v>
      </c>
      <c r="F969">
        <v>1951347</v>
      </c>
      <c r="G969">
        <v>163079</v>
      </c>
      <c r="H969">
        <v>550000</v>
      </c>
      <c r="I969">
        <v>0</v>
      </c>
      <c r="J969">
        <v>90000</v>
      </c>
      <c r="K969">
        <v>85000</v>
      </c>
      <c r="L969">
        <v>200000</v>
      </c>
      <c r="M969">
        <v>56200</v>
      </c>
      <c r="N969">
        <v>11500</v>
      </c>
      <c r="O969">
        <v>25500</v>
      </c>
      <c r="P969">
        <v>4500</v>
      </c>
      <c r="Q969">
        <v>2000</v>
      </c>
      <c r="R969">
        <v>0</v>
      </c>
      <c r="S969">
        <v>4664</v>
      </c>
      <c r="T969">
        <v>35000</v>
      </c>
      <c r="U969">
        <v>36000</v>
      </c>
      <c r="V969">
        <v>0</v>
      </c>
      <c r="W969">
        <v>5000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74108</v>
      </c>
      <c r="AD969">
        <v>0</v>
      </c>
      <c r="AE969">
        <v>0</v>
      </c>
      <c r="AF969">
        <v>112289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873075</v>
      </c>
      <c r="AO969">
        <v>729820</v>
      </c>
      <c r="AP969">
        <v>112289</v>
      </c>
      <c r="AQ969">
        <v>0</v>
      </c>
      <c r="AR969">
        <v>14173</v>
      </c>
      <c r="AS969">
        <v>0</v>
      </c>
      <c r="AT969">
        <v>0</v>
      </c>
      <c r="AU969">
        <v>0</v>
      </c>
      <c r="AV969">
        <v>0</v>
      </c>
      <c r="AW969">
        <v>9141</v>
      </c>
      <c r="AX969">
        <v>0</v>
      </c>
      <c r="AY969">
        <v>0</v>
      </c>
      <c r="AZ969">
        <v>0</v>
      </c>
      <c r="BA969">
        <v>25000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0</v>
      </c>
      <c r="BK969">
        <v>890423</v>
      </c>
      <c r="BL969">
        <v>0</v>
      </c>
      <c r="BM969">
        <v>143335</v>
      </c>
      <c r="BN969">
        <v>154000</v>
      </c>
      <c r="BO969">
        <v>15716</v>
      </c>
      <c r="BP969">
        <v>0</v>
      </c>
      <c r="BQ969">
        <v>0</v>
      </c>
      <c r="BR969">
        <v>0</v>
      </c>
      <c r="BS969">
        <v>0</v>
      </c>
      <c r="BT969">
        <v>0</v>
      </c>
      <c r="BU969">
        <v>0</v>
      </c>
      <c r="BV969">
        <v>0</v>
      </c>
      <c r="BW969">
        <v>0</v>
      </c>
      <c r="BX969">
        <v>0</v>
      </c>
      <c r="BY969">
        <v>0</v>
      </c>
      <c r="BZ969">
        <v>0</v>
      </c>
      <c r="CA969">
        <v>0</v>
      </c>
      <c r="CB969">
        <v>0</v>
      </c>
      <c r="CC969">
        <v>0</v>
      </c>
      <c r="CD969">
        <v>0</v>
      </c>
      <c r="CE969">
        <v>0</v>
      </c>
      <c r="CF969">
        <v>0</v>
      </c>
      <c r="CG969">
        <v>0</v>
      </c>
      <c r="CH969">
        <v>0</v>
      </c>
      <c r="CI969">
        <v>0</v>
      </c>
      <c r="CJ969">
        <v>0</v>
      </c>
      <c r="CK969">
        <v>0</v>
      </c>
      <c r="CL969">
        <v>0</v>
      </c>
      <c r="CM969">
        <v>0</v>
      </c>
      <c r="CN969">
        <v>0</v>
      </c>
      <c r="CO969">
        <v>0</v>
      </c>
      <c r="CP969">
        <v>0</v>
      </c>
      <c r="CQ969">
        <v>166734</v>
      </c>
      <c r="CR969">
        <v>0</v>
      </c>
      <c r="CS969">
        <v>0</v>
      </c>
      <c r="CT969">
        <v>0</v>
      </c>
      <c r="CU969">
        <v>0</v>
      </c>
      <c r="CV969">
        <v>0</v>
      </c>
      <c r="CW969">
        <v>0</v>
      </c>
      <c r="CX969">
        <v>0</v>
      </c>
      <c r="CY969">
        <v>0</v>
      </c>
      <c r="CZ969">
        <v>0</v>
      </c>
      <c r="DA969">
        <v>0</v>
      </c>
      <c r="DB969">
        <v>0</v>
      </c>
      <c r="DC969">
        <v>0</v>
      </c>
      <c r="DD969">
        <v>0</v>
      </c>
      <c r="DE969">
        <v>93689</v>
      </c>
      <c r="DF969">
        <v>0</v>
      </c>
      <c r="DG969">
        <v>0</v>
      </c>
      <c r="DH969">
        <v>0</v>
      </c>
      <c r="DI969">
        <v>0</v>
      </c>
      <c r="DJ969">
        <v>0</v>
      </c>
      <c r="DK969">
        <v>35483</v>
      </c>
      <c r="DL969">
        <v>27702</v>
      </c>
      <c r="DM969">
        <v>0</v>
      </c>
      <c r="DN969">
        <v>0</v>
      </c>
      <c r="DO969">
        <v>323607</v>
      </c>
      <c r="DP969">
        <v>317700</v>
      </c>
      <c r="DQ969">
        <v>-421069</v>
      </c>
      <c r="DR969">
        <v>73877</v>
      </c>
      <c r="DS969">
        <v>0</v>
      </c>
    </row>
    <row r="970" spans="1:123" x14ac:dyDescent="0.3">
      <c r="A970" t="str">
        <f t="shared" si="15"/>
        <v>20391972</v>
      </c>
      <c r="B970">
        <v>28</v>
      </c>
      <c r="C970">
        <v>2039</v>
      </c>
      <c r="D970">
        <v>197212</v>
      </c>
      <c r="E970">
        <v>48</v>
      </c>
      <c r="F970">
        <v>2149010</v>
      </c>
      <c r="G970">
        <v>163069</v>
      </c>
      <c r="H970">
        <v>550000</v>
      </c>
      <c r="I970">
        <v>0</v>
      </c>
      <c r="J970">
        <v>90000</v>
      </c>
      <c r="K970">
        <v>85000</v>
      </c>
      <c r="L970">
        <v>200000</v>
      </c>
      <c r="M970">
        <v>56200</v>
      </c>
      <c r="N970">
        <v>11500</v>
      </c>
      <c r="O970">
        <v>25500</v>
      </c>
      <c r="P970">
        <v>4500</v>
      </c>
      <c r="Q970">
        <v>2000</v>
      </c>
      <c r="R970">
        <v>0</v>
      </c>
      <c r="S970">
        <v>4451</v>
      </c>
      <c r="T970">
        <v>35000</v>
      </c>
      <c r="U970">
        <v>36000</v>
      </c>
      <c r="V970">
        <v>0</v>
      </c>
      <c r="W970">
        <v>5000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93786</v>
      </c>
      <c r="AD970">
        <v>48318</v>
      </c>
      <c r="AE970">
        <v>0</v>
      </c>
      <c r="AF970">
        <v>142104</v>
      </c>
      <c r="AG970">
        <v>48318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843047</v>
      </c>
      <c r="AO970">
        <v>923606</v>
      </c>
      <c r="AP970">
        <v>142104</v>
      </c>
      <c r="AQ970">
        <v>0</v>
      </c>
      <c r="AR970">
        <v>20000</v>
      </c>
      <c r="AS970">
        <v>0</v>
      </c>
      <c r="AT970">
        <v>0</v>
      </c>
      <c r="AU970">
        <v>0</v>
      </c>
      <c r="AV970">
        <v>0</v>
      </c>
      <c r="AW970">
        <v>16825</v>
      </c>
      <c r="AX970">
        <v>0</v>
      </c>
      <c r="AY970">
        <v>4575</v>
      </c>
      <c r="AZ970">
        <v>0</v>
      </c>
      <c r="BA970">
        <v>25000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  <c r="BJ970">
        <v>0</v>
      </c>
      <c r="BK970">
        <v>1132110</v>
      </c>
      <c r="BL970">
        <v>0</v>
      </c>
      <c r="BM970">
        <v>123335</v>
      </c>
      <c r="BN970">
        <v>0</v>
      </c>
      <c r="BO970">
        <v>0</v>
      </c>
      <c r="BP970">
        <v>0</v>
      </c>
      <c r="BQ970">
        <v>0</v>
      </c>
      <c r="BR970">
        <v>0</v>
      </c>
      <c r="BS970">
        <v>0</v>
      </c>
      <c r="BT970">
        <v>0</v>
      </c>
      <c r="BU970">
        <v>0</v>
      </c>
      <c r="BV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0</v>
      </c>
      <c r="CC970">
        <v>0</v>
      </c>
      <c r="CD970">
        <v>0</v>
      </c>
      <c r="CE970">
        <v>0</v>
      </c>
      <c r="CF970">
        <v>0</v>
      </c>
      <c r="CG970">
        <v>0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0</v>
      </c>
      <c r="CN970">
        <v>0</v>
      </c>
      <c r="CO970">
        <v>0</v>
      </c>
      <c r="CP970">
        <v>0</v>
      </c>
      <c r="CQ970">
        <v>23399</v>
      </c>
      <c r="CR970">
        <v>0</v>
      </c>
      <c r="CS970">
        <v>0</v>
      </c>
      <c r="CT970">
        <v>0</v>
      </c>
      <c r="CU970">
        <v>0</v>
      </c>
      <c r="CV970">
        <v>0</v>
      </c>
      <c r="CW970">
        <v>0</v>
      </c>
      <c r="CX970">
        <v>0</v>
      </c>
      <c r="CY970">
        <v>0</v>
      </c>
      <c r="CZ970">
        <v>0</v>
      </c>
      <c r="DA970">
        <v>0</v>
      </c>
      <c r="DB970">
        <v>0</v>
      </c>
      <c r="DC970">
        <v>0</v>
      </c>
      <c r="DD970">
        <v>0</v>
      </c>
      <c r="DE970">
        <v>93689</v>
      </c>
      <c r="DF970">
        <v>0</v>
      </c>
      <c r="DG970">
        <v>0</v>
      </c>
      <c r="DH970">
        <v>0</v>
      </c>
      <c r="DI970">
        <v>0</v>
      </c>
      <c r="DJ970">
        <v>0</v>
      </c>
      <c r="DK970">
        <v>10483</v>
      </c>
      <c r="DL970">
        <v>10876</v>
      </c>
      <c r="DM970">
        <v>0</v>
      </c>
      <c r="DN970">
        <v>0</v>
      </c>
      <c r="DO970">
        <v>138447</v>
      </c>
      <c r="DP970">
        <v>317700</v>
      </c>
      <c r="DQ970">
        <v>-414747</v>
      </c>
      <c r="DR970">
        <v>249587</v>
      </c>
      <c r="DS970">
        <v>0</v>
      </c>
    </row>
    <row r="971" spans="1:123" x14ac:dyDescent="0.3">
      <c r="A971" t="str">
        <f t="shared" si="15"/>
        <v>20401973</v>
      </c>
      <c r="B971">
        <v>28</v>
      </c>
      <c r="C971">
        <v>2040</v>
      </c>
      <c r="D971">
        <v>197312</v>
      </c>
      <c r="E971">
        <v>53</v>
      </c>
      <c r="F971">
        <v>1899644</v>
      </c>
      <c r="G971">
        <v>163060</v>
      </c>
      <c r="H971">
        <v>550000</v>
      </c>
      <c r="I971">
        <v>0</v>
      </c>
      <c r="J971">
        <v>90000</v>
      </c>
      <c r="K971">
        <v>85000</v>
      </c>
      <c r="L971">
        <v>200000</v>
      </c>
      <c r="M971">
        <v>56200</v>
      </c>
      <c r="N971">
        <v>11500</v>
      </c>
      <c r="O971">
        <v>25500</v>
      </c>
      <c r="P971">
        <v>4500</v>
      </c>
      <c r="Q971">
        <v>2000</v>
      </c>
      <c r="R971">
        <v>0</v>
      </c>
      <c r="S971">
        <v>4237</v>
      </c>
      <c r="T971">
        <v>35000</v>
      </c>
      <c r="U971">
        <v>36000</v>
      </c>
      <c r="V971">
        <v>0</v>
      </c>
      <c r="W971">
        <v>10000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102052</v>
      </c>
      <c r="AD971">
        <v>52577</v>
      </c>
      <c r="AE971">
        <v>0</v>
      </c>
      <c r="AF971">
        <v>154628</v>
      </c>
      <c r="AG971">
        <v>52577</v>
      </c>
      <c r="AH971">
        <v>0</v>
      </c>
      <c r="AI971">
        <v>48318</v>
      </c>
      <c r="AJ971">
        <v>0</v>
      </c>
      <c r="AK971">
        <v>48318</v>
      </c>
      <c r="AL971">
        <v>48318</v>
      </c>
      <c r="AM971">
        <v>0</v>
      </c>
      <c r="AN971">
        <v>825309</v>
      </c>
      <c r="AO971">
        <v>1005006</v>
      </c>
      <c r="AP971">
        <v>154628</v>
      </c>
      <c r="AQ971">
        <v>0</v>
      </c>
      <c r="AR971">
        <v>20000</v>
      </c>
      <c r="AS971">
        <v>0</v>
      </c>
      <c r="AT971">
        <v>0</v>
      </c>
      <c r="AU971">
        <v>0</v>
      </c>
      <c r="AV971">
        <v>0</v>
      </c>
      <c r="AW971">
        <v>10876</v>
      </c>
      <c r="AX971">
        <v>0</v>
      </c>
      <c r="AY971">
        <v>8944</v>
      </c>
      <c r="AZ971">
        <v>0</v>
      </c>
      <c r="BA971">
        <v>10483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  <c r="BJ971">
        <v>0</v>
      </c>
      <c r="BK971">
        <v>1209938</v>
      </c>
      <c r="BL971">
        <v>0</v>
      </c>
      <c r="BM971">
        <v>3399</v>
      </c>
      <c r="BN971">
        <v>0</v>
      </c>
      <c r="BO971">
        <v>0</v>
      </c>
      <c r="BP971">
        <v>0</v>
      </c>
      <c r="BQ971">
        <v>0</v>
      </c>
      <c r="BR971">
        <v>0</v>
      </c>
      <c r="BS971">
        <v>0</v>
      </c>
      <c r="BT971">
        <v>0</v>
      </c>
      <c r="BU971">
        <v>0</v>
      </c>
      <c r="BV971">
        <v>0</v>
      </c>
      <c r="BW971">
        <v>0</v>
      </c>
      <c r="BX971">
        <v>0</v>
      </c>
      <c r="BY971">
        <v>0</v>
      </c>
      <c r="BZ971">
        <v>0</v>
      </c>
      <c r="CA971">
        <v>0</v>
      </c>
      <c r="CB971">
        <v>0</v>
      </c>
      <c r="CC971">
        <v>0</v>
      </c>
      <c r="CD971">
        <v>0</v>
      </c>
      <c r="CE971">
        <v>0</v>
      </c>
      <c r="CF971">
        <v>0</v>
      </c>
      <c r="CG971">
        <v>0</v>
      </c>
      <c r="CH971">
        <v>0</v>
      </c>
      <c r="CI971">
        <v>0</v>
      </c>
      <c r="CJ971">
        <v>0</v>
      </c>
      <c r="CK971">
        <v>0</v>
      </c>
      <c r="CL971">
        <v>0</v>
      </c>
      <c r="CM971">
        <v>0</v>
      </c>
      <c r="CN971">
        <v>0</v>
      </c>
      <c r="CO971">
        <v>0</v>
      </c>
      <c r="CP971">
        <v>0</v>
      </c>
      <c r="CQ971">
        <v>0</v>
      </c>
      <c r="CR971">
        <v>0</v>
      </c>
      <c r="CS971">
        <v>0</v>
      </c>
      <c r="CT971">
        <v>0</v>
      </c>
      <c r="CU971">
        <v>0</v>
      </c>
      <c r="CV971">
        <v>0</v>
      </c>
      <c r="CW971">
        <v>0</v>
      </c>
      <c r="CX971">
        <v>0</v>
      </c>
      <c r="CY971">
        <v>0</v>
      </c>
      <c r="CZ971">
        <v>0</v>
      </c>
      <c r="DA971">
        <v>0</v>
      </c>
      <c r="DB971">
        <v>0</v>
      </c>
      <c r="DC971">
        <v>0</v>
      </c>
      <c r="DD971">
        <v>0</v>
      </c>
      <c r="DE971">
        <v>93689</v>
      </c>
      <c r="DF971">
        <v>0</v>
      </c>
      <c r="DG971">
        <v>0</v>
      </c>
      <c r="DH971">
        <v>0</v>
      </c>
      <c r="DI971">
        <v>0</v>
      </c>
      <c r="DJ971">
        <v>0</v>
      </c>
      <c r="DK971">
        <v>0</v>
      </c>
      <c r="DL971">
        <v>0</v>
      </c>
      <c r="DM971">
        <v>0</v>
      </c>
      <c r="DN971">
        <v>0</v>
      </c>
      <c r="DO971">
        <v>142007</v>
      </c>
      <c r="DP971">
        <v>317700</v>
      </c>
      <c r="DQ971">
        <v>-84817</v>
      </c>
      <c r="DR971">
        <v>60059</v>
      </c>
      <c r="DS971">
        <v>0</v>
      </c>
    </row>
    <row r="972" spans="1:123" x14ac:dyDescent="0.3">
      <c r="A972" t="str">
        <f t="shared" si="15"/>
        <v>20411974</v>
      </c>
      <c r="B972">
        <v>28</v>
      </c>
      <c r="C972">
        <v>2041</v>
      </c>
      <c r="D972">
        <v>197412</v>
      </c>
      <c r="E972">
        <v>42</v>
      </c>
      <c r="F972">
        <v>1895974</v>
      </c>
      <c r="G972">
        <v>163056</v>
      </c>
      <c r="H972">
        <v>550000</v>
      </c>
      <c r="I972">
        <v>0</v>
      </c>
      <c r="J972">
        <v>0</v>
      </c>
      <c r="K972">
        <v>85000</v>
      </c>
      <c r="L972">
        <v>200000</v>
      </c>
      <c r="M972">
        <v>56200</v>
      </c>
      <c r="N972">
        <v>11500</v>
      </c>
      <c r="O972">
        <v>25500</v>
      </c>
      <c r="P972">
        <v>4500</v>
      </c>
      <c r="Q972">
        <v>2000</v>
      </c>
      <c r="R972">
        <v>0</v>
      </c>
      <c r="S972">
        <v>4023</v>
      </c>
      <c r="T972">
        <v>35000</v>
      </c>
      <c r="U972">
        <v>36000</v>
      </c>
      <c r="V972">
        <v>0</v>
      </c>
      <c r="W972">
        <v>10000</v>
      </c>
      <c r="X972">
        <v>0</v>
      </c>
      <c r="Y972">
        <v>0</v>
      </c>
      <c r="Z972">
        <v>0</v>
      </c>
      <c r="AA972">
        <v>0</v>
      </c>
      <c r="AB972">
        <v>48318</v>
      </c>
      <c r="AC972">
        <v>81904</v>
      </c>
      <c r="AD972">
        <v>42197</v>
      </c>
      <c r="AE972">
        <v>48318</v>
      </c>
      <c r="AF972">
        <v>75783</v>
      </c>
      <c r="AG972">
        <v>42197</v>
      </c>
      <c r="AH972">
        <v>0</v>
      </c>
      <c r="AI972">
        <v>52577</v>
      </c>
      <c r="AJ972">
        <v>0</v>
      </c>
      <c r="AK972">
        <v>52577</v>
      </c>
      <c r="AL972">
        <v>52577</v>
      </c>
      <c r="AM972">
        <v>0</v>
      </c>
      <c r="AN972">
        <v>813940</v>
      </c>
      <c r="AO972">
        <v>806595</v>
      </c>
      <c r="AP972">
        <v>124101</v>
      </c>
      <c r="AQ972">
        <v>0</v>
      </c>
      <c r="AR972">
        <v>18294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  <c r="BJ972">
        <v>0</v>
      </c>
      <c r="BK972">
        <v>948990</v>
      </c>
      <c r="BL972">
        <v>0</v>
      </c>
      <c r="BM972">
        <v>0</v>
      </c>
      <c r="BN972">
        <v>0</v>
      </c>
      <c r="BO972">
        <v>0</v>
      </c>
      <c r="BP972">
        <v>0</v>
      </c>
      <c r="BQ972">
        <v>0</v>
      </c>
      <c r="BR972">
        <v>0</v>
      </c>
      <c r="BS972">
        <v>0</v>
      </c>
      <c r="BT972">
        <v>0</v>
      </c>
      <c r="BU972">
        <v>0</v>
      </c>
      <c r="BV972">
        <v>0</v>
      </c>
      <c r="BW972">
        <v>0</v>
      </c>
      <c r="BX972">
        <v>0</v>
      </c>
      <c r="BY972">
        <v>0</v>
      </c>
      <c r="BZ972">
        <v>0</v>
      </c>
      <c r="CA972">
        <v>0</v>
      </c>
      <c r="CB972">
        <v>0</v>
      </c>
      <c r="CC972">
        <v>0</v>
      </c>
      <c r="CD972">
        <v>0</v>
      </c>
      <c r="CE972">
        <v>0</v>
      </c>
      <c r="CF972">
        <v>0</v>
      </c>
      <c r="CG972">
        <v>0</v>
      </c>
      <c r="CH972">
        <v>0</v>
      </c>
      <c r="CI972">
        <v>0</v>
      </c>
      <c r="CJ972">
        <v>0</v>
      </c>
      <c r="CK972">
        <v>0</v>
      </c>
      <c r="CL972">
        <v>0</v>
      </c>
      <c r="CM972">
        <v>0</v>
      </c>
      <c r="CN972">
        <v>0</v>
      </c>
      <c r="CO972">
        <v>0</v>
      </c>
      <c r="CP972">
        <v>0</v>
      </c>
      <c r="CQ972">
        <v>0</v>
      </c>
      <c r="CR972">
        <v>0</v>
      </c>
      <c r="CS972">
        <v>0</v>
      </c>
      <c r="CT972">
        <v>0</v>
      </c>
      <c r="CU972">
        <v>0</v>
      </c>
      <c r="CV972">
        <v>0</v>
      </c>
      <c r="CW972">
        <v>0</v>
      </c>
      <c r="CX972">
        <v>0</v>
      </c>
      <c r="CY972">
        <v>0</v>
      </c>
      <c r="CZ972">
        <v>0</v>
      </c>
      <c r="DA972">
        <v>0</v>
      </c>
      <c r="DB972">
        <v>0</v>
      </c>
      <c r="DC972">
        <v>0</v>
      </c>
      <c r="DD972">
        <v>0</v>
      </c>
      <c r="DE972">
        <v>93689</v>
      </c>
      <c r="DF972">
        <v>0</v>
      </c>
      <c r="DG972">
        <v>0</v>
      </c>
      <c r="DH972">
        <v>0</v>
      </c>
      <c r="DI972">
        <v>0</v>
      </c>
      <c r="DJ972">
        <v>0</v>
      </c>
      <c r="DK972">
        <v>0</v>
      </c>
      <c r="DL972">
        <v>0</v>
      </c>
      <c r="DM972">
        <v>0</v>
      </c>
      <c r="DN972">
        <v>0</v>
      </c>
      <c r="DO972">
        <v>146265</v>
      </c>
      <c r="DP972">
        <v>297700</v>
      </c>
      <c r="DQ972">
        <v>-332100</v>
      </c>
      <c r="DR972">
        <v>332100</v>
      </c>
      <c r="DS972">
        <v>0</v>
      </c>
    </row>
    <row r="973" spans="1:123" x14ac:dyDescent="0.3">
      <c r="A973" t="str">
        <f t="shared" si="15"/>
        <v>20421975</v>
      </c>
      <c r="B973">
        <v>28</v>
      </c>
      <c r="C973">
        <v>2042</v>
      </c>
      <c r="D973">
        <v>197512</v>
      </c>
      <c r="E973">
        <v>48</v>
      </c>
      <c r="F973">
        <v>1765009</v>
      </c>
      <c r="G973">
        <v>163053</v>
      </c>
      <c r="H973">
        <v>550000</v>
      </c>
      <c r="I973">
        <v>0</v>
      </c>
      <c r="J973">
        <v>0</v>
      </c>
      <c r="K973">
        <v>85000</v>
      </c>
      <c r="L973">
        <v>200000</v>
      </c>
      <c r="M973">
        <v>56200</v>
      </c>
      <c r="N973">
        <v>11500</v>
      </c>
      <c r="O973">
        <v>25500</v>
      </c>
      <c r="P973">
        <v>4500</v>
      </c>
      <c r="Q973">
        <v>2000</v>
      </c>
      <c r="R973">
        <v>0</v>
      </c>
      <c r="S973">
        <v>3810</v>
      </c>
      <c r="T973">
        <v>35000</v>
      </c>
      <c r="U973">
        <v>36000</v>
      </c>
      <c r="V973">
        <v>0</v>
      </c>
      <c r="W973">
        <v>10000</v>
      </c>
      <c r="X973">
        <v>0</v>
      </c>
      <c r="Y973">
        <v>0</v>
      </c>
      <c r="Z973">
        <v>0</v>
      </c>
      <c r="AA973">
        <v>0</v>
      </c>
      <c r="AB973">
        <v>52577</v>
      </c>
      <c r="AC973">
        <v>93974</v>
      </c>
      <c r="AD973">
        <v>48415</v>
      </c>
      <c r="AE973">
        <v>52577</v>
      </c>
      <c r="AF973">
        <v>89812</v>
      </c>
      <c r="AG973">
        <v>48415</v>
      </c>
      <c r="AH973">
        <v>0</v>
      </c>
      <c r="AI973">
        <v>42197</v>
      </c>
      <c r="AJ973">
        <v>0</v>
      </c>
      <c r="AK973">
        <v>42197</v>
      </c>
      <c r="AL973">
        <v>42197</v>
      </c>
      <c r="AM973">
        <v>0</v>
      </c>
      <c r="AN973">
        <v>799698</v>
      </c>
      <c r="AO973">
        <v>925456</v>
      </c>
      <c r="AP973">
        <v>142389</v>
      </c>
      <c r="AQ973">
        <v>0</v>
      </c>
      <c r="AR973">
        <v>20000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4674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1092519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0</v>
      </c>
      <c r="BR973">
        <v>0</v>
      </c>
      <c r="BS973">
        <v>0</v>
      </c>
      <c r="BT973">
        <v>0</v>
      </c>
      <c r="BU973">
        <v>0</v>
      </c>
      <c r="BV973">
        <v>0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C973">
        <v>0</v>
      </c>
      <c r="CD973">
        <v>0</v>
      </c>
      <c r="CE973">
        <v>0</v>
      </c>
      <c r="CF973">
        <v>0</v>
      </c>
      <c r="CG973">
        <v>0</v>
      </c>
      <c r="CH973">
        <v>0</v>
      </c>
      <c r="CI973">
        <v>0</v>
      </c>
      <c r="CJ973">
        <v>0</v>
      </c>
      <c r="CK973">
        <v>0</v>
      </c>
      <c r="CL973">
        <v>0</v>
      </c>
      <c r="CM973">
        <v>0</v>
      </c>
      <c r="CN973">
        <v>0</v>
      </c>
      <c r="CO973">
        <v>0</v>
      </c>
      <c r="CP973">
        <v>0</v>
      </c>
      <c r="CQ973">
        <v>0</v>
      </c>
      <c r="CR973">
        <v>0</v>
      </c>
      <c r="CS973">
        <v>0</v>
      </c>
      <c r="CT973">
        <v>0</v>
      </c>
      <c r="CU973">
        <v>0</v>
      </c>
      <c r="CV973">
        <v>0</v>
      </c>
      <c r="CW973">
        <v>0</v>
      </c>
      <c r="CX973">
        <v>0</v>
      </c>
      <c r="CY973">
        <v>0</v>
      </c>
      <c r="CZ973">
        <v>0</v>
      </c>
      <c r="DA973">
        <v>0</v>
      </c>
      <c r="DB973">
        <v>0</v>
      </c>
      <c r="DC973">
        <v>0</v>
      </c>
      <c r="DD973">
        <v>0</v>
      </c>
      <c r="DE973">
        <v>93689</v>
      </c>
      <c r="DF973">
        <v>0</v>
      </c>
      <c r="DG973">
        <v>0</v>
      </c>
      <c r="DH973">
        <v>0</v>
      </c>
      <c r="DI973">
        <v>0</v>
      </c>
      <c r="DJ973">
        <v>0</v>
      </c>
      <c r="DK973">
        <v>0</v>
      </c>
      <c r="DL973">
        <v>0</v>
      </c>
      <c r="DM973">
        <v>0</v>
      </c>
      <c r="DN973">
        <v>0</v>
      </c>
      <c r="DO973">
        <v>135886</v>
      </c>
      <c r="DP973">
        <v>277700</v>
      </c>
      <c r="DQ973">
        <v>-71845</v>
      </c>
      <c r="DR973">
        <v>71845</v>
      </c>
      <c r="DS973">
        <v>0</v>
      </c>
    </row>
    <row r="974" spans="1:123" x14ac:dyDescent="0.3">
      <c r="A974" t="str">
        <f t="shared" si="15"/>
        <v>20431976</v>
      </c>
      <c r="B974">
        <v>28</v>
      </c>
      <c r="C974">
        <v>2043</v>
      </c>
      <c r="D974">
        <v>197612</v>
      </c>
      <c r="E974">
        <v>41</v>
      </c>
      <c r="F974">
        <v>2019341</v>
      </c>
      <c r="G974">
        <v>163049</v>
      </c>
      <c r="H974">
        <v>550000</v>
      </c>
      <c r="I974">
        <v>0</v>
      </c>
      <c r="J974">
        <v>0</v>
      </c>
      <c r="K974">
        <v>85000</v>
      </c>
      <c r="L974">
        <v>200000</v>
      </c>
      <c r="M974">
        <v>56200</v>
      </c>
      <c r="N974">
        <v>11500</v>
      </c>
      <c r="O974">
        <v>25500</v>
      </c>
      <c r="P974">
        <v>4500</v>
      </c>
      <c r="Q974">
        <v>2000</v>
      </c>
      <c r="R974">
        <v>0</v>
      </c>
      <c r="S974">
        <v>3595</v>
      </c>
      <c r="T974">
        <v>35000</v>
      </c>
      <c r="U974">
        <v>36000</v>
      </c>
      <c r="V974">
        <v>0</v>
      </c>
      <c r="W974">
        <v>10000</v>
      </c>
      <c r="X974">
        <v>0</v>
      </c>
      <c r="Y974">
        <v>0</v>
      </c>
      <c r="Z974">
        <v>0</v>
      </c>
      <c r="AA974">
        <v>0</v>
      </c>
      <c r="AB974">
        <v>42197</v>
      </c>
      <c r="AC974">
        <v>80261</v>
      </c>
      <c r="AD974">
        <v>41350</v>
      </c>
      <c r="AE974">
        <v>42197</v>
      </c>
      <c r="AF974">
        <v>79414</v>
      </c>
      <c r="AG974">
        <v>41350</v>
      </c>
      <c r="AH974">
        <v>0</v>
      </c>
      <c r="AI974">
        <v>48415</v>
      </c>
      <c r="AJ974">
        <v>0</v>
      </c>
      <c r="AK974">
        <v>48415</v>
      </c>
      <c r="AL974">
        <v>48415</v>
      </c>
      <c r="AM974">
        <v>0</v>
      </c>
      <c r="AN974">
        <v>809881</v>
      </c>
      <c r="AO974">
        <v>790407</v>
      </c>
      <c r="AP974">
        <v>121611</v>
      </c>
      <c r="AQ974">
        <v>0</v>
      </c>
      <c r="AR974">
        <v>17425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  <c r="BJ974">
        <v>0</v>
      </c>
      <c r="BK974">
        <v>929443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0</v>
      </c>
      <c r="BR974">
        <v>0</v>
      </c>
      <c r="BS974">
        <v>0</v>
      </c>
      <c r="BT974">
        <v>0</v>
      </c>
      <c r="BU974">
        <v>0</v>
      </c>
      <c r="BV974">
        <v>0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0</v>
      </c>
      <c r="CC974">
        <v>0</v>
      </c>
      <c r="CD974">
        <v>0</v>
      </c>
      <c r="CE974">
        <v>0</v>
      </c>
      <c r="CF974">
        <v>0</v>
      </c>
      <c r="CG974">
        <v>0</v>
      </c>
      <c r="CH974">
        <v>0</v>
      </c>
      <c r="CI974">
        <v>0</v>
      </c>
      <c r="CJ974">
        <v>0</v>
      </c>
      <c r="CK974">
        <v>0</v>
      </c>
      <c r="CL974">
        <v>0</v>
      </c>
      <c r="CM974">
        <v>0</v>
      </c>
      <c r="CN974">
        <v>0</v>
      </c>
      <c r="CO974">
        <v>0</v>
      </c>
      <c r="CP974">
        <v>0</v>
      </c>
      <c r="CQ974">
        <v>0</v>
      </c>
      <c r="CR974">
        <v>0</v>
      </c>
      <c r="CS974">
        <v>0</v>
      </c>
      <c r="CT974">
        <v>0</v>
      </c>
      <c r="CU974">
        <v>0</v>
      </c>
      <c r="CV974">
        <v>0</v>
      </c>
      <c r="CW974">
        <v>0</v>
      </c>
      <c r="CX974">
        <v>0</v>
      </c>
      <c r="CY974">
        <v>0</v>
      </c>
      <c r="CZ974">
        <v>0</v>
      </c>
      <c r="DA974">
        <v>0</v>
      </c>
      <c r="DB974">
        <v>0</v>
      </c>
      <c r="DC974">
        <v>0</v>
      </c>
      <c r="DD974">
        <v>0</v>
      </c>
      <c r="DE974">
        <v>93689</v>
      </c>
      <c r="DF974">
        <v>0</v>
      </c>
      <c r="DG974">
        <v>0</v>
      </c>
      <c r="DH974">
        <v>0</v>
      </c>
      <c r="DI974">
        <v>0</v>
      </c>
      <c r="DJ974">
        <v>0</v>
      </c>
      <c r="DK974">
        <v>0</v>
      </c>
      <c r="DL974">
        <v>0</v>
      </c>
      <c r="DM974">
        <v>0</v>
      </c>
      <c r="DN974">
        <v>0</v>
      </c>
      <c r="DO974">
        <v>142104</v>
      </c>
      <c r="DP974">
        <v>257700</v>
      </c>
      <c r="DQ974">
        <v>-479066</v>
      </c>
      <c r="DR974">
        <v>479066</v>
      </c>
      <c r="DS974">
        <v>0</v>
      </c>
    </row>
    <row r="975" spans="1:123" x14ac:dyDescent="0.3">
      <c r="A975" t="str">
        <f t="shared" si="15"/>
        <v>20441977</v>
      </c>
      <c r="B975">
        <v>28</v>
      </c>
      <c r="C975">
        <v>2044</v>
      </c>
      <c r="D975">
        <v>197712</v>
      </c>
      <c r="E975">
        <v>8</v>
      </c>
      <c r="F975">
        <v>2072170</v>
      </c>
      <c r="G975">
        <v>163046</v>
      </c>
      <c r="H975">
        <v>550000</v>
      </c>
      <c r="I975">
        <v>0</v>
      </c>
      <c r="J975">
        <v>0</v>
      </c>
      <c r="K975">
        <v>85000</v>
      </c>
      <c r="L975">
        <v>200000</v>
      </c>
      <c r="M975">
        <v>56200</v>
      </c>
      <c r="N975">
        <v>11500</v>
      </c>
      <c r="O975">
        <v>25500</v>
      </c>
      <c r="P975">
        <v>4500</v>
      </c>
      <c r="Q975">
        <v>2000</v>
      </c>
      <c r="R975">
        <v>0</v>
      </c>
      <c r="S975">
        <v>3381</v>
      </c>
      <c r="T975">
        <v>35000</v>
      </c>
      <c r="U975">
        <v>36000</v>
      </c>
      <c r="V975">
        <v>0</v>
      </c>
      <c r="W975">
        <v>10000</v>
      </c>
      <c r="X975">
        <v>0</v>
      </c>
      <c r="Y975">
        <v>0</v>
      </c>
      <c r="Z975">
        <v>0</v>
      </c>
      <c r="AA975">
        <v>0</v>
      </c>
      <c r="AB975">
        <v>48415</v>
      </c>
      <c r="AC975">
        <v>15686</v>
      </c>
      <c r="AD975">
        <v>0</v>
      </c>
      <c r="AE975">
        <v>23767</v>
      </c>
      <c r="AF975">
        <v>0</v>
      </c>
      <c r="AG975">
        <v>0</v>
      </c>
      <c r="AH975">
        <v>0</v>
      </c>
      <c r="AI975">
        <v>41350</v>
      </c>
      <c r="AJ975">
        <v>0</v>
      </c>
      <c r="AK975">
        <v>65998</v>
      </c>
      <c r="AL975">
        <v>41350</v>
      </c>
      <c r="AM975">
        <v>0</v>
      </c>
      <c r="AN975">
        <v>889081</v>
      </c>
      <c r="AO975">
        <v>154474</v>
      </c>
      <c r="AP975">
        <v>23767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  <c r="BJ975">
        <v>0</v>
      </c>
      <c r="BK975">
        <v>178241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0</v>
      </c>
      <c r="BR975">
        <v>0</v>
      </c>
      <c r="BS975">
        <v>0</v>
      </c>
      <c r="BT975">
        <v>0</v>
      </c>
      <c r="BU975">
        <v>0</v>
      </c>
      <c r="BV975">
        <v>0</v>
      </c>
      <c r="BW975">
        <v>0</v>
      </c>
      <c r="BX975">
        <v>0</v>
      </c>
      <c r="BY975">
        <v>0</v>
      </c>
      <c r="BZ975">
        <v>0</v>
      </c>
      <c r="CA975">
        <v>0</v>
      </c>
      <c r="CB975">
        <v>0</v>
      </c>
      <c r="CC975">
        <v>0</v>
      </c>
      <c r="CD975">
        <v>0</v>
      </c>
      <c r="CE975">
        <v>0</v>
      </c>
      <c r="CF975">
        <v>68917</v>
      </c>
      <c r="CG975">
        <v>0</v>
      </c>
      <c r="CH975">
        <v>0</v>
      </c>
      <c r="CI975">
        <v>0</v>
      </c>
      <c r="CJ975">
        <v>0</v>
      </c>
      <c r="CK975">
        <v>0</v>
      </c>
      <c r="CL975">
        <v>0</v>
      </c>
      <c r="CM975">
        <v>0</v>
      </c>
      <c r="CN975">
        <v>0</v>
      </c>
      <c r="CO975">
        <v>0</v>
      </c>
      <c r="CP975">
        <v>0</v>
      </c>
      <c r="CQ975">
        <v>0</v>
      </c>
      <c r="CR975">
        <v>0</v>
      </c>
      <c r="CS975">
        <v>0</v>
      </c>
      <c r="CT975">
        <v>0</v>
      </c>
      <c r="CU975">
        <v>0</v>
      </c>
      <c r="CV975">
        <v>0</v>
      </c>
      <c r="CW975">
        <v>0</v>
      </c>
      <c r="CX975">
        <v>0</v>
      </c>
      <c r="CY975">
        <v>0</v>
      </c>
      <c r="CZ975">
        <v>0</v>
      </c>
      <c r="DA975">
        <v>0</v>
      </c>
      <c r="DB975">
        <v>0</v>
      </c>
      <c r="DC975">
        <v>0</v>
      </c>
      <c r="DD975">
        <v>0</v>
      </c>
      <c r="DE975">
        <v>24772</v>
      </c>
      <c r="DF975">
        <v>0</v>
      </c>
      <c r="DG975">
        <v>0</v>
      </c>
      <c r="DH975">
        <v>0</v>
      </c>
      <c r="DI975">
        <v>0</v>
      </c>
      <c r="DJ975">
        <v>0</v>
      </c>
      <c r="DK975">
        <v>0</v>
      </c>
      <c r="DL975">
        <v>0</v>
      </c>
      <c r="DM975">
        <v>0</v>
      </c>
      <c r="DN975">
        <v>0</v>
      </c>
      <c r="DO975">
        <v>90770</v>
      </c>
      <c r="DP975">
        <v>237700</v>
      </c>
      <c r="DQ975">
        <v>-1203894</v>
      </c>
      <c r="DR975">
        <v>1134977</v>
      </c>
      <c r="DS975">
        <v>0</v>
      </c>
    </row>
    <row r="976" spans="1:123" x14ac:dyDescent="0.3">
      <c r="A976" t="str">
        <f t="shared" si="15"/>
        <v>20451978</v>
      </c>
      <c r="B976">
        <v>28</v>
      </c>
      <c r="C976">
        <v>2045</v>
      </c>
      <c r="D976">
        <v>197812</v>
      </c>
      <c r="E976">
        <v>65</v>
      </c>
      <c r="F976">
        <v>1715332</v>
      </c>
      <c r="G976">
        <v>163042</v>
      </c>
      <c r="H976">
        <v>550000</v>
      </c>
      <c r="I976">
        <v>0</v>
      </c>
      <c r="J976">
        <v>0</v>
      </c>
      <c r="K976">
        <v>85000</v>
      </c>
      <c r="L976">
        <v>200000</v>
      </c>
      <c r="M976">
        <v>56200</v>
      </c>
      <c r="N976">
        <v>11500</v>
      </c>
      <c r="O976">
        <v>25500</v>
      </c>
      <c r="P976">
        <v>4500</v>
      </c>
      <c r="Q976">
        <v>2000</v>
      </c>
      <c r="R976">
        <v>0</v>
      </c>
      <c r="S976">
        <v>3166</v>
      </c>
      <c r="T976">
        <v>35000</v>
      </c>
      <c r="U976">
        <v>36000</v>
      </c>
      <c r="V976">
        <v>0</v>
      </c>
      <c r="W976">
        <v>15000</v>
      </c>
      <c r="X976">
        <v>0</v>
      </c>
      <c r="Y976">
        <v>0</v>
      </c>
      <c r="Z976">
        <v>0</v>
      </c>
      <c r="AA976">
        <v>0</v>
      </c>
      <c r="AB976">
        <v>65998</v>
      </c>
      <c r="AC976">
        <v>125252</v>
      </c>
      <c r="AD976">
        <v>64529</v>
      </c>
      <c r="AE976">
        <v>65998</v>
      </c>
      <c r="AF976">
        <v>123783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760083</v>
      </c>
      <c r="AO976">
        <v>1233479</v>
      </c>
      <c r="AP976">
        <v>189781</v>
      </c>
      <c r="AQ976">
        <v>0</v>
      </c>
      <c r="AR976">
        <v>20000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  <c r="BJ976">
        <v>0</v>
      </c>
      <c r="BK976">
        <v>1443260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0</v>
      </c>
      <c r="BR976">
        <v>288969</v>
      </c>
      <c r="BS976">
        <v>0</v>
      </c>
      <c r="BT976">
        <v>0</v>
      </c>
      <c r="BU976">
        <v>0</v>
      </c>
      <c r="BV976">
        <v>0</v>
      </c>
      <c r="BW976">
        <v>0</v>
      </c>
      <c r="BX976">
        <v>0</v>
      </c>
      <c r="BY976">
        <v>0</v>
      </c>
      <c r="BZ976">
        <v>0</v>
      </c>
      <c r="CA976">
        <v>0</v>
      </c>
      <c r="CB976">
        <v>0</v>
      </c>
      <c r="CC976">
        <v>0</v>
      </c>
      <c r="CD976">
        <v>0</v>
      </c>
      <c r="CE976">
        <v>0</v>
      </c>
      <c r="CF976">
        <v>0</v>
      </c>
      <c r="CG976">
        <v>0</v>
      </c>
      <c r="CH976">
        <v>0</v>
      </c>
      <c r="CI976">
        <v>0</v>
      </c>
      <c r="CJ976">
        <v>0</v>
      </c>
      <c r="CK976">
        <v>0</v>
      </c>
      <c r="CL976">
        <v>0</v>
      </c>
      <c r="CM976">
        <v>0</v>
      </c>
      <c r="CN976">
        <v>0</v>
      </c>
      <c r="CO976">
        <v>0</v>
      </c>
      <c r="CP976">
        <v>0</v>
      </c>
      <c r="CQ976">
        <v>188969</v>
      </c>
      <c r="CR976">
        <v>0</v>
      </c>
      <c r="CS976">
        <v>0</v>
      </c>
      <c r="CT976">
        <v>0</v>
      </c>
      <c r="CU976">
        <v>0</v>
      </c>
      <c r="CV976">
        <v>0</v>
      </c>
      <c r="CW976">
        <v>0</v>
      </c>
      <c r="CX976">
        <v>0</v>
      </c>
      <c r="CY976">
        <v>0</v>
      </c>
      <c r="CZ976">
        <v>0</v>
      </c>
      <c r="DA976">
        <v>0</v>
      </c>
      <c r="DB976">
        <v>0</v>
      </c>
      <c r="DC976">
        <v>0</v>
      </c>
      <c r="DD976">
        <v>0</v>
      </c>
      <c r="DE976">
        <v>24772</v>
      </c>
      <c r="DF976">
        <v>0</v>
      </c>
      <c r="DG976">
        <v>0</v>
      </c>
      <c r="DH976">
        <v>0</v>
      </c>
      <c r="DI976">
        <v>0</v>
      </c>
      <c r="DJ976">
        <v>0</v>
      </c>
      <c r="DK976">
        <v>0</v>
      </c>
      <c r="DL976">
        <v>0</v>
      </c>
      <c r="DM976">
        <v>0</v>
      </c>
      <c r="DN976">
        <v>0</v>
      </c>
      <c r="DO976">
        <v>213741</v>
      </c>
      <c r="DP976">
        <v>317700</v>
      </c>
      <c r="DQ976">
        <v>288969</v>
      </c>
      <c r="DR976">
        <v>0</v>
      </c>
      <c r="DS976">
        <v>0</v>
      </c>
    </row>
    <row r="977" spans="1:123" x14ac:dyDescent="0.3">
      <c r="A977" t="str">
        <f t="shared" si="15"/>
        <v>20461979</v>
      </c>
      <c r="B977">
        <v>28</v>
      </c>
      <c r="C977">
        <v>2046</v>
      </c>
      <c r="D977">
        <v>197912</v>
      </c>
      <c r="E977">
        <v>56</v>
      </c>
      <c r="F977">
        <v>1714854</v>
      </c>
      <c r="G977">
        <v>163038</v>
      </c>
      <c r="H977">
        <v>550000</v>
      </c>
      <c r="I977">
        <v>0</v>
      </c>
      <c r="J977">
        <v>0</v>
      </c>
      <c r="K977">
        <v>85000</v>
      </c>
      <c r="L977">
        <v>200000</v>
      </c>
      <c r="M977">
        <v>56200</v>
      </c>
      <c r="N977">
        <v>11500</v>
      </c>
      <c r="O977">
        <v>25500</v>
      </c>
      <c r="P977">
        <v>4500</v>
      </c>
      <c r="Q977">
        <v>2000</v>
      </c>
      <c r="R977">
        <v>0</v>
      </c>
      <c r="S977">
        <v>2951</v>
      </c>
      <c r="T977">
        <v>35000</v>
      </c>
      <c r="U977">
        <v>36000</v>
      </c>
      <c r="V977">
        <v>0</v>
      </c>
      <c r="W977">
        <v>15000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108439</v>
      </c>
      <c r="AD977">
        <v>55867</v>
      </c>
      <c r="AE977">
        <v>0</v>
      </c>
      <c r="AF977">
        <v>164306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719345</v>
      </c>
      <c r="AO977">
        <v>1067906</v>
      </c>
      <c r="AP977">
        <v>164306</v>
      </c>
      <c r="AQ977">
        <v>0</v>
      </c>
      <c r="AR977">
        <v>20000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1252212</v>
      </c>
      <c r="BL977">
        <v>0</v>
      </c>
      <c r="BM977">
        <v>0</v>
      </c>
      <c r="BN977">
        <v>0</v>
      </c>
      <c r="BO977">
        <v>0</v>
      </c>
      <c r="BP977">
        <v>0</v>
      </c>
      <c r="BQ977">
        <v>0</v>
      </c>
      <c r="BR977">
        <v>57665</v>
      </c>
      <c r="BS977">
        <v>0</v>
      </c>
      <c r="BT977">
        <v>0</v>
      </c>
      <c r="BU977">
        <v>0</v>
      </c>
      <c r="BV977">
        <v>0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0</v>
      </c>
      <c r="CC977">
        <v>0</v>
      </c>
      <c r="CD977">
        <v>0</v>
      </c>
      <c r="CE977">
        <v>0</v>
      </c>
      <c r="CF977">
        <v>0</v>
      </c>
      <c r="CG977">
        <v>0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0</v>
      </c>
      <c r="CN977">
        <v>0</v>
      </c>
      <c r="CO977">
        <v>0</v>
      </c>
      <c r="CP977">
        <v>0</v>
      </c>
      <c r="CQ977">
        <v>226634</v>
      </c>
      <c r="CR977">
        <v>0</v>
      </c>
      <c r="CS977">
        <v>0</v>
      </c>
      <c r="CT977">
        <v>0</v>
      </c>
      <c r="CU977">
        <v>0</v>
      </c>
      <c r="CV977">
        <v>0</v>
      </c>
      <c r="CW977">
        <v>0</v>
      </c>
      <c r="CX977">
        <v>0</v>
      </c>
      <c r="CY977">
        <v>0</v>
      </c>
      <c r="CZ977">
        <v>0</v>
      </c>
      <c r="DA977">
        <v>0</v>
      </c>
      <c r="DB977">
        <v>0</v>
      </c>
      <c r="DC977">
        <v>0</v>
      </c>
      <c r="DD977">
        <v>0</v>
      </c>
      <c r="DE977">
        <v>24772</v>
      </c>
      <c r="DF977">
        <v>0</v>
      </c>
      <c r="DG977">
        <v>0</v>
      </c>
      <c r="DH977">
        <v>0</v>
      </c>
      <c r="DI977">
        <v>0</v>
      </c>
      <c r="DJ977">
        <v>0</v>
      </c>
      <c r="DK977">
        <v>0</v>
      </c>
      <c r="DL977">
        <v>0</v>
      </c>
      <c r="DM977">
        <v>0</v>
      </c>
      <c r="DN977">
        <v>0</v>
      </c>
      <c r="DO977">
        <v>251406</v>
      </c>
      <c r="DP977">
        <v>317700</v>
      </c>
      <c r="DQ977">
        <v>57665</v>
      </c>
      <c r="DR977">
        <v>0</v>
      </c>
      <c r="DS977">
        <v>0</v>
      </c>
    </row>
    <row r="978" spans="1:123" x14ac:dyDescent="0.3">
      <c r="A978" t="str">
        <f t="shared" si="15"/>
        <v>20471980</v>
      </c>
      <c r="B978">
        <v>28</v>
      </c>
      <c r="C978">
        <v>2047</v>
      </c>
      <c r="D978">
        <v>198012</v>
      </c>
      <c r="E978">
        <v>56</v>
      </c>
      <c r="F978">
        <v>1728127</v>
      </c>
      <c r="G978">
        <v>163034</v>
      </c>
      <c r="H978">
        <v>550000</v>
      </c>
      <c r="I978">
        <v>0</v>
      </c>
      <c r="J978">
        <v>0</v>
      </c>
      <c r="K978">
        <v>85000</v>
      </c>
      <c r="L978">
        <v>200000</v>
      </c>
      <c r="M978">
        <v>56200</v>
      </c>
      <c r="N978">
        <v>11500</v>
      </c>
      <c r="O978">
        <v>25500</v>
      </c>
      <c r="P978">
        <v>4500</v>
      </c>
      <c r="Q978">
        <v>2000</v>
      </c>
      <c r="R978">
        <v>0</v>
      </c>
      <c r="S978">
        <v>2737</v>
      </c>
      <c r="T978">
        <v>35000</v>
      </c>
      <c r="U978">
        <v>36000</v>
      </c>
      <c r="V978">
        <v>0</v>
      </c>
      <c r="W978">
        <v>15000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109472</v>
      </c>
      <c r="AD978">
        <v>56400</v>
      </c>
      <c r="AE978">
        <v>0</v>
      </c>
      <c r="AF978">
        <v>165871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717566</v>
      </c>
      <c r="AO978">
        <v>1078080</v>
      </c>
      <c r="AP978">
        <v>165871</v>
      </c>
      <c r="AQ978">
        <v>40700</v>
      </c>
      <c r="AR978">
        <v>20000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1304652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0</v>
      </c>
      <c r="BR978">
        <v>95056</v>
      </c>
      <c r="BS978">
        <v>0</v>
      </c>
      <c r="BT978">
        <v>0</v>
      </c>
      <c r="BU978">
        <v>0</v>
      </c>
      <c r="BV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C978">
        <v>0</v>
      </c>
      <c r="CD978">
        <v>0</v>
      </c>
      <c r="CE978">
        <v>0</v>
      </c>
      <c r="CF978">
        <v>0</v>
      </c>
      <c r="CG978">
        <v>0</v>
      </c>
      <c r="CH978">
        <v>0</v>
      </c>
      <c r="CI978">
        <v>0</v>
      </c>
      <c r="CJ978">
        <v>0</v>
      </c>
      <c r="CK978">
        <v>0</v>
      </c>
      <c r="CL978">
        <v>0</v>
      </c>
      <c r="CM978">
        <v>0</v>
      </c>
      <c r="CN978">
        <v>0</v>
      </c>
      <c r="CO978">
        <v>0</v>
      </c>
      <c r="CP978">
        <v>0</v>
      </c>
      <c r="CQ978">
        <v>301690</v>
      </c>
      <c r="CR978">
        <v>0</v>
      </c>
      <c r="CS978">
        <v>0</v>
      </c>
      <c r="CT978">
        <v>0</v>
      </c>
      <c r="CU978">
        <v>0</v>
      </c>
      <c r="CV978">
        <v>0</v>
      </c>
      <c r="CW978">
        <v>0</v>
      </c>
      <c r="CX978">
        <v>0</v>
      </c>
      <c r="CY978">
        <v>0</v>
      </c>
      <c r="CZ978">
        <v>0</v>
      </c>
      <c r="DA978">
        <v>0</v>
      </c>
      <c r="DB978">
        <v>0</v>
      </c>
      <c r="DC978">
        <v>0</v>
      </c>
      <c r="DD978">
        <v>0</v>
      </c>
      <c r="DE978">
        <v>24772</v>
      </c>
      <c r="DF978">
        <v>0</v>
      </c>
      <c r="DG978">
        <v>0</v>
      </c>
      <c r="DH978">
        <v>0</v>
      </c>
      <c r="DI978">
        <v>0</v>
      </c>
      <c r="DJ978">
        <v>0</v>
      </c>
      <c r="DK978">
        <v>0</v>
      </c>
      <c r="DL978">
        <v>0</v>
      </c>
      <c r="DM978">
        <v>0</v>
      </c>
      <c r="DN978">
        <v>0</v>
      </c>
      <c r="DO978">
        <v>326462</v>
      </c>
      <c r="DP978">
        <v>317700</v>
      </c>
      <c r="DQ978">
        <v>95056</v>
      </c>
      <c r="DR978">
        <v>0</v>
      </c>
      <c r="DS978">
        <v>0</v>
      </c>
    </row>
    <row r="979" spans="1:123" x14ac:dyDescent="0.3">
      <c r="A979" t="str">
        <f t="shared" si="15"/>
        <v>20481981</v>
      </c>
      <c r="B979">
        <v>28</v>
      </c>
      <c r="C979">
        <v>2048</v>
      </c>
      <c r="D979">
        <v>198112</v>
      </c>
      <c r="E979">
        <v>33</v>
      </c>
      <c r="F979">
        <v>2046505</v>
      </c>
      <c r="G979">
        <v>163030</v>
      </c>
      <c r="H979">
        <v>550000</v>
      </c>
      <c r="I979">
        <v>0</v>
      </c>
      <c r="J979">
        <v>0</v>
      </c>
      <c r="K979">
        <v>85000</v>
      </c>
      <c r="L979">
        <v>200000</v>
      </c>
      <c r="M979">
        <v>56200</v>
      </c>
      <c r="N979">
        <v>11500</v>
      </c>
      <c r="O979">
        <v>25500</v>
      </c>
      <c r="P979">
        <v>4500</v>
      </c>
      <c r="Q979">
        <v>2000</v>
      </c>
      <c r="R979">
        <v>0</v>
      </c>
      <c r="S979">
        <v>2522</v>
      </c>
      <c r="T979">
        <v>35000</v>
      </c>
      <c r="U979">
        <v>36000</v>
      </c>
      <c r="V979">
        <v>0</v>
      </c>
      <c r="W979">
        <v>15000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63260</v>
      </c>
      <c r="AD979">
        <v>0</v>
      </c>
      <c r="AE979">
        <v>0</v>
      </c>
      <c r="AF979">
        <v>95851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787371</v>
      </c>
      <c r="AO979">
        <v>622983</v>
      </c>
      <c r="AP979">
        <v>95851</v>
      </c>
      <c r="AQ979">
        <v>0</v>
      </c>
      <c r="AR979">
        <v>8439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727273</v>
      </c>
      <c r="BL979">
        <v>0</v>
      </c>
      <c r="BM979">
        <v>93897</v>
      </c>
      <c r="BN979">
        <v>0</v>
      </c>
      <c r="BO979">
        <v>0</v>
      </c>
      <c r="BP979">
        <v>0</v>
      </c>
      <c r="BQ979">
        <v>0</v>
      </c>
      <c r="BR979">
        <v>0</v>
      </c>
      <c r="BS979">
        <v>0</v>
      </c>
      <c r="BT979">
        <v>0</v>
      </c>
      <c r="BU979">
        <v>0</v>
      </c>
      <c r="BV979">
        <v>0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0</v>
      </c>
      <c r="CC979">
        <v>0</v>
      </c>
      <c r="CD979">
        <v>0</v>
      </c>
      <c r="CE979">
        <v>0</v>
      </c>
      <c r="CF979">
        <v>11868</v>
      </c>
      <c r="CG979">
        <v>0</v>
      </c>
      <c r="CH979">
        <v>0</v>
      </c>
      <c r="CI979">
        <v>0</v>
      </c>
      <c r="CJ979">
        <v>0</v>
      </c>
      <c r="CK979">
        <v>0</v>
      </c>
      <c r="CL979">
        <v>0</v>
      </c>
      <c r="CM979">
        <v>0</v>
      </c>
      <c r="CN979">
        <v>0</v>
      </c>
      <c r="CO979">
        <v>0</v>
      </c>
      <c r="CP979">
        <v>0</v>
      </c>
      <c r="CQ979">
        <v>187793</v>
      </c>
      <c r="CR979">
        <v>0</v>
      </c>
      <c r="CS979">
        <v>0</v>
      </c>
      <c r="CT979">
        <v>0</v>
      </c>
      <c r="CU979">
        <v>0</v>
      </c>
      <c r="CV979">
        <v>0</v>
      </c>
      <c r="CW979">
        <v>0</v>
      </c>
      <c r="CX979">
        <v>0</v>
      </c>
      <c r="CY979">
        <v>0</v>
      </c>
      <c r="CZ979">
        <v>0</v>
      </c>
      <c r="DA979">
        <v>0</v>
      </c>
      <c r="DB979">
        <v>0</v>
      </c>
      <c r="DC979">
        <v>0</v>
      </c>
      <c r="DD979">
        <v>0</v>
      </c>
      <c r="DE979">
        <v>12903</v>
      </c>
      <c r="DF979">
        <v>0</v>
      </c>
      <c r="DG979">
        <v>0</v>
      </c>
      <c r="DH979">
        <v>0</v>
      </c>
      <c r="DI979">
        <v>0</v>
      </c>
      <c r="DJ979">
        <v>0</v>
      </c>
      <c r="DK979">
        <v>0</v>
      </c>
      <c r="DL979">
        <v>0</v>
      </c>
      <c r="DM979">
        <v>0</v>
      </c>
      <c r="DN979">
        <v>0</v>
      </c>
      <c r="DO979">
        <v>200697</v>
      </c>
      <c r="DP979">
        <v>317700</v>
      </c>
      <c r="DQ979">
        <v>-730891</v>
      </c>
      <c r="DR979">
        <v>625126</v>
      </c>
      <c r="DS979">
        <v>0</v>
      </c>
    </row>
    <row r="980" spans="1:123" x14ac:dyDescent="0.3">
      <c r="A980" t="str">
        <f t="shared" si="15"/>
        <v>20491982</v>
      </c>
      <c r="B980">
        <v>28</v>
      </c>
      <c r="C980">
        <v>2049</v>
      </c>
      <c r="D980">
        <v>198212</v>
      </c>
      <c r="E980">
        <v>71</v>
      </c>
      <c r="F980">
        <v>1857320</v>
      </c>
      <c r="G980">
        <v>163025</v>
      </c>
      <c r="H980">
        <v>550000</v>
      </c>
      <c r="I980">
        <v>0</v>
      </c>
      <c r="J980">
        <v>0</v>
      </c>
      <c r="K980">
        <v>85000</v>
      </c>
      <c r="L980">
        <v>200000</v>
      </c>
      <c r="M980">
        <v>56200</v>
      </c>
      <c r="N980">
        <v>11500</v>
      </c>
      <c r="O980">
        <v>25500</v>
      </c>
      <c r="P980">
        <v>4500</v>
      </c>
      <c r="Q980">
        <v>2000</v>
      </c>
      <c r="R980">
        <v>0</v>
      </c>
      <c r="S980">
        <v>2308</v>
      </c>
      <c r="T980">
        <v>35000</v>
      </c>
      <c r="U980">
        <v>36000</v>
      </c>
      <c r="V980">
        <v>0</v>
      </c>
      <c r="W980">
        <v>15000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137086</v>
      </c>
      <c r="AD980">
        <v>70627</v>
      </c>
      <c r="AE980">
        <v>0</v>
      </c>
      <c r="AF980">
        <v>207713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675295</v>
      </c>
      <c r="AO980">
        <v>1350029</v>
      </c>
      <c r="AP980">
        <v>207713</v>
      </c>
      <c r="AQ980">
        <v>0</v>
      </c>
      <c r="AR980">
        <v>20000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  <c r="BJ980">
        <v>0</v>
      </c>
      <c r="BK980">
        <v>1577742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0</v>
      </c>
      <c r="BR980">
        <v>196692</v>
      </c>
      <c r="BS980">
        <v>0</v>
      </c>
      <c r="BT980">
        <v>0</v>
      </c>
      <c r="BU980">
        <v>0</v>
      </c>
      <c r="BV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0</v>
      </c>
      <c r="CC980">
        <v>0</v>
      </c>
      <c r="CD980">
        <v>0</v>
      </c>
      <c r="CE980">
        <v>0</v>
      </c>
      <c r="CF980">
        <v>0</v>
      </c>
      <c r="CG980">
        <v>0</v>
      </c>
      <c r="CH980">
        <v>0</v>
      </c>
      <c r="CI980">
        <v>0</v>
      </c>
      <c r="CJ980">
        <v>0</v>
      </c>
      <c r="CK980">
        <v>0</v>
      </c>
      <c r="CL980">
        <v>0</v>
      </c>
      <c r="CM980">
        <v>0</v>
      </c>
      <c r="CN980">
        <v>0</v>
      </c>
      <c r="CO980">
        <v>0</v>
      </c>
      <c r="CP980">
        <v>0</v>
      </c>
      <c r="CQ980">
        <v>364485</v>
      </c>
      <c r="CR980">
        <v>0</v>
      </c>
      <c r="CS980">
        <v>0</v>
      </c>
      <c r="CT980">
        <v>0</v>
      </c>
      <c r="CU980">
        <v>0</v>
      </c>
      <c r="CV980">
        <v>0</v>
      </c>
      <c r="CW980">
        <v>0</v>
      </c>
      <c r="CX980">
        <v>0</v>
      </c>
      <c r="CY980">
        <v>0</v>
      </c>
      <c r="CZ980">
        <v>0</v>
      </c>
      <c r="DA980">
        <v>0</v>
      </c>
      <c r="DB980">
        <v>0</v>
      </c>
      <c r="DC980">
        <v>0</v>
      </c>
      <c r="DD980">
        <v>0</v>
      </c>
      <c r="DE980">
        <v>12903</v>
      </c>
      <c r="DF980">
        <v>0</v>
      </c>
      <c r="DG980">
        <v>0</v>
      </c>
      <c r="DH980">
        <v>0</v>
      </c>
      <c r="DI980">
        <v>0</v>
      </c>
      <c r="DJ980">
        <v>0</v>
      </c>
      <c r="DK980">
        <v>0</v>
      </c>
      <c r="DL980">
        <v>0</v>
      </c>
      <c r="DM980">
        <v>0</v>
      </c>
      <c r="DN980">
        <v>0</v>
      </c>
      <c r="DO980">
        <v>377389</v>
      </c>
      <c r="DP980">
        <v>317700</v>
      </c>
      <c r="DQ980">
        <v>196692</v>
      </c>
      <c r="DR980">
        <v>0</v>
      </c>
      <c r="DS980">
        <v>0</v>
      </c>
    </row>
    <row r="981" spans="1:123" x14ac:dyDescent="0.3">
      <c r="A981" t="str">
        <f t="shared" si="15"/>
        <v>20501983</v>
      </c>
      <c r="B981">
        <v>28</v>
      </c>
      <c r="C981">
        <v>2050</v>
      </c>
      <c r="D981">
        <v>198312</v>
      </c>
      <c r="E981">
        <v>81</v>
      </c>
      <c r="F981">
        <v>1412235</v>
      </c>
      <c r="G981">
        <v>163021</v>
      </c>
      <c r="H981">
        <v>550000</v>
      </c>
      <c r="I981">
        <v>0</v>
      </c>
      <c r="J981">
        <v>0</v>
      </c>
      <c r="K981">
        <v>85000</v>
      </c>
      <c r="L981">
        <v>200000</v>
      </c>
      <c r="M981">
        <v>56200</v>
      </c>
      <c r="N981">
        <v>11500</v>
      </c>
      <c r="O981">
        <v>25500</v>
      </c>
      <c r="P981">
        <v>4500</v>
      </c>
      <c r="Q981">
        <v>2000</v>
      </c>
      <c r="R981">
        <v>0</v>
      </c>
      <c r="S981">
        <v>2093</v>
      </c>
      <c r="T981">
        <v>35000</v>
      </c>
      <c r="U981">
        <v>36000</v>
      </c>
      <c r="V981">
        <v>0</v>
      </c>
      <c r="W981">
        <v>20000</v>
      </c>
      <c r="X981">
        <v>0</v>
      </c>
      <c r="Y981">
        <v>0</v>
      </c>
      <c r="Z981">
        <v>14513</v>
      </c>
      <c r="AA981">
        <v>0</v>
      </c>
      <c r="AB981">
        <v>0</v>
      </c>
      <c r="AC981">
        <v>157891</v>
      </c>
      <c r="AD981">
        <v>81345</v>
      </c>
      <c r="AE981">
        <v>0</v>
      </c>
      <c r="AF981">
        <v>239236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624044</v>
      </c>
      <c r="AO981">
        <v>1554915</v>
      </c>
      <c r="AP981">
        <v>239236</v>
      </c>
      <c r="AQ981">
        <v>139674</v>
      </c>
      <c r="AR981">
        <v>20000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38122</v>
      </c>
      <c r="BE981">
        <v>111111</v>
      </c>
      <c r="BF981">
        <v>60000</v>
      </c>
      <c r="BG981">
        <v>35194</v>
      </c>
      <c r="BH981">
        <v>20000</v>
      </c>
      <c r="BI981">
        <v>56200</v>
      </c>
      <c r="BJ981">
        <v>0</v>
      </c>
      <c r="BK981">
        <v>1633198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0</v>
      </c>
      <c r="BR981">
        <v>265515</v>
      </c>
      <c r="BS981">
        <v>154000</v>
      </c>
      <c r="BT981">
        <v>65000</v>
      </c>
      <c r="BU981">
        <v>100000</v>
      </c>
      <c r="BV981">
        <v>10000</v>
      </c>
      <c r="BW981">
        <v>0</v>
      </c>
      <c r="BX981">
        <v>0</v>
      </c>
      <c r="BY981">
        <v>0</v>
      </c>
      <c r="BZ981">
        <v>0</v>
      </c>
      <c r="CA981">
        <v>0</v>
      </c>
      <c r="CB981">
        <v>0</v>
      </c>
      <c r="CC981">
        <v>0</v>
      </c>
      <c r="CD981">
        <v>0</v>
      </c>
      <c r="CE981">
        <v>0</v>
      </c>
      <c r="CF981">
        <v>0</v>
      </c>
      <c r="CG981">
        <v>25000</v>
      </c>
      <c r="CH981">
        <v>572</v>
      </c>
      <c r="CI981">
        <v>3000</v>
      </c>
      <c r="CJ981">
        <v>2250</v>
      </c>
      <c r="CK981">
        <v>900</v>
      </c>
      <c r="CL981">
        <v>750</v>
      </c>
      <c r="CM981">
        <v>3250</v>
      </c>
      <c r="CN981">
        <v>15000</v>
      </c>
      <c r="CO981">
        <v>750</v>
      </c>
      <c r="CP981">
        <v>0</v>
      </c>
      <c r="CQ981">
        <v>610000</v>
      </c>
      <c r="CR981">
        <v>100000</v>
      </c>
      <c r="CS981">
        <v>10000</v>
      </c>
      <c r="CT981">
        <v>154000</v>
      </c>
      <c r="CU981">
        <v>65000</v>
      </c>
      <c r="CV981">
        <v>25000</v>
      </c>
      <c r="CW981">
        <v>572</v>
      </c>
      <c r="CX981">
        <v>3000</v>
      </c>
      <c r="CY981">
        <v>2250</v>
      </c>
      <c r="CZ981">
        <v>900</v>
      </c>
      <c r="DA981">
        <v>750</v>
      </c>
      <c r="DB981">
        <v>3250</v>
      </c>
      <c r="DC981">
        <v>15000</v>
      </c>
      <c r="DD981">
        <v>750</v>
      </c>
      <c r="DE981">
        <v>12903</v>
      </c>
      <c r="DF981">
        <v>14513</v>
      </c>
      <c r="DG981">
        <v>0</v>
      </c>
      <c r="DH981">
        <v>0</v>
      </c>
      <c r="DI981">
        <v>38122</v>
      </c>
      <c r="DJ981">
        <v>35194</v>
      </c>
      <c r="DK981">
        <v>56200</v>
      </c>
      <c r="DL981">
        <v>60000</v>
      </c>
      <c r="DM981">
        <v>111111</v>
      </c>
      <c r="DN981">
        <v>20000</v>
      </c>
      <c r="DO981">
        <v>1338515</v>
      </c>
      <c r="DP981">
        <v>317700</v>
      </c>
      <c r="DQ981">
        <v>981126</v>
      </c>
      <c r="DR981">
        <v>0</v>
      </c>
      <c r="DS981">
        <v>0</v>
      </c>
    </row>
    <row r="982" spans="1:123" x14ac:dyDescent="0.3">
      <c r="A982" t="str">
        <f t="shared" si="15"/>
        <v>20161950</v>
      </c>
      <c r="B982">
        <v>29</v>
      </c>
      <c r="C982">
        <v>2016</v>
      </c>
      <c r="D982">
        <v>195012</v>
      </c>
      <c r="E982">
        <v>60</v>
      </c>
      <c r="F982">
        <v>1545870</v>
      </c>
      <c r="G982">
        <v>211232</v>
      </c>
      <c r="H982">
        <v>550000</v>
      </c>
      <c r="I982">
        <v>0</v>
      </c>
      <c r="J982">
        <v>126000</v>
      </c>
      <c r="K982">
        <v>85000</v>
      </c>
      <c r="L982">
        <v>100000</v>
      </c>
      <c r="M982">
        <v>56200</v>
      </c>
      <c r="N982">
        <v>11500</v>
      </c>
      <c r="O982">
        <v>25500</v>
      </c>
      <c r="P982">
        <v>4500</v>
      </c>
      <c r="Q982">
        <v>2000</v>
      </c>
      <c r="R982">
        <v>0</v>
      </c>
      <c r="S982">
        <v>8370</v>
      </c>
      <c r="T982">
        <v>35000</v>
      </c>
      <c r="U982">
        <v>36000</v>
      </c>
      <c r="V982">
        <v>0</v>
      </c>
      <c r="W982">
        <v>0</v>
      </c>
      <c r="X982">
        <v>0</v>
      </c>
      <c r="Y982">
        <v>0</v>
      </c>
      <c r="Z982">
        <v>72767</v>
      </c>
      <c r="AA982">
        <v>0</v>
      </c>
      <c r="AB982">
        <v>210000</v>
      </c>
      <c r="AC982">
        <v>117174</v>
      </c>
      <c r="AD982">
        <v>60368</v>
      </c>
      <c r="AE982">
        <v>177542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32458</v>
      </c>
      <c r="AL982">
        <v>0</v>
      </c>
      <c r="AM982">
        <v>0</v>
      </c>
      <c r="AN982">
        <v>857303</v>
      </c>
      <c r="AO982">
        <v>1153930</v>
      </c>
      <c r="AP982">
        <v>177542</v>
      </c>
      <c r="AQ982">
        <v>0</v>
      </c>
      <c r="AR982">
        <v>20000</v>
      </c>
      <c r="AS982">
        <v>0</v>
      </c>
      <c r="AT982">
        <v>0</v>
      </c>
      <c r="AU982">
        <v>200000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1551472</v>
      </c>
      <c r="BL982">
        <v>0</v>
      </c>
      <c r="BM982">
        <v>0</v>
      </c>
      <c r="BN982">
        <v>0</v>
      </c>
      <c r="BO982">
        <v>0</v>
      </c>
      <c r="BP982">
        <v>0</v>
      </c>
      <c r="BQ982">
        <v>0</v>
      </c>
      <c r="BR982">
        <v>500000</v>
      </c>
      <c r="BS982">
        <v>38440</v>
      </c>
      <c r="BT982">
        <v>0</v>
      </c>
      <c r="BU982">
        <v>39000</v>
      </c>
      <c r="BV982">
        <v>10000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C982">
        <v>0</v>
      </c>
      <c r="CD982">
        <v>0</v>
      </c>
      <c r="CE982">
        <v>0</v>
      </c>
      <c r="CF982">
        <v>0</v>
      </c>
      <c r="CG982">
        <v>10798</v>
      </c>
      <c r="CH982">
        <v>248</v>
      </c>
      <c r="CI982">
        <v>1296</v>
      </c>
      <c r="CJ982">
        <v>972</v>
      </c>
      <c r="CK982">
        <v>389</v>
      </c>
      <c r="CL982">
        <v>324</v>
      </c>
      <c r="CM982">
        <v>1404</v>
      </c>
      <c r="CN982">
        <v>12479</v>
      </c>
      <c r="CO982">
        <v>324</v>
      </c>
      <c r="CP982">
        <v>0</v>
      </c>
      <c r="CQ982">
        <v>596000</v>
      </c>
      <c r="CR982">
        <v>100000</v>
      </c>
      <c r="CS982">
        <v>10000</v>
      </c>
      <c r="CT982">
        <v>56440</v>
      </c>
      <c r="CU982">
        <v>0</v>
      </c>
      <c r="CV982">
        <v>10798</v>
      </c>
      <c r="CW982">
        <v>248</v>
      </c>
      <c r="CX982">
        <v>1296</v>
      </c>
      <c r="CY982">
        <v>972</v>
      </c>
      <c r="CZ982">
        <v>389</v>
      </c>
      <c r="DA982">
        <v>324</v>
      </c>
      <c r="DB982">
        <v>1404</v>
      </c>
      <c r="DC982">
        <v>12479</v>
      </c>
      <c r="DD982">
        <v>324</v>
      </c>
      <c r="DE982">
        <v>5000</v>
      </c>
      <c r="DF982">
        <v>72767</v>
      </c>
      <c r="DG982">
        <v>79000</v>
      </c>
      <c r="DH982">
        <v>0</v>
      </c>
      <c r="DI982">
        <v>0</v>
      </c>
      <c r="DJ982">
        <v>126000</v>
      </c>
      <c r="DK982">
        <v>124000</v>
      </c>
      <c r="DL982">
        <v>30000</v>
      </c>
      <c r="DM982">
        <v>137000</v>
      </c>
      <c r="DN982">
        <v>0</v>
      </c>
      <c r="DO982">
        <v>1396898</v>
      </c>
      <c r="DP982">
        <v>317700</v>
      </c>
      <c r="DQ982">
        <v>488440</v>
      </c>
      <c r="DR982">
        <v>0</v>
      </c>
      <c r="DS982">
        <v>0</v>
      </c>
    </row>
    <row r="983" spans="1:123" x14ac:dyDescent="0.3">
      <c r="A983" t="str">
        <f t="shared" si="15"/>
        <v>20171951</v>
      </c>
      <c r="B983">
        <v>29</v>
      </c>
      <c r="C983">
        <v>2017</v>
      </c>
      <c r="D983">
        <v>195112</v>
      </c>
      <c r="E983">
        <v>75</v>
      </c>
      <c r="F983">
        <v>1567952</v>
      </c>
      <c r="G983">
        <v>215203</v>
      </c>
      <c r="H983">
        <v>550000</v>
      </c>
      <c r="I983">
        <v>0</v>
      </c>
      <c r="J983">
        <v>126000</v>
      </c>
      <c r="K983">
        <v>85000</v>
      </c>
      <c r="L983">
        <v>100000</v>
      </c>
      <c r="M983">
        <v>56200</v>
      </c>
      <c r="N983">
        <v>11500</v>
      </c>
      <c r="O983">
        <v>25500</v>
      </c>
      <c r="P983">
        <v>4500</v>
      </c>
      <c r="Q983">
        <v>2000</v>
      </c>
      <c r="R983">
        <v>0</v>
      </c>
      <c r="S983">
        <v>8311</v>
      </c>
      <c r="T983">
        <v>35000</v>
      </c>
      <c r="U983">
        <v>36000</v>
      </c>
      <c r="V983">
        <v>0</v>
      </c>
      <c r="W983">
        <v>0</v>
      </c>
      <c r="X983">
        <v>0</v>
      </c>
      <c r="Y983">
        <v>0</v>
      </c>
      <c r="Z983">
        <v>324924</v>
      </c>
      <c r="AA983">
        <v>0</v>
      </c>
      <c r="AB983">
        <v>32458</v>
      </c>
      <c r="AC983">
        <v>144809</v>
      </c>
      <c r="AD983">
        <v>74605</v>
      </c>
      <c r="AE983">
        <v>32458</v>
      </c>
      <c r="AF983">
        <v>186955</v>
      </c>
      <c r="AG983">
        <v>0</v>
      </c>
      <c r="AH983">
        <v>0</v>
      </c>
      <c r="AI983">
        <v>0</v>
      </c>
      <c r="AJ983">
        <v>63045</v>
      </c>
      <c r="AK983">
        <v>63045</v>
      </c>
      <c r="AL983">
        <v>0</v>
      </c>
      <c r="AM983">
        <v>0</v>
      </c>
      <c r="AN983">
        <v>355087</v>
      </c>
      <c r="AO983">
        <v>1426077</v>
      </c>
      <c r="AP983">
        <v>219414</v>
      </c>
      <c r="AQ983">
        <v>310335</v>
      </c>
      <c r="AR983">
        <v>20000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111111</v>
      </c>
      <c r="BF983">
        <v>41220</v>
      </c>
      <c r="BG983">
        <v>35194</v>
      </c>
      <c r="BH983">
        <v>20000</v>
      </c>
      <c r="BI983">
        <v>56200</v>
      </c>
      <c r="BJ983">
        <v>0</v>
      </c>
      <c r="BK983">
        <v>1712100</v>
      </c>
      <c r="BL983">
        <v>0</v>
      </c>
      <c r="BM983">
        <v>0</v>
      </c>
      <c r="BN983">
        <v>0</v>
      </c>
      <c r="BO983">
        <v>0</v>
      </c>
      <c r="BP983">
        <v>0</v>
      </c>
      <c r="BQ983">
        <v>0</v>
      </c>
      <c r="BR983">
        <v>34000</v>
      </c>
      <c r="BS983">
        <v>97560</v>
      </c>
      <c r="BT983">
        <v>65000</v>
      </c>
      <c r="BU983">
        <v>0</v>
      </c>
      <c r="BV983">
        <v>0</v>
      </c>
      <c r="BW983">
        <v>0</v>
      </c>
      <c r="BX983">
        <v>0</v>
      </c>
      <c r="BY983">
        <v>0</v>
      </c>
      <c r="BZ983">
        <v>0</v>
      </c>
      <c r="CA983">
        <v>0</v>
      </c>
      <c r="CB983">
        <v>0</v>
      </c>
      <c r="CC983">
        <v>0</v>
      </c>
      <c r="CD983">
        <v>0</v>
      </c>
      <c r="CE983">
        <v>0</v>
      </c>
      <c r="CF983">
        <v>0</v>
      </c>
      <c r="CG983">
        <v>25000</v>
      </c>
      <c r="CH983">
        <v>572</v>
      </c>
      <c r="CI983">
        <v>3000</v>
      </c>
      <c r="CJ983">
        <v>2250</v>
      </c>
      <c r="CK983">
        <v>900</v>
      </c>
      <c r="CL983">
        <v>750</v>
      </c>
      <c r="CM983">
        <v>3250</v>
      </c>
      <c r="CN983">
        <v>15000</v>
      </c>
      <c r="CO983">
        <v>750</v>
      </c>
      <c r="CP983">
        <v>0</v>
      </c>
      <c r="CQ983">
        <v>610000</v>
      </c>
      <c r="CR983">
        <v>100000</v>
      </c>
      <c r="CS983">
        <v>10000</v>
      </c>
      <c r="CT983">
        <v>154000</v>
      </c>
      <c r="CU983">
        <v>65000</v>
      </c>
      <c r="CV983">
        <v>35798</v>
      </c>
      <c r="CW983">
        <v>820</v>
      </c>
      <c r="CX983">
        <v>4296</v>
      </c>
      <c r="CY983">
        <v>3222</v>
      </c>
      <c r="CZ983">
        <v>1289</v>
      </c>
      <c r="DA983">
        <v>1074</v>
      </c>
      <c r="DB983">
        <v>4654</v>
      </c>
      <c r="DC983">
        <v>27479</v>
      </c>
      <c r="DD983">
        <v>1074</v>
      </c>
      <c r="DE983">
        <v>10000</v>
      </c>
      <c r="DF983">
        <v>391979</v>
      </c>
      <c r="DG983">
        <v>100000</v>
      </c>
      <c r="DH983">
        <v>0</v>
      </c>
      <c r="DI983">
        <v>0</v>
      </c>
      <c r="DJ983">
        <v>161194</v>
      </c>
      <c r="DK983">
        <v>180200</v>
      </c>
      <c r="DL983">
        <v>71220</v>
      </c>
      <c r="DM983">
        <v>248111</v>
      </c>
      <c r="DN983">
        <v>20000</v>
      </c>
      <c r="DO983">
        <v>2264454</v>
      </c>
      <c r="DP983">
        <v>317700</v>
      </c>
      <c r="DQ983">
        <v>899726</v>
      </c>
      <c r="DR983">
        <v>0</v>
      </c>
      <c r="DS983">
        <v>0</v>
      </c>
    </row>
    <row r="984" spans="1:123" x14ac:dyDescent="0.3">
      <c r="A984" t="str">
        <f t="shared" si="15"/>
        <v>20181952</v>
      </c>
      <c r="B984">
        <v>29</v>
      </c>
      <c r="C984">
        <v>2018</v>
      </c>
      <c r="D984">
        <v>195212</v>
      </c>
      <c r="E984">
        <v>91</v>
      </c>
      <c r="F984">
        <v>1472052</v>
      </c>
      <c r="G984">
        <v>186174</v>
      </c>
      <c r="H984">
        <v>550000</v>
      </c>
      <c r="I984">
        <v>0</v>
      </c>
      <c r="J984">
        <v>120000</v>
      </c>
      <c r="K984">
        <v>85000</v>
      </c>
      <c r="L984">
        <v>130000</v>
      </c>
      <c r="M984">
        <v>56200</v>
      </c>
      <c r="N984">
        <v>11500</v>
      </c>
      <c r="O984">
        <v>25500</v>
      </c>
      <c r="P984">
        <v>4500</v>
      </c>
      <c r="Q984">
        <v>2000</v>
      </c>
      <c r="R984">
        <v>0</v>
      </c>
      <c r="S984">
        <v>8252</v>
      </c>
      <c r="T984">
        <v>35000</v>
      </c>
      <c r="U984">
        <v>36000</v>
      </c>
      <c r="V984">
        <v>0</v>
      </c>
      <c r="W984">
        <v>0</v>
      </c>
      <c r="X984">
        <v>0</v>
      </c>
      <c r="Y984">
        <v>0</v>
      </c>
      <c r="Z984">
        <v>349024</v>
      </c>
      <c r="AA984">
        <v>0</v>
      </c>
      <c r="AB984">
        <v>63045</v>
      </c>
      <c r="AC984">
        <v>175677</v>
      </c>
      <c r="AD984">
        <v>90508</v>
      </c>
      <c r="AE984">
        <v>63045</v>
      </c>
      <c r="AF984">
        <v>203141</v>
      </c>
      <c r="AG984">
        <v>0</v>
      </c>
      <c r="AH984">
        <v>0</v>
      </c>
      <c r="AI984">
        <v>0</v>
      </c>
      <c r="AJ984">
        <v>46859</v>
      </c>
      <c r="AK984">
        <v>46859</v>
      </c>
      <c r="AL984">
        <v>0</v>
      </c>
      <c r="AM984">
        <v>0</v>
      </c>
      <c r="AN984">
        <v>354928</v>
      </c>
      <c r="AO984">
        <v>1730069</v>
      </c>
      <c r="AP984">
        <v>266185</v>
      </c>
      <c r="AQ984">
        <v>0</v>
      </c>
      <c r="AR984">
        <v>20000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285550</v>
      </c>
      <c r="BE984">
        <v>111111</v>
      </c>
      <c r="BF984">
        <v>60000</v>
      </c>
      <c r="BG984">
        <v>35194</v>
      </c>
      <c r="BH984">
        <v>20000</v>
      </c>
      <c r="BI984">
        <v>56200</v>
      </c>
      <c r="BJ984">
        <v>0</v>
      </c>
      <c r="BK984">
        <v>1448200</v>
      </c>
      <c r="BL984">
        <v>0</v>
      </c>
      <c r="BM984">
        <v>0</v>
      </c>
      <c r="BN984">
        <v>0</v>
      </c>
      <c r="BO984">
        <v>0</v>
      </c>
      <c r="BP984">
        <v>0</v>
      </c>
      <c r="BQ984">
        <v>0</v>
      </c>
      <c r="BR984">
        <v>20000</v>
      </c>
      <c r="BS984">
        <v>0</v>
      </c>
      <c r="BT984">
        <v>0</v>
      </c>
      <c r="BU984">
        <v>0</v>
      </c>
      <c r="BV984">
        <v>0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C984">
        <v>0</v>
      </c>
      <c r="CD984">
        <v>0</v>
      </c>
      <c r="CE984">
        <v>0</v>
      </c>
      <c r="CF984">
        <v>0</v>
      </c>
      <c r="CG984">
        <v>25000</v>
      </c>
      <c r="CH984">
        <v>572</v>
      </c>
      <c r="CI984">
        <v>3000</v>
      </c>
      <c r="CJ984">
        <v>2250</v>
      </c>
      <c r="CK984">
        <v>900</v>
      </c>
      <c r="CL984">
        <v>750</v>
      </c>
      <c r="CM984">
        <v>3250</v>
      </c>
      <c r="CN984">
        <v>15000</v>
      </c>
      <c r="CO984">
        <v>750</v>
      </c>
      <c r="CP984">
        <v>37429</v>
      </c>
      <c r="CQ984">
        <v>610000</v>
      </c>
      <c r="CR984">
        <v>100000</v>
      </c>
      <c r="CS984">
        <v>10000</v>
      </c>
      <c r="CT984">
        <v>154000</v>
      </c>
      <c r="CU984">
        <v>65000</v>
      </c>
      <c r="CV984">
        <v>60798</v>
      </c>
      <c r="CW984">
        <v>1392</v>
      </c>
      <c r="CX984">
        <v>7296</v>
      </c>
      <c r="CY984">
        <v>5472</v>
      </c>
      <c r="CZ984">
        <v>2189</v>
      </c>
      <c r="DA984">
        <v>1824</v>
      </c>
      <c r="DB984">
        <v>7904</v>
      </c>
      <c r="DC984">
        <v>42479</v>
      </c>
      <c r="DD984">
        <v>1824</v>
      </c>
      <c r="DE984">
        <v>52429</v>
      </c>
      <c r="DF984">
        <v>713485</v>
      </c>
      <c r="DG984">
        <v>100000</v>
      </c>
      <c r="DH984">
        <v>0</v>
      </c>
      <c r="DI984">
        <v>285550</v>
      </c>
      <c r="DJ984">
        <v>192869</v>
      </c>
      <c r="DK984">
        <v>230218</v>
      </c>
      <c r="DL984">
        <v>131220</v>
      </c>
      <c r="DM984">
        <v>348111</v>
      </c>
      <c r="DN984">
        <v>40000</v>
      </c>
      <c r="DO984">
        <v>3210918</v>
      </c>
      <c r="DP984">
        <v>317700</v>
      </c>
      <c r="DQ984">
        <v>1072840</v>
      </c>
      <c r="DR984">
        <v>0</v>
      </c>
      <c r="DS984">
        <v>0</v>
      </c>
    </row>
    <row r="985" spans="1:123" x14ac:dyDescent="0.3">
      <c r="A985" t="str">
        <f t="shared" si="15"/>
        <v>20191953</v>
      </c>
      <c r="B985">
        <v>29</v>
      </c>
      <c r="C985">
        <v>2019</v>
      </c>
      <c r="D985">
        <v>195312</v>
      </c>
      <c r="E985">
        <v>65</v>
      </c>
      <c r="F985">
        <v>1618020</v>
      </c>
      <c r="G985">
        <v>163145</v>
      </c>
      <c r="H985">
        <v>550000</v>
      </c>
      <c r="I985">
        <v>0</v>
      </c>
      <c r="J985">
        <v>120000</v>
      </c>
      <c r="K985">
        <v>85000</v>
      </c>
      <c r="L985">
        <v>160000</v>
      </c>
      <c r="M985">
        <v>56200</v>
      </c>
      <c r="N985">
        <v>11500</v>
      </c>
      <c r="O985">
        <v>25500</v>
      </c>
      <c r="P985">
        <v>4500</v>
      </c>
      <c r="Q985">
        <v>2000</v>
      </c>
      <c r="R985">
        <v>0</v>
      </c>
      <c r="S985">
        <v>8193</v>
      </c>
      <c r="T985">
        <v>35000</v>
      </c>
      <c r="U985">
        <v>36000</v>
      </c>
      <c r="V985">
        <v>0</v>
      </c>
      <c r="W985">
        <v>0</v>
      </c>
      <c r="X985">
        <v>0</v>
      </c>
      <c r="Y985">
        <v>0</v>
      </c>
      <c r="Z985">
        <v>359206</v>
      </c>
      <c r="AA985">
        <v>0</v>
      </c>
      <c r="AB985">
        <v>46859</v>
      </c>
      <c r="AC985">
        <v>126852</v>
      </c>
      <c r="AD985">
        <v>65354</v>
      </c>
      <c r="AE985">
        <v>46859</v>
      </c>
      <c r="AF985">
        <v>145346</v>
      </c>
      <c r="AG985">
        <v>0</v>
      </c>
      <c r="AH985">
        <v>0</v>
      </c>
      <c r="AI985">
        <v>0</v>
      </c>
      <c r="AJ985">
        <v>104654</v>
      </c>
      <c r="AK985">
        <v>104654</v>
      </c>
      <c r="AL985">
        <v>0</v>
      </c>
      <c r="AM985">
        <v>0</v>
      </c>
      <c r="AN985">
        <v>374687</v>
      </c>
      <c r="AO985">
        <v>1249238</v>
      </c>
      <c r="AP985">
        <v>192205</v>
      </c>
      <c r="AQ985">
        <v>0</v>
      </c>
      <c r="AR985">
        <v>20000</v>
      </c>
      <c r="AS985">
        <v>0</v>
      </c>
      <c r="AT985">
        <v>0</v>
      </c>
      <c r="AU985">
        <v>285550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88885</v>
      </c>
      <c r="BE985">
        <v>13000</v>
      </c>
      <c r="BF985">
        <v>60000</v>
      </c>
      <c r="BG985">
        <v>35194</v>
      </c>
      <c r="BH985">
        <v>10000</v>
      </c>
      <c r="BI985">
        <v>25964</v>
      </c>
      <c r="BJ985">
        <v>0</v>
      </c>
      <c r="BK985">
        <v>1513950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0</v>
      </c>
      <c r="BR985">
        <v>20000</v>
      </c>
      <c r="BS985">
        <v>0</v>
      </c>
      <c r="BT985">
        <v>0</v>
      </c>
      <c r="BU985">
        <v>0</v>
      </c>
      <c r="BV985">
        <v>0</v>
      </c>
      <c r="BW985">
        <v>0</v>
      </c>
      <c r="BX985">
        <v>0</v>
      </c>
      <c r="BY985">
        <v>0</v>
      </c>
      <c r="BZ985">
        <v>0</v>
      </c>
      <c r="CA985">
        <v>0</v>
      </c>
      <c r="CB985">
        <v>0</v>
      </c>
      <c r="CC985">
        <v>0</v>
      </c>
      <c r="CD985">
        <v>0</v>
      </c>
      <c r="CE985">
        <v>0</v>
      </c>
      <c r="CF985">
        <v>0</v>
      </c>
      <c r="CG985">
        <v>25000</v>
      </c>
      <c r="CH985">
        <v>572</v>
      </c>
      <c r="CI985">
        <v>3000</v>
      </c>
      <c r="CJ985">
        <v>2250</v>
      </c>
      <c r="CK985">
        <v>900</v>
      </c>
      <c r="CL985">
        <v>750</v>
      </c>
      <c r="CM985">
        <v>3250</v>
      </c>
      <c r="CN985">
        <v>15000</v>
      </c>
      <c r="CO985">
        <v>750</v>
      </c>
      <c r="CP985">
        <v>0</v>
      </c>
      <c r="CQ985">
        <v>610000</v>
      </c>
      <c r="CR985">
        <v>100000</v>
      </c>
      <c r="CS985">
        <v>10000</v>
      </c>
      <c r="CT985">
        <v>154000</v>
      </c>
      <c r="CU985">
        <v>65000</v>
      </c>
      <c r="CV985">
        <v>85798</v>
      </c>
      <c r="CW985">
        <v>1964</v>
      </c>
      <c r="CX985">
        <v>10296</v>
      </c>
      <c r="CY985">
        <v>7722</v>
      </c>
      <c r="CZ985">
        <v>3089</v>
      </c>
      <c r="DA985">
        <v>2574</v>
      </c>
      <c r="DB985">
        <v>11154</v>
      </c>
      <c r="DC985">
        <v>57479</v>
      </c>
      <c r="DD985">
        <v>2574</v>
      </c>
      <c r="DE985">
        <v>57429</v>
      </c>
      <c r="DF985">
        <v>1034359</v>
      </c>
      <c r="DG985">
        <v>100000</v>
      </c>
      <c r="DH985">
        <v>0</v>
      </c>
      <c r="DI985">
        <v>88885</v>
      </c>
      <c r="DJ985">
        <v>224543</v>
      </c>
      <c r="DK985">
        <v>250000</v>
      </c>
      <c r="DL985">
        <v>191220</v>
      </c>
      <c r="DM985">
        <v>350000</v>
      </c>
      <c r="DN985">
        <v>50000</v>
      </c>
      <c r="DO985">
        <v>3572739</v>
      </c>
      <c r="DP985">
        <v>317700</v>
      </c>
      <c r="DQ985">
        <v>482825</v>
      </c>
      <c r="DR985">
        <v>0</v>
      </c>
      <c r="DS985">
        <v>0</v>
      </c>
    </row>
    <row r="986" spans="1:123" x14ac:dyDescent="0.3">
      <c r="A986" t="str">
        <f t="shared" si="15"/>
        <v>20201954</v>
      </c>
      <c r="B986">
        <v>29</v>
      </c>
      <c r="C986">
        <v>2020</v>
      </c>
      <c r="D986">
        <v>195412</v>
      </c>
      <c r="E986">
        <v>42</v>
      </c>
      <c r="F986">
        <v>1734272</v>
      </c>
      <c r="G986">
        <v>163116</v>
      </c>
      <c r="H986">
        <v>550000</v>
      </c>
      <c r="I986">
        <v>0</v>
      </c>
      <c r="J986">
        <v>90000</v>
      </c>
      <c r="K986">
        <v>85000</v>
      </c>
      <c r="L986">
        <v>192500</v>
      </c>
      <c r="M986">
        <v>56200</v>
      </c>
      <c r="N986">
        <v>11500</v>
      </c>
      <c r="O986">
        <v>25500</v>
      </c>
      <c r="P986">
        <v>4500</v>
      </c>
      <c r="Q986">
        <v>2000</v>
      </c>
      <c r="R986">
        <v>0</v>
      </c>
      <c r="S986">
        <v>8134</v>
      </c>
      <c r="T986">
        <v>35000</v>
      </c>
      <c r="U986">
        <v>36000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104654</v>
      </c>
      <c r="AC986">
        <v>81529</v>
      </c>
      <c r="AD986">
        <v>0</v>
      </c>
      <c r="AE986">
        <v>104654</v>
      </c>
      <c r="AF986">
        <v>18878</v>
      </c>
      <c r="AG986">
        <v>0</v>
      </c>
      <c r="AH986">
        <v>0</v>
      </c>
      <c r="AI986">
        <v>0</v>
      </c>
      <c r="AJ986">
        <v>58475</v>
      </c>
      <c r="AK986">
        <v>58475</v>
      </c>
      <c r="AL986">
        <v>0</v>
      </c>
      <c r="AM986">
        <v>0</v>
      </c>
      <c r="AN986">
        <v>908981</v>
      </c>
      <c r="AO986">
        <v>802895</v>
      </c>
      <c r="AP986">
        <v>123532</v>
      </c>
      <c r="AQ986">
        <v>0</v>
      </c>
      <c r="AR986">
        <v>18095</v>
      </c>
      <c r="AS986">
        <v>3000</v>
      </c>
      <c r="AT986">
        <v>8000</v>
      </c>
      <c r="AU986">
        <v>88885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1044407</v>
      </c>
      <c r="BL986">
        <v>0</v>
      </c>
      <c r="BM986">
        <v>0</v>
      </c>
      <c r="BN986">
        <v>0</v>
      </c>
      <c r="BO986">
        <v>0</v>
      </c>
      <c r="BP986">
        <v>0</v>
      </c>
      <c r="BQ986">
        <v>0</v>
      </c>
      <c r="BR986">
        <v>20000</v>
      </c>
      <c r="BS986">
        <v>0</v>
      </c>
      <c r="BT986">
        <v>0</v>
      </c>
      <c r="BU986">
        <v>0</v>
      </c>
      <c r="BV986">
        <v>0</v>
      </c>
      <c r="BW986">
        <v>0</v>
      </c>
      <c r="BX986">
        <v>0</v>
      </c>
      <c r="BY986">
        <v>0</v>
      </c>
      <c r="BZ986">
        <v>0</v>
      </c>
      <c r="CA986">
        <v>0</v>
      </c>
      <c r="CB986">
        <v>0</v>
      </c>
      <c r="CC986">
        <v>0</v>
      </c>
      <c r="CD986">
        <v>0</v>
      </c>
      <c r="CE986">
        <v>0</v>
      </c>
      <c r="CF986">
        <v>0</v>
      </c>
      <c r="CG986">
        <v>0</v>
      </c>
      <c r="CH986">
        <v>0</v>
      </c>
      <c r="CI986">
        <v>0</v>
      </c>
      <c r="CJ986">
        <v>0</v>
      </c>
      <c r="CK986">
        <v>0</v>
      </c>
      <c r="CL986">
        <v>0</v>
      </c>
      <c r="CM986">
        <v>0</v>
      </c>
      <c r="CN986">
        <v>0</v>
      </c>
      <c r="CO986">
        <v>0</v>
      </c>
      <c r="CP986">
        <v>0</v>
      </c>
      <c r="CQ986">
        <v>610000</v>
      </c>
      <c r="CR986">
        <v>100000</v>
      </c>
      <c r="CS986">
        <v>10000</v>
      </c>
      <c r="CT986">
        <v>154000</v>
      </c>
      <c r="CU986">
        <v>65000</v>
      </c>
      <c r="CV986">
        <v>85798</v>
      </c>
      <c r="CW986">
        <v>1964</v>
      </c>
      <c r="CX986">
        <v>10296</v>
      </c>
      <c r="CY986">
        <v>7722</v>
      </c>
      <c r="CZ986">
        <v>3089</v>
      </c>
      <c r="DA986">
        <v>2574</v>
      </c>
      <c r="DB986">
        <v>11154</v>
      </c>
      <c r="DC986">
        <v>57479</v>
      </c>
      <c r="DD986">
        <v>2574</v>
      </c>
      <c r="DE986">
        <v>62429</v>
      </c>
      <c r="DF986">
        <v>985907</v>
      </c>
      <c r="DG986">
        <v>100000</v>
      </c>
      <c r="DH986">
        <v>0</v>
      </c>
      <c r="DI986">
        <v>0</v>
      </c>
      <c r="DJ986">
        <v>221024</v>
      </c>
      <c r="DK986">
        <v>247144</v>
      </c>
      <c r="DL986">
        <v>191220</v>
      </c>
      <c r="DM986">
        <v>348700</v>
      </c>
      <c r="DN986">
        <v>50000</v>
      </c>
      <c r="DO986">
        <v>3386548</v>
      </c>
      <c r="DP986">
        <v>317700</v>
      </c>
      <c r="DQ986">
        <v>-10410</v>
      </c>
      <c r="DR986">
        <v>0</v>
      </c>
      <c r="DS986">
        <v>0</v>
      </c>
    </row>
    <row r="987" spans="1:123" x14ac:dyDescent="0.3">
      <c r="A987" t="str">
        <f t="shared" si="15"/>
        <v>20211955</v>
      </c>
      <c r="B987">
        <v>29</v>
      </c>
      <c r="C987">
        <v>2021</v>
      </c>
      <c r="D987">
        <v>195512</v>
      </c>
      <c r="E987">
        <v>30</v>
      </c>
      <c r="F987">
        <v>1720214</v>
      </c>
      <c r="G987">
        <v>163116</v>
      </c>
      <c r="H987">
        <v>550000</v>
      </c>
      <c r="I987">
        <v>0</v>
      </c>
      <c r="J987">
        <v>90000</v>
      </c>
      <c r="K987">
        <v>85000</v>
      </c>
      <c r="L987">
        <v>205000</v>
      </c>
      <c r="M987">
        <v>56200</v>
      </c>
      <c r="N987">
        <v>11500</v>
      </c>
      <c r="O987">
        <v>25500</v>
      </c>
      <c r="P987">
        <v>4500</v>
      </c>
      <c r="Q987">
        <v>2000</v>
      </c>
      <c r="R987">
        <v>0</v>
      </c>
      <c r="S987">
        <v>7945</v>
      </c>
      <c r="T987">
        <v>35000</v>
      </c>
      <c r="U987">
        <v>36000</v>
      </c>
      <c r="V987">
        <v>0</v>
      </c>
      <c r="W987">
        <v>0</v>
      </c>
      <c r="X987">
        <v>0</v>
      </c>
      <c r="Y987">
        <v>216355</v>
      </c>
      <c r="Z987">
        <v>0</v>
      </c>
      <c r="AA987">
        <v>0</v>
      </c>
      <c r="AB987">
        <v>58475</v>
      </c>
      <c r="AC987">
        <v>58751</v>
      </c>
      <c r="AD987">
        <v>0</v>
      </c>
      <c r="AE987">
        <v>58475</v>
      </c>
      <c r="AF987">
        <v>30545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1184455</v>
      </c>
      <c r="AO987">
        <v>578584</v>
      </c>
      <c r="AP987">
        <v>89020</v>
      </c>
      <c r="AQ987">
        <v>0</v>
      </c>
      <c r="AR987">
        <v>6056</v>
      </c>
      <c r="AS987">
        <v>3000</v>
      </c>
      <c r="AT987">
        <v>8000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684660</v>
      </c>
      <c r="BL987">
        <v>0</v>
      </c>
      <c r="BM987">
        <v>50215</v>
      </c>
      <c r="BN987">
        <v>0</v>
      </c>
      <c r="BO987">
        <v>0</v>
      </c>
      <c r="BP987">
        <v>0</v>
      </c>
      <c r="BQ987">
        <v>0</v>
      </c>
      <c r="BR987">
        <v>0</v>
      </c>
      <c r="BS987">
        <v>0</v>
      </c>
      <c r="BT987">
        <v>0</v>
      </c>
      <c r="BU987">
        <v>0</v>
      </c>
      <c r="BV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C987">
        <v>0</v>
      </c>
      <c r="CD987">
        <v>0</v>
      </c>
      <c r="CE987">
        <v>0</v>
      </c>
      <c r="CF987">
        <v>0</v>
      </c>
      <c r="CG987">
        <v>0</v>
      </c>
      <c r="CH987">
        <v>0</v>
      </c>
      <c r="CI987">
        <v>0</v>
      </c>
      <c r="CJ987">
        <v>0</v>
      </c>
      <c r="CK987">
        <v>0</v>
      </c>
      <c r="CL987">
        <v>0</v>
      </c>
      <c r="CM987">
        <v>0</v>
      </c>
      <c r="CN987">
        <v>0</v>
      </c>
      <c r="CO987">
        <v>0</v>
      </c>
      <c r="CP987">
        <v>0</v>
      </c>
      <c r="CQ987">
        <v>539784</v>
      </c>
      <c r="CR987">
        <v>100000</v>
      </c>
      <c r="CS987">
        <v>10000</v>
      </c>
      <c r="CT987">
        <v>154000</v>
      </c>
      <c r="CU987">
        <v>65000</v>
      </c>
      <c r="CV987">
        <v>85798</v>
      </c>
      <c r="CW987">
        <v>1964</v>
      </c>
      <c r="CX987">
        <v>10296</v>
      </c>
      <c r="CY987">
        <v>7722</v>
      </c>
      <c r="CZ987">
        <v>3089</v>
      </c>
      <c r="DA987">
        <v>2574</v>
      </c>
      <c r="DB987">
        <v>11154</v>
      </c>
      <c r="DC987">
        <v>57479</v>
      </c>
      <c r="DD987">
        <v>2574</v>
      </c>
      <c r="DE987">
        <v>67429</v>
      </c>
      <c r="DF987">
        <v>739975</v>
      </c>
      <c r="DG987">
        <v>100000</v>
      </c>
      <c r="DH987">
        <v>0</v>
      </c>
      <c r="DI987">
        <v>0</v>
      </c>
      <c r="DJ987">
        <v>221024</v>
      </c>
      <c r="DK987">
        <v>247144</v>
      </c>
      <c r="DL987">
        <v>191220</v>
      </c>
      <c r="DM987">
        <v>348700</v>
      </c>
      <c r="DN987">
        <v>50000</v>
      </c>
      <c r="DO987">
        <v>3016925</v>
      </c>
      <c r="DP987">
        <v>317700</v>
      </c>
      <c r="DQ987">
        <v>-266570</v>
      </c>
      <c r="DR987">
        <v>0</v>
      </c>
      <c r="DS987">
        <v>0</v>
      </c>
    </row>
    <row r="988" spans="1:123" x14ac:dyDescent="0.3">
      <c r="A988" t="str">
        <f t="shared" si="15"/>
        <v>20221956</v>
      </c>
      <c r="B988">
        <v>29</v>
      </c>
      <c r="C988">
        <v>2022</v>
      </c>
      <c r="D988">
        <v>195612</v>
      </c>
      <c r="E988">
        <v>54</v>
      </c>
      <c r="F988">
        <v>1789841</v>
      </c>
      <c r="G988">
        <v>163115</v>
      </c>
      <c r="H988">
        <v>550000</v>
      </c>
      <c r="I988">
        <v>0</v>
      </c>
      <c r="J988">
        <v>60000</v>
      </c>
      <c r="K988">
        <v>85000</v>
      </c>
      <c r="L988">
        <v>202500</v>
      </c>
      <c r="M988">
        <v>56200</v>
      </c>
      <c r="N988">
        <v>11500</v>
      </c>
      <c r="O988">
        <v>25500</v>
      </c>
      <c r="P988">
        <v>4500</v>
      </c>
      <c r="Q988">
        <v>2000</v>
      </c>
      <c r="R988">
        <v>0</v>
      </c>
      <c r="S988">
        <v>7757</v>
      </c>
      <c r="T988">
        <v>35000</v>
      </c>
      <c r="U988">
        <v>36000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103977</v>
      </c>
      <c r="AD988">
        <v>53569</v>
      </c>
      <c r="AE988">
        <v>0</v>
      </c>
      <c r="AF988">
        <v>157546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808411</v>
      </c>
      <c r="AO988">
        <v>1023968</v>
      </c>
      <c r="AP988">
        <v>157546</v>
      </c>
      <c r="AQ988">
        <v>0</v>
      </c>
      <c r="AR988">
        <v>20000</v>
      </c>
      <c r="AS988">
        <v>3000</v>
      </c>
      <c r="AT988">
        <v>8000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0</v>
      </c>
      <c r="BI988">
        <v>0</v>
      </c>
      <c r="BJ988">
        <v>0</v>
      </c>
      <c r="BK988">
        <v>1212514</v>
      </c>
      <c r="BL988">
        <v>0</v>
      </c>
      <c r="BM988">
        <v>0</v>
      </c>
      <c r="BN988">
        <v>0</v>
      </c>
      <c r="BO988">
        <v>0</v>
      </c>
      <c r="BP988">
        <v>0</v>
      </c>
      <c r="BQ988">
        <v>0</v>
      </c>
      <c r="BR988">
        <v>31969</v>
      </c>
      <c r="BS988">
        <v>0</v>
      </c>
      <c r="BT988">
        <v>0</v>
      </c>
      <c r="BU988">
        <v>0</v>
      </c>
      <c r="BV988">
        <v>0</v>
      </c>
      <c r="BW988">
        <v>0</v>
      </c>
      <c r="BX988">
        <v>0</v>
      </c>
      <c r="BY988">
        <v>0</v>
      </c>
      <c r="BZ988">
        <v>0</v>
      </c>
      <c r="CA988">
        <v>0</v>
      </c>
      <c r="CB988">
        <v>0</v>
      </c>
      <c r="CC988">
        <v>0</v>
      </c>
      <c r="CD988">
        <v>0</v>
      </c>
      <c r="CE988">
        <v>0</v>
      </c>
      <c r="CF988">
        <v>0</v>
      </c>
      <c r="CG988">
        <v>0</v>
      </c>
      <c r="CH988">
        <v>0</v>
      </c>
      <c r="CI988">
        <v>0</v>
      </c>
      <c r="CJ988">
        <v>0</v>
      </c>
      <c r="CK988">
        <v>0</v>
      </c>
      <c r="CL988">
        <v>0</v>
      </c>
      <c r="CM988">
        <v>0</v>
      </c>
      <c r="CN988">
        <v>0</v>
      </c>
      <c r="CO988">
        <v>0</v>
      </c>
      <c r="CP988">
        <v>0</v>
      </c>
      <c r="CQ988">
        <v>551754</v>
      </c>
      <c r="CR988">
        <v>100000</v>
      </c>
      <c r="CS988">
        <v>10000</v>
      </c>
      <c r="CT988">
        <v>154000</v>
      </c>
      <c r="CU988">
        <v>65000</v>
      </c>
      <c r="CV988">
        <v>85798</v>
      </c>
      <c r="CW988">
        <v>1964</v>
      </c>
      <c r="CX988">
        <v>10296</v>
      </c>
      <c r="CY988">
        <v>7722</v>
      </c>
      <c r="CZ988">
        <v>3089</v>
      </c>
      <c r="DA988">
        <v>2574</v>
      </c>
      <c r="DB988">
        <v>11154</v>
      </c>
      <c r="DC988">
        <v>57479</v>
      </c>
      <c r="DD988">
        <v>2574</v>
      </c>
      <c r="DE988">
        <v>72429</v>
      </c>
      <c r="DF988">
        <v>717776</v>
      </c>
      <c r="DG988">
        <v>100000</v>
      </c>
      <c r="DH988">
        <v>0</v>
      </c>
      <c r="DI988">
        <v>0</v>
      </c>
      <c r="DJ988">
        <v>221024</v>
      </c>
      <c r="DK988">
        <v>247144</v>
      </c>
      <c r="DL988">
        <v>191220</v>
      </c>
      <c r="DM988">
        <v>348700</v>
      </c>
      <c r="DN988">
        <v>50000</v>
      </c>
      <c r="DO988">
        <v>3011695</v>
      </c>
      <c r="DP988">
        <v>317700</v>
      </c>
      <c r="DQ988">
        <v>31969</v>
      </c>
      <c r="DR988">
        <v>0</v>
      </c>
      <c r="DS988">
        <v>0</v>
      </c>
    </row>
    <row r="989" spans="1:123" x14ac:dyDescent="0.3">
      <c r="A989" t="str">
        <f t="shared" si="15"/>
        <v>20231957</v>
      </c>
      <c r="B989">
        <v>29</v>
      </c>
      <c r="C989">
        <v>2023</v>
      </c>
      <c r="D989">
        <v>195712</v>
      </c>
      <c r="E989">
        <v>36</v>
      </c>
      <c r="F989">
        <v>1643346</v>
      </c>
      <c r="G989">
        <v>163115</v>
      </c>
      <c r="H989">
        <v>550000</v>
      </c>
      <c r="I989">
        <v>0</v>
      </c>
      <c r="J989">
        <v>60000</v>
      </c>
      <c r="K989">
        <v>85000</v>
      </c>
      <c r="L989">
        <v>200000</v>
      </c>
      <c r="M989">
        <v>56200</v>
      </c>
      <c r="N989">
        <v>11500</v>
      </c>
      <c r="O989">
        <v>25500</v>
      </c>
      <c r="P989">
        <v>4500</v>
      </c>
      <c r="Q989">
        <v>2000</v>
      </c>
      <c r="R989">
        <v>0</v>
      </c>
      <c r="S989">
        <v>7568</v>
      </c>
      <c r="T989">
        <v>35000</v>
      </c>
      <c r="U989">
        <v>36000</v>
      </c>
      <c r="V989">
        <v>0</v>
      </c>
      <c r="W989">
        <v>0</v>
      </c>
      <c r="X989">
        <v>0</v>
      </c>
      <c r="Y989">
        <v>165135</v>
      </c>
      <c r="Z989">
        <v>0</v>
      </c>
      <c r="AA989">
        <v>0</v>
      </c>
      <c r="AB989">
        <v>0</v>
      </c>
      <c r="AC989">
        <v>70163</v>
      </c>
      <c r="AD989">
        <v>0</v>
      </c>
      <c r="AE989">
        <v>0</v>
      </c>
      <c r="AF989">
        <v>106311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1022092</v>
      </c>
      <c r="AO989">
        <v>690970</v>
      </c>
      <c r="AP989">
        <v>106311</v>
      </c>
      <c r="AQ989">
        <v>0</v>
      </c>
      <c r="AR989">
        <v>12088</v>
      </c>
      <c r="AS989">
        <v>3000</v>
      </c>
      <c r="AT989">
        <v>8000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820369</v>
      </c>
      <c r="BL989">
        <v>0</v>
      </c>
      <c r="BM989">
        <v>0</v>
      </c>
      <c r="BN989">
        <v>0</v>
      </c>
      <c r="BO989">
        <v>0</v>
      </c>
      <c r="BP989">
        <v>0</v>
      </c>
      <c r="BQ989">
        <v>0</v>
      </c>
      <c r="BR989">
        <v>0</v>
      </c>
      <c r="BS989">
        <v>0</v>
      </c>
      <c r="BT989">
        <v>0</v>
      </c>
      <c r="BU989">
        <v>0</v>
      </c>
      <c r="BV989">
        <v>0</v>
      </c>
      <c r="BW989">
        <v>0</v>
      </c>
      <c r="BX989">
        <v>0</v>
      </c>
      <c r="BY989">
        <v>0</v>
      </c>
      <c r="BZ989">
        <v>0</v>
      </c>
      <c r="CA989">
        <v>0</v>
      </c>
      <c r="CB989">
        <v>0</v>
      </c>
      <c r="CC989">
        <v>0</v>
      </c>
      <c r="CD989">
        <v>0</v>
      </c>
      <c r="CE989">
        <v>0</v>
      </c>
      <c r="CF989">
        <v>0</v>
      </c>
      <c r="CG989">
        <v>0</v>
      </c>
      <c r="CH989">
        <v>0</v>
      </c>
      <c r="CI989">
        <v>0</v>
      </c>
      <c r="CJ989">
        <v>0</v>
      </c>
      <c r="CK989">
        <v>0</v>
      </c>
      <c r="CL989">
        <v>0</v>
      </c>
      <c r="CM989">
        <v>0</v>
      </c>
      <c r="CN989">
        <v>0</v>
      </c>
      <c r="CO989">
        <v>0</v>
      </c>
      <c r="CP989">
        <v>0</v>
      </c>
      <c r="CQ989">
        <v>531754</v>
      </c>
      <c r="CR989">
        <v>100000</v>
      </c>
      <c r="CS989">
        <v>10000</v>
      </c>
      <c r="CT989">
        <v>154000</v>
      </c>
      <c r="CU989">
        <v>65000</v>
      </c>
      <c r="CV989">
        <v>85798</v>
      </c>
      <c r="CW989">
        <v>1964</v>
      </c>
      <c r="CX989">
        <v>10296</v>
      </c>
      <c r="CY989">
        <v>7722</v>
      </c>
      <c r="CZ989">
        <v>3089</v>
      </c>
      <c r="DA989">
        <v>2574</v>
      </c>
      <c r="DB989">
        <v>11154</v>
      </c>
      <c r="DC989">
        <v>57479</v>
      </c>
      <c r="DD989">
        <v>2574</v>
      </c>
      <c r="DE989">
        <v>77429</v>
      </c>
      <c r="DF989">
        <v>531107</v>
      </c>
      <c r="DG989">
        <v>100000</v>
      </c>
      <c r="DH989">
        <v>0</v>
      </c>
      <c r="DI989">
        <v>0</v>
      </c>
      <c r="DJ989">
        <v>221024</v>
      </c>
      <c r="DK989">
        <v>247144</v>
      </c>
      <c r="DL989">
        <v>191220</v>
      </c>
      <c r="DM989">
        <v>348700</v>
      </c>
      <c r="DN989">
        <v>50000</v>
      </c>
      <c r="DO989">
        <v>2810026</v>
      </c>
      <c r="DP989">
        <v>317700</v>
      </c>
      <c r="DQ989">
        <v>-165135</v>
      </c>
      <c r="DR989">
        <v>0</v>
      </c>
      <c r="DS989">
        <v>0</v>
      </c>
    </row>
    <row r="990" spans="1:123" x14ac:dyDescent="0.3">
      <c r="A990" t="str">
        <f t="shared" si="15"/>
        <v>20241958</v>
      </c>
      <c r="B990">
        <v>29</v>
      </c>
      <c r="C990">
        <v>2024</v>
      </c>
      <c r="D990">
        <v>195812</v>
      </c>
      <c r="E990">
        <v>56</v>
      </c>
      <c r="F990">
        <v>1694193</v>
      </c>
      <c r="G990">
        <v>163114</v>
      </c>
      <c r="H990">
        <v>550000</v>
      </c>
      <c r="I990">
        <v>0</v>
      </c>
      <c r="J990">
        <v>90000</v>
      </c>
      <c r="K990">
        <v>85000</v>
      </c>
      <c r="L990">
        <v>200000</v>
      </c>
      <c r="M990">
        <v>56200</v>
      </c>
      <c r="N990">
        <v>11500</v>
      </c>
      <c r="O990">
        <v>25500</v>
      </c>
      <c r="P990">
        <v>4500</v>
      </c>
      <c r="Q990">
        <v>2000</v>
      </c>
      <c r="R990">
        <v>0</v>
      </c>
      <c r="S990">
        <v>7380</v>
      </c>
      <c r="T990">
        <v>35000</v>
      </c>
      <c r="U990">
        <v>36000</v>
      </c>
      <c r="V990">
        <v>0</v>
      </c>
      <c r="W990">
        <v>0</v>
      </c>
      <c r="X990">
        <v>0</v>
      </c>
      <c r="Y990">
        <v>0</v>
      </c>
      <c r="Z990">
        <v>11537</v>
      </c>
      <c r="AA990">
        <v>0</v>
      </c>
      <c r="AB990">
        <v>0</v>
      </c>
      <c r="AC990">
        <v>108157</v>
      </c>
      <c r="AD990">
        <v>55722</v>
      </c>
      <c r="AE990">
        <v>0</v>
      </c>
      <c r="AF990">
        <v>163879</v>
      </c>
      <c r="AG990">
        <v>0</v>
      </c>
      <c r="AH990">
        <v>0</v>
      </c>
      <c r="AI990">
        <v>0</v>
      </c>
      <c r="AJ990">
        <v>86121</v>
      </c>
      <c r="AK990">
        <v>86121</v>
      </c>
      <c r="AL990">
        <v>0</v>
      </c>
      <c r="AM990">
        <v>0</v>
      </c>
      <c r="AN990">
        <v>731543</v>
      </c>
      <c r="AO990">
        <v>1065131</v>
      </c>
      <c r="AP990">
        <v>163879</v>
      </c>
      <c r="AQ990">
        <v>0</v>
      </c>
      <c r="AR990">
        <v>20000</v>
      </c>
      <c r="AS990">
        <v>3000</v>
      </c>
      <c r="AT990">
        <v>8000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1260010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0</v>
      </c>
      <c r="BR990">
        <v>98246</v>
      </c>
      <c r="BS990">
        <v>0</v>
      </c>
      <c r="BT990">
        <v>0</v>
      </c>
      <c r="BU990">
        <v>0</v>
      </c>
      <c r="BV990">
        <v>0</v>
      </c>
      <c r="BW990">
        <v>0</v>
      </c>
      <c r="BX990">
        <v>0</v>
      </c>
      <c r="BY990">
        <v>0</v>
      </c>
      <c r="BZ990">
        <v>0</v>
      </c>
      <c r="CA990">
        <v>0</v>
      </c>
      <c r="CB990">
        <v>0</v>
      </c>
      <c r="CC990">
        <v>0</v>
      </c>
      <c r="CD990">
        <v>0</v>
      </c>
      <c r="CE990">
        <v>0</v>
      </c>
      <c r="CF990">
        <v>0</v>
      </c>
      <c r="CG990">
        <v>0</v>
      </c>
      <c r="CH990">
        <v>0</v>
      </c>
      <c r="CI990">
        <v>0</v>
      </c>
      <c r="CJ990">
        <v>0</v>
      </c>
      <c r="CK990">
        <v>0</v>
      </c>
      <c r="CL990">
        <v>0</v>
      </c>
      <c r="CM990">
        <v>0</v>
      </c>
      <c r="CN990">
        <v>0</v>
      </c>
      <c r="CO990">
        <v>0</v>
      </c>
      <c r="CP990">
        <v>0</v>
      </c>
      <c r="CQ990">
        <v>610000</v>
      </c>
      <c r="CR990">
        <v>100000</v>
      </c>
      <c r="CS990">
        <v>10000</v>
      </c>
      <c r="CT990">
        <v>154000</v>
      </c>
      <c r="CU990">
        <v>65000</v>
      </c>
      <c r="CV990">
        <v>85798</v>
      </c>
      <c r="CW990">
        <v>1964</v>
      </c>
      <c r="CX990">
        <v>10296</v>
      </c>
      <c r="CY990">
        <v>7722</v>
      </c>
      <c r="CZ990">
        <v>3089</v>
      </c>
      <c r="DA990">
        <v>2574</v>
      </c>
      <c r="DB990">
        <v>11154</v>
      </c>
      <c r="DC990">
        <v>57479</v>
      </c>
      <c r="DD990">
        <v>2574</v>
      </c>
      <c r="DE990">
        <v>82429</v>
      </c>
      <c r="DF990">
        <v>526711</v>
      </c>
      <c r="DG990">
        <v>100000</v>
      </c>
      <c r="DH990">
        <v>0</v>
      </c>
      <c r="DI990">
        <v>0</v>
      </c>
      <c r="DJ990">
        <v>221024</v>
      </c>
      <c r="DK990">
        <v>247144</v>
      </c>
      <c r="DL990">
        <v>191220</v>
      </c>
      <c r="DM990">
        <v>348700</v>
      </c>
      <c r="DN990">
        <v>50000</v>
      </c>
      <c r="DO990">
        <v>2974997</v>
      </c>
      <c r="DP990">
        <v>317700</v>
      </c>
      <c r="DQ990">
        <v>195904</v>
      </c>
      <c r="DR990">
        <v>0</v>
      </c>
      <c r="DS990">
        <v>0</v>
      </c>
    </row>
    <row r="991" spans="1:123" x14ac:dyDescent="0.3">
      <c r="A991" t="str">
        <f t="shared" si="15"/>
        <v>20251959</v>
      </c>
      <c r="B991">
        <v>29</v>
      </c>
      <c r="C991">
        <v>2025</v>
      </c>
      <c r="D991">
        <v>195912</v>
      </c>
      <c r="E991">
        <v>34</v>
      </c>
      <c r="F991">
        <v>1955972</v>
      </c>
      <c r="G991">
        <v>163114</v>
      </c>
      <c r="H991">
        <v>550000</v>
      </c>
      <c r="I991">
        <v>0</v>
      </c>
      <c r="J991">
        <v>90000</v>
      </c>
      <c r="K991">
        <v>85000</v>
      </c>
      <c r="L991">
        <v>200000</v>
      </c>
      <c r="M991">
        <v>56200</v>
      </c>
      <c r="N991">
        <v>11500</v>
      </c>
      <c r="O991">
        <v>25500</v>
      </c>
      <c r="P991">
        <v>4500</v>
      </c>
      <c r="Q991">
        <v>2000</v>
      </c>
      <c r="R991">
        <v>0</v>
      </c>
      <c r="S991">
        <v>7191</v>
      </c>
      <c r="T991">
        <v>35000</v>
      </c>
      <c r="U991">
        <v>36000</v>
      </c>
      <c r="V991">
        <v>0</v>
      </c>
      <c r="W991">
        <v>0</v>
      </c>
      <c r="X991">
        <v>0</v>
      </c>
      <c r="Y991">
        <v>222109</v>
      </c>
      <c r="Z991">
        <v>0</v>
      </c>
      <c r="AA991">
        <v>0</v>
      </c>
      <c r="AB991">
        <v>86121</v>
      </c>
      <c r="AC991">
        <v>66923</v>
      </c>
      <c r="AD991">
        <v>0</v>
      </c>
      <c r="AE991">
        <v>86121</v>
      </c>
      <c r="AF991">
        <v>15281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1199719</v>
      </c>
      <c r="AO991">
        <v>659058</v>
      </c>
      <c r="AP991">
        <v>101401</v>
      </c>
      <c r="AQ991">
        <v>0</v>
      </c>
      <c r="AR991">
        <v>10375</v>
      </c>
      <c r="AS991">
        <v>3000</v>
      </c>
      <c r="AT991">
        <v>8000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781834</v>
      </c>
      <c r="BL991">
        <v>0</v>
      </c>
      <c r="BM991">
        <v>173532</v>
      </c>
      <c r="BN991">
        <v>0</v>
      </c>
      <c r="BO991">
        <v>0</v>
      </c>
      <c r="BP991">
        <v>0</v>
      </c>
      <c r="BQ991">
        <v>0</v>
      </c>
      <c r="BR991">
        <v>0</v>
      </c>
      <c r="BS991">
        <v>0</v>
      </c>
      <c r="BT991">
        <v>0</v>
      </c>
      <c r="BU991">
        <v>0</v>
      </c>
      <c r="BV991">
        <v>0</v>
      </c>
      <c r="BW991">
        <v>0</v>
      </c>
      <c r="BX991">
        <v>0</v>
      </c>
      <c r="BY991">
        <v>0</v>
      </c>
      <c r="BZ991">
        <v>0</v>
      </c>
      <c r="CA991">
        <v>0</v>
      </c>
      <c r="CB991">
        <v>0</v>
      </c>
      <c r="CC991">
        <v>0</v>
      </c>
      <c r="CD991">
        <v>0</v>
      </c>
      <c r="CE991">
        <v>0</v>
      </c>
      <c r="CF991">
        <v>0</v>
      </c>
      <c r="CG991">
        <v>0</v>
      </c>
      <c r="CH991">
        <v>0</v>
      </c>
      <c r="CI991">
        <v>0</v>
      </c>
      <c r="CJ991">
        <v>0</v>
      </c>
      <c r="CK991">
        <v>0</v>
      </c>
      <c r="CL991">
        <v>0</v>
      </c>
      <c r="CM991">
        <v>0</v>
      </c>
      <c r="CN991">
        <v>0</v>
      </c>
      <c r="CO991">
        <v>0</v>
      </c>
      <c r="CP991">
        <v>0</v>
      </c>
      <c r="CQ991">
        <v>416468</v>
      </c>
      <c r="CR991">
        <v>100000</v>
      </c>
      <c r="CS991">
        <v>10000</v>
      </c>
      <c r="CT991">
        <v>154000</v>
      </c>
      <c r="CU991">
        <v>65000</v>
      </c>
      <c r="CV991">
        <v>85798</v>
      </c>
      <c r="CW991">
        <v>1964</v>
      </c>
      <c r="CX991">
        <v>10296</v>
      </c>
      <c r="CY991">
        <v>7722</v>
      </c>
      <c r="CZ991">
        <v>3089</v>
      </c>
      <c r="DA991">
        <v>2574</v>
      </c>
      <c r="DB991">
        <v>11154</v>
      </c>
      <c r="DC991">
        <v>57479</v>
      </c>
      <c r="DD991">
        <v>2574</v>
      </c>
      <c r="DE991">
        <v>87429</v>
      </c>
      <c r="DF991">
        <v>288241</v>
      </c>
      <c r="DG991">
        <v>100000</v>
      </c>
      <c r="DH991">
        <v>0</v>
      </c>
      <c r="DI991">
        <v>0</v>
      </c>
      <c r="DJ991">
        <v>221024</v>
      </c>
      <c r="DK991">
        <v>247144</v>
      </c>
      <c r="DL991">
        <v>191220</v>
      </c>
      <c r="DM991">
        <v>348700</v>
      </c>
      <c r="DN991">
        <v>50000</v>
      </c>
      <c r="DO991">
        <v>2461874</v>
      </c>
      <c r="DP991">
        <v>317700</v>
      </c>
      <c r="DQ991">
        <v>-395641</v>
      </c>
      <c r="DR991">
        <v>0</v>
      </c>
      <c r="DS991">
        <v>0</v>
      </c>
    </row>
    <row r="992" spans="1:123" x14ac:dyDescent="0.3">
      <c r="A992" t="str">
        <f t="shared" si="15"/>
        <v>20261960</v>
      </c>
      <c r="B992">
        <v>29</v>
      </c>
      <c r="C992">
        <v>2026</v>
      </c>
      <c r="D992">
        <v>196012</v>
      </c>
      <c r="E992">
        <v>38</v>
      </c>
      <c r="F992">
        <v>2043236</v>
      </c>
      <c r="G992">
        <v>163110</v>
      </c>
      <c r="H992">
        <v>550000</v>
      </c>
      <c r="I992">
        <v>0</v>
      </c>
      <c r="J992">
        <v>90000</v>
      </c>
      <c r="K992">
        <v>85000</v>
      </c>
      <c r="L992">
        <v>200000</v>
      </c>
      <c r="M992">
        <v>56200</v>
      </c>
      <c r="N992">
        <v>11500</v>
      </c>
      <c r="O992">
        <v>25500</v>
      </c>
      <c r="P992">
        <v>4500</v>
      </c>
      <c r="Q992">
        <v>2000</v>
      </c>
      <c r="R992">
        <v>0</v>
      </c>
      <c r="S992">
        <v>7002</v>
      </c>
      <c r="T992">
        <v>35000</v>
      </c>
      <c r="U992">
        <v>36000</v>
      </c>
      <c r="V992">
        <v>0</v>
      </c>
      <c r="W992">
        <v>0</v>
      </c>
      <c r="X992">
        <v>0</v>
      </c>
      <c r="Y992">
        <v>222298</v>
      </c>
      <c r="Z992">
        <v>0</v>
      </c>
      <c r="AA992">
        <v>0</v>
      </c>
      <c r="AB992">
        <v>0</v>
      </c>
      <c r="AC992">
        <v>73028</v>
      </c>
      <c r="AD992">
        <v>0</v>
      </c>
      <c r="AE992">
        <v>0</v>
      </c>
      <c r="AF992">
        <v>110652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1104348</v>
      </c>
      <c r="AO992">
        <v>719183</v>
      </c>
      <c r="AP992">
        <v>110652</v>
      </c>
      <c r="AQ992">
        <v>0</v>
      </c>
      <c r="AR992">
        <v>13602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564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844001</v>
      </c>
      <c r="BL992">
        <v>0</v>
      </c>
      <c r="BM992">
        <v>176667</v>
      </c>
      <c r="BN992">
        <v>0</v>
      </c>
      <c r="BO992">
        <v>0</v>
      </c>
      <c r="BP992">
        <v>100000</v>
      </c>
      <c r="BQ992">
        <v>10000</v>
      </c>
      <c r="BR992">
        <v>0</v>
      </c>
      <c r="BS992">
        <v>0</v>
      </c>
      <c r="BT992">
        <v>0</v>
      </c>
      <c r="BU992">
        <v>0</v>
      </c>
      <c r="BV992">
        <v>0</v>
      </c>
      <c r="BW992">
        <v>0</v>
      </c>
      <c r="BX992">
        <v>0</v>
      </c>
      <c r="BY992">
        <v>0</v>
      </c>
      <c r="BZ992">
        <v>0</v>
      </c>
      <c r="CA992">
        <v>0</v>
      </c>
      <c r="CB992">
        <v>0</v>
      </c>
      <c r="CC992">
        <v>0</v>
      </c>
      <c r="CD992">
        <v>0</v>
      </c>
      <c r="CE992">
        <v>0</v>
      </c>
      <c r="CF992">
        <v>7331</v>
      </c>
      <c r="CG992">
        <v>0</v>
      </c>
      <c r="CH992">
        <v>0</v>
      </c>
      <c r="CI992">
        <v>0</v>
      </c>
      <c r="CJ992">
        <v>0</v>
      </c>
      <c r="CK992">
        <v>0</v>
      </c>
      <c r="CL992">
        <v>0</v>
      </c>
      <c r="CM992">
        <v>0</v>
      </c>
      <c r="CN992">
        <v>0</v>
      </c>
      <c r="CO992">
        <v>0</v>
      </c>
      <c r="CP992">
        <v>0</v>
      </c>
      <c r="CQ992">
        <v>219801</v>
      </c>
      <c r="CR992">
        <v>0</v>
      </c>
      <c r="CS992">
        <v>0</v>
      </c>
      <c r="CT992">
        <v>154000</v>
      </c>
      <c r="CU992">
        <v>65000</v>
      </c>
      <c r="CV992">
        <v>85798</v>
      </c>
      <c r="CW992">
        <v>1964</v>
      </c>
      <c r="CX992">
        <v>10296</v>
      </c>
      <c r="CY992">
        <v>7722</v>
      </c>
      <c r="CZ992">
        <v>3089</v>
      </c>
      <c r="DA992">
        <v>2574</v>
      </c>
      <c r="DB992">
        <v>11154</v>
      </c>
      <c r="DC992">
        <v>57479</v>
      </c>
      <c r="DD992">
        <v>2574</v>
      </c>
      <c r="DE992">
        <v>85099</v>
      </c>
      <c r="DF992">
        <v>57296</v>
      </c>
      <c r="DG992">
        <v>100000</v>
      </c>
      <c r="DH992">
        <v>0</v>
      </c>
      <c r="DI992">
        <v>0</v>
      </c>
      <c r="DJ992">
        <v>220460</v>
      </c>
      <c r="DK992">
        <v>247144</v>
      </c>
      <c r="DL992">
        <v>191220</v>
      </c>
      <c r="DM992">
        <v>348700</v>
      </c>
      <c r="DN992">
        <v>50000</v>
      </c>
      <c r="DO992">
        <v>1921368</v>
      </c>
      <c r="DP992">
        <v>317700</v>
      </c>
      <c r="DQ992">
        <v>-516859</v>
      </c>
      <c r="DR992">
        <v>0</v>
      </c>
      <c r="DS992">
        <v>0</v>
      </c>
    </row>
    <row r="993" spans="1:123" x14ac:dyDescent="0.3">
      <c r="A993" t="str">
        <f t="shared" si="15"/>
        <v>20271961</v>
      </c>
      <c r="B993">
        <v>29</v>
      </c>
      <c r="C993">
        <v>2027</v>
      </c>
      <c r="D993">
        <v>196112</v>
      </c>
      <c r="E993">
        <v>33</v>
      </c>
      <c r="F993">
        <v>2196597</v>
      </c>
      <c r="G993">
        <v>163106</v>
      </c>
      <c r="H993">
        <v>550000</v>
      </c>
      <c r="I993">
        <v>0</v>
      </c>
      <c r="J993">
        <v>90000</v>
      </c>
      <c r="K993">
        <v>85000</v>
      </c>
      <c r="L993">
        <v>200000</v>
      </c>
      <c r="M993">
        <v>56200</v>
      </c>
      <c r="N993">
        <v>11500</v>
      </c>
      <c r="O993">
        <v>25500</v>
      </c>
      <c r="P993">
        <v>4500</v>
      </c>
      <c r="Q993">
        <v>2000</v>
      </c>
      <c r="R993">
        <v>0</v>
      </c>
      <c r="S993">
        <v>6814</v>
      </c>
      <c r="T993">
        <v>35000</v>
      </c>
      <c r="U993">
        <v>36000</v>
      </c>
      <c r="V993">
        <v>0</v>
      </c>
      <c r="W993">
        <v>0</v>
      </c>
      <c r="X993">
        <v>25000</v>
      </c>
      <c r="Y993">
        <v>55577</v>
      </c>
      <c r="Z993">
        <v>0</v>
      </c>
      <c r="AA993">
        <v>0</v>
      </c>
      <c r="AB993">
        <v>0</v>
      </c>
      <c r="AC993">
        <v>64199</v>
      </c>
      <c r="AD993">
        <v>0</v>
      </c>
      <c r="AE993">
        <v>0</v>
      </c>
      <c r="AF993">
        <v>97274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975816</v>
      </c>
      <c r="AO993">
        <v>632233</v>
      </c>
      <c r="AP993">
        <v>97274</v>
      </c>
      <c r="AQ993">
        <v>0</v>
      </c>
      <c r="AR993">
        <v>8935</v>
      </c>
      <c r="AS993">
        <v>0</v>
      </c>
      <c r="AT993">
        <v>0</v>
      </c>
      <c r="AU993">
        <v>0</v>
      </c>
      <c r="AV993">
        <v>75000</v>
      </c>
      <c r="AW993">
        <v>5271</v>
      </c>
      <c r="AX993">
        <v>41743</v>
      </c>
      <c r="AY993">
        <v>0</v>
      </c>
      <c r="AZ993">
        <v>22000</v>
      </c>
      <c r="BA993">
        <v>25000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0</v>
      </c>
      <c r="BK993">
        <v>907457</v>
      </c>
      <c r="BL993">
        <v>0</v>
      </c>
      <c r="BM993">
        <v>156667</v>
      </c>
      <c r="BN993">
        <v>154000</v>
      </c>
      <c r="BO993">
        <v>64550</v>
      </c>
      <c r="BP993">
        <v>0</v>
      </c>
      <c r="BQ993">
        <v>0</v>
      </c>
      <c r="BR993">
        <v>0</v>
      </c>
      <c r="BS993">
        <v>0</v>
      </c>
      <c r="BT993">
        <v>0</v>
      </c>
      <c r="BU993">
        <v>0</v>
      </c>
      <c r="BV993">
        <v>0</v>
      </c>
      <c r="BW993">
        <v>33000</v>
      </c>
      <c r="BX993">
        <v>763</v>
      </c>
      <c r="BY993">
        <v>4000</v>
      </c>
      <c r="BZ993">
        <v>3000</v>
      </c>
      <c r="CA993">
        <v>1200</v>
      </c>
      <c r="CB993">
        <v>1000</v>
      </c>
      <c r="CC993">
        <v>4333</v>
      </c>
      <c r="CD993">
        <v>20000</v>
      </c>
      <c r="CE993">
        <v>1000</v>
      </c>
      <c r="CF993">
        <v>68917</v>
      </c>
      <c r="CG993">
        <v>0</v>
      </c>
      <c r="CH993">
        <v>0</v>
      </c>
      <c r="CI993">
        <v>0</v>
      </c>
      <c r="CJ993">
        <v>0</v>
      </c>
      <c r="CK993">
        <v>0</v>
      </c>
      <c r="CL993">
        <v>0</v>
      </c>
      <c r="CM993">
        <v>0</v>
      </c>
      <c r="CN993">
        <v>0</v>
      </c>
      <c r="CO993">
        <v>0</v>
      </c>
      <c r="CP993">
        <v>0</v>
      </c>
      <c r="CQ993">
        <v>43135</v>
      </c>
      <c r="CR993">
        <v>0</v>
      </c>
      <c r="CS993">
        <v>0</v>
      </c>
      <c r="CT993">
        <v>0</v>
      </c>
      <c r="CU993">
        <v>450</v>
      </c>
      <c r="CV993">
        <v>52798</v>
      </c>
      <c r="CW993">
        <v>1201</v>
      </c>
      <c r="CX993">
        <v>6296</v>
      </c>
      <c r="CY993">
        <v>4722</v>
      </c>
      <c r="CZ993">
        <v>1889</v>
      </c>
      <c r="DA993">
        <v>1574</v>
      </c>
      <c r="DB993">
        <v>6821</v>
      </c>
      <c r="DC993">
        <v>37479</v>
      </c>
      <c r="DD993">
        <v>1574</v>
      </c>
      <c r="DE993">
        <v>21182</v>
      </c>
      <c r="DF993">
        <v>0</v>
      </c>
      <c r="DG993">
        <v>75000</v>
      </c>
      <c r="DH993">
        <v>0</v>
      </c>
      <c r="DI993">
        <v>0</v>
      </c>
      <c r="DJ993">
        <v>178717</v>
      </c>
      <c r="DK993">
        <v>222144</v>
      </c>
      <c r="DL993">
        <v>185949</v>
      </c>
      <c r="DM993">
        <v>273700</v>
      </c>
      <c r="DN993">
        <v>28000</v>
      </c>
      <c r="DO993">
        <v>1142629</v>
      </c>
      <c r="DP993">
        <v>317700</v>
      </c>
      <c r="DQ993">
        <v>-762021</v>
      </c>
      <c r="DR993">
        <v>0</v>
      </c>
      <c r="DS993">
        <v>0</v>
      </c>
    </row>
    <row r="994" spans="1:123" x14ac:dyDescent="0.3">
      <c r="A994" t="str">
        <f t="shared" si="15"/>
        <v>20281962</v>
      </c>
      <c r="B994">
        <v>29</v>
      </c>
      <c r="C994">
        <v>2028</v>
      </c>
      <c r="D994">
        <v>196212</v>
      </c>
      <c r="E994">
        <v>35</v>
      </c>
      <c r="F994">
        <v>1861674</v>
      </c>
      <c r="G994">
        <v>163102</v>
      </c>
      <c r="H994">
        <v>550000</v>
      </c>
      <c r="I994">
        <v>0</v>
      </c>
      <c r="J994">
        <v>120000</v>
      </c>
      <c r="K994">
        <v>85000</v>
      </c>
      <c r="L994">
        <v>200000</v>
      </c>
      <c r="M994">
        <v>56200</v>
      </c>
      <c r="N994">
        <v>11500</v>
      </c>
      <c r="O994">
        <v>25500</v>
      </c>
      <c r="P994">
        <v>4500</v>
      </c>
      <c r="Q994">
        <v>2000</v>
      </c>
      <c r="R994">
        <v>0</v>
      </c>
      <c r="S994">
        <v>6625</v>
      </c>
      <c r="T994">
        <v>35000</v>
      </c>
      <c r="U994">
        <v>36000</v>
      </c>
      <c r="V994">
        <v>0</v>
      </c>
      <c r="W994">
        <v>0</v>
      </c>
      <c r="X994">
        <v>25000</v>
      </c>
      <c r="Y994">
        <v>0</v>
      </c>
      <c r="Z994">
        <v>0</v>
      </c>
      <c r="AA994">
        <v>0</v>
      </c>
      <c r="AB994">
        <v>0</v>
      </c>
      <c r="AC994">
        <v>67956</v>
      </c>
      <c r="AD994">
        <v>0</v>
      </c>
      <c r="AE994">
        <v>0</v>
      </c>
      <c r="AF994">
        <v>102967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944358</v>
      </c>
      <c r="AO994">
        <v>669233</v>
      </c>
      <c r="AP994">
        <v>102967</v>
      </c>
      <c r="AQ994">
        <v>0</v>
      </c>
      <c r="AR994">
        <v>10921</v>
      </c>
      <c r="AS994">
        <v>0</v>
      </c>
      <c r="AT994">
        <v>0</v>
      </c>
      <c r="AU994">
        <v>0</v>
      </c>
      <c r="AV994">
        <v>75000</v>
      </c>
      <c r="AW994">
        <v>6738</v>
      </c>
      <c r="AX994">
        <v>42793</v>
      </c>
      <c r="AY994">
        <v>0</v>
      </c>
      <c r="AZ994">
        <v>22000</v>
      </c>
      <c r="BA994">
        <v>25000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954653</v>
      </c>
      <c r="BL994">
        <v>0</v>
      </c>
      <c r="BM994">
        <v>23135</v>
      </c>
      <c r="BN994">
        <v>0</v>
      </c>
      <c r="BO994">
        <v>450</v>
      </c>
      <c r="BP994">
        <v>0</v>
      </c>
      <c r="BQ994">
        <v>0</v>
      </c>
      <c r="BR994">
        <v>0</v>
      </c>
      <c r="BS994">
        <v>0</v>
      </c>
      <c r="BT994">
        <v>0</v>
      </c>
      <c r="BU994">
        <v>0</v>
      </c>
      <c r="BV994">
        <v>0</v>
      </c>
      <c r="BW994">
        <v>33000</v>
      </c>
      <c r="BX994">
        <v>763</v>
      </c>
      <c r="BY994">
        <v>4000</v>
      </c>
      <c r="BZ994">
        <v>3000</v>
      </c>
      <c r="CA994">
        <v>1200</v>
      </c>
      <c r="CB994">
        <v>1000</v>
      </c>
      <c r="CC994">
        <v>4333</v>
      </c>
      <c r="CD994">
        <v>20000</v>
      </c>
      <c r="CE994">
        <v>1000</v>
      </c>
      <c r="CF994">
        <v>196</v>
      </c>
      <c r="CG994">
        <v>0</v>
      </c>
      <c r="CH994">
        <v>0</v>
      </c>
      <c r="CI994">
        <v>0</v>
      </c>
      <c r="CJ994">
        <v>0</v>
      </c>
      <c r="CK994">
        <v>0</v>
      </c>
      <c r="CL994">
        <v>0</v>
      </c>
      <c r="CM994">
        <v>0</v>
      </c>
      <c r="CN994">
        <v>0</v>
      </c>
      <c r="CO994">
        <v>0</v>
      </c>
      <c r="CP994">
        <v>0</v>
      </c>
      <c r="CQ994">
        <v>0</v>
      </c>
      <c r="CR994">
        <v>0</v>
      </c>
      <c r="CS994">
        <v>0</v>
      </c>
      <c r="CT994">
        <v>0</v>
      </c>
      <c r="CU994">
        <v>0</v>
      </c>
      <c r="CV994">
        <v>19798</v>
      </c>
      <c r="CW994">
        <v>438</v>
      </c>
      <c r="CX994">
        <v>2296</v>
      </c>
      <c r="CY994">
        <v>1722</v>
      </c>
      <c r="CZ994">
        <v>689</v>
      </c>
      <c r="DA994">
        <v>574</v>
      </c>
      <c r="DB994">
        <v>2488</v>
      </c>
      <c r="DC994">
        <v>17479</v>
      </c>
      <c r="DD994">
        <v>574</v>
      </c>
      <c r="DE994">
        <v>25986</v>
      </c>
      <c r="DF994">
        <v>0</v>
      </c>
      <c r="DG994">
        <v>50000</v>
      </c>
      <c r="DH994">
        <v>0</v>
      </c>
      <c r="DI994">
        <v>0</v>
      </c>
      <c r="DJ994">
        <v>135924</v>
      </c>
      <c r="DK994">
        <v>197144</v>
      </c>
      <c r="DL994">
        <v>179211</v>
      </c>
      <c r="DM994">
        <v>198700</v>
      </c>
      <c r="DN994">
        <v>6000</v>
      </c>
      <c r="DO994">
        <v>839021</v>
      </c>
      <c r="DP994">
        <v>317700</v>
      </c>
      <c r="DQ994">
        <v>-358297</v>
      </c>
      <c r="DR994">
        <v>69689</v>
      </c>
      <c r="DS994">
        <v>0</v>
      </c>
    </row>
    <row r="995" spans="1:123" x14ac:dyDescent="0.3">
      <c r="A995" t="str">
        <f t="shared" si="15"/>
        <v>20291963</v>
      </c>
      <c r="B995">
        <v>29</v>
      </c>
      <c r="C995">
        <v>2029</v>
      </c>
      <c r="D995">
        <v>196312</v>
      </c>
      <c r="E995">
        <v>40</v>
      </c>
      <c r="F995">
        <v>1777463</v>
      </c>
      <c r="G995">
        <v>163097</v>
      </c>
      <c r="H995">
        <v>550000</v>
      </c>
      <c r="I995">
        <v>0</v>
      </c>
      <c r="J995">
        <v>120000</v>
      </c>
      <c r="K995">
        <v>85000</v>
      </c>
      <c r="L995">
        <v>200000</v>
      </c>
      <c r="M995">
        <v>56200</v>
      </c>
      <c r="N995">
        <v>11500</v>
      </c>
      <c r="O995">
        <v>25500</v>
      </c>
      <c r="P995">
        <v>4500</v>
      </c>
      <c r="Q995">
        <v>2000</v>
      </c>
      <c r="R995">
        <v>0</v>
      </c>
      <c r="S995">
        <v>6437</v>
      </c>
      <c r="T995">
        <v>35000</v>
      </c>
      <c r="U995">
        <v>36000</v>
      </c>
      <c r="V995">
        <v>0</v>
      </c>
      <c r="W995">
        <v>0</v>
      </c>
      <c r="X995">
        <v>25000</v>
      </c>
      <c r="Y995">
        <v>0</v>
      </c>
      <c r="Z995">
        <v>0</v>
      </c>
      <c r="AA995">
        <v>0</v>
      </c>
      <c r="AB995">
        <v>0</v>
      </c>
      <c r="AC995">
        <v>78382</v>
      </c>
      <c r="AD995">
        <v>40382</v>
      </c>
      <c r="AE995">
        <v>0</v>
      </c>
      <c r="AF995">
        <v>118764</v>
      </c>
      <c r="AG995">
        <v>40382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928373</v>
      </c>
      <c r="AO995">
        <v>771907</v>
      </c>
      <c r="AP995">
        <v>118764</v>
      </c>
      <c r="AQ995">
        <v>0</v>
      </c>
      <c r="AR995">
        <v>16432</v>
      </c>
      <c r="AS995">
        <v>0</v>
      </c>
      <c r="AT995">
        <v>0</v>
      </c>
      <c r="AU995">
        <v>0</v>
      </c>
      <c r="AV995">
        <v>75000</v>
      </c>
      <c r="AW995">
        <v>0</v>
      </c>
      <c r="AX995">
        <v>45707</v>
      </c>
      <c r="AY995">
        <v>0</v>
      </c>
      <c r="AZ995">
        <v>6000</v>
      </c>
      <c r="BA995">
        <v>14376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0</v>
      </c>
      <c r="BK995">
        <v>1048187</v>
      </c>
      <c r="BL995">
        <v>0</v>
      </c>
      <c r="BM995">
        <v>0</v>
      </c>
      <c r="BN995">
        <v>0</v>
      </c>
      <c r="BO995">
        <v>0</v>
      </c>
      <c r="BP995">
        <v>0</v>
      </c>
      <c r="BQ995">
        <v>0</v>
      </c>
      <c r="BR995">
        <v>0</v>
      </c>
      <c r="BS995">
        <v>0</v>
      </c>
      <c r="BT995">
        <v>0</v>
      </c>
      <c r="BU995">
        <v>0</v>
      </c>
      <c r="BV995">
        <v>0</v>
      </c>
      <c r="BW995">
        <v>0</v>
      </c>
      <c r="BX995">
        <v>0</v>
      </c>
      <c r="BY995">
        <v>0</v>
      </c>
      <c r="BZ995">
        <v>0</v>
      </c>
      <c r="CA995">
        <v>0</v>
      </c>
      <c r="CB995">
        <v>0</v>
      </c>
      <c r="CC995">
        <v>0</v>
      </c>
      <c r="CD995">
        <v>0</v>
      </c>
      <c r="CE995">
        <v>0</v>
      </c>
      <c r="CF995">
        <v>0</v>
      </c>
      <c r="CG995">
        <v>0</v>
      </c>
      <c r="CH995">
        <v>0</v>
      </c>
      <c r="CI995">
        <v>0</v>
      </c>
      <c r="CJ995">
        <v>0</v>
      </c>
      <c r="CK995">
        <v>0</v>
      </c>
      <c r="CL995">
        <v>0</v>
      </c>
      <c r="CM995">
        <v>0</v>
      </c>
      <c r="CN995">
        <v>0</v>
      </c>
      <c r="CO995">
        <v>0</v>
      </c>
      <c r="CP995">
        <v>0</v>
      </c>
      <c r="CQ995">
        <v>0</v>
      </c>
      <c r="CR995">
        <v>0</v>
      </c>
      <c r="CS995">
        <v>0</v>
      </c>
      <c r="CT995">
        <v>0</v>
      </c>
      <c r="CU995">
        <v>0</v>
      </c>
      <c r="CV995">
        <v>19798</v>
      </c>
      <c r="CW995">
        <v>438</v>
      </c>
      <c r="CX995">
        <v>2296</v>
      </c>
      <c r="CY995">
        <v>1722</v>
      </c>
      <c r="CZ995">
        <v>689</v>
      </c>
      <c r="DA995">
        <v>574</v>
      </c>
      <c r="DB995">
        <v>2488</v>
      </c>
      <c r="DC995">
        <v>17479</v>
      </c>
      <c r="DD995">
        <v>574</v>
      </c>
      <c r="DE995">
        <v>30986</v>
      </c>
      <c r="DF995">
        <v>0</v>
      </c>
      <c r="DG995">
        <v>25000</v>
      </c>
      <c r="DH995">
        <v>0</v>
      </c>
      <c r="DI995">
        <v>0</v>
      </c>
      <c r="DJ995">
        <v>90216</v>
      </c>
      <c r="DK995">
        <v>182768</v>
      </c>
      <c r="DL995">
        <v>179211</v>
      </c>
      <c r="DM995">
        <v>123700</v>
      </c>
      <c r="DN995">
        <v>0</v>
      </c>
      <c r="DO995">
        <v>677937</v>
      </c>
      <c r="DP995">
        <v>297700</v>
      </c>
      <c r="DQ995">
        <v>-166084</v>
      </c>
      <c r="DR995">
        <v>0</v>
      </c>
      <c r="DS995">
        <v>0</v>
      </c>
    </row>
    <row r="996" spans="1:123" x14ac:dyDescent="0.3">
      <c r="A996" t="str">
        <f t="shared" si="15"/>
        <v>20301964</v>
      </c>
      <c r="B996">
        <v>29</v>
      </c>
      <c r="C996">
        <v>2030</v>
      </c>
      <c r="D996">
        <v>196412</v>
      </c>
      <c r="E996">
        <v>50</v>
      </c>
      <c r="F996">
        <v>1822996</v>
      </c>
      <c r="G996">
        <v>163093</v>
      </c>
      <c r="H996">
        <v>550000</v>
      </c>
      <c r="I996">
        <v>0</v>
      </c>
      <c r="J996">
        <v>120000</v>
      </c>
      <c r="K996">
        <v>85000</v>
      </c>
      <c r="L996">
        <v>200000</v>
      </c>
      <c r="M996">
        <v>56200</v>
      </c>
      <c r="N996">
        <v>11500</v>
      </c>
      <c r="O996">
        <v>25500</v>
      </c>
      <c r="P996">
        <v>4500</v>
      </c>
      <c r="Q996">
        <v>2000</v>
      </c>
      <c r="R996">
        <v>0</v>
      </c>
      <c r="S996">
        <v>6248</v>
      </c>
      <c r="T996">
        <v>35000</v>
      </c>
      <c r="U996">
        <v>36000</v>
      </c>
      <c r="V996">
        <v>0</v>
      </c>
      <c r="W996">
        <v>0</v>
      </c>
      <c r="X996">
        <v>25000</v>
      </c>
      <c r="Y996">
        <v>0</v>
      </c>
      <c r="Z996">
        <v>0</v>
      </c>
      <c r="AA996">
        <v>0</v>
      </c>
      <c r="AB996">
        <v>0</v>
      </c>
      <c r="AC996">
        <v>96604</v>
      </c>
      <c r="AD996">
        <v>49770</v>
      </c>
      <c r="AE996">
        <v>0</v>
      </c>
      <c r="AF996">
        <v>146374</v>
      </c>
      <c r="AG996">
        <v>24885</v>
      </c>
      <c r="AH996">
        <v>0</v>
      </c>
      <c r="AI996">
        <v>40382</v>
      </c>
      <c r="AJ996">
        <v>0</v>
      </c>
      <c r="AK996">
        <v>40382</v>
      </c>
      <c r="AL996">
        <v>40382</v>
      </c>
      <c r="AM996">
        <v>0</v>
      </c>
      <c r="AN996">
        <v>900574</v>
      </c>
      <c r="AO996">
        <v>951356</v>
      </c>
      <c r="AP996">
        <v>146374</v>
      </c>
      <c r="AQ996">
        <v>0</v>
      </c>
      <c r="AR996">
        <v>20000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3785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1121515</v>
      </c>
      <c r="BL996">
        <v>0</v>
      </c>
      <c r="BM996">
        <v>0</v>
      </c>
      <c r="BN996">
        <v>0</v>
      </c>
      <c r="BO996">
        <v>0</v>
      </c>
      <c r="BP996">
        <v>0</v>
      </c>
      <c r="BQ996">
        <v>0</v>
      </c>
      <c r="BR996">
        <v>0</v>
      </c>
      <c r="BS996">
        <v>0</v>
      </c>
      <c r="BT996">
        <v>0</v>
      </c>
      <c r="BU996">
        <v>0</v>
      </c>
      <c r="BV996">
        <v>0</v>
      </c>
      <c r="BW996">
        <v>0</v>
      </c>
      <c r="BX996">
        <v>0</v>
      </c>
      <c r="BY996">
        <v>0</v>
      </c>
      <c r="BZ996">
        <v>0</v>
      </c>
      <c r="CA996">
        <v>0</v>
      </c>
      <c r="CB996">
        <v>0</v>
      </c>
      <c r="CC996">
        <v>0</v>
      </c>
      <c r="CD996">
        <v>0</v>
      </c>
      <c r="CE996">
        <v>0</v>
      </c>
      <c r="CF996">
        <v>0</v>
      </c>
      <c r="CG996">
        <v>0</v>
      </c>
      <c r="CH996">
        <v>0</v>
      </c>
      <c r="CI996">
        <v>0</v>
      </c>
      <c r="CJ996">
        <v>0</v>
      </c>
      <c r="CK996">
        <v>0</v>
      </c>
      <c r="CL996">
        <v>0</v>
      </c>
      <c r="CM996">
        <v>0</v>
      </c>
      <c r="CN996">
        <v>0</v>
      </c>
      <c r="CO996">
        <v>0</v>
      </c>
      <c r="CP996">
        <v>0</v>
      </c>
      <c r="CQ996">
        <v>0</v>
      </c>
      <c r="CR996">
        <v>0</v>
      </c>
      <c r="CS996">
        <v>0</v>
      </c>
      <c r="CT996">
        <v>0</v>
      </c>
      <c r="CU996">
        <v>0</v>
      </c>
      <c r="CV996">
        <v>19798</v>
      </c>
      <c r="CW996">
        <v>438</v>
      </c>
      <c r="CX996">
        <v>2296</v>
      </c>
      <c r="CY996">
        <v>1722</v>
      </c>
      <c r="CZ996">
        <v>689</v>
      </c>
      <c r="DA996">
        <v>574</v>
      </c>
      <c r="DB996">
        <v>2488</v>
      </c>
      <c r="DC996">
        <v>17479</v>
      </c>
      <c r="DD996">
        <v>574</v>
      </c>
      <c r="DE996">
        <v>35986</v>
      </c>
      <c r="DF996">
        <v>0</v>
      </c>
      <c r="DG996">
        <v>0</v>
      </c>
      <c r="DH996">
        <v>0</v>
      </c>
      <c r="DI996">
        <v>0</v>
      </c>
      <c r="DJ996">
        <v>90216</v>
      </c>
      <c r="DK996">
        <v>182768</v>
      </c>
      <c r="DL996">
        <v>179211</v>
      </c>
      <c r="DM996">
        <v>123700</v>
      </c>
      <c r="DN996">
        <v>0</v>
      </c>
      <c r="DO996">
        <v>698319</v>
      </c>
      <c r="DP996">
        <v>277700</v>
      </c>
      <c r="DQ996">
        <v>-25000</v>
      </c>
      <c r="DR996">
        <v>0</v>
      </c>
      <c r="DS996">
        <v>0</v>
      </c>
    </row>
    <row r="997" spans="1:123" x14ac:dyDescent="0.3">
      <c r="A997" t="str">
        <f t="shared" si="15"/>
        <v>20311965</v>
      </c>
      <c r="B997">
        <v>29</v>
      </c>
      <c r="C997">
        <v>2031</v>
      </c>
      <c r="D997">
        <v>196512</v>
      </c>
      <c r="E997">
        <v>46</v>
      </c>
      <c r="F997">
        <v>1683519</v>
      </c>
      <c r="G997">
        <v>163096</v>
      </c>
      <c r="H997">
        <v>550000</v>
      </c>
      <c r="I997">
        <v>0</v>
      </c>
      <c r="J997">
        <v>120000</v>
      </c>
      <c r="K997">
        <v>85000</v>
      </c>
      <c r="L997">
        <v>200000</v>
      </c>
      <c r="M997">
        <v>56200</v>
      </c>
      <c r="N997">
        <v>11500</v>
      </c>
      <c r="O997">
        <v>25500</v>
      </c>
      <c r="P997">
        <v>4500</v>
      </c>
      <c r="Q997">
        <v>2000</v>
      </c>
      <c r="R997">
        <v>0</v>
      </c>
      <c r="S997">
        <v>6059</v>
      </c>
      <c r="T997">
        <v>35000</v>
      </c>
      <c r="U997">
        <v>36000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40382</v>
      </c>
      <c r="AC997">
        <v>88996</v>
      </c>
      <c r="AD997">
        <v>45850</v>
      </c>
      <c r="AE997">
        <v>40382</v>
      </c>
      <c r="AF997">
        <v>94464</v>
      </c>
      <c r="AG997">
        <v>0</v>
      </c>
      <c r="AH997">
        <v>0</v>
      </c>
      <c r="AI997">
        <v>24885</v>
      </c>
      <c r="AJ997">
        <v>0</v>
      </c>
      <c r="AK997">
        <v>24885</v>
      </c>
      <c r="AL997">
        <v>24885</v>
      </c>
      <c r="AM997">
        <v>0</v>
      </c>
      <c r="AN997">
        <v>927295</v>
      </c>
      <c r="AO997">
        <v>876432</v>
      </c>
      <c r="AP997">
        <v>134846</v>
      </c>
      <c r="AQ997">
        <v>0</v>
      </c>
      <c r="AR997">
        <v>20000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0</v>
      </c>
      <c r="BI997">
        <v>0</v>
      </c>
      <c r="BJ997">
        <v>0</v>
      </c>
      <c r="BK997">
        <v>1031278</v>
      </c>
      <c r="BL997">
        <v>0</v>
      </c>
      <c r="BM997">
        <v>0</v>
      </c>
      <c r="BN997">
        <v>0</v>
      </c>
      <c r="BO997">
        <v>0</v>
      </c>
      <c r="BP997">
        <v>0</v>
      </c>
      <c r="BQ997">
        <v>0</v>
      </c>
      <c r="BR997">
        <v>75958</v>
      </c>
      <c r="BS997">
        <v>0</v>
      </c>
      <c r="BT997">
        <v>0</v>
      </c>
      <c r="BU997">
        <v>0</v>
      </c>
      <c r="BV997">
        <v>0</v>
      </c>
      <c r="BW997">
        <v>0</v>
      </c>
      <c r="BX997">
        <v>0</v>
      </c>
      <c r="BY997">
        <v>0</v>
      </c>
      <c r="BZ997">
        <v>0</v>
      </c>
      <c r="CA997">
        <v>0</v>
      </c>
      <c r="CB997">
        <v>0</v>
      </c>
      <c r="CC997">
        <v>0</v>
      </c>
      <c r="CD997">
        <v>0</v>
      </c>
      <c r="CE997">
        <v>0</v>
      </c>
      <c r="CF997">
        <v>0</v>
      </c>
      <c r="CG997">
        <v>0</v>
      </c>
      <c r="CH997">
        <v>0</v>
      </c>
      <c r="CI997">
        <v>0</v>
      </c>
      <c r="CJ997">
        <v>0</v>
      </c>
      <c r="CK997">
        <v>0</v>
      </c>
      <c r="CL997">
        <v>0</v>
      </c>
      <c r="CM997">
        <v>0</v>
      </c>
      <c r="CN997">
        <v>0</v>
      </c>
      <c r="CO997">
        <v>0</v>
      </c>
      <c r="CP997">
        <v>0</v>
      </c>
      <c r="CQ997">
        <v>15958</v>
      </c>
      <c r="CR997">
        <v>0</v>
      </c>
      <c r="CS997">
        <v>0</v>
      </c>
      <c r="CT997">
        <v>0</v>
      </c>
      <c r="CU997">
        <v>0</v>
      </c>
      <c r="CV997">
        <v>19798</v>
      </c>
      <c r="CW997">
        <v>438</v>
      </c>
      <c r="CX997">
        <v>2296</v>
      </c>
      <c r="CY997">
        <v>1722</v>
      </c>
      <c r="CZ997">
        <v>689</v>
      </c>
      <c r="DA997">
        <v>574</v>
      </c>
      <c r="DB997">
        <v>2488</v>
      </c>
      <c r="DC997">
        <v>17479</v>
      </c>
      <c r="DD997">
        <v>574</v>
      </c>
      <c r="DE997">
        <v>40986</v>
      </c>
      <c r="DF997">
        <v>0</v>
      </c>
      <c r="DG997">
        <v>0</v>
      </c>
      <c r="DH997">
        <v>0</v>
      </c>
      <c r="DI997">
        <v>0</v>
      </c>
      <c r="DJ997">
        <v>90216</v>
      </c>
      <c r="DK997">
        <v>182768</v>
      </c>
      <c r="DL997">
        <v>179211</v>
      </c>
      <c r="DM997">
        <v>123700</v>
      </c>
      <c r="DN997">
        <v>0</v>
      </c>
      <c r="DO997">
        <v>703780</v>
      </c>
      <c r="DP997">
        <v>317700</v>
      </c>
      <c r="DQ997">
        <v>75958</v>
      </c>
      <c r="DR997">
        <v>0</v>
      </c>
      <c r="DS997">
        <v>0</v>
      </c>
    </row>
    <row r="998" spans="1:123" x14ac:dyDescent="0.3">
      <c r="A998" t="str">
        <f t="shared" si="15"/>
        <v>20321966</v>
      </c>
      <c r="B998">
        <v>29</v>
      </c>
      <c r="C998">
        <v>2032</v>
      </c>
      <c r="D998">
        <v>196612</v>
      </c>
      <c r="E998">
        <v>36</v>
      </c>
      <c r="F998">
        <v>1791933</v>
      </c>
      <c r="G998">
        <v>163099</v>
      </c>
      <c r="H998">
        <v>550000</v>
      </c>
      <c r="I998">
        <v>0</v>
      </c>
      <c r="J998">
        <v>120000</v>
      </c>
      <c r="K998">
        <v>85000</v>
      </c>
      <c r="L998">
        <v>200000</v>
      </c>
      <c r="M998">
        <v>56200</v>
      </c>
      <c r="N998">
        <v>11500</v>
      </c>
      <c r="O998">
        <v>25500</v>
      </c>
      <c r="P998">
        <v>4500</v>
      </c>
      <c r="Q998">
        <v>2000</v>
      </c>
      <c r="R998">
        <v>0</v>
      </c>
      <c r="S998">
        <v>5871</v>
      </c>
      <c r="T998">
        <v>35000</v>
      </c>
      <c r="U998">
        <v>36000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24885</v>
      </c>
      <c r="AC998">
        <v>69976</v>
      </c>
      <c r="AD998">
        <v>0</v>
      </c>
      <c r="AE998">
        <v>24885</v>
      </c>
      <c r="AF998">
        <v>81142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940429</v>
      </c>
      <c r="AO998">
        <v>689120</v>
      </c>
      <c r="AP998">
        <v>106027</v>
      </c>
      <c r="AQ998">
        <v>0</v>
      </c>
      <c r="AR998">
        <v>11989</v>
      </c>
      <c r="AS998">
        <v>0</v>
      </c>
      <c r="AT998">
        <v>0</v>
      </c>
      <c r="AU998">
        <v>0</v>
      </c>
      <c r="AV998">
        <v>75000</v>
      </c>
      <c r="AW998">
        <v>7527</v>
      </c>
      <c r="AX998">
        <v>43358</v>
      </c>
      <c r="AY998">
        <v>0</v>
      </c>
      <c r="AZ998">
        <v>0</v>
      </c>
      <c r="BA998">
        <v>25000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0</v>
      </c>
      <c r="BI998">
        <v>0</v>
      </c>
      <c r="BJ998">
        <v>0</v>
      </c>
      <c r="BK998">
        <v>958020</v>
      </c>
      <c r="BL998">
        <v>0</v>
      </c>
      <c r="BM998">
        <v>0</v>
      </c>
      <c r="BN998">
        <v>0</v>
      </c>
      <c r="BO998">
        <v>0</v>
      </c>
      <c r="BP998">
        <v>0</v>
      </c>
      <c r="BQ998">
        <v>0</v>
      </c>
      <c r="BR998">
        <v>0</v>
      </c>
      <c r="BS998">
        <v>0</v>
      </c>
      <c r="BT998">
        <v>0</v>
      </c>
      <c r="BU998">
        <v>0</v>
      </c>
      <c r="BV998">
        <v>0</v>
      </c>
      <c r="BW998">
        <v>19798</v>
      </c>
      <c r="BX998">
        <v>438</v>
      </c>
      <c r="BY998">
        <v>2296</v>
      </c>
      <c r="BZ998">
        <v>1722</v>
      </c>
      <c r="CA998">
        <v>689</v>
      </c>
      <c r="CB998">
        <v>574</v>
      </c>
      <c r="CC998">
        <v>2488</v>
      </c>
      <c r="CD998">
        <v>17479</v>
      </c>
      <c r="CE998">
        <v>574</v>
      </c>
      <c r="CF998">
        <v>0</v>
      </c>
      <c r="CG998">
        <v>0</v>
      </c>
      <c r="CH998">
        <v>0</v>
      </c>
      <c r="CI998">
        <v>0</v>
      </c>
      <c r="CJ998">
        <v>0</v>
      </c>
      <c r="CK998">
        <v>0</v>
      </c>
      <c r="CL998">
        <v>0</v>
      </c>
      <c r="CM998">
        <v>0</v>
      </c>
      <c r="CN998">
        <v>0</v>
      </c>
      <c r="CO998">
        <v>0</v>
      </c>
      <c r="CP998">
        <v>0</v>
      </c>
      <c r="CQ998">
        <v>0</v>
      </c>
      <c r="CR998">
        <v>0</v>
      </c>
      <c r="CS998">
        <v>0</v>
      </c>
      <c r="CT998">
        <v>0</v>
      </c>
      <c r="CU998">
        <v>0</v>
      </c>
      <c r="CV998">
        <v>0</v>
      </c>
      <c r="CW998">
        <v>0</v>
      </c>
      <c r="CX998">
        <v>0</v>
      </c>
      <c r="CY998">
        <v>0</v>
      </c>
      <c r="CZ998">
        <v>0</v>
      </c>
      <c r="DA998">
        <v>0</v>
      </c>
      <c r="DB998">
        <v>0</v>
      </c>
      <c r="DC998">
        <v>0</v>
      </c>
      <c r="DD998">
        <v>0</v>
      </c>
      <c r="DE998">
        <v>45986</v>
      </c>
      <c r="DF998">
        <v>0</v>
      </c>
      <c r="DG998">
        <v>0</v>
      </c>
      <c r="DH998">
        <v>0</v>
      </c>
      <c r="DI998">
        <v>0</v>
      </c>
      <c r="DJ998">
        <v>46858</v>
      </c>
      <c r="DK998">
        <v>157768</v>
      </c>
      <c r="DL998">
        <v>171684</v>
      </c>
      <c r="DM998">
        <v>48700</v>
      </c>
      <c r="DN998">
        <v>0</v>
      </c>
      <c r="DO998">
        <v>470996</v>
      </c>
      <c r="DP998">
        <v>313658</v>
      </c>
      <c r="DQ998">
        <v>-243467</v>
      </c>
      <c r="DR998">
        <v>46526</v>
      </c>
      <c r="DS998">
        <v>0</v>
      </c>
    </row>
    <row r="999" spans="1:123" x14ac:dyDescent="0.3">
      <c r="A999" t="str">
        <f t="shared" si="15"/>
        <v>20331967</v>
      </c>
      <c r="B999">
        <v>29</v>
      </c>
      <c r="C999">
        <v>2033</v>
      </c>
      <c r="D999">
        <v>196712</v>
      </c>
      <c r="E999">
        <v>52</v>
      </c>
      <c r="F999">
        <v>1743484</v>
      </c>
      <c r="G999">
        <v>163102</v>
      </c>
      <c r="H999">
        <v>550000</v>
      </c>
      <c r="I999">
        <v>0</v>
      </c>
      <c r="J999">
        <v>120000</v>
      </c>
      <c r="K999">
        <v>85000</v>
      </c>
      <c r="L999">
        <v>200000</v>
      </c>
      <c r="M999">
        <v>56200</v>
      </c>
      <c r="N999">
        <v>11500</v>
      </c>
      <c r="O999">
        <v>25500</v>
      </c>
      <c r="P999">
        <v>4500</v>
      </c>
      <c r="Q999">
        <v>2000</v>
      </c>
      <c r="R999">
        <v>0</v>
      </c>
      <c r="S999">
        <v>5682</v>
      </c>
      <c r="T999">
        <v>35000</v>
      </c>
      <c r="U999">
        <v>36000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100502</v>
      </c>
      <c r="AD999">
        <v>51778</v>
      </c>
      <c r="AE999">
        <v>0</v>
      </c>
      <c r="AF999">
        <v>152280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869102</v>
      </c>
      <c r="AO999">
        <v>989744</v>
      </c>
      <c r="AP999">
        <v>152280</v>
      </c>
      <c r="AQ999">
        <v>19887</v>
      </c>
      <c r="AR999">
        <v>20000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0</v>
      </c>
      <c r="BI999">
        <v>0</v>
      </c>
      <c r="BJ999">
        <v>0</v>
      </c>
      <c r="BK999">
        <v>1181911</v>
      </c>
      <c r="BL999">
        <v>0</v>
      </c>
      <c r="BM999">
        <v>0</v>
      </c>
      <c r="BN999">
        <v>0</v>
      </c>
      <c r="BO999">
        <v>0</v>
      </c>
      <c r="BP999">
        <v>0</v>
      </c>
      <c r="BQ999">
        <v>0</v>
      </c>
      <c r="BR999">
        <v>108427</v>
      </c>
      <c r="BS999">
        <v>0</v>
      </c>
      <c r="BT999">
        <v>0</v>
      </c>
      <c r="BU999">
        <v>0</v>
      </c>
      <c r="BV999">
        <v>0</v>
      </c>
      <c r="BW999">
        <v>0</v>
      </c>
      <c r="BX999">
        <v>0</v>
      </c>
      <c r="BY999">
        <v>0</v>
      </c>
      <c r="BZ999">
        <v>0</v>
      </c>
      <c r="CA999">
        <v>0</v>
      </c>
      <c r="CB999">
        <v>0</v>
      </c>
      <c r="CC999">
        <v>0</v>
      </c>
      <c r="CD999">
        <v>0</v>
      </c>
      <c r="CE999">
        <v>0</v>
      </c>
      <c r="CF999">
        <v>0</v>
      </c>
      <c r="CG999">
        <v>0</v>
      </c>
      <c r="CH999">
        <v>0</v>
      </c>
      <c r="CI999">
        <v>0</v>
      </c>
      <c r="CJ999">
        <v>0</v>
      </c>
      <c r="CK999">
        <v>0</v>
      </c>
      <c r="CL999">
        <v>0</v>
      </c>
      <c r="CM999">
        <v>0</v>
      </c>
      <c r="CN999">
        <v>0</v>
      </c>
      <c r="CO999">
        <v>0</v>
      </c>
      <c r="CP999">
        <v>0</v>
      </c>
      <c r="CQ999">
        <v>84385</v>
      </c>
      <c r="CR999">
        <v>0</v>
      </c>
      <c r="CS999">
        <v>0</v>
      </c>
      <c r="CT999">
        <v>0</v>
      </c>
      <c r="CU999">
        <v>0</v>
      </c>
      <c r="CV999">
        <v>0</v>
      </c>
      <c r="CW999">
        <v>0</v>
      </c>
      <c r="CX999">
        <v>0</v>
      </c>
      <c r="CY999">
        <v>0</v>
      </c>
      <c r="CZ999">
        <v>0</v>
      </c>
      <c r="DA999">
        <v>0</v>
      </c>
      <c r="DB999">
        <v>0</v>
      </c>
      <c r="DC999">
        <v>0</v>
      </c>
      <c r="DD999">
        <v>0</v>
      </c>
      <c r="DE999">
        <v>50986</v>
      </c>
      <c r="DF999">
        <v>0</v>
      </c>
      <c r="DG999">
        <v>0</v>
      </c>
      <c r="DH999">
        <v>0</v>
      </c>
      <c r="DI999">
        <v>0</v>
      </c>
      <c r="DJ999">
        <v>46858</v>
      </c>
      <c r="DK999">
        <v>157768</v>
      </c>
      <c r="DL999">
        <v>171684</v>
      </c>
      <c r="DM999">
        <v>48700</v>
      </c>
      <c r="DN999">
        <v>0</v>
      </c>
      <c r="DO999">
        <v>560381</v>
      </c>
      <c r="DP999">
        <v>317700</v>
      </c>
      <c r="DQ999">
        <v>108427</v>
      </c>
      <c r="DR999">
        <v>0</v>
      </c>
      <c r="DS999">
        <v>0</v>
      </c>
    </row>
    <row r="1000" spans="1:123" x14ac:dyDescent="0.3">
      <c r="A1000" t="str">
        <f t="shared" si="15"/>
        <v>20341968</v>
      </c>
      <c r="B1000">
        <v>29</v>
      </c>
      <c r="C1000">
        <v>2034</v>
      </c>
      <c r="D1000">
        <v>196812</v>
      </c>
      <c r="E1000">
        <v>45</v>
      </c>
      <c r="F1000">
        <v>1883684</v>
      </c>
      <c r="G1000">
        <v>163105</v>
      </c>
      <c r="H1000">
        <v>550000</v>
      </c>
      <c r="I1000">
        <v>0</v>
      </c>
      <c r="J1000">
        <v>120000</v>
      </c>
      <c r="K1000">
        <v>85000</v>
      </c>
      <c r="L1000">
        <v>200000</v>
      </c>
      <c r="M1000">
        <v>56200</v>
      </c>
      <c r="N1000">
        <v>11500</v>
      </c>
      <c r="O1000">
        <v>25500</v>
      </c>
      <c r="P1000">
        <v>4500</v>
      </c>
      <c r="Q1000">
        <v>2000</v>
      </c>
      <c r="R1000">
        <v>0</v>
      </c>
      <c r="S1000">
        <v>5494</v>
      </c>
      <c r="T1000">
        <v>35000</v>
      </c>
      <c r="U1000">
        <v>36000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86788</v>
      </c>
      <c r="AD1000">
        <v>44713</v>
      </c>
      <c r="AE1000">
        <v>0</v>
      </c>
      <c r="AF1000">
        <v>131502</v>
      </c>
      <c r="AG1000">
        <v>44713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889692</v>
      </c>
      <c r="AO1000">
        <v>854694</v>
      </c>
      <c r="AP1000">
        <v>131502</v>
      </c>
      <c r="AQ1000">
        <v>0</v>
      </c>
      <c r="AR1000">
        <v>20000</v>
      </c>
      <c r="AS1000">
        <v>0</v>
      </c>
      <c r="AT1000">
        <v>0</v>
      </c>
      <c r="AU1000">
        <v>0</v>
      </c>
      <c r="AV1000">
        <v>48700</v>
      </c>
      <c r="AW1000">
        <v>14093</v>
      </c>
      <c r="AX1000">
        <v>46858</v>
      </c>
      <c r="AY1000">
        <v>876</v>
      </c>
      <c r="AZ1000">
        <v>0</v>
      </c>
      <c r="BA1000">
        <v>25000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0</v>
      </c>
      <c r="BI1000">
        <v>0</v>
      </c>
      <c r="BJ1000">
        <v>0</v>
      </c>
      <c r="BK1000">
        <v>1141722</v>
      </c>
      <c r="BL1000">
        <v>0</v>
      </c>
      <c r="BM1000">
        <v>21462</v>
      </c>
      <c r="BN1000">
        <v>0</v>
      </c>
      <c r="BO1000">
        <v>0</v>
      </c>
      <c r="BP1000">
        <v>0</v>
      </c>
      <c r="BQ1000">
        <v>0</v>
      </c>
      <c r="BR1000">
        <v>0</v>
      </c>
      <c r="BS1000">
        <v>0</v>
      </c>
      <c r="BT1000">
        <v>0</v>
      </c>
      <c r="BU1000">
        <v>0</v>
      </c>
      <c r="BV1000">
        <v>0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>
        <v>0</v>
      </c>
      <c r="CC1000">
        <v>0</v>
      </c>
      <c r="CD1000">
        <v>0</v>
      </c>
      <c r="CE1000">
        <v>0</v>
      </c>
      <c r="CF1000">
        <v>0</v>
      </c>
      <c r="CG1000">
        <v>0</v>
      </c>
      <c r="CH1000">
        <v>0</v>
      </c>
      <c r="CI1000">
        <v>0</v>
      </c>
      <c r="CJ1000">
        <v>0</v>
      </c>
      <c r="CK1000">
        <v>0</v>
      </c>
      <c r="CL1000">
        <v>0</v>
      </c>
      <c r="CM1000">
        <v>0</v>
      </c>
      <c r="CN1000">
        <v>0</v>
      </c>
      <c r="CO1000">
        <v>0</v>
      </c>
      <c r="CP1000">
        <v>0</v>
      </c>
      <c r="CQ1000">
        <v>42924</v>
      </c>
      <c r="CR1000">
        <v>0</v>
      </c>
      <c r="CS1000">
        <v>0</v>
      </c>
      <c r="CT1000">
        <v>0</v>
      </c>
      <c r="CU1000">
        <v>0</v>
      </c>
      <c r="CV1000">
        <v>0</v>
      </c>
      <c r="CW1000">
        <v>0</v>
      </c>
      <c r="CX1000">
        <v>0</v>
      </c>
      <c r="CY1000">
        <v>0</v>
      </c>
      <c r="CZ1000">
        <v>0</v>
      </c>
      <c r="DA1000">
        <v>0</v>
      </c>
      <c r="DB1000">
        <v>0</v>
      </c>
      <c r="DC1000">
        <v>0</v>
      </c>
      <c r="DD1000">
        <v>0</v>
      </c>
      <c r="DE1000">
        <v>55986</v>
      </c>
      <c r="DF1000">
        <v>0</v>
      </c>
      <c r="DG1000">
        <v>0</v>
      </c>
      <c r="DH1000">
        <v>0</v>
      </c>
      <c r="DI1000">
        <v>0</v>
      </c>
      <c r="DJ1000">
        <v>0</v>
      </c>
      <c r="DK1000">
        <v>132768</v>
      </c>
      <c r="DL1000">
        <v>157591</v>
      </c>
      <c r="DM1000">
        <v>0</v>
      </c>
      <c r="DN1000">
        <v>0</v>
      </c>
      <c r="DO1000">
        <v>389268</v>
      </c>
      <c r="DP1000">
        <v>317700</v>
      </c>
      <c r="DQ1000">
        <v>-186025</v>
      </c>
      <c r="DR1000">
        <v>29912</v>
      </c>
      <c r="DS1000">
        <v>0</v>
      </c>
    </row>
    <row r="1001" spans="1:123" x14ac:dyDescent="0.3">
      <c r="A1001" t="str">
        <f t="shared" si="15"/>
        <v>20351969</v>
      </c>
      <c r="B1001">
        <v>29</v>
      </c>
      <c r="C1001">
        <v>2035</v>
      </c>
      <c r="D1001">
        <v>196912</v>
      </c>
      <c r="E1001">
        <v>77</v>
      </c>
      <c r="F1001">
        <v>1683078</v>
      </c>
      <c r="G1001">
        <v>163108</v>
      </c>
      <c r="H1001">
        <v>550000</v>
      </c>
      <c r="I1001">
        <v>0</v>
      </c>
      <c r="J1001">
        <v>120000</v>
      </c>
      <c r="K1001">
        <v>85000</v>
      </c>
      <c r="L1001">
        <v>200000</v>
      </c>
      <c r="M1001">
        <v>56200</v>
      </c>
      <c r="N1001">
        <v>11500</v>
      </c>
      <c r="O1001">
        <v>25500</v>
      </c>
      <c r="P1001">
        <v>4500</v>
      </c>
      <c r="Q1001">
        <v>2000</v>
      </c>
      <c r="R1001">
        <v>0</v>
      </c>
      <c r="S1001">
        <v>5305</v>
      </c>
      <c r="T1001">
        <v>35000</v>
      </c>
      <c r="U1001">
        <v>36000</v>
      </c>
      <c r="V1001">
        <v>0</v>
      </c>
      <c r="W1001">
        <v>5000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148780</v>
      </c>
      <c r="AD1001">
        <v>76651</v>
      </c>
      <c r="AE1001">
        <v>0</v>
      </c>
      <c r="AF1001">
        <v>225432</v>
      </c>
      <c r="AG1001">
        <v>0</v>
      </c>
      <c r="AH1001">
        <v>0</v>
      </c>
      <c r="AI1001">
        <v>44713</v>
      </c>
      <c r="AJ1001">
        <v>0</v>
      </c>
      <c r="AK1001">
        <v>44713</v>
      </c>
      <c r="AL1001">
        <v>44713</v>
      </c>
      <c r="AM1001">
        <v>0</v>
      </c>
      <c r="AN1001">
        <v>790573</v>
      </c>
      <c r="AO1001">
        <v>1465190</v>
      </c>
      <c r="AP1001">
        <v>225432</v>
      </c>
      <c r="AQ1001">
        <v>57812</v>
      </c>
      <c r="AR1001">
        <v>20000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0</v>
      </c>
      <c r="BI1001">
        <v>0</v>
      </c>
      <c r="BJ1001">
        <v>0</v>
      </c>
      <c r="BK1001">
        <v>1768434</v>
      </c>
      <c r="BL1001">
        <v>0</v>
      </c>
      <c r="BM1001">
        <v>0</v>
      </c>
      <c r="BN1001">
        <v>0</v>
      </c>
      <c r="BO1001">
        <v>0</v>
      </c>
      <c r="BP1001">
        <v>0</v>
      </c>
      <c r="BQ1001">
        <v>0</v>
      </c>
      <c r="BR1001">
        <v>500000</v>
      </c>
      <c r="BS1001">
        <v>154000</v>
      </c>
      <c r="BT1001">
        <v>22821</v>
      </c>
      <c r="BU1001">
        <v>0</v>
      </c>
      <c r="BV1001">
        <v>0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>
        <v>0</v>
      </c>
      <c r="CC1001">
        <v>0</v>
      </c>
      <c r="CD1001">
        <v>0</v>
      </c>
      <c r="CE1001">
        <v>0</v>
      </c>
      <c r="CF1001">
        <v>0</v>
      </c>
      <c r="CG1001">
        <v>0</v>
      </c>
      <c r="CH1001">
        <v>0</v>
      </c>
      <c r="CI1001">
        <v>0</v>
      </c>
      <c r="CJ1001">
        <v>0</v>
      </c>
      <c r="CK1001">
        <v>0</v>
      </c>
      <c r="CL1001">
        <v>0</v>
      </c>
      <c r="CM1001">
        <v>0</v>
      </c>
      <c r="CN1001">
        <v>0</v>
      </c>
      <c r="CO1001">
        <v>0</v>
      </c>
      <c r="CP1001">
        <v>0</v>
      </c>
      <c r="CQ1001">
        <v>522924</v>
      </c>
      <c r="CR1001">
        <v>0</v>
      </c>
      <c r="CS1001">
        <v>0</v>
      </c>
      <c r="CT1001">
        <v>154000</v>
      </c>
      <c r="CU1001">
        <v>22821</v>
      </c>
      <c r="CV1001">
        <v>0</v>
      </c>
      <c r="CW1001">
        <v>0</v>
      </c>
      <c r="CX1001">
        <v>0</v>
      </c>
      <c r="CY1001">
        <v>0</v>
      </c>
      <c r="CZ1001">
        <v>0</v>
      </c>
      <c r="DA1001">
        <v>0</v>
      </c>
      <c r="DB1001">
        <v>0</v>
      </c>
      <c r="DC1001">
        <v>0</v>
      </c>
      <c r="DD1001">
        <v>0</v>
      </c>
      <c r="DE1001">
        <v>60986</v>
      </c>
      <c r="DF1001">
        <v>0</v>
      </c>
      <c r="DG1001">
        <v>0</v>
      </c>
      <c r="DH1001">
        <v>0</v>
      </c>
      <c r="DI1001">
        <v>0</v>
      </c>
      <c r="DJ1001">
        <v>0</v>
      </c>
      <c r="DK1001">
        <v>132768</v>
      </c>
      <c r="DL1001">
        <v>157591</v>
      </c>
      <c r="DM1001">
        <v>0</v>
      </c>
      <c r="DN1001">
        <v>0</v>
      </c>
      <c r="DO1001">
        <v>1095802</v>
      </c>
      <c r="DP1001">
        <v>317700</v>
      </c>
      <c r="DQ1001">
        <v>676821</v>
      </c>
      <c r="DR1001">
        <v>0</v>
      </c>
      <c r="DS1001">
        <v>0</v>
      </c>
    </row>
    <row r="1002" spans="1:123" x14ac:dyDescent="0.3">
      <c r="A1002" t="str">
        <f t="shared" si="15"/>
        <v>20361970</v>
      </c>
      <c r="B1002">
        <v>29</v>
      </c>
      <c r="C1002">
        <v>2036</v>
      </c>
      <c r="D1002">
        <v>197012</v>
      </c>
      <c r="E1002">
        <v>40</v>
      </c>
      <c r="F1002">
        <v>1783726</v>
      </c>
      <c r="G1002">
        <v>163099</v>
      </c>
      <c r="H1002">
        <v>550000</v>
      </c>
      <c r="I1002">
        <v>0</v>
      </c>
      <c r="J1002">
        <v>120000</v>
      </c>
      <c r="K1002">
        <v>85000</v>
      </c>
      <c r="L1002">
        <v>200000</v>
      </c>
      <c r="M1002">
        <v>56200</v>
      </c>
      <c r="N1002">
        <v>11500</v>
      </c>
      <c r="O1002">
        <v>25500</v>
      </c>
      <c r="P1002">
        <v>4500</v>
      </c>
      <c r="Q1002">
        <v>2000</v>
      </c>
      <c r="R1002">
        <v>0</v>
      </c>
      <c r="S1002">
        <v>5091</v>
      </c>
      <c r="T1002">
        <v>35000</v>
      </c>
      <c r="U1002">
        <v>36000</v>
      </c>
      <c r="V1002">
        <v>0</v>
      </c>
      <c r="W1002">
        <v>5000</v>
      </c>
      <c r="X1002">
        <v>0</v>
      </c>
      <c r="Y1002">
        <v>0</v>
      </c>
      <c r="Z1002">
        <v>0</v>
      </c>
      <c r="AA1002">
        <v>0</v>
      </c>
      <c r="AB1002">
        <v>44713</v>
      </c>
      <c r="AC1002">
        <v>76691</v>
      </c>
      <c r="AD1002">
        <v>0</v>
      </c>
      <c r="AE1002">
        <v>44713</v>
      </c>
      <c r="AF1002">
        <v>71489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944302</v>
      </c>
      <c r="AO1002">
        <v>755258</v>
      </c>
      <c r="AP1002">
        <v>116203</v>
      </c>
      <c r="AQ1002">
        <v>0</v>
      </c>
      <c r="AR1002">
        <v>15539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0</v>
      </c>
      <c r="BI1002">
        <v>0</v>
      </c>
      <c r="BJ1002">
        <v>0</v>
      </c>
      <c r="BK1002">
        <v>886999</v>
      </c>
      <c r="BL1002">
        <v>0</v>
      </c>
      <c r="BM1002">
        <v>151524</v>
      </c>
      <c r="BN1002">
        <v>0</v>
      </c>
      <c r="BO1002">
        <v>0</v>
      </c>
      <c r="BP1002">
        <v>0</v>
      </c>
      <c r="BQ1002">
        <v>0</v>
      </c>
      <c r="BR1002">
        <v>0</v>
      </c>
      <c r="BS1002">
        <v>0</v>
      </c>
      <c r="BT1002">
        <v>0</v>
      </c>
      <c r="BU1002">
        <v>0</v>
      </c>
      <c r="BV1002">
        <v>0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>
        <v>0</v>
      </c>
      <c r="CC1002">
        <v>0</v>
      </c>
      <c r="CD1002">
        <v>0</v>
      </c>
      <c r="CE1002">
        <v>0</v>
      </c>
      <c r="CF1002">
        <v>0</v>
      </c>
      <c r="CG1002">
        <v>0</v>
      </c>
      <c r="CH1002">
        <v>0</v>
      </c>
      <c r="CI1002">
        <v>0</v>
      </c>
      <c r="CJ1002">
        <v>0</v>
      </c>
      <c r="CK1002">
        <v>0</v>
      </c>
      <c r="CL1002">
        <v>0</v>
      </c>
      <c r="CM1002">
        <v>0</v>
      </c>
      <c r="CN1002">
        <v>0</v>
      </c>
      <c r="CO1002">
        <v>0</v>
      </c>
      <c r="CP1002">
        <v>0</v>
      </c>
      <c r="CQ1002">
        <v>351399</v>
      </c>
      <c r="CR1002">
        <v>0</v>
      </c>
      <c r="CS1002">
        <v>0</v>
      </c>
      <c r="CT1002">
        <v>154000</v>
      </c>
      <c r="CU1002">
        <v>22821</v>
      </c>
      <c r="CV1002">
        <v>0</v>
      </c>
      <c r="CW1002">
        <v>0</v>
      </c>
      <c r="CX1002">
        <v>0</v>
      </c>
      <c r="CY1002">
        <v>0</v>
      </c>
      <c r="CZ1002">
        <v>0</v>
      </c>
      <c r="DA1002">
        <v>0</v>
      </c>
      <c r="DB1002">
        <v>0</v>
      </c>
      <c r="DC1002">
        <v>0</v>
      </c>
      <c r="DD1002">
        <v>0</v>
      </c>
      <c r="DE1002">
        <v>60986</v>
      </c>
      <c r="DF1002">
        <v>0</v>
      </c>
      <c r="DG1002">
        <v>0</v>
      </c>
      <c r="DH1002">
        <v>0</v>
      </c>
      <c r="DI1002">
        <v>0</v>
      </c>
      <c r="DJ1002">
        <v>0</v>
      </c>
      <c r="DK1002">
        <v>132768</v>
      </c>
      <c r="DL1002">
        <v>157591</v>
      </c>
      <c r="DM1002">
        <v>0</v>
      </c>
      <c r="DN1002">
        <v>0</v>
      </c>
      <c r="DO1002">
        <v>879565</v>
      </c>
      <c r="DP1002">
        <v>317700</v>
      </c>
      <c r="DQ1002">
        <v>-151524</v>
      </c>
      <c r="DR1002">
        <v>0</v>
      </c>
      <c r="DS1002">
        <v>0</v>
      </c>
    </row>
    <row r="1003" spans="1:123" x14ac:dyDescent="0.3">
      <c r="A1003" t="str">
        <f t="shared" si="15"/>
        <v>20371971</v>
      </c>
      <c r="B1003">
        <v>29</v>
      </c>
      <c r="C1003">
        <v>2037</v>
      </c>
      <c r="D1003">
        <v>197112</v>
      </c>
      <c r="E1003">
        <v>38</v>
      </c>
      <c r="F1003">
        <v>1942822</v>
      </c>
      <c r="G1003">
        <v>163089</v>
      </c>
      <c r="H1003">
        <v>550000</v>
      </c>
      <c r="I1003">
        <v>0</v>
      </c>
      <c r="J1003">
        <v>120000</v>
      </c>
      <c r="K1003">
        <v>85000</v>
      </c>
      <c r="L1003">
        <v>200000</v>
      </c>
      <c r="M1003">
        <v>56200</v>
      </c>
      <c r="N1003">
        <v>11500</v>
      </c>
      <c r="O1003">
        <v>25500</v>
      </c>
      <c r="P1003">
        <v>4500</v>
      </c>
      <c r="Q1003">
        <v>2000</v>
      </c>
      <c r="R1003">
        <v>0</v>
      </c>
      <c r="S1003">
        <v>4878</v>
      </c>
      <c r="T1003">
        <v>35000</v>
      </c>
      <c r="U1003">
        <v>36000</v>
      </c>
      <c r="V1003">
        <v>0</v>
      </c>
      <c r="W1003">
        <v>5000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74108</v>
      </c>
      <c r="AD1003">
        <v>0</v>
      </c>
      <c r="AE1003">
        <v>0</v>
      </c>
      <c r="AF1003">
        <v>112289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903289</v>
      </c>
      <c r="AO1003">
        <v>729820</v>
      </c>
      <c r="AP1003">
        <v>112289</v>
      </c>
      <c r="AQ1003">
        <v>0</v>
      </c>
      <c r="AR1003">
        <v>14173</v>
      </c>
      <c r="AS1003">
        <v>0</v>
      </c>
      <c r="AT1003">
        <v>0</v>
      </c>
      <c r="AU1003">
        <v>0</v>
      </c>
      <c r="AV1003">
        <v>0</v>
      </c>
      <c r="AW1003">
        <v>9141</v>
      </c>
      <c r="AX1003">
        <v>0</v>
      </c>
      <c r="AY1003">
        <v>0</v>
      </c>
      <c r="AZ1003">
        <v>0</v>
      </c>
      <c r="BA1003">
        <v>25000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0</v>
      </c>
      <c r="BI1003">
        <v>0</v>
      </c>
      <c r="BJ1003">
        <v>0</v>
      </c>
      <c r="BK1003">
        <v>890423</v>
      </c>
      <c r="BL1003">
        <v>0</v>
      </c>
      <c r="BM1003">
        <v>147641</v>
      </c>
      <c r="BN1003">
        <v>154000</v>
      </c>
      <c r="BO1003">
        <v>22821</v>
      </c>
      <c r="BP1003">
        <v>0</v>
      </c>
      <c r="BQ1003">
        <v>0</v>
      </c>
      <c r="BR1003">
        <v>0</v>
      </c>
      <c r="BS1003">
        <v>0</v>
      </c>
      <c r="BT1003">
        <v>0</v>
      </c>
      <c r="BU1003">
        <v>0</v>
      </c>
      <c r="BV1003">
        <v>0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>
        <v>0</v>
      </c>
      <c r="CC1003">
        <v>0</v>
      </c>
      <c r="CD1003">
        <v>0</v>
      </c>
      <c r="CE1003">
        <v>0</v>
      </c>
      <c r="CF1003">
        <v>0</v>
      </c>
      <c r="CG1003">
        <v>0</v>
      </c>
      <c r="CH1003">
        <v>0</v>
      </c>
      <c r="CI1003">
        <v>0</v>
      </c>
      <c r="CJ1003">
        <v>0</v>
      </c>
      <c r="CK1003">
        <v>0</v>
      </c>
      <c r="CL1003">
        <v>0</v>
      </c>
      <c r="CM1003">
        <v>0</v>
      </c>
      <c r="CN1003">
        <v>0</v>
      </c>
      <c r="CO1003">
        <v>0</v>
      </c>
      <c r="CP1003">
        <v>0</v>
      </c>
      <c r="CQ1003">
        <v>183758</v>
      </c>
      <c r="CR1003">
        <v>0</v>
      </c>
      <c r="CS1003">
        <v>0</v>
      </c>
      <c r="CT1003">
        <v>0</v>
      </c>
      <c r="CU1003">
        <v>0</v>
      </c>
      <c r="CV1003">
        <v>0</v>
      </c>
      <c r="CW1003">
        <v>0</v>
      </c>
      <c r="CX1003">
        <v>0</v>
      </c>
      <c r="CY1003">
        <v>0</v>
      </c>
      <c r="CZ1003">
        <v>0</v>
      </c>
      <c r="DA1003">
        <v>0</v>
      </c>
      <c r="DB1003">
        <v>0</v>
      </c>
      <c r="DC1003">
        <v>0</v>
      </c>
      <c r="DD1003">
        <v>0</v>
      </c>
      <c r="DE1003">
        <v>60986</v>
      </c>
      <c r="DF1003">
        <v>0</v>
      </c>
      <c r="DG1003">
        <v>0</v>
      </c>
      <c r="DH1003">
        <v>0</v>
      </c>
      <c r="DI1003">
        <v>0</v>
      </c>
      <c r="DJ1003">
        <v>0</v>
      </c>
      <c r="DK1003">
        <v>107768</v>
      </c>
      <c r="DL1003">
        <v>148451</v>
      </c>
      <c r="DM1003">
        <v>0</v>
      </c>
      <c r="DN1003">
        <v>0</v>
      </c>
      <c r="DO1003">
        <v>500962</v>
      </c>
      <c r="DP1003">
        <v>317700</v>
      </c>
      <c r="DQ1003">
        <v>-382340</v>
      </c>
      <c r="DR1003">
        <v>23737</v>
      </c>
      <c r="DS1003">
        <v>0</v>
      </c>
    </row>
    <row r="1004" spans="1:123" x14ac:dyDescent="0.3">
      <c r="A1004" t="str">
        <f t="shared" si="15"/>
        <v>20381972</v>
      </c>
      <c r="B1004">
        <v>29</v>
      </c>
      <c r="C1004">
        <v>2038</v>
      </c>
      <c r="D1004">
        <v>197212</v>
      </c>
      <c r="E1004">
        <v>48</v>
      </c>
      <c r="F1004">
        <v>2139797</v>
      </c>
      <c r="G1004">
        <v>163079</v>
      </c>
      <c r="H1004">
        <v>550000</v>
      </c>
      <c r="I1004">
        <v>0</v>
      </c>
      <c r="J1004">
        <v>90000</v>
      </c>
      <c r="K1004">
        <v>85000</v>
      </c>
      <c r="L1004">
        <v>200000</v>
      </c>
      <c r="M1004">
        <v>56200</v>
      </c>
      <c r="N1004">
        <v>11500</v>
      </c>
      <c r="O1004">
        <v>25500</v>
      </c>
      <c r="P1004">
        <v>4500</v>
      </c>
      <c r="Q1004">
        <v>2000</v>
      </c>
      <c r="R1004">
        <v>0</v>
      </c>
      <c r="S1004">
        <v>4664</v>
      </c>
      <c r="T1004">
        <v>35000</v>
      </c>
      <c r="U1004">
        <v>36000</v>
      </c>
      <c r="V1004">
        <v>0</v>
      </c>
      <c r="W1004">
        <v>5000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93786</v>
      </c>
      <c r="AD1004">
        <v>48318</v>
      </c>
      <c r="AE1004">
        <v>0</v>
      </c>
      <c r="AF1004">
        <v>142104</v>
      </c>
      <c r="AG1004">
        <v>48318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843260</v>
      </c>
      <c r="AO1004">
        <v>923606</v>
      </c>
      <c r="AP1004">
        <v>142104</v>
      </c>
      <c r="AQ1004">
        <v>0</v>
      </c>
      <c r="AR1004">
        <v>20000</v>
      </c>
      <c r="AS1004">
        <v>0</v>
      </c>
      <c r="AT1004">
        <v>0</v>
      </c>
      <c r="AU1004">
        <v>0</v>
      </c>
      <c r="AV1004">
        <v>0</v>
      </c>
      <c r="AW1004">
        <v>16825</v>
      </c>
      <c r="AX1004">
        <v>0</v>
      </c>
      <c r="AY1004">
        <v>4575</v>
      </c>
      <c r="AZ1004">
        <v>0</v>
      </c>
      <c r="BA1004">
        <v>25000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1132110</v>
      </c>
      <c r="BL1004">
        <v>0</v>
      </c>
      <c r="BM1004">
        <v>127641</v>
      </c>
      <c r="BN1004">
        <v>0</v>
      </c>
      <c r="BO1004">
        <v>0</v>
      </c>
      <c r="BP1004">
        <v>0</v>
      </c>
      <c r="BQ1004">
        <v>0</v>
      </c>
      <c r="BR1004">
        <v>0</v>
      </c>
      <c r="BS1004">
        <v>0</v>
      </c>
      <c r="BT1004">
        <v>0</v>
      </c>
      <c r="BU1004">
        <v>0</v>
      </c>
      <c r="BV1004">
        <v>0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>
        <v>0</v>
      </c>
      <c r="CC1004">
        <v>0</v>
      </c>
      <c r="CD1004">
        <v>0</v>
      </c>
      <c r="CE1004">
        <v>0</v>
      </c>
      <c r="CF1004">
        <v>0</v>
      </c>
      <c r="CG1004">
        <v>0</v>
      </c>
      <c r="CH1004">
        <v>0</v>
      </c>
      <c r="CI1004">
        <v>0</v>
      </c>
      <c r="CJ1004">
        <v>0</v>
      </c>
      <c r="CK1004">
        <v>0</v>
      </c>
      <c r="CL1004">
        <v>0</v>
      </c>
      <c r="CM1004">
        <v>0</v>
      </c>
      <c r="CN1004">
        <v>0</v>
      </c>
      <c r="CO1004">
        <v>0</v>
      </c>
      <c r="CP1004">
        <v>0</v>
      </c>
      <c r="CQ1004">
        <v>36117</v>
      </c>
      <c r="CR1004">
        <v>0</v>
      </c>
      <c r="CS1004">
        <v>0</v>
      </c>
      <c r="CT1004">
        <v>0</v>
      </c>
      <c r="CU1004">
        <v>0</v>
      </c>
      <c r="CV1004">
        <v>0</v>
      </c>
      <c r="CW1004">
        <v>0</v>
      </c>
      <c r="CX1004">
        <v>0</v>
      </c>
      <c r="CY1004">
        <v>0</v>
      </c>
      <c r="CZ1004">
        <v>0</v>
      </c>
      <c r="DA1004">
        <v>0</v>
      </c>
      <c r="DB1004">
        <v>0</v>
      </c>
      <c r="DC1004">
        <v>0</v>
      </c>
      <c r="DD1004">
        <v>0</v>
      </c>
      <c r="DE1004">
        <v>60986</v>
      </c>
      <c r="DF1004">
        <v>0</v>
      </c>
      <c r="DG1004">
        <v>0</v>
      </c>
      <c r="DH1004">
        <v>0</v>
      </c>
      <c r="DI1004">
        <v>0</v>
      </c>
      <c r="DJ1004">
        <v>0</v>
      </c>
      <c r="DK1004">
        <v>82768</v>
      </c>
      <c r="DL1004">
        <v>131625</v>
      </c>
      <c r="DM1004">
        <v>0</v>
      </c>
      <c r="DN1004">
        <v>0</v>
      </c>
      <c r="DO1004">
        <v>311496</v>
      </c>
      <c r="DP1004">
        <v>317700</v>
      </c>
      <c r="DQ1004">
        <v>-405331</v>
      </c>
      <c r="DR1004">
        <v>235865</v>
      </c>
      <c r="DS1004">
        <v>0</v>
      </c>
    </row>
    <row r="1005" spans="1:123" x14ac:dyDescent="0.3">
      <c r="A1005" t="str">
        <f t="shared" si="15"/>
        <v>20391973</v>
      </c>
      <c r="B1005">
        <v>29</v>
      </c>
      <c r="C1005">
        <v>2039</v>
      </c>
      <c r="D1005">
        <v>197312</v>
      </c>
      <c r="E1005">
        <v>53</v>
      </c>
      <c r="F1005">
        <v>1890876</v>
      </c>
      <c r="G1005">
        <v>163069</v>
      </c>
      <c r="H1005">
        <v>550000</v>
      </c>
      <c r="I1005">
        <v>0</v>
      </c>
      <c r="J1005">
        <v>90000</v>
      </c>
      <c r="K1005">
        <v>85000</v>
      </c>
      <c r="L1005">
        <v>200000</v>
      </c>
      <c r="M1005">
        <v>56200</v>
      </c>
      <c r="N1005">
        <v>11500</v>
      </c>
      <c r="O1005">
        <v>25500</v>
      </c>
      <c r="P1005">
        <v>4500</v>
      </c>
      <c r="Q1005">
        <v>2000</v>
      </c>
      <c r="R1005">
        <v>0</v>
      </c>
      <c r="S1005">
        <v>4451</v>
      </c>
      <c r="T1005">
        <v>35000</v>
      </c>
      <c r="U1005">
        <v>36000</v>
      </c>
      <c r="V1005">
        <v>0</v>
      </c>
      <c r="W1005">
        <v>5000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102052</v>
      </c>
      <c r="AD1005">
        <v>52577</v>
      </c>
      <c r="AE1005">
        <v>0</v>
      </c>
      <c r="AF1005">
        <v>154628</v>
      </c>
      <c r="AG1005">
        <v>52577</v>
      </c>
      <c r="AH1005">
        <v>0</v>
      </c>
      <c r="AI1005">
        <v>48318</v>
      </c>
      <c r="AJ1005">
        <v>0</v>
      </c>
      <c r="AK1005">
        <v>48318</v>
      </c>
      <c r="AL1005">
        <v>48318</v>
      </c>
      <c r="AM1005">
        <v>0</v>
      </c>
      <c r="AN1005">
        <v>830523</v>
      </c>
      <c r="AO1005">
        <v>1005006</v>
      </c>
      <c r="AP1005">
        <v>154628</v>
      </c>
      <c r="AQ1005">
        <v>0</v>
      </c>
      <c r="AR1005">
        <v>20000</v>
      </c>
      <c r="AS1005">
        <v>0</v>
      </c>
      <c r="AT1005">
        <v>0</v>
      </c>
      <c r="AU1005">
        <v>0</v>
      </c>
      <c r="AV1005">
        <v>0</v>
      </c>
      <c r="AW1005">
        <v>20053</v>
      </c>
      <c r="AX1005">
        <v>0</v>
      </c>
      <c r="AY1005">
        <v>8944</v>
      </c>
      <c r="AZ1005">
        <v>0</v>
      </c>
      <c r="BA1005">
        <v>25000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0</v>
      </c>
      <c r="BI1005">
        <v>0</v>
      </c>
      <c r="BJ1005">
        <v>0</v>
      </c>
      <c r="BK1005">
        <v>1233632</v>
      </c>
      <c r="BL1005">
        <v>0</v>
      </c>
      <c r="BM1005">
        <v>16117</v>
      </c>
      <c r="BN1005">
        <v>0</v>
      </c>
      <c r="BO1005">
        <v>0</v>
      </c>
      <c r="BP1005">
        <v>0</v>
      </c>
      <c r="BQ1005">
        <v>0</v>
      </c>
      <c r="BR1005">
        <v>0</v>
      </c>
      <c r="BS1005">
        <v>0</v>
      </c>
      <c r="BT1005">
        <v>0</v>
      </c>
      <c r="BU1005">
        <v>0</v>
      </c>
      <c r="BV1005">
        <v>0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>
        <v>0</v>
      </c>
      <c r="CC1005">
        <v>0</v>
      </c>
      <c r="CD1005">
        <v>0</v>
      </c>
      <c r="CE1005">
        <v>0</v>
      </c>
      <c r="CF1005">
        <v>0</v>
      </c>
      <c r="CG1005">
        <v>0</v>
      </c>
      <c r="CH1005">
        <v>0</v>
      </c>
      <c r="CI1005">
        <v>0</v>
      </c>
      <c r="CJ1005">
        <v>0</v>
      </c>
      <c r="CK1005">
        <v>0</v>
      </c>
      <c r="CL1005">
        <v>0</v>
      </c>
      <c r="CM1005">
        <v>0</v>
      </c>
      <c r="CN1005">
        <v>0</v>
      </c>
      <c r="CO1005">
        <v>0</v>
      </c>
      <c r="CP1005">
        <v>0</v>
      </c>
      <c r="CQ1005">
        <v>0</v>
      </c>
      <c r="CR1005">
        <v>0</v>
      </c>
      <c r="CS1005">
        <v>0</v>
      </c>
      <c r="CT1005">
        <v>0</v>
      </c>
      <c r="CU1005">
        <v>0</v>
      </c>
      <c r="CV1005">
        <v>0</v>
      </c>
      <c r="CW1005">
        <v>0</v>
      </c>
      <c r="CX1005">
        <v>0</v>
      </c>
      <c r="CY1005">
        <v>0</v>
      </c>
      <c r="CZ1005">
        <v>0</v>
      </c>
      <c r="DA1005">
        <v>0</v>
      </c>
      <c r="DB1005">
        <v>0</v>
      </c>
      <c r="DC1005">
        <v>0</v>
      </c>
      <c r="DD1005">
        <v>0</v>
      </c>
      <c r="DE1005">
        <v>60986</v>
      </c>
      <c r="DF1005">
        <v>0</v>
      </c>
      <c r="DG1005">
        <v>0</v>
      </c>
      <c r="DH1005">
        <v>0</v>
      </c>
      <c r="DI1005">
        <v>0</v>
      </c>
      <c r="DJ1005">
        <v>0</v>
      </c>
      <c r="DK1005">
        <v>57768</v>
      </c>
      <c r="DL1005">
        <v>111572</v>
      </c>
      <c r="DM1005">
        <v>0</v>
      </c>
      <c r="DN1005">
        <v>0</v>
      </c>
      <c r="DO1005">
        <v>278644</v>
      </c>
      <c r="DP1005">
        <v>317700</v>
      </c>
      <c r="DQ1005">
        <v>-70844</v>
      </c>
      <c r="DR1005">
        <v>9674</v>
      </c>
      <c r="DS1005">
        <v>0</v>
      </c>
    </row>
    <row r="1006" spans="1:123" x14ac:dyDescent="0.3">
      <c r="A1006" t="str">
        <f t="shared" si="15"/>
        <v>20401974</v>
      </c>
      <c r="B1006">
        <v>29</v>
      </c>
      <c r="C1006">
        <v>2040</v>
      </c>
      <c r="D1006">
        <v>197412</v>
      </c>
      <c r="E1006">
        <v>42</v>
      </c>
      <c r="F1006">
        <v>1888154</v>
      </c>
      <c r="G1006">
        <v>163060</v>
      </c>
      <c r="H1006">
        <v>550000</v>
      </c>
      <c r="I1006">
        <v>0</v>
      </c>
      <c r="J1006">
        <v>90000</v>
      </c>
      <c r="K1006">
        <v>85000</v>
      </c>
      <c r="L1006">
        <v>200000</v>
      </c>
      <c r="M1006">
        <v>56200</v>
      </c>
      <c r="N1006">
        <v>11500</v>
      </c>
      <c r="O1006">
        <v>25500</v>
      </c>
      <c r="P1006">
        <v>4500</v>
      </c>
      <c r="Q1006">
        <v>2000</v>
      </c>
      <c r="R1006">
        <v>0</v>
      </c>
      <c r="S1006">
        <v>4237</v>
      </c>
      <c r="T1006">
        <v>35000</v>
      </c>
      <c r="U1006">
        <v>36000</v>
      </c>
      <c r="V1006">
        <v>0</v>
      </c>
      <c r="W1006">
        <v>10000</v>
      </c>
      <c r="X1006">
        <v>0</v>
      </c>
      <c r="Y1006">
        <v>0</v>
      </c>
      <c r="Z1006">
        <v>0</v>
      </c>
      <c r="AA1006">
        <v>0</v>
      </c>
      <c r="AB1006">
        <v>48318</v>
      </c>
      <c r="AC1006">
        <v>81904</v>
      </c>
      <c r="AD1006">
        <v>42197</v>
      </c>
      <c r="AE1006">
        <v>48318</v>
      </c>
      <c r="AF1006">
        <v>75783</v>
      </c>
      <c r="AG1006">
        <v>42197</v>
      </c>
      <c r="AH1006">
        <v>0</v>
      </c>
      <c r="AI1006">
        <v>52577</v>
      </c>
      <c r="AJ1006">
        <v>0</v>
      </c>
      <c r="AK1006">
        <v>52577</v>
      </c>
      <c r="AL1006">
        <v>52577</v>
      </c>
      <c r="AM1006">
        <v>0</v>
      </c>
      <c r="AN1006">
        <v>904154</v>
      </c>
      <c r="AO1006">
        <v>806595</v>
      </c>
      <c r="AP1006">
        <v>124101</v>
      </c>
      <c r="AQ1006">
        <v>0</v>
      </c>
      <c r="AR1006">
        <v>18294</v>
      </c>
      <c r="AS1006">
        <v>0</v>
      </c>
      <c r="AT1006">
        <v>0</v>
      </c>
      <c r="AU1006">
        <v>0</v>
      </c>
      <c r="AV1006">
        <v>0</v>
      </c>
      <c r="AW1006">
        <v>12185</v>
      </c>
      <c r="AX1006">
        <v>0</v>
      </c>
      <c r="AY1006">
        <v>0</v>
      </c>
      <c r="AZ1006">
        <v>0</v>
      </c>
      <c r="BA1006">
        <v>25000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0</v>
      </c>
      <c r="BI1006">
        <v>0</v>
      </c>
      <c r="BJ1006">
        <v>0</v>
      </c>
      <c r="BK1006">
        <v>986176</v>
      </c>
      <c r="BL1006">
        <v>0</v>
      </c>
      <c r="BM1006">
        <v>0</v>
      </c>
      <c r="BN1006">
        <v>0</v>
      </c>
      <c r="BO1006">
        <v>0</v>
      </c>
      <c r="BP1006">
        <v>0</v>
      </c>
      <c r="BQ1006">
        <v>0</v>
      </c>
      <c r="BR1006">
        <v>0</v>
      </c>
      <c r="BS1006">
        <v>0</v>
      </c>
      <c r="BT1006">
        <v>0</v>
      </c>
      <c r="BU1006">
        <v>0</v>
      </c>
      <c r="BV1006">
        <v>0</v>
      </c>
      <c r="BW1006">
        <v>0</v>
      </c>
      <c r="BX1006">
        <v>0</v>
      </c>
      <c r="BY1006">
        <v>0</v>
      </c>
      <c r="BZ1006">
        <v>0</v>
      </c>
      <c r="CA1006">
        <v>0</v>
      </c>
      <c r="CB1006">
        <v>0</v>
      </c>
      <c r="CC1006">
        <v>0</v>
      </c>
      <c r="CD1006">
        <v>0</v>
      </c>
      <c r="CE1006">
        <v>0</v>
      </c>
      <c r="CF1006">
        <v>0</v>
      </c>
      <c r="CG1006">
        <v>0</v>
      </c>
      <c r="CH1006">
        <v>0</v>
      </c>
      <c r="CI1006">
        <v>0</v>
      </c>
      <c r="CJ1006">
        <v>0</v>
      </c>
      <c r="CK1006">
        <v>0</v>
      </c>
      <c r="CL1006">
        <v>0</v>
      </c>
      <c r="CM1006">
        <v>0</v>
      </c>
      <c r="CN1006">
        <v>0</v>
      </c>
      <c r="CO1006">
        <v>0</v>
      </c>
      <c r="CP1006">
        <v>0</v>
      </c>
      <c r="CQ1006">
        <v>0</v>
      </c>
      <c r="CR1006">
        <v>0</v>
      </c>
      <c r="CS1006">
        <v>0</v>
      </c>
      <c r="CT1006">
        <v>0</v>
      </c>
      <c r="CU1006">
        <v>0</v>
      </c>
      <c r="CV1006">
        <v>0</v>
      </c>
      <c r="CW1006">
        <v>0</v>
      </c>
      <c r="CX1006">
        <v>0</v>
      </c>
      <c r="CY1006">
        <v>0</v>
      </c>
      <c r="CZ1006">
        <v>0</v>
      </c>
      <c r="DA1006">
        <v>0</v>
      </c>
      <c r="DB1006">
        <v>0</v>
      </c>
      <c r="DC1006">
        <v>0</v>
      </c>
      <c r="DD1006">
        <v>0</v>
      </c>
      <c r="DE1006">
        <v>60986</v>
      </c>
      <c r="DF1006">
        <v>0</v>
      </c>
      <c r="DG1006">
        <v>0</v>
      </c>
      <c r="DH1006">
        <v>0</v>
      </c>
      <c r="DI1006">
        <v>0</v>
      </c>
      <c r="DJ1006">
        <v>0</v>
      </c>
      <c r="DK1006">
        <v>32768</v>
      </c>
      <c r="DL1006">
        <v>99387</v>
      </c>
      <c r="DM1006">
        <v>0</v>
      </c>
      <c r="DN1006">
        <v>0</v>
      </c>
      <c r="DO1006">
        <v>245717</v>
      </c>
      <c r="DP1006">
        <v>297700</v>
      </c>
      <c r="DQ1006">
        <v>-234070</v>
      </c>
      <c r="DR1006">
        <v>196884</v>
      </c>
      <c r="DS1006">
        <v>0</v>
      </c>
    </row>
    <row r="1007" spans="1:123" x14ac:dyDescent="0.3">
      <c r="A1007" t="str">
        <f t="shared" si="15"/>
        <v>20411975</v>
      </c>
      <c r="B1007">
        <v>29</v>
      </c>
      <c r="C1007">
        <v>2041</v>
      </c>
      <c r="D1007">
        <v>197512</v>
      </c>
      <c r="E1007">
        <v>48</v>
      </c>
      <c r="F1007">
        <v>1757548</v>
      </c>
      <c r="G1007">
        <v>163056</v>
      </c>
      <c r="H1007">
        <v>550000</v>
      </c>
      <c r="I1007">
        <v>0</v>
      </c>
      <c r="J1007">
        <v>0</v>
      </c>
      <c r="K1007">
        <v>85000</v>
      </c>
      <c r="L1007">
        <v>200000</v>
      </c>
      <c r="M1007">
        <v>56200</v>
      </c>
      <c r="N1007">
        <v>11500</v>
      </c>
      <c r="O1007">
        <v>25500</v>
      </c>
      <c r="P1007">
        <v>4500</v>
      </c>
      <c r="Q1007">
        <v>2000</v>
      </c>
      <c r="R1007">
        <v>0</v>
      </c>
      <c r="S1007">
        <v>4023</v>
      </c>
      <c r="T1007">
        <v>35000</v>
      </c>
      <c r="U1007">
        <v>36000</v>
      </c>
      <c r="V1007">
        <v>0</v>
      </c>
      <c r="W1007">
        <v>10000</v>
      </c>
      <c r="X1007">
        <v>0</v>
      </c>
      <c r="Y1007">
        <v>0</v>
      </c>
      <c r="Z1007">
        <v>0</v>
      </c>
      <c r="AA1007">
        <v>0</v>
      </c>
      <c r="AB1007">
        <v>52577</v>
      </c>
      <c r="AC1007">
        <v>93974</v>
      </c>
      <c r="AD1007">
        <v>48415</v>
      </c>
      <c r="AE1007">
        <v>52577</v>
      </c>
      <c r="AF1007">
        <v>89812</v>
      </c>
      <c r="AG1007">
        <v>48415</v>
      </c>
      <c r="AH1007">
        <v>0</v>
      </c>
      <c r="AI1007">
        <v>42197</v>
      </c>
      <c r="AJ1007">
        <v>0</v>
      </c>
      <c r="AK1007">
        <v>42197</v>
      </c>
      <c r="AL1007">
        <v>42197</v>
      </c>
      <c r="AM1007">
        <v>0</v>
      </c>
      <c r="AN1007">
        <v>799911</v>
      </c>
      <c r="AO1007">
        <v>925456</v>
      </c>
      <c r="AP1007">
        <v>142389</v>
      </c>
      <c r="AQ1007">
        <v>0</v>
      </c>
      <c r="AR1007">
        <v>20000</v>
      </c>
      <c r="AS1007">
        <v>0</v>
      </c>
      <c r="AT1007">
        <v>0</v>
      </c>
      <c r="AU1007">
        <v>0</v>
      </c>
      <c r="AV1007">
        <v>0</v>
      </c>
      <c r="AW1007">
        <v>16899</v>
      </c>
      <c r="AX1007">
        <v>0</v>
      </c>
      <c r="AY1007">
        <v>4674</v>
      </c>
      <c r="AZ1007">
        <v>0</v>
      </c>
      <c r="BA1007">
        <v>25000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0</v>
      </c>
      <c r="BI1007">
        <v>0</v>
      </c>
      <c r="BJ1007">
        <v>0</v>
      </c>
      <c r="BK1007">
        <v>1134418</v>
      </c>
      <c r="BL1007">
        <v>0</v>
      </c>
      <c r="BM1007">
        <v>0</v>
      </c>
      <c r="BN1007">
        <v>0</v>
      </c>
      <c r="BO1007">
        <v>0</v>
      </c>
      <c r="BP1007">
        <v>0</v>
      </c>
      <c r="BQ1007">
        <v>0</v>
      </c>
      <c r="BR1007">
        <v>0</v>
      </c>
      <c r="BS1007">
        <v>0</v>
      </c>
      <c r="BT1007">
        <v>0</v>
      </c>
      <c r="BU1007">
        <v>0</v>
      </c>
      <c r="BV1007">
        <v>0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>
        <v>0</v>
      </c>
      <c r="CC1007">
        <v>0</v>
      </c>
      <c r="CD1007">
        <v>0</v>
      </c>
      <c r="CE1007">
        <v>0</v>
      </c>
      <c r="CF1007">
        <v>0</v>
      </c>
      <c r="CG1007">
        <v>0</v>
      </c>
      <c r="CH1007">
        <v>0</v>
      </c>
      <c r="CI1007">
        <v>0</v>
      </c>
      <c r="CJ1007">
        <v>0</v>
      </c>
      <c r="CK1007">
        <v>0</v>
      </c>
      <c r="CL1007">
        <v>0</v>
      </c>
      <c r="CM1007">
        <v>0</v>
      </c>
      <c r="CN1007">
        <v>0</v>
      </c>
      <c r="CO1007">
        <v>0</v>
      </c>
      <c r="CP1007">
        <v>0</v>
      </c>
      <c r="CQ1007">
        <v>0</v>
      </c>
      <c r="CR1007">
        <v>0</v>
      </c>
      <c r="CS1007">
        <v>0</v>
      </c>
      <c r="CT1007">
        <v>0</v>
      </c>
      <c r="CU1007">
        <v>0</v>
      </c>
      <c r="CV1007">
        <v>0</v>
      </c>
      <c r="CW1007">
        <v>0</v>
      </c>
      <c r="CX1007">
        <v>0</v>
      </c>
      <c r="CY1007">
        <v>0</v>
      </c>
      <c r="CZ1007">
        <v>0</v>
      </c>
      <c r="DA1007">
        <v>0</v>
      </c>
      <c r="DB1007">
        <v>0</v>
      </c>
      <c r="DC1007">
        <v>0</v>
      </c>
      <c r="DD1007">
        <v>0</v>
      </c>
      <c r="DE1007">
        <v>60986</v>
      </c>
      <c r="DF1007">
        <v>0</v>
      </c>
      <c r="DG1007">
        <v>0</v>
      </c>
      <c r="DH1007">
        <v>0</v>
      </c>
      <c r="DI1007">
        <v>0</v>
      </c>
      <c r="DJ1007">
        <v>0</v>
      </c>
      <c r="DK1007">
        <v>7768</v>
      </c>
      <c r="DL1007">
        <v>82488</v>
      </c>
      <c r="DM1007">
        <v>0</v>
      </c>
      <c r="DN1007">
        <v>0</v>
      </c>
      <c r="DO1007">
        <v>193438</v>
      </c>
      <c r="DP1007">
        <v>277700</v>
      </c>
      <c r="DQ1007">
        <v>-64174</v>
      </c>
      <c r="DR1007">
        <v>22276</v>
      </c>
      <c r="DS1007">
        <v>0</v>
      </c>
    </row>
    <row r="1008" spans="1:123" x14ac:dyDescent="0.3">
      <c r="A1008" t="str">
        <f t="shared" si="15"/>
        <v>20421976</v>
      </c>
      <c r="B1008">
        <v>29</v>
      </c>
      <c r="C1008">
        <v>2042</v>
      </c>
      <c r="D1008">
        <v>197612</v>
      </c>
      <c r="E1008">
        <v>41</v>
      </c>
      <c r="F1008">
        <v>2010690</v>
      </c>
      <c r="G1008">
        <v>163053</v>
      </c>
      <c r="H1008">
        <v>550000</v>
      </c>
      <c r="I1008">
        <v>0</v>
      </c>
      <c r="J1008">
        <v>0</v>
      </c>
      <c r="K1008">
        <v>85000</v>
      </c>
      <c r="L1008">
        <v>200000</v>
      </c>
      <c r="M1008">
        <v>56200</v>
      </c>
      <c r="N1008">
        <v>11500</v>
      </c>
      <c r="O1008">
        <v>25500</v>
      </c>
      <c r="P1008">
        <v>4500</v>
      </c>
      <c r="Q1008">
        <v>2000</v>
      </c>
      <c r="R1008">
        <v>0</v>
      </c>
      <c r="S1008">
        <v>3810</v>
      </c>
      <c r="T1008">
        <v>35000</v>
      </c>
      <c r="U1008">
        <v>36000</v>
      </c>
      <c r="V1008">
        <v>0</v>
      </c>
      <c r="W1008">
        <v>10000</v>
      </c>
      <c r="X1008">
        <v>0</v>
      </c>
      <c r="Y1008">
        <v>0</v>
      </c>
      <c r="Z1008">
        <v>0</v>
      </c>
      <c r="AA1008">
        <v>0</v>
      </c>
      <c r="AB1008">
        <v>42197</v>
      </c>
      <c r="AC1008">
        <v>80261</v>
      </c>
      <c r="AD1008">
        <v>41350</v>
      </c>
      <c r="AE1008">
        <v>42197</v>
      </c>
      <c r="AF1008">
        <v>79414</v>
      </c>
      <c r="AG1008">
        <v>41350</v>
      </c>
      <c r="AH1008">
        <v>0</v>
      </c>
      <c r="AI1008">
        <v>48415</v>
      </c>
      <c r="AJ1008">
        <v>0</v>
      </c>
      <c r="AK1008">
        <v>48415</v>
      </c>
      <c r="AL1008">
        <v>48415</v>
      </c>
      <c r="AM1008">
        <v>0</v>
      </c>
      <c r="AN1008">
        <v>810096</v>
      </c>
      <c r="AO1008">
        <v>790407</v>
      </c>
      <c r="AP1008">
        <v>121611</v>
      </c>
      <c r="AQ1008">
        <v>0</v>
      </c>
      <c r="AR1008">
        <v>17425</v>
      </c>
      <c r="AS1008">
        <v>0</v>
      </c>
      <c r="AT1008">
        <v>0</v>
      </c>
      <c r="AU1008">
        <v>0</v>
      </c>
      <c r="AV1008">
        <v>0</v>
      </c>
      <c r="AW1008">
        <v>11543</v>
      </c>
      <c r="AX1008">
        <v>0</v>
      </c>
      <c r="AY1008">
        <v>0</v>
      </c>
      <c r="AZ1008">
        <v>0</v>
      </c>
      <c r="BA1008">
        <v>7768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0</v>
      </c>
      <c r="BI1008">
        <v>0</v>
      </c>
      <c r="BJ1008">
        <v>0</v>
      </c>
      <c r="BK1008">
        <v>948754</v>
      </c>
      <c r="BL1008">
        <v>0</v>
      </c>
      <c r="BM1008">
        <v>0</v>
      </c>
      <c r="BN1008">
        <v>0</v>
      </c>
      <c r="BO1008">
        <v>0</v>
      </c>
      <c r="BP1008">
        <v>0</v>
      </c>
      <c r="BQ1008">
        <v>0</v>
      </c>
      <c r="BR1008">
        <v>0</v>
      </c>
      <c r="BS1008">
        <v>0</v>
      </c>
      <c r="BT1008">
        <v>0</v>
      </c>
      <c r="BU1008">
        <v>0</v>
      </c>
      <c r="BV1008">
        <v>0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>
        <v>0</v>
      </c>
      <c r="CC1008">
        <v>0</v>
      </c>
      <c r="CD1008">
        <v>0</v>
      </c>
      <c r="CE1008">
        <v>0</v>
      </c>
      <c r="CF1008">
        <v>0</v>
      </c>
      <c r="CG1008">
        <v>0</v>
      </c>
      <c r="CH1008">
        <v>0</v>
      </c>
      <c r="CI1008">
        <v>0</v>
      </c>
      <c r="CJ1008">
        <v>0</v>
      </c>
      <c r="CK1008">
        <v>0</v>
      </c>
      <c r="CL1008">
        <v>0</v>
      </c>
      <c r="CM1008">
        <v>0</v>
      </c>
      <c r="CN1008">
        <v>0</v>
      </c>
      <c r="CO1008">
        <v>0</v>
      </c>
      <c r="CP1008">
        <v>0</v>
      </c>
      <c r="CQ1008">
        <v>0</v>
      </c>
      <c r="CR1008">
        <v>0</v>
      </c>
      <c r="CS1008">
        <v>0</v>
      </c>
      <c r="CT1008">
        <v>0</v>
      </c>
      <c r="CU1008">
        <v>0</v>
      </c>
      <c r="CV1008">
        <v>0</v>
      </c>
      <c r="CW1008">
        <v>0</v>
      </c>
      <c r="CX1008">
        <v>0</v>
      </c>
      <c r="CY1008">
        <v>0</v>
      </c>
      <c r="CZ1008">
        <v>0</v>
      </c>
      <c r="DA1008">
        <v>0</v>
      </c>
      <c r="DB1008">
        <v>0</v>
      </c>
      <c r="DC1008">
        <v>0</v>
      </c>
      <c r="DD1008">
        <v>0</v>
      </c>
      <c r="DE1008">
        <v>60986</v>
      </c>
      <c r="DF1008">
        <v>0</v>
      </c>
      <c r="DG1008">
        <v>0</v>
      </c>
      <c r="DH1008">
        <v>0</v>
      </c>
      <c r="DI1008">
        <v>0</v>
      </c>
      <c r="DJ1008">
        <v>0</v>
      </c>
      <c r="DK1008">
        <v>0</v>
      </c>
      <c r="DL1008">
        <v>70945</v>
      </c>
      <c r="DM1008">
        <v>0</v>
      </c>
      <c r="DN1008">
        <v>0</v>
      </c>
      <c r="DO1008">
        <v>180346</v>
      </c>
      <c r="DP1008">
        <v>257700</v>
      </c>
      <c r="DQ1008">
        <v>-470204</v>
      </c>
      <c r="DR1008">
        <v>450893</v>
      </c>
      <c r="DS1008">
        <v>0</v>
      </c>
    </row>
    <row r="1009" spans="1:123" x14ac:dyDescent="0.3">
      <c r="A1009" t="str">
        <f t="shared" si="15"/>
        <v>20431977</v>
      </c>
      <c r="B1009">
        <v>29</v>
      </c>
      <c r="C1009">
        <v>2043</v>
      </c>
      <c r="D1009">
        <v>197712</v>
      </c>
      <c r="E1009">
        <v>8</v>
      </c>
      <c r="F1009">
        <v>2064729</v>
      </c>
      <c r="G1009">
        <v>163049</v>
      </c>
      <c r="H1009">
        <v>550000</v>
      </c>
      <c r="I1009">
        <v>0</v>
      </c>
      <c r="J1009">
        <v>0</v>
      </c>
      <c r="K1009">
        <v>85000</v>
      </c>
      <c r="L1009">
        <v>200000</v>
      </c>
      <c r="M1009">
        <v>56200</v>
      </c>
      <c r="N1009">
        <v>11500</v>
      </c>
      <c r="O1009">
        <v>25500</v>
      </c>
      <c r="P1009">
        <v>4500</v>
      </c>
      <c r="Q1009">
        <v>2000</v>
      </c>
      <c r="R1009">
        <v>0</v>
      </c>
      <c r="S1009">
        <v>3595</v>
      </c>
      <c r="T1009">
        <v>35000</v>
      </c>
      <c r="U1009">
        <v>36000</v>
      </c>
      <c r="V1009">
        <v>0</v>
      </c>
      <c r="W1009">
        <v>10000</v>
      </c>
      <c r="X1009">
        <v>0</v>
      </c>
      <c r="Y1009">
        <v>0</v>
      </c>
      <c r="Z1009">
        <v>0</v>
      </c>
      <c r="AA1009">
        <v>0</v>
      </c>
      <c r="AB1009">
        <v>48415</v>
      </c>
      <c r="AC1009">
        <v>15686</v>
      </c>
      <c r="AD1009">
        <v>0</v>
      </c>
      <c r="AE1009">
        <v>23767</v>
      </c>
      <c r="AF1009">
        <v>0</v>
      </c>
      <c r="AG1009">
        <v>0</v>
      </c>
      <c r="AH1009">
        <v>0</v>
      </c>
      <c r="AI1009">
        <v>41350</v>
      </c>
      <c r="AJ1009">
        <v>0</v>
      </c>
      <c r="AK1009">
        <v>65998</v>
      </c>
      <c r="AL1009">
        <v>41350</v>
      </c>
      <c r="AM1009">
        <v>0</v>
      </c>
      <c r="AN1009">
        <v>889295</v>
      </c>
      <c r="AO1009">
        <v>154474</v>
      </c>
      <c r="AP1009">
        <v>23767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0</v>
      </c>
      <c r="BI1009">
        <v>0</v>
      </c>
      <c r="BJ1009">
        <v>0</v>
      </c>
      <c r="BK1009">
        <v>178241</v>
      </c>
      <c r="BL1009">
        <v>0</v>
      </c>
      <c r="BM1009">
        <v>0</v>
      </c>
      <c r="BN1009">
        <v>0</v>
      </c>
      <c r="BO1009">
        <v>0</v>
      </c>
      <c r="BP1009">
        <v>0</v>
      </c>
      <c r="BQ1009">
        <v>0</v>
      </c>
      <c r="BR1009">
        <v>0</v>
      </c>
      <c r="BS1009">
        <v>0</v>
      </c>
      <c r="BT1009">
        <v>0</v>
      </c>
      <c r="BU1009">
        <v>0</v>
      </c>
      <c r="BV1009">
        <v>0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>
        <v>0</v>
      </c>
      <c r="CC1009">
        <v>0</v>
      </c>
      <c r="CD1009">
        <v>0</v>
      </c>
      <c r="CE1009">
        <v>0</v>
      </c>
      <c r="CF1009">
        <v>60986</v>
      </c>
      <c r="CG1009">
        <v>0</v>
      </c>
      <c r="CH1009">
        <v>0</v>
      </c>
      <c r="CI1009">
        <v>0</v>
      </c>
      <c r="CJ1009">
        <v>0</v>
      </c>
      <c r="CK1009">
        <v>0</v>
      </c>
      <c r="CL1009">
        <v>0</v>
      </c>
      <c r="CM1009">
        <v>0</v>
      </c>
      <c r="CN1009">
        <v>0</v>
      </c>
      <c r="CO1009">
        <v>0</v>
      </c>
      <c r="CP1009">
        <v>0</v>
      </c>
      <c r="CQ1009">
        <v>0</v>
      </c>
      <c r="CR1009">
        <v>0</v>
      </c>
      <c r="CS1009">
        <v>0</v>
      </c>
      <c r="CT1009">
        <v>0</v>
      </c>
      <c r="CU1009">
        <v>0</v>
      </c>
      <c r="CV1009">
        <v>0</v>
      </c>
      <c r="CW1009">
        <v>0</v>
      </c>
      <c r="CX1009">
        <v>0</v>
      </c>
      <c r="CY1009">
        <v>0</v>
      </c>
      <c r="CZ1009">
        <v>0</v>
      </c>
      <c r="DA1009">
        <v>0</v>
      </c>
      <c r="DB1009">
        <v>0</v>
      </c>
      <c r="DC1009">
        <v>0</v>
      </c>
      <c r="DD1009">
        <v>0</v>
      </c>
      <c r="DE1009">
        <v>0</v>
      </c>
      <c r="DF1009">
        <v>0</v>
      </c>
      <c r="DG1009">
        <v>0</v>
      </c>
      <c r="DH1009">
        <v>0</v>
      </c>
      <c r="DI1009">
        <v>0</v>
      </c>
      <c r="DJ1009">
        <v>0</v>
      </c>
      <c r="DK1009">
        <v>0</v>
      </c>
      <c r="DL1009">
        <v>70945</v>
      </c>
      <c r="DM1009">
        <v>0</v>
      </c>
      <c r="DN1009">
        <v>0</v>
      </c>
      <c r="DO1009">
        <v>136943</v>
      </c>
      <c r="DP1009">
        <v>237700</v>
      </c>
      <c r="DQ1009">
        <v>-1196242</v>
      </c>
      <c r="DR1009">
        <v>1135256</v>
      </c>
      <c r="DS1009">
        <v>0</v>
      </c>
    </row>
    <row r="1010" spans="1:123" x14ac:dyDescent="0.3">
      <c r="A1010" t="str">
        <f t="shared" si="15"/>
        <v>20441978</v>
      </c>
      <c r="B1010">
        <v>29</v>
      </c>
      <c r="C1010">
        <v>2044</v>
      </c>
      <c r="D1010">
        <v>197812</v>
      </c>
      <c r="E1010">
        <v>65</v>
      </c>
      <c r="F1010">
        <v>1707033</v>
      </c>
      <c r="G1010">
        <v>163046</v>
      </c>
      <c r="H1010">
        <v>550000</v>
      </c>
      <c r="I1010">
        <v>0</v>
      </c>
      <c r="J1010">
        <v>0</v>
      </c>
      <c r="K1010">
        <v>85000</v>
      </c>
      <c r="L1010">
        <v>200000</v>
      </c>
      <c r="M1010">
        <v>56200</v>
      </c>
      <c r="N1010">
        <v>11500</v>
      </c>
      <c r="O1010">
        <v>25500</v>
      </c>
      <c r="P1010">
        <v>4500</v>
      </c>
      <c r="Q1010">
        <v>2000</v>
      </c>
      <c r="R1010">
        <v>0</v>
      </c>
      <c r="S1010">
        <v>3381</v>
      </c>
      <c r="T1010">
        <v>35000</v>
      </c>
      <c r="U1010">
        <v>36000</v>
      </c>
      <c r="V1010">
        <v>0</v>
      </c>
      <c r="W1010">
        <v>10000</v>
      </c>
      <c r="X1010">
        <v>0</v>
      </c>
      <c r="Y1010">
        <v>0</v>
      </c>
      <c r="Z1010">
        <v>0</v>
      </c>
      <c r="AA1010">
        <v>0</v>
      </c>
      <c r="AB1010">
        <v>65998</v>
      </c>
      <c r="AC1010">
        <v>125252</v>
      </c>
      <c r="AD1010">
        <v>64529</v>
      </c>
      <c r="AE1010">
        <v>65998</v>
      </c>
      <c r="AF1010">
        <v>123783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765298</v>
      </c>
      <c r="AO1010">
        <v>1233479</v>
      </c>
      <c r="AP1010">
        <v>189781</v>
      </c>
      <c r="AQ1010">
        <v>0</v>
      </c>
      <c r="AR1010">
        <v>20000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0</v>
      </c>
      <c r="BI1010">
        <v>0</v>
      </c>
      <c r="BJ1010">
        <v>0</v>
      </c>
      <c r="BK1010">
        <v>1443260</v>
      </c>
      <c r="BL1010">
        <v>0</v>
      </c>
      <c r="BM1010">
        <v>0</v>
      </c>
      <c r="BN1010">
        <v>0</v>
      </c>
      <c r="BO1010">
        <v>0</v>
      </c>
      <c r="BP1010">
        <v>0</v>
      </c>
      <c r="BQ1010">
        <v>0</v>
      </c>
      <c r="BR1010">
        <v>302479</v>
      </c>
      <c r="BS1010">
        <v>0</v>
      </c>
      <c r="BT1010">
        <v>0</v>
      </c>
      <c r="BU1010">
        <v>0</v>
      </c>
      <c r="BV1010">
        <v>0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>
        <v>0</v>
      </c>
      <c r="CC1010">
        <v>0</v>
      </c>
      <c r="CD1010">
        <v>0</v>
      </c>
      <c r="CE1010">
        <v>0</v>
      </c>
      <c r="CF1010">
        <v>0</v>
      </c>
      <c r="CG1010">
        <v>0</v>
      </c>
      <c r="CH1010">
        <v>0</v>
      </c>
      <c r="CI1010">
        <v>0</v>
      </c>
      <c r="CJ1010">
        <v>0</v>
      </c>
      <c r="CK1010">
        <v>0</v>
      </c>
      <c r="CL1010">
        <v>0</v>
      </c>
      <c r="CM1010">
        <v>0</v>
      </c>
      <c r="CN1010">
        <v>0</v>
      </c>
      <c r="CO1010">
        <v>0</v>
      </c>
      <c r="CP1010">
        <v>0</v>
      </c>
      <c r="CQ1010">
        <v>202479</v>
      </c>
      <c r="CR1010">
        <v>0</v>
      </c>
      <c r="CS1010">
        <v>0</v>
      </c>
      <c r="CT1010">
        <v>0</v>
      </c>
      <c r="CU1010">
        <v>0</v>
      </c>
      <c r="CV1010">
        <v>0</v>
      </c>
      <c r="CW1010">
        <v>0</v>
      </c>
      <c r="CX1010">
        <v>0</v>
      </c>
      <c r="CY1010">
        <v>0</v>
      </c>
      <c r="CZ1010">
        <v>0</v>
      </c>
      <c r="DA1010">
        <v>0</v>
      </c>
      <c r="DB1010">
        <v>0</v>
      </c>
      <c r="DC1010">
        <v>0</v>
      </c>
      <c r="DD1010">
        <v>0</v>
      </c>
      <c r="DE1010">
        <v>0</v>
      </c>
      <c r="DF1010">
        <v>0</v>
      </c>
      <c r="DG1010">
        <v>0</v>
      </c>
      <c r="DH1010">
        <v>0</v>
      </c>
      <c r="DI1010">
        <v>0</v>
      </c>
      <c r="DJ1010">
        <v>0</v>
      </c>
      <c r="DK1010">
        <v>0</v>
      </c>
      <c r="DL1010">
        <v>70945</v>
      </c>
      <c r="DM1010">
        <v>0</v>
      </c>
      <c r="DN1010">
        <v>0</v>
      </c>
      <c r="DO1010">
        <v>273424</v>
      </c>
      <c r="DP1010">
        <v>317700</v>
      </c>
      <c r="DQ1010">
        <v>302479</v>
      </c>
      <c r="DR1010">
        <v>0</v>
      </c>
      <c r="DS1010">
        <v>0</v>
      </c>
    </row>
    <row r="1011" spans="1:123" x14ac:dyDescent="0.3">
      <c r="A1011" t="str">
        <f t="shared" si="15"/>
        <v>20451979</v>
      </c>
      <c r="B1011">
        <v>29</v>
      </c>
      <c r="C1011">
        <v>2045</v>
      </c>
      <c r="D1011">
        <v>197912</v>
      </c>
      <c r="E1011">
        <v>56</v>
      </c>
      <c r="F1011">
        <v>1700369</v>
      </c>
      <c r="G1011">
        <v>163042</v>
      </c>
      <c r="H1011">
        <v>550000</v>
      </c>
      <c r="I1011">
        <v>0</v>
      </c>
      <c r="J1011">
        <v>0</v>
      </c>
      <c r="K1011">
        <v>85000</v>
      </c>
      <c r="L1011">
        <v>200000</v>
      </c>
      <c r="M1011">
        <v>56200</v>
      </c>
      <c r="N1011">
        <v>11500</v>
      </c>
      <c r="O1011">
        <v>25500</v>
      </c>
      <c r="P1011">
        <v>4500</v>
      </c>
      <c r="Q1011">
        <v>2000</v>
      </c>
      <c r="R1011">
        <v>0</v>
      </c>
      <c r="S1011">
        <v>3166</v>
      </c>
      <c r="T1011">
        <v>35000</v>
      </c>
      <c r="U1011">
        <v>36000</v>
      </c>
      <c r="V1011">
        <v>0</v>
      </c>
      <c r="W1011">
        <v>15000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108439</v>
      </c>
      <c r="AD1011">
        <v>55867</v>
      </c>
      <c r="AE1011">
        <v>0</v>
      </c>
      <c r="AF1011">
        <v>164306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719560</v>
      </c>
      <c r="AO1011">
        <v>1067906</v>
      </c>
      <c r="AP1011">
        <v>164306</v>
      </c>
      <c r="AQ1011">
        <v>0</v>
      </c>
      <c r="AR1011">
        <v>20000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0</v>
      </c>
      <c r="BI1011">
        <v>0</v>
      </c>
      <c r="BJ1011">
        <v>0</v>
      </c>
      <c r="BK1011">
        <v>1252212</v>
      </c>
      <c r="BL1011">
        <v>0</v>
      </c>
      <c r="BM1011">
        <v>0</v>
      </c>
      <c r="BN1011">
        <v>0</v>
      </c>
      <c r="BO1011">
        <v>0</v>
      </c>
      <c r="BP1011">
        <v>0</v>
      </c>
      <c r="BQ1011">
        <v>0</v>
      </c>
      <c r="BR1011">
        <v>72361</v>
      </c>
      <c r="BS1011">
        <v>0</v>
      </c>
      <c r="BT1011">
        <v>0</v>
      </c>
      <c r="BU1011">
        <v>0</v>
      </c>
      <c r="BV1011">
        <v>0</v>
      </c>
      <c r="BW1011">
        <v>0</v>
      </c>
      <c r="BX1011">
        <v>0</v>
      </c>
      <c r="BY1011">
        <v>0</v>
      </c>
      <c r="BZ1011">
        <v>0</v>
      </c>
      <c r="CA1011">
        <v>0</v>
      </c>
      <c r="CB1011">
        <v>0</v>
      </c>
      <c r="CC1011">
        <v>0</v>
      </c>
      <c r="CD1011">
        <v>0</v>
      </c>
      <c r="CE1011">
        <v>0</v>
      </c>
      <c r="CF1011">
        <v>0</v>
      </c>
      <c r="CG1011">
        <v>0</v>
      </c>
      <c r="CH1011">
        <v>0</v>
      </c>
      <c r="CI1011">
        <v>0</v>
      </c>
      <c r="CJ1011">
        <v>0</v>
      </c>
      <c r="CK1011">
        <v>0</v>
      </c>
      <c r="CL1011">
        <v>0</v>
      </c>
      <c r="CM1011">
        <v>0</v>
      </c>
      <c r="CN1011">
        <v>0</v>
      </c>
      <c r="CO1011">
        <v>0</v>
      </c>
      <c r="CP1011">
        <v>0</v>
      </c>
      <c r="CQ1011">
        <v>254840</v>
      </c>
      <c r="CR1011">
        <v>0</v>
      </c>
      <c r="CS1011">
        <v>0</v>
      </c>
      <c r="CT1011">
        <v>0</v>
      </c>
      <c r="CU1011">
        <v>0</v>
      </c>
      <c r="CV1011">
        <v>0</v>
      </c>
      <c r="CW1011">
        <v>0</v>
      </c>
      <c r="CX1011">
        <v>0</v>
      </c>
      <c r="CY1011">
        <v>0</v>
      </c>
      <c r="CZ1011">
        <v>0</v>
      </c>
      <c r="DA1011">
        <v>0</v>
      </c>
      <c r="DB1011">
        <v>0</v>
      </c>
      <c r="DC1011">
        <v>0</v>
      </c>
      <c r="DD1011">
        <v>0</v>
      </c>
      <c r="DE1011">
        <v>0</v>
      </c>
      <c r="DF1011">
        <v>0</v>
      </c>
      <c r="DG1011">
        <v>0</v>
      </c>
      <c r="DH1011">
        <v>0</v>
      </c>
      <c r="DI1011">
        <v>0</v>
      </c>
      <c r="DJ1011">
        <v>0</v>
      </c>
      <c r="DK1011">
        <v>0</v>
      </c>
      <c r="DL1011">
        <v>70945</v>
      </c>
      <c r="DM1011">
        <v>0</v>
      </c>
      <c r="DN1011">
        <v>0</v>
      </c>
      <c r="DO1011">
        <v>325785</v>
      </c>
      <c r="DP1011">
        <v>317700</v>
      </c>
      <c r="DQ1011">
        <v>72361</v>
      </c>
      <c r="DR1011">
        <v>0</v>
      </c>
      <c r="DS1011">
        <v>0</v>
      </c>
    </row>
    <row r="1012" spans="1:123" x14ac:dyDescent="0.3">
      <c r="A1012" t="str">
        <f t="shared" si="15"/>
        <v>20461980</v>
      </c>
      <c r="B1012">
        <v>29</v>
      </c>
      <c r="C1012">
        <v>2046</v>
      </c>
      <c r="D1012">
        <v>198012</v>
      </c>
      <c r="E1012">
        <v>56</v>
      </c>
      <c r="F1012">
        <v>1714708</v>
      </c>
      <c r="G1012">
        <v>163038</v>
      </c>
      <c r="H1012">
        <v>550000</v>
      </c>
      <c r="I1012">
        <v>0</v>
      </c>
      <c r="J1012">
        <v>0</v>
      </c>
      <c r="K1012">
        <v>85000</v>
      </c>
      <c r="L1012">
        <v>200000</v>
      </c>
      <c r="M1012">
        <v>56200</v>
      </c>
      <c r="N1012">
        <v>11500</v>
      </c>
      <c r="O1012">
        <v>25500</v>
      </c>
      <c r="P1012">
        <v>4500</v>
      </c>
      <c r="Q1012">
        <v>2000</v>
      </c>
      <c r="R1012">
        <v>0</v>
      </c>
      <c r="S1012">
        <v>2951</v>
      </c>
      <c r="T1012">
        <v>35000</v>
      </c>
      <c r="U1012">
        <v>36000</v>
      </c>
      <c r="V1012">
        <v>0</v>
      </c>
      <c r="W1012">
        <v>15000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109472</v>
      </c>
      <c r="AD1012">
        <v>56400</v>
      </c>
      <c r="AE1012">
        <v>0</v>
      </c>
      <c r="AF1012">
        <v>165871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717780</v>
      </c>
      <c r="AO1012">
        <v>1078080</v>
      </c>
      <c r="AP1012">
        <v>165871</v>
      </c>
      <c r="AQ1012">
        <v>40700</v>
      </c>
      <c r="AR1012">
        <v>20000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0</v>
      </c>
      <c r="BI1012">
        <v>0</v>
      </c>
      <c r="BJ1012">
        <v>0</v>
      </c>
      <c r="BK1012">
        <v>1304652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0</v>
      </c>
      <c r="BR1012">
        <v>108685</v>
      </c>
      <c r="BS1012">
        <v>0</v>
      </c>
      <c r="BT1012">
        <v>0</v>
      </c>
      <c r="BU1012">
        <v>0</v>
      </c>
      <c r="BV1012">
        <v>0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>
        <v>0</v>
      </c>
      <c r="CC1012">
        <v>0</v>
      </c>
      <c r="CD1012">
        <v>0</v>
      </c>
      <c r="CE1012">
        <v>0</v>
      </c>
      <c r="CF1012">
        <v>0</v>
      </c>
      <c r="CG1012">
        <v>0</v>
      </c>
      <c r="CH1012">
        <v>0</v>
      </c>
      <c r="CI1012">
        <v>0</v>
      </c>
      <c r="CJ1012">
        <v>0</v>
      </c>
      <c r="CK1012">
        <v>0</v>
      </c>
      <c r="CL1012">
        <v>0</v>
      </c>
      <c r="CM1012">
        <v>0</v>
      </c>
      <c r="CN1012">
        <v>0</v>
      </c>
      <c r="CO1012">
        <v>0</v>
      </c>
      <c r="CP1012">
        <v>0</v>
      </c>
      <c r="CQ1012">
        <v>343525</v>
      </c>
      <c r="CR1012">
        <v>0</v>
      </c>
      <c r="CS1012">
        <v>0</v>
      </c>
      <c r="CT1012">
        <v>0</v>
      </c>
      <c r="CU1012">
        <v>0</v>
      </c>
      <c r="CV1012">
        <v>0</v>
      </c>
      <c r="CW1012">
        <v>0</v>
      </c>
      <c r="CX1012">
        <v>0</v>
      </c>
      <c r="CY1012">
        <v>0</v>
      </c>
      <c r="CZ1012">
        <v>0</v>
      </c>
      <c r="DA1012">
        <v>0</v>
      </c>
      <c r="DB1012">
        <v>0</v>
      </c>
      <c r="DC1012">
        <v>0</v>
      </c>
      <c r="DD1012">
        <v>0</v>
      </c>
      <c r="DE1012">
        <v>0</v>
      </c>
      <c r="DF1012">
        <v>0</v>
      </c>
      <c r="DG1012">
        <v>0</v>
      </c>
      <c r="DH1012">
        <v>0</v>
      </c>
      <c r="DI1012">
        <v>0</v>
      </c>
      <c r="DJ1012">
        <v>0</v>
      </c>
      <c r="DK1012">
        <v>0</v>
      </c>
      <c r="DL1012">
        <v>70945</v>
      </c>
      <c r="DM1012">
        <v>0</v>
      </c>
      <c r="DN1012">
        <v>0</v>
      </c>
      <c r="DO1012">
        <v>414470</v>
      </c>
      <c r="DP1012">
        <v>317700</v>
      </c>
      <c r="DQ1012">
        <v>108685</v>
      </c>
      <c r="DR1012">
        <v>0</v>
      </c>
      <c r="DS1012">
        <v>0</v>
      </c>
    </row>
    <row r="1013" spans="1:123" x14ac:dyDescent="0.3">
      <c r="A1013" t="str">
        <f t="shared" si="15"/>
        <v>20471981</v>
      </c>
      <c r="B1013">
        <v>29</v>
      </c>
      <c r="C1013">
        <v>2047</v>
      </c>
      <c r="D1013">
        <v>198112</v>
      </c>
      <c r="E1013">
        <v>33</v>
      </c>
      <c r="F1013">
        <v>2031330</v>
      </c>
      <c r="G1013">
        <v>163034</v>
      </c>
      <c r="H1013">
        <v>550000</v>
      </c>
      <c r="I1013">
        <v>0</v>
      </c>
      <c r="J1013">
        <v>0</v>
      </c>
      <c r="K1013">
        <v>85000</v>
      </c>
      <c r="L1013">
        <v>200000</v>
      </c>
      <c r="M1013">
        <v>56200</v>
      </c>
      <c r="N1013">
        <v>11500</v>
      </c>
      <c r="O1013">
        <v>25500</v>
      </c>
      <c r="P1013">
        <v>4500</v>
      </c>
      <c r="Q1013">
        <v>2000</v>
      </c>
      <c r="R1013">
        <v>0</v>
      </c>
      <c r="S1013">
        <v>2737</v>
      </c>
      <c r="T1013">
        <v>35000</v>
      </c>
      <c r="U1013">
        <v>36000</v>
      </c>
      <c r="V1013">
        <v>0</v>
      </c>
      <c r="W1013">
        <v>15000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63260</v>
      </c>
      <c r="AD1013">
        <v>0</v>
      </c>
      <c r="AE1013">
        <v>0</v>
      </c>
      <c r="AF1013">
        <v>95851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787586</v>
      </c>
      <c r="AO1013">
        <v>622983</v>
      </c>
      <c r="AP1013">
        <v>95851</v>
      </c>
      <c r="AQ1013">
        <v>0</v>
      </c>
      <c r="AR1013">
        <v>8439</v>
      </c>
      <c r="AS1013">
        <v>0</v>
      </c>
      <c r="AT1013">
        <v>0</v>
      </c>
      <c r="AU1013">
        <v>0</v>
      </c>
      <c r="AV1013">
        <v>0</v>
      </c>
      <c r="AW1013">
        <v>4904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0</v>
      </c>
      <c r="BI1013">
        <v>0</v>
      </c>
      <c r="BJ1013">
        <v>0</v>
      </c>
      <c r="BK1013">
        <v>732177</v>
      </c>
      <c r="BL1013">
        <v>0</v>
      </c>
      <c r="BM1013">
        <v>107842</v>
      </c>
      <c r="BN1013">
        <v>0</v>
      </c>
      <c r="BO1013">
        <v>0</v>
      </c>
      <c r="BP1013">
        <v>0</v>
      </c>
      <c r="BQ1013">
        <v>0</v>
      </c>
      <c r="BR1013">
        <v>0</v>
      </c>
      <c r="BS1013">
        <v>0</v>
      </c>
      <c r="BT1013">
        <v>0</v>
      </c>
      <c r="BU1013">
        <v>0</v>
      </c>
      <c r="BV1013">
        <v>0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>
        <v>0</v>
      </c>
      <c r="CC1013">
        <v>0</v>
      </c>
      <c r="CD1013">
        <v>0</v>
      </c>
      <c r="CE1013">
        <v>0</v>
      </c>
      <c r="CF1013">
        <v>0</v>
      </c>
      <c r="CG1013">
        <v>0</v>
      </c>
      <c r="CH1013">
        <v>0</v>
      </c>
      <c r="CI1013">
        <v>0</v>
      </c>
      <c r="CJ1013">
        <v>0</v>
      </c>
      <c r="CK1013">
        <v>0</v>
      </c>
      <c r="CL1013">
        <v>0</v>
      </c>
      <c r="CM1013">
        <v>0</v>
      </c>
      <c r="CN1013">
        <v>0</v>
      </c>
      <c r="CO1013">
        <v>0</v>
      </c>
      <c r="CP1013">
        <v>0</v>
      </c>
      <c r="CQ1013">
        <v>215683</v>
      </c>
      <c r="CR1013">
        <v>0</v>
      </c>
      <c r="CS1013">
        <v>0</v>
      </c>
      <c r="CT1013">
        <v>0</v>
      </c>
      <c r="CU1013">
        <v>0</v>
      </c>
      <c r="CV1013">
        <v>0</v>
      </c>
      <c r="CW1013">
        <v>0</v>
      </c>
      <c r="CX1013">
        <v>0</v>
      </c>
      <c r="CY1013">
        <v>0</v>
      </c>
      <c r="CZ1013">
        <v>0</v>
      </c>
      <c r="DA1013">
        <v>0</v>
      </c>
      <c r="DB1013">
        <v>0</v>
      </c>
      <c r="DC1013">
        <v>0</v>
      </c>
      <c r="DD1013">
        <v>0</v>
      </c>
      <c r="DE1013">
        <v>0</v>
      </c>
      <c r="DF1013">
        <v>0</v>
      </c>
      <c r="DG1013">
        <v>0</v>
      </c>
      <c r="DH1013">
        <v>0</v>
      </c>
      <c r="DI1013">
        <v>0</v>
      </c>
      <c r="DJ1013">
        <v>0</v>
      </c>
      <c r="DK1013">
        <v>0</v>
      </c>
      <c r="DL1013">
        <v>66040</v>
      </c>
      <c r="DM1013">
        <v>0</v>
      </c>
      <c r="DN1013">
        <v>0</v>
      </c>
      <c r="DO1013">
        <v>281724</v>
      </c>
      <c r="DP1013">
        <v>317700</v>
      </c>
      <c r="DQ1013">
        <v>-715505</v>
      </c>
      <c r="DR1013">
        <v>602759</v>
      </c>
      <c r="DS1013">
        <v>0</v>
      </c>
    </row>
    <row r="1014" spans="1:123" x14ac:dyDescent="0.3">
      <c r="A1014" t="str">
        <f t="shared" si="15"/>
        <v>20481982</v>
      </c>
      <c r="B1014">
        <v>29</v>
      </c>
      <c r="C1014">
        <v>2048</v>
      </c>
      <c r="D1014">
        <v>198212</v>
      </c>
      <c r="E1014">
        <v>71</v>
      </c>
      <c r="F1014">
        <v>1843217</v>
      </c>
      <c r="G1014">
        <v>163030</v>
      </c>
      <c r="H1014">
        <v>550000</v>
      </c>
      <c r="I1014">
        <v>0</v>
      </c>
      <c r="J1014">
        <v>0</v>
      </c>
      <c r="K1014">
        <v>85000</v>
      </c>
      <c r="L1014">
        <v>200000</v>
      </c>
      <c r="M1014">
        <v>56200</v>
      </c>
      <c r="N1014">
        <v>11500</v>
      </c>
      <c r="O1014">
        <v>25500</v>
      </c>
      <c r="P1014">
        <v>4500</v>
      </c>
      <c r="Q1014">
        <v>2000</v>
      </c>
      <c r="R1014">
        <v>0</v>
      </c>
      <c r="S1014">
        <v>2522</v>
      </c>
      <c r="T1014">
        <v>35000</v>
      </c>
      <c r="U1014">
        <v>36000</v>
      </c>
      <c r="V1014">
        <v>0</v>
      </c>
      <c r="W1014">
        <v>15000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137086</v>
      </c>
      <c r="AD1014">
        <v>70627</v>
      </c>
      <c r="AE1014">
        <v>0</v>
      </c>
      <c r="AF1014">
        <v>207713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675509</v>
      </c>
      <c r="AO1014">
        <v>1350029</v>
      </c>
      <c r="AP1014">
        <v>207713</v>
      </c>
      <c r="AQ1014">
        <v>0</v>
      </c>
      <c r="AR1014">
        <v>20000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0</v>
      </c>
      <c r="BI1014">
        <v>0</v>
      </c>
      <c r="BJ1014">
        <v>0</v>
      </c>
      <c r="BK1014">
        <v>1577742</v>
      </c>
      <c r="BL1014">
        <v>0</v>
      </c>
      <c r="BM1014">
        <v>0</v>
      </c>
      <c r="BN1014">
        <v>0</v>
      </c>
      <c r="BO1014">
        <v>0</v>
      </c>
      <c r="BP1014">
        <v>0</v>
      </c>
      <c r="BQ1014">
        <v>0</v>
      </c>
      <c r="BR1014">
        <v>211004</v>
      </c>
      <c r="BS1014">
        <v>0</v>
      </c>
      <c r="BT1014">
        <v>0</v>
      </c>
      <c r="BU1014">
        <v>0</v>
      </c>
      <c r="BV1014">
        <v>0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>
        <v>0</v>
      </c>
      <c r="CC1014">
        <v>0</v>
      </c>
      <c r="CD1014">
        <v>0</v>
      </c>
      <c r="CE1014">
        <v>0</v>
      </c>
      <c r="CF1014">
        <v>0</v>
      </c>
      <c r="CG1014">
        <v>0</v>
      </c>
      <c r="CH1014">
        <v>0</v>
      </c>
      <c r="CI1014">
        <v>0</v>
      </c>
      <c r="CJ1014">
        <v>0</v>
      </c>
      <c r="CK1014">
        <v>0</v>
      </c>
      <c r="CL1014">
        <v>0</v>
      </c>
      <c r="CM1014">
        <v>0</v>
      </c>
      <c r="CN1014">
        <v>0</v>
      </c>
      <c r="CO1014">
        <v>0</v>
      </c>
      <c r="CP1014">
        <v>0</v>
      </c>
      <c r="CQ1014">
        <v>406687</v>
      </c>
      <c r="CR1014">
        <v>0</v>
      </c>
      <c r="CS1014">
        <v>0</v>
      </c>
      <c r="CT1014">
        <v>0</v>
      </c>
      <c r="CU1014">
        <v>0</v>
      </c>
      <c r="CV1014">
        <v>0</v>
      </c>
      <c r="CW1014">
        <v>0</v>
      </c>
      <c r="CX1014">
        <v>0</v>
      </c>
      <c r="CY1014">
        <v>0</v>
      </c>
      <c r="CZ1014">
        <v>0</v>
      </c>
      <c r="DA1014">
        <v>0</v>
      </c>
      <c r="DB1014">
        <v>0</v>
      </c>
      <c r="DC1014">
        <v>0</v>
      </c>
      <c r="DD1014">
        <v>0</v>
      </c>
      <c r="DE1014">
        <v>0</v>
      </c>
      <c r="DF1014">
        <v>0</v>
      </c>
      <c r="DG1014">
        <v>0</v>
      </c>
      <c r="DH1014">
        <v>0</v>
      </c>
      <c r="DI1014">
        <v>0</v>
      </c>
      <c r="DJ1014">
        <v>0</v>
      </c>
      <c r="DK1014">
        <v>0</v>
      </c>
      <c r="DL1014">
        <v>66040</v>
      </c>
      <c r="DM1014">
        <v>0</v>
      </c>
      <c r="DN1014">
        <v>0</v>
      </c>
      <c r="DO1014">
        <v>472728</v>
      </c>
      <c r="DP1014">
        <v>317700</v>
      </c>
      <c r="DQ1014">
        <v>211004</v>
      </c>
      <c r="DR1014">
        <v>0</v>
      </c>
      <c r="DS1014">
        <v>0</v>
      </c>
    </row>
    <row r="1015" spans="1:123" x14ac:dyDescent="0.3">
      <c r="A1015" t="str">
        <f t="shared" si="15"/>
        <v>20491983</v>
      </c>
      <c r="B1015">
        <v>29</v>
      </c>
      <c r="C1015">
        <v>2049</v>
      </c>
      <c r="D1015">
        <v>198312</v>
      </c>
      <c r="E1015">
        <v>81</v>
      </c>
      <c r="F1015">
        <v>1401338</v>
      </c>
      <c r="G1015">
        <v>163025</v>
      </c>
      <c r="H1015">
        <v>550000</v>
      </c>
      <c r="I1015">
        <v>0</v>
      </c>
      <c r="J1015">
        <v>0</v>
      </c>
      <c r="K1015">
        <v>85000</v>
      </c>
      <c r="L1015">
        <v>200000</v>
      </c>
      <c r="M1015">
        <v>56200</v>
      </c>
      <c r="N1015">
        <v>11500</v>
      </c>
      <c r="O1015">
        <v>25500</v>
      </c>
      <c r="P1015">
        <v>4500</v>
      </c>
      <c r="Q1015">
        <v>2000</v>
      </c>
      <c r="R1015">
        <v>0</v>
      </c>
      <c r="S1015">
        <v>2308</v>
      </c>
      <c r="T1015">
        <v>35000</v>
      </c>
      <c r="U1015">
        <v>36000</v>
      </c>
      <c r="V1015">
        <v>0</v>
      </c>
      <c r="W1015">
        <v>15000</v>
      </c>
      <c r="X1015">
        <v>0</v>
      </c>
      <c r="Y1015">
        <v>0</v>
      </c>
      <c r="Z1015">
        <v>51903</v>
      </c>
      <c r="AA1015">
        <v>0</v>
      </c>
      <c r="AB1015">
        <v>0</v>
      </c>
      <c r="AC1015">
        <v>157891</v>
      </c>
      <c r="AD1015">
        <v>81345</v>
      </c>
      <c r="AE1015">
        <v>0</v>
      </c>
      <c r="AF1015">
        <v>239236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591868</v>
      </c>
      <c r="AO1015">
        <v>1554915</v>
      </c>
      <c r="AP1015">
        <v>239236</v>
      </c>
      <c r="AQ1015">
        <v>139674</v>
      </c>
      <c r="AR1015">
        <v>20000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59041</v>
      </c>
      <c r="BE1015">
        <v>111111</v>
      </c>
      <c r="BF1015">
        <v>60000</v>
      </c>
      <c r="BG1015">
        <v>35194</v>
      </c>
      <c r="BH1015">
        <v>20000</v>
      </c>
      <c r="BI1015">
        <v>56200</v>
      </c>
      <c r="BJ1015">
        <v>0</v>
      </c>
      <c r="BK1015">
        <v>1612279</v>
      </c>
      <c r="BL1015">
        <v>0</v>
      </c>
      <c r="BM1015">
        <v>0</v>
      </c>
      <c r="BN1015">
        <v>0</v>
      </c>
      <c r="BO1015">
        <v>0</v>
      </c>
      <c r="BP1015">
        <v>0</v>
      </c>
      <c r="BQ1015">
        <v>0</v>
      </c>
      <c r="BR1015">
        <v>223313</v>
      </c>
      <c r="BS1015">
        <v>154000</v>
      </c>
      <c r="BT1015">
        <v>65000</v>
      </c>
      <c r="BU1015">
        <v>100000</v>
      </c>
      <c r="BV1015">
        <v>10000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>
        <v>0</v>
      </c>
      <c r="CC1015">
        <v>0</v>
      </c>
      <c r="CD1015">
        <v>0</v>
      </c>
      <c r="CE1015">
        <v>0</v>
      </c>
      <c r="CF1015">
        <v>0</v>
      </c>
      <c r="CG1015">
        <v>25000</v>
      </c>
      <c r="CH1015">
        <v>572</v>
      </c>
      <c r="CI1015">
        <v>3000</v>
      </c>
      <c r="CJ1015">
        <v>2250</v>
      </c>
      <c r="CK1015">
        <v>900</v>
      </c>
      <c r="CL1015">
        <v>750</v>
      </c>
      <c r="CM1015">
        <v>3250</v>
      </c>
      <c r="CN1015">
        <v>15000</v>
      </c>
      <c r="CO1015">
        <v>750</v>
      </c>
      <c r="CP1015">
        <v>0</v>
      </c>
      <c r="CQ1015">
        <v>610000</v>
      </c>
      <c r="CR1015">
        <v>100000</v>
      </c>
      <c r="CS1015">
        <v>10000</v>
      </c>
      <c r="CT1015">
        <v>154000</v>
      </c>
      <c r="CU1015">
        <v>65000</v>
      </c>
      <c r="CV1015">
        <v>25000</v>
      </c>
      <c r="CW1015">
        <v>572</v>
      </c>
      <c r="CX1015">
        <v>3000</v>
      </c>
      <c r="CY1015">
        <v>2250</v>
      </c>
      <c r="CZ1015">
        <v>900</v>
      </c>
      <c r="DA1015">
        <v>750</v>
      </c>
      <c r="DB1015">
        <v>3250</v>
      </c>
      <c r="DC1015">
        <v>15000</v>
      </c>
      <c r="DD1015">
        <v>750</v>
      </c>
      <c r="DE1015">
        <v>0</v>
      </c>
      <c r="DF1015">
        <v>51903</v>
      </c>
      <c r="DG1015">
        <v>0</v>
      </c>
      <c r="DH1015">
        <v>0</v>
      </c>
      <c r="DI1015">
        <v>59041</v>
      </c>
      <c r="DJ1015">
        <v>35194</v>
      </c>
      <c r="DK1015">
        <v>56200</v>
      </c>
      <c r="DL1015">
        <v>126040</v>
      </c>
      <c r="DM1015">
        <v>111111</v>
      </c>
      <c r="DN1015">
        <v>20000</v>
      </c>
      <c r="DO1015">
        <v>1449962</v>
      </c>
      <c r="DP1015">
        <v>317700</v>
      </c>
      <c r="DQ1015">
        <v>997234</v>
      </c>
      <c r="DR1015">
        <v>0</v>
      </c>
      <c r="DS1015">
        <v>0</v>
      </c>
    </row>
    <row r="1016" spans="1:123" x14ac:dyDescent="0.3">
      <c r="A1016" t="str">
        <f t="shared" si="15"/>
        <v>20501984</v>
      </c>
      <c r="B1016">
        <v>29</v>
      </c>
      <c r="C1016">
        <v>2050</v>
      </c>
      <c r="D1016">
        <v>198412</v>
      </c>
      <c r="E1016">
        <v>60</v>
      </c>
      <c r="F1016">
        <v>2074698</v>
      </c>
      <c r="G1016">
        <v>163021</v>
      </c>
      <c r="H1016">
        <v>550000</v>
      </c>
      <c r="I1016">
        <v>0</v>
      </c>
      <c r="J1016">
        <v>0</v>
      </c>
      <c r="K1016">
        <v>85000</v>
      </c>
      <c r="L1016">
        <v>200000</v>
      </c>
      <c r="M1016">
        <v>56200</v>
      </c>
      <c r="N1016">
        <v>11500</v>
      </c>
      <c r="O1016">
        <v>25500</v>
      </c>
      <c r="P1016">
        <v>4500</v>
      </c>
      <c r="Q1016">
        <v>2000</v>
      </c>
      <c r="R1016">
        <v>0</v>
      </c>
      <c r="S1016">
        <v>2093</v>
      </c>
      <c r="T1016">
        <v>35000</v>
      </c>
      <c r="U1016">
        <v>36000</v>
      </c>
      <c r="V1016">
        <v>0</v>
      </c>
      <c r="W1016">
        <v>20000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115859</v>
      </c>
      <c r="AD1016">
        <v>59690</v>
      </c>
      <c r="AE1016">
        <v>0</v>
      </c>
      <c r="AF1016">
        <v>175549</v>
      </c>
      <c r="AG1016">
        <v>59690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702244</v>
      </c>
      <c r="AO1016">
        <v>1140980</v>
      </c>
      <c r="AP1016">
        <v>175549</v>
      </c>
      <c r="AQ1016">
        <v>129962</v>
      </c>
      <c r="AR1016">
        <v>20000</v>
      </c>
      <c r="AS1016">
        <v>0</v>
      </c>
      <c r="AT1016">
        <v>0</v>
      </c>
      <c r="AU1016">
        <v>59041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0</v>
      </c>
      <c r="BI1016">
        <v>0</v>
      </c>
      <c r="BJ1016">
        <v>0</v>
      </c>
      <c r="BK1016">
        <v>1525532</v>
      </c>
      <c r="BL1016">
        <v>0</v>
      </c>
      <c r="BM1016">
        <v>45943</v>
      </c>
      <c r="BN1016">
        <v>0</v>
      </c>
      <c r="BO1016">
        <v>0</v>
      </c>
      <c r="BP1016">
        <v>0</v>
      </c>
      <c r="BQ1016">
        <v>0</v>
      </c>
      <c r="BR1016">
        <v>0</v>
      </c>
      <c r="BS1016">
        <v>0</v>
      </c>
      <c r="BT1016">
        <v>0</v>
      </c>
      <c r="BU1016">
        <v>0</v>
      </c>
      <c r="BV1016">
        <v>0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>
        <v>0</v>
      </c>
      <c r="CC1016">
        <v>0</v>
      </c>
      <c r="CD1016">
        <v>0</v>
      </c>
      <c r="CE1016">
        <v>0</v>
      </c>
      <c r="CF1016">
        <v>0</v>
      </c>
      <c r="CG1016">
        <v>0</v>
      </c>
      <c r="CH1016">
        <v>0</v>
      </c>
      <c r="CI1016">
        <v>0</v>
      </c>
      <c r="CJ1016">
        <v>0</v>
      </c>
      <c r="CK1016">
        <v>0</v>
      </c>
      <c r="CL1016">
        <v>0</v>
      </c>
      <c r="CM1016">
        <v>0</v>
      </c>
      <c r="CN1016">
        <v>0</v>
      </c>
      <c r="CO1016">
        <v>0</v>
      </c>
      <c r="CP1016">
        <v>0</v>
      </c>
      <c r="CQ1016">
        <v>544057</v>
      </c>
      <c r="CR1016">
        <v>100000</v>
      </c>
      <c r="CS1016">
        <v>10000</v>
      </c>
      <c r="CT1016">
        <v>154000</v>
      </c>
      <c r="CU1016">
        <v>65000</v>
      </c>
      <c r="CV1016">
        <v>25000</v>
      </c>
      <c r="CW1016">
        <v>572</v>
      </c>
      <c r="CX1016">
        <v>3000</v>
      </c>
      <c r="CY1016">
        <v>2250</v>
      </c>
      <c r="CZ1016">
        <v>900</v>
      </c>
      <c r="DA1016">
        <v>750</v>
      </c>
      <c r="DB1016">
        <v>3250</v>
      </c>
      <c r="DC1016">
        <v>15000</v>
      </c>
      <c r="DD1016">
        <v>750</v>
      </c>
      <c r="DE1016">
        <v>0</v>
      </c>
      <c r="DF1016">
        <v>47829</v>
      </c>
      <c r="DG1016">
        <v>0</v>
      </c>
      <c r="DH1016">
        <v>0</v>
      </c>
      <c r="DI1016">
        <v>0</v>
      </c>
      <c r="DJ1016">
        <v>31675</v>
      </c>
      <c r="DK1016">
        <v>50018</v>
      </c>
      <c r="DL1016">
        <v>126040</v>
      </c>
      <c r="DM1016">
        <v>100000</v>
      </c>
      <c r="DN1016">
        <v>20000</v>
      </c>
      <c r="DO1016">
        <v>1300091</v>
      </c>
      <c r="DP1016">
        <v>317700</v>
      </c>
      <c r="DQ1016">
        <v>-104984</v>
      </c>
      <c r="DR1016">
        <v>0</v>
      </c>
      <c r="DS1016">
        <v>0</v>
      </c>
    </row>
    <row r="1017" spans="1:123" x14ac:dyDescent="0.3">
      <c r="A1017" t="str">
        <f t="shared" si="15"/>
        <v>20161951</v>
      </c>
      <c r="B1017">
        <v>30</v>
      </c>
      <c r="C1017">
        <v>2016</v>
      </c>
      <c r="D1017">
        <v>195112</v>
      </c>
      <c r="E1017">
        <v>75</v>
      </c>
      <c r="F1017">
        <v>1495733</v>
      </c>
      <c r="G1017">
        <v>211232</v>
      </c>
      <c r="H1017">
        <v>550000</v>
      </c>
      <c r="I1017">
        <v>0</v>
      </c>
      <c r="J1017">
        <v>126000</v>
      </c>
      <c r="K1017">
        <v>85000</v>
      </c>
      <c r="L1017">
        <v>100000</v>
      </c>
      <c r="M1017">
        <v>56200</v>
      </c>
      <c r="N1017">
        <v>11500</v>
      </c>
      <c r="O1017">
        <v>25500</v>
      </c>
      <c r="P1017">
        <v>4500</v>
      </c>
      <c r="Q1017">
        <v>2000</v>
      </c>
      <c r="R1017">
        <v>0</v>
      </c>
      <c r="S1017">
        <v>8370</v>
      </c>
      <c r="T1017">
        <v>35000</v>
      </c>
      <c r="U1017">
        <v>36000</v>
      </c>
      <c r="V1017">
        <v>0</v>
      </c>
      <c r="W1017">
        <v>0</v>
      </c>
      <c r="X1017">
        <v>0</v>
      </c>
      <c r="Y1017">
        <v>0</v>
      </c>
      <c r="Z1017">
        <v>64517</v>
      </c>
      <c r="AA1017">
        <v>0</v>
      </c>
      <c r="AB1017">
        <v>210000</v>
      </c>
      <c r="AC1017">
        <v>144741</v>
      </c>
      <c r="AD1017">
        <v>74571</v>
      </c>
      <c r="AE1017">
        <v>210000</v>
      </c>
      <c r="AF1017">
        <v>9312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856241</v>
      </c>
      <c r="AO1017">
        <v>1425416</v>
      </c>
      <c r="AP1017">
        <v>219312</v>
      </c>
      <c r="AQ1017">
        <v>310335</v>
      </c>
      <c r="AR1017">
        <v>20000</v>
      </c>
      <c r="AS1017">
        <v>0</v>
      </c>
      <c r="AT1017">
        <v>0</v>
      </c>
      <c r="AU1017">
        <v>200000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204362</v>
      </c>
      <c r="BE1017">
        <v>111111</v>
      </c>
      <c r="BF1017">
        <v>60000</v>
      </c>
      <c r="BG1017">
        <v>35194</v>
      </c>
      <c r="BH1017">
        <v>20000</v>
      </c>
      <c r="BI1017">
        <v>56200</v>
      </c>
      <c r="BJ1017">
        <v>0</v>
      </c>
      <c r="BK1017">
        <v>1688196</v>
      </c>
      <c r="BL1017">
        <v>0</v>
      </c>
      <c r="BM1017">
        <v>0</v>
      </c>
      <c r="BN1017">
        <v>0</v>
      </c>
      <c r="BO1017">
        <v>0</v>
      </c>
      <c r="BP1017">
        <v>0</v>
      </c>
      <c r="BQ1017">
        <v>0</v>
      </c>
      <c r="BR1017">
        <v>500000</v>
      </c>
      <c r="BS1017">
        <v>136000</v>
      </c>
      <c r="BT1017">
        <v>65000</v>
      </c>
      <c r="BU1017">
        <v>39000</v>
      </c>
      <c r="BV1017">
        <v>10000</v>
      </c>
      <c r="BW1017">
        <v>0</v>
      </c>
      <c r="BX1017">
        <v>0</v>
      </c>
      <c r="BY1017">
        <v>0</v>
      </c>
      <c r="BZ1017">
        <v>0</v>
      </c>
      <c r="CA1017">
        <v>0</v>
      </c>
      <c r="CB1017">
        <v>0</v>
      </c>
      <c r="CC1017">
        <v>0</v>
      </c>
      <c r="CD1017">
        <v>0</v>
      </c>
      <c r="CE1017">
        <v>0</v>
      </c>
      <c r="CF1017">
        <v>0</v>
      </c>
      <c r="CG1017">
        <v>25000</v>
      </c>
      <c r="CH1017">
        <v>572</v>
      </c>
      <c r="CI1017">
        <v>3000</v>
      </c>
      <c r="CJ1017">
        <v>2250</v>
      </c>
      <c r="CK1017">
        <v>900</v>
      </c>
      <c r="CL1017">
        <v>750</v>
      </c>
      <c r="CM1017">
        <v>3250</v>
      </c>
      <c r="CN1017">
        <v>15000</v>
      </c>
      <c r="CO1017">
        <v>750</v>
      </c>
      <c r="CP1017">
        <v>0</v>
      </c>
      <c r="CQ1017">
        <v>596000</v>
      </c>
      <c r="CR1017">
        <v>100000</v>
      </c>
      <c r="CS1017">
        <v>10000</v>
      </c>
      <c r="CT1017">
        <v>154000</v>
      </c>
      <c r="CU1017">
        <v>65000</v>
      </c>
      <c r="CV1017">
        <v>25000</v>
      </c>
      <c r="CW1017">
        <v>572</v>
      </c>
      <c r="CX1017">
        <v>3000</v>
      </c>
      <c r="CY1017">
        <v>2250</v>
      </c>
      <c r="CZ1017">
        <v>900</v>
      </c>
      <c r="DA1017">
        <v>750</v>
      </c>
      <c r="DB1017">
        <v>3250</v>
      </c>
      <c r="DC1017">
        <v>15000</v>
      </c>
      <c r="DD1017">
        <v>750</v>
      </c>
      <c r="DE1017">
        <v>5000</v>
      </c>
      <c r="DF1017">
        <v>64517</v>
      </c>
      <c r="DG1017">
        <v>79000</v>
      </c>
      <c r="DH1017">
        <v>0</v>
      </c>
      <c r="DI1017">
        <v>204362</v>
      </c>
      <c r="DJ1017">
        <v>161194</v>
      </c>
      <c r="DK1017">
        <v>180200</v>
      </c>
      <c r="DL1017">
        <v>90000</v>
      </c>
      <c r="DM1017">
        <v>248111</v>
      </c>
      <c r="DN1017">
        <v>20000</v>
      </c>
      <c r="DO1017">
        <v>2028856</v>
      </c>
      <c r="DP1017">
        <v>317700</v>
      </c>
      <c r="DQ1017">
        <v>1152856</v>
      </c>
      <c r="DR1017">
        <v>0</v>
      </c>
      <c r="DS1017">
        <v>0</v>
      </c>
    </row>
    <row r="1018" spans="1:123" x14ac:dyDescent="0.3">
      <c r="A1018" t="str">
        <f t="shared" si="15"/>
        <v>20171952</v>
      </c>
      <c r="B1018">
        <v>30</v>
      </c>
      <c r="C1018">
        <v>2017</v>
      </c>
      <c r="D1018">
        <v>195212</v>
      </c>
      <c r="E1018">
        <v>90</v>
      </c>
      <c r="F1018">
        <v>1430623</v>
      </c>
      <c r="G1018">
        <v>215203</v>
      </c>
      <c r="H1018">
        <v>550000</v>
      </c>
      <c r="I1018">
        <v>0</v>
      </c>
      <c r="J1018">
        <v>126000</v>
      </c>
      <c r="K1018">
        <v>85000</v>
      </c>
      <c r="L1018">
        <v>100000</v>
      </c>
      <c r="M1018">
        <v>56200</v>
      </c>
      <c r="N1018">
        <v>11500</v>
      </c>
      <c r="O1018">
        <v>25500</v>
      </c>
      <c r="P1018">
        <v>4500</v>
      </c>
      <c r="Q1018">
        <v>2000</v>
      </c>
      <c r="R1018">
        <v>0</v>
      </c>
      <c r="S1018">
        <v>8311</v>
      </c>
      <c r="T1018">
        <v>35000</v>
      </c>
      <c r="U1018">
        <v>36000</v>
      </c>
      <c r="V1018">
        <v>0</v>
      </c>
      <c r="W1018">
        <v>0</v>
      </c>
      <c r="X1018">
        <v>0</v>
      </c>
      <c r="Y1018">
        <v>0</v>
      </c>
      <c r="Z1018">
        <v>400000</v>
      </c>
      <c r="AA1018">
        <v>0</v>
      </c>
      <c r="AB1018">
        <v>0</v>
      </c>
      <c r="AC1018">
        <v>175144</v>
      </c>
      <c r="AD1018">
        <v>90234</v>
      </c>
      <c r="AE1018">
        <v>0</v>
      </c>
      <c r="AF1018">
        <v>265377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264634</v>
      </c>
      <c r="AO1018">
        <v>1724817</v>
      </c>
      <c r="AP1018">
        <v>265377</v>
      </c>
      <c r="AQ1018">
        <v>0</v>
      </c>
      <c r="AR1018">
        <v>20000</v>
      </c>
      <c r="AS1018">
        <v>0</v>
      </c>
      <c r="AT1018">
        <v>0</v>
      </c>
      <c r="AU1018">
        <v>204362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285550</v>
      </c>
      <c r="BE1018">
        <v>111111</v>
      </c>
      <c r="BF1018">
        <v>60000</v>
      </c>
      <c r="BG1018">
        <v>35194</v>
      </c>
      <c r="BH1018">
        <v>20000</v>
      </c>
      <c r="BI1018">
        <v>56200</v>
      </c>
      <c r="BJ1018">
        <v>29837</v>
      </c>
      <c r="BK1018">
        <v>1616664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0</v>
      </c>
      <c r="BR1018">
        <v>34000</v>
      </c>
      <c r="BS1018">
        <v>0</v>
      </c>
      <c r="BT1018">
        <v>0</v>
      </c>
      <c r="BU1018">
        <v>0</v>
      </c>
      <c r="BV1018">
        <v>0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>
        <v>0</v>
      </c>
      <c r="CC1018">
        <v>0</v>
      </c>
      <c r="CD1018">
        <v>0</v>
      </c>
      <c r="CE1018">
        <v>0</v>
      </c>
      <c r="CF1018">
        <v>0</v>
      </c>
      <c r="CG1018">
        <v>25000</v>
      </c>
      <c r="CH1018">
        <v>572</v>
      </c>
      <c r="CI1018">
        <v>3000</v>
      </c>
      <c r="CJ1018">
        <v>2250</v>
      </c>
      <c r="CK1018">
        <v>900</v>
      </c>
      <c r="CL1018">
        <v>750</v>
      </c>
      <c r="CM1018">
        <v>3250</v>
      </c>
      <c r="CN1018">
        <v>15000</v>
      </c>
      <c r="CO1018">
        <v>750</v>
      </c>
      <c r="CP1018">
        <v>114000</v>
      </c>
      <c r="CQ1018">
        <v>610000</v>
      </c>
      <c r="CR1018">
        <v>100000</v>
      </c>
      <c r="CS1018">
        <v>10000</v>
      </c>
      <c r="CT1018">
        <v>154000</v>
      </c>
      <c r="CU1018">
        <v>65000</v>
      </c>
      <c r="CV1018">
        <v>50000</v>
      </c>
      <c r="CW1018">
        <v>1144</v>
      </c>
      <c r="CX1018">
        <v>6000</v>
      </c>
      <c r="CY1018">
        <v>4500</v>
      </c>
      <c r="CZ1018">
        <v>1800</v>
      </c>
      <c r="DA1018">
        <v>1500</v>
      </c>
      <c r="DB1018">
        <v>6500</v>
      </c>
      <c r="DC1018">
        <v>30000</v>
      </c>
      <c r="DD1018">
        <v>1500</v>
      </c>
      <c r="DE1018">
        <v>124000</v>
      </c>
      <c r="DF1018">
        <v>459452</v>
      </c>
      <c r="DG1018">
        <v>100000</v>
      </c>
      <c r="DH1018">
        <v>0</v>
      </c>
      <c r="DI1018">
        <v>285550</v>
      </c>
      <c r="DJ1018">
        <v>192869</v>
      </c>
      <c r="DK1018">
        <v>230218</v>
      </c>
      <c r="DL1018">
        <v>150000</v>
      </c>
      <c r="DM1018">
        <v>348111</v>
      </c>
      <c r="DN1018">
        <v>40000</v>
      </c>
      <c r="DO1018">
        <v>2972144</v>
      </c>
      <c r="DP1018">
        <v>317700</v>
      </c>
      <c r="DQ1018">
        <v>993002</v>
      </c>
      <c r="DR1018">
        <v>0</v>
      </c>
      <c r="DS1018">
        <v>29837</v>
      </c>
    </row>
    <row r="1019" spans="1:123" x14ac:dyDescent="0.3">
      <c r="A1019" t="str">
        <f t="shared" si="15"/>
        <v>20181953</v>
      </c>
      <c r="B1019">
        <v>30</v>
      </c>
      <c r="C1019">
        <v>2018</v>
      </c>
      <c r="D1019">
        <v>195312</v>
      </c>
      <c r="E1019">
        <v>66</v>
      </c>
      <c r="F1019">
        <v>1508527</v>
      </c>
      <c r="G1019">
        <v>186174</v>
      </c>
      <c r="H1019">
        <v>550000</v>
      </c>
      <c r="I1019">
        <v>0</v>
      </c>
      <c r="J1019">
        <v>120000</v>
      </c>
      <c r="K1019">
        <v>85000</v>
      </c>
      <c r="L1019">
        <v>130000</v>
      </c>
      <c r="M1019">
        <v>56200</v>
      </c>
      <c r="N1019">
        <v>11500</v>
      </c>
      <c r="O1019">
        <v>25500</v>
      </c>
      <c r="P1019">
        <v>4500</v>
      </c>
      <c r="Q1019">
        <v>2000</v>
      </c>
      <c r="R1019">
        <v>0</v>
      </c>
      <c r="S1019">
        <v>8252</v>
      </c>
      <c r="T1019">
        <v>35000</v>
      </c>
      <c r="U1019">
        <v>36000</v>
      </c>
      <c r="V1019">
        <v>0</v>
      </c>
      <c r="W1019">
        <v>0</v>
      </c>
      <c r="X1019">
        <v>0</v>
      </c>
      <c r="Y1019">
        <v>0</v>
      </c>
      <c r="Z1019">
        <v>362568</v>
      </c>
      <c r="AA1019">
        <v>0</v>
      </c>
      <c r="AB1019">
        <v>0</v>
      </c>
      <c r="AC1019">
        <v>128150</v>
      </c>
      <c r="AD1019">
        <v>66023</v>
      </c>
      <c r="AE1019">
        <v>0</v>
      </c>
      <c r="AF1019">
        <v>194173</v>
      </c>
      <c r="AG1019">
        <v>0</v>
      </c>
      <c r="AH1019">
        <v>0</v>
      </c>
      <c r="AI1019">
        <v>0</v>
      </c>
      <c r="AJ1019">
        <v>55827</v>
      </c>
      <c r="AK1019">
        <v>55827</v>
      </c>
      <c r="AL1019">
        <v>0</v>
      </c>
      <c r="AM1019">
        <v>0</v>
      </c>
      <c r="AN1019">
        <v>341384</v>
      </c>
      <c r="AO1019">
        <v>1262022</v>
      </c>
      <c r="AP1019">
        <v>194173</v>
      </c>
      <c r="AQ1019">
        <v>0</v>
      </c>
      <c r="AR1019">
        <v>20000</v>
      </c>
      <c r="AS1019">
        <v>0</v>
      </c>
      <c r="AT1019">
        <v>0</v>
      </c>
      <c r="AU1019">
        <v>285550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156798</v>
      </c>
      <c r="BE1019">
        <v>13000</v>
      </c>
      <c r="BF1019">
        <v>60000</v>
      </c>
      <c r="BG1019">
        <v>35194</v>
      </c>
      <c r="BH1019">
        <v>10000</v>
      </c>
      <c r="BI1019">
        <v>25964</v>
      </c>
      <c r="BJ1019">
        <v>0</v>
      </c>
      <c r="BK1019">
        <v>1460788</v>
      </c>
      <c r="BL1019">
        <v>0</v>
      </c>
      <c r="BM1019">
        <v>0</v>
      </c>
      <c r="BN1019">
        <v>0</v>
      </c>
      <c r="BO1019">
        <v>0</v>
      </c>
      <c r="BP1019">
        <v>0</v>
      </c>
      <c r="BQ1019">
        <v>0</v>
      </c>
      <c r="BR1019">
        <v>20000</v>
      </c>
      <c r="BS1019">
        <v>0</v>
      </c>
      <c r="BT1019">
        <v>0</v>
      </c>
      <c r="BU1019">
        <v>0</v>
      </c>
      <c r="BV1019">
        <v>0</v>
      </c>
      <c r="BW1019">
        <v>0</v>
      </c>
      <c r="BX1019">
        <v>0</v>
      </c>
      <c r="BY1019">
        <v>0</v>
      </c>
      <c r="BZ1019">
        <v>0</v>
      </c>
      <c r="CA1019">
        <v>0</v>
      </c>
      <c r="CB1019">
        <v>0</v>
      </c>
      <c r="CC1019">
        <v>0</v>
      </c>
      <c r="CD1019">
        <v>0</v>
      </c>
      <c r="CE1019">
        <v>0</v>
      </c>
      <c r="CF1019">
        <v>0</v>
      </c>
      <c r="CG1019">
        <v>25000</v>
      </c>
      <c r="CH1019">
        <v>572</v>
      </c>
      <c r="CI1019">
        <v>3000</v>
      </c>
      <c r="CJ1019">
        <v>2250</v>
      </c>
      <c r="CK1019">
        <v>900</v>
      </c>
      <c r="CL1019">
        <v>750</v>
      </c>
      <c r="CM1019">
        <v>3250</v>
      </c>
      <c r="CN1019">
        <v>15000</v>
      </c>
      <c r="CO1019">
        <v>750</v>
      </c>
      <c r="CP1019">
        <v>0</v>
      </c>
      <c r="CQ1019">
        <v>610000</v>
      </c>
      <c r="CR1019">
        <v>100000</v>
      </c>
      <c r="CS1019">
        <v>10000</v>
      </c>
      <c r="CT1019">
        <v>154000</v>
      </c>
      <c r="CU1019">
        <v>65000</v>
      </c>
      <c r="CV1019">
        <v>75000</v>
      </c>
      <c r="CW1019">
        <v>1716</v>
      </c>
      <c r="CX1019">
        <v>9000</v>
      </c>
      <c r="CY1019">
        <v>6750</v>
      </c>
      <c r="CZ1019">
        <v>2700</v>
      </c>
      <c r="DA1019">
        <v>2250</v>
      </c>
      <c r="DB1019">
        <v>9750</v>
      </c>
      <c r="DC1019">
        <v>45000</v>
      </c>
      <c r="DD1019">
        <v>2250</v>
      </c>
      <c r="DE1019">
        <v>129000</v>
      </c>
      <c r="DF1019">
        <v>788836</v>
      </c>
      <c r="DG1019">
        <v>100000</v>
      </c>
      <c r="DH1019">
        <v>0</v>
      </c>
      <c r="DI1019">
        <v>156798</v>
      </c>
      <c r="DJ1019">
        <v>224543</v>
      </c>
      <c r="DK1019">
        <v>250000</v>
      </c>
      <c r="DL1019">
        <v>210000</v>
      </c>
      <c r="DM1019">
        <v>350000</v>
      </c>
      <c r="DN1019">
        <v>50000</v>
      </c>
      <c r="DO1019">
        <v>3408421</v>
      </c>
      <c r="DP1019">
        <v>317700</v>
      </c>
      <c r="DQ1019">
        <v>505273</v>
      </c>
      <c r="DR1019">
        <v>0</v>
      </c>
      <c r="DS1019">
        <v>0</v>
      </c>
    </row>
    <row r="1020" spans="1:123" x14ac:dyDescent="0.3">
      <c r="A1020" t="str">
        <f t="shared" si="15"/>
        <v>20191954</v>
      </c>
      <c r="B1020">
        <v>30</v>
      </c>
      <c r="C1020">
        <v>2019</v>
      </c>
      <c r="D1020">
        <v>195412</v>
      </c>
      <c r="E1020">
        <v>64</v>
      </c>
      <c r="F1020">
        <v>1706588</v>
      </c>
      <c r="G1020">
        <v>163145</v>
      </c>
      <c r="H1020">
        <v>550000</v>
      </c>
      <c r="I1020">
        <v>0</v>
      </c>
      <c r="J1020">
        <v>120000</v>
      </c>
      <c r="K1020">
        <v>85000</v>
      </c>
      <c r="L1020">
        <v>160000</v>
      </c>
      <c r="M1020">
        <v>56200</v>
      </c>
      <c r="N1020">
        <v>11500</v>
      </c>
      <c r="O1020">
        <v>25500</v>
      </c>
      <c r="P1020">
        <v>4500</v>
      </c>
      <c r="Q1020">
        <v>2000</v>
      </c>
      <c r="R1020">
        <v>0</v>
      </c>
      <c r="S1020">
        <v>8193</v>
      </c>
      <c r="T1020">
        <v>35000</v>
      </c>
      <c r="U1020">
        <v>36000</v>
      </c>
      <c r="V1020">
        <v>0</v>
      </c>
      <c r="W1020">
        <v>0</v>
      </c>
      <c r="X1020">
        <v>0</v>
      </c>
      <c r="Y1020">
        <v>0</v>
      </c>
      <c r="Z1020">
        <v>371538</v>
      </c>
      <c r="AA1020">
        <v>0</v>
      </c>
      <c r="AB1020">
        <v>55827</v>
      </c>
      <c r="AC1020">
        <v>123766</v>
      </c>
      <c r="AD1020">
        <v>63764</v>
      </c>
      <c r="AE1020">
        <v>55827</v>
      </c>
      <c r="AF1020">
        <v>131702</v>
      </c>
      <c r="AG1020">
        <v>0</v>
      </c>
      <c r="AH1020">
        <v>0</v>
      </c>
      <c r="AI1020">
        <v>0</v>
      </c>
      <c r="AJ1020">
        <v>118298</v>
      </c>
      <c r="AK1020">
        <v>118298</v>
      </c>
      <c r="AL1020">
        <v>0</v>
      </c>
      <c r="AM1020">
        <v>0</v>
      </c>
      <c r="AN1020">
        <v>362355</v>
      </c>
      <c r="AO1020">
        <v>1218845</v>
      </c>
      <c r="AP1020">
        <v>187529</v>
      </c>
      <c r="AQ1020">
        <v>0</v>
      </c>
      <c r="AR1020">
        <v>20000</v>
      </c>
      <c r="AS1020">
        <v>0</v>
      </c>
      <c r="AT1020">
        <v>0</v>
      </c>
      <c r="AU1020">
        <v>156798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0</v>
      </c>
      <c r="BI1020">
        <v>0</v>
      </c>
      <c r="BJ1020">
        <v>0</v>
      </c>
      <c r="BK1020">
        <v>1583172</v>
      </c>
      <c r="BL1020">
        <v>0</v>
      </c>
      <c r="BM1020">
        <v>0</v>
      </c>
      <c r="BN1020">
        <v>0</v>
      </c>
      <c r="BO1020">
        <v>0</v>
      </c>
      <c r="BP1020">
        <v>0</v>
      </c>
      <c r="BQ1020">
        <v>0</v>
      </c>
      <c r="BR1020">
        <v>20000</v>
      </c>
      <c r="BS1020">
        <v>0</v>
      </c>
      <c r="BT1020">
        <v>0</v>
      </c>
      <c r="BU1020">
        <v>0</v>
      </c>
      <c r="BV1020">
        <v>0</v>
      </c>
      <c r="BW1020">
        <v>0</v>
      </c>
      <c r="BX1020">
        <v>0</v>
      </c>
      <c r="BY1020">
        <v>0</v>
      </c>
      <c r="BZ1020">
        <v>0</v>
      </c>
      <c r="CA1020">
        <v>0</v>
      </c>
      <c r="CB1020">
        <v>0</v>
      </c>
      <c r="CC1020">
        <v>0</v>
      </c>
      <c r="CD1020">
        <v>0</v>
      </c>
      <c r="CE1020">
        <v>0</v>
      </c>
      <c r="CF1020">
        <v>0</v>
      </c>
      <c r="CG1020">
        <v>8698</v>
      </c>
      <c r="CH1020">
        <v>219</v>
      </c>
      <c r="CI1020">
        <v>1145</v>
      </c>
      <c r="CJ1020">
        <v>859</v>
      </c>
      <c r="CK1020">
        <v>344</v>
      </c>
      <c r="CL1020">
        <v>286</v>
      </c>
      <c r="CM1020">
        <v>1240</v>
      </c>
      <c r="CN1020">
        <v>6717</v>
      </c>
      <c r="CO1020">
        <v>286</v>
      </c>
      <c r="CP1020">
        <v>0</v>
      </c>
      <c r="CQ1020">
        <v>610000</v>
      </c>
      <c r="CR1020">
        <v>100000</v>
      </c>
      <c r="CS1020">
        <v>10000</v>
      </c>
      <c r="CT1020">
        <v>154000</v>
      </c>
      <c r="CU1020">
        <v>65000</v>
      </c>
      <c r="CV1020">
        <v>83698</v>
      </c>
      <c r="CW1020">
        <v>1935</v>
      </c>
      <c r="CX1020">
        <v>10145</v>
      </c>
      <c r="CY1020">
        <v>7609</v>
      </c>
      <c r="CZ1020">
        <v>3044</v>
      </c>
      <c r="DA1020">
        <v>2536</v>
      </c>
      <c r="DB1020">
        <v>10990</v>
      </c>
      <c r="DC1020">
        <v>51717</v>
      </c>
      <c r="DD1020">
        <v>2536</v>
      </c>
      <c r="DE1020">
        <v>134000</v>
      </c>
      <c r="DF1020">
        <v>1119125</v>
      </c>
      <c r="DG1020">
        <v>100000</v>
      </c>
      <c r="DH1020">
        <v>0</v>
      </c>
      <c r="DI1020">
        <v>0</v>
      </c>
      <c r="DJ1020">
        <v>221024</v>
      </c>
      <c r="DK1020">
        <v>247144</v>
      </c>
      <c r="DL1020">
        <v>210000</v>
      </c>
      <c r="DM1020">
        <v>348700</v>
      </c>
      <c r="DN1020">
        <v>50000</v>
      </c>
      <c r="DO1020">
        <v>3661501</v>
      </c>
      <c r="DP1020">
        <v>317700</v>
      </c>
      <c r="DQ1020">
        <v>372832</v>
      </c>
      <c r="DR1020">
        <v>0</v>
      </c>
      <c r="DS1020">
        <v>0</v>
      </c>
    </row>
    <row r="1021" spans="1:123" x14ac:dyDescent="0.3">
      <c r="A1021" t="str">
        <f t="shared" si="15"/>
        <v>20201955</v>
      </c>
      <c r="B1021">
        <v>30</v>
      </c>
      <c r="C1021">
        <v>2020</v>
      </c>
      <c r="D1021">
        <v>195512</v>
      </c>
      <c r="E1021">
        <v>30</v>
      </c>
      <c r="F1021">
        <v>1710959</v>
      </c>
      <c r="G1021">
        <v>163116</v>
      </c>
      <c r="H1021">
        <v>550000</v>
      </c>
      <c r="I1021">
        <v>0</v>
      </c>
      <c r="J1021">
        <v>90000</v>
      </c>
      <c r="K1021">
        <v>85000</v>
      </c>
      <c r="L1021">
        <v>192500</v>
      </c>
      <c r="M1021">
        <v>56200</v>
      </c>
      <c r="N1021">
        <v>11500</v>
      </c>
      <c r="O1021">
        <v>25500</v>
      </c>
      <c r="P1021">
        <v>4500</v>
      </c>
      <c r="Q1021">
        <v>2000</v>
      </c>
      <c r="R1021">
        <v>0</v>
      </c>
      <c r="S1021">
        <v>8134</v>
      </c>
      <c r="T1021">
        <v>35000</v>
      </c>
      <c r="U1021">
        <v>36000</v>
      </c>
      <c r="V1021">
        <v>0</v>
      </c>
      <c r="W1021">
        <v>0</v>
      </c>
      <c r="X1021">
        <v>0</v>
      </c>
      <c r="Y1021">
        <v>228666</v>
      </c>
      <c r="Z1021">
        <v>0</v>
      </c>
      <c r="AA1021">
        <v>0</v>
      </c>
      <c r="AB1021">
        <v>118298</v>
      </c>
      <c r="AC1021">
        <v>58751</v>
      </c>
      <c r="AD1021">
        <v>0</v>
      </c>
      <c r="AE1021">
        <v>89020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29278</v>
      </c>
      <c r="AL1021">
        <v>0</v>
      </c>
      <c r="AM1021">
        <v>0</v>
      </c>
      <c r="AN1021">
        <v>1215000</v>
      </c>
      <c r="AO1021">
        <v>578584</v>
      </c>
      <c r="AP1021">
        <v>89020</v>
      </c>
      <c r="AQ1021">
        <v>0</v>
      </c>
      <c r="AR1021">
        <v>6056</v>
      </c>
      <c r="AS1021">
        <v>3000</v>
      </c>
      <c r="AT1021">
        <v>8000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0</v>
      </c>
      <c r="BI1021">
        <v>0</v>
      </c>
      <c r="BJ1021">
        <v>0</v>
      </c>
      <c r="BK1021">
        <v>684660</v>
      </c>
      <c r="BL1021">
        <v>0</v>
      </c>
      <c r="BM1021">
        <v>10416</v>
      </c>
      <c r="BN1021">
        <v>0</v>
      </c>
      <c r="BO1021">
        <v>0</v>
      </c>
      <c r="BP1021">
        <v>0</v>
      </c>
      <c r="BQ1021">
        <v>0</v>
      </c>
      <c r="BR1021">
        <v>0</v>
      </c>
      <c r="BS1021">
        <v>0</v>
      </c>
      <c r="BT1021">
        <v>0</v>
      </c>
      <c r="BU1021">
        <v>0</v>
      </c>
      <c r="BV1021">
        <v>0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>
        <v>0</v>
      </c>
      <c r="CC1021">
        <v>0</v>
      </c>
      <c r="CD1021">
        <v>0</v>
      </c>
      <c r="CE1021">
        <v>0</v>
      </c>
      <c r="CF1021">
        <v>0</v>
      </c>
      <c r="CG1021">
        <v>0</v>
      </c>
      <c r="CH1021">
        <v>0</v>
      </c>
      <c r="CI1021">
        <v>0</v>
      </c>
      <c r="CJ1021">
        <v>0</v>
      </c>
      <c r="CK1021">
        <v>0</v>
      </c>
      <c r="CL1021">
        <v>0</v>
      </c>
      <c r="CM1021">
        <v>0</v>
      </c>
      <c r="CN1021">
        <v>0</v>
      </c>
      <c r="CO1021">
        <v>0</v>
      </c>
      <c r="CP1021">
        <v>0</v>
      </c>
      <c r="CQ1021">
        <v>579584</v>
      </c>
      <c r="CR1021">
        <v>100000</v>
      </c>
      <c r="CS1021">
        <v>10000</v>
      </c>
      <c r="CT1021">
        <v>154000</v>
      </c>
      <c r="CU1021">
        <v>65000</v>
      </c>
      <c r="CV1021">
        <v>83698</v>
      </c>
      <c r="CW1021">
        <v>1935</v>
      </c>
      <c r="CX1021">
        <v>10145</v>
      </c>
      <c r="CY1021">
        <v>7609</v>
      </c>
      <c r="CZ1021">
        <v>3044</v>
      </c>
      <c r="DA1021">
        <v>2536</v>
      </c>
      <c r="DB1021">
        <v>10990</v>
      </c>
      <c r="DC1021">
        <v>51717</v>
      </c>
      <c r="DD1021">
        <v>2536</v>
      </c>
      <c r="DE1021">
        <v>139000</v>
      </c>
      <c r="DF1021">
        <v>838865</v>
      </c>
      <c r="DG1021">
        <v>100000</v>
      </c>
      <c r="DH1021">
        <v>0</v>
      </c>
      <c r="DI1021">
        <v>0</v>
      </c>
      <c r="DJ1021">
        <v>221024</v>
      </c>
      <c r="DK1021">
        <v>247144</v>
      </c>
      <c r="DL1021">
        <v>210000</v>
      </c>
      <c r="DM1021">
        <v>348700</v>
      </c>
      <c r="DN1021">
        <v>50000</v>
      </c>
      <c r="DO1021">
        <v>3266806</v>
      </c>
      <c r="DP1021">
        <v>317700</v>
      </c>
      <c r="DQ1021">
        <v>-239082</v>
      </c>
      <c r="DR1021">
        <v>0</v>
      </c>
      <c r="DS1021">
        <v>0</v>
      </c>
    </row>
    <row r="1022" spans="1:123" x14ac:dyDescent="0.3">
      <c r="A1022" t="str">
        <f t="shared" si="15"/>
        <v>20211956</v>
      </c>
      <c r="B1022">
        <v>30</v>
      </c>
      <c r="C1022">
        <v>2021</v>
      </c>
      <c r="D1022">
        <v>195612</v>
      </c>
      <c r="E1022">
        <v>54</v>
      </c>
      <c r="F1022">
        <v>1778139</v>
      </c>
      <c r="G1022">
        <v>163116</v>
      </c>
      <c r="H1022">
        <v>550000</v>
      </c>
      <c r="I1022">
        <v>0</v>
      </c>
      <c r="J1022">
        <v>90000</v>
      </c>
      <c r="K1022">
        <v>85000</v>
      </c>
      <c r="L1022">
        <v>205000</v>
      </c>
      <c r="M1022">
        <v>56200</v>
      </c>
      <c r="N1022">
        <v>11500</v>
      </c>
      <c r="O1022">
        <v>25500</v>
      </c>
      <c r="P1022">
        <v>4500</v>
      </c>
      <c r="Q1022">
        <v>2000</v>
      </c>
      <c r="R1022">
        <v>0</v>
      </c>
      <c r="S1022">
        <v>7945</v>
      </c>
      <c r="T1022">
        <v>35000</v>
      </c>
      <c r="U1022">
        <v>36000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29278</v>
      </c>
      <c r="AC1022">
        <v>103977</v>
      </c>
      <c r="AD1022">
        <v>53569</v>
      </c>
      <c r="AE1022">
        <v>29278</v>
      </c>
      <c r="AF1022">
        <v>128268</v>
      </c>
      <c r="AG1022">
        <v>0</v>
      </c>
      <c r="AH1022">
        <v>0</v>
      </c>
      <c r="AI1022">
        <v>0</v>
      </c>
      <c r="AJ1022">
        <v>55221</v>
      </c>
      <c r="AK1022">
        <v>55221</v>
      </c>
      <c r="AL1022">
        <v>0</v>
      </c>
      <c r="AM1022">
        <v>0</v>
      </c>
      <c r="AN1022">
        <v>815157</v>
      </c>
      <c r="AO1022">
        <v>1023968</v>
      </c>
      <c r="AP1022">
        <v>157546</v>
      </c>
      <c r="AQ1022">
        <v>0</v>
      </c>
      <c r="AR1022">
        <v>20000</v>
      </c>
      <c r="AS1022">
        <v>3000</v>
      </c>
      <c r="AT1022">
        <v>8000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0</v>
      </c>
      <c r="BI1022">
        <v>0</v>
      </c>
      <c r="BJ1022">
        <v>0</v>
      </c>
      <c r="BK1022">
        <v>1212514</v>
      </c>
      <c r="BL1022">
        <v>0</v>
      </c>
      <c r="BM1022">
        <v>0</v>
      </c>
      <c r="BN1022">
        <v>0</v>
      </c>
      <c r="BO1022">
        <v>0</v>
      </c>
      <c r="BP1022">
        <v>0</v>
      </c>
      <c r="BQ1022">
        <v>0</v>
      </c>
      <c r="BR1022">
        <v>50416</v>
      </c>
      <c r="BS1022">
        <v>0</v>
      </c>
      <c r="BT1022">
        <v>0</v>
      </c>
      <c r="BU1022">
        <v>0</v>
      </c>
      <c r="BV1022">
        <v>0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>
        <v>0</v>
      </c>
      <c r="CC1022">
        <v>0</v>
      </c>
      <c r="CD1022">
        <v>0</v>
      </c>
      <c r="CE1022">
        <v>0</v>
      </c>
      <c r="CF1022">
        <v>0</v>
      </c>
      <c r="CG1022">
        <v>0</v>
      </c>
      <c r="CH1022">
        <v>0</v>
      </c>
      <c r="CI1022">
        <v>0</v>
      </c>
      <c r="CJ1022">
        <v>0</v>
      </c>
      <c r="CK1022">
        <v>0</v>
      </c>
      <c r="CL1022">
        <v>0</v>
      </c>
      <c r="CM1022">
        <v>0</v>
      </c>
      <c r="CN1022">
        <v>0</v>
      </c>
      <c r="CO1022">
        <v>0</v>
      </c>
      <c r="CP1022">
        <v>0</v>
      </c>
      <c r="CQ1022">
        <v>610000</v>
      </c>
      <c r="CR1022">
        <v>100000</v>
      </c>
      <c r="CS1022">
        <v>10000</v>
      </c>
      <c r="CT1022">
        <v>154000</v>
      </c>
      <c r="CU1022">
        <v>65000</v>
      </c>
      <c r="CV1022">
        <v>83698</v>
      </c>
      <c r="CW1022">
        <v>1935</v>
      </c>
      <c r="CX1022">
        <v>10145</v>
      </c>
      <c r="CY1022">
        <v>7609</v>
      </c>
      <c r="CZ1022">
        <v>3044</v>
      </c>
      <c r="DA1022">
        <v>2536</v>
      </c>
      <c r="DB1022">
        <v>10990</v>
      </c>
      <c r="DC1022">
        <v>51717</v>
      </c>
      <c r="DD1022">
        <v>2536</v>
      </c>
      <c r="DE1022">
        <v>140000</v>
      </c>
      <c r="DF1022">
        <v>813699</v>
      </c>
      <c r="DG1022">
        <v>100000</v>
      </c>
      <c r="DH1022">
        <v>0</v>
      </c>
      <c r="DI1022">
        <v>0</v>
      </c>
      <c r="DJ1022">
        <v>221024</v>
      </c>
      <c r="DK1022">
        <v>247144</v>
      </c>
      <c r="DL1022">
        <v>210000</v>
      </c>
      <c r="DM1022">
        <v>348700</v>
      </c>
      <c r="DN1022">
        <v>50000</v>
      </c>
      <c r="DO1022">
        <v>3298998</v>
      </c>
      <c r="DP1022">
        <v>317700</v>
      </c>
      <c r="DQ1022">
        <v>105636</v>
      </c>
      <c r="DR1022">
        <v>0</v>
      </c>
      <c r="DS1022">
        <v>0</v>
      </c>
    </row>
    <row r="1023" spans="1:123" x14ac:dyDescent="0.3">
      <c r="A1023" t="str">
        <f t="shared" si="15"/>
        <v>20221957</v>
      </c>
      <c r="B1023">
        <v>30</v>
      </c>
      <c r="C1023">
        <v>2022</v>
      </c>
      <c r="D1023">
        <v>195712</v>
      </c>
      <c r="E1023">
        <v>36</v>
      </c>
      <c r="F1023">
        <v>1630931</v>
      </c>
      <c r="G1023">
        <v>163115</v>
      </c>
      <c r="H1023">
        <v>550000</v>
      </c>
      <c r="I1023">
        <v>0</v>
      </c>
      <c r="J1023">
        <v>60000</v>
      </c>
      <c r="K1023">
        <v>85000</v>
      </c>
      <c r="L1023">
        <v>202500</v>
      </c>
      <c r="M1023">
        <v>56200</v>
      </c>
      <c r="N1023">
        <v>11500</v>
      </c>
      <c r="O1023">
        <v>25500</v>
      </c>
      <c r="P1023">
        <v>4500</v>
      </c>
      <c r="Q1023">
        <v>2000</v>
      </c>
      <c r="R1023">
        <v>0</v>
      </c>
      <c r="S1023">
        <v>7757</v>
      </c>
      <c r="T1023">
        <v>35000</v>
      </c>
      <c r="U1023">
        <v>36000</v>
      </c>
      <c r="V1023">
        <v>0</v>
      </c>
      <c r="W1023">
        <v>0</v>
      </c>
      <c r="X1023">
        <v>0</v>
      </c>
      <c r="Y1023">
        <v>94810</v>
      </c>
      <c r="Z1023">
        <v>0</v>
      </c>
      <c r="AA1023">
        <v>0</v>
      </c>
      <c r="AB1023">
        <v>55221</v>
      </c>
      <c r="AC1023">
        <v>70163</v>
      </c>
      <c r="AD1023">
        <v>0</v>
      </c>
      <c r="AE1023">
        <v>55221</v>
      </c>
      <c r="AF1023">
        <v>51091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1009677</v>
      </c>
      <c r="AO1023">
        <v>690970</v>
      </c>
      <c r="AP1023">
        <v>106311</v>
      </c>
      <c r="AQ1023">
        <v>0</v>
      </c>
      <c r="AR1023">
        <v>12088</v>
      </c>
      <c r="AS1023">
        <v>3000</v>
      </c>
      <c r="AT1023">
        <v>8000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0</v>
      </c>
      <c r="BI1023">
        <v>0</v>
      </c>
      <c r="BJ1023">
        <v>0</v>
      </c>
      <c r="BK1023">
        <v>820369</v>
      </c>
      <c r="BL1023">
        <v>0</v>
      </c>
      <c r="BM1023">
        <v>0</v>
      </c>
      <c r="BN1023">
        <v>0</v>
      </c>
      <c r="BO1023">
        <v>0</v>
      </c>
      <c r="BP1023">
        <v>0</v>
      </c>
      <c r="BQ1023">
        <v>0</v>
      </c>
      <c r="BR1023">
        <v>0</v>
      </c>
      <c r="BS1023">
        <v>0</v>
      </c>
      <c r="BT1023">
        <v>0</v>
      </c>
      <c r="BU1023">
        <v>0</v>
      </c>
      <c r="BV1023">
        <v>0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>
        <v>0</v>
      </c>
      <c r="CC1023">
        <v>0</v>
      </c>
      <c r="CD1023">
        <v>0</v>
      </c>
      <c r="CE1023">
        <v>0</v>
      </c>
      <c r="CF1023">
        <v>0</v>
      </c>
      <c r="CG1023">
        <v>0</v>
      </c>
      <c r="CH1023">
        <v>0</v>
      </c>
      <c r="CI1023">
        <v>0</v>
      </c>
      <c r="CJ1023">
        <v>0</v>
      </c>
      <c r="CK1023">
        <v>0</v>
      </c>
      <c r="CL1023">
        <v>0</v>
      </c>
      <c r="CM1023">
        <v>0</v>
      </c>
      <c r="CN1023">
        <v>0</v>
      </c>
      <c r="CO1023">
        <v>0</v>
      </c>
      <c r="CP1023">
        <v>0</v>
      </c>
      <c r="CQ1023">
        <v>590000</v>
      </c>
      <c r="CR1023">
        <v>100000</v>
      </c>
      <c r="CS1023">
        <v>10000</v>
      </c>
      <c r="CT1023">
        <v>154000</v>
      </c>
      <c r="CU1023">
        <v>65000</v>
      </c>
      <c r="CV1023">
        <v>83698</v>
      </c>
      <c r="CW1023">
        <v>1935</v>
      </c>
      <c r="CX1023">
        <v>10145</v>
      </c>
      <c r="CY1023">
        <v>7609</v>
      </c>
      <c r="CZ1023">
        <v>3044</v>
      </c>
      <c r="DA1023">
        <v>2536</v>
      </c>
      <c r="DB1023">
        <v>10990</v>
      </c>
      <c r="DC1023">
        <v>51717</v>
      </c>
      <c r="DD1023">
        <v>2536</v>
      </c>
      <c r="DE1023">
        <v>140000</v>
      </c>
      <c r="DF1023">
        <v>694478</v>
      </c>
      <c r="DG1023">
        <v>100000</v>
      </c>
      <c r="DH1023">
        <v>0</v>
      </c>
      <c r="DI1023">
        <v>0</v>
      </c>
      <c r="DJ1023">
        <v>221024</v>
      </c>
      <c r="DK1023">
        <v>247144</v>
      </c>
      <c r="DL1023">
        <v>210000</v>
      </c>
      <c r="DM1023">
        <v>348700</v>
      </c>
      <c r="DN1023">
        <v>50000</v>
      </c>
      <c r="DO1023">
        <v>3104556</v>
      </c>
      <c r="DP1023">
        <v>317700</v>
      </c>
      <c r="DQ1023">
        <v>-94810</v>
      </c>
      <c r="DR1023">
        <v>0</v>
      </c>
      <c r="DS1023">
        <v>0</v>
      </c>
    </row>
    <row r="1024" spans="1:123" x14ac:dyDescent="0.3">
      <c r="A1024" t="str">
        <f t="shared" si="15"/>
        <v>20231958</v>
      </c>
      <c r="B1024">
        <v>30</v>
      </c>
      <c r="C1024">
        <v>2023</v>
      </c>
      <c r="D1024">
        <v>195812</v>
      </c>
      <c r="E1024">
        <v>56</v>
      </c>
      <c r="F1024">
        <v>1680786</v>
      </c>
      <c r="G1024">
        <v>163115</v>
      </c>
      <c r="H1024">
        <v>550000</v>
      </c>
      <c r="I1024">
        <v>0</v>
      </c>
      <c r="J1024">
        <v>90000</v>
      </c>
      <c r="K1024">
        <v>85000</v>
      </c>
      <c r="L1024">
        <v>200000</v>
      </c>
      <c r="M1024">
        <v>56200</v>
      </c>
      <c r="N1024">
        <v>11500</v>
      </c>
      <c r="O1024">
        <v>25500</v>
      </c>
      <c r="P1024">
        <v>4500</v>
      </c>
      <c r="Q1024">
        <v>2000</v>
      </c>
      <c r="R1024">
        <v>0</v>
      </c>
      <c r="S1024">
        <v>7568</v>
      </c>
      <c r="T1024">
        <v>35000</v>
      </c>
      <c r="U1024">
        <v>36000</v>
      </c>
      <c r="V1024">
        <v>0</v>
      </c>
      <c r="W1024">
        <v>0</v>
      </c>
      <c r="X1024">
        <v>0</v>
      </c>
      <c r="Y1024">
        <v>0</v>
      </c>
      <c r="Z1024">
        <v>83377</v>
      </c>
      <c r="AA1024">
        <v>0</v>
      </c>
      <c r="AB1024">
        <v>0</v>
      </c>
      <c r="AC1024">
        <v>108157</v>
      </c>
      <c r="AD1024">
        <v>55722</v>
      </c>
      <c r="AE1024">
        <v>0</v>
      </c>
      <c r="AF1024">
        <v>163879</v>
      </c>
      <c r="AG1024">
        <v>0</v>
      </c>
      <c r="AH1024">
        <v>0</v>
      </c>
      <c r="AI1024">
        <v>0</v>
      </c>
      <c r="AJ1024">
        <v>86121</v>
      </c>
      <c r="AK1024">
        <v>86121</v>
      </c>
      <c r="AL1024">
        <v>0</v>
      </c>
      <c r="AM1024">
        <v>0</v>
      </c>
      <c r="AN1024">
        <v>659891</v>
      </c>
      <c r="AO1024">
        <v>1065131</v>
      </c>
      <c r="AP1024">
        <v>163879</v>
      </c>
      <c r="AQ1024">
        <v>0</v>
      </c>
      <c r="AR1024">
        <v>20000</v>
      </c>
      <c r="AS1024">
        <v>3000</v>
      </c>
      <c r="AT1024">
        <v>8000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0</v>
      </c>
      <c r="BI1024">
        <v>0</v>
      </c>
      <c r="BJ1024">
        <v>0</v>
      </c>
      <c r="BK1024">
        <v>1260010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0</v>
      </c>
      <c r="BR1024">
        <v>40000</v>
      </c>
      <c r="BS1024">
        <v>0</v>
      </c>
      <c r="BT1024">
        <v>0</v>
      </c>
      <c r="BU1024">
        <v>0</v>
      </c>
      <c r="BV1024">
        <v>0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>
        <v>0</v>
      </c>
      <c r="CC1024">
        <v>0</v>
      </c>
      <c r="CD1024">
        <v>0</v>
      </c>
      <c r="CE1024">
        <v>0</v>
      </c>
      <c r="CF1024">
        <v>0</v>
      </c>
      <c r="CG1024">
        <v>0</v>
      </c>
      <c r="CH1024">
        <v>0</v>
      </c>
      <c r="CI1024">
        <v>0</v>
      </c>
      <c r="CJ1024">
        <v>0</v>
      </c>
      <c r="CK1024">
        <v>0</v>
      </c>
      <c r="CL1024">
        <v>0</v>
      </c>
      <c r="CM1024">
        <v>0</v>
      </c>
      <c r="CN1024">
        <v>0</v>
      </c>
      <c r="CO1024">
        <v>0</v>
      </c>
      <c r="CP1024">
        <v>0</v>
      </c>
      <c r="CQ1024">
        <v>610000</v>
      </c>
      <c r="CR1024">
        <v>100000</v>
      </c>
      <c r="CS1024">
        <v>10000</v>
      </c>
      <c r="CT1024">
        <v>154000</v>
      </c>
      <c r="CU1024">
        <v>65000</v>
      </c>
      <c r="CV1024">
        <v>83698</v>
      </c>
      <c r="CW1024">
        <v>1935</v>
      </c>
      <c r="CX1024">
        <v>10145</v>
      </c>
      <c r="CY1024">
        <v>7609</v>
      </c>
      <c r="CZ1024">
        <v>3044</v>
      </c>
      <c r="DA1024">
        <v>2536</v>
      </c>
      <c r="DB1024">
        <v>10990</v>
      </c>
      <c r="DC1024">
        <v>51717</v>
      </c>
      <c r="DD1024">
        <v>2536</v>
      </c>
      <c r="DE1024">
        <v>140000</v>
      </c>
      <c r="DF1024">
        <v>757021</v>
      </c>
      <c r="DG1024">
        <v>100000</v>
      </c>
      <c r="DH1024">
        <v>0</v>
      </c>
      <c r="DI1024">
        <v>0</v>
      </c>
      <c r="DJ1024">
        <v>221024</v>
      </c>
      <c r="DK1024">
        <v>247144</v>
      </c>
      <c r="DL1024">
        <v>210000</v>
      </c>
      <c r="DM1024">
        <v>348700</v>
      </c>
      <c r="DN1024">
        <v>50000</v>
      </c>
      <c r="DO1024">
        <v>3273220</v>
      </c>
      <c r="DP1024">
        <v>317700</v>
      </c>
      <c r="DQ1024">
        <v>209498</v>
      </c>
      <c r="DR1024">
        <v>0</v>
      </c>
      <c r="DS1024">
        <v>0</v>
      </c>
    </row>
    <row r="1025" spans="1:123" x14ac:dyDescent="0.3">
      <c r="A1025" t="str">
        <f t="shared" si="15"/>
        <v>20241959</v>
      </c>
      <c r="B1025">
        <v>30</v>
      </c>
      <c r="C1025">
        <v>2024</v>
      </c>
      <c r="D1025">
        <v>195912</v>
      </c>
      <c r="E1025">
        <v>34</v>
      </c>
      <c r="F1025">
        <v>1939857</v>
      </c>
      <c r="G1025">
        <v>163114</v>
      </c>
      <c r="H1025">
        <v>550000</v>
      </c>
      <c r="I1025">
        <v>0</v>
      </c>
      <c r="J1025">
        <v>90000</v>
      </c>
      <c r="K1025">
        <v>85000</v>
      </c>
      <c r="L1025">
        <v>200000</v>
      </c>
      <c r="M1025">
        <v>56200</v>
      </c>
      <c r="N1025">
        <v>11500</v>
      </c>
      <c r="O1025">
        <v>25500</v>
      </c>
      <c r="P1025">
        <v>4500</v>
      </c>
      <c r="Q1025">
        <v>2000</v>
      </c>
      <c r="R1025">
        <v>0</v>
      </c>
      <c r="S1025">
        <v>7380</v>
      </c>
      <c r="T1025">
        <v>35000</v>
      </c>
      <c r="U1025">
        <v>36000</v>
      </c>
      <c r="V1025">
        <v>0</v>
      </c>
      <c r="W1025">
        <v>0</v>
      </c>
      <c r="X1025">
        <v>0</v>
      </c>
      <c r="Y1025">
        <v>221920</v>
      </c>
      <c r="Z1025">
        <v>0</v>
      </c>
      <c r="AA1025">
        <v>0</v>
      </c>
      <c r="AB1025">
        <v>86121</v>
      </c>
      <c r="AC1025">
        <v>66923</v>
      </c>
      <c r="AD1025">
        <v>0</v>
      </c>
      <c r="AE1025">
        <v>86121</v>
      </c>
      <c r="AF1025">
        <v>15281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1199719</v>
      </c>
      <c r="AO1025">
        <v>659058</v>
      </c>
      <c r="AP1025">
        <v>101401</v>
      </c>
      <c r="AQ1025">
        <v>0</v>
      </c>
      <c r="AR1025">
        <v>10375</v>
      </c>
      <c r="AS1025">
        <v>3000</v>
      </c>
      <c r="AT1025">
        <v>8000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0</v>
      </c>
      <c r="BI1025">
        <v>0</v>
      </c>
      <c r="BJ1025">
        <v>0</v>
      </c>
      <c r="BK1025">
        <v>781834</v>
      </c>
      <c r="BL1025">
        <v>0</v>
      </c>
      <c r="BM1025">
        <v>157417</v>
      </c>
      <c r="BN1025">
        <v>0</v>
      </c>
      <c r="BO1025">
        <v>0</v>
      </c>
      <c r="BP1025">
        <v>0</v>
      </c>
      <c r="BQ1025">
        <v>0</v>
      </c>
      <c r="BR1025">
        <v>0</v>
      </c>
      <c r="BS1025">
        <v>0</v>
      </c>
      <c r="BT1025">
        <v>0</v>
      </c>
      <c r="BU1025">
        <v>0</v>
      </c>
      <c r="BV1025">
        <v>0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>
        <v>0</v>
      </c>
      <c r="CC1025">
        <v>0</v>
      </c>
      <c r="CD1025">
        <v>0</v>
      </c>
      <c r="CE1025">
        <v>0</v>
      </c>
      <c r="CF1025">
        <v>0</v>
      </c>
      <c r="CG1025">
        <v>0</v>
      </c>
      <c r="CH1025">
        <v>0</v>
      </c>
      <c r="CI1025">
        <v>0</v>
      </c>
      <c r="CJ1025">
        <v>0</v>
      </c>
      <c r="CK1025">
        <v>0</v>
      </c>
      <c r="CL1025">
        <v>0</v>
      </c>
      <c r="CM1025">
        <v>0</v>
      </c>
      <c r="CN1025">
        <v>0</v>
      </c>
      <c r="CO1025">
        <v>0</v>
      </c>
      <c r="CP1025">
        <v>0</v>
      </c>
      <c r="CQ1025">
        <v>432583</v>
      </c>
      <c r="CR1025">
        <v>100000</v>
      </c>
      <c r="CS1025">
        <v>10000</v>
      </c>
      <c r="CT1025">
        <v>154000</v>
      </c>
      <c r="CU1025">
        <v>65000</v>
      </c>
      <c r="CV1025">
        <v>83698</v>
      </c>
      <c r="CW1025">
        <v>1935</v>
      </c>
      <c r="CX1025">
        <v>10145</v>
      </c>
      <c r="CY1025">
        <v>7609</v>
      </c>
      <c r="CZ1025">
        <v>3044</v>
      </c>
      <c r="DA1025">
        <v>2536</v>
      </c>
      <c r="DB1025">
        <v>10990</v>
      </c>
      <c r="DC1025">
        <v>51717</v>
      </c>
      <c r="DD1025">
        <v>2536</v>
      </c>
      <c r="DE1025">
        <v>140000</v>
      </c>
      <c r="DF1025">
        <v>508347</v>
      </c>
      <c r="DG1025">
        <v>100000</v>
      </c>
      <c r="DH1025">
        <v>0</v>
      </c>
      <c r="DI1025">
        <v>0</v>
      </c>
      <c r="DJ1025">
        <v>221024</v>
      </c>
      <c r="DK1025">
        <v>247144</v>
      </c>
      <c r="DL1025">
        <v>210000</v>
      </c>
      <c r="DM1025">
        <v>348700</v>
      </c>
      <c r="DN1025">
        <v>50000</v>
      </c>
      <c r="DO1025">
        <v>2761008</v>
      </c>
      <c r="DP1025">
        <v>317700</v>
      </c>
      <c r="DQ1025">
        <v>-379337</v>
      </c>
      <c r="DR1025">
        <v>0</v>
      </c>
      <c r="DS1025">
        <v>0</v>
      </c>
    </row>
    <row r="1026" spans="1:123" x14ac:dyDescent="0.3">
      <c r="A1026" t="str">
        <f t="shared" si="15"/>
        <v>20251960</v>
      </c>
      <c r="B1026">
        <v>30</v>
      </c>
      <c r="C1026">
        <v>2025</v>
      </c>
      <c r="D1026">
        <v>196012</v>
      </c>
      <c r="E1026">
        <v>38</v>
      </c>
      <c r="F1026">
        <v>2034903</v>
      </c>
      <c r="G1026">
        <v>163114</v>
      </c>
      <c r="H1026">
        <v>550000</v>
      </c>
      <c r="I1026">
        <v>0</v>
      </c>
      <c r="J1026">
        <v>90000</v>
      </c>
      <c r="K1026">
        <v>85000</v>
      </c>
      <c r="L1026">
        <v>200000</v>
      </c>
      <c r="M1026">
        <v>56200</v>
      </c>
      <c r="N1026">
        <v>11500</v>
      </c>
      <c r="O1026">
        <v>25500</v>
      </c>
      <c r="P1026">
        <v>4500</v>
      </c>
      <c r="Q1026">
        <v>2000</v>
      </c>
      <c r="R1026">
        <v>0</v>
      </c>
      <c r="S1026">
        <v>7191</v>
      </c>
      <c r="T1026">
        <v>35000</v>
      </c>
      <c r="U1026">
        <v>36000</v>
      </c>
      <c r="V1026">
        <v>0</v>
      </c>
      <c r="W1026">
        <v>0</v>
      </c>
      <c r="X1026">
        <v>0</v>
      </c>
      <c r="Y1026">
        <v>222109</v>
      </c>
      <c r="Z1026">
        <v>0</v>
      </c>
      <c r="AA1026">
        <v>0</v>
      </c>
      <c r="AB1026">
        <v>0</v>
      </c>
      <c r="AC1026">
        <v>73028</v>
      </c>
      <c r="AD1026">
        <v>0</v>
      </c>
      <c r="AE1026">
        <v>0</v>
      </c>
      <c r="AF1026">
        <v>110652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1104348</v>
      </c>
      <c r="AO1026">
        <v>719183</v>
      </c>
      <c r="AP1026">
        <v>110652</v>
      </c>
      <c r="AQ1026">
        <v>0</v>
      </c>
      <c r="AR1026">
        <v>13602</v>
      </c>
      <c r="AS1026">
        <v>3000</v>
      </c>
      <c r="AT1026">
        <v>8000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854437</v>
      </c>
      <c r="BL1026">
        <v>0</v>
      </c>
      <c r="BM1026">
        <v>176667</v>
      </c>
      <c r="BN1026">
        <v>0</v>
      </c>
      <c r="BO1026">
        <v>0</v>
      </c>
      <c r="BP1026">
        <v>98565</v>
      </c>
      <c r="BQ1026">
        <v>0</v>
      </c>
      <c r="BR1026">
        <v>0</v>
      </c>
      <c r="BS1026">
        <v>0</v>
      </c>
      <c r="BT1026">
        <v>0</v>
      </c>
      <c r="BU1026">
        <v>0</v>
      </c>
      <c r="BV1026">
        <v>0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>
        <v>0</v>
      </c>
      <c r="CC1026">
        <v>0</v>
      </c>
      <c r="CD1026">
        <v>0</v>
      </c>
      <c r="CE1026">
        <v>0</v>
      </c>
      <c r="CF1026">
        <v>0</v>
      </c>
      <c r="CG1026">
        <v>0</v>
      </c>
      <c r="CH1026">
        <v>0</v>
      </c>
      <c r="CI1026">
        <v>0</v>
      </c>
      <c r="CJ1026">
        <v>0</v>
      </c>
      <c r="CK1026">
        <v>0</v>
      </c>
      <c r="CL1026">
        <v>0</v>
      </c>
      <c r="CM1026">
        <v>0</v>
      </c>
      <c r="CN1026">
        <v>0</v>
      </c>
      <c r="CO1026">
        <v>0</v>
      </c>
      <c r="CP1026">
        <v>0</v>
      </c>
      <c r="CQ1026">
        <v>235916</v>
      </c>
      <c r="CR1026">
        <v>1435</v>
      </c>
      <c r="CS1026">
        <v>10000</v>
      </c>
      <c r="CT1026">
        <v>154000</v>
      </c>
      <c r="CU1026">
        <v>65000</v>
      </c>
      <c r="CV1026">
        <v>83698</v>
      </c>
      <c r="CW1026">
        <v>1935</v>
      </c>
      <c r="CX1026">
        <v>10145</v>
      </c>
      <c r="CY1026">
        <v>7609</v>
      </c>
      <c r="CZ1026">
        <v>3044</v>
      </c>
      <c r="DA1026">
        <v>2536</v>
      </c>
      <c r="DB1026">
        <v>10990</v>
      </c>
      <c r="DC1026">
        <v>51717</v>
      </c>
      <c r="DD1026">
        <v>2536</v>
      </c>
      <c r="DE1026">
        <v>140000</v>
      </c>
      <c r="DF1026">
        <v>270987</v>
      </c>
      <c r="DG1026">
        <v>100000</v>
      </c>
      <c r="DH1026">
        <v>0</v>
      </c>
      <c r="DI1026">
        <v>0</v>
      </c>
      <c r="DJ1026">
        <v>221024</v>
      </c>
      <c r="DK1026">
        <v>247144</v>
      </c>
      <c r="DL1026">
        <v>210000</v>
      </c>
      <c r="DM1026">
        <v>348700</v>
      </c>
      <c r="DN1026">
        <v>50000</v>
      </c>
      <c r="DO1026">
        <v>2228416</v>
      </c>
      <c r="DP1026">
        <v>317700</v>
      </c>
      <c r="DQ1026">
        <v>-497341</v>
      </c>
      <c r="DR1026">
        <v>0</v>
      </c>
      <c r="DS1026">
        <v>0</v>
      </c>
    </row>
    <row r="1027" spans="1:123" x14ac:dyDescent="0.3">
      <c r="A1027" t="str">
        <f t="shared" ref="A1027:A1090" si="16">CONCATENATE(C1027,LEFT(D1027,4))</f>
        <v>20261961</v>
      </c>
      <c r="B1027">
        <v>30</v>
      </c>
      <c r="C1027">
        <v>2026</v>
      </c>
      <c r="D1027">
        <v>196112</v>
      </c>
      <c r="E1027">
        <v>33</v>
      </c>
      <c r="F1027">
        <v>2187343</v>
      </c>
      <c r="G1027">
        <v>163110</v>
      </c>
      <c r="H1027">
        <v>550000</v>
      </c>
      <c r="I1027">
        <v>0</v>
      </c>
      <c r="J1027">
        <v>90000</v>
      </c>
      <c r="K1027">
        <v>85000</v>
      </c>
      <c r="L1027">
        <v>200000</v>
      </c>
      <c r="M1027">
        <v>56200</v>
      </c>
      <c r="N1027">
        <v>11500</v>
      </c>
      <c r="O1027">
        <v>25500</v>
      </c>
      <c r="P1027">
        <v>4500</v>
      </c>
      <c r="Q1027">
        <v>2000</v>
      </c>
      <c r="R1027">
        <v>0</v>
      </c>
      <c r="S1027">
        <v>7002</v>
      </c>
      <c r="T1027">
        <v>35000</v>
      </c>
      <c r="U1027">
        <v>36000</v>
      </c>
      <c r="V1027">
        <v>0</v>
      </c>
      <c r="W1027">
        <v>0</v>
      </c>
      <c r="X1027">
        <v>0</v>
      </c>
      <c r="Y1027">
        <v>222298</v>
      </c>
      <c r="Z1027">
        <v>0</v>
      </c>
      <c r="AA1027">
        <v>0</v>
      </c>
      <c r="AB1027">
        <v>0</v>
      </c>
      <c r="AC1027">
        <v>64199</v>
      </c>
      <c r="AD1027">
        <v>0</v>
      </c>
      <c r="AE1027">
        <v>0</v>
      </c>
      <c r="AF1027">
        <v>97274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1117726</v>
      </c>
      <c r="AO1027">
        <v>632233</v>
      </c>
      <c r="AP1027">
        <v>97274</v>
      </c>
      <c r="AQ1027">
        <v>0</v>
      </c>
      <c r="AR1027">
        <v>8935</v>
      </c>
      <c r="AS1027">
        <v>0</v>
      </c>
      <c r="AT1027">
        <v>0</v>
      </c>
      <c r="AU1027">
        <v>0</v>
      </c>
      <c r="AV1027">
        <v>75000</v>
      </c>
      <c r="AW1027">
        <v>5271</v>
      </c>
      <c r="AX1027">
        <v>41743</v>
      </c>
      <c r="AY1027">
        <v>0</v>
      </c>
      <c r="AZ1027">
        <v>22000</v>
      </c>
      <c r="BA1027">
        <v>25000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0</v>
      </c>
      <c r="BI1027">
        <v>0</v>
      </c>
      <c r="BJ1027">
        <v>0</v>
      </c>
      <c r="BK1027">
        <v>907457</v>
      </c>
      <c r="BL1027">
        <v>0</v>
      </c>
      <c r="BM1027">
        <v>156667</v>
      </c>
      <c r="BN1027">
        <v>55956</v>
      </c>
      <c r="BO1027">
        <v>0</v>
      </c>
      <c r="BP1027">
        <v>1435</v>
      </c>
      <c r="BQ1027">
        <v>10000</v>
      </c>
      <c r="BR1027">
        <v>0</v>
      </c>
      <c r="BS1027">
        <v>0</v>
      </c>
      <c r="BT1027">
        <v>0</v>
      </c>
      <c r="BU1027">
        <v>0</v>
      </c>
      <c r="BV1027">
        <v>0</v>
      </c>
      <c r="BW1027">
        <v>33000</v>
      </c>
      <c r="BX1027">
        <v>763</v>
      </c>
      <c r="BY1027">
        <v>4000</v>
      </c>
      <c r="BZ1027">
        <v>3000</v>
      </c>
      <c r="CA1027">
        <v>1200</v>
      </c>
      <c r="CB1027">
        <v>1000</v>
      </c>
      <c r="CC1027">
        <v>4333</v>
      </c>
      <c r="CD1027">
        <v>20000</v>
      </c>
      <c r="CE1027">
        <v>1000</v>
      </c>
      <c r="CF1027">
        <v>68917</v>
      </c>
      <c r="CG1027">
        <v>0</v>
      </c>
      <c r="CH1027">
        <v>0</v>
      </c>
      <c r="CI1027">
        <v>0</v>
      </c>
      <c r="CJ1027">
        <v>0</v>
      </c>
      <c r="CK1027">
        <v>0</v>
      </c>
      <c r="CL1027">
        <v>0</v>
      </c>
      <c r="CM1027">
        <v>0</v>
      </c>
      <c r="CN1027">
        <v>0</v>
      </c>
      <c r="CO1027">
        <v>0</v>
      </c>
      <c r="CP1027">
        <v>0</v>
      </c>
      <c r="CQ1027">
        <v>59250</v>
      </c>
      <c r="CR1027">
        <v>0</v>
      </c>
      <c r="CS1027">
        <v>0</v>
      </c>
      <c r="CT1027">
        <v>98044</v>
      </c>
      <c r="CU1027">
        <v>65000</v>
      </c>
      <c r="CV1027">
        <v>50698</v>
      </c>
      <c r="CW1027">
        <v>1172</v>
      </c>
      <c r="CX1027">
        <v>6145</v>
      </c>
      <c r="CY1027">
        <v>4609</v>
      </c>
      <c r="CZ1027">
        <v>1844</v>
      </c>
      <c r="DA1027">
        <v>1536</v>
      </c>
      <c r="DB1027">
        <v>6657</v>
      </c>
      <c r="DC1027">
        <v>31717</v>
      </c>
      <c r="DD1027">
        <v>1536</v>
      </c>
      <c r="DE1027">
        <v>71083</v>
      </c>
      <c r="DF1027">
        <v>40560</v>
      </c>
      <c r="DG1027">
        <v>100000</v>
      </c>
      <c r="DH1027">
        <v>0</v>
      </c>
      <c r="DI1027">
        <v>0</v>
      </c>
      <c r="DJ1027">
        <v>179280</v>
      </c>
      <c r="DK1027">
        <v>222144</v>
      </c>
      <c r="DL1027">
        <v>204729</v>
      </c>
      <c r="DM1027">
        <v>273700</v>
      </c>
      <c r="DN1027">
        <v>28000</v>
      </c>
      <c r="DO1027">
        <v>1447704</v>
      </c>
      <c r="DP1027">
        <v>317700</v>
      </c>
      <c r="DQ1027">
        <v>-752583</v>
      </c>
      <c r="DR1027">
        <v>0</v>
      </c>
      <c r="DS1027">
        <v>0</v>
      </c>
    </row>
    <row r="1028" spans="1:123" x14ac:dyDescent="0.3">
      <c r="A1028" t="str">
        <f t="shared" si="16"/>
        <v>20271962</v>
      </c>
      <c r="B1028">
        <v>30</v>
      </c>
      <c r="C1028">
        <v>2027</v>
      </c>
      <c r="D1028">
        <v>196212</v>
      </c>
      <c r="E1028">
        <v>35</v>
      </c>
      <c r="F1028">
        <v>1853082</v>
      </c>
      <c r="G1028">
        <v>163106</v>
      </c>
      <c r="H1028">
        <v>550000</v>
      </c>
      <c r="I1028">
        <v>0</v>
      </c>
      <c r="J1028">
        <v>90000</v>
      </c>
      <c r="K1028">
        <v>85000</v>
      </c>
      <c r="L1028">
        <v>200000</v>
      </c>
      <c r="M1028">
        <v>56200</v>
      </c>
      <c r="N1028">
        <v>11500</v>
      </c>
      <c r="O1028">
        <v>25500</v>
      </c>
      <c r="P1028">
        <v>4500</v>
      </c>
      <c r="Q1028">
        <v>2000</v>
      </c>
      <c r="R1028">
        <v>0</v>
      </c>
      <c r="S1028">
        <v>6814</v>
      </c>
      <c r="T1028">
        <v>35000</v>
      </c>
      <c r="U1028">
        <v>36000</v>
      </c>
      <c r="V1028">
        <v>0</v>
      </c>
      <c r="W1028">
        <v>0</v>
      </c>
      <c r="X1028">
        <v>25000</v>
      </c>
      <c r="Y1028">
        <v>39343</v>
      </c>
      <c r="Z1028">
        <v>0</v>
      </c>
      <c r="AA1028">
        <v>0</v>
      </c>
      <c r="AB1028">
        <v>0</v>
      </c>
      <c r="AC1028">
        <v>67956</v>
      </c>
      <c r="AD1028">
        <v>0</v>
      </c>
      <c r="AE1028">
        <v>0</v>
      </c>
      <c r="AF1028">
        <v>102967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953890</v>
      </c>
      <c r="AO1028">
        <v>669233</v>
      </c>
      <c r="AP1028">
        <v>102967</v>
      </c>
      <c r="AQ1028">
        <v>0</v>
      </c>
      <c r="AR1028">
        <v>10921</v>
      </c>
      <c r="AS1028">
        <v>0</v>
      </c>
      <c r="AT1028">
        <v>0</v>
      </c>
      <c r="AU1028">
        <v>0</v>
      </c>
      <c r="AV1028">
        <v>75000</v>
      </c>
      <c r="AW1028">
        <v>6738</v>
      </c>
      <c r="AX1028">
        <v>42793</v>
      </c>
      <c r="AY1028">
        <v>0</v>
      </c>
      <c r="AZ1028">
        <v>22000</v>
      </c>
      <c r="BA1028">
        <v>25000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0</v>
      </c>
      <c r="BI1028">
        <v>0</v>
      </c>
      <c r="BJ1028">
        <v>0</v>
      </c>
      <c r="BK1028">
        <v>954653</v>
      </c>
      <c r="BL1028">
        <v>0</v>
      </c>
      <c r="BM1028">
        <v>39250</v>
      </c>
      <c r="BN1028">
        <v>36100</v>
      </c>
      <c r="BO1028">
        <v>0</v>
      </c>
      <c r="BP1028">
        <v>0</v>
      </c>
      <c r="BQ1028">
        <v>0</v>
      </c>
      <c r="BR1028">
        <v>0</v>
      </c>
      <c r="BS1028">
        <v>0</v>
      </c>
      <c r="BT1028">
        <v>0</v>
      </c>
      <c r="BU1028">
        <v>0</v>
      </c>
      <c r="BV1028">
        <v>0</v>
      </c>
      <c r="BW1028">
        <v>33000</v>
      </c>
      <c r="BX1028">
        <v>763</v>
      </c>
      <c r="BY1028">
        <v>4000</v>
      </c>
      <c r="BZ1028">
        <v>3000</v>
      </c>
      <c r="CA1028">
        <v>1200</v>
      </c>
      <c r="CB1028">
        <v>1000</v>
      </c>
      <c r="CC1028">
        <v>4333</v>
      </c>
      <c r="CD1028">
        <v>20000</v>
      </c>
      <c r="CE1028">
        <v>1000</v>
      </c>
      <c r="CF1028">
        <v>0</v>
      </c>
      <c r="CG1028">
        <v>0</v>
      </c>
      <c r="CH1028">
        <v>0</v>
      </c>
      <c r="CI1028">
        <v>0</v>
      </c>
      <c r="CJ1028">
        <v>0</v>
      </c>
      <c r="CK1028">
        <v>0</v>
      </c>
      <c r="CL1028">
        <v>0</v>
      </c>
      <c r="CM1028">
        <v>0</v>
      </c>
      <c r="CN1028">
        <v>0</v>
      </c>
      <c r="CO1028">
        <v>0</v>
      </c>
      <c r="CP1028">
        <v>0</v>
      </c>
      <c r="CQ1028">
        <v>0</v>
      </c>
      <c r="CR1028">
        <v>0</v>
      </c>
      <c r="CS1028">
        <v>0</v>
      </c>
      <c r="CT1028">
        <v>61944</v>
      </c>
      <c r="CU1028">
        <v>65000</v>
      </c>
      <c r="CV1028">
        <v>17698</v>
      </c>
      <c r="CW1028">
        <v>409</v>
      </c>
      <c r="CX1028">
        <v>2145</v>
      </c>
      <c r="CY1028">
        <v>1609</v>
      </c>
      <c r="CZ1028">
        <v>644</v>
      </c>
      <c r="DA1028">
        <v>536</v>
      </c>
      <c r="DB1028">
        <v>2324</v>
      </c>
      <c r="DC1028">
        <v>11717</v>
      </c>
      <c r="DD1028">
        <v>536</v>
      </c>
      <c r="DE1028">
        <v>76083</v>
      </c>
      <c r="DF1028">
        <v>0</v>
      </c>
      <c r="DG1028">
        <v>75000</v>
      </c>
      <c r="DH1028">
        <v>0</v>
      </c>
      <c r="DI1028">
        <v>0</v>
      </c>
      <c r="DJ1028">
        <v>136487</v>
      </c>
      <c r="DK1028">
        <v>197144</v>
      </c>
      <c r="DL1028">
        <v>197991</v>
      </c>
      <c r="DM1028">
        <v>198700</v>
      </c>
      <c r="DN1028">
        <v>6000</v>
      </c>
      <c r="DO1028">
        <v>1051967</v>
      </c>
      <c r="DP1028">
        <v>317700</v>
      </c>
      <c r="DQ1028">
        <v>-379520</v>
      </c>
      <c r="DR1028">
        <v>0</v>
      </c>
      <c r="DS1028">
        <v>0</v>
      </c>
    </row>
    <row r="1029" spans="1:123" x14ac:dyDescent="0.3">
      <c r="A1029" t="str">
        <f t="shared" si="16"/>
        <v>20281963</v>
      </c>
      <c r="B1029">
        <v>30</v>
      </c>
      <c r="C1029">
        <v>2028</v>
      </c>
      <c r="D1029">
        <v>196312</v>
      </c>
      <c r="E1029">
        <v>40</v>
      </c>
      <c r="F1029">
        <v>1769455</v>
      </c>
      <c r="G1029">
        <v>163102</v>
      </c>
      <c r="H1029">
        <v>550000</v>
      </c>
      <c r="I1029">
        <v>0</v>
      </c>
      <c r="J1029">
        <v>120000</v>
      </c>
      <c r="K1029">
        <v>85000</v>
      </c>
      <c r="L1029">
        <v>200000</v>
      </c>
      <c r="M1029">
        <v>56200</v>
      </c>
      <c r="N1029">
        <v>11500</v>
      </c>
      <c r="O1029">
        <v>25500</v>
      </c>
      <c r="P1029">
        <v>4500</v>
      </c>
      <c r="Q1029">
        <v>2000</v>
      </c>
      <c r="R1029">
        <v>0</v>
      </c>
      <c r="S1029">
        <v>6625</v>
      </c>
      <c r="T1029">
        <v>35000</v>
      </c>
      <c r="U1029">
        <v>36000</v>
      </c>
      <c r="V1029">
        <v>0</v>
      </c>
      <c r="W1029">
        <v>0</v>
      </c>
      <c r="X1029">
        <v>25000</v>
      </c>
      <c r="Y1029">
        <v>0</v>
      </c>
      <c r="Z1029">
        <v>0</v>
      </c>
      <c r="AA1029">
        <v>0</v>
      </c>
      <c r="AB1029">
        <v>0</v>
      </c>
      <c r="AC1029">
        <v>78382</v>
      </c>
      <c r="AD1029">
        <v>40382</v>
      </c>
      <c r="AE1029">
        <v>0</v>
      </c>
      <c r="AF1029">
        <v>118764</v>
      </c>
      <c r="AG1029">
        <v>40382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928561</v>
      </c>
      <c r="AO1029">
        <v>771907</v>
      </c>
      <c r="AP1029">
        <v>118764</v>
      </c>
      <c r="AQ1029">
        <v>0</v>
      </c>
      <c r="AR1029">
        <v>16432</v>
      </c>
      <c r="AS1029">
        <v>0</v>
      </c>
      <c r="AT1029">
        <v>0</v>
      </c>
      <c r="AU1029">
        <v>0</v>
      </c>
      <c r="AV1029">
        <v>75000</v>
      </c>
      <c r="AW1029">
        <v>0</v>
      </c>
      <c r="AX1029">
        <v>45707</v>
      </c>
      <c r="AY1029">
        <v>0</v>
      </c>
      <c r="AZ1029">
        <v>6000</v>
      </c>
      <c r="BA1029">
        <v>6185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1039996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0</v>
      </c>
      <c r="BR1029">
        <v>0</v>
      </c>
      <c r="BS1029">
        <v>0</v>
      </c>
      <c r="BT1029">
        <v>0</v>
      </c>
      <c r="BU1029">
        <v>0</v>
      </c>
      <c r="BV1029">
        <v>0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>
        <v>0</v>
      </c>
      <c r="CC1029">
        <v>0</v>
      </c>
      <c r="CD1029">
        <v>0</v>
      </c>
      <c r="CE1029">
        <v>0</v>
      </c>
      <c r="CF1029">
        <v>0</v>
      </c>
      <c r="CG1029">
        <v>0</v>
      </c>
      <c r="CH1029">
        <v>0</v>
      </c>
      <c r="CI1029">
        <v>0</v>
      </c>
      <c r="CJ1029">
        <v>0</v>
      </c>
      <c r="CK1029">
        <v>0</v>
      </c>
      <c r="CL1029">
        <v>0</v>
      </c>
      <c r="CM1029">
        <v>0</v>
      </c>
      <c r="CN1029">
        <v>0</v>
      </c>
      <c r="CO1029">
        <v>0</v>
      </c>
      <c r="CP1029">
        <v>0</v>
      </c>
      <c r="CQ1029">
        <v>0</v>
      </c>
      <c r="CR1029">
        <v>0</v>
      </c>
      <c r="CS1029">
        <v>0</v>
      </c>
      <c r="CT1029">
        <v>61944</v>
      </c>
      <c r="CU1029">
        <v>65000</v>
      </c>
      <c r="CV1029">
        <v>17698</v>
      </c>
      <c r="CW1029">
        <v>409</v>
      </c>
      <c r="CX1029">
        <v>2145</v>
      </c>
      <c r="CY1029">
        <v>1609</v>
      </c>
      <c r="CZ1029">
        <v>644</v>
      </c>
      <c r="DA1029">
        <v>536</v>
      </c>
      <c r="DB1029">
        <v>2324</v>
      </c>
      <c r="DC1029">
        <v>11717</v>
      </c>
      <c r="DD1029">
        <v>536</v>
      </c>
      <c r="DE1029">
        <v>81083</v>
      </c>
      <c r="DF1029">
        <v>0</v>
      </c>
      <c r="DG1029">
        <v>50000</v>
      </c>
      <c r="DH1029">
        <v>0</v>
      </c>
      <c r="DI1029">
        <v>0</v>
      </c>
      <c r="DJ1029">
        <v>90780</v>
      </c>
      <c r="DK1029">
        <v>190959</v>
      </c>
      <c r="DL1029">
        <v>197991</v>
      </c>
      <c r="DM1029">
        <v>123700</v>
      </c>
      <c r="DN1029">
        <v>0</v>
      </c>
      <c r="DO1029">
        <v>899074</v>
      </c>
      <c r="DP1029">
        <v>297700</v>
      </c>
      <c r="DQ1029">
        <v>-157893</v>
      </c>
      <c r="DR1029">
        <v>0</v>
      </c>
      <c r="DS1029">
        <v>0</v>
      </c>
    </row>
    <row r="1030" spans="1:123" x14ac:dyDescent="0.3">
      <c r="A1030" t="str">
        <f t="shared" si="16"/>
        <v>20291964</v>
      </c>
      <c r="B1030">
        <v>30</v>
      </c>
      <c r="C1030">
        <v>2029</v>
      </c>
      <c r="D1030">
        <v>196412</v>
      </c>
      <c r="E1030">
        <v>50</v>
      </c>
      <c r="F1030">
        <v>1814141</v>
      </c>
      <c r="G1030">
        <v>163097</v>
      </c>
      <c r="H1030">
        <v>550000</v>
      </c>
      <c r="I1030">
        <v>0</v>
      </c>
      <c r="J1030">
        <v>120000</v>
      </c>
      <c r="K1030">
        <v>85000</v>
      </c>
      <c r="L1030">
        <v>200000</v>
      </c>
      <c r="M1030">
        <v>56200</v>
      </c>
      <c r="N1030">
        <v>11500</v>
      </c>
      <c r="O1030">
        <v>25500</v>
      </c>
      <c r="P1030">
        <v>4500</v>
      </c>
      <c r="Q1030">
        <v>2000</v>
      </c>
      <c r="R1030">
        <v>0</v>
      </c>
      <c r="S1030">
        <v>6437</v>
      </c>
      <c r="T1030">
        <v>35000</v>
      </c>
      <c r="U1030">
        <v>36000</v>
      </c>
      <c r="V1030">
        <v>0</v>
      </c>
      <c r="W1030">
        <v>0</v>
      </c>
      <c r="X1030">
        <v>19745</v>
      </c>
      <c r="Y1030">
        <v>0</v>
      </c>
      <c r="Z1030">
        <v>0</v>
      </c>
      <c r="AA1030">
        <v>0</v>
      </c>
      <c r="AB1030">
        <v>0</v>
      </c>
      <c r="AC1030">
        <v>96604</v>
      </c>
      <c r="AD1030">
        <v>49770</v>
      </c>
      <c r="AE1030">
        <v>0</v>
      </c>
      <c r="AF1030">
        <v>146374</v>
      </c>
      <c r="AG1030">
        <v>0</v>
      </c>
      <c r="AH1030">
        <v>0</v>
      </c>
      <c r="AI1030">
        <v>40382</v>
      </c>
      <c r="AJ1030">
        <v>0</v>
      </c>
      <c r="AK1030">
        <v>40382</v>
      </c>
      <c r="AL1030">
        <v>40382</v>
      </c>
      <c r="AM1030">
        <v>0</v>
      </c>
      <c r="AN1030">
        <v>895508</v>
      </c>
      <c r="AO1030">
        <v>951356</v>
      </c>
      <c r="AP1030">
        <v>146374</v>
      </c>
      <c r="AQ1030">
        <v>0</v>
      </c>
      <c r="AR1030">
        <v>20000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0</v>
      </c>
      <c r="BI1030">
        <v>0</v>
      </c>
      <c r="BJ1030">
        <v>0</v>
      </c>
      <c r="BK1030">
        <v>1117730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0</v>
      </c>
      <c r="BR1030">
        <v>0</v>
      </c>
      <c r="BS1030">
        <v>0</v>
      </c>
      <c r="BT1030">
        <v>0</v>
      </c>
      <c r="BU1030">
        <v>0</v>
      </c>
      <c r="BV1030">
        <v>0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>
        <v>0</v>
      </c>
      <c r="CC1030">
        <v>0</v>
      </c>
      <c r="CD1030">
        <v>0</v>
      </c>
      <c r="CE1030">
        <v>0</v>
      </c>
      <c r="CF1030">
        <v>0</v>
      </c>
      <c r="CG1030">
        <v>0</v>
      </c>
      <c r="CH1030">
        <v>0</v>
      </c>
      <c r="CI1030">
        <v>0</v>
      </c>
      <c r="CJ1030">
        <v>0</v>
      </c>
      <c r="CK1030">
        <v>0</v>
      </c>
      <c r="CL1030">
        <v>0</v>
      </c>
      <c r="CM1030">
        <v>0</v>
      </c>
      <c r="CN1030">
        <v>0</v>
      </c>
      <c r="CO1030">
        <v>0</v>
      </c>
      <c r="CP1030">
        <v>0</v>
      </c>
      <c r="CQ1030">
        <v>0</v>
      </c>
      <c r="CR1030">
        <v>0</v>
      </c>
      <c r="CS1030">
        <v>0</v>
      </c>
      <c r="CT1030">
        <v>61944</v>
      </c>
      <c r="CU1030">
        <v>65000</v>
      </c>
      <c r="CV1030">
        <v>17698</v>
      </c>
      <c r="CW1030">
        <v>409</v>
      </c>
      <c r="CX1030">
        <v>2145</v>
      </c>
      <c r="CY1030">
        <v>1609</v>
      </c>
      <c r="CZ1030">
        <v>644</v>
      </c>
      <c r="DA1030">
        <v>536</v>
      </c>
      <c r="DB1030">
        <v>2324</v>
      </c>
      <c r="DC1030">
        <v>11717</v>
      </c>
      <c r="DD1030">
        <v>536</v>
      </c>
      <c r="DE1030">
        <v>86083</v>
      </c>
      <c r="DF1030">
        <v>0</v>
      </c>
      <c r="DG1030">
        <v>30255</v>
      </c>
      <c r="DH1030">
        <v>0</v>
      </c>
      <c r="DI1030">
        <v>0</v>
      </c>
      <c r="DJ1030">
        <v>90780</v>
      </c>
      <c r="DK1030">
        <v>190959</v>
      </c>
      <c r="DL1030">
        <v>197991</v>
      </c>
      <c r="DM1030">
        <v>123700</v>
      </c>
      <c r="DN1030">
        <v>0</v>
      </c>
      <c r="DO1030">
        <v>924712</v>
      </c>
      <c r="DP1030">
        <v>277700</v>
      </c>
      <c r="DQ1030">
        <v>-19745</v>
      </c>
      <c r="DR1030">
        <v>0</v>
      </c>
      <c r="DS1030">
        <v>0</v>
      </c>
    </row>
    <row r="1031" spans="1:123" x14ac:dyDescent="0.3">
      <c r="A1031" t="str">
        <f t="shared" si="16"/>
        <v>20301965</v>
      </c>
      <c r="B1031">
        <v>30</v>
      </c>
      <c r="C1031">
        <v>2030</v>
      </c>
      <c r="D1031">
        <v>196512</v>
      </c>
      <c r="E1031">
        <v>46</v>
      </c>
      <c r="F1031">
        <v>1674715</v>
      </c>
      <c r="G1031">
        <v>163093</v>
      </c>
      <c r="H1031">
        <v>550000</v>
      </c>
      <c r="I1031">
        <v>0</v>
      </c>
      <c r="J1031">
        <v>120000</v>
      </c>
      <c r="K1031">
        <v>85000</v>
      </c>
      <c r="L1031">
        <v>200000</v>
      </c>
      <c r="M1031">
        <v>56200</v>
      </c>
      <c r="N1031">
        <v>11500</v>
      </c>
      <c r="O1031">
        <v>25500</v>
      </c>
      <c r="P1031">
        <v>4500</v>
      </c>
      <c r="Q1031">
        <v>2000</v>
      </c>
      <c r="R1031">
        <v>0</v>
      </c>
      <c r="S1031">
        <v>6248</v>
      </c>
      <c r="T1031">
        <v>35000</v>
      </c>
      <c r="U1031">
        <v>36000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40382</v>
      </c>
      <c r="AC1031">
        <v>88996</v>
      </c>
      <c r="AD1031">
        <v>45850</v>
      </c>
      <c r="AE1031">
        <v>40382</v>
      </c>
      <c r="AF1031">
        <v>94464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927484</v>
      </c>
      <c r="AO1031">
        <v>876432</v>
      </c>
      <c r="AP1031">
        <v>134846</v>
      </c>
      <c r="AQ1031">
        <v>0</v>
      </c>
      <c r="AR1031">
        <v>20000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1031278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0</v>
      </c>
      <c r="BR1031">
        <v>84954</v>
      </c>
      <c r="BS1031">
        <v>0</v>
      </c>
      <c r="BT1031">
        <v>0</v>
      </c>
      <c r="BU1031">
        <v>0</v>
      </c>
      <c r="BV1031">
        <v>0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>
        <v>0</v>
      </c>
      <c r="CC1031">
        <v>0</v>
      </c>
      <c r="CD1031">
        <v>0</v>
      </c>
      <c r="CE1031">
        <v>0</v>
      </c>
      <c r="CF1031">
        <v>0</v>
      </c>
      <c r="CG1031">
        <v>0</v>
      </c>
      <c r="CH1031">
        <v>0</v>
      </c>
      <c r="CI1031">
        <v>0</v>
      </c>
      <c r="CJ1031">
        <v>0</v>
      </c>
      <c r="CK1031">
        <v>0</v>
      </c>
      <c r="CL1031">
        <v>0</v>
      </c>
      <c r="CM1031">
        <v>0</v>
      </c>
      <c r="CN1031">
        <v>0</v>
      </c>
      <c r="CO1031">
        <v>0</v>
      </c>
      <c r="CP1031">
        <v>0</v>
      </c>
      <c r="CQ1031">
        <v>24954</v>
      </c>
      <c r="CR1031">
        <v>0</v>
      </c>
      <c r="CS1031">
        <v>0</v>
      </c>
      <c r="CT1031">
        <v>61944</v>
      </c>
      <c r="CU1031">
        <v>65000</v>
      </c>
      <c r="CV1031">
        <v>17698</v>
      </c>
      <c r="CW1031">
        <v>409</v>
      </c>
      <c r="CX1031">
        <v>2145</v>
      </c>
      <c r="CY1031">
        <v>1609</v>
      </c>
      <c r="CZ1031">
        <v>644</v>
      </c>
      <c r="DA1031">
        <v>536</v>
      </c>
      <c r="DB1031">
        <v>2324</v>
      </c>
      <c r="DC1031">
        <v>11717</v>
      </c>
      <c r="DD1031">
        <v>536</v>
      </c>
      <c r="DE1031">
        <v>91083</v>
      </c>
      <c r="DF1031">
        <v>0</v>
      </c>
      <c r="DG1031">
        <v>30255</v>
      </c>
      <c r="DH1031">
        <v>0</v>
      </c>
      <c r="DI1031">
        <v>0</v>
      </c>
      <c r="DJ1031">
        <v>90780</v>
      </c>
      <c r="DK1031">
        <v>190959</v>
      </c>
      <c r="DL1031">
        <v>197991</v>
      </c>
      <c r="DM1031">
        <v>123700</v>
      </c>
      <c r="DN1031">
        <v>0</v>
      </c>
      <c r="DO1031">
        <v>914284</v>
      </c>
      <c r="DP1031">
        <v>317700</v>
      </c>
      <c r="DQ1031">
        <v>84954</v>
      </c>
      <c r="DR1031">
        <v>0</v>
      </c>
      <c r="DS1031">
        <v>0</v>
      </c>
    </row>
    <row r="1032" spans="1:123" x14ac:dyDescent="0.3">
      <c r="A1032" t="str">
        <f t="shared" si="16"/>
        <v>20311966</v>
      </c>
      <c r="B1032">
        <v>30</v>
      </c>
      <c r="C1032">
        <v>2031</v>
      </c>
      <c r="D1032">
        <v>196612</v>
      </c>
      <c r="E1032">
        <v>36</v>
      </c>
      <c r="F1032">
        <v>1781466</v>
      </c>
      <c r="G1032">
        <v>163096</v>
      </c>
      <c r="H1032">
        <v>550000</v>
      </c>
      <c r="I1032">
        <v>0</v>
      </c>
      <c r="J1032">
        <v>120000</v>
      </c>
      <c r="K1032">
        <v>85000</v>
      </c>
      <c r="L1032">
        <v>200000</v>
      </c>
      <c r="M1032">
        <v>56200</v>
      </c>
      <c r="N1032">
        <v>11500</v>
      </c>
      <c r="O1032">
        <v>25500</v>
      </c>
      <c r="P1032">
        <v>4500</v>
      </c>
      <c r="Q1032">
        <v>2000</v>
      </c>
      <c r="R1032">
        <v>0</v>
      </c>
      <c r="S1032">
        <v>6059</v>
      </c>
      <c r="T1032">
        <v>35000</v>
      </c>
      <c r="U1032">
        <v>36000</v>
      </c>
      <c r="V1032">
        <v>0</v>
      </c>
      <c r="W1032">
        <v>0</v>
      </c>
      <c r="X1032">
        <v>25000</v>
      </c>
      <c r="Y1032">
        <v>0</v>
      </c>
      <c r="Z1032">
        <v>0</v>
      </c>
      <c r="AA1032">
        <v>0</v>
      </c>
      <c r="AB1032">
        <v>0</v>
      </c>
      <c r="AC1032">
        <v>69976</v>
      </c>
      <c r="AD1032">
        <v>0</v>
      </c>
      <c r="AE1032">
        <v>0</v>
      </c>
      <c r="AF1032">
        <v>106027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940732</v>
      </c>
      <c r="AO1032">
        <v>689120</v>
      </c>
      <c r="AP1032">
        <v>106027</v>
      </c>
      <c r="AQ1032">
        <v>0</v>
      </c>
      <c r="AR1032">
        <v>11989</v>
      </c>
      <c r="AS1032">
        <v>0</v>
      </c>
      <c r="AT1032">
        <v>0</v>
      </c>
      <c r="AU1032">
        <v>0</v>
      </c>
      <c r="AV1032">
        <v>75000</v>
      </c>
      <c r="AW1032">
        <v>7527</v>
      </c>
      <c r="AX1032">
        <v>43358</v>
      </c>
      <c r="AY1032">
        <v>0</v>
      </c>
      <c r="AZ1032">
        <v>0</v>
      </c>
      <c r="BA1032">
        <v>25000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0</v>
      </c>
      <c r="BJ1032">
        <v>0</v>
      </c>
      <c r="BK1032">
        <v>958020</v>
      </c>
      <c r="BL1032">
        <v>0</v>
      </c>
      <c r="BM1032">
        <v>1651</v>
      </c>
      <c r="BN1032">
        <v>42540</v>
      </c>
      <c r="BO1032">
        <v>0</v>
      </c>
      <c r="BP1032">
        <v>0</v>
      </c>
      <c r="BQ1032">
        <v>0</v>
      </c>
      <c r="BR1032">
        <v>0</v>
      </c>
      <c r="BS1032">
        <v>0</v>
      </c>
      <c r="BT1032">
        <v>0</v>
      </c>
      <c r="BU1032">
        <v>0</v>
      </c>
      <c r="BV1032">
        <v>0</v>
      </c>
      <c r="BW1032">
        <v>17698</v>
      </c>
      <c r="BX1032">
        <v>409</v>
      </c>
      <c r="BY1032">
        <v>2145</v>
      </c>
      <c r="BZ1032">
        <v>1609</v>
      </c>
      <c r="CA1032">
        <v>644</v>
      </c>
      <c r="CB1032">
        <v>536</v>
      </c>
      <c r="CC1032">
        <v>2324</v>
      </c>
      <c r="CD1032">
        <v>11717</v>
      </c>
      <c r="CE1032">
        <v>536</v>
      </c>
      <c r="CF1032">
        <v>0</v>
      </c>
      <c r="CG1032">
        <v>0</v>
      </c>
      <c r="CH1032">
        <v>0</v>
      </c>
      <c r="CI1032">
        <v>0</v>
      </c>
      <c r="CJ1032">
        <v>0</v>
      </c>
      <c r="CK1032">
        <v>0</v>
      </c>
      <c r="CL1032">
        <v>0</v>
      </c>
      <c r="CM1032">
        <v>0</v>
      </c>
      <c r="CN1032">
        <v>0</v>
      </c>
      <c r="CO1032">
        <v>0</v>
      </c>
      <c r="CP1032">
        <v>0</v>
      </c>
      <c r="CQ1032">
        <v>3303</v>
      </c>
      <c r="CR1032">
        <v>0</v>
      </c>
      <c r="CS1032">
        <v>0</v>
      </c>
      <c r="CT1032">
        <v>19404</v>
      </c>
      <c r="CU1032">
        <v>65000</v>
      </c>
      <c r="CV1032">
        <v>0</v>
      </c>
      <c r="CW1032">
        <v>0</v>
      </c>
      <c r="CX1032">
        <v>0</v>
      </c>
      <c r="CY1032">
        <v>0</v>
      </c>
      <c r="CZ1032">
        <v>0</v>
      </c>
      <c r="DA1032">
        <v>0</v>
      </c>
      <c r="DB1032">
        <v>0</v>
      </c>
      <c r="DC1032">
        <v>0</v>
      </c>
      <c r="DD1032">
        <v>0</v>
      </c>
      <c r="DE1032">
        <v>96083</v>
      </c>
      <c r="DF1032">
        <v>0</v>
      </c>
      <c r="DG1032">
        <v>5255</v>
      </c>
      <c r="DH1032">
        <v>0</v>
      </c>
      <c r="DI1032">
        <v>0</v>
      </c>
      <c r="DJ1032">
        <v>47422</v>
      </c>
      <c r="DK1032">
        <v>165959</v>
      </c>
      <c r="DL1032">
        <v>190464</v>
      </c>
      <c r="DM1032">
        <v>48700</v>
      </c>
      <c r="DN1032">
        <v>0</v>
      </c>
      <c r="DO1032">
        <v>641589</v>
      </c>
      <c r="DP1032">
        <v>317700</v>
      </c>
      <c r="DQ1032">
        <v>-257694</v>
      </c>
      <c r="DR1032">
        <v>0</v>
      </c>
      <c r="DS1032">
        <v>0</v>
      </c>
    </row>
    <row r="1033" spans="1:123" x14ac:dyDescent="0.3">
      <c r="A1033" t="str">
        <f t="shared" si="16"/>
        <v>20321967</v>
      </c>
      <c r="B1033">
        <v>30</v>
      </c>
      <c r="C1033">
        <v>2032</v>
      </c>
      <c r="D1033">
        <v>196712</v>
      </c>
      <c r="E1033">
        <v>52</v>
      </c>
      <c r="F1033">
        <v>1734105</v>
      </c>
      <c r="G1033">
        <v>163099</v>
      </c>
      <c r="H1033">
        <v>550000</v>
      </c>
      <c r="I1033">
        <v>0</v>
      </c>
      <c r="J1033">
        <v>120000</v>
      </c>
      <c r="K1033">
        <v>85000</v>
      </c>
      <c r="L1033">
        <v>200000</v>
      </c>
      <c r="M1033">
        <v>56200</v>
      </c>
      <c r="N1033">
        <v>11500</v>
      </c>
      <c r="O1033">
        <v>25500</v>
      </c>
      <c r="P1033">
        <v>4500</v>
      </c>
      <c r="Q1033">
        <v>2000</v>
      </c>
      <c r="R1033">
        <v>0</v>
      </c>
      <c r="S1033">
        <v>5871</v>
      </c>
      <c r="T1033">
        <v>35000</v>
      </c>
      <c r="U1033">
        <v>36000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100502</v>
      </c>
      <c r="AD1033">
        <v>51778</v>
      </c>
      <c r="AE1033">
        <v>0</v>
      </c>
      <c r="AF1033">
        <v>152280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869291</v>
      </c>
      <c r="AO1033">
        <v>989744</v>
      </c>
      <c r="AP1033">
        <v>152280</v>
      </c>
      <c r="AQ1033">
        <v>19887</v>
      </c>
      <c r="AR1033">
        <v>20000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1181911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0</v>
      </c>
      <c r="BR1033">
        <v>117998</v>
      </c>
      <c r="BS1033">
        <v>0</v>
      </c>
      <c r="BT1033">
        <v>0</v>
      </c>
      <c r="BU1033">
        <v>0</v>
      </c>
      <c r="BV1033">
        <v>0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>
        <v>0</v>
      </c>
      <c r="CC1033">
        <v>0</v>
      </c>
      <c r="CD1033">
        <v>0</v>
      </c>
      <c r="CE1033">
        <v>0</v>
      </c>
      <c r="CF1033">
        <v>0</v>
      </c>
      <c r="CG1033">
        <v>0</v>
      </c>
      <c r="CH1033">
        <v>0</v>
      </c>
      <c r="CI1033">
        <v>0</v>
      </c>
      <c r="CJ1033">
        <v>0</v>
      </c>
      <c r="CK1033">
        <v>0</v>
      </c>
      <c r="CL1033">
        <v>0</v>
      </c>
      <c r="CM1033">
        <v>0</v>
      </c>
      <c r="CN1033">
        <v>0</v>
      </c>
      <c r="CO1033">
        <v>0</v>
      </c>
      <c r="CP1033">
        <v>0</v>
      </c>
      <c r="CQ1033">
        <v>101301</v>
      </c>
      <c r="CR1033">
        <v>0</v>
      </c>
      <c r="CS1033">
        <v>0</v>
      </c>
      <c r="CT1033">
        <v>19404</v>
      </c>
      <c r="CU1033">
        <v>65000</v>
      </c>
      <c r="CV1033">
        <v>0</v>
      </c>
      <c r="CW1033">
        <v>0</v>
      </c>
      <c r="CX1033">
        <v>0</v>
      </c>
      <c r="CY1033">
        <v>0</v>
      </c>
      <c r="CZ1033">
        <v>0</v>
      </c>
      <c r="DA1033">
        <v>0</v>
      </c>
      <c r="DB1033">
        <v>0</v>
      </c>
      <c r="DC1033">
        <v>0</v>
      </c>
      <c r="DD1033">
        <v>0</v>
      </c>
      <c r="DE1033">
        <v>101083</v>
      </c>
      <c r="DF1033">
        <v>0</v>
      </c>
      <c r="DG1033">
        <v>5255</v>
      </c>
      <c r="DH1033">
        <v>0</v>
      </c>
      <c r="DI1033">
        <v>0</v>
      </c>
      <c r="DJ1033">
        <v>47422</v>
      </c>
      <c r="DK1033">
        <v>165959</v>
      </c>
      <c r="DL1033">
        <v>190464</v>
      </c>
      <c r="DM1033">
        <v>48700</v>
      </c>
      <c r="DN1033">
        <v>0</v>
      </c>
      <c r="DO1033">
        <v>744587</v>
      </c>
      <c r="DP1033">
        <v>317700</v>
      </c>
      <c r="DQ1033">
        <v>117998</v>
      </c>
      <c r="DR1033">
        <v>0</v>
      </c>
      <c r="DS1033">
        <v>0</v>
      </c>
    </row>
    <row r="1034" spans="1:123" x14ac:dyDescent="0.3">
      <c r="A1034" t="str">
        <f t="shared" si="16"/>
        <v>20331968</v>
      </c>
      <c r="B1034">
        <v>30</v>
      </c>
      <c r="C1034">
        <v>2033</v>
      </c>
      <c r="D1034">
        <v>196812</v>
      </c>
      <c r="E1034">
        <v>45</v>
      </c>
      <c r="F1034">
        <v>1873008</v>
      </c>
      <c r="G1034">
        <v>163102</v>
      </c>
      <c r="H1034">
        <v>550000</v>
      </c>
      <c r="I1034">
        <v>0</v>
      </c>
      <c r="J1034">
        <v>120000</v>
      </c>
      <c r="K1034">
        <v>85000</v>
      </c>
      <c r="L1034">
        <v>200000</v>
      </c>
      <c r="M1034">
        <v>56200</v>
      </c>
      <c r="N1034">
        <v>11500</v>
      </c>
      <c r="O1034">
        <v>25500</v>
      </c>
      <c r="P1034">
        <v>4500</v>
      </c>
      <c r="Q1034">
        <v>2000</v>
      </c>
      <c r="R1034">
        <v>0</v>
      </c>
      <c r="S1034">
        <v>5682</v>
      </c>
      <c r="T1034">
        <v>35000</v>
      </c>
      <c r="U1034">
        <v>36000</v>
      </c>
      <c r="V1034">
        <v>0</v>
      </c>
      <c r="W1034">
        <v>0</v>
      </c>
      <c r="X1034">
        <v>5255</v>
      </c>
      <c r="Y1034">
        <v>0</v>
      </c>
      <c r="Z1034">
        <v>0</v>
      </c>
      <c r="AA1034">
        <v>0</v>
      </c>
      <c r="AB1034">
        <v>0</v>
      </c>
      <c r="AC1034">
        <v>86788</v>
      </c>
      <c r="AD1034">
        <v>44713</v>
      </c>
      <c r="AE1034">
        <v>0</v>
      </c>
      <c r="AF1034">
        <v>131502</v>
      </c>
      <c r="AG1034">
        <v>44713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895135</v>
      </c>
      <c r="AO1034">
        <v>854694</v>
      </c>
      <c r="AP1034">
        <v>131502</v>
      </c>
      <c r="AQ1034">
        <v>0</v>
      </c>
      <c r="AR1034">
        <v>20000</v>
      </c>
      <c r="AS1034">
        <v>0</v>
      </c>
      <c r="AT1034">
        <v>0</v>
      </c>
      <c r="AU1034">
        <v>0</v>
      </c>
      <c r="AV1034">
        <v>48700</v>
      </c>
      <c r="AW1034">
        <v>14093</v>
      </c>
      <c r="AX1034">
        <v>47422</v>
      </c>
      <c r="AY1034">
        <v>876</v>
      </c>
      <c r="AZ1034">
        <v>0</v>
      </c>
      <c r="BA1034">
        <v>25000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1142286</v>
      </c>
      <c r="BL1034">
        <v>0</v>
      </c>
      <c r="BM1034">
        <v>27100</v>
      </c>
      <c r="BN1034">
        <v>7588</v>
      </c>
      <c r="BO1034">
        <v>0</v>
      </c>
      <c r="BP1034">
        <v>0</v>
      </c>
      <c r="BQ1034">
        <v>0</v>
      </c>
      <c r="BR1034">
        <v>0</v>
      </c>
      <c r="BS1034">
        <v>0</v>
      </c>
      <c r="BT1034">
        <v>0</v>
      </c>
      <c r="BU1034">
        <v>0</v>
      </c>
      <c r="BV1034">
        <v>0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>
        <v>0</v>
      </c>
      <c r="CC1034">
        <v>0</v>
      </c>
      <c r="CD1034">
        <v>0</v>
      </c>
      <c r="CE1034">
        <v>0</v>
      </c>
      <c r="CF1034">
        <v>0</v>
      </c>
      <c r="CG1034">
        <v>0</v>
      </c>
      <c r="CH1034">
        <v>0</v>
      </c>
      <c r="CI1034">
        <v>0</v>
      </c>
      <c r="CJ1034">
        <v>0</v>
      </c>
      <c r="CK1034">
        <v>0</v>
      </c>
      <c r="CL1034">
        <v>0</v>
      </c>
      <c r="CM1034">
        <v>0</v>
      </c>
      <c r="CN1034">
        <v>0</v>
      </c>
      <c r="CO1034">
        <v>0</v>
      </c>
      <c r="CP1034">
        <v>0</v>
      </c>
      <c r="CQ1034">
        <v>54201</v>
      </c>
      <c r="CR1034">
        <v>0</v>
      </c>
      <c r="CS1034">
        <v>0</v>
      </c>
      <c r="CT1034">
        <v>11816</v>
      </c>
      <c r="CU1034">
        <v>65000</v>
      </c>
      <c r="CV1034">
        <v>0</v>
      </c>
      <c r="CW1034">
        <v>0</v>
      </c>
      <c r="CX1034">
        <v>0</v>
      </c>
      <c r="CY1034">
        <v>0</v>
      </c>
      <c r="CZ1034">
        <v>0</v>
      </c>
      <c r="DA1034">
        <v>0</v>
      </c>
      <c r="DB1034">
        <v>0</v>
      </c>
      <c r="DC1034">
        <v>0</v>
      </c>
      <c r="DD1034">
        <v>0</v>
      </c>
      <c r="DE1034">
        <v>106083</v>
      </c>
      <c r="DF1034">
        <v>0</v>
      </c>
      <c r="DG1034">
        <v>0</v>
      </c>
      <c r="DH1034">
        <v>0</v>
      </c>
      <c r="DI1034">
        <v>0</v>
      </c>
      <c r="DJ1034">
        <v>0</v>
      </c>
      <c r="DK1034">
        <v>140959</v>
      </c>
      <c r="DL1034">
        <v>176371</v>
      </c>
      <c r="DM1034">
        <v>0</v>
      </c>
      <c r="DN1034">
        <v>0</v>
      </c>
      <c r="DO1034">
        <v>554429</v>
      </c>
      <c r="DP1034">
        <v>317700</v>
      </c>
      <c r="DQ1034">
        <v>-175158</v>
      </c>
      <c r="DR1034">
        <v>0</v>
      </c>
      <c r="DS1034">
        <v>0</v>
      </c>
    </row>
    <row r="1035" spans="1:123" x14ac:dyDescent="0.3">
      <c r="A1035" t="str">
        <f t="shared" si="16"/>
        <v>20341969</v>
      </c>
      <c r="B1035">
        <v>30</v>
      </c>
      <c r="C1035">
        <v>2034</v>
      </c>
      <c r="D1035">
        <v>196912</v>
      </c>
      <c r="E1035">
        <v>77</v>
      </c>
      <c r="F1035">
        <v>1672897</v>
      </c>
      <c r="G1035">
        <v>163105</v>
      </c>
      <c r="H1035">
        <v>550000</v>
      </c>
      <c r="I1035">
        <v>0</v>
      </c>
      <c r="J1035">
        <v>120000</v>
      </c>
      <c r="K1035">
        <v>85000</v>
      </c>
      <c r="L1035">
        <v>200000</v>
      </c>
      <c r="M1035">
        <v>56200</v>
      </c>
      <c r="N1035">
        <v>11500</v>
      </c>
      <c r="O1035">
        <v>25500</v>
      </c>
      <c r="P1035">
        <v>4500</v>
      </c>
      <c r="Q1035">
        <v>2000</v>
      </c>
      <c r="R1035">
        <v>0</v>
      </c>
      <c r="S1035">
        <v>5494</v>
      </c>
      <c r="T1035">
        <v>35000</v>
      </c>
      <c r="U1035">
        <v>36000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148780</v>
      </c>
      <c r="AD1035">
        <v>76651</v>
      </c>
      <c r="AE1035">
        <v>0</v>
      </c>
      <c r="AF1035">
        <v>225432</v>
      </c>
      <c r="AG1035">
        <v>0</v>
      </c>
      <c r="AH1035">
        <v>0</v>
      </c>
      <c r="AI1035">
        <v>44713</v>
      </c>
      <c r="AJ1035">
        <v>0</v>
      </c>
      <c r="AK1035">
        <v>44713</v>
      </c>
      <c r="AL1035">
        <v>44713</v>
      </c>
      <c r="AM1035">
        <v>0</v>
      </c>
      <c r="AN1035">
        <v>795762</v>
      </c>
      <c r="AO1035">
        <v>1465190</v>
      </c>
      <c r="AP1035">
        <v>225432</v>
      </c>
      <c r="AQ1035">
        <v>57812</v>
      </c>
      <c r="AR1035">
        <v>20000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1768434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0</v>
      </c>
      <c r="BR1035">
        <v>500000</v>
      </c>
      <c r="BS1035">
        <v>142184</v>
      </c>
      <c r="BT1035">
        <v>0</v>
      </c>
      <c r="BU1035">
        <v>0</v>
      </c>
      <c r="BV1035">
        <v>0</v>
      </c>
      <c r="BW1035">
        <v>0</v>
      </c>
      <c r="BX1035">
        <v>0</v>
      </c>
      <c r="BY1035">
        <v>0</v>
      </c>
      <c r="BZ1035">
        <v>0</v>
      </c>
      <c r="CA1035">
        <v>0</v>
      </c>
      <c r="CB1035">
        <v>0</v>
      </c>
      <c r="CC1035">
        <v>0</v>
      </c>
      <c r="CD1035">
        <v>0</v>
      </c>
      <c r="CE1035">
        <v>0</v>
      </c>
      <c r="CF1035">
        <v>0</v>
      </c>
      <c r="CG1035">
        <v>24164</v>
      </c>
      <c r="CH1035">
        <v>559</v>
      </c>
      <c r="CI1035">
        <v>2929</v>
      </c>
      <c r="CJ1035">
        <v>2197</v>
      </c>
      <c r="CK1035">
        <v>879</v>
      </c>
      <c r="CL1035">
        <v>732</v>
      </c>
      <c r="CM1035">
        <v>3173</v>
      </c>
      <c r="CN1035">
        <v>14645</v>
      </c>
      <c r="CO1035">
        <v>732</v>
      </c>
      <c r="CP1035">
        <v>0</v>
      </c>
      <c r="CQ1035">
        <v>534201</v>
      </c>
      <c r="CR1035">
        <v>0</v>
      </c>
      <c r="CS1035">
        <v>0</v>
      </c>
      <c r="CT1035">
        <v>154000</v>
      </c>
      <c r="CU1035">
        <v>65000</v>
      </c>
      <c r="CV1035">
        <v>24164</v>
      </c>
      <c r="CW1035">
        <v>559</v>
      </c>
      <c r="CX1035">
        <v>2929</v>
      </c>
      <c r="CY1035">
        <v>2197</v>
      </c>
      <c r="CZ1035">
        <v>879</v>
      </c>
      <c r="DA1035">
        <v>732</v>
      </c>
      <c r="DB1035">
        <v>3173</v>
      </c>
      <c r="DC1035">
        <v>14645</v>
      </c>
      <c r="DD1035">
        <v>732</v>
      </c>
      <c r="DE1035">
        <v>111083</v>
      </c>
      <c r="DF1035">
        <v>0</v>
      </c>
      <c r="DG1035">
        <v>0</v>
      </c>
      <c r="DH1035">
        <v>0</v>
      </c>
      <c r="DI1035">
        <v>0</v>
      </c>
      <c r="DJ1035">
        <v>0</v>
      </c>
      <c r="DK1035">
        <v>140959</v>
      </c>
      <c r="DL1035">
        <v>176371</v>
      </c>
      <c r="DM1035">
        <v>0</v>
      </c>
      <c r="DN1035">
        <v>0</v>
      </c>
      <c r="DO1035">
        <v>1276336</v>
      </c>
      <c r="DP1035">
        <v>317700</v>
      </c>
      <c r="DQ1035">
        <v>692194</v>
      </c>
      <c r="DR1035">
        <v>0</v>
      </c>
      <c r="DS1035">
        <v>0</v>
      </c>
    </row>
    <row r="1036" spans="1:123" x14ac:dyDescent="0.3">
      <c r="A1036" t="str">
        <f t="shared" si="16"/>
        <v>20351970</v>
      </c>
      <c r="B1036">
        <v>30</v>
      </c>
      <c r="C1036">
        <v>2035</v>
      </c>
      <c r="D1036">
        <v>197012</v>
      </c>
      <c r="E1036">
        <v>40</v>
      </c>
      <c r="F1036">
        <v>1775954</v>
      </c>
      <c r="G1036">
        <v>163108</v>
      </c>
      <c r="H1036">
        <v>550000</v>
      </c>
      <c r="I1036">
        <v>0</v>
      </c>
      <c r="J1036">
        <v>120000</v>
      </c>
      <c r="K1036">
        <v>85000</v>
      </c>
      <c r="L1036">
        <v>200000</v>
      </c>
      <c r="M1036">
        <v>56200</v>
      </c>
      <c r="N1036">
        <v>11500</v>
      </c>
      <c r="O1036">
        <v>25500</v>
      </c>
      <c r="P1036">
        <v>4500</v>
      </c>
      <c r="Q1036">
        <v>2000</v>
      </c>
      <c r="R1036">
        <v>0</v>
      </c>
      <c r="S1036">
        <v>5305</v>
      </c>
      <c r="T1036">
        <v>35000</v>
      </c>
      <c r="U1036">
        <v>36000</v>
      </c>
      <c r="V1036">
        <v>0</v>
      </c>
      <c r="W1036">
        <v>5000</v>
      </c>
      <c r="X1036">
        <v>0</v>
      </c>
      <c r="Y1036">
        <v>0</v>
      </c>
      <c r="Z1036">
        <v>0</v>
      </c>
      <c r="AA1036">
        <v>0</v>
      </c>
      <c r="AB1036">
        <v>44713</v>
      </c>
      <c r="AC1036">
        <v>76691</v>
      </c>
      <c r="AD1036">
        <v>0</v>
      </c>
      <c r="AE1036">
        <v>44713</v>
      </c>
      <c r="AF1036">
        <v>71489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944516</v>
      </c>
      <c r="AO1036">
        <v>755258</v>
      </c>
      <c r="AP1036">
        <v>116203</v>
      </c>
      <c r="AQ1036">
        <v>0</v>
      </c>
      <c r="AR1036">
        <v>15539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886999</v>
      </c>
      <c r="BL1036">
        <v>0</v>
      </c>
      <c r="BM1036">
        <v>143547</v>
      </c>
      <c r="BN1036">
        <v>0</v>
      </c>
      <c r="BO1036">
        <v>0</v>
      </c>
      <c r="BP1036">
        <v>0</v>
      </c>
      <c r="BQ1036">
        <v>0</v>
      </c>
      <c r="BR1036">
        <v>0</v>
      </c>
      <c r="BS1036">
        <v>0</v>
      </c>
      <c r="BT1036">
        <v>0</v>
      </c>
      <c r="BU1036">
        <v>0</v>
      </c>
      <c r="BV1036">
        <v>0</v>
      </c>
      <c r="BW1036">
        <v>0</v>
      </c>
      <c r="BX1036">
        <v>0</v>
      </c>
      <c r="BY1036">
        <v>0</v>
      </c>
      <c r="BZ1036">
        <v>0</v>
      </c>
      <c r="CA1036">
        <v>0</v>
      </c>
      <c r="CB1036">
        <v>0</v>
      </c>
      <c r="CC1036">
        <v>0</v>
      </c>
      <c r="CD1036">
        <v>0</v>
      </c>
      <c r="CE1036">
        <v>0</v>
      </c>
      <c r="CF1036">
        <v>0</v>
      </c>
      <c r="CG1036">
        <v>0</v>
      </c>
      <c r="CH1036">
        <v>0</v>
      </c>
      <c r="CI1036">
        <v>0</v>
      </c>
      <c r="CJ1036">
        <v>0</v>
      </c>
      <c r="CK1036">
        <v>0</v>
      </c>
      <c r="CL1036">
        <v>0</v>
      </c>
      <c r="CM1036">
        <v>0</v>
      </c>
      <c r="CN1036">
        <v>0</v>
      </c>
      <c r="CO1036">
        <v>0</v>
      </c>
      <c r="CP1036">
        <v>0</v>
      </c>
      <c r="CQ1036">
        <v>370653</v>
      </c>
      <c r="CR1036">
        <v>0</v>
      </c>
      <c r="CS1036">
        <v>0</v>
      </c>
      <c r="CT1036">
        <v>154000</v>
      </c>
      <c r="CU1036">
        <v>65000</v>
      </c>
      <c r="CV1036">
        <v>24164</v>
      </c>
      <c r="CW1036">
        <v>559</v>
      </c>
      <c r="CX1036">
        <v>2929</v>
      </c>
      <c r="CY1036">
        <v>2197</v>
      </c>
      <c r="CZ1036">
        <v>879</v>
      </c>
      <c r="DA1036">
        <v>732</v>
      </c>
      <c r="DB1036">
        <v>3173</v>
      </c>
      <c r="DC1036">
        <v>14645</v>
      </c>
      <c r="DD1036">
        <v>732</v>
      </c>
      <c r="DE1036">
        <v>116083</v>
      </c>
      <c r="DF1036">
        <v>0</v>
      </c>
      <c r="DG1036">
        <v>0</v>
      </c>
      <c r="DH1036">
        <v>0</v>
      </c>
      <c r="DI1036">
        <v>0</v>
      </c>
      <c r="DJ1036">
        <v>0</v>
      </c>
      <c r="DK1036">
        <v>140959</v>
      </c>
      <c r="DL1036">
        <v>176371</v>
      </c>
      <c r="DM1036">
        <v>0</v>
      </c>
      <c r="DN1036">
        <v>0</v>
      </c>
      <c r="DO1036">
        <v>1073076</v>
      </c>
      <c r="DP1036">
        <v>317700</v>
      </c>
      <c r="DQ1036">
        <v>-143547</v>
      </c>
      <c r="DR1036">
        <v>0</v>
      </c>
      <c r="DS1036">
        <v>0</v>
      </c>
    </row>
    <row r="1037" spans="1:123" x14ac:dyDescent="0.3">
      <c r="A1037" t="str">
        <f t="shared" si="16"/>
        <v>20361971</v>
      </c>
      <c r="B1037">
        <v>30</v>
      </c>
      <c r="C1037">
        <v>2036</v>
      </c>
      <c r="D1037">
        <v>197112</v>
      </c>
      <c r="E1037">
        <v>38</v>
      </c>
      <c r="F1037">
        <v>1934721</v>
      </c>
      <c r="G1037">
        <v>163099</v>
      </c>
      <c r="H1037">
        <v>550000</v>
      </c>
      <c r="I1037">
        <v>0</v>
      </c>
      <c r="J1037">
        <v>120000</v>
      </c>
      <c r="K1037">
        <v>85000</v>
      </c>
      <c r="L1037">
        <v>200000</v>
      </c>
      <c r="M1037">
        <v>56200</v>
      </c>
      <c r="N1037">
        <v>11500</v>
      </c>
      <c r="O1037">
        <v>25500</v>
      </c>
      <c r="P1037">
        <v>4500</v>
      </c>
      <c r="Q1037">
        <v>2000</v>
      </c>
      <c r="R1037">
        <v>0</v>
      </c>
      <c r="S1037">
        <v>5091</v>
      </c>
      <c r="T1037">
        <v>35000</v>
      </c>
      <c r="U1037">
        <v>36000</v>
      </c>
      <c r="V1037">
        <v>0</v>
      </c>
      <c r="W1037">
        <v>5000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74108</v>
      </c>
      <c r="AD1037">
        <v>0</v>
      </c>
      <c r="AE1037">
        <v>0</v>
      </c>
      <c r="AF1037">
        <v>112289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903502</v>
      </c>
      <c r="AO1037">
        <v>729820</v>
      </c>
      <c r="AP1037">
        <v>112289</v>
      </c>
      <c r="AQ1037">
        <v>0</v>
      </c>
      <c r="AR1037">
        <v>14173</v>
      </c>
      <c r="AS1037">
        <v>0</v>
      </c>
      <c r="AT1037">
        <v>0</v>
      </c>
      <c r="AU1037">
        <v>0</v>
      </c>
      <c r="AV1037">
        <v>0</v>
      </c>
      <c r="AW1037">
        <v>9141</v>
      </c>
      <c r="AX1037">
        <v>0</v>
      </c>
      <c r="AY1037">
        <v>0</v>
      </c>
      <c r="AZ1037">
        <v>0</v>
      </c>
      <c r="BA1037">
        <v>25000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890423</v>
      </c>
      <c r="BL1037">
        <v>0</v>
      </c>
      <c r="BM1037">
        <v>151400</v>
      </c>
      <c r="BN1037">
        <v>138485</v>
      </c>
      <c r="BO1037">
        <v>0</v>
      </c>
      <c r="BP1037">
        <v>0</v>
      </c>
      <c r="BQ1037">
        <v>0</v>
      </c>
      <c r="BR1037">
        <v>0</v>
      </c>
      <c r="BS1037">
        <v>0</v>
      </c>
      <c r="BT1037">
        <v>0</v>
      </c>
      <c r="BU1037">
        <v>0</v>
      </c>
      <c r="BV1037">
        <v>0</v>
      </c>
      <c r="BW1037">
        <v>24164</v>
      </c>
      <c r="BX1037">
        <v>559</v>
      </c>
      <c r="BY1037">
        <v>2929</v>
      </c>
      <c r="BZ1037">
        <v>2197</v>
      </c>
      <c r="CA1037">
        <v>879</v>
      </c>
      <c r="CB1037">
        <v>732</v>
      </c>
      <c r="CC1037">
        <v>3173</v>
      </c>
      <c r="CD1037">
        <v>14645</v>
      </c>
      <c r="CE1037">
        <v>732</v>
      </c>
      <c r="CF1037">
        <v>0</v>
      </c>
      <c r="CG1037">
        <v>0</v>
      </c>
      <c r="CH1037">
        <v>0</v>
      </c>
      <c r="CI1037">
        <v>0</v>
      </c>
      <c r="CJ1037">
        <v>0</v>
      </c>
      <c r="CK1037">
        <v>0</v>
      </c>
      <c r="CL1037">
        <v>0</v>
      </c>
      <c r="CM1037">
        <v>0</v>
      </c>
      <c r="CN1037">
        <v>0</v>
      </c>
      <c r="CO1037">
        <v>0</v>
      </c>
      <c r="CP1037">
        <v>0</v>
      </c>
      <c r="CQ1037">
        <v>199253</v>
      </c>
      <c r="CR1037">
        <v>0</v>
      </c>
      <c r="CS1037">
        <v>0</v>
      </c>
      <c r="CT1037">
        <v>15515</v>
      </c>
      <c r="CU1037">
        <v>65000</v>
      </c>
      <c r="CV1037">
        <v>0</v>
      </c>
      <c r="CW1037">
        <v>0</v>
      </c>
      <c r="CX1037">
        <v>0</v>
      </c>
      <c r="CY1037">
        <v>0</v>
      </c>
      <c r="CZ1037">
        <v>0</v>
      </c>
      <c r="DA1037">
        <v>0</v>
      </c>
      <c r="DB1037">
        <v>0</v>
      </c>
      <c r="DC1037">
        <v>0</v>
      </c>
      <c r="DD1037">
        <v>0</v>
      </c>
      <c r="DE1037">
        <v>116083</v>
      </c>
      <c r="DF1037">
        <v>0</v>
      </c>
      <c r="DG1037">
        <v>0</v>
      </c>
      <c r="DH1037">
        <v>0</v>
      </c>
      <c r="DI1037">
        <v>0</v>
      </c>
      <c r="DJ1037">
        <v>0</v>
      </c>
      <c r="DK1037">
        <v>115959</v>
      </c>
      <c r="DL1037">
        <v>167230</v>
      </c>
      <c r="DM1037">
        <v>0</v>
      </c>
      <c r="DN1037">
        <v>0</v>
      </c>
      <c r="DO1037">
        <v>679040</v>
      </c>
      <c r="DP1037">
        <v>317700</v>
      </c>
      <c r="DQ1037">
        <v>-374036</v>
      </c>
      <c r="DR1037">
        <v>0</v>
      </c>
      <c r="DS1037">
        <v>0</v>
      </c>
    </row>
    <row r="1038" spans="1:123" x14ac:dyDescent="0.3">
      <c r="A1038" t="str">
        <f t="shared" si="16"/>
        <v>20371972</v>
      </c>
      <c r="B1038">
        <v>30</v>
      </c>
      <c r="C1038">
        <v>2037</v>
      </c>
      <c r="D1038">
        <v>197212</v>
      </c>
      <c r="E1038">
        <v>48</v>
      </c>
      <c r="F1038">
        <v>2130937</v>
      </c>
      <c r="G1038">
        <v>163089</v>
      </c>
      <c r="H1038">
        <v>550000</v>
      </c>
      <c r="I1038">
        <v>0</v>
      </c>
      <c r="J1038">
        <v>120000</v>
      </c>
      <c r="K1038">
        <v>85000</v>
      </c>
      <c r="L1038">
        <v>200000</v>
      </c>
      <c r="M1038">
        <v>56200</v>
      </c>
      <c r="N1038">
        <v>11500</v>
      </c>
      <c r="O1038">
        <v>25500</v>
      </c>
      <c r="P1038">
        <v>4500</v>
      </c>
      <c r="Q1038">
        <v>2000</v>
      </c>
      <c r="R1038">
        <v>0</v>
      </c>
      <c r="S1038">
        <v>4878</v>
      </c>
      <c r="T1038">
        <v>35000</v>
      </c>
      <c r="U1038">
        <v>36000</v>
      </c>
      <c r="V1038">
        <v>0</v>
      </c>
      <c r="W1038">
        <v>5000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93786</v>
      </c>
      <c r="AD1038">
        <v>48318</v>
      </c>
      <c r="AE1038">
        <v>0</v>
      </c>
      <c r="AF1038">
        <v>142104</v>
      </c>
      <c r="AG1038">
        <v>48318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873474</v>
      </c>
      <c r="AO1038">
        <v>923606</v>
      </c>
      <c r="AP1038">
        <v>142104</v>
      </c>
      <c r="AQ1038">
        <v>0</v>
      </c>
      <c r="AR1038">
        <v>20000</v>
      </c>
      <c r="AS1038">
        <v>0</v>
      </c>
      <c r="AT1038">
        <v>0</v>
      </c>
      <c r="AU1038">
        <v>0</v>
      </c>
      <c r="AV1038">
        <v>0</v>
      </c>
      <c r="AW1038">
        <v>16825</v>
      </c>
      <c r="AX1038">
        <v>0</v>
      </c>
      <c r="AY1038">
        <v>4575</v>
      </c>
      <c r="AZ1038">
        <v>0</v>
      </c>
      <c r="BA1038">
        <v>25000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1132110</v>
      </c>
      <c r="BL1038">
        <v>0</v>
      </c>
      <c r="BM1038">
        <v>131400</v>
      </c>
      <c r="BN1038">
        <v>15515</v>
      </c>
      <c r="BO1038">
        <v>65000</v>
      </c>
      <c r="BP1038">
        <v>0</v>
      </c>
      <c r="BQ1038">
        <v>0</v>
      </c>
      <c r="BR1038">
        <v>0</v>
      </c>
      <c r="BS1038">
        <v>0</v>
      </c>
      <c r="BT1038">
        <v>0</v>
      </c>
      <c r="BU1038">
        <v>0</v>
      </c>
      <c r="BV1038">
        <v>0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>
        <v>0</v>
      </c>
      <c r="CC1038">
        <v>0</v>
      </c>
      <c r="CD1038">
        <v>0</v>
      </c>
      <c r="CE1038">
        <v>0</v>
      </c>
      <c r="CF1038">
        <v>0</v>
      </c>
      <c r="CG1038">
        <v>0</v>
      </c>
      <c r="CH1038">
        <v>0</v>
      </c>
      <c r="CI1038">
        <v>0</v>
      </c>
      <c r="CJ1038">
        <v>0</v>
      </c>
      <c r="CK1038">
        <v>0</v>
      </c>
      <c r="CL1038">
        <v>0</v>
      </c>
      <c r="CM1038">
        <v>0</v>
      </c>
      <c r="CN1038">
        <v>0</v>
      </c>
      <c r="CO1038">
        <v>0</v>
      </c>
      <c r="CP1038">
        <v>0</v>
      </c>
      <c r="CQ1038">
        <v>47853</v>
      </c>
      <c r="CR1038">
        <v>0</v>
      </c>
      <c r="CS1038">
        <v>0</v>
      </c>
      <c r="CT1038">
        <v>0</v>
      </c>
      <c r="CU1038">
        <v>0</v>
      </c>
      <c r="CV1038">
        <v>0</v>
      </c>
      <c r="CW1038">
        <v>0</v>
      </c>
      <c r="CX1038">
        <v>0</v>
      </c>
      <c r="CY1038">
        <v>0</v>
      </c>
      <c r="CZ1038">
        <v>0</v>
      </c>
      <c r="DA1038">
        <v>0</v>
      </c>
      <c r="DB1038">
        <v>0</v>
      </c>
      <c r="DC1038">
        <v>0</v>
      </c>
      <c r="DD1038">
        <v>0</v>
      </c>
      <c r="DE1038">
        <v>116083</v>
      </c>
      <c r="DF1038">
        <v>0</v>
      </c>
      <c r="DG1038">
        <v>0</v>
      </c>
      <c r="DH1038">
        <v>0</v>
      </c>
      <c r="DI1038">
        <v>0</v>
      </c>
      <c r="DJ1038">
        <v>0</v>
      </c>
      <c r="DK1038">
        <v>90959</v>
      </c>
      <c r="DL1038">
        <v>150405</v>
      </c>
      <c r="DM1038">
        <v>0</v>
      </c>
      <c r="DN1038">
        <v>0</v>
      </c>
      <c r="DO1038">
        <v>405300</v>
      </c>
      <c r="DP1038">
        <v>317700</v>
      </c>
      <c r="DQ1038">
        <v>-366267</v>
      </c>
      <c r="DR1038">
        <v>112527</v>
      </c>
      <c r="DS1038">
        <v>0</v>
      </c>
    </row>
    <row r="1039" spans="1:123" x14ac:dyDescent="0.3">
      <c r="A1039" t="str">
        <f t="shared" si="16"/>
        <v>20381973</v>
      </c>
      <c r="B1039">
        <v>30</v>
      </c>
      <c r="C1039">
        <v>2038</v>
      </c>
      <c r="D1039">
        <v>197312</v>
      </c>
      <c r="E1039">
        <v>53</v>
      </c>
      <c r="F1039">
        <v>1882465</v>
      </c>
      <c r="G1039">
        <v>163079</v>
      </c>
      <c r="H1039">
        <v>550000</v>
      </c>
      <c r="I1039">
        <v>0</v>
      </c>
      <c r="J1039">
        <v>90000</v>
      </c>
      <c r="K1039">
        <v>85000</v>
      </c>
      <c r="L1039">
        <v>200000</v>
      </c>
      <c r="M1039">
        <v>56200</v>
      </c>
      <c r="N1039">
        <v>11500</v>
      </c>
      <c r="O1039">
        <v>25500</v>
      </c>
      <c r="P1039">
        <v>4500</v>
      </c>
      <c r="Q1039">
        <v>2000</v>
      </c>
      <c r="R1039">
        <v>0</v>
      </c>
      <c r="S1039">
        <v>4664</v>
      </c>
      <c r="T1039">
        <v>35000</v>
      </c>
      <c r="U1039">
        <v>36000</v>
      </c>
      <c r="V1039">
        <v>0</v>
      </c>
      <c r="W1039">
        <v>5000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102052</v>
      </c>
      <c r="AD1039">
        <v>52577</v>
      </c>
      <c r="AE1039">
        <v>0</v>
      </c>
      <c r="AF1039">
        <v>154628</v>
      </c>
      <c r="AG1039">
        <v>52577</v>
      </c>
      <c r="AH1039">
        <v>0</v>
      </c>
      <c r="AI1039">
        <v>48318</v>
      </c>
      <c r="AJ1039">
        <v>0</v>
      </c>
      <c r="AK1039">
        <v>48318</v>
      </c>
      <c r="AL1039">
        <v>48318</v>
      </c>
      <c r="AM1039">
        <v>0</v>
      </c>
      <c r="AN1039">
        <v>830736</v>
      </c>
      <c r="AO1039">
        <v>1005006</v>
      </c>
      <c r="AP1039">
        <v>154628</v>
      </c>
      <c r="AQ1039">
        <v>0</v>
      </c>
      <c r="AR1039">
        <v>20000</v>
      </c>
      <c r="AS1039">
        <v>0</v>
      </c>
      <c r="AT1039">
        <v>0</v>
      </c>
      <c r="AU1039">
        <v>0</v>
      </c>
      <c r="AV1039">
        <v>0</v>
      </c>
      <c r="AW1039">
        <v>9377</v>
      </c>
      <c r="AX1039">
        <v>0</v>
      </c>
      <c r="AY1039">
        <v>8944</v>
      </c>
      <c r="AZ1039">
        <v>0</v>
      </c>
      <c r="BA1039">
        <v>25000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1222955</v>
      </c>
      <c r="BL1039">
        <v>0</v>
      </c>
      <c r="BM1039">
        <v>27853</v>
      </c>
      <c r="BN1039">
        <v>0</v>
      </c>
      <c r="BO1039">
        <v>0</v>
      </c>
      <c r="BP1039">
        <v>0</v>
      </c>
      <c r="BQ1039">
        <v>0</v>
      </c>
      <c r="BR1039">
        <v>0</v>
      </c>
      <c r="BS1039">
        <v>0</v>
      </c>
      <c r="BT1039">
        <v>0</v>
      </c>
      <c r="BU1039">
        <v>0</v>
      </c>
      <c r="BV1039">
        <v>0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>
        <v>0</v>
      </c>
      <c r="CC1039">
        <v>0</v>
      </c>
      <c r="CD1039">
        <v>0</v>
      </c>
      <c r="CE1039">
        <v>0</v>
      </c>
      <c r="CF1039">
        <v>0</v>
      </c>
      <c r="CG1039">
        <v>0</v>
      </c>
      <c r="CH1039">
        <v>0</v>
      </c>
      <c r="CI1039">
        <v>0</v>
      </c>
      <c r="CJ1039">
        <v>0</v>
      </c>
      <c r="CK1039">
        <v>0</v>
      </c>
      <c r="CL1039">
        <v>0</v>
      </c>
      <c r="CM1039">
        <v>0</v>
      </c>
      <c r="CN1039">
        <v>0</v>
      </c>
      <c r="CO1039">
        <v>0</v>
      </c>
      <c r="CP1039">
        <v>0</v>
      </c>
      <c r="CQ1039">
        <v>0</v>
      </c>
      <c r="CR1039">
        <v>0</v>
      </c>
      <c r="CS1039">
        <v>0</v>
      </c>
      <c r="CT1039">
        <v>0</v>
      </c>
      <c r="CU1039">
        <v>0</v>
      </c>
      <c r="CV1039">
        <v>0</v>
      </c>
      <c r="CW1039">
        <v>0</v>
      </c>
      <c r="CX1039">
        <v>0</v>
      </c>
      <c r="CY1039">
        <v>0</v>
      </c>
      <c r="CZ1039">
        <v>0</v>
      </c>
      <c r="DA1039">
        <v>0</v>
      </c>
      <c r="DB1039">
        <v>0</v>
      </c>
      <c r="DC1039">
        <v>0</v>
      </c>
      <c r="DD1039">
        <v>0</v>
      </c>
      <c r="DE1039">
        <v>116083</v>
      </c>
      <c r="DF1039">
        <v>0</v>
      </c>
      <c r="DG1039">
        <v>0</v>
      </c>
      <c r="DH1039">
        <v>0</v>
      </c>
      <c r="DI1039">
        <v>0</v>
      </c>
      <c r="DJ1039">
        <v>0</v>
      </c>
      <c r="DK1039">
        <v>65959</v>
      </c>
      <c r="DL1039">
        <v>141028</v>
      </c>
      <c r="DM1039">
        <v>0</v>
      </c>
      <c r="DN1039">
        <v>0</v>
      </c>
      <c r="DO1039">
        <v>371388</v>
      </c>
      <c r="DP1039">
        <v>317700</v>
      </c>
      <c r="DQ1039">
        <v>-62230</v>
      </c>
      <c r="DR1039">
        <v>0</v>
      </c>
      <c r="DS1039">
        <v>0</v>
      </c>
    </row>
    <row r="1040" spans="1:123" x14ac:dyDescent="0.3">
      <c r="A1040" t="str">
        <f t="shared" si="16"/>
        <v>20391974</v>
      </c>
      <c r="B1040">
        <v>30</v>
      </c>
      <c r="C1040">
        <v>2039</v>
      </c>
      <c r="D1040">
        <v>197412</v>
      </c>
      <c r="E1040">
        <v>42</v>
      </c>
      <c r="F1040">
        <v>1879023</v>
      </c>
      <c r="G1040">
        <v>163069</v>
      </c>
      <c r="H1040">
        <v>550000</v>
      </c>
      <c r="I1040">
        <v>0</v>
      </c>
      <c r="J1040">
        <v>90000</v>
      </c>
      <c r="K1040">
        <v>85000</v>
      </c>
      <c r="L1040">
        <v>200000</v>
      </c>
      <c r="M1040">
        <v>56200</v>
      </c>
      <c r="N1040">
        <v>11500</v>
      </c>
      <c r="O1040">
        <v>25500</v>
      </c>
      <c r="P1040">
        <v>4500</v>
      </c>
      <c r="Q1040">
        <v>2000</v>
      </c>
      <c r="R1040">
        <v>0</v>
      </c>
      <c r="S1040">
        <v>4451</v>
      </c>
      <c r="T1040">
        <v>35000</v>
      </c>
      <c r="U1040">
        <v>36000</v>
      </c>
      <c r="V1040">
        <v>0</v>
      </c>
      <c r="W1040">
        <v>5000</v>
      </c>
      <c r="X1040">
        <v>0</v>
      </c>
      <c r="Y1040">
        <v>0</v>
      </c>
      <c r="Z1040">
        <v>0</v>
      </c>
      <c r="AA1040">
        <v>0</v>
      </c>
      <c r="AB1040">
        <v>48318</v>
      </c>
      <c r="AC1040">
        <v>81904</v>
      </c>
      <c r="AD1040">
        <v>42197</v>
      </c>
      <c r="AE1040">
        <v>48318</v>
      </c>
      <c r="AF1040">
        <v>75783</v>
      </c>
      <c r="AG1040">
        <v>42197</v>
      </c>
      <c r="AH1040">
        <v>0</v>
      </c>
      <c r="AI1040">
        <v>52577</v>
      </c>
      <c r="AJ1040">
        <v>0</v>
      </c>
      <c r="AK1040">
        <v>52577</v>
      </c>
      <c r="AL1040">
        <v>52577</v>
      </c>
      <c r="AM1040">
        <v>0</v>
      </c>
      <c r="AN1040">
        <v>909368</v>
      </c>
      <c r="AO1040">
        <v>806595</v>
      </c>
      <c r="AP1040">
        <v>124101</v>
      </c>
      <c r="AQ1040">
        <v>0</v>
      </c>
      <c r="AR1040">
        <v>18294</v>
      </c>
      <c r="AS1040">
        <v>0</v>
      </c>
      <c r="AT1040">
        <v>0</v>
      </c>
      <c r="AU1040">
        <v>0</v>
      </c>
      <c r="AV1040">
        <v>0</v>
      </c>
      <c r="AW1040">
        <v>12185</v>
      </c>
      <c r="AX1040">
        <v>0</v>
      </c>
      <c r="AY1040">
        <v>0</v>
      </c>
      <c r="AZ1040">
        <v>0</v>
      </c>
      <c r="BA1040">
        <v>25000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986176</v>
      </c>
      <c r="BL1040">
        <v>0</v>
      </c>
      <c r="BM1040">
        <v>0</v>
      </c>
      <c r="BN1040">
        <v>0</v>
      </c>
      <c r="BO1040">
        <v>0</v>
      </c>
      <c r="BP1040">
        <v>0</v>
      </c>
      <c r="BQ1040">
        <v>0</v>
      </c>
      <c r="BR1040">
        <v>0</v>
      </c>
      <c r="BS1040">
        <v>0</v>
      </c>
      <c r="BT1040">
        <v>0</v>
      </c>
      <c r="BU1040">
        <v>0</v>
      </c>
      <c r="BV1040">
        <v>0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>
        <v>0</v>
      </c>
      <c r="CC1040">
        <v>0</v>
      </c>
      <c r="CD1040">
        <v>0</v>
      </c>
      <c r="CE1040">
        <v>0</v>
      </c>
      <c r="CF1040">
        <v>0</v>
      </c>
      <c r="CG1040">
        <v>0</v>
      </c>
      <c r="CH1040">
        <v>0</v>
      </c>
      <c r="CI1040">
        <v>0</v>
      </c>
      <c r="CJ1040">
        <v>0</v>
      </c>
      <c r="CK1040">
        <v>0</v>
      </c>
      <c r="CL1040">
        <v>0</v>
      </c>
      <c r="CM1040">
        <v>0</v>
      </c>
      <c r="CN1040">
        <v>0</v>
      </c>
      <c r="CO1040">
        <v>0</v>
      </c>
      <c r="CP1040">
        <v>0</v>
      </c>
      <c r="CQ1040">
        <v>0</v>
      </c>
      <c r="CR1040">
        <v>0</v>
      </c>
      <c r="CS1040">
        <v>0</v>
      </c>
      <c r="CT1040">
        <v>0</v>
      </c>
      <c r="CU1040">
        <v>0</v>
      </c>
      <c r="CV1040">
        <v>0</v>
      </c>
      <c r="CW1040">
        <v>0</v>
      </c>
      <c r="CX1040">
        <v>0</v>
      </c>
      <c r="CY1040">
        <v>0</v>
      </c>
      <c r="CZ1040">
        <v>0</v>
      </c>
      <c r="DA1040">
        <v>0</v>
      </c>
      <c r="DB1040">
        <v>0</v>
      </c>
      <c r="DC1040">
        <v>0</v>
      </c>
      <c r="DD1040">
        <v>0</v>
      </c>
      <c r="DE1040">
        <v>116083</v>
      </c>
      <c r="DF1040">
        <v>0</v>
      </c>
      <c r="DG1040">
        <v>0</v>
      </c>
      <c r="DH1040">
        <v>0</v>
      </c>
      <c r="DI1040">
        <v>0</v>
      </c>
      <c r="DJ1040">
        <v>0</v>
      </c>
      <c r="DK1040">
        <v>40959</v>
      </c>
      <c r="DL1040">
        <v>128843</v>
      </c>
      <c r="DM1040">
        <v>0</v>
      </c>
      <c r="DN1040">
        <v>0</v>
      </c>
      <c r="DO1040">
        <v>338461</v>
      </c>
      <c r="DP1040">
        <v>297700</v>
      </c>
      <c r="DQ1040">
        <v>-219734</v>
      </c>
      <c r="DR1040">
        <v>182548</v>
      </c>
      <c r="DS1040">
        <v>0</v>
      </c>
    </row>
    <row r="1041" spans="1:123" x14ac:dyDescent="0.3">
      <c r="A1041" t="str">
        <f t="shared" si="16"/>
        <v>20401975</v>
      </c>
      <c r="B1041">
        <v>30</v>
      </c>
      <c r="C1041">
        <v>2040</v>
      </c>
      <c r="D1041">
        <v>197512</v>
      </c>
      <c r="E1041">
        <v>48</v>
      </c>
      <c r="F1041">
        <v>1750075</v>
      </c>
      <c r="G1041">
        <v>163060</v>
      </c>
      <c r="H1041">
        <v>550000</v>
      </c>
      <c r="I1041">
        <v>0</v>
      </c>
      <c r="J1041">
        <v>90000</v>
      </c>
      <c r="K1041">
        <v>85000</v>
      </c>
      <c r="L1041">
        <v>200000</v>
      </c>
      <c r="M1041">
        <v>56200</v>
      </c>
      <c r="N1041">
        <v>11500</v>
      </c>
      <c r="O1041">
        <v>25500</v>
      </c>
      <c r="P1041">
        <v>4500</v>
      </c>
      <c r="Q1041">
        <v>2000</v>
      </c>
      <c r="R1041">
        <v>0</v>
      </c>
      <c r="S1041">
        <v>4237</v>
      </c>
      <c r="T1041">
        <v>35000</v>
      </c>
      <c r="U1041">
        <v>36000</v>
      </c>
      <c r="V1041">
        <v>0</v>
      </c>
      <c r="W1041">
        <v>10000</v>
      </c>
      <c r="X1041">
        <v>0</v>
      </c>
      <c r="Y1041">
        <v>0</v>
      </c>
      <c r="Z1041">
        <v>0</v>
      </c>
      <c r="AA1041">
        <v>0</v>
      </c>
      <c r="AB1041">
        <v>52577</v>
      </c>
      <c r="AC1041">
        <v>93974</v>
      </c>
      <c r="AD1041">
        <v>48415</v>
      </c>
      <c r="AE1041">
        <v>52577</v>
      </c>
      <c r="AF1041">
        <v>89812</v>
      </c>
      <c r="AG1041">
        <v>0</v>
      </c>
      <c r="AH1041">
        <v>0</v>
      </c>
      <c r="AI1041">
        <v>42197</v>
      </c>
      <c r="AJ1041">
        <v>0</v>
      </c>
      <c r="AK1041">
        <v>42197</v>
      </c>
      <c r="AL1041">
        <v>42197</v>
      </c>
      <c r="AM1041">
        <v>0</v>
      </c>
      <c r="AN1041">
        <v>890125</v>
      </c>
      <c r="AO1041">
        <v>925456</v>
      </c>
      <c r="AP1041">
        <v>142389</v>
      </c>
      <c r="AQ1041">
        <v>0</v>
      </c>
      <c r="AR1041">
        <v>20000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0</v>
      </c>
      <c r="BI1041">
        <v>0</v>
      </c>
      <c r="BJ1041">
        <v>0</v>
      </c>
      <c r="BK1041">
        <v>1087845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0</v>
      </c>
      <c r="BR1041">
        <v>28835</v>
      </c>
      <c r="BS1041">
        <v>0</v>
      </c>
      <c r="BT1041">
        <v>0</v>
      </c>
      <c r="BU1041">
        <v>0</v>
      </c>
      <c r="BV1041">
        <v>0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>
        <v>0</v>
      </c>
      <c r="CC1041">
        <v>0</v>
      </c>
      <c r="CD1041">
        <v>0</v>
      </c>
      <c r="CE1041">
        <v>0</v>
      </c>
      <c r="CF1041">
        <v>0</v>
      </c>
      <c r="CG1041">
        <v>0</v>
      </c>
      <c r="CH1041">
        <v>0</v>
      </c>
      <c r="CI1041">
        <v>0</v>
      </c>
      <c r="CJ1041">
        <v>0</v>
      </c>
      <c r="CK1041">
        <v>0</v>
      </c>
      <c r="CL1041">
        <v>0</v>
      </c>
      <c r="CM1041">
        <v>0</v>
      </c>
      <c r="CN1041">
        <v>0</v>
      </c>
      <c r="CO1041">
        <v>0</v>
      </c>
      <c r="CP1041">
        <v>0</v>
      </c>
      <c r="CQ1041">
        <v>0</v>
      </c>
      <c r="CR1041">
        <v>0</v>
      </c>
      <c r="CS1041">
        <v>0</v>
      </c>
      <c r="CT1041">
        <v>0</v>
      </c>
      <c r="CU1041">
        <v>0</v>
      </c>
      <c r="CV1041">
        <v>0</v>
      </c>
      <c r="CW1041">
        <v>0</v>
      </c>
      <c r="CX1041">
        <v>0</v>
      </c>
      <c r="CY1041">
        <v>0</v>
      </c>
      <c r="CZ1041">
        <v>0</v>
      </c>
      <c r="DA1041">
        <v>0</v>
      </c>
      <c r="DB1041">
        <v>0</v>
      </c>
      <c r="DC1041">
        <v>0</v>
      </c>
      <c r="DD1041">
        <v>0</v>
      </c>
      <c r="DE1041">
        <v>116083</v>
      </c>
      <c r="DF1041">
        <v>0</v>
      </c>
      <c r="DG1041">
        <v>0</v>
      </c>
      <c r="DH1041">
        <v>0</v>
      </c>
      <c r="DI1041">
        <v>0</v>
      </c>
      <c r="DJ1041">
        <v>0</v>
      </c>
      <c r="DK1041">
        <v>40959</v>
      </c>
      <c r="DL1041">
        <v>128843</v>
      </c>
      <c r="DM1041">
        <v>0</v>
      </c>
      <c r="DN1041">
        <v>0</v>
      </c>
      <c r="DO1041">
        <v>328081</v>
      </c>
      <c r="DP1041">
        <v>306535</v>
      </c>
      <c r="DQ1041">
        <v>28835</v>
      </c>
      <c r="DR1041">
        <v>0</v>
      </c>
      <c r="DS1041">
        <v>0</v>
      </c>
    </row>
    <row r="1042" spans="1:123" x14ac:dyDescent="0.3">
      <c r="A1042" t="str">
        <f t="shared" si="16"/>
        <v>20411976</v>
      </c>
      <c r="B1042">
        <v>30</v>
      </c>
      <c r="C1042">
        <v>2041</v>
      </c>
      <c r="D1042">
        <v>197612</v>
      </c>
      <c r="E1042">
        <v>41</v>
      </c>
      <c r="F1042">
        <v>2002714</v>
      </c>
      <c r="G1042">
        <v>163056</v>
      </c>
      <c r="H1042">
        <v>550000</v>
      </c>
      <c r="I1042">
        <v>0</v>
      </c>
      <c r="J1042">
        <v>0</v>
      </c>
      <c r="K1042">
        <v>85000</v>
      </c>
      <c r="L1042">
        <v>200000</v>
      </c>
      <c r="M1042">
        <v>56200</v>
      </c>
      <c r="N1042">
        <v>11500</v>
      </c>
      <c r="O1042">
        <v>25500</v>
      </c>
      <c r="P1042">
        <v>4500</v>
      </c>
      <c r="Q1042">
        <v>2000</v>
      </c>
      <c r="R1042">
        <v>0</v>
      </c>
      <c r="S1042">
        <v>4023</v>
      </c>
      <c r="T1042">
        <v>35000</v>
      </c>
      <c r="U1042">
        <v>36000</v>
      </c>
      <c r="V1042">
        <v>0</v>
      </c>
      <c r="W1042">
        <v>10000</v>
      </c>
      <c r="X1042">
        <v>0</v>
      </c>
      <c r="Y1042">
        <v>0</v>
      </c>
      <c r="Z1042">
        <v>0</v>
      </c>
      <c r="AA1042">
        <v>0</v>
      </c>
      <c r="AB1042">
        <v>42197</v>
      </c>
      <c r="AC1042">
        <v>80261</v>
      </c>
      <c r="AD1042">
        <v>41350</v>
      </c>
      <c r="AE1042">
        <v>42197</v>
      </c>
      <c r="AF1042">
        <v>79414</v>
      </c>
      <c r="AG1042">
        <v>41350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810309</v>
      </c>
      <c r="AO1042">
        <v>790407</v>
      </c>
      <c r="AP1042">
        <v>121611</v>
      </c>
      <c r="AQ1042">
        <v>0</v>
      </c>
      <c r="AR1042">
        <v>17425</v>
      </c>
      <c r="AS1042">
        <v>0</v>
      </c>
      <c r="AT1042">
        <v>0</v>
      </c>
      <c r="AU1042">
        <v>0</v>
      </c>
      <c r="AV1042">
        <v>0</v>
      </c>
      <c r="AW1042">
        <v>11543</v>
      </c>
      <c r="AX1042">
        <v>0</v>
      </c>
      <c r="AY1042">
        <v>0</v>
      </c>
      <c r="AZ1042">
        <v>0</v>
      </c>
      <c r="BA1042">
        <v>25000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0</v>
      </c>
      <c r="BI1042">
        <v>0</v>
      </c>
      <c r="BJ1042">
        <v>0</v>
      </c>
      <c r="BK1042">
        <v>965986</v>
      </c>
      <c r="BL1042">
        <v>0</v>
      </c>
      <c r="BM1042">
        <v>0</v>
      </c>
      <c r="BN1042">
        <v>0</v>
      </c>
      <c r="BO1042">
        <v>0</v>
      </c>
      <c r="BP1042">
        <v>0</v>
      </c>
      <c r="BQ1042">
        <v>0</v>
      </c>
      <c r="BR1042">
        <v>0</v>
      </c>
      <c r="BS1042">
        <v>0</v>
      </c>
      <c r="BT1042">
        <v>0</v>
      </c>
      <c r="BU1042">
        <v>0</v>
      </c>
      <c r="BV1042">
        <v>0</v>
      </c>
      <c r="BW1042">
        <v>0</v>
      </c>
      <c r="BX1042">
        <v>0</v>
      </c>
      <c r="BY1042">
        <v>0</v>
      </c>
      <c r="BZ1042">
        <v>0</v>
      </c>
      <c r="CA1042">
        <v>0</v>
      </c>
      <c r="CB1042">
        <v>0</v>
      </c>
      <c r="CC1042">
        <v>0</v>
      </c>
      <c r="CD1042">
        <v>0</v>
      </c>
      <c r="CE1042">
        <v>0</v>
      </c>
      <c r="CF1042">
        <v>0</v>
      </c>
      <c r="CG1042">
        <v>0</v>
      </c>
      <c r="CH1042">
        <v>0</v>
      </c>
      <c r="CI1042">
        <v>0</v>
      </c>
      <c r="CJ1042">
        <v>0</v>
      </c>
      <c r="CK1042">
        <v>0</v>
      </c>
      <c r="CL1042">
        <v>0</v>
      </c>
      <c r="CM1042">
        <v>0</v>
      </c>
      <c r="CN1042">
        <v>0</v>
      </c>
      <c r="CO1042">
        <v>0</v>
      </c>
      <c r="CP1042">
        <v>0</v>
      </c>
      <c r="CQ1042">
        <v>0</v>
      </c>
      <c r="CR1042">
        <v>0</v>
      </c>
      <c r="CS1042">
        <v>0</v>
      </c>
      <c r="CT1042">
        <v>0</v>
      </c>
      <c r="CU1042">
        <v>0</v>
      </c>
      <c r="CV1042">
        <v>0</v>
      </c>
      <c r="CW1042">
        <v>0</v>
      </c>
      <c r="CX1042">
        <v>0</v>
      </c>
      <c r="CY1042">
        <v>0</v>
      </c>
      <c r="CZ1042">
        <v>0</v>
      </c>
      <c r="DA1042">
        <v>0</v>
      </c>
      <c r="DB1042">
        <v>0</v>
      </c>
      <c r="DC1042">
        <v>0</v>
      </c>
      <c r="DD1042">
        <v>0</v>
      </c>
      <c r="DE1042">
        <v>116083</v>
      </c>
      <c r="DF1042">
        <v>0</v>
      </c>
      <c r="DG1042">
        <v>0</v>
      </c>
      <c r="DH1042">
        <v>0</v>
      </c>
      <c r="DI1042">
        <v>0</v>
      </c>
      <c r="DJ1042">
        <v>0</v>
      </c>
      <c r="DK1042">
        <v>15959</v>
      </c>
      <c r="DL1042">
        <v>117299</v>
      </c>
      <c r="DM1042">
        <v>0</v>
      </c>
      <c r="DN1042">
        <v>0</v>
      </c>
      <c r="DO1042">
        <v>249341</v>
      </c>
      <c r="DP1042">
        <v>286535</v>
      </c>
      <c r="DQ1042">
        <v>-462018</v>
      </c>
      <c r="DR1042">
        <v>425474</v>
      </c>
      <c r="DS1042">
        <v>0</v>
      </c>
    </row>
    <row r="1043" spans="1:123" x14ac:dyDescent="0.3">
      <c r="A1043" t="str">
        <f t="shared" si="16"/>
        <v>20421977</v>
      </c>
      <c r="B1043">
        <v>30</v>
      </c>
      <c r="C1043">
        <v>2042</v>
      </c>
      <c r="D1043">
        <v>197712</v>
      </c>
      <c r="E1043">
        <v>8</v>
      </c>
      <c r="F1043">
        <v>2056305</v>
      </c>
      <c r="G1043">
        <v>163053</v>
      </c>
      <c r="H1043">
        <v>550000</v>
      </c>
      <c r="I1043">
        <v>0</v>
      </c>
      <c r="J1043">
        <v>0</v>
      </c>
      <c r="K1043">
        <v>85000</v>
      </c>
      <c r="L1043">
        <v>200000</v>
      </c>
      <c r="M1043">
        <v>56200</v>
      </c>
      <c r="N1043">
        <v>11500</v>
      </c>
      <c r="O1043">
        <v>25500</v>
      </c>
      <c r="P1043">
        <v>4500</v>
      </c>
      <c r="Q1043">
        <v>2000</v>
      </c>
      <c r="R1043">
        <v>0</v>
      </c>
      <c r="S1043">
        <v>3810</v>
      </c>
      <c r="T1043">
        <v>35000</v>
      </c>
      <c r="U1043">
        <v>36000</v>
      </c>
      <c r="V1043">
        <v>0</v>
      </c>
      <c r="W1043">
        <v>10000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15686</v>
      </c>
      <c r="AD1043">
        <v>0</v>
      </c>
      <c r="AE1043">
        <v>0</v>
      </c>
      <c r="AF1043">
        <v>23767</v>
      </c>
      <c r="AG1043">
        <v>0</v>
      </c>
      <c r="AH1043">
        <v>0</v>
      </c>
      <c r="AI1043">
        <v>41350</v>
      </c>
      <c r="AJ1043">
        <v>0</v>
      </c>
      <c r="AK1043">
        <v>41350</v>
      </c>
      <c r="AL1043">
        <v>41350</v>
      </c>
      <c r="AM1043">
        <v>0</v>
      </c>
      <c r="AN1043">
        <v>865743</v>
      </c>
      <c r="AO1043">
        <v>154474</v>
      </c>
      <c r="AP1043">
        <v>23767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15959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194200</v>
      </c>
      <c r="BL1043">
        <v>0</v>
      </c>
      <c r="BM1043">
        <v>0</v>
      </c>
      <c r="BN1043">
        <v>0</v>
      </c>
      <c r="BO1043">
        <v>0</v>
      </c>
      <c r="BP1043">
        <v>0</v>
      </c>
      <c r="BQ1043">
        <v>0</v>
      </c>
      <c r="BR1043">
        <v>0</v>
      </c>
      <c r="BS1043">
        <v>0</v>
      </c>
      <c r="BT1043">
        <v>0</v>
      </c>
      <c r="BU1043">
        <v>0</v>
      </c>
      <c r="BV1043">
        <v>0</v>
      </c>
      <c r="BW1043">
        <v>0</v>
      </c>
      <c r="BX1043">
        <v>0</v>
      </c>
      <c r="BY1043">
        <v>0</v>
      </c>
      <c r="BZ1043">
        <v>0</v>
      </c>
      <c r="CA1043">
        <v>0</v>
      </c>
      <c r="CB1043">
        <v>0</v>
      </c>
      <c r="CC1043">
        <v>0</v>
      </c>
      <c r="CD1043">
        <v>0</v>
      </c>
      <c r="CE1043">
        <v>0</v>
      </c>
      <c r="CF1043">
        <v>68917</v>
      </c>
      <c r="CG1043">
        <v>0</v>
      </c>
      <c r="CH1043">
        <v>0</v>
      </c>
      <c r="CI1043">
        <v>0</v>
      </c>
      <c r="CJ1043">
        <v>0</v>
      </c>
      <c r="CK1043">
        <v>0</v>
      </c>
      <c r="CL1043">
        <v>0</v>
      </c>
      <c r="CM1043">
        <v>0</v>
      </c>
      <c r="CN1043">
        <v>0</v>
      </c>
      <c r="CO1043">
        <v>0</v>
      </c>
      <c r="CP1043">
        <v>0</v>
      </c>
      <c r="CQ1043">
        <v>0</v>
      </c>
      <c r="CR1043">
        <v>0</v>
      </c>
      <c r="CS1043">
        <v>0</v>
      </c>
      <c r="CT1043">
        <v>0</v>
      </c>
      <c r="CU1043">
        <v>0</v>
      </c>
      <c r="CV1043">
        <v>0</v>
      </c>
      <c r="CW1043">
        <v>0</v>
      </c>
      <c r="CX1043">
        <v>0</v>
      </c>
      <c r="CY1043">
        <v>0</v>
      </c>
      <c r="CZ1043">
        <v>0</v>
      </c>
      <c r="DA1043">
        <v>0</v>
      </c>
      <c r="DB1043">
        <v>0</v>
      </c>
      <c r="DC1043">
        <v>0</v>
      </c>
      <c r="DD1043">
        <v>0</v>
      </c>
      <c r="DE1043">
        <v>47166</v>
      </c>
      <c r="DF1043">
        <v>0</v>
      </c>
      <c r="DG1043">
        <v>0</v>
      </c>
      <c r="DH1043">
        <v>0</v>
      </c>
      <c r="DI1043">
        <v>0</v>
      </c>
      <c r="DJ1043">
        <v>0</v>
      </c>
      <c r="DK1043">
        <v>0</v>
      </c>
      <c r="DL1043">
        <v>117299</v>
      </c>
      <c r="DM1043">
        <v>0</v>
      </c>
      <c r="DN1043">
        <v>0</v>
      </c>
      <c r="DO1043">
        <v>205815</v>
      </c>
      <c r="DP1043">
        <v>266535</v>
      </c>
      <c r="DQ1043">
        <v>-1211374</v>
      </c>
      <c r="DR1043">
        <v>1126498</v>
      </c>
      <c r="DS1043">
        <v>0</v>
      </c>
    </row>
    <row r="1044" spans="1:123" x14ac:dyDescent="0.3">
      <c r="A1044" t="str">
        <f t="shared" si="16"/>
        <v>20431978</v>
      </c>
      <c r="B1044">
        <v>30</v>
      </c>
      <c r="C1044">
        <v>2043</v>
      </c>
      <c r="D1044">
        <v>197812</v>
      </c>
      <c r="E1044">
        <v>65</v>
      </c>
      <c r="F1044">
        <v>1700415</v>
      </c>
      <c r="G1044">
        <v>163049</v>
      </c>
      <c r="H1044">
        <v>550000</v>
      </c>
      <c r="I1044">
        <v>0</v>
      </c>
      <c r="J1044">
        <v>0</v>
      </c>
      <c r="K1044">
        <v>85000</v>
      </c>
      <c r="L1044">
        <v>200000</v>
      </c>
      <c r="M1044">
        <v>56200</v>
      </c>
      <c r="N1044">
        <v>11500</v>
      </c>
      <c r="O1044">
        <v>25500</v>
      </c>
      <c r="P1044">
        <v>4500</v>
      </c>
      <c r="Q1044">
        <v>2000</v>
      </c>
      <c r="R1044">
        <v>0</v>
      </c>
      <c r="S1044">
        <v>3595</v>
      </c>
      <c r="T1044">
        <v>35000</v>
      </c>
      <c r="U1044">
        <v>36000</v>
      </c>
      <c r="V1044">
        <v>0</v>
      </c>
      <c r="W1044">
        <v>10000</v>
      </c>
      <c r="X1044">
        <v>0</v>
      </c>
      <c r="Y1044">
        <v>0</v>
      </c>
      <c r="Z1044">
        <v>0</v>
      </c>
      <c r="AA1044">
        <v>0</v>
      </c>
      <c r="AB1044">
        <v>41350</v>
      </c>
      <c r="AC1044">
        <v>125252</v>
      </c>
      <c r="AD1044">
        <v>64529</v>
      </c>
      <c r="AE1044">
        <v>41350</v>
      </c>
      <c r="AF1044">
        <v>148431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740864</v>
      </c>
      <c r="AO1044">
        <v>1233479</v>
      </c>
      <c r="AP1044">
        <v>189781</v>
      </c>
      <c r="AQ1044">
        <v>0</v>
      </c>
      <c r="AR1044">
        <v>20000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1443260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0</v>
      </c>
      <c r="BR1044">
        <v>284660</v>
      </c>
      <c r="BS1044">
        <v>0</v>
      </c>
      <c r="BT1044">
        <v>0</v>
      </c>
      <c r="BU1044">
        <v>0</v>
      </c>
      <c r="BV1044">
        <v>0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>
        <v>0</v>
      </c>
      <c r="CC1044">
        <v>0</v>
      </c>
      <c r="CD1044">
        <v>0</v>
      </c>
      <c r="CE1044">
        <v>0</v>
      </c>
      <c r="CF1044">
        <v>0</v>
      </c>
      <c r="CG1044">
        <v>0</v>
      </c>
      <c r="CH1044">
        <v>0</v>
      </c>
      <c r="CI1044">
        <v>0</v>
      </c>
      <c r="CJ1044">
        <v>0</v>
      </c>
      <c r="CK1044">
        <v>0</v>
      </c>
      <c r="CL1044">
        <v>0</v>
      </c>
      <c r="CM1044">
        <v>0</v>
      </c>
      <c r="CN1044">
        <v>0</v>
      </c>
      <c r="CO1044">
        <v>0</v>
      </c>
      <c r="CP1044">
        <v>0</v>
      </c>
      <c r="CQ1044">
        <v>213495</v>
      </c>
      <c r="CR1044">
        <v>0</v>
      </c>
      <c r="CS1044">
        <v>0</v>
      </c>
      <c r="CT1044">
        <v>0</v>
      </c>
      <c r="CU1044">
        <v>0</v>
      </c>
      <c r="CV1044">
        <v>0</v>
      </c>
      <c r="CW1044">
        <v>0</v>
      </c>
      <c r="CX1044">
        <v>0</v>
      </c>
      <c r="CY1044">
        <v>0</v>
      </c>
      <c r="CZ1044">
        <v>0</v>
      </c>
      <c r="DA1044">
        <v>0</v>
      </c>
      <c r="DB1044">
        <v>0</v>
      </c>
      <c r="DC1044">
        <v>0</v>
      </c>
      <c r="DD1044">
        <v>0</v>
      </c>
      <c r="DE1044">
        <v>47166</v>
      </c>
      <c r="DF1044">
        <v>0</v>
      </c>
      <c r="DG1044">
        <v>0</v>
      </c>
      <c r="DH1044">
        <v>0</v>
      </c>
      <c r="DI1044">
        <v>0</v>
      </c>
      <c r="DJ1044">
        <v>0</v>
      </c>
      <c r="DK1044">
        <v>0</v>
      </c>
      <c r="DL1044">
        <v>117299</v>
      </c>
      <c r="DM1044">
        <v>0</v>
      </c>
      <c r="DN1044">
        <v>0</v>
      </c>
      <c r="DO1044">
        <v>377960</v>
      </c>
      <c r="DP1044">
        <v>317700</v>
      </c>
      <c r="DQ1044">
        <v>284660</v>
      </c>
      <c r="DR1044">
        <v>0</v>
      </c>
      <c r="DS1044">
        <v>0</v>
      </c>
    </row>
    <row r="1045" spans="1:123" x14ac:dyDescent="0.3">
      <c r="A1045" t="str">
        <f t="shared" si="16"/>
        <v>20441979</v>
      </c>
      <c r="B1045">
        <v>30</v>
      </c>
      <c r="C1045">
        <v>2044</v>
      </c>
      <c r="D1045">
        <v>197912</v>
      </c>
      <c r="E1045">
        <v>56</v>
      </c>
      <c r="F1045">
        <v>1691358</v>
      </c>
      <c r="G1045">
        <v>163046</v>
      </c>
      <c r="H1045">
        <v>550000</v>
      </c>
      <c r="I1045">
        <v>0</v>
      </c>
      <c r="J1045">
        <v>0</v>
      </c>
      <c r="K1045">
        <v>85000</v>
      </c>
      <c r="L1045">
        <v>200000</v>
      </c>
      <c r="M1045">
        <v>56200</v>
      </c>
      <c r="N1045">
        <v>11500</v>
      </c>
      <c r="O1045">
        <v>25500</v>
      </c>
      <c r="P1045">
        <v>4500</v>
      </c>
      <c r="Q1045">
        <v>2000</v>
      </c>
      <c r="R1045">
        <v>0</v>
      </c>
      <c r="S1045">
        <v>3381</v>
      </c>
      <c r="T1045">
        <v>35000</v>
      </c>
      <c r="U1045">
        <v>36000</v>
      </c>
      <c r="V1045">
        <v>0</v>
      </c>
      <c r="W1045">
        <v>10000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108439</v>
      </c>
      <c r="AD1045">
        <v>55867</v>
      </c>
      <c r="AE1045">
        <v>0</v>
      </c>
      <c r="AF1045">
        <v>164306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724775</v>
      </c>
      <c r="AO1045">
        <v>1067906</v>
      </c>
      <c r="AP1045">
        <v>164306</v>
      </c>
      <c r="AQ1045">
        <v>0</v>
      </c>
      <c r="AR1045">
        <v>20000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0</v>
      </c>
      <c r="BJ1045">
        <v>0</v>
      </c>
      <c r="BK1045">
        <v>1252212</v>
      </c>
      <c r="BL1045">
        <v>0</v>
      </c>
      <c r="BM1045">
        <v>0</v>
      </c>
      <c r="BN1045">
        <v>0</v>
      </c>
      <c r="BO1045">
        <v>0</v>
      </c>
      <c r="BP1045">
        <v>0</v>
      </c>
      <c r="BQ1045">
        <v>0</v>
      </c>
      <c r="BR1045">
        <v>86583</v>
      </c>
      <c r="BS1045">
        <v>0</v>
      </c>
      <c r="BT1045">
        <v>0</v>
      </c>
      <c r="BU1045">
        <v>0</v>
      </c>
      <c r="BV1045">
        <v>0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>
        <v>0</v>
      </c>
      <c r="CC1045">
        <v>0</v>
      </c>
      <c r="CD1045">
        <v>0</v>
      </c>
      <c r="CE1045">
        <v>0</v>
      </c>
      <c r="CF1045">
        <v>0</v>
      </c>
      <c r="CG1045">
        <v>0</v>
      </c>
      <c r="CH1045">
        <v>0</v>
      </c>
      <c r="CI1045">
        <v>0</v>
      </c>
      <c r="CJ1045">
        <v>0</v>
      </c>
      <c r="CK1045">
        <v>0</v>
      </c>
      <c r="CL1045">
        <v>0</v>
      </c>
      <c r="CM1045">
        <v>0</v>
      </c>
      <c r="CN1045">
        <v>0</v>
      </c>
      <c r="CO1045">
        <v>0</v>
      </c>
      <c r="CP1045">
        <v>0</v>
      </c>
      <c r="CQ1045">
        <v>280078</v>
      </c>
      <c r="CR1045">
        <v>0</v>
      </c>
      <c r="CS1045">
        <v>0</v>
      </c>
      <c r="CT1045">
        <v>0</v>
      </c>
      <c r="CU1045">
        <v>0</v>
      </c>
      <c r="CV1045">
        <v>0</v>
      </c>
      <c r="CW1045">
        <v>0</v>
      </c>
      <c r="CX1045">
        <v>0</v>
      </c>
      <c r="CY1045">
        <v>0</v>
      </c>
      <c r="CZ1045">
        <v>0</v>
      </c>
      <c r="DA1045">
        <v>0</v>
      </c>
      <c r="DB1045">
        <v>0</v>
      </c>
      <c r="DC1045">
        <v>0</v>
      </c>
      <c r="DD1045">
        <v>0</v>
      </c>
      <c r="DE1045">
        <v>47166</v>
      </c>
      <c r="DF1045">
        <v>0</v>
      </c>
      <c r="DG1045">
        <v>0</v>
      </c>
      <c r="DH1045">
        <v>0</v>
      </c>
      <c r="DI1045">
        <v>0</v>
      </c>
      <c r="DJ1045">
        <v>0</v>
      </c>
      <c r="DK1045">
        <v>0</v>
      </c>
      <c r="DL1045">
        <v>117299</v>
      </c>
      <c r="DM1045">
        <v>0</v>
      </c>
      <c r="DN1045">
        <v>0</v>
      </c>
      <c r="DO1045">
        <v>444543</v>
      </c>
      <c r="DP1045">
        <v>317700</v>
      </c>
      <c r="DQ1045">
        <v>86583</v>
      </c>
      <c r="DR1045">
        <v>0</v>
      </c>
      <c r="DS1045">
        <v>0</v>
      </c>
    </row>
    <row r="1046" spans="1:123" x14ac:dyDescent="0.3">
      <c r="A1046" t="str">
        <f t="shared" si="16"/>
        <v>20451980</v>
      </c>
      <c r="B1046">
        <v>30</v>
      </c>
      <c r="C1046">
        <v>2045</v>
      </c>
      <c r="D1046">
        <v>198012</v>
      </c>
      <c r="E1046">
        <v>56</v>
      </c>
      <c r="F1046">
        <v>1700545</v>
      </c>
      <c r="G1046">
        <v>163042</v>
      </c>
      <c r="H1046">
        <v>550000</v>
      </c>
      <c r="I1046">
        <v>0</v>
      </c>
      <c r="J1046">
        <v>0</v>
      </c>
      <c r="K1046">
        <v>85000</v>
      </c>
      <c r="L1046">
        <v>200000</v>
      </c>
      <c r="M1046">
        <v>56200</v>
      </c>
      <c r="N1046">
        <v>11500</v>
      </c>
      <c r="O1046">
        <v>25500</v>
      </c>
      <c r="P1046">
        <v>4500</v>
      </c>
      <c r="Q1046">
        <v>2000</v>
      </c>
      <c r="R1046">
        <v>0</v>
      </c>
      <c r="S1046">
        <v>3166</v>
      </c>
      <c r="T1046">
        <v>35000</v>
      </c>
      <c r="U1046">
        <v>36000</v>
      </c>
      <c r="V1046">
        <v>0</v>
      </c>
      <c r="W1046">
        <v>15000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109472</v>
      </c>
      <c r="AD1046">
        <v>56400</v>
      </c>
      <c r="AE1046">
        <v>0</v>
      </c>
      <c r="AF1046">
        <v>165871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717994</v>
      </c>
      <c r="AO1046">
        <v>1078080</v>
      </c>
      <c r="AP1046">
        <v>165871</v>
      </c>
      <c r="AQ1046">
        <v>40700</v>
      </c>
      <c r="AR1046">
        <v>20000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0</v>
      </c>
      <c r="BI1046">
        <v>0</v>
      </c>
      <c r="BJ1046">
        <v>0</v>
      </c>
      <c r="BK1046">
        <v>1304652</v>
      </c>
      <c r="BL1046">
        <v>0</v>
      </c>
      <c r="BM1046">
        <v>0</v>
      </c>
      <c r="BN1046">
        <v>0</v>
      </c>
      <c r="BO1046">
        <v>0</v>
      </c>
      <c r="BP1046">
        <v>0</v>
      </c>
      <c r="BQ1046">
        <v>0</v>
      </c>
      <c r="BR1046">
        <v>123059</v>
      </c>
      <c r="BS1046">
        <v>0</v>
      </c>
      <c r="BT1046">
        <v>0</v>
      </c>
      <c r="BU1046">
        <v>0</v>
      </c>
      <c r="BV1046">
        <v>0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>
        <v>0</v>
      </c>
      <c r="CC1046">
        <v>0</v>
      </c>
      <c r="CD1046">
        <v>0</v>
      </c>
      <c r="CE1046">
        <v>0</v>
      </c>
      <c r="CF1046">
        <v>0</v>
      </c>
      <c r="CG1046">
        <v>0</v>
      </c>
      <c r="CH1046">
        <v>0</v>
      </c>
      <c r="CI1046">
        <v>0</v>
      </c>
      <c r="CJ1046">
        <v>0</v>
      </c>
      <c r="CK1046">
        <v>0</v>
      </c>
      <c r="CL1046">
        <v>0</v>
      </c>
      <c r="CM1046">
        <v>0</v>
      </c>
      <c r="CN1046">
        <v>0</v>
      </c>
      <c r="CO1046">
        <v>0</v>
      </c>
      <c r="CP1046">
        <v>0</v>
      </c>
      <c r="CQ1046">
        <v>383137</v>
      </c>
      <c r="CR1046">
        <v>0</v>
      </c>
      <c r="CS1046">
        <v>0</v>
      </c>
      <c r="CT1046">
        <v>0</v>
      </c>
      <c r="CU1046">
        <v>0</v>
      </c>
      <c r="CV1046">
        <v>0</v>
      </c>
      <c r="CW1046">
        <v>0</v>
      </c>
      <c r="CX1046">
        <v>0</v>
      </c>
      <c r="CY1046">
        <v>0</v>
      </c>
      <c r="CZ1046">
        <v>0</v>
      </c>
      <c r="DA1046">
        <v>0</v>
      </c>
      <c r="DB1046">
        <v>0</v>
      </c>
      <c r="DC1046">
        <v>0</v>
      </c>
      <c r="DD1046">
        <v>0</v>
      </c>
      <c r="DE1046">
        <v>47166</v>
      </c>
      <c r="DF1046">
        <v>0</v>
      </c>
      <c r="DG1046">
        <v>0</v>
      </c>
      <c r="DH1046">
        <v>0</v>
      </c>
      <c r="DI1046">
        <v>0</v>
      </c>
      <c r="DJ1046">
        <v>0</v>
      </c>
      <c r="DK1046">
        <v>0</v>
      </c>
      <c r="DL1046">
        <v>117299</v>
      </c>
      <c r="DM1046">
        <v>0</v>
      </c>
      <c r="DN1046">
        <v>0</v>
      </c>
      <c r="DO1046">
        <v>547602</v>
      </c>
      <c r="DP1046">
        <v>317700</v>
      </c>
      <c r="DQ1046">
        <v>123059</v>
      </c>
      <c r="DR1046">
        <v>0</v>
      </c>
      <c r="DS1046">
        <v>0</v>
      </c>
    </row>
    <row r="1047" spans="1:123" x14ac:dyDescent="0.3">
      <c r="A1047" t="str">
        <f t="shared" si="16"/>
        <v>20461981</v>
      </c>
      <c r="B1047">
        <v>30</v>
      </c>
      <c r="C1047">
        <v>2046</v>
      </c>
      <c r="D1047">
        <v>198112</v>
      </c>
      <c r="E1047">
        <v>33</v>
      </c>
      <c r="F1047">
        <v>2016492</v>
      </c>
      <c r="G1047">
        <v>163038</v>
      </c>
      <c r="H1047">
        <v>550000</v>
      </c>
      <c r="I1047">
        <v>0</v>
      </c>
      <c r="J1047">
        <v>0</v>
      </c>
      <c r="K1047">
        <v>85000</v>
      </c>
      <c r="L1047">
        <v>200000</v>
      </c>
      <c r="M1047">
        <v>56200</v>
      </c>
      <c r="N1047">
        <v>11500</v>
      </c>
      <c r="O1047">
        <v>25500</v>
      </c>
      <c r="P1047">
        <v>4500</v>
      </c>
      <c r="Q1047">
        <v>2000</v>
      </c>
      <c r="R1047">
        <v>0</v>
      </c>
      <c r="S1047">
        <v>2951</v>
      </c>
      <c r="T1047">
        <v>35000</v>
      </c>
      <c r="U1047">
        <v>36000</v>
      </c>
      <c r="V1047">
        <v>0</v>
      </c>
      <c r="W1047">
        <v>15000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63260</v>
      </c>
      <c r="AD1047">
        <v>0</v>
      </c>
      <c r="AE1047">
        <v>0</v>
      </c>
      <c r="AF1047">
        <v>95851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787800</v>
      </c>
      <c r="AO1047">
        <v>622983</v>
      </c>
      <c r="AP1047">
        <v>95851</v>
      </c>
      <c r="AQ1047">
        <v>0</v>
      </c>
      <c r="AR1047">
        <v>8439</v>
      </c>
      <c r="AS1047">
        <v>0</v>
      </c>
      <c r="AT1047">
        <v>0</v>
      </c>
      <c r="AU1047">
        <v>0</v>
      </c>
      <c r="AV1047">
        <v>0</v>
      </c>
      <c r="AW1047">
        <v>4904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0</v>
      </c>
      <c r="BI1047">
        <v>0</v>
      </c>
      <c r="BJ1047">
        <v>0</v>
      </c>
      <c r="BK1047">
        <v>732177</v>
      </c>
      <c r="BL1047">
        <v>0</v>
      </c>
      <c r="BM1047">
        <v>121046</v>
      </c>
      <c r="BN1047">
        <v>0</v>
      </c>
      <c r="BO1047">
        <v>0</v>
      </c>
      <c r="BP1047">
        <v>0</v>
      </c>
      <c r="BQ1047">
        <v>0</v>
      </c>
      <c r="BR1047">
        <v>0</v>
      </c>
      <c r="BS1047">
        <v>0</v>
      </c>
      <c r="BT1047">
        <v>0</v>
      </c>
      <c r="BU1047">
        <v>0</v>
      </c>
      <c r="BV1047">
        <v>0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>
        <v>0</v>
      </c>
      <c r="CC1047">
        <v>0</v>
      </c>
      <c r="CD1047">
        <v>0</v>
      </c>
      <c r="CE1047">
        <v>0</v>
      </c>
      <c r="CF1047">
        <v>14</v>
      </c>
      <c r="CG1047">
        <v>0</v>
      </c>
      <c r="CH1047">
        <v>0</v>
      </c>
      <c r="CI1047">
        <v>0</v>
      </c>
      <c r="CJ1047">
        <v>0</v>
      </c>
      <c r="CK1047">
        <v>0</v>
      </c>
      <c r="CL1047">
        <v>0</v>
      </c>
      <c r="CM1047">
        <v>0</v>
      </c>
      <c r="CN1047">
        <v>0</v>
      </c>
      <c r="CO1047">
        <v>0</v>
      </c>
      <c r="CP1047">
        <v>0</v>
      </c>
      <c r="CQ1047">
        <v>242091</v>
      </c>
      <c r="CR1047">
        <v>0</v>
      </c>
      <c r="CS1047">
        <v>0</v>
      </c>
      <c r="CT1047">
        <v>0</v>
      </c>
      <c r="CU1047">
        <v>0</v>
      </c>
      <c r="CV1047">
        <v>0</v>
      </c>
      <c r="CW1047">
        <v>0</v>
      </c>
      <c r="CX1047">
        <v>0</v>
      </c>
      <c r="CY1047">
        <v>0</v>
      </c>
      <c r="CZ1047">
        <v>0</v>
      </c>
      <c r="DA1047">
        <v>0</v>
      </c>
      <c r="DB1047">
        <v>0</v>
      </c>
      <c r="DC1047">
        <v>0</v>
      </c>
      <c r="DD1047">
        <v>0</v>
      </c>
      <c r="DE1047">
        <v>47152</v>
      </c>
      <c r="DF1047">
        <v>0</v>
      </c>
      <c r="DG1047">
        <v>0</v>
      </c>
      <c r="DH1047">
        <v>0</v>
      </c>
      <c r="DI1047">
        <v>0</v>
      </c>
      <c r="DJ1047">
        <v>0</v>
      </c>
      <c r="DK1047">
        <v>0</v>
      </c>
      <c r="DL1047">
        <v>112395</v>
      </c>
      <c r="DM1047">
        <v>0</v>
      </c>
      <c r="DN1047">
        <v>0</v>
      </c>
      <c r="DO1047">
        <v>401638</v>
      </c>
      <c r="DP1047">
        <v>317700</v>
      </c>
      <c r="DQ1047">
        <v>-700457</v>
      </c>
      <c r="DR1047">
        <v>574493</v>
      </c>
      <c r="DS1047">
        <v>0</v>
      </c>
    </row>
    <row r="1048" spans="1:123" x14ac:dyDescent="0.3">
      <c r="A1048" t="str">
        <f t="shared" si="16"/>
        <v>20471982</v>
      </c>
      <c r="B1048">
        <v>30</v>
      </c>
      <c r="C1048">
        <v>2047</v>
      </c>
      <c r="D1048">
        <v>198212</v>
      </c>
      <c r="E1048">
        <v>71</v>
      </c>
      <c r="F1048">
        <v>1829420</v>
      </c>
      <c r="G1048">
        <v>163034</v>
      </c>
      <c r="H1048">
        <v>550000</v>
      </c>
      <c r="I1048">
        <v>0</v>
      </c>
      <c r="J1048">
        <v>0</v>
      </c>
      <c r="K1048">
        <v>85000</v>
      </c>
      <c r="L1048">
        <v>200000</v>
      </c>
      <c r="M1048">
        <v>56200</v>
      </c>
      <c r="N1048">
        <v>11500</v>
      </c>
      <c r="O1048">
        <v>25500</v>
      </c>
      <c r="P1048">
        <v>4500</v>
      </c>
      <c r="Q1048">
        <v>2000</v>
      </c>
      <c r="R1048">
        <v>0</v>
      </c>
      <c r="S1048">
        <v>2737</v>
      </c>
      <c r="T1048">
        <v>35000</v>
      </c>
      <c r="U1048">
        <v>36000</v>
      </c>
      <c r="V1048">
        <v>0</v>
      </c>
      <c r="W1048">
        <v>15000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137086</v>
      </c>
      <c r="AD1048">
        <v>70627</v>
      </c>
      <c r="AE1048">
        <v>0</v>
      </c>
      <c r="AF1048">
        <v>207713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675724</v>
      </c>
      <c r="AO1048">
        <v>1350029</v>
      </c>
      <c r="AP1048">
        <v>207713</v>
      </c>
      <c r="AQ1048">
        <v>0</v>
      </c>
      <c r="AR1048">
        <v>20000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0</v>
      </c>
      <c r="BI1048">
        <v>0</v>
      </c>
      <c r="BJ1048">
        <v>0</v>
      </c>
      <c r="BK1048">
        <v>1577742</v>
      </c>
      <c r="BL1048">
        <v>0</v>
      </c>
      <c r="BM1048">
        <v>0</v>
      </c>
      <c r="BN1048">
        <v>0</v>
      </c>
      <c r="BO1048">
        <v>0</v>
      </c>
      <c r="BP1048">
        <v>0</v>
      </c>
      <c r="BQ1048">
        <v>0</v>
      </c>
      <c r="BR1048">
        <v>225012</v>
      </c>
      <c r="BS1048">
        <v>0</v>
      </c>
      <c r="BT1048">
        <v>0</v>
      </c>
      <c r="BU1048">
        <v>0</v>
      </c>
      <c r="BV1048">
        <v>0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>
        <v>0</v>
      </c>
      <c r="CC1048">
        <v>0</v>
      </c>
      <c r="CD1048">
        <v>0</v>
      </c>
      <c r="CE1048">
        <v>0</v>
      </c>
      <c r="CF1048">
        <v>0</v>
      </c>
      <c r="CG1048">
        <v>0</v>
      </c>
      <c r="CH1048">
        <v>0</v>
      </c>
      <c r="CI1048">
        <v>0</v>
      </c>
      <c r="CJ1048">
        <v>0</v>
      </c>
      <c r="CK1048">
        <v>0</v>
      </c>
      <c r="CL1048">
        <v>0</v>
      </c>
      <c r="CM1048">
        <v>0</v>
      </c>
      <c r="CN1048">
        <v>0</v>
      </c>
      <c r="CO1048">
        <v>0</v>
      </c>
      <c r="CP1048">
        <v>0</v>
      </c>
      <c r="CQ1048">
        <v>447103</v>
      </c>
      <c r="CR1048">
        <v>0</v>
      </c>
      <c r="CS1048">
        <v>0</v>
      </c>
      <c r="CT1048">
        <v>0</v>
      </c>
      <c r="CU1048">
        <v>0</v>
      </c>
      <c r="CV1048">
        <v>0</v>
      </c>
      <c r="CW1048">
        <v>0</v>
      </c>
      <c r="CX1048">
        <v>0</v>
      </c>
      <c r="CY1048">
        <v>0</v>
      </c>
      <c r="CZ1048">
        <v>0</v>
      </c>
      <c r="DA1048">
        <v>0</v>
      </c>
      <c r="DB1048">
        <v>0</v>
      </c>
      <c r="DC1048">
        <v>0</v>
      </c>
      <c r="DD1048">
        <v>0</v>
      </c>
      <c r="DE1048">
        <v>47152</v>
      </c>
      <c r="DF1048">
        <v>0</v>
      </c>
      <c r="DG1048">
        <v>0</v>
      </c>
      <c r="DH1048">
        <v>0</v>
      </c>
      <c r="DI1048">
        <v>0</v>
      </c>
      <c r="DJ1048">
        <v>0</v>
      </c>
      <c r="DK1048">
        <v>0</v>
      </c>
      <c r="DL1048">
        <v>112395</v>
      </c>
      <c r="DM1048">
        <v>0</v>
      </c>
      <c r="DN1048">
        <v>0</v>
      </c>
      <c r="DO1048">
        <v>606650</v>
      </c>
      <c r="DP1048">
        <v>317700</v>
      </c>
      <c r="DQ1048">
        <v>225012</v>
      </c>
      <c r="DR1048">
        <v>0</v>
      </c>
      <c r="DS1048">
        <v>0</v>
      </c>
    </row>
    <row r="1049" spans="1:123" x14ac:dyDescent="0.3">
      <c r="A1049" t="str">
        <f t="shared" si="16"/>
        <v>20481983</v>
      </c>
      <c r="B1049">
        <v>30</v>
      </c>
      <c r="C1049">
        <v>2048</v>
      </c>
      <c r="D1049">
        <v>198312</v>
      </c>
      <c r="E1049">
        <v>81</v>
      </c>
      <c r="F1049">
        <v>1390440</v>
      </c>
      <c r="G1049">
        <v>163030</v>
      </c>
      <c r="H1049">
        <v>550000</v>
      </c>
      <c r="I1049">
        <v>0</v>
      </c>
      <c r="J1049">
        <v>0</v>
      </c>
      <c r="K1049">
        <v>85000</v>
      </c>
      <c r="L1049">
        <v>200000</v>
      </c>
      <c r="M1049">
        <v>56200</v>
      </c>
      <c r="N1049">
        <v>11500</v>
      </c>
      <c r="O1049">
        <v>25500</v>
      </c>
      <c r="P1049">
        <v>4500</v>
      </c>
      <c r="Q1049">
        <v>2000</v>
      </c>
      <c r="R1049">
        <v>0</v>
      </c>
      <c r="S1049">
        <v>2522</v>
      </c>
      <c r="T1049">
        <v>35000</v>
      </c>
      <c r="U1049">
        <v>36000</v>
      </c>
      <c r="V1049">
        <v>0</v>
      </c>
      <c r="W1049">
        <v>15000</v>
      </c>
      <c r="X1049">
        <v>0</v>
      </c>
      <c r="Y1049">
        <v>0</v>
      </c>
      <c r="Z1049">
        <v>87711</v>
      </c>
      <c r="AA1049">
        <v>0</v>
      </c>
      <c r="AB1049">
        <v>0</v>
      </c>
      <c r="AC1049">
        <v>157891</v>
      </c>
      <c r="AD1049">
        <v>81345</v>
      </c>
      <c r="AE1049">
        <v>0</v>
      </c>
      <c r="AF1049">
        <v>239236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556274</v>
      </c>
      <c r="AO1049">
        <v>1554915</v>
      </c>
      <c r="AP1049">
        <v>239236</v>
      </c>
      <c r="AQ1049">
        <v>139674</v>
      </c>
      <c r="AR1049">
        <v>20000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74756</v>
      </c>
      <c r="BE1049">
        <v>111111</v>
      </c>
      <c r="BF1049">
        <v>60000</v>
      </c>
      <c r="BG1049">
        <v>35194</v>
      </c>
      <c r="BH1049">
        <v>20000</v>
      </c>
      <c r="BI1049">
        <v>56200</v>
      </c>
      <c r="BJ1049">
        <v>0</v>
      </c>
      <c r="BK1049">
        <v>1596564</v>
      </c>
      <c r="BL1049">
        <v>0</v>
      </c>
      <c r="BM1049">
        <v>0</v>
      </c>
      <c r="BN1049">
        <v>0</v>
      </c>
      <c r="BO1049">
        <v>0</v>
      </c>
      <c r="BP1049">
        <v>0</v>
      </c>
      <c r="BQ1049">
        <v>0</v>
      </c>
      <c r="BR1049">
        <v>182897</v>
      </c>
      <c r="BS1049">
        <v>154000</v>
      </c>
      <c r="BT1049">
        <v>65000</v>
      </c>
      <c r="BU1049">
        <v>100000</v>
      </c>
      <c r="BV1049">
        <v>10000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>
        <v>0</v>
      </c>
      <c r="CC1049">
        <v>0</v>
      </c>
      <c r="CD1049">
        <v>0</v>
      </c>
      <c r="CE1049">
        <v>0</v>
      </c>
      <c r="CF1049">
        <v>0</v>
      </c>
      <c r="CG1049">
        <v>25000</v>
      </c>
      <c r="CH1049">
        <v>572</v>
      </c>
      <c r="CI1049">
        <v>3000</v>
      </c>
      <c r="CJ1049">
        <v>2250</v>
      </c>
      <c r="CK1049">
        <v>900</v>
      </c>
      <c r="CL1049">
        <v>750</v>
      </c>
      <c r="CM1049">
        <v>3250</v>
      </c>
      <c r="CN1049">
        <v>15000</v>
      </c>
      <c r="CO1049">
        <v>750</v>
      </c>
      <c r="CP1049">
        <v>0</v>
      </c>
      <c r="CQ1049">
        <v>610000</v>
      </c>
      <c r="CR1049">
        <v>100000</v>
      </c>
      <c r="CS1049">
        <v>10000</v>
      </c>
      <c r="CT1049">
        <v>154000</v>
      </c>
      <c r="CU1049">
        <v>65000</v>
      </c>
      <c r="CV1049">
        <v>25000</v>
      </c>
      <c r="CW1049">
        <v>572</v>
      </c>
      <c r="CX1049">
        <v>3000</v>
      </c>
      <c r="CY1049">
        <v>2250</v>
      </c>
      <c r="CZ1049">
        <v>900</v>
      </c>
      <c r="DA1049">
        <v>750</v>
      </c>
      <c r="DB1049">
        <v>3250</v>
      </c>
      <c r="DC1049">
        <v>15000</v>
      </c>
      <c r="DD1049">
        <v>750</v>
      </c>
      <c r="DE1049">
        <v>47152</v>
      </c>
      <c r="DF1049">
        <v>87711</v>
      </c>
      <c r="DG1049">
        <v>0</v>
      </c>
      <c r="DH1049">
        <v>0</v>
      </c>
      <c r="DI1049">
        <v>74756</v>
      </c>
      <c r="DJ1049">
        <v>35194</v>
      </c>
      <c r="DK1049">
        <v>56200</v>
      </c>
      <c r="DL1049">
        <v>172395</v>
      </c>
      <c r="DM1049">
        <v>111111</v>
      </c>
      <c r="DN1049">
        <v>20000</v>
      </c>
      <c r="DO1049">
        <v>1594991</v>
      </c>
      <c r="DP1049">
        <v>317700</v>
      </c>
      <c r="DQ1049">
        <v>1008341</v>
      </c>
      <c r="DR1049">
        <v>0</v>
      </c>
      <c r="DS1049">
        <v>0</v>
      </c>
    </row>
    <row r="1050" spans="1:123" x14ac:dyDescent="0.3">
      <c r="A1050" t="str">
        <f t="shared" si="16"/>
        <v>20491984</v>
      </c>
      <c r="B1050">
        <v>30</v>
      </c>
      <c r="C1050">
        <v>2049</v>
      </c>
      <c r="D1050">
        <v>198412</v>
      </c>
      <c r="E1050">
        <v>60</v>
      </c>
      <c r="F1050">
        <v>2059327</v>
      </c>
      <c r="G1050">
        <v>163025</v>
      </c>
      <c r="H1050">
        <v>550000</v>
      </c>
      <c r="I1050">
        <v>0</v>
      </c>
      <c r="J1050">
        <v>0</v>
      </c>
      <c r="K1050">
        <v>85000</v>
      </c>
      <c r="L1050">
        <v>200000</v>
      </c>
      <c r="M1050">
        <v>56200</v>
      </c>
      <c r="N1050">
        <v>11500</v>
      </c>
      <c r="O1050">
        <v>25500</v>
      </c>
      <c r="P1050">
        <v>4500</v>
      </c>
      <c r="Q1050">
        <v>2000</v>
      </c>
      <c r="R1050">
        <v>0</v>
      </c>
      <c r="S1050">
        <v>2308</v>
      </c>
      <c r="T1050">
        <v>35000</v>
      </c>
      <c r="U1050">
        <v>36000</v>
      </c>
      <c r="V1050">
        <v>0</v>
      </c>
      <c r="W1050">
        <v>15000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115859</v>
      </c>
      <c r="AD1050">
        <v>59690</v>
      </c>
      <c r="AE1050">
        <v>0</v>
      </c>
      <c r="AF1050">
        <v>175549</v>
      </c>
      <c r="AG1050">
        <v>29845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707459</v>
      </c>
      <c r="AO1050">
        <v>1140980</v>
      </c>
      <c r="AP1050">
        <v>175549</v>
      </c>
      <c r="AQ1050">
        <v>129962</v>
      </c>
      <c r="AR1050">
        <v>20000</v>
      </c>
      <c r="AS1050">
        <v>0</v>
      </c>
      <c r="AT1050">
        <v>0</v>
      </c>
      <c r="AU1050">
        <v>74756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0</v>
      </c>
      <c r="BI1050">
        <v>0</v>
      </c>
      <c r="BJ1050">
        <v>0</v>
      </c>
      <c r="BK1050">
        <v>1541247</v>
      </c>
      <c r="BL1050">
        <v>0</v>
      </c>
      <c r="BM1050">
        <v>9646</v>
      </c>
      <c r="BN1050">
        <v>0</v>
      </c>
      <c r="BO1050">
        <v>0</v>
      </c>
      <c r="BP1050">
        <v>0</v>
      </c>
      <c r="BQ1050">
        <v>0</v>
      </c>
      <c r="BR1050">
        <v>0</v>
      </c>
      <c r="BS1050">
        <v>0</v>
      </c>
      <c r="BT1050">
        <v>0</v>
      </c>
      <c r="BU1050">
        <v>0</v>
      </c>
      <c r="BV1050">
        <v>0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>
        <v>0</v>
      </c>
      <c r="CC1050">
        <v>0</v>
      </c>
      <c r="CD1050">
        <v>0</v>
      </c>
      <c r="CE1050">
        <v>0</v>
      </c>
      <c r="CF1050">
        <v>0</v>
      </c>
      <c r="CG1050">
        <v>0</v>
      </c>
      <c r="CH1050">
        <v>0</v>
      </c>
      <c r="CI1050">
        <v>0</v>
      </c>
      <c r="CJ1050">
        <v>0</v>
      </c>
      <c r="CK1050">
        <v>0</v>
      </c>
      <c r="CL1050">
        <v>0</v>
      </c>
      <c r="CM1050">
        <v>0</v>
      </c>
      <c r="CN1050">
        <v>0</v>
      </c>
      <c r="CO1050">
        <v>0</v>
      </c>
      <c r="CP1050">
        <v>0</v>
      </c>
      <c r="CQ1050">
        <v>580354</v>
      </c>
      <c r="CR1050">
        <v>100000</v>
      </c>
      <c r="CS1050">
        <v>10000</v>
      </c>
      <c r="CT1050">
        <v>154000</v>
      </c>
      <c r="CU1050">
        <v>65000</v>
      </c>
      <c r="CV1050">
        <v>25000</v>
      </c>
      <c r="CW1050">
        <v>572</v>
      </c>
      <c r="CX1050">
        <v>3000</v>
      </c>
      <c r="CY1050">
        <v>2250</v>
      </c>
      <c r="CZ1050">
        <v>900</v>
      </c>
      <c r="DA1050">
        <v>750</v>
      </c>
      <c r="DB1050">
        <v>3250</v>
      </c>
      <c r="DC1050">
        <v>15000</v>
      </c>
      <c r="DD1050">
        <v>750</v>
      </c>
      <c r="DE1050">
        <v>47152</v>
      </c>
      <c r="DF1050">
        <v>80826</v>
      </c>
      <c r="DG1050">
        <v>0</v>
      </c>
      <c r="DH1050">
        <v>0</v>
      </c>
      <c r="DI1050">
        <v>0</v>
      </c>
      <c r="DJ1050">
        <v>31675</v>
      </c>
      <c r="DK1050">
        <v>50018</v>
      </c>
      <c r="DL1050">
        <v>172395</v>
      </c>
      <c r="DM1050">
        <v>100000</v>
      </c>
      <c r="DN1050">
        <v>20000</v>
      </c>
      <c r="DO1050">
        <v>1462891</v>
      </c>
      <c r="DP1050">
        <v>317700</v>
      </c>
      <c r="DQ1050">
        <v>-84402</v>
      </c>
      <c r="DR1050">
        <v>0</v>
      </c>
      <c r="DS1050">
        <v>0</v>
      </c>
    </row>
    <row r="1051" spans="1:123" x14ac:dyDescent="0.3">
      <c r="A1051" t="str">
        <f t="shared" si="16"/>
        <v>20501985</v>
      </c>
      <c r="B1051">
        <v>30</v>
      </c>
      <c r="C1051">
        <v>2050</v>
      </c>
      <c r="D1051">
        <v>198512</v>
      </c>
      <c r="E1051">
        <v>38</v>
      </c>
      <c r="F1051">
        <v>1965943</v>
      </c>
      <c r="G1051">
        <v>163021</v>
      </c>
      <c r="H1051">
        <v>550000</v>
      </c>
      <c r="I1051">
        <v>0</v>
      </c>
      <c r="J1051">
        <v>0</v>
      </c>
      <c r="K1051">
        <v>85000</v>
      </c>
      <c r="L1051">
        <v>200000</v>
      </c>
      <c r="M1051">
        <v>56200</v>
      </c>
      <c r="N1051">
        <v>11500</v>
      </c>
      <c r="O1051">
        <v>25500</v>
      </c>
      <c r="P1051">
        <v>4500</v>
      </c>
      <c r="Q1051">
        <v>2000</v>
      </c>
      <c r="R1051">
        <v>0</v>
      </c>
      <c r="S1051">
        <v>2093</v>
      </c>
      <c r="T1051">
        <v>35000</v>
      </c>
      <c r="U1051">
        <v>36000</v>
      </c>
      <c r="V1051">
        <v>0</v>
      </c>
      <c r="W1051">
        <v>20000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73028</v>
      </c>
      <c r="AD1051">
        <v>0</v>
      </c>
      <c r="AE1051">
        <v>0</v>
      </c>
      <c r="AF1051">
        <v>110652</v>
      </c>
      <c r="AG1051">
        <v>0</v>
      </c>
      <c r="AH1051">
        <v>0</v>
      </c>
      <c r="AI1051">
        <v>29845</v>
      </c>
      <c r="AJ1051">
        <v>0</v>
      </c>
      <c r="AK1051">
        <v>29845</v>
      </c>
      <c r="AL1051">
        <v>29845</v>
      </c>
      <c r="AM1051">
        <v>0</v>
      </c>
      <c r="AN1051">
        <v>767141</v>
      </c>
      <c r="AO1051">
        <v>719183</v>
      </c>
      <c r="AP1051">
        <v>110652</v>
      </c>
      <c r="AQ1051">
        <v>0</v>
      </c>
      <c r="AR1051">
        <v>13602</v>
      </c>
      <c r="AS1051">
        <v>0</v>
      </c>
      <c r="AT1051">
        <v>0</v>
      </c>
      <c r="AU1051">
        <v>0</v>
      </c>
      <c r="AV1051">
        <v>75000</v>
      </c>
      <c r="AW1051">
        <v>8719</v>
      </c>
      <c r="AX1051">
        <v>31675</v>
      </c>
      <c r="AY1051">
        <v>0</v>
      </c>
      <c r="AZ1051">
        <v>20000</v>
      </c>
      <c r="BA1051">
        <v>25000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0</v>
      </c>
      <c r="BI1051">
        <v>0</v>
      </c>
      <c r="BJ1051">
        <v>0</v>
      </c>
      <c r="BK1051">
        <v>1003831</v>
      </c>
      <c r="BL1051">
        <v>0</v>
      </c>
      <c r="BM1051">
        <v>176667</v>
      </c>
      <c r="BN1051">
        <v>55853</v>
      </c>
      <c r="BO1051">
        <v>0</v>
      </c>
      <c r="BP1051">
        <v>100000</v>
      </c>
      <c r="BQ1051">
        <v>10000</v>
      </c>
      <c r="BR1051">
        <v>0</v>
      </c>
      <c r="BS1051">
        <v>0</v>
      </c>
      <c r="BT1051">
        <v>0</v>
      </c>
      <c r="BU1051">
        <v>0</v>
      </c>
      <c r="BV1051">
        <v>0</v>
      </c>
      <c r="BW1051">
        <v>25000</v>
      </c>
      <c r="BX1051">
        <v>572</v>
      </c>
      <c r="BY1051">
        <v>3000</v>
      </c>
      <c r="BZ1051">
        <v>2250</v>
      </c>
      <c r="CA1051">
        <v>900</v>
      </c>
      <c r="CB1051">
        <v>750</v>
      </c>
      <c r="CC1051">
        <v>3250</v>
      </c>
      <c r="CD1051">
        <v>15000</v>
      </c>
      <c r="CE1051">
        <v>750</v>
      </c>
      <c r="CF1051">
        <v>0</v>
      </c>
      <c r="CG1051">
        <v>0</v>
      </c>
      <c r="CH1051">
        <v>0</v>
      </c>
      <c r="CI1051">
        <v>0</v>
      </c>
      <c r="CJ1051">
        <v>0</v>
      </c>
      <c r="CK1051">
        <v>0</v>
      </c>
      <c r="CL1051">
        <v>0</v>
      </c>
      <c r="CM1051">
        <v>0</v>
      </c>
      <c r="CN1051">
        <v>0</v>
      </c>
      <c r="CO1051">
        <v>0</v>
      </c>
      <c r="CP1051">
        <v>0</v>
      </c>
      <c r="CQ1051">
        <v>383687</v>
      </c>
      <c r="CR1051">
        <v>0</v>
      </c>
      <c r="CS1051">
        <v>0</v>
      </c>
      <c r="CT1051">
        <v>98147</v>
      </c>
      <c r="CU1051">
        <v>65000</v>
      </c>
      <c r="CV1051">
        <v>0</v>
      </c>
      <c r="CW1051">
        <v>0</v>
      </c>
      <c r="CX1051">
        <v>0</v>
      </c>
      <c r="CY1051">
        <v>0</v>
      </c>
      <c r="CZ1051">
        <v>0</v>
      </c>
      <c r="DA1051">
        <v>0</v>
      </c>
      <c r="DB1051">
        <v>0</v>
      </c>
      <c r="DC1051">
        <v>0</v>
      </c>
      <c r="DD1051">
        <v>0</v>
      </c>
      <c r="DE1051">
        <v>47152</v>
      </c>
      <c r="DF1051">
        <v>78401</v>
      </c>
      <c r="DG1051">
        <v>0</v>
      </c>
      <c r="DH1051">
        <v>0</v>
      </c>
      <c r="DI1051">
        <v>0</v>
      </c>
      <c r="DJ1051">
        <v>0</v>
      </c>
      <c r="DK1051">
        <v>25018</v>
      </c>
      <c r="DL1051">
        <v>163676</v>
      </c>
      <c r="DM1051">
        <v>25000</v>
      </c>
      <c r="DN1051">
        <v>0</v>
      </c>
      <c r="DO1051">
        <v>915926</v>
      </c>
      <c r="DP1051">
        <v>317700</v>
      </c>
      <c r="DQ1051">
        <v>-554386</v>
      </c>
      <c r="DR1051">
        <v>0</v>
      </c>
      <c r="DS1051">
        <v>0</v>
      </c>
    </row>
    <row r="1052" spans="1:123" x14ac:dyDescent="0.3">
      <c r="A1052" t="str">
        <f t="shared" si="16"/>
        <v>20161952</v>
      </c>
      <c r="B1052">
        <v>31</v>
      </c>
      <c r="C1052">
        <v>2016</v>
      </c>
      <c r="D1052">
        <v>195212</v>
      </c>
      <c r="E1052">
        <v>90</v>
      </c>
      <c r="F1052">
        <v>1379602</v>
      </c>
      <c r="G1052">
        <v>211232</v>
      </c>
      <c r="H1052">
        <v>550000</v>
      </c>
      <c r="I1052">
        <v>0</v>
      </c>
      <c r="J1052">
        <v>126000</v>
      </c>
      <c r="K1052">
        <v>85000</v>
      </c>
      <c r="L1052">
        <v>100000</v>
      </c>
      <c r="M1052">
        <v>56200</v>
      </c>
      <c r="N1052">
        <v>11500</v>
      </c>
      <c r="O1052">
        <v>25500</v>
      </c>
      <c r="P1052">
        <v>4500</v>
      </c>
      <c r="Q1052">
        <v>2000</v>
      </c>
      <c r="R1052">
        <v>0</v>
      </c>
      <c r="S1052">
        <v>8370</v>
      </c>
      <c r="T1052">
        <v>35000</v>
      </c>
      <c r="U1052">
        <v>36000</v>
      </c>
      <c r="V1052">
        <v>0</v>
      </c>
      <c r="W1052">
        <v>0</v>
      </c>
      <c r="X1052">
        <v>0</v>
      </c>
      <c r="Y1052">
        <v>0</v>
      </c>
      <c r="Z1052">
        <v>24420</v>
      </c>
      <c r="AA1052">
        <v>0</v>
      </c>
      <c r="AB1052">
        <v>210000</v>
      </c>
      <c r="AC1052">
        <v>174610</v>
      </c>
      <c r="AD1052">
        <v>89959</v>
      </c>
      <c r="AE1052">
        <v>210000</v>
      </c>
      <c r="AF1052">
        <v>54569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851081</v>
      </c>
      <c r="AO1052">
        <v>1719564</v>
      </c>
      <c r="AP1052">
        <v>264569</v>
      </c>
      <c r="AQ1052">
        <v>0</v>
      </c>
      <c r="AR1052">
        <v>20000</v>
      </c>
      <c r="AS1052">
        <v>0</v>
      </c>
      <c r="AT1052">
        <v>0</v>
      </c>
      <c r="AU1052">
        <v>200000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285550</v>
      </c>
      <c r="BE1052">
        <v>111111</v>
      </c>
      <c r="BF1052">
        <v>60000</v>
      </c>
      <c r="BG1052">
        <v>35194</v>
      </c>
      <c r="BH1052">
        <v>20000</v>
      </c>
      <c r="BI1052">
        <v>56200</v>
      </c>
      <c r="BJ1052">
        <v>0</v>
      </c>
      <c r="BK1052">
        <v>1636078</v>
      </c>
      <c r="BL1052">
        <v>0</v>
      </c>
      <c r="BM1052">
        <v>0</v>
      </c>
      <c r="BN1052">
        <v>0</v>
      </c>
      <c r="BO1052">
        <v>0</v>
      </c>
      <c r="BP1052">
        <v>0</v>
      </c>
      <c r="BQ1052">
        <v>0</v>
      </c>
      <c r="BR1052">
        <v>500000</v>
      </c>
      <c r="BS1052">
        <v>136000</v>
      </c>
      <c r="BT1052">
        <v>65000</v>
      </c>
      <c r="BU1052">
        <v>39000</v>
      </c>
      <c r="BV1052">
        <v>10000</v>
      </c>
      <c r="BW1052">
        <v>0</v>
      </c>
      <c r="BX1052">
        <v>0</v>
      </c>
      <c r="BY1052">
        <v>0</v>
      </c>
      <c r="BZ1052">
        <v>0</v>
      </c>
      <c r="CA1052">
        <v>0</v>
      </c>
      <c r="CB1052">
        <v>0</v>
      </c>
      <c r="CC1052">
        <v>0</v>
      </c>
      <c r="CD1052">
        <v>0</v>
      </c>
      <c r="CE1052">
        <v>0</v>
      </c>
      <c r="CF1052">
        <v>0</v>
      </c>
      <c r="CG1052">
        <v>25000</v>
      </c>
      <c r="CH1052">
        <v>572</v>
      </c>
      <c r="CI1052">
        <v>3000</v>
      </c>
      <c r="CJ1052">
        <v>2250</v>
      </c>
      <c r="CK1052">
        <v>900</v>
      </c>
      <c r="CL1052">
        <v>750</v>
      </c>
      <c r="CM1052">
        <v>3250</v>
      </c>
      <c r="CN1052">
        <v>15000</v>
      </c>
      <c r="CO1052">
        <v>750</v>
      </c>
      <c r="CP1052">
        <v>58853</v>
      </c>
      <c r="CQ1052">
        <v>596000</v>
      </c>
      <c r="CR1052">
        <v>100000</v>
      </c>
      <c r="CS1052">
        <v>10000</v>
      </c>
      <c r="CT1052">
        <v>154000</v>
      </c>
      <c r="CU1052">
        <v>65000</v>
      </c>
      <c r="CV1052">
        <v>25000</v>
      </c>
      <c r="CW1052">
        <v>572</v>
      </c>
      <c r="CX1052">
        <v>3000</v>
      </c>
      <c r="CY1052">
        <v>2250</v>
      </c>
      <c r="CZ1052">
        <v>900</v>
      </c>
      <c r="DA1052">
        <v>750</v>
      </c>
      <c r="DB1052">
        <v>3250</v>
      </c>
      <c r="DC1052">
        <v>15000</v>
      </c>
      <c r="DD1052">
        <v>750</v>
      </c>
      <c r="DE1052">
        <v>63853</v>
      </c>
      <c r="DF1052">
        <v>24420</v>
      </c>
      <c r="DG1052">
        <v>79000</v>
      </c>
      <c r="DH1052">
        <v>0</v>
      </c>
      <c r="DI1052">
        <v>285550</v>
      </c>
      <c r="DJ1052">
        <v>161194</v>
      </c>
      <c r="DK1052">
        <v>180200</v>
      </c>
      <c r="DL1052">
        <v>90000</v>
      </c>
      <c r="DM1052">
        <v>248111</v>
      </c>
      <c r="DN1052">
        <v>20000</v>
      </c>
      <c r="DO1052">
        <v>2128800</v>
      </c>
      <c r="DP1052">
        <v>317700</v>
      </c>
      <c r="DQ1052">
        <v>1252800</v>
      </c>
      <c r="DR1052">
        <v>0</v>
      </c>
      <c r="DS1052">
        <v>0</v>
      </c>
    </row>
    <row r="1053" spans="1:123" x14ac:dyDescent="0.3">
      <c r="A1053" t="str">
        <f t="shared" si="16"/>
        <v>20171953</v>
      </c>
      <c r="B1053">
        <v>31</v>
      </c>
      <c r="C1053">
        <v>2017</v>
      </c>
      <c r="D1053">
        <v>195312</v>
      </c>
      <c r="E1053">
        <v>67</v>
      </c>
      <c r="F1053">
        <v>1409812</v>
      </c>
      <c r="G1053">
        <v>215203</v>
      </c>
      <c r="H1053">
        <v>550000</v>
      </c>
      <c r="I1053">
        <v>0</v>
      </c>
      <c r="J1053">
        <v>126000</v>
      </c>
      <c r="K1053">
        <v>85000</v>
      </c>
      <c r="L1053">
        <v>100000</v>
      </c>
      <c r="M1053">
        <v>56200</v>
      </c>
      <c r="N1053">
        <v>11500</v>
      </c>
      <c r="O1053">
        <v>25500</v>
      </c>
      <c r="P1053">
        <v>4500</v>
      </c>
      <c r="Q1053">
        <v>2000</v>
      </c>
      <c r="R1053">
        <v>0</v>
      </c>
      <c r="S1053">
        <v>8311</v>
      </c>
      <c r="T1053">
        <v>35000</v>
      </c>
      <c r="U1053">
        <v>36000</v>
      </c>
      <c r="V1053">
        <v>0</v>
      </c>
      <c r="W1053">
        <v>0</v>
      </c>
      <c r="X1053">
        <v>0</v>
      </c>
      <c r="Y1053">
        <v>0</v>
      </c>
      <c r="Z1053">
        <v>350593</v>
      </c>
      <c r="AA1053">
        <v>0</v>
      </c>
      <c r="AB1053">
        <v>0</v>
      </c>
      <c r="AC1053">
        <v>129448</v>
      </c>
      <c r="AD1053">
        <v>66691</v>
      </c>
      <c r="AE1053">
        <v>0</v>
      </c>
      <c r="AF1053">
        <v>196140</v>
      </c>
      <c r="AG1053">
        <v>0</v>
      </c>
      <c r="AH1053">
        <v>0</v>
      </c>
      <c r="AI1053">
        <v>0</v>
      </c>
      <c r="AJ1053">
        <v>53860</v>
      </c>
      <c r="AK1053">
        <v>53860</v>
      </c>
      <c r="AL1053">
        <v>0</v>
      </c>
      <c r="AM1053">
        <v>0</v>
      </c>
      <c r="AN1053">
        <v>329418</v>
      </c>
      <c r="AO1053">
        <v>1274807</v>
      </c>
      <c r="AP1053">
        <v>196140</v>
      </c>
      <c r="AQ1053">
        <v>0</v>
      </c>
      <c r="AR1053">
        <v>20000</v>
      </c>
      <c r="AS1053">
        <v>0</v>
      </c>
      <c r="AT1053">
        <v>0</v>
      </c>
      <c r="AU1053">
        <v>285550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76923</v>
      </c>
      <c r="BE1053">
        <v>111111</v>
      </c>
      <c r="BF1053">
        <v>60000</v>
      </c>
      <c r="BG1053">
        <v>35194</v>
      </c>
      <c r="BH1053">
        <v>20000</v>
      </c>
      <c r="BI1053">
        <v>56200</v>
      </c>
      <c r="BJ1053">
        <v>0</v>
      </c>
      <c r="BK1053">
        <v>1417069</v>
      </c>
      <c r="BL1053">
        <v>0</v>
      </c>
      <c r="BM1053">
        <v>0</v>
      </c>
      <c r="BN1053">
        <v>0</v>
      </c>
      <c r="BO1053">
        <v>0</v>
      </c>
      <c r="BP1053">
        <v>0</v>
      </c>
      <c r="BQ1053">
        <v>0</v>
      </c>
      <c r="BR1053">
        <v>34000</v>
      </c>
      <c r="BS1053">
        <v>0</v>
      </c>
      <c r="BT1053">
        <v>0</v>
      </c>
      <c r="BU1053">
        <v>0</v>
      </c>
      <c r="BV1053">
        <v>0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>
        <v>0</v>
      </c>
      <c r="CC1053">
        <v>0</v>
      </c>
      <c r="CD1053">
        <v>0</v>
      </c>
      <c r="CE1053">
        <v>0</v>
      </c>
      <c r="CF1053">
        <v>0</v>
      </c>
      <c r="CG1053">
        <v>25000</v>
      </c>
      <c r="CH1053">
        <v>572</v>
      </c>
      <c r="CI1053">
        <v>3000</v>
      </c>
      <c r="CJ1053">
        <v>2250</v>
      </c>
      <c r="CK1053">
        <v>900</v>
      </c>
      <c r="CL1053">
        <v>750</v>
      </c>
      <c r="CM1053">
        <v>3250</v>
      </c>
      <c r="CN1053">
        <v>15000</v>
      </c>
      <c r="CO1053">
        <v>750</v>
      </c>
      <c r="CP1053">
        <v>0</v>
      </c>
      <c r="CQ1053">
        <v>610000</v>
      </c>
      <c r="CR1053">
        <v>100000</v>
      </c>
      <c r="CS1053">
        <v>10000</v>
      </c>
      <c r="CT1053">
        <v>154000</v>
      </c>
      <c r="CU1053">
        <v>65000</v>
      </c>
      <c r="CV1053">
        <v>50000</v>
      </c>
      <c r="CW1053">
        <v>1144</v>
      </c>
      <c r="CX1053">
        <v>6000</v>
      </c>
      <c r="CY1053">
        <v>4500</v>
      </c>
      <c r="CZ1053">
        <v>1800</v>
      </c>
      <c r="DA1053">
        <v>1500</v>
      </c>
      <c r="DB1053">
        <v>6500</v>
      </c>
      <c r="DC1053">
        <v>30000</v>
      </c>
      <c r="DD1053">
        <v>1500</v>
      </c>
      <c r="DE1053">
        <v>68853</v>
      </c>
      <c r="DF1053">
        <v>373096</v>
      </c>
      <c r="DG1053">
        <v>100000</v>
      </c>
      <c r="DH1053">
        <v>0</v>
      </c>
      <c r="DI1053">
        <v>76923</v>
      </c>
      <c r="DJ1053">
        <v>192869</v>
      </c>
      <c r="DK1053">
        <v>230218</v>
      </c>
      <c r="DL1053">
        <v>150000</v>
      </c>
      <c r="DM1053">
        <v>348111</v>
      </c>
      <c r="DN1053">
        <v>40000</v>
      </c>
      <c r="DO1053">
        <v>2675874</v>
      </c>
      <c r="DP1053">
        <v>317700</v>
      </c>
      <c r="DQ1053">
        <v>563803</v>
      </c>
      <c r="DR1053">
        <v>0</v>
      </c>
      <c r="DS1053">
        <v>0</v>
      </c>
    </row>
    <row r="1054" spans="1:123" x14ac:dyDescent="0.3">
      <c r="A1054" t="str">
        <f t="shared" si="16"/>
        <v>20181954</v>
      </c>
      <c r="B1054">
        <v>31</v>
      </c>
      <c r="C1054">
        <v>2018</v>
      </c>
      <c r="D1054">
        <v>195412</v>
      </c>
      <c r="E1054">
        <v>64</v>
      </c>
      <c r="F1054">
        <v>1631480</v>
      </c>
      <c r="G1054">
        <v>186174</v>
      </c>
      <c r="H1054">
        <v>550000</v>
      </c>
      <c r="I1054">
        <v>0</v>
      </c>
      <c r="J1054">
        <v>120000</v>
      </c>
      <c r="K1054">
        <v>85000</v>
      </c>
      <c r="L1054">
        <v>130000</v>
      </c>
      <c r="M1054">
        <v>56200</v>
      </c>
      <c r="N1054">
        <v>11500</v>
      </c>
      <c r="O1054">
        <v>25500</v>
      </c>
      <c r="P1054">
        <v>4500</v>
      </c>
      <c r="Q1054">
        <v>2000</v>
      </c>
      <c r="R1054">
        <v>0</v>
      </c>
      <c r="S1054">
        <v>8252</v>
      </c>
      <c r="T1054">
        <v>35000</v>
      </c>
      <c r="U1054">
        <v>36000</v>
      </c>
      <c r="V1054">
        <v>0</v>
      </c>
      <c r="W1054">
        <v>0</v>
      </c>
      <c r="X1054">
        <v>0</v>
      </c>
      <c r="Y1054">
        <v>0</v>
      </c>
      <c r="Z1054">
        <v>331785</v>
      </c>
      <c r="AA1054">
        <v>0</v>
      </c>
      <c r="AB1054">
        <v>53860</v>
      </c>
      <c r="AC1054">
        <v>124057</v>
      </c>
      <c r="AD1054">
        <v>63914</v>
      </c>
      <c r="AE1054">
        <v>53860</v>
      </c>
      <c r="AF1054">
        <v>134111</v>
      </c>
      <c r="AG1054">
        <v>0</v>
      </c>
      <c r="AH1054">
        <v>0</v>
      </c>
      <c r="AI1054">
        <v>0</v>
      </c>
      <c r="AJ1054">
        <v>115889</v>
      </c>
      <c r="AK1054">
        <v>115889</v>
      </c>
      <c r="AL1054">
        <v>0</v>
      </c>
      <c r="AM1054">
        <v>0</v>
      </c>
      <c r="AN1054">
        <v>372167</v>
      </c>
      <c r="AO1054">
        <v>1221719</v>
      </c>
      <c r="AP1054">
        <v>187972</v>
      </c>
      <c r="AQ1054">
        <v>0</v>
      </c>
      <c r="AR1054">
        <v>20000</v>
      </c>
      <c r="AS1054">
        <v>0</v>
      </c>
      <c r="AT1054">
        <v>0</v>
      </c>
      <c r="AU1054">
        <v>76923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0</v>
      </c>
      <c r="BK1054">
        <v>1506613</v>
      </c>
      <c r="BL1054">
        <v>0</v>
      </c>
      <c r="BM1054">
        <v>0</v>
      </c>
      <c r="BN1054">
        <v>0</v>
      </c>
      <c r="BO1054">
        <v>0</v>
      </c>
      <c r="BP1054">
        <v>0</v>
      </c>
      <c r="BQ1054">
        <v>0</v>
      </c>
      <c r="BR1054">
        <v>20000</v>
      </c>
      <c r="BS1054">
        <v>0</v>
      </c>
      <c r="BT1054">
        <v>0</v>
      </c>
      <c r="BU1054">
        <v>0</v>
      </c>
      <c r="BV1054">
        <v>0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>
        <v>0</v>
      </c>
      <c r="CC1054">
        <v>0</v>
      </c>
      <c r="CD1054">
        <v>0</v>
      </c>
      <c r="CE1054">
        <v>0</v>
      </c>
      <c r="CF1054">
        <v>0</v>
      </c>
      <c r="CG1054">
        <v>0</v>
      </c>
      <c r="CH1054">
        <v>0</v>
      </c>
      <c r="CI1054">
        <v>0</v>
      </c>
      <c r="CJ1054">
        <v>0</v>
      </c>
      <c r="CK1054">
        <v>0</v>
      </c>
      <c r="CL1054">
        <v>0</v>
      </c>
      <c r="CM1054">
        <v>0</v>
      </c>
      <c r="CN1054">
        <v>5126</v>
      </c>
      <c r="CO1054">
        <v>0</v>
      </c>
      <c r="CP1054">
        <v>0</v>
      </c>
      <c r="CQ1054">
        <v>610000</v>
      </c>
      <c r="CR1054">
        <v>100000</v>
      </c>
      <c r="CS1054">
        <v>10000</v>
      </c>
      <c r="CT1054">
        <v>154000</v>
      </c>
      <c r="CU1054">
        <v>65000</v>
      </c>
      <c r="CV1054">
        <v>50000</v>
      </c>
      <c r="CW1054">
        <v>1144</v>
      </c>
      <c r="CX1054">
        <v>6000</v>
      </c>
      <c r="CY1054">
        <v>4500</v>
      </c>
      <c r="CZ1054">
        <v>1800</v>
      </c>
      <c r="DA1054">
        <v>1500</v>
      </c>
      <c r="DB1054">
        <v>6500</v>
      </c>
      <c r="DC1054">
        <v>35126</v>
      </c>
      <c r="DD1054">
        <v>1500</v>
      </c>
      <c r="DE1054">
        <v>73853</v>
      </c>
      <c r="DF1054">
        <v>676684</v>
      </c>
      <c r="DG1054">
        <v>100000</v>
      </c>
      <c r="DH1054">
        <v>0</v>
      </c>
      <c r="DI1054">
        <v>0</v>
      </c>
      <c r="DJ1054">
        <v>189349</v>
      </c>
      <c r="DK1054">
        <v>224036</v>
      </c>
      <c r="DL1054">
        <v>150000</v>
      </c>
      <c r="DM1054">
        <v>337000</v>
      </c>
      <c r="DN1054">
        <v>40000</v>
      </c>
      <c r="DO1054">
        <v>2953882</v>
      </c>
      <c r="DP1054">
        <v>317700</v>
      </c>
      <c r="DQ1054">
        <v>395877</v>
      </c>
      <c r="DR1054">
        <v>0</v>
      </c>
      <c r="DS1054">
        <v>0</v>
      </c>
    </row>
    <row r="1055" spans="1:123" x14ac:dyDescent="0.3">
      <c r="A1055" t="str">
        <f t="shared" si="16"/>
        <v>20191955</v>
      </c>
      <c r="B1055">
        <v>31</v>
      </c>
      <c r="C1055">
        <v>2019</v>
      </c>
      <c r="D1055">
        <v>195512</v>
      </c>
      <c r="E1055">
        <v>45</v>
      </c>
      <c r="F1055">
        <v>1697057</v>
      </c>
      <c r="G1055">
        <v>163145</v>
      </c>
      <c r="H1055">
        <v>550000</v>
      </c>
      <c r="I1055">
        <v>0</v>
      </c>
      <c r="J1055">
        <v>120000</v>
      </c>
      <c r="K1055">
        <v>85000</v>
      </c>
      <c r="L1055">
        <v>160000</v>
      </c>
      <c r="M1055">
        <v>56200</v>
      </c>
      <c r="N1055">
        <v>11500</v>
      </c>
      <c r="O1055">
        <v>25500</v>
      </c>
      <c r="P1055">
        <v>4500</v>
      </c>
      <c r="Q1055">
        <v>2000</v>
      </c>
      <c r="R1055">
        <v>0</v>
      </c>
      <c r="S1055">
        <v>8193</v>
      </c>
      <c r="T1055">
        <v>35000</v>
      </c>
      <c r="U1055">
        <v>36000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115889</v>
      </c>
      <c r="AC1055">
        <v>86671</v>
      </c>
      <c r="AD1055">
        <v>0</v>
      </c>
      <c r="AE1055">
        <v>115889</v>
      </c>
      <c r="AF1055">
        <v>15435</v>
      </c>
      <c r="AG1055">
        <v>0</v>
      </c>
      <c r="AH1055">
        <v>0</v>
      </c>
      <c r="AI1055">
        <v>0</v>
      </c>
      <c r="AJ1055">
        <v>68118</v>
      </c>
      <c r="AK1055">
        <v>68118</v>
      </c>
      <c r="AL1055">
        <v>0</v>
      </c>
      <c r="AM1055">
        <v>0</v>
      </c>
      <c r="AN1055">
        <v>900340</v>
      </c>
      <c r="AO1055">
        <v>853538</v>
      </c>
      <c r="AP1055">
        <v>131324</v>
      </c>
      <c r="AQ1055">
        <v>0</v>
      </c>
      <c r="AR1055">
        <v>20000</v>
      </c>
      <c r="AS1055">
        <v>3000</v>
      </c>
      <c r="AT1055">
        <v>8000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0</v>
      </c>
      <c r="BI1055">
        <v>0</v>
      </c>
      <c r="BJ1055">
        <v>0</v>
      </c>
      <c r="BK1055">
        <v>1015862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0</v>
      </c>
      <c r="BR1055">
        <v>20000</v>
      </c>
      <c r="BS1055">
        <v>0</v>
      </c>
      <c r="BT1055">
        <v>0</v>
      </c>
      <c r="BU1055">
        <v>0</v>
      </c>
      <c r="BV1055">
        <v>0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>
        <v>0</v>
      </c>
      <c r="CC1055">
        <v>0</v>
      </c>
      <c r="CD1055">
        <v>0</v>
      </c>
      <c r="CE1055">
        <v>0</v>
      </c>
      <c r="CF1055">
        <v>0</v>
      </c>
      <c r="CG1055">
        <v>0</v>
      </c>
      <c r="CH1055">
        <v>0</v>
      </c>
      <c r="CI1055">
        <v>0</v>
      </c>
      <c r="CJ1055">
        <v>0</v>
      </c>
      <c r="CK1055">
        <v>0</v>
      </c>
      <c r="CL1055">
        <v>0</v>
      </c>
      <c r="CM1055">
        <v>0</v>
      </c>
      <c r="CN1055">
        <v>0</v>
      </c>
      <c r="CO1055">
        <v>0</v>
      </c>
      <c r="CP1055">
        <v>0</v>
      </c>
      <c r="CQ1055">
        <v>610000</v>
      </c>
      <c r="CR1055">
        <v>100000</v>
      </c>
      <c r="CS1055">
        <v>10000</v>
      </c>
      <c r="CT1055">
        <v>154000</v>
      </c>
      <c r="CU1055">
        <v>65000</v>
      </c>
      <c r="CV1055">
        <v>50000</v>
      </c>
      <c r="CW1055">
        <v>1144</v>
      </c>
      <c r="CX1055">
        <v>6000</v>
      </c>
      <c r="CY1055">
        <v>4500</v>
      </c>
      <c r="CZ1055">
        <v>1800</v>
      </c>
      <c r="DA1055">
        <v>1500</v>
      </c>
      <c r="DB1055">
        <v>6500</v>
      </c>
      <c r="DC1055">
        <v>35126</v>
      </c>
      <c r="DD1055">
        <v>1500</v>
      </c>
      <c r="DE1055">
        <v>78853</v>
      </c>
      <c r="DF1055">
        <v>640292</v>
      </c>
      <c r="DG1055">
        <v>100000</v>
      </c>
      <c r="DH1055">
        <v>0</v>
      </c>
      <c r="DI1055">
        <v>0</v>
      </c>
      <c r="DJ1055">
        <v>189349</v>
      </c>
      <c r="DK1055">
        <v>224036</v>
      </c>
      <c r="DL1055">
        <v>150000</v>
      </c>
      <c r="DM1055">
        <v>337000</v>
      </c>
      <c r="DN1055">
        <v>40000</v>
      </c>
      <c r="DO1055">
        <v>2874718</v>
      </c>
      <c r="DP1055">
        <v>317700</v>
      </c>
      <c r="DQ1055">
        <v>88118</v>
      </c>
      <c r="DR1055">
        <v>0</v>
      </c>
      <c r="DS1055">
        <v>0</v>
      </c>
    </row>
    <row r="1056" spans="1:123" x14ac:dyDescent="0.3">
      <c r="A1056" t="str">
        <f t="shared" si="16"/>
        <v>20201956</v>
      </c>
      <c r="B1056">
        <v>31</v>
      </c>
      <c r="C1056">
        <v>2020</v>
      </c>
      <c r="D1056">
        <v>195612</v>
      </c>
      <c r="E1056">
        <v>54</v>
      </c>
      <c r="F1056">
        <v>1767228</v>
      </c>
      <c r="G1056">
        <v>163116</v>
      </c>
      <c r="H1056">
        <v>550000</v>
      </c>
      <c r="I1056">
        <v>0</v>
      </c>
      <c r="J1056">
        <v>90000</v>
      </c>
      <c r="K1056">
        <v>85000</v>
      </c>
      <c r="L1056">
        <v>192500</v>
      </c>
      <c r="M1056">
        <v>56200</v>
      </c>
      <c r="N1056">
        <v>11500</v>
      </c>
      <c r="O1056">
        <v>25500</v>
      </c>
      <c r="P1056">
        <v>4500</v>
      </c>
      <c r="Q1056">
        <v>2000</v>
      </c>
      <c r="R1056">
        <v>0</v>
      </c>
      <c r="S1056">
        <v>8134</v>
      </c>
      <c r="T1056">
        <v>35000</v>
      </c>
      <c r="U1056">
        <v>36000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68118</v>
      </c>
      <c r="AC1056">
        <v>103977</v>
      </c>
      <c r="AD1056">
        <v>53569</v>
      </c>
      <c r="AE1056">
        <v>68118</v>
      </c>
      <c r="AF1056">
        <v>89428</v>
      </c>
      <c r="AG1056">
        <v>0</v>
      </c>
      <c r="AH1056">
        <v>0</v>
      </c>
      <c r="AI1056">
        <v>0</v>
      </c>
      <c r="AJ1056">
        <v>123076</v>
      </c>
      <c r="AK1056">
        <v>123076</v>
      </c>
      <c r="AL1056">
        <v>0</v>
      </c>
      <c r="AM1056">
        <v>0</v>
      </c>
      <c r="AN1056">
        <v>773830</v>
      </c>
      <c r="AO1056">
        <v>1023968</v>
      </c>
      <c r="AP1056">
        <v>157546</v>
      </c>
      <c r="AQ1056">
        <v>0</v>
      </c>
      <c r="AR1056">
        <v>20000</v>
      </c>
      <c r="AS1056">
        <v>3000</v>
      </c>
      <c r="AT1056">
        <v>8000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1212514</v>
      </c>
      <c r="BL1056">
        <v>0</v>
      </c>
      <c r="BM1056">
        <v>0</v>
      </c>
      <c r="BN1056">
        <v>0</v>
      </c>
      <c r="BO1056">
        <v>0</v>
      </c>
      <c r="BP1056">
        <v>0</v>
      </c>
      <c r="BQ1056">
        <v>0</v>
      </c>
      <c r="BR1056">
        <v>20000</v>
      </c>
      <c r="BS1056">
        <v>0</v>
      </c>
      <c r="BT1056">
        <v>0</v>
      </c>
      <c r="BU1056">
        <v>0</v>
      </c>
      <c r="BV1056">
        <v>0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>
        <v>0</v>
      </c>
      <c r="CC1056">
        <v>0</v>
      </c>
      <c r="CD1056">
        <v>0</v>
      </c>
      <c r="CE1056">
        <v>0</v>
      </c>
      <c r="CF1056">
        <v>0</v>
      </c>
      <c r="CG1056">
        <v>0</v>
      </c>
      <c r="CH1056">
        <v>0</v>
      </c>
      <c r="CI1056">
        <v>0</v>
      </c>
      <c r="CJ1056">
        <v>0</v>
      </c>
      <c r="CK1056">
        <v>0</v>
      </c>
      <c r="CL1056">
        <v>0</v>
      </c>
      <c r="CM1056">
        <v>0</v>
      </c>
      <c r="CN1056">
        <v>0</v>
      </c>
      <c r="CO1056">
        <v>0</v>
      </c>
      <c r="CP1056">
        <v>0</v>
      </c>
      <c r="CQ1056">
        <v>610000</v>
      </c>
      <c r="CR1056">
        <v>100000</v>
      </c>
      <c r="CS1056">
        <v>10000</v>
      </c>
      <c r="CT1056">
        <v>154000</v>
      </c>
      <c r="CU1056">
        <v>65000</v>
      </c>
      <c r="CV1056">
        <v>50000</v>
      </c>
      <c r="CW1056">
        <v>1144</v>
      </c>
      <c r="CX1056">
        <v>6000</v>
      </c>
      <c r="CY1056">
        <v>4500</v>
      </c>
      <c r="CZ1056">
        <v>1800</v>
      </c>
      <c r="DA1056">
        <v>1500</v>
      </c>
      <c r="DB1056">
        <v>6500</v>
      </c>
      <c r="DC1056">
        <v>35126</v>
      </c>
      <c r="DD1056">
        <v>1500</v>
      </c>
      <c r="DE1056">
        <v>83853</v>
      </c>
      <c r="DF1056">
        <v>621084</v>
      </c>
      <c r="DG1056">
        <v>100000</v>
      </c>
      <c r="DH1056">
        <v>0</v>
      </c>
      <c r="DI1056">
        <v>0</v>
      </c>
      <c r="DJ1056">
        <v>189349</v>
      </c>
      <c r="DK1056">
        <v>224036</v>
      </c>
      <c r="DL1056">
        <v>150000</v>
      </c>
      <c r="DM1056">
        <v>337000</v>
      </c>
      <c r="DN1056">
        <v>40000</v>
      </c>
      <c r="DO1056">
        <v>2915468</v>
      </c>
      <c r="DP1056">
        <v>317700</v>
      </c>
      <c r="DQ1056">
        <v>143076</v>
      </c>
      <c r="DR1056">
        <v>0</v>
      </c>
      <c r="DS1056">
        <v>0</v>
      </c>
    </row>
    <row r="1057" spans="1:123" x14ac:dyDescent="0.3">
      <c r="A1057" t="str">
        <f t="shared" si="16"/>
        <v>20211957</v>
      </c>
      <c r="B1057">
        <v>31</v>
      </c>
      <c r="C1057">
        <v>2021</v>
      </c>
      <c r="D1057">
        <v>195712</v>
      </c>
      <c r="E1057">
        <v>36</v>
      </c>
      <c r="F1057">
        <v>1619514</v>
      </c>
      <c r="G1057">
        <v>163116</v>
      </c>
      <c r="H1057">
        <v>550000</v>
      </c>
      <c r="I1057">
        <v>0</v>
      </c>
      <c r="J1057">
        <v>90000</v>
      </c>
      <c r="K1057">
        <v>85000</v>
      </c>
      <c r="L1057">
        <v>205000</v>
      </c>
      <c r="M1057">
        <v>56200</v>
      </c>
      <c r="N1057">
        <v>11500</v>
      </c>
      <c r="O1057">
        <v>25500</v>
      </c>
      <c r="P1057">
        <v>4500</v>
      </c>
      <c r="Q1057">
        <v>2000</v>
      </c>
      <c r="R1057">
        <v>0</v>
      </c>
      <c r="S1057">
        <v>7945</v>
      </c>
      <c r="T1057">
        <v>35000</v>
      </c>
      <c r="U1057">
        <v>36000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123076</v>
      </c>
      <c r="AC1057">
        <v>70163</v>
      </c>
      <c r="AD1057">
        <v>0</v>
      </c>
      <c r="AE1057">
        <v>106311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16765</v>
      </c>
      <c r="AL1057">
        <v>0</v>
      </c>
      <c r="AM1057">
        <v>0</v>
      </c>
      <c r="AN1057">
        <v>998645</v>
      </c>
      <c r="AO1057">
        <v>690970</v>
      </c>
      <c r="AP1057">
        <v>106311</v>
      </c>
      <c r="AQ1057">
        <v>0</v>
      </c>
      <c r="AR1057">
        <v>12088</v>
      </c>
      <c r="AS1057">
        <v>3000</v>
      </c>
      <c r="AT1057">
        <v>8000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820369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0</v>
      </c>
      <c r="BR1057">
        <v>384</v>
      </c>
      <c r="BS1057">
        <v>0</v>
      </c>
      <c r="BT1057">
        <v>0</v>
      </c>
      <c r="BU1057">
        <v>0</v>
      </c>
      <c r="BV1057">
        <v>0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>
        <v>0</v>
      </c>
      <c r="CC1057">
        <v>0</v>
      </c>
      <c r="CD1057">
        <v>0</v>
      </c>
      <c r="CE1057">
        <v>0</v>
      </c>
      <c r="CF1057">
        <v>0</v>
      </c>
      <c r="CG1057">
        <v>0</v>
      </c>
      <c r="CH1057">
        <v>0</v>
      </c>
      <c r="CI1057">
        <v>0</v>
      </c>
      <c r="CJ1057">
        <v>0</v>
      </c>
      <c r="CK1057">
        <v>0</v>
      </c>
      <c r="CL1057">
        <v>0</v>
      </c>
      <c r="CM1057">
        <v>0</v>
      </c>
      <c r="CN1057">
        <v>0</v>
      </c>
      <c r="CO1057">
        <v>0</v>
      </c>
      <c r="CP1057">
        <v>0</v>
      </c>
      <c r="CQ1057">
        <v>590384</v>
      </c>
      <c r="CR1057">
        <v>100000</v>
      </c>
      <c r="CS1057">
        <v>10000</v>
      </c>
      <c r="CT1057">
        <v>154000</v>
      </c>
      <c r="CU1057">
        <v>65000</v>
      </c>
      <c r="CV1057">
        <v>50000</v>
      </c>
      <c r="CW1057">
        <v>1144</v>
      </c>
      <c r="CX1057">
        <v>6000</v>
      </c>
      <c r="CY1057">
        <v>4500</v>
      </c>
      <c r="CZ1057">
        <v>1800</v>
      </c>
      <c r="DA1057">
        <v>1500</v>
      </c>
      <c r="DB1057">
        <v>6500</v>
      </c>
      <c r="DC1057">
        <v>35126</v>
      </c>
      <c r="DD1057">
        <v>1500</v>
      </c>
      <c r="DE1057">
        <v>88853</v>
      </c>
      <c r="DF1057">
        <v>602451</v>
      </c>
      <c r="DG1057">
        <v>100000</v>
      </c>
      <c r="DH1057">
        <v>0</v>
      </c>
      <c r="DI1057">
        <v>0</v>
      </c>
      <c r="DJ1057">
        <v>189349</v>
      </c>
      <c r="DK1057">
        <v>224036</v>
      </c>
      <c r="DL1057">
        <v>150000</v>
      </c>
      <c r="DM1057">
        <v>337000</v>
      </c>
      <c r="DN1057">
        <v>40000</v>
      </c>
      <c r="DO1057">
        <v>2775908</v>
      </c>
      <c r="DP1057">
        <v>317700</v>
      </c>
      <c r="DQ1057">
        <v>384</v>
      </c>
      <c r="DR1057">
        <v>0</v>
      </c>
      <c r="DS1057">
        <v>0</v>
      </c>
    </row>
    <row r="1058" spans="1:123" x14ac:dyDescent="0.3">
      <c r="A1058" t="str">
        <f t="shared" si="16"/>
        <v>20221958</v>
      </c>
      <c r="B1058">
        <v>31</v>
      </c>
      <c r="C1058">
        <v>2022</v>
      </c>
      <c r="D1058">
        <v>195812</v>
      </c>
      <c r="E1058">
        <v>56</v>
      </c>
      <c r="F1058">
        <v>1668527</v>
      </c>
      <c r="G1058">
        <v>163115</v>
      </c>
      <c r="H1058">
        <v>550000</v>
      </c>
      <c r="I1058">
        <v>0</v>
      </c>
      <c r="J1058">
        <v>90000</v>
      </c>
      <c r="K1058">
        <v>85000</v>
      </c>
      <c r="L1058">
        <v>202500</v>
      </c>
      <c r="M1058">
        <v>56200</v>
      </c>
      <c r="N1058">
        <v>11500</v>
      </c>
      <c r="O1058">
        <v>25500</v>
      </c>
      <c r="P1058">
        <v>4500</v>
      </c>
      <c r="Q1058">
        <v>2000</v>
      </c>
      <c r="R1058">
        <v>0</v>
      </c>
      <c r="S1058">
        <v>7757</v>
      </c>
      <c r="T1058">
        <v>35000</v>
      </c>
      <c r="U1058">
        <v>36000</v>
      </c>
      <c r="V1058">
        <v>0</v>
      </c>
      <c r="W1058">
        <v>0</v>
      </c>
      <c r="X1058">
        <v>0</v>
      </c>
      <c r="Y1058">
        <v>0</v>
      </c>
      <c r="Z1058">
        <v>98478</v>
      </c>
      <c r="AA1058">
        <v>0</v>
      </c>
      <c r="AB1058">
        <v>16765</v>
      </c>
      <c r="AC1058">
        <v>108157</v>
      </c>
      <c r="AD1058">
        <v>55722</v>
      </c>
      <c r="AE1058">
        <v>16765</v>
      </c>
      <c r="AF1058">
        <v>147115</v>
      </c>
      <c r="AG1058">
        <v>0</v>
      </c>
      <c r="AH1058">
        <v>0</v>
      </c>
      <c r="AI1058">
        <v>0</v>
      </c>
      <c r="AJ1058">
        <v>102885</v>
      </c>
      <c r="AK1058">
        <v>102885</v>
      </c>
      <c r="AL1058">
        <v>0</v>
      </c>
      <c r="AM1058">
        <v>0</v>
      </c>
      <c r="AN1058">
        <v>647479</v>
      </c>
      <c r="AO1058">
        <v>1065131</v>
      </c>
      <c r="AP1058">
        <v>163879</v>
      </c>
      <c r="AQ1058">
        <v>0</v>
      </c>
      <c r="AR1058">
        <v>20000</v>
      </c>
      <c r="AS1058">
        <v>3000</v>
      </c>
      <c r="AT1058">
        <v>8000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0</v>
      </c>
      <c r="BI1058">
        <v>0</v>
      </c>
      <c r="BJ1058">
        <v>0</v>
      </c>
      <c r="BK1058">
        <v>1260010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0</v>
      </c>
      <c r="BR1058">
        <v>39616</v>
      </c>
      <c r="BS1058">
        <v>0</v>
      </c>
      <c r="BT1058">
        <v>0</v>
      </c>
      <c r="BU1058">
        <v>0</v>
      </c>
      <c r="BV1058">
        <v>0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>
        <v>0</v>
      </c>
      <c r="CC1058">
        <v>0</v>
      </c>
      <c r="CD1058">
        <v>0</v>
      </c>
      <c r="CE1058">
        <v>0</v>
      </c>
      <c r="CF1058">
        <v>0</v>
      </c>
      <c r="CG1058">
        <v>0</v>
      </c>
      <c r="CH1058">
        <v>0</v>
      </c>
      <c r="CI1058">
        <v>0</v>
      </c>
      <c r="CJ1058">
        <v>0</v>
      </c>
      <c r="CK1058">
        <v>0</v>
      </c>
      <c r="CL1058">
        <v>0</v>
      </c>
      <c r="CM1058">
        <v>0</v>
      </c>
      <c r="CN1058">
        <v>231</v>
      </c>
      <c r="CO1058">
        <v>0</v>
      </c>
      <c r="CP1058">
        <v>0</v>
      </c>
      <c r="CQ1058">
        <v>610000</v>
      </c>
      <c r="CR1058">
        <v>100000</v>
      </c>
      <c r="CS1058">
        <v>10000</v>
      </c>
      <c r="CT1058">
        <v>154000</v>
      </c>
      <c r="CU1058">
        <v>65000</v>
      </c>
      <c r="CV1058">
        <v>50000</v>
      </c>
      <c r="CW1058">
        <v>1144</v>
      </c>
      <c r="CX1058">
        <v>6000</v>
      </c>
      <c r="CY1058">
        <v>4500</v>
      </c>
      <c r="CZ1058">
        <v>1800</v>
      </c>
      <c r="DA1058">
        <v>1500</v>
      </c>
      <c r="DB1058">
        <v>6500</v>
      </c>
      <c r="DC1058">
        <v>35357</v>
      </c>
      <c r="DD1058">
        <v>1500</v>
      </c>
      <c r="DE1058">
        <v>93853</v>
      </c>
      <c r="DF1058">
        <v>682856</v>
      </c>
      <c r="DG1058">
        <v>100000</v>
      </c>
      <c r="DH1058">
        <v>0</v>
      </c>
      <c r="DI1058">
        <v>0</v>
      </c>
      <c r="DJ1058">
        <v>189349</v>
      </c>
      <c r="DK1058">
        <v>224036</v>
      </c>
      <c r="DL1058">
        <v>150000</v>
      </c>
      <c r="DM1058">
        <v>337000</v>
      </c>
      <c r="DN1058">
        <v>40000</v>
      </c>
      <c r="DO1058">
        <v>2967280</v>
      </c>
      <c r="DP1058">
        <v>317700</v>
      </c>
      <c r="DQ1058">
        <v>241211</v>
      </c>
      <c r="DR1058">
        <v>0</v>
      </c>
      <c r="DS1058">
        <v>0</v>
      </c>
    </row>
    <row r="1059" spans="1:123" x14ac:dyDescent="0.3">
      <c r="A1059" t="str">
        <f t="shared" si="16"/>
        <v>20231959</v>
      </c>
      <c r="B1059">
        <v>31</v>
      </c>
      <c r="C1059">
        <v>2023</v>
      </c>
      <c r="D1059">
        <v>195912</v>
      </c>
      <c r="E1059">
        <v>34</v>
      </c>
      <c r="F1059">
        <v>1923985</v>
      </c>
      <c r="G1059">
        <v>163115</v>
      </c>
      <c r="H1059">
        <v>550000</v>
      </c>
      <c r="I1059">
        <v>0</v>
      </c>
      <c r="J1059">
        <v>90000</v>
      </c>
      <c r="K1059">
        <v>85000</v>
      </c>
      <c r="L1059">
        <v>200000</v>
      </c>
      <c r="M1059">
        <v>56200</v>
      </c>
      <c r="N1059">
        <v>11500</v>
      </c>
      <c r="O1059">
        <v>25500</v>
      </c>
      <c r="P1059">
        <v>4500</v>
      </c>
      <c r="Q1059">
        <v>2000</v>
      </c>
      <c r="R1059">
        <v>0</v>
      </c>
      <c r="S1059">
        <v>7568</v>
      </c>
      <c r="T1059">
        <v>35000</v>
      </c>
      <c r="U1059">
        <v>36000</v>
      </c>
      <c r="V1059">
        <v>0</v>
      </c>
      <c r="W1059">
        <v>0</v>
      </c>
      <c r="X1059">
        <v>0</v>
      </c>
      <c r="Y1059">
        <v>221732</v>
      </c>
      <c r="Z1059">
        <v>0</v>
      </c>
      <c r="AA1059">
        <v>0</v>
      </c>
      <c r="AB1059">
        <v>102885</v>
      </c>
      <c r="AC1059">
        <v>66923</v>
      </c>
      <c r="AD1059">
        <v>0</v>
      </c>
      <c r="AE1059">
        <v>101401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1484</v>
      </c>
      <c r="AL1059">
        <v>0</v>
      </c>
      <c r="AM1059">
        <v>0</v>
      </c>
      <c r="AN1059">
        <v>1215000</v>
      </c>
      <c r="AO1059">
        <v>659058</v>
      </c>
      <c r="AP1059">
        <v>101401</v>
      </c>
      <c r="AQ1059">
        <v>0</v>
      </c>
      <c r="AR1059">
        <v>10375</v>
      </c>
      <c r="AS1059">
        <v>3000</v>
      </c>
      <c r="AT1059">
        <v>8000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781834</v>
      </c>
      <c r="BL1059">
        <v>0</v>
      </c>
      <c r="BM1059">
        <v>126265</v>
      </c>
      <c r="BN1059">
        <v>0</v>
      </c>
      <c r="BO1059">
        <v>0</v>
      </c>
      <c r="BP1059">
        <v>0</v>
      </c>
      <c r="BQ1059">
        <v>0</v>
      </c>
      <c r="BR1059">
        <v>0</v>
      </c>
      <c r="BS1059">
        <v>0</v>
      </c>
      <c r="BT1059">
        <v>0</v>
      </c>
      <c r="BU1059">
        <v>0</v>
      </c>
      <c r="BV1059">
        <v>0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>
        <v>0</v>
      </c>
      <c r="CC1059">
        <v>0</v>
      </c>
      <c r="CD1059">
        <v>0</v>
      </c>
      <c r="CE1059">
        <v>0</v>
      </c>
      <c r="CF1059">
        <v>0</v>
      </c>
      <c r="CG1059">
        <v>0</v>
      </c>
      <c r="CH1059">
        <v>0</v>
      </c>
      <c r="CI1059">
        <v>0</v>
      </c>
      <c r="CJ1059">
        <v>0</v>
      </c>
      <c r="CK1059">
        <v>0</v>
      </c>
      <c r="CL1059">
        <v>0</v>
      </c>
      <c r="CM1059">
        <v>0</v>
      </c>
      <c r="CN1059">
        <v>0</v>
      </c>
      <c r="CO1059">
        <v>0</v>
      </c>
      <c r="CP1059">
        <v>0</v>
      </c>
      <c r="CQ1059">
        <v>463734</v>
      </c>
      <c r="CR1059">
        <v>100000</v>
      </c>
      <c r="CS1059">
        <v>10000</v>
      </c>
      <c r="CT1059">
        <v>154000</v>
      </c>
      <c r="CU1059">
        <v>65000</v>
      </c>
      <c r="CV1059">
        <v>50000</v>
      </c>
      <c r="CW1059">
        <v>1144</v>
      </c>
      <c r="CX1059">
        <v>6000</v>
      </c>
      <c r="CY1059">
        <v>4500</v>
      </c>
      <c r="CZ1059">
        <v>1800</v>
      </c>
      <c r="DA1059">
        <v>1500</v>
      </c>
      <c r="DB1059">
        <v>6500</v>
      </c>
      <c r="DC1059">
        <v>35357</v>
      </c>
      <c r="DD1059">
        <v>1500</v>
      </c>
      <c r="DE1059">
        <v>98853</v>
      </c>
      <c r="DF1059">
        <v>435862</v>
      </c>
      <c r="DG1059">
        <v>100000</v>
      </c>
      <c r="DH1059">
        <v>0</v>
      </c>
      <c r="DI1059">
        <v>0</v>
      </c>
      <c r="DJ1059">
        <v>189349</v>
      </c>
      <c r="DK1059">
        <v>224036</v>
      </c>
      <c r="DL1059">
        <v>150000</v>
      </c>
      <c r="DM1059">
        <v>337000</v>
      </c>
      <c r="DN1059">
        <v>40000</v>
      </c>
      <c r="DO1059">
        <v>2477620</v>
      </c>
      <c r="DP1059">
        <v>317700</v>
      </c>
      <c r="DQ1059">
        <v>-347998</v>
      </c>
      <c r="DR1059">
        <v>0</v>
      </c>
      <c r="DS1059">
        <v>0</v>
      </c>
    </row>
    <row r="1060" spans="1:123" x14ac:dyDescent="0.3">
      <c r="A1060" t="str">
        <f t="shared" si="16"/>
        <v>20241960</v>
      </c>
      <c r="B1060">
        <v>31</v>
      </c>
      <c r="C1060">
        <v>2024</v>
      </c>
      <c r="D1060">
        <v>196012</v>
      </c>
      <c r="E1060">
        <v>38</v>
      </c>
      <c r="F1060">
        <v>2019905</v>
      </c>
      <c r="G1060">
        <v>163114</v>
      </c>
      <c r="H1060">
        <v>550000</v>
      </c>
      <c r="I1060">
        <v>0</v>
      </c>
      <c r="J1060">
        <v>90000</v>
      </c>
      <c r="K1060">
        <v>85000</v>
      </c>
      <c r="L1060">
        <v>200000</v>
      </c>
      <c r="M1060">
        <v>56200</v>
      </c>
      <c r="N1060">
        <v>11500</v>
      </c>
      <c r="O1060">
        <v>25500</v>
      </c>
      <c r="P1060">
        <v>4500</v>
      </c>
      <c r="Q1060">
        <v>2000</v>
      </c>
      <c r="R1060">
        <v>0</v>
      </c>
      <c r="S1060">
        <v>7380</v>
      </c>
      <c r="T1060">
        <v>35000</v>
      </c>
      <c r="U1060">
        <v>36000</v>
      </c>
      <c r="V1060">
        <v>0</v>
      </c>
      <c r="W1060">
        <v>0</v>
      </c>
      <c r="X1060">
        <v>0</v>
      </c>
      <c r="Y1060">
        <v>221920</v>
      </c>
      <c r="Z1060">
        <v>0</v>
      </c>
      <c r="AA1060">
        <v>0</v>
      </c>
      <c r="AB1060">
        <v>1484</v>
      </c>
      <c r="AC1060">
        <v>73028</v>
      </c>
      <c r="AD1060">
        <v>0</v>
      </c>
      <c r="AE1060">
        <v>1484</v>
      </c>
      <c r="AF1060">
        <v>109168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1105832</v>
      </c>
      <c r="AO1060">
        <v>719183</v>
      </c>
      <c r="AP1060">
        <v>110652</v>
      </c>
      <c r="AQ1060">
        <v>0</v>
      </c>
      <c r="AR1060">
        <v>13602</v>
      </c>
      <c r="AS1060">
        <v>3000</v>
      </c>
      <c r="AT1060">
        <v>8000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854437</v>
      </c>
      <c r="BL1060">
        <v>0</v>
      </c>
      <c r="BM1060">
        <v>176667</v>
      </c>
      <c r="BN1060">
        <v>0</v>
      </c>
      <c r="BO1060">
        <v>0</v>
      </c>
      <c r="BP1060">
        <v>82083</v>
      </c>
      <c r="BQ1060">
        <v>0</v>
      </c>
      <c r="BR1060">
        <v>0</v>
      </c>
      <c r="BS1060">
        <v>0</v>
      </c>
      <c r="BT1060">
        <v>0</v>
      </c>
      <c r="BU1060">
        <v>0</v>
      </c>
      <c r="BV1060">
        <v>0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>
        <v>0</v>
      </c>
      <c r="CC1060">
        <v>0</v>
      </c>
      <c r="CD1060">
        <v>0</v>
      </c>
      <c r="CE1060">
        <v>0</v>
      </c>
      <c r="CF1060">
        <v>0</v>
      </c>
      <c r="CG1060">
        <v>0</v>
      </c>
      <c r="CH1060">
        <v>0</v>
      </c>
      <c r="CI1060">
        <v>0</v>
      </c>
      <c r="CJ1060">
        <v>0</v>
      </c>
      <c r="CK1060">
        <v>0</v>
      </c>
      <c r="CL1060">
        <v>0</v>
      </c>
      <c r="CM1060">
        <v>0</v>
      </c>
      <c r="CN1060">
        <v>0</v>
      </c>
      <c r="CO1060">
        <v>0</v>
      </c>
      <c r="CP1060">
        <v>0</v>
      </c>
      <c r="CQ1060">
        <v>267068</v>
      </c>
      <c r="CR1060">
        <v>17917</v>
      </c>
      <c r="CS1060">
        <v>10000</v>
      </c>
      <c r="CT1060">
        <v>154000</v>
      </c>
      <c r="CU1060">
        <v>65000</v>
      </c>
      <c r="CV1060">
        <v>50000</v>
      </c>
      <c r="CW1060">
        <v>1144</v>
      </c>
      <c r="CX1060">
        <v>6000</v>
      </c>
      <c r="CY1060">
        <v>4500</v>
      </c>
      <c r="CZ1060">
        <v>1800</v>
      </c>
      <c r="DA1060">
        <v>1500</v>
      </c>
      <c r="DB1060">
        <v>6500</v>
      </c>
      <c r="DC1060">
        <v>35357</v>
      </c>
      <c r="DD1060">
        <v>1500</v>
      </c>
      <c r="DE1060">
        <v>103853</v>
      </c>
      <c r="DF1060">
        <v>200866</v>
      </c>
      <c r="DG1060">
        <v>100000</v>
      </c>
      <c r="DH1060">
        <v>0</v>
      </c>
      <c r="DI1060">
        <v>0</v>
      </c>
      <c r="DJ1060">
        <v>189349</v>
      </c>
      <c r="DK1060">
        <v>224036</v>
      </c>
      <c r="DL1060">
        <v>150000</v>
      </c>
      <c r="DM1060">
        <v>337000</v>
      </c>
      <c r="DN1060">
        <v>40000</v>
      </c>
      <c r="DO1060">
        <v>1967390</v>
      </c>
      <c r="DP1060">
        <v>317700</v>
      </c>
      <c r="DQ1060">
        <v>-480670</v>
      </c>
      <c r="DR1060">
        <v>0</v>
      </c>
      <c r="DS1060">
        <v>0</v>
      </c>
    </row>
    <row r="1061" spans="1:123" x14ac:dyDescent="0.3">
      <c r="A1061" t="str">
        <f t="shared" si="16"/>
        <v>20251961</v>
      </c>
      <c r="B1061">
        <v>31</v>
      </c>
      <c r="C1061">
        <v>2025</v>
      </c>
      <c r="D1061">
        <v>196112</v>
      </c>
      <c r="E1061">
        <v>33</v>
      </c>
      <c r="F1061">
        <v>2178666</v>
      </c>
      <c r="G1061">
        <v>163114</v>
      </c>
      <c r="H1061">
        <v>550000</v>
      </c>
      <c r="I1061">
        <v>0</v>
      </c>
      <c r="J1061">
        <v>90000</v>
      </c>
      <c r="K1061">
        <v>85000</v>
      </c>
      <c r="L1061">
        <v>200000</v>
      </c>
      <c r="M1061">
        <v>56200</v>
      </c>
      <c r="N1061">
        <v>11500</v>
      </c>
      <c r="O1061">
        <v>25500</v>
      </c>
      <c r="P1061">
        <v>4500</v>
      </c>
      <c r="Q1061">
        <v>2000</v>
      </c>
      <c r="R1061">
        <v>0</v>
      </c>
      <c r="S1061">
        <v>7191</v>
      </c>
      <c r="T1061">
        <v>35000</v>
      </c>
      <c r="U1061">
        <v>36000</v>
      </c>
      <c r="V1061">
        <v>0</v>
      </c>
      <c r="W1061">
        <v>0</v>
      </c>
      <c r="X1061">
        <v>25000</v>
      </c>
      <c r="Y1061">
        <v>194840</v>
      </c>
      <c r="Z1061">
        <v>0</v>
      </c>
      <c r="AA1061">
        <v>0</v>
      </c>
      <c r="AB1061">
        <v>0</v>
      </c>
      <c r="AC1061">
        <v>64199</v>
      </c>
      <c r="AD1061">
        <v>0</v>
      </c>
      <c r="AE1061">
        <v>0</v>
      </c>
      <c r="AF1061">
        <v>97274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1115457</v>
      </c>
      <c r="AO1061">
        <v>632233</v>
      </c>
      <c r="AP1061">
        <v>97274</v>
      </c>
      <c r="AQ1061">
        <v>0</v>
      </c>
      <c r="AR1061">
        <v>8935</v>
      </c>
      <c r="AS1061">
        <v>3000</v>
      </c>
      <c r="AT1061">
        <v>8000</v>
      </c>
      <c r="AU1061">
        <v>0</v>
      </c>
      <c r="AV1061">
        <v>75000</v>
      </c>
      <c r="AW1061">
        <v>5271</v>
      </c>
      <c r="AX1061">
        <v>41743</v>
      </c>
      <c r="AY1061">
        <v>0</v>
      </c>
      <c r="AZ1061">
        <v>22000</v>
      </c>
      <c r="BA1061">
        <v>25000</v>
      </c>
      <c r="BB1061">
        <v>8000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926457</v>
      </c>
      <c r="BL1061">
        <v>0</v>
      </c>
      <c r="BM1061">
        <v>156667</v>
      </c>
      <c r="BN1061">
        <v>14070</v>
      </c>
      <c r="BO1061">
        <v>0</v>
      </c>
      <c r="BP1061">
        <v>17917</v>
      </c>
      <c r="BQ1061">
        <v>10000</v>
      </c>
      <c r="BR1061">
        <v>0</v>
      </c>
      <c r="BS1061">
        <v>0</v>
      </c>
      <c r="BT1061">
        <v>0</v>
      </c>
      <c r="BU1061">
        <v>0</v>
      </c>
      <c r="BV1061">
        <v>0</v>
      </c>
      <c r="BW1061">
        <v>33000</v>
      </c>
      <c r="BX1061">
        <v>763</v>
      </c>
      <c r="BY1061">
        <v>4000</v>
      </c>
      <c r="BZ1061">
        <v>3000</v>
      </c>
      <c r="CA1061">
        <v>1200</v>
      </c>
      <c r="CB1061">
        <v>1000</v>
      </c>
      <c r="CC1061">
        <v>4333</v>
      </c>
      <c r="CD1061">
        <v>20000</v>
      </c>
      <c r="CE1061">
        <v>1000</v>
      </c>
      <c r="CF1061">
        <v>68917</v>
      </c>
      <c r="CG1061">
        <v>0</v>
      </c>
      <c r="CH1061">
        <v>0</v>
      </c>
      <c r="CI1061">
        <v>0</v>
      </c>
      <c r="CJ1061">
        <v>0</v>
      </c>
      <c r="CK1061">
        <v>0</v>
      </c>
      <c r="CL1061">
        <v>0</v>
      </c>
      <c r="CM1061">
        <v>0</v>
      </c>
      <c r="CN1061">
        <v>0</v>
      </c>
      <c r="CO1061">
        <v>0</v>
      </c>
      <c r="CP1061">
        <v>0</v>
      </c>
      <c r="CQ1061">
        <v>90401</v>
      </c>
      <c r="CR1061">
        <v>0</v>
      </c>
      <c r="CS1061">
        <v>0</v>
      </c>
      <c r="CT1061">
        <v>139930</v>
      </c>
      <c r="CU1061">
        <v>65000</v>
      </c>
      <c r="CV1061">
        <v>17000</v>
      </c>
      <c r="CW1061">
        <v>381</v>
      </c>
      <c r="CX1061">
        <v>2000</v>
      </c>
      <c r="CY1061">
        <v>1500</v>
      </c>
      <c r="CZ1061">
        <v>600</v>
      </c>
      <c r="DA1061">
        <v>500</v>
      </c>
      <c r="DB1061">
        <v>2167</v>
      </c>
      <c r="DC1061">
        <v>15357</v>
      </c>
      <c r="DD1061">
        <v>500</v>
      </c>
      <c r="DE1061">
        <v>39936</v>
      </c>
      <c r="DF1061">
        <v>0</v>
      </c>
      <c r="DG1061">
        <v>75000</v>
      </c>
      <c r="DH1061">
        <v>0</v>
      </c>
      <c r="DI1061">
        <v>0</v>
      </c>
      <c r="DJ1061">
        <v>147606</v>
      </c>
      <c r="DK1061">
        <v>199036</v>
      </c>
      <c r="DL1061">
        <v>144729</v>
      </c>
      <c r="DM1061">
        <v>262000</v>
      </c>
      <c r="DN1061">
        <v>18000</v>
      </c>
      <c r="DO1061">
        <v>1221643</v>
      </c>
      <c r="DP1061">
        <v>317700</v>
      </c>
      <c r="DQ1061">
        <v>-724721</v>
      </c>
      <c r="DR1061">
        <v>0</v>
      </c>
      <c r="DS1061">
        <v>0</v>
      </c>
    </row>
    <row r="1062" spans="1:123" x14ac:dyDescent="0.3">
      <c r="A1062" t="str">
        <f t="shared" si="16"/>
        <v>20261962</v>
      </c>
      <c r="B1062">
        <v>31</v>
      </c>
      <c r="C1062">
        <v>2026</v>
      </c>
      <c r="D1062">
        <v>196212</v>
      </c>
      <c r="E1062">
        <v>35</v>
      </c>
      <c r="F1062">
        <v>1845180</v>
      </c>
      <c r="G1062">
        <v>163110</v>
      </c>
      <c r="H1062">
        <v>550000</v>
      </c>
      <c r="I1062">
        <v>0</v>
      </c>
      <c r="J1062">
        <v>120000</v>
      </c>
      <c r="K1062">
        <v>85000</v>
      </c>
      <c r="L1062">
        <v>200000</v>
      </c>
      <c r="M1062">
        <v>56200</v>
      </c>
      <c r="N1062">
        <v>11500</v>
      </c>
      <c r="O1062">
        <v>25500</v>
      </c>
      <c r="P1062">
        <v>4500</v>
      </c>
      <c r="Q1062">
        <v>2000</v>
      </c>
      <c r="R1062">
        <v>0</v>
      </c>
      <c r="S1062">
        <v>7002</v>
      </c>
      <c r="T1062">
        <v>35000</v>
      </c>
      <c r="U1062">
        <v>36000</v>
      </c>
      <c r="V1062">
        <v>0</v>
      </c>
      <c r="W1062">
        <v>0</v>
      </c>
      <c r="X1062">
        <v>25000</v>
      </c>
      <c r="Y1062">
        <v>0</v>
      </c>
      <c r="Z1062">
        <v>0</v>
      </c>
      <c r="AA1062">
        <v>0</v>
      </c>
      <c r="AB1062">
        <v>0</v>
      </c>
      <c r="AC1062">
        <v>67956</v>
      </c>
      <c r="AD1062">
        <v>0</v>
      </c>
      <c r="AE1062">
        <v>0</v>
      </c>
      <c r="AF1062">
        <v>102967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944735</v>
      </c>
      <c r="AO1062">
        <v>669233</v>
      </c>
      <c r="AP1062">
        <v>102967</v>
      </c>
      <c r="AQ1062">
        <v>0</v>
      </c>
      <c r="AR1062">
        <v>10921</v>
      </c>
      <c r="AS1062">
        <v>0</v>
      </c>
      <c r="AT1062">
        <v>0</v>
      </c>
      <c r="AU1062">
        <v>0</v>
      </c>
      <c r="AV1062">
        <v>75000</v>
      </c>
      <c r="AW1062">
        <v>6738</v>
      </c>
      <c r="AX1062">
        <v>42793</v>
      </c>
      <c r="AY1062">
        <v>0</v>
      </c>
      <c r="AZ1062">
        <v>18000</v>
      </c>
      <c r="BA1062">
        <v>25000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0</v>
      </c>
      <c r="BI1062">
        <v>0</v>
      </c>
      <c r="BJ1062">
        <v>0</v>
      </c>
      <c r="BK1062">
        <v>950653</v>
      </c>
      <c r="BL1062">
        <v>0</v>
      </c>
      <c r="BM1062">
        <v>70401</v>
      </c>
      <c r="BN1062">
        <v>38496</v>
      </c>
      <c r="BO1062">
        <v>0</v>
      </c>
      <c r="BP1062">
        <v>0</v>
      </c>
      <c r="BQ1062">
        <v>0</v>
      </c>
      <c r="BR1062">
        <v>0</v>
      </c>
      <c r="BS1062">
        <v>0</v>
      </c>
      <c r="BT1062">
        <v>0</v>
      </c>
      <c r="BU1062">
        <v>0</v>
      </c>
      <c r="BV1062">
        <v>0</v>
      </c>
      <c r="BW1062">
        <v>17000</v>
      </c>
      <c r="BX1062">
        <v>381</v>
      </c>
      <c r="BY1062">
        <v>2000</v>
      </c>
      <c r="BZ1062">
        <v>1500</v>
      </c>
      <c r="CA1062">
        <v>600</v>
      </c>
      <c r="CB1062">
        <v>500</v>
      </c>
      <c r="CC1062">
        <v>2167</v>
      </c>
      <c r="CD1062">
        <v>15357</v>
      </c>
      <c r="CE1062">
        <v>500</v>
      </c>
      <c r="CF1062">
        <v>0</v>
      </c>
      <c r="CG1062">
        <v>0</v>
      </c>
      <c r="CH1062">
        <v>0</v>
      </c>
      <c r="CI1062">
        <v>0</v>
      </c>
      <c r="CJ1062">
        <v>0</v>
      </c>
      <c r="CK1062">
        <v>0</v>
      </c>
      <c r="CL1062">
        <v>0</v>
      </c>
      <c r="CM1062">
        <v>0</v>
      </c>
      <c r="CN1062">
        <v>0</v>
      </c>
      <c r="CO1062">
        <v>0</v>
      </c>
      <c r="CP1062">
        <v>0</v>
      </c>
      <c r="CQ1062">
        <v>0</v>
      </c>
      <c r="CR1062">
        <v>0</v>
      </c>
      <c r="CS1062">
        <v>0</v>
      </c>
      <c r="CT1062">
        <v>101434</v>
      </c>
      <c r="CU1062">
        <v>65000</v>
      </c>
      <c r="CV1062">
        <v>0</v>
      </c>
      <c r="CW1062">
        <v>0</v>
      </c>
      <c r="CX1062">
        <v>0</v>
      </c>
      <c r="CY1062">
        <v>0</v>
      </c>
      <c r="CZ1062">
        <v>0</v>
      </c>
      <c r="DA1062">
        <v>0</v>
      </c>
      <c r="DB1062">
        <v>0</v>
      </c>
      <c r="DC1062">
        <v>0</v>
      </c>
      <c r="DD1062">
        <v>0</v>
      </c>
      <c r="DE1062">
        <v>44936</v>
      </c>
      <c r="DF1062">
        <v>0</v>
      </c>
      <c r="DG1062">
        <v>50000</v>
      </c>
      <c r="DH1062">
        <v>0</v>
      </c>
      <c r="DI1062">
        <v>0</v>
      </c>
      <c r="DJ1062">
        <v>104812</v>
      </c>
      <c r="DK1062">
        <v>174036</v>
      </c>
      <c r="DL1062">
        <v>137991</v>
      </c>
      <c r="DM1062">
        <v>187000</v>
      </c>
      <c r="DN1062">
        <v>0</v>
      </c>
      <c r="DO1062">
        <v>865210</v>
      </c>
      <c r="DP1062">
        <v>317700</v>
      </c>
      <c r="DQ1062">
        <v>-341434</v>
      </c>
      <c r="DR1062">
        <v>0</v>
      </c>
      <c r="DS1062">
        <v>0</v>
      </c>
    </row>
    <row r="1063" spans="1:123" x14ac:dyDescent="0.3">
      <c r="A1063" t="str">
        <f t="shared" si="16"/>
        <v>20271963</v>
      </c>
      <c r="B1063">
        <v>31</v>
      </c>
      <c r="C1063">
        <v>2027</v>
      </c>
      <c r="D1063">
        <v>196312</v>
      </c>
      <c r="E1063">
        <v>40</v>
      </c>
      <c r="F1063">
        <v>1760575</v>
      </c>
      <c r="G1063">
        <v>163106</v>
      </c>
      <c r="H1063">
        <v>550000</v>
      </c>
      <c r="I1063">
        <v>0</v>
      </c>
      <c r="J1063">
        <v>120000</v>
      </c>
      <c r="K1063">
        <v>85000</v>
      </c>
      <c r="L1063">
        <v>200000</v>
      </c>
      <c r="M1063">
        <v>56200</v>
      </c>
      <c r="N1063">
        <v>11500</v>
      </c>
      <c r="O1063">
        <v>25500</v>
      </c>
      <c r="P1063">
        <v>4500</v>
      </c>
      <c r="Q1063">
        <v>2000</v>
      </c>
      <c r="R1063">
        <v>0</v>
      </c>
      <c r="S1063">
        <v>6814</v>
      </c>
      <c r="T1063">
        <v>35000</v>
      </c>
      <c r="U1063">
        <v>36000</v>
      </c>
      <c r="V1063">
        <v>0</v>
      </c>
      <c r="W1063">
        <v>0</v>
      </c>
      <c r="X1063">
        <v>25000</v>
      </c>
      <c r="Y1063">
        <v>0</v>
      </c>
      <c r="Z1063">
        <v>0</v>
      </c>
      <c r="AA1063">
        <v>0</v>
      </c>
      <c r="AB1063">
        <v>0</v>
      </c>
      <c r="AC1063">
        <v>78382</v>
      </c>
      <c r="AD1063">
        <v>40382</v>
      </c>
      <c r="AE1063">
        <v>0</v>
      </c>
      <c r="AF1063">
        <v>118764</v>
      </c>
      <c r="AG1063">
        <v>40382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928750</v>
      </c>
      <c r="AO1063">
        <v>771907</v>
      </c>
      <c r="AP1063">
        <v>118764</v>
      </c>
      <c r="AQ1063">
        <v>0</v>
      </c>
      <c r="AR1063">
        <v>16432</v>
      </c>
      <c r="AS1063">
        <v>0</v>
      </c>
      <c r="AT1063">
        <v>0</v>
      </c>
      <c r="AU1063">
        <v>0</v>
      </c>
      <c r="AV1063">
        <v>75000</v>
      </c>
      <c r="AW1063">
        <v>0</v>
      </c>
      <c r="AX1063">
        <v>45707</v>
      </c>
      <c r="AY1063">
        <v>0</v>
      </c>
      <c r="AZ1063">
        <v>0</v>
      </c>
      <c r="BA1063">
        <v>3120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0</v>
      </c>
      <c r="BI1063">
        <v>0</v>
      </c>
      <c r="BJ1063">
        <v>0</v>
      </c>
      <c r="BK1063">
        <v>1030931</v>
      </c>
      <c r="BL1063">
        <v>0</v>
      </c>
      <c r="BM1063">
        <v>0</v>
      </c>
      <c r="BN1063">
        <v>0</v>
      </c>
      <c r="BO1063">
        <v>0</v>
      </c>
      <c r="BP1063">
        <v>0</v>
      </c>
      <c r="BQ1063">
        <v>0</v>
      </c>
      <c r="BR1063">
        <v>0</v>
      </c>
      <c r="BS1063">
        <v>0</v>
      </c>
      <c r="BT1063">
        <v>0</v>
      </c>
      <c r="BU1063">
        <v>0</v>
      </c>
      <c r="BV1063">
        <v>0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>
        <v>0</v>
      </c>
      <c r="CC1063">
        <v>0</v>
      </c>
      <c r="CD1063">
        <v>0</v>
      </c>
      <c r="CE1063">
        <v>0</v>
      </c>
      <c r="CF1063">
        <v>0</v>
      </c>
      <c r="CG1063">
        <v>0</v>
      </c>
      <c r="CH1063">
        <v>0</v>
      </c>
      <c r="CI1063">
        <v>0</v>
      </c>
      <c r="CJ1063">
        <v>0</v>
      </c>
      <c r="CK1063">
        <v>0</v>
      </c>
      <c r="CL1063">
        <v>0</v>
      </c>
      <c r="CM1063">
        <v>0</v>
      </c>
      <c r="CN1063">
        <v>0</v>
      </c>
      <c r="CO1063">
        <v>0</v>
      </c>
      <c r="CP1063">
        <v>0</v>
      </c>
      <c r="CQ1063">
        <v>0</v>
      </c>
      <c r="CR1063">
        <v>0</v>
      </c>
      <c r="CS1063">
        <v>0</v>
      </c>
      <c r="CT1063">
        <v>101434</v>
      </c>
      <c r="CU1063">
        <v>65000</v>
      </c>
      <c r="CV1063">
        <v>0</v>
      </c>
      <c r="CW1063">
        <v>0</v>
      </c>
      <c r="CX1063">
        <v>0</v>
      </c>
      <c r="CY1063">
        <v>0</v>
      </c>
      <c r="CZ1063">
        <v>0</v>
      </c>
      <c r="DA1063">
        <v>0</v>
      </c>
      <c r="DB1063">
        <v>0</v>
      </c>
      <c r="DC1063">
        <v>0</v>
      </c>
      <c r="DD1063">
        <v>0</v>
      </c>
      <c r="DE1063">
        <v>49936</v>
      </c>
      <c r="DF1063">
        <v>0</v>
      </c>
      <c r="DG1063">
        <v>25000</v>
      </c>
      <c r="DH1063">
        <v>0</v>
      </c>
      <c r="DI1063">
        <v>0</v>
      </c>
      <c r="DJ1063">
        <v>59105</v>
      </c>
      <c r="DK1063">
        <v>170916</v>
      </c>
      <c r="DL1063">
        <v>137991</v>
      </c>
      <c r="DM1063">
        <v>112000</v>
      </c>
      <c r="DN1063">
        <v>0</v>
      </c>
      <c r="DO1063">
        <v>721382</v>
      </c>
      <c r="DP1063">
        <v>297700</v>
      </c>
      <c r="DQ1063">
        <v>-148828</v>
      </c>
      <c r="DR1063">
        <v>0</v>
      </c>
      <c r="DS1063">
        <v>0</v>
      </c>
    </row>
    <row r="1064" spans="1:123" x14ac:dyDescent="0.3">
      <c r="A1064" t="str">
        <f t="shared" si="16"/>
        <v>20281964</v>
      </c>
      <c r="B1064">
        <v>31</v>
      </c>
      <c r="C1064">
        <v>2028</v>
      </c>
      <c r="D1064">
        <v>196412</v>
      </c>
      <c r="E1064">
        <v>50</v>
      </c>
      <c r="F1064">
        <v>1805870</v>
      </c>
      <c r="G1064">
        <v>163102</v>
      </c>
      <c r="H1064">
        <v>550000</v>
      </c>
      <c r="I1064">
        <v>0</v>
      </c>
      <c r="J1064">
        <v>120000</v>
      </c>
      <c r="K1064">
        <v>85000</v>
      </c>
      <c r="L1064">
        <v>200000</v>
      </c>
      <c r="M1064">
        <v>56200</v>
      </c>
      <c r="N1064">
        <v>11500</v>
      </c>
      <c r="O1064">
        <v>25500</v>
      </c>
      <c r="P1064">
        <v>4500</v>
      </c>
      <c r="Q1064">
        <v>2000</v>
      </c>
      <c r="R1064">
        <v>0</v>
      </c>
      <c r="S1064">
        <v>6625</v>
      </c>
      <c r="T1064">
        <v>35000</v>
      </c>
      <c r="U1064">
        <v>36000</v>
      </c>
      <c r="V1064">
        <v>0</v>
      </c>
      <c r="W1064">
        <v>0</v>
      </c>
      <c r="X1064">
        <v>11291</v>
      </c>
      <c r="Y1064">
        <v>0</v>
      </c>
      <c r="Z1064">
        <v>0</v>
      </c>
      <c r="AA1064">
        <v>0</v>
      </c>
      <c r="AB1064">
        <v>0</v>
      </c>
      <c r="AC1064">
        <v>96604</v>
      </c>
      <c r="AD1064">
        <v>49770</v>
      </c>
      <c r="AE1064">
        <v>0</v>
      </c>
      <c r="AF1064">
        <v>146374</v>
      </c>
      <c r="AG1064">
        <v>0</v>
      </c>
      <c r="AH1064">
        <v>0</v>
      </c>
      <c r="AI1064">
        <v>40382</v>
      </c>
      <c r="AJ1064">
        <v>0</v>
      </c>
      <c r="AK1064">
        <v>40382</v>
      </c>
      <c r="AL1064">
        <v>40382</v>
      </c>
      <c r="AM1064">
        <v>0</v>
      </c>
      <c r="AN1064">
        <v>887242</v>
      </c>
      <c r="AO1064">
        <v>951356</v>
      </c>
      <c r="AP1064">
        <v>146374</v>
      </c>
      <c r="AQ1064">
        <v>0</v>
      </c>
      <c r="AR1064">
        <v>20000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0</v>
      </c>
      <c r="BI1064">
        <v>0</v>
      </c>
      <c r="BJ1064">
        <v>0</v>
      </c>
      <c r="BK1064">
        <v>1117730</v>
      </c>
      <c r="BL1064">
        <v>0</v>
      </c>
      <c r="BM1064">
        <v>0</v>
      </c>
      <c r="BN1064">
        <v>0</v>
      </c>
      <c r="BO1064">
        <v>0</v>
      </c>
      <c r="BP1064">
        <v>0</v>
      </c>
      <c r="BQ1064">
        <v>0</v>
      </c>
      <c r="BR1064">
        <v>0</v>
      </c>
      <c r="BS1064">
        <v>0</v>
      </c>
      <c r="BT1064">
        <v>0</v>
      </c>
      <c r="BU1064">
        <v>0</v>
      </c>
      <c r="BV1064">
        <v>0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>
        <v>0</v>
      </c>
      <c r="CC1064">
        <v>0</v>
      </c>
      <c r="CD1064">
        <v>0</v>
      </c>
      <c r="CE1064">
        <v>0</v>
      </c>
      <c r="CF1064">
        <v>0</v>
      </c>
      <c r="CG1064">
        <v>0</v>
      </c>
      <c r="CH1064">
        <v>0</v>
      </c>
      <c r="CI1064">
        <v>0</v>
      </c>
      <c r="CJ1064">
        <v>0</v>
      </c>
      <c r="CK1064">
        <v>0</v>
      </c>
      <c r="CL1064">
        <v>0</v>
      </c>
      <c r="CM1064">
        <v>0</v>
      </c>
      <c r="CN1064">
        <v>0</v>
      </c>
      <c r="CO1064">
        <v>0</v>
      </c>
      <c r="CP1064">
        <v>0</v>
      </c>
      <c r="CQ1064">
        <v>0</v>
      </c>
      <c r="CR1064">
        <v>0</v>
      </c>
      <c r="CS1064">
        <v>0</v>
      </c>
      <c r="CT1064">
        <v>101434</v>
      </c>
      <c r="CU1064">
        <v>65000</v>
      </c>
      <c r="CV1064">
        <v>0</v>
      </c>
      <c r="CW1064">
        <v>0</v>
      </c>
      <c r="CX1064">
        <v>0</v>
      </c>
      <c r="CY1064">
        <v>0</v>
      </c>
      <c r="CZ1064">
        <v>0</v>
      </c>
      <c r="DA1064">
        <v>0</v>
      </c>
      <c r="DB1064">
        <v>0</v>
      </c>
      <c r="DC1064">
        <v>0</v>
      </c>
      <c r="DD1064">
        <v>0</v>
      </c>
      <c r="DE1064">
        <v>54936</v>
      </c>
      <c r="DF1064">
        <v>0</v>
      </c>
      <c r="DG1064">
        <v>13709</v>
      </c>
      <c r="DH1064">
        <v>0</v>
      </c>
      <c r="DI1064">
        <v>0</v>
      </c>
      <c r="DJ1064">
        <v>59105</v>
      </c>
      <c r="DK1064">
        <v>170916</v>
      </c>
      <c r="DL1064">
        <v>137991</v>
      </c>
      <c r="DM1064">
        <v>112000</v>
      </c>
      <c r="DN1064">
        <v>0</v>
      </c>
      <c r="DO1064">
        <v>755473</v>
      </c>
      <c r="DP1064">
        <v>277700</v>
      </c>
      <c r="DQ1064">
        <v>-11291</v>
      </c>
      <c r="DR1064">
        <v>0</v>
      </c>
      <c r="DS1064">
        <v>0</v>
      </c>
    </row>
    <row r="1065" spans="1:123" x14ac:dyDescent="0.3">
      <c r="A1065" t="str">
        <f t="shared" si="16"/>
        <v>20291965</v>
      </c>
      <c r="B1065">
        <v>31</v>
      </c>
      <c r="C1065">
        <v>2029</v>
      </c>
      <c r="D1065">
        <v>196512</v>
      </c>
      <c r="E1065">
        <v>46</v>
      </c>
      <c r="F1065">
        <v>1666905</v>
      </c>
      <c r="G1065">
        <v>163097</v>
      </c>
      <c r="H1065">
        <v>550000</v>
      </c>
      <c r="I1065">
        <v>0</v>
      </c>
      <c r="J1065">
        <v>120000</v>
      </c>
      <c r="K1065">
        <v>85000</v>
      </c>
      <c r="L1065">
        <v>200000</v>
      </c>
      <c r="M1065">
        <v>56200</v>
      </c>
      <c r="N1065">
        <v>11500</v>
      </c>
      <c r="O1065">
        <v>25500</v>
      </c>
      <c r="P1065">
        <v>4500</v>
      </c>
      <c r="Q1065">
        <v>2000</v>
      </c>
      <c r="R1065">
        <v>0</v>
      </c>
      <c r="S1065">
        <v>6437</v>
      </c>
      <c r="T1065">
        <v>35000</v>
      </c>
      <c r="U1065">
        <v>36000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40382</v>
      </c>
      <c r="AC1065">
        <v>88996</v>
      </c>
      <c r="AD1065">
        <v>45850</v>
      </c>
      <c r="AE1065">
        <v>40382</v>
      </c>
      <c r="AF1065">
        <v>94464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927673</v>
      </c>
      <c r="AO1065">
        <v>876432</v>
      </c>
      <c r="AP1065">
        <v>134846</v>
      </c>
      <c r="AQ1065">
        <v>0</v>
      </c>
      <c r="AR1065">
        <v>20000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0</v>
      </c>
      <c r="BI1065">
        <v>0</v>
      </c>
      <c r="BJ1065">
        <v>0</v>
      </c>
      <c r="BK1065">
        <v>1031278</v>
      </c>
      <c r="BL1065">
        <v>0</v>
      </c>
      <c r="BM1065">
        <v>0</v>
      </c>
      <c r="BN1065">
        <v>0</v>
      </c>
      <c r="BO1065">
        <v>0</v>
      </c>
      <c r="BP1065">
        <v>0</v>
      </c>
      <c r="BQ1065">
        <v>0</v>
      </c>
      <c r="BR1065">
        <v>92949</v>
      </c>
      <c r="BS1065">
        <v>0</v>
      </c>
      <c r="BT1065">
        <v>0</v>
      </c>
      <c r="BU1065">
        <v>0</v>
      </c>
      <c r="BV1065">
        <v>0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>
        <v>0</v>
      </c>
      <c r="CC1065">
        <v>0</v>
      </c>
      <c r="CD1065">
        <v>0</v>
      </c>
      <c r="CE1065">
        <v>0</v>
      </c>
      <c r="CF1065">
        <v>0</v>
      </c>
      <c r="CG1065">
        <v>0</v>
      </c>
      <c r="CH1065">
        <v>0</v>
      </c>
      <c r="CI1065">
        <v>0</v>
      </c>
      <c r="CJ1065">
        <v>0</v>
      </c>
      <c r="CK1065">
        <v>0</v>
      </c>
      <c r="CL1065">
        <v>0</v>
      </c>
      <c r="CM1065">
        <v>0</v>
      </c>
      <c r="CN1065">
        <v>0</v>
      </c>
      <c r="CO1065">
        <v>0</v>
      </c>
      <c r="CP1065">
        <v>0</v>
      </c>
      <c r="CQ1065">
        <v>32949</v>
      </c>
      <c r="CR1065">
        <v>0</v>
      </c>
      <c r="CS1065">
        <v>0</v>
      </c>
      <c r="CT1065">
        <v>101434</v>
      </c>
      <c r="CU1065">
        <v>65000</v>
      </c>
      <c r="CV1065">
        <v>0</v>
      </c>
      <c r="CW1065">
        <v>0</v>
      </c>
      <c r="CX1065">
        <v>0</v>
      </c>
      <c r="CY1065">
        <v>0</v>
      </c>
      <c r="CZ1065">
        <v>0</v>
      </c>
      <c r="DA1065">
        <v>0</v>
      </c>
      <c r="DB1065">
        <v>0</v>
      </c>
      <c r="DC1065">
        <v>0</v>
      </c>
      <c r="DD1065">
        <v>0</v>
      </c>
      <c r="DE1065">
        <v>59936</v>
      </c>
      <c r="DF1065">
        <v>0</v>
      </c>
      <c r="DG1065">
        <v>13709</v>
      </c>
      <c r="DH1065">
        <v>0</v>
      </c>
      <c r="DI1065">
        <v>0</v>
      </c>
      <c r="DJ1065">
        <v>59105</v>
      </c>
      <c r="DK1065">
        <v>170916</v>
      </c>
      <c r="DL1065">
        <v>137991</v>
      </c>
      <c r="DM1065">
        <v>112000</v>
      </c>
      <c r="DN1065">
        <v>0</v>
      </c>
      <c r="DO1065">
        <v>753040</v>
      </c>
      <c r="DP1065">
        <v>317700</v>
      </c>
      <c r="DQ1065">
        <v>92949</v>
      </c>
      <c r="DR1065">
        <v>0</v>
      </c>
      <c r="DS1065">
        <v>0</v>
      </c>
    </row>
    <row r="1066" spans="1:123" x14ac:dyDescent="0.3">
      <c r="A1066" t="str">
        <f t="shared" si="16"/>
        <v>20301966</v>
      </c>
      <c r="B1066">
        <v>31</v>
      </c>
      <c r="C1066">
        <v>2030</v>
      </c>
      <c r="D1066">
        <v>196612</v>
      </c>
      <c r="E1066">
        <v>36</v>
      </c>
      <c r="F1066">
        <v>1771703</v>
      </c>
      <c r="G1066">
        <v>163093</v>
      </c>
      <c r="H1066">
        <v>550000</v>
      </c>
      <c r="I1066">
        <v>0</v>
      </c>
      <c r="J1066">
        <v>120000</v>
      </c>
      <c r="K1066">
        <v>85000</v>
      </c>
      <c r="L1066">
        <v>200000</v>
      </c>
      <c r="M1066">
        <v>56200</v>
      </c>
      <c r="N1066">
        <v>11500</v>
      </c>
      <c r="O1066">
        <v>25500</v>
      </c>
      <c r="P1066">
        <v>4500</v>
      </c>
      <c r="Q1066">
        <v>2000</v>
      </c>
      <c r="R1066">
        <v>0</v>
      </c>
      <c r="S1066">
        <v>6248</v>
      </c>
      <c r="T1066">
        <v>35000</v>
      </c>
      <c r="U1066">
        <v>36000</v>
      </c>
      <c r="V1066">
        <v>0</v>
      </c>
      <c r="W1066">
        <v>0</v>
      </c>
      <c r="X1066">
        <v>13709</v>
      </c>
      <c r="Y1066">
        <v>0</v>
      </c>
      <c r="Z1066">
        <v>0</v>
      </c>
      <c r="AA1066">
        <v>0</v>
      </c>
      <c r="AB1066">
        <v>0</v>
      </c>
      <c r="AC1066">
        <v>69976</v>
      </c>
      <c r="AD1066">
        <v>0</v>
      </c>
      <c r="AE1066">
        <v>0</v>
      </c>
      <c r="AF1066">
        <v>106027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929630</v>
      </c>
      <c r="AO1066">
        <v>689120</v>
      </c>
      <c r="AP1066">
        <v>106027</v>
      </c>
      <c r="AQ1066">
        <v>0</v>
      </c>
      <c r="AR1066">
        <v>11989</v>
      </c>
      <c r="AS1066">
        <v>0</v>
      </c>
      <c r="AT1066">
        <v>0</v>
      </c>
      <c r="AU1066">
        <v>0</v>
      </c>
      <c r="AV1066">
        <v>75000</v>
      </c>
      <c r="AW1066">
        <v>7527</v>
      </c>
      <c r="AX1066">
        <v>43358</v>
      </c>
      <c r="AY1066">
        <v>0</v>
      </c>
      <c r="AZ1066">
        <v>0</v>
      </c>
      <c r="BA1066">
        <v>25000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0</v>
      </c>
      <c r="BI1066">
        <v>0</v>
      </c>
      <c r="BJ1066">
        <v>0</v>
      </c>
      <c r="BK1066">
        <v>958020</v>
      </c>
      <c r="BL1066">
        <v>0</v>
      </c>
      <c r="BM1066">
        <v>4316</v>
      </c>
      <c r="BN1066">
        <v>78829</v>
      </c>
      <c r="BO1066">
        <v>0</v>
      </c>
      <c r="BP1066">
        <v>0</v>
      </c>
      <c r="BQ1066">
        <v>0</v>
      </c>
      <c r="BR1066">
        <v>0</v>
      </c>
      <c r="BS1066">
        <v>0</v>
      </c>
      <c r="BT1066">
        <v>0</v>
      </c>
      <c r="BU1066">
        <v>0</v>
      </c>
      <c r="BV1066">
        <v>0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>
        <v>0</v>
      </c>
      <c r="CC1066">
        <v>0</v>
      </c>
      <c r="CD1066">
        <v>0</v>
      </c>
      <c r="CE1066">
        <v>0</v>
      </c>
      <c r="CF1066">
        <v>0</v>
      </c>
      <c r="CG1066">
        <v>0</v>
      </c>
      <c r="CH1066">
        <v>0</v>
      </c>
      <c r="CI1066">
        <v>0</v>
      </c>
      <c r="CJ1066">
        <v>0</v>
      </c>
      <c r="CK1066">
        <v>0</v>
      </c>
      <c r="CL1066">
        <v>0</v>
      </c>
      <c r="CM1066">
        <v>0</v>
      </c>
      <c r="CN1066">
        <v>0</v>
      </c>
      <c r="CO1066">
        <v>0</v>
      </c>
      <c r="CP1066">
        <v>0</v>
      </c>
      <c r="CQ1066">
        <v>8633</v>
      </c>
      <c r="CR1066">
        <v>0</v>
      </c>
      <c r="CS1066">
        <v>0</v>
      </c>
      <c r="CT1066">
        <v>22605</v>
      </c>
      <c r="CU1066">
        <v>65000</v>
      </c>
      <c r="CV1066">
        <v>0</v>
      </c>
      <c r="CW1066">
        <v>0</v>
      </c>
      <c r="CX1066">
        <v>0</v>
      </c>
      <c r="CY1066">
        <v>0</v>
      </c>
      <c r="CZ1066">
        <v>0</v>
      </c>
      <c r="DA1066">
        <v>0</v>
      </c>
      <c r="DB1066">
        <v>0</v>
      </c>
      <c r="DC1066">
        <v>0</v>
      </c>
      <c r="DD1066">
        <v>0</v>
      </c>
      <c r="DE1066">
        <v>64936</v>
      </c>
      <c r="DF1066">
        <v>0</v>
      </c>
      <c r="DG1066">
        <v>0</v>
      </c>
      <c r="DH1066">
        <v>0</v>
      </c>
      <c r="DI1066">
        <v>0</v>
      </c>
      <c r="DJ1066">
        <v>15747</v>
      </c>
      <c r="DK1066">
        <v>145916</v>
      </c>
      <c r="DL1066">
        <v>130464</v>
      </c>
      <c r="DM1066">
        <v>37000</v>
      </c>
      <c r="DN1066">
        <v>0</v>
      </c>
      <c r="DO1066">
        <v>490301</v>
      </c>
      <c r="DP1066">
        <v>317700</v>
      </c>
      <c r="DQ1066">
        <v>-247739</v>
      </c>
      <c r="DR1066">
        <v>0</v>
      </c>
      <c r="DS1066">
        <v>0</v>
      </c>
    </row>
    <row r="1067" spans="1:123" x14ac:dyDescent="0.3">
      <c r="A1067" t="str">
        <f t="shared" si="16"/>
        <v>20311967</v>
      </c>
      <c r="B1067">
        <v>31</v>
      </c>
      <c r="C1067">
        <v>2031</v>
      </c>
      <c r="D1067">
        <v>196712</v>
      </c>
      <c r="E1067">
        <v>52</v>
      </c>
      <c r="F1067">
        <v>1724211</v>
      </c>
      <c r="G1067">
        <v>163096</v>
      </c>
      <c r="H1067">
        <v>550000</v>
      </c>
      <c r="I1067">
        <v>0</v>
      </c>
      <c r="J1067">
        <v>120000</v>
      </c>
      <c r="K1067">
        <v>85000</v>
      </c>
      <c r="L1067">
        <v>200000</v>
      </c>
      <c r="M1067">
        <v>56200</v>
      </c>
      <c r="N1067">
        <v>11500</v>
      </c>
      <c r="O1067">
        <v>25500</v>
      </c>
      <c r="P1067">
        <v>4500</v>
      </c>
      <c r="Q1067">
        <v>2000</v>
      </c>
      <c r="R1067">
        <v>0</v>
      </c>
      <c r="S1067">
        <v>6059</v>
      </c>
      <c r="T1067">
        <v>35000</v>
      </c>
      <c r="U1067">
        <v>36000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100502</v>
      </c>
      <c r="AD1067">
        <v>51778</v>
      </c>
      <c r="AE1067">
        <v>0</v>
      </c>
      <c r="AF1067">
        <v>152280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869479</v>
      </c>
      <c r="AO1067">
        <v>989744</v>
      </c>
      <c r="AP1067">
        <v>152280</v>
      </c>
      <c r="AQ1067">
        <v>19887</v>
      </c>
      <c r="AR1067">
        <v>20000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0</v>
      </c>
      <c r="BI1067">
        <v>0</v>
      </c>
      <c r="BJ1067">
        <v>0</v>
      </c>
      <c r="BK1067">
        <v>1181911</v>
      </c>
      <c r="BL1067">
        <v>0</v>
      </c>
      <c r="BM1067">
        <v>0</v>
      </c>
      <c r="BN1067">
        <v>0</v>
      </c>
      <c r="BO1067">
        <v>0</v>
      </c>
      <c r="BP1067">
        <v>0</v>
      </c>
      <c r="BQ1067">
        <v>0</v>
      </c>
      <c r="BR1067">
        <v>128083</v>
      </c>
      <c r="BS1067">
        <v>0</v>
      </c>
      <c r="BT1067">
        <v>0</v>
      </c>
      <c r="BU1067">
        <v>0</v>
      </c>
      <c r="BV1067">
        <v>0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>
        <v>0</v>
      </c>
      <c r="CC1067">
        <v>0</v>
      </c>
      <c r="CD1067">
        <v>0</v>
      </c>
      <c r="CE1067">
        <v>0</v>
      </c>
      <c r="CF1067">
        <v>0</v>
      </c>
      <c r="CG1067">
        <v>0</v>
      </c>
      <c r="CH1067">
        <v>0</v>
      </c>
      <c r="CI1067">
        <v>0</v>
      </c>
      <c r="CJ1067">
        <v>0</v>
      </c>
      <c r="CK1067">
        <v>0</v>
      </c>
      <c r="CL1067">
        <v>0</v>
      </c>
      <c r="CM1067">
        <v>0</v>
      </c>
      <c r="CN1067">
        <v>0</v>
      </c>
      <c r="CO1067">
        <v>0</v>
      </c>
      <c r="CP1067">
        <v>0</v>
      </c>
      <c r="CQ1067">
        <v>116716</v>
      </c>
      <c r="CR1067">
        <v>0</v>
      </c>
      <c r="CS1067">
        <v>0</v>
      </c>
      <c r="CT1067">
        <v>22605</v>
      </c>
      <c r="CU1067">
        <v>65000</v>
      </c>
      <c r="CV1067">
        <v>0</v>
      </c>
      <c r="CW1067">
        <v>0</v>
      </c>
      <c r="CX1067">
        <v>0</v>
      </c>
      <c r="CY1067">
        <v>0</v>
      </c>
      <c r="CZ1067">
        <v>0</v>
      </c>
      <c r="DA1067">
        <v>0</v>
      </c>
      <c r="DB1067">
        <v>0</v>
      </c>
      <c r="DC1067">
        <v>0</v>
      </c>
      <c r="DD1067">
        <v>0</v>
      </c>
      <c r="DE1067">
        <v>69936</v>
      </c>
      <c r="DF1067">
        <v>0</v>
      </c>
      <c r="DG1067">
        <v>0</v>
      </c>
      <c r="DH1067">
        <v>0</v>
      </c>
      <c r="DI1067">
        <v>0</v>
      </c>
      <c r="DJ1067">
        <v>15747</v>
      </c>
      <c r="DK1067">
        <v>145916</v>
      </c>
      <c r="DL1067">
        <v>130464</v>
      </c>
      <c r="DM1067">
        <v>37000</v>
      </c>
      <c r="DN1067">
        <v>0</v>
      </c>
      <c r="DO1067">
        <v>603384</v>
      </c>
      <c r="DP1067">
        <v>317700</v>
      </c>
      <c r="DQ1067">
        <v>128083</v>
      </c>
      <c r="DR1067">
        <v>0</v>
      </c>
      <c r="DS1067">
        <v>0</v>
      </c>
    </row>
    <row r="1068" spans="1:123" x14ac:dyDescent="0.3">
      <c r="A1068" t="str">
        <f t="shared" si="16"/>
        <v>20321968</v>
      </c>
      <c r="B1068">
        <v>31</v>
      </c>
      <c r="C1068">
        <v>2032</v>
      </c>
      <c r="D1068">
        <v>196812</v>
      </c>
      <c r="E1068">
        <v>45</v>
      </c>
      <c r="F1068">
        <v>1862438</v>
      </c>
      <c r="G1068">
        <v>163099</v>
      </c>
      <c r="H1068">
        <v>550000</v>
      </c>
      <c r="I1068">
        <v>0</v>
      </c>
      <c r="J1068">
        <v>120000</v>
      </c>
      <c r="K1068">
        <v>85000</v>
      </c>
      <c r="L1068">
        <v>200000</v>
      </c>
      <c r="M1068">
        <v>56200</v>
      </c>
      <c r="N1068">
        <v>11500</v>
      </c>
      <c r="O1068">
        <v>25500</v>
      </c>
      <c r="P1068">
        <v>4500</v>
      </c>
      <c r="Q1068">
        <v>2000</v>
      </c>
      <c r="R1068">
        <v>0</v>
      </c>
      <c r="S1068">
        <v>5871</v>
      </c>
      <c r="T1068">
        <v>35000</v>
      </c>
      <c r="U1068">
        <v>36000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86788</v>
      </c>
      <c r="AD1068">
        <v>44713</v>
      </c>
      <c r="AE1068">
        <v>0</v>
      </c>
      <c r="AF1068">
        <v>131502</v>
      </c>
      <c r="AG1068">
        <v>44713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890069</v>
      </c>
      <c r="AO1068">
        <v>854694</v>
      </c>
      <c r="AP1068">
        <v>131502</v>
      </c>
      <c r="AQ1068">
        <v>0</v>
      </c>
      <c r="AR1068">
        <v>20000</v>
      </c>
      <c r="AS1068">
        <v>0</v>
      </c>
      <c r="AT1068">
        <v>0</v>
      </c>
      <c r="AU1068">
        <v>0</v>
      </c>
      <c r="AV1068">
        <v>37000</v>
      </c>
      <c r="AW1068">
        <v>14093</v>
      </c>
      <c r="AX1068">
        <v>15747</v>
      </c>
      <c r="AY1068">
        <v>876</v>
      </c>
      <c r="AZ1068">
        <v>0</v>
      </c>
      <c r="BA1068">
        <v>25000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0</v>
      </c>
      <c r="BI1068">
        <v>0</v>
      </c>
      <c r="BJ1068">
        <v>0</v>
      </c>
      <c r="BK1068">
        <v>1098911</v>
      </c>
      <c r="BL1068">
        <v>0</v>
      </c>
      <c r="BM1068">
        <v>32239</v>
      </c>
      <c r="BN1068">
        <v>22605</v>
      </c>
      <c r="BO1068">
        <v>17713</v>
      </c>
      <c r="BP1068">
        <v>0</v>
      </c>
      <c r="BQ1068">
        <v>0</v>
      </c>
      <c r="BR1068">
        <v>0</v>
      </c>
      <c r="BS1068">
        <v>0</v>
      </c>
      <c r="BT1068">
        <v>0</v>
      </c>
      <c r="BU1068">
        <v>0</v>
      </c>
      <c r="BV1068">
        <v>0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>
        <v>0</v>
      </c>
      <c r="CC1068">
        <v>0</v>
      </c>
      <c r="CD1068">
        <v>0</v>
      </c>
      <c r="CE1068">
        <v>0</v>
      </c>
      <c r="CF1068">
        <v>0</v>
      </c>
      <c r="CG1068">
        <v>0</v>
      </c>
      <c r="CH1068">
        <v>0</v>
      </c>
      <c r="CI1068">
        <v>0</v>
      </c>
      <c r="CJ1068">
        <v>0</v>
      </c>
      <c r="CK1068">
        <v>0</v>
      </c>
      <c r="CL1068">
        <v>0</v>
      </c>
      <c r="CM1068">
        <v>0</v>
      </c>
      <c r="CN1068">
        <v>0</v>
      </c>
      <c r="CO1068">
        <v>0</v>
      </c>
      <c r="CP1068">
        <v>0</v>
      </c>
      <c r="CQ1068">
        <v>64477</v>
      </c>
      <c r="CR1068">
        <v>0</v>
      </c>
      <c r="CS1068">
        <v>0</v>
      </c>
      <c r="CT1068">
        <v>0</v>
      </c>
      <c r="CU1068">
        <v>47287</v>
      </c>
      <c r="CV1068">
        <v>0</v>
      </c>
      <c r="CW1068">
        <v>0</v>
      </c>
      <c r="CX1068">
        <v>0</v>
      </c>
      <c r="CY1068">
        <v>0</v>
      </c>
      <c r="CZ1068">
        <v>0</v>
      </c>
      <c r="DA1068">
        <v>0</v>
      </c>
      <c r="DB1068">
        <v>0</v>
      </c>
      <c r="DC1068">
        <v>0</v>
      </c>
      <c r="DD1068">
        <v>0</v>
      </c>
      <c r="DE1068">
        <v>74936</v>
      </c>
      <c r="DF1068">
        <v>0</v>
      </c>
      <c r="DG1068">
        <v>0</v>
      </c>
      <c r="DH1068">
        <v>0</v>
      </c>
      <c r="DI1068">
        <v>0</v>
      </c>
      <c r="DJ1068">
        <v>0</v>
      </c>
      <c r="DK1068">
        <v>120916</v>
      </c>
      <c r="DL1068">
        <v>116371</v>
      </c>
      <c r="DM1068">
        <v>0</v>
      </c>
      <c r="DN1068">
        <v>0</v>
      </c>
      <c r="DO1068">
        <v>423987</v>
      </c>
      <c r="DP1068">
        <v>317700</v>
      </c>
      <c r="DQ1068">
        <v>-164396</v>
      </c>
      <c r="DR1068">
        <v>0</v>
      </c>
      <c r="DS1068">
        <v>0</v>
      </c>
    </row>
    <row r="1069" spans="1:123" x14ac:dyDescent="0.3">
      <c r="A1069" t="str">
        <f t="shared" si="16"/>
        <v>20331969</v>
      </c>
      <c r="B1069">
        <v>31</v>
      </c>
      <c r="C1069">
        <v>2033</v>
      </c>
      <c r="D1069">
        <v>196912</v>
      </c>
      <c r="E1069">
        <v>77</v>
      </c>
      <c r="F1069">
        <v>1663713</v>
      </c>
      <c r="G1069">
        <v>163102</v>
      </c>
      <c r="H1069">
        <v>550000</v>
      </c>
      <c r="I1069">
        <v>0</v>
      </c>
      <c r="J1069">
        <v>120000</v>
      </c>
      <c r="K1069">
        <v>85000</v>
      </c>
      <c r="L1069">
        <v>200000</v>
      </c>
      <c r="M1069">
        <v>56200</v>
      </c>
      <c r="N1069">
        <v>11500</v>
      </c>
      <c r="O1069">
        <v>25500</v>
      </c>
      <c r="P1069">
        <v>4500</v>
      </c>
      <c r="Q1069">
        <v>2000</v>
      </c>
      <c r="R1069">
        <v>0</v>
      </c>
      <c r="S1069">
        <v>5682</v>
      </c>
      <c r="T1069">
        <v>35000</v>
      </c>
      <c r="U1069">
        <v>36000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148780</v>
      </c>
      <c r="AD1069">
        <v>76651</v>
      </c>
      <c r="AE1069">
        <v>0</v>
      </c>
      <c r="AF1069">
        <v>225432</v>
      </c>
      <c r="AG1069">
        <v>0</v>
      </c>
      <c r="AH1069">
        <v>0</v>
      </c>
      <c r="AI1069">
        <v>44713</v>
      </c>
      <c r="AJ1069">
        <v>0</v>
      </c>
      <c r="AK1069">
        <v>44713</v>
      </c>
      <c r="AL1069">
        <v>44713</v>
      </c>
      <c r="AM1069">
        <v>0</v>
      </c>
      <c r="AN1069">
        <v>795950</v>
      </c>
      <c r="AO1069">
        <v>1465190</v>
      </c>
      <c r="AP1069">
        <v>225432</v>
      </c>
      <c r="AQ1069">
        <v>57812</v>
      </c>
      <c r="AR1069">
        <v>20000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0</v>
      </c>
      <c r="BI1069">
        <v>0</v>
      </c>
      <c r="BJ1069">
        <v>0</v>
      </c>
      <c r="BK1069">
        <v>1768434</v>
      </c>
      <c r="BL1069">
        <v>0</v>
      </c>
      <c r="BM1069">
        <v>0</v>
      </c>
      <c r="BN1069">
        <v>0</v>
      </c>
      <c r="BO1069">
        <v>0</v>
      </c>
      <c r="BP1069">
        <v>0</v>
      </c>
      <c r="BQ1069">
        <v>0</v>
      </c>
      <c r="BR1069">
        <v>500000</v>
      </c>
      <c r="BS1069">
        <v>154000</v>
      </c>
      <c r="BT1069">
        <v>17713</v>
      </c>
      <c r="BU1069">
        <v>0</v>
      </c>
      <c r="BV1069">
        <v>0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>
        <v>0</v>
      </c>
      <c r="CC1069">
        <v>0</v>
      </c>
      <c r="CD1069">
        <v>0</v>
      </c>
      <c r="CE1069">
        <v>0</v>
      </c>
      <c r="CF1069">
        <v>0</v>
      </c>
      <c r="CG1069">
        <v>14426</v>
      </c>
      <c r="CH1069">
        <v>334</v>
      </c>
      <c r="CI1069">
        <v>1749</v>
      </c>
      <c r="CJ1069">
        <v>1311</v>
      </c>
      <c r="CK1069">
        <v>525</v>
      </c>
      <c r="CL1069">
        <v>437</v>
      </c>
      <c r="CM1069">
        <v>1894</v>
      </c>
      <c r="CN1069">
        <v>8743</v>
      </c>
      <c r="CO1069">
        <v>437</v>
      </c>
      <c r="CP1069">
        <v>0</v>
      </c>
      <c r="CQ1069">
        <v>544477</v>
      </c>
      <c r="CR1069">
        <v>0</v>
      </c>
      <c r="CS1069">
        <v>0</v>
      </c>
      <c r="CT1069">
        <v>154000</v>
      </c>
      <c r="CU1069">
        <v>65000</v>
      </c>
      <c r="CV1069">
        <v>14426</v>
      </c>
      <c r="CW1069">
        <v>334</v>
      </c>
      <c r="CX1069">
        <v>1749</v>
      </c>
      <c r="CY1069">
        <v>1311</v>
      </c>
      <c r="CZ1069">
        <v>525</v>
      </c>
      <c r="DA1069">
        <v>437</v>
      </c>
      <c r="DB1069">
        <v>1894</v>
      </c>
      <c r="DC1069">
        <v>8743</v>
      </c>
      <c r="DD1069">
        <v>437</v>
      </c>
      <c r="DE1069">
        <v>79936</v>
      </c>
      <c r="DF1069">
        <v>0</v>
      </c>
      <c r="DG1069">
        <v>0</v>
      </c>
      <c r="DH1069">
        <v>0</v>
      </c>
      <c r="DI1069">
        <v>0</v>
      </c>
      <c r="DJ1069">
        <v>0</v>
      </c>
      <c r="DK1069">
        <v>120916</v>
      </c>
      <c r="DL1069">
        <v>116371</v>
      </c>
      <c r="DM1069">
        <v>0</v>
      </c>
      <c r="DN1069">
        <v>0</v>
      </c>
      <c r="DO1069">
        <v>1155270</v>
      </c>
      <c r="DP1069">
        <v>317700</v>
      </c>
      <c r="DQ1069">
        <v>701569</v>
      </c>
      <c r="DR1069">
        <v>0</v>
      </c>
      <c r="DS1069">
        <v>0</v>
      </c>
    </row>
    <row r="1070" spans="1:123" x14ac:dyDescent="0.3">
      <c r="A1070" t="str">
        <f t="shared" si="16"/>
        <v>20341970</v>
      </c>
      <c r="B1070">
        <v>31</v>
      </c>
      <c r="C1070">
        <v>2034</v>
      </c>
      <c r="D1070">
        <v>197012</v>
      </c>
      <c r="E1070">
        <v>40</v>
      </c>
      <c r="F1070">
        <v>1764519</v>
      </c>
      <c r="G1070">
        <v>163105</v>
      </c>
      <c r="H1070">
        <v>550000</v>
      </c>
      <c r="I1070">
        <v>0</v>
      </c>
      <c r="J1070">
        <v>120000</v>
      </c>
      <c r="K1070">
        <v>85000</v>
      </c>
      <c r="L1070">
        <v>200000</v>
      </c>
      <c r="M1070">
        <v>56200</v>
      </c>
      <c r="N1070">
        <v>11500</v>
      </c>
      <c r="O1070">
        <v>25500</v>
      </c>
      <c r="P1070">
        <v>4500</v>
      </c>
      <c r="Q1070">
        <v>2000</v>
      </c>
      <c r="R1070">
        <v>0</v>
      </c>
      <c r="S1070">
        <v>5494</v>
      </c>
      <c r="T1070">
        <v>35000</v>
      </c>
      <c r="U1070">
        <v>36000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44713</v>
      </c>
      <c r="AC1070">
        <v>76691</v>
      </c>
      <c r="AD1070">
        <v>0</v>
      </c>
      <c r="AE1070">
        <v>44713</v>
      </c>
      <c r="AF1070">
        <v>71489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949705</v>
      </c>
      <c r="AO1070">
        <v>755258</v>
      </c>
      <c r="AP1070">
        <v>116203</v>
      </c>
      <c r="AQ1070">
        <v>0</v>
      </c>
      <c r="AR1070">
        <v>15539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0</v>
      </c>
      <c r="BI1070">
        <v>0</v>
      </c>
      <c r="BJ1070">
        <v>0</v>
      </c>
      <c r="BK1070">
        <v>886999</v>
      </c>
      <c r="BL1070">
        <v>0</v>
      </c>
      <c r="BM1070">
        <v>126920</v>
      </c>
      <c r="BN1070">
        <v>0</v>
      </c>
      <c r="BO1070">
        <v>0</v>
      </c>
      <c r="BP1070">
        <v>0</v>
      </c>
      <c r="BQ1070">
        <v>0</v>
      </c>
      <c r="BR1070">
        <v>0</v>
      </c>
      <c r="BS1070">
        <v>0</v>
      </c>
      <c r="BT1070">
        <v>0</v>
      </c>
      <c r="BU1070">
        <v>0</v>
      </c>
      <c r="BV1070">
        <v>0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>
        <v>0</v>
      </c>
      <c r="CC1070">
        <v>0</v>
      </c>
      <c r="CD1070">
        <v>0</v>
      </c>
      <c r="CE1070">
        <v>0</v>
      </c>
      <c r="CF1070">
        <v>0</v>
      </c>
      <c r="CG1070">
        <v>0</v>
      </c>
      <c r="CH1070">
        <v>0</v>
      </c>
      <c r="CI1070">
        <v>0</v>
      </c>
      <c r="CJ1070">
        <v>0</v>
      </c>
      <c r="CK1070">
        <v>0</v>
      </c>
      <c r="CL1070">
        <v>0</v>
      </c>
      <c r="CM1070">
        <v>0</v>
      </c>
      <c r="CN1070">
        <v>0</v>
      </c>
      <c r="CO1070">
        <v>0</v>
      </c>
      <c r="CP1070">
        <v>0</v>
      </c>
      <c r="CQ1070">
        <v>397557</v>
      </c>
      <c r="CR1070">
        <v>0</v>
      </c>
      <c r="CS1070">
        <v>0</v>
      </c>
      <c r="CT1070">
        <v>154000</v>
      </c>
      <c r="CU1070">
        <v>65000</v>
      </c>
      <c r="CV1070">
        <v>14426</v>
      </c>
      <c r="CW1070">
        <v>334</v>
      </c>
      <c r="CX1070">
        <v>1749</v>
      </c>
      <c r="CY1070">
        <v>1311</v>
      </c>
      <c r="CZ1070">
        <v>525</v>
      </c>
      <c r="DA1070">
        <v>437</v>
      </c>
      <c r="DB1070">
        <v>1894</v>
      </c>
      <c r="DC1070">
        <v>8743</v>
      </c>
      <c r="DD1070">
        <v>437</v>
      </c>
      <c r="DE1070">
        <v>84936</v>
      </c>
      <c r="DF1070">
        <v>0</v>
      </c>
      <c r="DG1070">
        <v>0</v>
      </c>
      <c r="DH1070">
        <v>0</v>
      </c>
      <c r="DI1070">
        <v>0</v>
      </c>
      <c r="DJ1070">
        <v>0</v>
      </c>
      <c r="DK1070">
        <v>120916</v>
      </c>
      <c r="DL1070">
        <v>116371</v>
      </c>
      <c r="DM1070">
        <v>0</v>
      </c>
      <c r="DN1070">
        <v>0</v>
      </c>
      <c r="DO1070">
        <v>968636</v>
      </c>
      <c r="DP1070">
        <v>317700</v>
      </c>
      <c r="DQ1070">
        <v>-126920</v>
      </c>
      <c r="DR1070">
        <v>0</v>
      </c>
      <c r="DS1070">
        <v>0</v>
      </c>
    </row>
    <row r="1071" spans="1:123" x14ac:dyDescent="0.3">
      <c r="A1071" t="str">
        <f t="shared" si="16"/>
        <v>20351971</v>
      </c>
      <c r="B1071">
        <v>31</v>
      </c>
      <c r="C1071">
        <v>2035</v>
      </c>
      <c r="D1071">
        <v>197112</v>
      </c>
      <c r="E1071">
        <v>38</v>
      </c>
      <c r="F1071">
        <v>1927055</v>
      </c>
      <c r="G1071">
        <v>163108</v>
      </c>
      <c r="H1071">
        <v>550000</v>
      </c>
      <c r="I1071">
        <v>0</v>
      </c>
      <c r="J1071">
        <v>120000</v>
      </c>
      <c r="K1071">
        <v>85000</v>
      </c>
      <c r="L1071">
        <v>200000</v>
      </c>
      <c r="M1071">
        <v>56200</v>
      </c>
      <c r="N1071">
        <v>11500</v>
      </c>
      <c r="O1071">
        <v>25500</v>
      </c>
      <c r="P1071">
        <v>4500</v>
      </c>
      <c r="Q1071">
        <v>2000</v>
      </c>
      <c r="R1071">
        <v>0</v>
      </c>
      <c r="S1071">
        <v>5305</v>
      </c>
      <c r="T1071">
        <v>35000</v>
      </c>
      <c r="U1071">
        <v>36000</v>
      </c>
      <c r="V1071">
        <v>0</v>
      </c>
      <c r="W1071">
        <v>5000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74108</v>
      </c>
      <c r="AD1071">
        <v>0</v>
      </c>
      <c r="AE1071">
        <v>0</v>
      </c>
      <c r="AF1071">
        <v>112289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903716</v>
      </c>
      <c r="AO1071">
        <v>729820</v>
      </c>
      <c r="AP1071">
        <v>112289</v>
      </c>
      <c r="AQ1071">
        <v>0</v>
      </c>
      <c r="AR1071">
        <v>14173</v>
      </c>
      <c r="AS1071">
        <v>0</v>
      </c>
      <c r="AT1071">
        <v>0</v>
      </c>
      <c r="AU1071">
        <v>0</v>
      </c>
      <c r="AV1071">
        <v>0</v>
      </c>
      <c r="AW1071">
        <v>9141</v>
      </c>
      <c r="AX1071">
        <v>0</v>
      </c>
      <c r="AY1071">
        <v>0</v>
      </c>
      <c r="AZ1071">
        <v>0</v>
      </c>
      <c r="BA1071">
        <v>25000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0</v>
      </c>
      <c r="BI1071">
        <v>0</v>
      </c>
      <c r="BJ1071">
        <v>0</v>
      </c>
      <c r="BK1071">
        <v>890423</v>
      </c>
      <c r="BL1071">
        <v>0</v>
      </c>
      <c r="BM1071">
        <v>154826</v>
      </c>
      <c r="BN1071">
        <v>147342</v>
      </c>
      <c r="BO1071">
        <v>0</v>
      </c>
      <c r="BP1071">
        <v>0</v>
      </c>
      <c r="BQ1071">
        <v>0</v>
      </c>
      <c r="BR1071">
        <v>0</v>
      </c>
      <c r="BS1071">
        <v>0</v>
      </c>
      <c r="BT1071">
        <v>0</v>
      </c>
      <c r="BU1071">
        <v>0</v>
      </c>
      <c r="BV1071">
        <v>0</v>
      </c>
      <c r="BW1071">
        <v>14426</v>
      </c>
      <c r="BX1071">
        <v>334</v>
      </c>
      <c r="BY1071">
        <v>1749</v>
      </c>
      <c r="BZ1071">
        <v>1311</v>
      </c>
      <c r="CA1071">
        <v>525</v>
      </c>
      <c r="CB1071">
        <v>437</v>
      </c>
      <c r="CC1071">
        <v>1894</v>
      </c>
      <c r="CD1071">
        <v>8743</v>
      </c>
      <c r="CE1071">
        <v>437</v>
      </c>
      <c r="CF1071">
        <v>0</v>
      </c>
      <c r="CG1071">
        <v>0</v>
      </c>
      <c r="CH1071">
        <v>0</v>
      </c>
      <c r="CI1071">
        <v>0</v>
      </c>
      <c r="CJ1071">
        <v>0</v>
      </c>
      <c r="CK1071">
        <v>0</v>
      </c>
      <c r="CL1071">
        <v>0</v>
      </c>
      <c r="CM1071">
        <v>0</v>
      </c>
      <c r="CN1071">
        <v>0</v>
      </c>
      <c r="CO1071">
        <v>0</v>
      </c>
      <c r="CP1071">
        <v>0</v>
      </c>
      <c r="CQ1071">
        <v>222731</v>
      </c>
      <c r="CR1071">
        <v>0</v>
      </c>
      <c r="CS1071">
        <v>0</v>
      </c>
      <c r="CT1071">
        <v>6658</v>
      </c>
      <c r="CU1071">
        <v>65000</v>
      </c>
      <c r="CV1071">
        <v>0</v>
      </c>
      <c r="CW1071">
        <v>0</v>
      </c>
      <c r="CX1071">
        <v>0</v>
      </c>
      <c r="CY1071">
        <v>0</v>
      </c>
      <c r="CZ1071">
        <v>0</v>
      </c>
      <c r="DA1071">
        <v>0</v>
      </c>
      <c r="DB1071">
        <v>0</v>
      </c>
      <c r="DC1071">
        <v>0</v>
      </c>
      <c r="DD1071">
        <v>0</v>
      </c>
      <c r="DE1071">
        <v>89936</v>
      </c>
      <c r="DF1071">
        <v>0</v>
      </c>
      <c r="DG1071">
        <v>0</v>
      </c>
      <c r="DH1071">
        <v>0</v>
      </c>
      <c r="DI1071">
        <v>0</v>
      </c>
      <c r="DJ1071">
        <v>0</v>
      </c>
      <c r="DK1071">
        <v>95916</v>
      </c>
      <c r="DL1071">
        <v>107230</v>
      </c>
      <c r="DM1071">
        <v>0</v>
      </c>
      <c r="DN1071">
        <v>0</v>
      </c>
      <c r="DO1071">
        <v>587471</v>
      </c>
      <c r="DP1071">
        <v>317700</v>
      </c>
      <c r="DQ1071">
        <v>-366165</v>
      </c>
      <c r="DR1071">
        <v>0</v>
      </c>
      <c r="DS1071">
        <v>0</v>
      </c>
    </row>
    <row r="1072" spans="1:123" x14ac:dyDescent="0.3">
      <c r="A1072" t="str">
        <f t="shared" si="16"/>
        <v>20361972</v>
      </c>
      <c r="B1072">
        <v>31</v>
      </c>
      <c r="C1072">
        <v>2036</v>
      </c>
      <c r="D1072">
        <v>197212</v>
      </c>
      <c r="E1072">
        <v>48</v>
      </c>
      <c r="F1072">
        <v>2122499</v>
      </c>
      <c r="G1072">
        <v>163099</v>
      </c>
      <c r="H1072">
        <v>550000</v>
      </c>
      <c r="I1072">
        <v>0</v>
      </c>
      <c r="J1072">
        <v>120000</v>
      </c>
      <c r="K1072">
        <v>85000</v>
      </c>
      <c r="L1072">
        <v>200000</v>
      </c>
      <c r="M1072">
        <v>56200</v>
      </c>
      <c r="N1072">
        <v>11500</v>
      </c>
      <c r="O1072">
        <v>25500</v>
      </c>
      <c r="P1072">
        <v>4500</v>
      </c>
      <c r="Q1072">
        <v>2000</v>
      </c>
      <c r="R1072">
        <v>0</v>
      </c>
      <c r="S1072">
        <v>5091</v>
      </c>
      <c r="T1072">
        <v>35000</v>
      </c>
      <c r="U1072">
        <v>36000</v>
      </c>
      <c r="V1072">
        <v>0</v>
      </c>
      <c r="W1072">
        <v>5000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93786</v>
      </c>
      <c r="AD1072">
        <v>48318</v>
      </c>
      <c r="AE1072">
        <v>0</v>
      </c>
      <c r="AF1072">
        <v>142104</v>
      </c>
      <c r="AG1072">
        <v>48318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873687</v>
      </c>
      <c r="AO1072">
        <v>923606</v>
      </c>
      <c r="AP1072">
        <v>142104</v>
      </c>
      <c r="AQ1072">
        <v>0</v>
      </c>
      <c r="AR1072">
        <v>20000</v>
      </c>
      <c r="AS1072">
        <v>0</v>
      </c>
      <c r="AT1072">
        <v>0</v>
      </c>
      <c r="AU1072">
        <v>0</v>
      </c>
      <c r="AV1072">
        <v>0</v>
      </c>
      <c r="AW1072">
        <v>16825</v>
      </c>
      <c r="AX1072">
        <v>0</v>
      </c>
      <c r="AY1072">
        <v>4575</v>
      </c>
      <c r="AZ1072">
        <v>0</v>
      </c>
      <c r="BA1072">
        <v>25000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0</v>
      </c>
      <c r="BI1072">
        <v>0</v>
      </c>
      <c r="BJ1072">
        <v>0</v>
      </c>
      <c r="BK1072">
        <v>1132110</v>
      </c>
      <c r="BL1072">
        <v>0</v>
      </c>
      <c r="BM1072">
        <v>134826</v>
      </c>
      <c r="BN1072">
        <v>6658</v>
      </c>
      <c r="BO1072">
        <v>65000</v>
      </c>
      <c r="BP1072">
        <v>0</v>
      </c>
      <c r="BQ1072">
        <v>0</v>
      </c>
      <c r="BR1072">
        <v>0</v>
      </c>
      <c r="BS1072">
        <v>0</v>
      </c>
      <c r="BT1072">
        <v>0</v>
      </c>
      <c r="BU1072">
        <v>0</v>
      </c>
      <c r="BV1072">
        <v>0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>
        <v>0</v>
      </c>
      <c r="CC1072">
        <v>0</v>
      </c>
      <c r="CD1072">
        <v>0</v>
      </c>
      <c r="CE1072">
        <v>0</v>
      </c>
      <c r="CF1072">
        <v>0</v>
      </c>
      <c r="CG1072">
        <v>0</v>
      </c>
      <c r="CH1072">
        <v>0</v>
      </c>
      <c r="CI1072">
        <v>0</v>
      </c>
      <c r="CJ1072">
        <v>0</v>
      </c>
      <c r="CK1072">
        <v>0</v>
      </c>
      <c r="CL1072">
        <v>0</v>
      </c>
      <c r="CM1072">
        <v>0</v>
      </c>
      <c r="CN1072">
        <v>0</v>
      </c>
      <c r="CO1072">
        <v>0</v>
      </c>
      <c r="CP1072">
        <v>0</v>
      </c>
      <c r="CQ1072">
        <v>67906</v>
      </c>
      <c r="CR1072">
        <v>0</v>
      </c>
      <c r="CS1072">
        <v>0</v>
      </c>
      <c r="CT1072">
        <v>0</v>
      </c>
      <c r="CU1072">
        <v>0</v>
      </c>
      <c r="CV1072">
        <v>0</v>
      </c>
      <c r="CW1072">
        <v>0</v>
      </c>
      <c r="CX1072">
        <v>0</v>
      </c>
      <c r="CY1072">
        <v>0</v>
      </c>
      <c r="CZ1072">
        <v>0</v>
      </c>
      <c r="DA1072">
        <v>0</v>
      </c>
      <c r="DB1072">
        <v>0</v>
      </c>
      <c r="DC1072">
        <v>0</v>
      </c>
      <c r="DD1072">
        <v>0</v>
      </c>
      <c r="DE1072">
        <v>89936</v>
      </c>
      <c r="DF1072">
        <v>0</v>
      </c>
      <c r="DG1072">
        <v>0</v>
      </c>
      <c r="DH1072">
        <v>0</v>
      </c>
      <c r="DI1072">
        <v>0</v>
      </c>
      <c r="DJ1072">
        <v>0</v>
      </c>
      <c r="DK1072">
        <v>70916</v>
      </c>
      <c r="DL1072">
        <v>90405</v>
      </c>
      <c r="DM1072">
        <v>0</v>
      </c>
      <c r="DN1072">
        <v>0</v>
      </c>
      <c r="DO1072">
        <v>319163</v>
      </c>
      <c r="DP1072">
        <v>317700</v>
      </c>
      <c r="DQ1072">
        <v>-357626</v>
      </c>
      <c r="DR1072">
        <v>109318</v>
      </c>
      <c r="DS1072">
        <v>0</v>
      </c>
    </row>
    <row r="1073" spans="1:123" x14ac:dyDescent="0.3">
      <c r="A1073" t="str">
        <f t="shared" si="16"/>
        <v>20371973</v>
      </c>
      <c r="B1073">
        <v>31</v>
      </c>
      <c r="C1073">
        <v>2037</v>
      </c>
      <c r="D1073">
        <v>197312</v>
      </c>
      <c r="E1073">
        <v>53</v>
      </c>
      <c r="F1073">
        <v>1874406</v>
      </c>
      <c r="G1073">
        <v>163089</v>
      </c>
      <c r="H1073">
        <v>550000</v>
      </c>
      <c r="I1073">
        <v>0</v>
      </c>
      <c r="J1073">
        <v>120000</v>
      </c>
      <c r="K1073">
        <v>85000</v>
      </c>
      <c r="L1073">
        <v>200000</v>
      </c>
      <c r="M1073">
        <v>56200</v>
      </c>
      <c r="N1073">
        <v>11500</v>
      </c>
      <c r="O1073">
        <v>25500</v>
      </c>
      <c r="P1073">
        <v>4500</v>
      </c>
      <c r="Q1073">
        <v>2000</v>
      </c>
      <c r="R1073">
        <v>0</v>
      </c>
      <c r="S1073">
        <v>4878</v>
      </c>
      <c r="T1073">
        <v>35000</v>
      </c>
      <c r="U1073">
        <v>36000</v>
      </c>
      <c r="V1073">
        <v>0</v>
      </c>
      <c r="W1073">
        <v>5000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102052</v>
      </c>
      <c r="AD1073">
        <v>52577</v>
      </c>
      <c r="AE1073">
        <v>0</v>
      </c>
      <c r="AF1073">
        <v>154628</v>
      </c>
      <c r="AG1073">
        <v>52577</v>
      </c>
      <c r="AH1073">
        <v>0</v>
      </c>
      <c r="AI1073">
        <v>48318</v>
      </c>
      <c r="AJ1073">
        <v>0</v>
      </c>
      <c r="AK1073">
        <v>48318</v>
      </c>
      <c r="AL1073">
        <v>48318</v>
      </c>
      <c r="AM1073">
        <v>0</v>
      </c>
      <c r="AN1073">
        <v>860950</v>
      </c>
      <c r="AO1073">
        <v>1005006</v>
      </c>
      <c r="AP1073">
        <v>154628</v>
      </c>
      <c r="AQ1073">
        <v>0</v>
      </c>
      <c r="AR1073">
        <v>20000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0</v>
      </c>
      <c r="BI1073">
        <v>0</v>
      </c>
      <c r="BJ1073">
        <v>0</v>
      </c>
      <c r="BK1073">
        <v>1179634</v>
      </c>
      <c r="BL1073">
        <v>0</v>
      </c>
      <c r="BM1073">
        <v>32911</v>
      </c>
      <c r="BN1073">
        <v>0</v>
      </c>
      <c r="BO1073">
        <v>0</v>
      </c>
      <c r="BP1073">
        <v>0</v>
      </c>
      <c r="BQ1073">
        <v>0</v>
      </c>
      <c r="BR1073">
        <v>0</v>
      </c>
      <c r="BS1073">
        <v>0</v>
      </c>
      <c r="BT1073">
        <v>0</v>
      </c>
      <c r="BU1073">
        <v>0</v>
      </c>
      <c r="BV1073">
        <v>0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>
        <v>0</v>
      </c>
      <c r="CC1073">
        <v>0</v>
      </c>
      <c r="CD1073">
        <v>0</v>
      </c>
      <c r="CE1073">
        <v>0</v>
      </c>
      <c r="CF1073">
        <v>0</v>
      </c>
      <c r="CG1073">
        <v>0</v>
      </c>
      <c r="CH1073">
        <v>0</v>
      </c>
      <c r="CI1073">
        <v>0</v>
      </c>
      <c r="CJ1073">
        <v>0</v>
      </c>
      <c r="CK1073">
        <v>0</v>
      </c>
      <c r="CL1073">
        <v>0</v>
      </c>
      <c r="CM1073">
        <v>0</v>
      </c>
      <c r="CN1073">
        <v>0</v>
      </c>
      <c r="CO1073">
        <v>0</v>
      </c>
      <c r="CP1073">
        <v>0</v>
      </c>
      <c r="CQ1073">
        <v>14995</v>
      </c>
      <c r="CR1073">
        <v>0</v>
      </c>
      <c r="CS1073">
        <v>0</v>
      </c>
      <c r="CT1073">
        <v>0</v>
      </c>
      <c r="CU1073">
        <v>0</v>
      </c>
      <c r="CV1073">
        <v>0</v>
      </c>
      <c r="CW1073">
        <v>0</v>
      </c>
      <c r="CX1073">
        <v>0</v>
      </c>
      <c r="CY1073">
        <v>0</v>
      </c>
      <c r="CZ1073">
        <v>0</v>
      </c>
      <c r="DA1073">
        <v>0</v>
      </c>
      <c r="DB1073">
        <v>0</v>
      </c>
      <c r="DC1073">
        <v>0</v>
      </c>
      <c r="DD1073">
        <v>0</v>
      </c>
      <c r="DE1073">
        <v>89936</v>
      </c>
      <c r="DF1073">
        <v>0</v>
      </c>
      <c r="DG1073">
        <v>0</v>
      </c>
      <c r="DH1073">
        <v>0</v>
      </c>
      <c r="DI1073">
        <v>0</v>
      </c>
      <c r="DJ1073">
        <v>0</v>
      </c>
      <c r="DK1073">
        <v>70916</v>
      </c>
      <c r="DL1073">
        <v>90405</v>
      </c>
      <c r="DM1073">
        <v>0</v>
      </c>
      <c r="DN1073">
        <v>0</v>
      </c>
      <c r="DO1073">
        <v>314570</v>
      </c>
      <c r="DP1073">
        <v>317700</v>
      </c>
      <c r="DQ1073">
        <v>-32911</v>
      </c>
      <c r="DR1073">
        <v>0</v>
      </c>
      <c r="DS1073">
        <v>0</v>
      </c>
    </row>
    <row r="1074" spans="1:123" x14ac:dyDescent="0.3">
      <c r="A1074" t="str">
        <f t="shared" si="16"/>
        <v>20381974</v>
      </c>
      <c r="B1074">
        <v>31</v>
      </c>
      <c r="C1074">
        <v>2038</v>
      </c>
      <c r="D1074">
        <v>197412</v>
      </c>
      <c r="E1074">
        <v>42</v>
      </c>
      <c r="F1074">
        <v>1870251</v>
      </c>
      <c r="G1074">
        <v>163079</v>
      </c>
      <c r="H1074">
        <v>550000</v>
      </c>
      <c r="I1074">
        <v>0</v>
      </c>
      <c r="J1074">
        <v>90000</v>
      </c>
      <c r="K1074">
        <v>85000</v>
      </c>
      <c r="L1074">
        <v>200000</v>
      </c>
      <c r="M1074">
        <v>56200</v>
      </c>
      <c r="N1074">
        <v>11500</v>
      </c>
      <c r="O1074">
        <v>25500</v>
      </c>
      <c r="P1074">
        <v>4500</v>
      </c>
      <c r="Q1074">
        <v>2000</v>
      </c>
      <c r="R1074">
        <v>0</v>
      </c>
      <c r="S1074">
        <v>4664</v>
      </c>
      <c r="T1074">
        <v>35000</v>
      </c>
      <c r="U1074">
        <v>36000</v>
      </c>
      <c r="V1074">
        <v>0</v>
      </c>
      <c r="W1074">
        <v>5000</v>
      </c>
      <c r="X1074">
        <v>0</v>
      </c>
      <c r="Y1074">
        <v>0</v>
      </c>
      <c r="Z1074">
        <v>0</v>
      </c>
      <c r="AA1074">
        <v>0</v>
      </c>
      <c r="AB1074">
        <v>48318</v>
      </c>
      <c r="AC1074">
        <v>81904</v>
      </c>
      <c r="AD1074">
        <v>42197</v>
      </c>
      <c r="AE1074">
        <v>48318</v>
      </c>
      <c r="AF1074">
        <v>75783</v>
      </c>
      <c r="AG1074">
        <v>42197</v>
      </c>
      <c r="AH1074">
        <v>0</v>
      </c>
      <c r="AI1074">
        <v>52577</v>
      </c>
      <c r="AJ1074">
        <v>0</v>
      </c>
      <c r="AK1074">
        <v>52577</v>
      </c>
      <c r="AL1074">
        <v>52577</v>
      </c>
      <c r="AM1074">
        <v>0</v>
      </c>
      <c r="AN1074">
        <v>909581</v>
      </c>
      <c r="AO1074">
        <v>806595</v>
      </c>
      <c r="AP1074">
        <v>124101</v>
      </c>
      <c r="AQ1074">
        <v>0</v>
      </c>
      <c r="AR1074">
        <v>18294</v>
      </c>
      <c r="AS1074">
        <v>0</v>
      </c>
      <c r="AT1074">
        <v>0</v>
      </c>
      <c r="AU1074">
        <v>0</v>
      </c>
      <c r="AV1074">
        <v>0</v>
      </c>
      <c r="AW1074">
        <v>12185</v>
      </c>
      <c r="AX1074">
        <v>0</v>
      </c>
      <c r="AY1074">
        <v>0</v>
      </c>
      <c r="AZ1074">
        <v>0</v>
      </c>
      <c r="BA1074">
        <v>25000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0</v>
      </c>
      <c r="BI1074">
        <v>0</v>
      </c>
      <c r="BJ1074">
        <v>0</v>
      </c>
      <c r="BK1074">
        <v>986176</v>
      </c>
      <c r="BL1074">
        <v>0</v>
      </c>
      <c r="BM1074">
        <v>0</v>
      </c>
      <c r="BN1074">
        <v>0</v>
      </c>
      <c r="BO1074">
        <v>0</v>
      </c>
      <c r="BP1074">
        <v>0</v>
      </c>
      <c r="BQ1074">
        <v>0</v>
      </c>
      <c r="BR1074">
        <v>0</v>
      </c>
      <c r="BS1074">
        <v>0</v>
      </c>
      <c r="BT1074">
        <v>0</v>
      </c>
      <c r="BU1074">
        <v>0</v>
      </c>
      <c r="BV1074">
        <v>0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>
        <v>0</v>
      </c>
      <c r="CC1074">
        <v>0</v>
      </c>
      <c r="CD1074">
        <v>0</v>
      </c>
      <c r="CE1074">
        <v>0</v>
      </c>
      <c r="CF1074">
        <v>0</v>
      </c>
      <c r="CG1074">
        <v>0</v>
      </c>
      <c r="CH1074">
        <v>0</v>
      </c>
      <c r="CI1074">
        <v>0</v>
      </c>
      <c r="CJ1074">
        <v>0</v>
      </c>
      <c r="CK1074">
        <v>0</v>
      </c>
      <c r="CL1074">
        <v>0</v>
      </c>
      <c r="CM1074">
        <v>0</v>
      </c>
      <c r="CN1074">
        <v>0</v>
      </c>
      <c r="CO1074">
        <v>0</v>
      </c>
      <c r="CP1074">
        <v>0</v>
      </c>
      <c r="CQ1074">
        <v>0</v>
      </c>
      <c r="CR1074">
        <v>0</v>
      </c>
      <c r="CS1074">
        <v>0</v>
      </c>
      <c r="CT1074">
        <v>0</v>
      </c>
      <c r="CU1074">
        <v>0</v>
      </c>
      <c r="CV1074">
        <v>0</v>
      </c>
      <c r="CW1074">
        <v>0</v>
      </c>
      <c r="CX1074">
        <v>0</v>
      </c>
      <c r="CY1074">
        <v>0</v>
      </c>
      <c r="CZ1074">
        <v>0</v>
      </c>
      <c r="DA1074">
        <v>0</v>
      </c>
      <c r="DB1074">
        <v>0</v>
      </c>
      <c r="DC1074">
        <v>0</v>
      </c>
      <c r="DD1074">
        <v>0</v>
      </c>
      <c r="DE1074">
        <v>89936</v>
      </c>
      <c r="DF1074">
        <v>0</v>
      </c>
      <c r="DG1074">
        <v>0</v>
      </c>
      <c r="DH1074">
        <v>0</v>
      </c>
      <c r="DI1074">
        <v>0</v>
      </c>
      <c r="DJ1074">
        <v>0</v>
      </c>
      <c r="DK1074">
        <v>45916</v>
      </c>
      <c r="DL1074">
        <v>78220</v>
      </c>
      <c r="DM1074">
        <v>0</v>
      </c>
      <c r="DN1074">
        <v>0</v>
      </c>
      <c r="DO1074">
        <v>266649</v>
      </c>
      <c r="DP1074">
        <v>312695</v>
      </c>
      <c r="DQ1074">
        <v>-210759</v>
      </c>
      <c r="DR1074">
        <v>173573</v>
      </c>
      <c r="DS1074">
        <v>0</v>
      </c>
    </row>
    <row r="1075" spans="1:123" x14ac:dyDescent="0.3">
      <c r="A1075" t="str">
        <f t="shared" si="16"/>
        <v>20391975</v>
      </c>
      <c r="B1075">
        <v>31</v>
      </c>
      <c r="C1075">
        <v>2039</v>
      </c>
      <c r="D1075">
        <v>197512</v>
      </c>
      <c r="E1075">
        <v>48</v>
      </c>
      <c r="F1075">
        <v>1755904</v>
      </c>
      <c r="G1075">
        <v>163069</v>
      </c>
      <c r="H1075">
        <v>550000</v>
      </c>
      <c r="I1075">
        <v>0</v>
      </c>
      <c r="J1075">
        <v>90000</v>
      </c>
      <c r="K1075">
        <v>85000</v>
      </c>
      <c r="L1075">
        <v>200000</v>
      </c>
      <c r="M1075">
        <v>56200</v>
      </c>
      <c r="N1075">
        <v>11500</v>
      </c>
      <c r="O1075">
        <v>25500</v>
      </c>
      <c r="P1075">
        <v>4500</v>
      </c>
      <c r="Q1075">
        <v>2000</v>
      </c>
      <c r="R1075">
        <v>0</v>
      </c>
      <c r="S1075">
        <v>4451</v>
      </c>
      <c r="T1075">
        <v>35000</v>
      </c>
      <c r="U1075">
        <v>36000</v>
      </c>
      <c r="V1075">
        <v>0</v>
      </c>
      <c r="W1075">
        <v>5000</v>
      </c>
      <c r="X1075">
        <v>0</v>
      </c>
      <c r="Y1075">
        <v>0</v>
      </c>
      <c r="Z1075">
        <v>0</v>
      </c>
      <c r="AA1075">
        <v>0</v>
      </c>
      <c r="AB1075">
        <v>52577</v>
      </c>
      <c r="AC1075">
        <v>93974</v>
      </c>
      <c r="AD1075">
        <v>48415</v>
      </c>
      <c r="AE1075">
        <v>52577</v>
      </c>
      <c r="AF1075">
        <v>89812</v>
      </c>
      <c r="AG1075">
        <v>0</v>
      </c>
      <c r="AH1075">
        <v>0</v>
      </c>
      <c r="AI1075">
        <v>42197</v>
      </c>
      <c r="AJ1075">
        <v>0</v>
      </c>
      <c r="AK1075">
        <v>42197</v>
      </c>
      <c r="AL1075">
        <v>42197</v>
      </c>
      <c r="AM1075">
        <v>0</v>
      </c>
      <c r="AN1075">
        <v>895339</v>
      </c>
      <c r="AO1075">
        <v>925456</v>
      </c>
      <c r="AP1075">
        <v>142389</v>
      </c>
      <c r="AQ1075">
        <v>0</v>
      </c>
      <c r="AR1075">
        <v>20000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0</v>
      </c>
      <c r="BK1075">
        <v>1087845</v>
      </c>
      <c r="BL1075">
        <v>0</v>
      </c>
      <c r="BM1075">
        <v>0</v>
      </c>
      <c r="BN1075">
        <v>0</v>
      </c>
      <c r="BO1075">
        <v>0</v>
      </c>
      <c r="BP1075">
        <v>0</v>
      </c>
      <c r="BQ1075">
        <v>0</v>
      </c>
      <c r="BR1075">
        <v>28211</v>
      </c>
      <c r="BS1075">
        <v>0</v>
      </c>
      <c r="BT1075">
        <v>0</v>
      </c>
      <c r="BU1075">
        <v>0</v>
      </c>
      <c r="BV1075">
        <v>0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>
        <v>0</v>
      </c>
      <c r="CC1075">
        <v>0</v>
      </c>
      <c r="CD1075">
        <v>0</v>
      </c>
      <c r="CE1075">
        <v>0</v>
      </c>
      <c r="CF1075">
        <v>0</v>
      </c>
      <c r="CG1075">
        <v>0</v>
      </c>
      <c r="CH1075">
        <v>0</v>
      </c>
      <c r="CI1075">
        <v>0</v>
      </c>
      <c r="CJ1075">
        <v>0</v>
      </c>
      <c r="CK1075">
        <v>0</v>
      </c>
      <c r="CL1075">
        <v>0</v>
      </c>
      <c r="CM1075">
        <v>0</v>
      </c>
      <c r="CN1075">
        <v>0</v>
      </c>
      <c r="CO1075">
        <v>0</v>
      </c>
      <c r="CP1075">
        <v>0</v>
      </c>
      <c r="CQ1075">
        <v>3205</v>
      </c>
      <c r="CR1075">
        <v>0</v>
      </c>
      <c r="CS1075">
        <v>0</v>
      </c>
      <c r="CT1075">
        <v>0</v>
      </c>
      <c r="CU1075">
        <v>0</v>
      </c>
      <c r="CV1075">
        <v>0</v>
      </c>
      <c r="CW1075">
        <v>0</v>
      </c>
      <c r="CX1075">
        <v>0</v>
      </c>
      <c r="CY1075">
        <v>0</v>
      </c>
      <c r="CZ1075">
        <v>0</v>
      </c>
      <c r="DA1075">
        <v>0</v>
      </c>
      <c r="DB1075">
        <v>0</v>
      </c>
      <c r="DC1075">
        <v>0</v>
      </c>
      <c r="DD1075">
        <v>0</v>
      </c>
      <c r="DE1075">
        <v>89936</v>
      </c>
      <c r="DF1075">
        <v>0</v>
      </c>
      <c r="DG1075">
        <v>0</v>
      </c>
      <c r="DH1075">
        <v>0</v>
      </c>
      <c r="DI1075">
        <v>0</v>
      </c>
      <c r="DJ1075">
        <v>0</v>
      </c>
      <c r="DK1075">
        <v>45916</v>
      </c>
      <c r="DL1075">
        <v>78220</v>
      </c>
      <c r="DM1075">
        <v>0</v>
      </c>
      <c r="DN1075">
        <v>0</v>
      </c>
      <c r="DO1075">
        <v>259474</v>
      </c>
      <c r="DP1075">
        <v>317700</v>
      </c>
      <c r="DQ1075">
        <v>28211</v>
      </c>
      <c r="DR1075">
        <v>0</v>
      </c>
      <c r="DS1075">
        <v>0</v>
      </c>
    </row>
    <row r="1076" spans="1:123" x14ac:dyDescent="0.3">
      <c r="A1076" t="str">
        <f t="shared" si="16"/>
        <v>20401976</v>
      </c>
      <c r="B1076">
        <v>31</v>
      </c>
      <c r="C1076">
        <v>2040</v>
      </c>
      <c r="D1076">
        <v>197612</v>
      </c>
      <c r="E1076">
        <v>41</v>
      </c>
      <c r="F1076">
        <v>1995372</v>
      </c>
      <c r="G1076">
        <v>163060</v>
      </c>
      <c r="H1076">
        <v>550000</v>
      </c>
      <c r="I1076">
        <v>0</v>
      </c>
      <c r="J1076">
        <v>90000</v>
      </c>
      <c r="K1076">
        <v>85000</v>
      </c>
      <c r="L1076">
        <v>200000</v>
      </c>
      <c r="M1076">
        <v>56200</v>
      </c>
      <c r="N1076">
        <v>11500</v>
      </c>
      <c r="O1076">
        <v>25500</v>
      </c>
      <c r="P1076">
        <v>4500</v>
      </c>
      <c r="Q1076">
        <v>2000</v>
      </c>
      <c r="R1076">
        <v>0</v>
      </c>
      <c r="S1076">
        <v>4237</v>
      </c>
      <c r="T1076">
        <v>35000</v>
      </c>
      <c r="U1076">
        <v>36000</v>
      </c>
      <c r="V1076">
        <v>0</v>
      </c>
      <c r="W1076">
        <v>10000</v>
      </c>
      <c r="X1076">
        <v>0</v>
      </c>
      <c r="Y1076">
        <v>0</v>
      </c>
      <c r="Z1076">
        <v>0</v>
      </c>
      <c r="AA1076">
        <v>0</v>
      </c>
      <c r="AB1076">
        <v>42197</v>
      </c>
      <c r="AC1076">
        <v>80261</v>
      </c>
      <c r="AD1076">
        <v>41350</v>
      </c>
      <c r="AE1076">
        <v>42197</v>
      </c>
      <c r="AF1076">
        <v>79414</v>
      </c>
      <c r="AG1076">
        <v>41350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900523</v>
      </c>
      <c r="AO1076">
        <v>790407</v>
      </c>
      <c r="AP1076">
        <v>121611</v>
      </c>
      <c r="AQ1076">
        <v>0</v>
      </c>
      <c r="AR1076">
        <v>17425</v>
      </c>
      <c r="AS1076">
        <v>0</v>
      </c>
      <c r="AT1076">
        <v>0</v>
      </c>
      <c r="AU1076">
        <v>0</v>
      </c>
      <c r="AV1076">
        <v>0</v>
      </c>
      <c r="AW1076">
        <v>11543</v>
      </c>
      <c r="AX1076">
        <v>0</v>
      </c>
      <c r="AY1076">
        <v>0</v>
      </c>
      <c r="AZ1076">
        <v>0</v>
      </c>
      <c r="BA1076">
        <v>25000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0</v>
      </c>
      <c r="BI1076">
        <v>0</v>
      </c>
      <c r="BJ1076">
        <v>0</v>
      </c>
      <c r="BK1076">
        <v>965986</v>
      </c>
      <c r="BL1076">
        <v>0</v>
      </c>
      <c r="BM1076">
        <v>0</v>
      </c>
      <c r="BN1076">
        <v>0</v>
      </c>
      <c r="BO1076">
        <v>0</v>
      </c>
      <c r="BP1076">
        <v>0</v>
      </c>
      <c r="BQ1076">
        <v>0</v>
      </c>
      <c r="BR1076">
        <v>0</v>
      </c>
      <c r="BS1076">
        <v>0</v>
      </c>
      <c r="BT1076">
        <v>0</v>
      </c>
      <c r="BU1076">
        <v>0</v>
      </c>
      <c r="BV1076">
        <v>0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>
        <v>0</v>
      </c>
      <c r="CC1076">
        <v>0</v>
      </c>
      <c r="CD1076">
        <v>0</v>
      </c>
      <c r="CE1076">
        <v>0</v>
      </c>
      <c r="CF1076">
        <v>0</v>
      </c>
      <c r="CG1076">
        <v>0</v>
      </c>
      <c r="CH1076">
        <v>0</v>
      </c>
      <c r="CI1076">
        <v>0</v>
      </c>
      <c r="CJ1076">
        <v>0</v>
      </c>
      <c r="CK1076">
        <v>0</v>
      </c>
      <c r="CL1076">
        <v>0</v>
      </c>
      <c r="CM1076">
        <v>0</v>
      </c>
      <c r="CN1076">
        <v>0</v>
      </c>
      <c r="CO1076">
        <v>0</v>
      </c>
      <c r="CP1076">
        <v>0</v>
      </c>
      <c r="CQ1076">
        <v>0</v>
      </c>
      <c r="CR1076">
        <v>0</v>
      </c>
      <c r="CS1076">
        <v>0</v>
      </c>
      <c r="CT1076">
        <v>0</v>
      </c>
      <c r="CU1076">
        <v>0</v>
      </c>
      <c r="CV1076">
        <v>0</v>
      </c>
      <c r="CW1076">
        <v>0</v>
      </c>
      <c r="CX1076">
        <v>0</v>
      </c>
      <c r="CY1076">
        <v>0</v>
      </c>
      <c r="CZ1076">
        <v>0</v>
      </c>
      <c r="DA1076">
        <v>0</v>
      </c>
      <c r="DB1076">
        <v>0</v>
      </c>
      <c r="DC1076">
        <v>0</v>
      </c>
      <c r="DD1076">
        <v>0</v>
      </c>
      <c r="DE1076">
        <v>89936</v>
      </c>
      <c r="DF1076">
        <v>0</v>
      </c>
      <c r="DG1076">
        <v>0</v>
      </c>
      <c r="DH1076">
        <v>0</v>
      </c>
      <c r="DI1076">
        <v>0</v>
      </c>
      <c r="DJ1076">
        <v>0</v>
      </c>
      <c r="DK1076">
        <v>20916</v>
      </c>
      <c r="DL1076">
        <v>66676</v>
      </c>
      <c r="DM1076">
        <v>0</v>
      </c>
      <c r="DN1076">
        <v>0</v>
      </c>
      <c r="DO1076">
        <v>177528</v>
      </c>
      <c r="DP1076">
        <v>300905</v>
      </c>
      <c r="DQ1076">
        <v>-364466</v>
      </c>
      <c r="DR1076">
        <v>327922</v>
      </c>
      <c r="DS1076">
        <v>0</v>
      </c>
    </row>
    <row r="1077" spans="1:123" x14ac:dyDescent="0.3">
      <c r="A1077" t="str">
        <f t="shared" si="16"/>
        <v>20411977</v>
      </c>
      <c r="B1077">
        <v>31</v>
      </c>
      <c r="C1077">
        <v>2041</v>
      </c>
      <c r="D1077">
        <v>197712</v>
      </c>
      <c r="E1077">
        <v>8</v>
      </c>
      <c r="F1077">
        <v>2048556</v>
      </c>
      <c r="G1077">
        <v>163056</v>
      </c>
      <c r="H1077">
        <v>550000</v>
      </c>
      <c r="I1077">
        <v>0</v>
      </c>
      <c r="J1077">
        <v>0</v>
      </c>
      <c r="K1077">
        <v>85000</v>
      </c>
      <c r="L1077">
        <v>200000</v>
      </c>
      <c r="M1077">
        <v>56200</v>
      </c>
      <c r="N1077">
        <v>11500</v>
      </c>
      <c r="O1077">
        <v>25500</v>
      </c>
      <c r="P1077">
        <v>4500</v>
      </c>
      <c r="Q1077">
        <v>2000</v>
      </c>
      <c r="R1077">
        <v>0</v>
      </c>
      <c r="S1077">
        <v>4023</v>
      </c>
      <c r="T1077">
        <v>35000</v>
      </c>
      <c r="U1077">
        <v>36000</v>
      </c>
      <c r="V1077">
        <v>0</v>
      </c>
      <c r="W1077">
        <v>10000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15686</v>
      </c>
      <c r="AD1077">
        <v>0</v>
      </c>
      <c r="AE1077">
        <v>0</v>
      </c>
      <c r="AF1077">
        <v>23767</v>
      </c>
      <c r="AG1077">
        <v>0</v>
      </c>
      <c r="AH1077">
        <v>0</v>
      </c>
      <c r="AI1077">
        <v>41350</v>
      </c>
      <c r="AJ1077">
        <v>0</v>
      </c>
      <c r="AK1077">
        <v>41350</v>
      </c>
      <c r="AL1077">
        <v>41350</v>
      </c>
      <c r="AM1077">
        <v>0</v>
      </c>
      <c r="AN1077">
        <v>865956</v>
      </c>
      <c r="AO1077">
        <v>154474</v>
      </c>
      <c r="AP1077">
        <v>23767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20916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0</v>
      </c>
      <c r="BI1077">
        <v>0</v>
      </c>
      <c r="BJ1077">
        <v>0</v>
      </c>
      <c r="BK1077">
        <v>199157</v>
      </c>
      <c r="BL1077">
        <v>0</v>
      </c>
      <c r="BM1077">
        <v>0</v>
      </c>
      <c r="BN1077">
        <v>0</v>
      </c>
      <c r="BO1077">
        <v>0</v>
      </c>
      <c r="BP1077">
        <v>0</v>
      </c>
      <c r="BQ1077">
        <v>0</v>
      </c>
      <c r="BR1077">
        <v>0</v>
      </c>
      <c r="BS1077">
        <v>0</v>
      </c>
      <c r="BT1077">
        <v>0</v>
      </c>
      <c r="BU1077">
        <v>0</v>
      </c>
      <c r="BV1077">
        <v>0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>
        <v>0</v>
      </c>
      <c r="CC1077">
        <v>0</v>
      </c>
      <c r="CD1077">
        <v>0</v>
      </c>
      <c r="CE1077">
        <v>0</v>
      </c>
      <c r="CF1077">
        <v>68917</v>
      </c>
      <c r="CG1077">
        <v>0</v>
      </c>
      <c r="CH1077">
        <v>0</v>
      </c>
      <c r="CI1077">
        <v>0</v>
      </c>
      <c r="CJ1077">
        <v>0</v>
      </c>
      <c r="CK1077">
        <v>0</v>
      </c>
      <c r="CL1077">
        <v>0</v>
      </c>
      <c r="CM1077">
        <v>0</v>
      </c>
      <c r="CN1077">
        <v>0</v>
      </c>
      <c r="CO1077">
        <v>0</v>
      </c>
      <c r="CP1077">
        <v>0</v>
      </c>
      <c r="CQ1077">
        <v>0</v>
      </c>
      <c r="CR1077">
        <v>0</v>
      </c>
      <c r="CS1077">
        <v>0</v>
      </c>
      <c r="CT1077">
        <v>0</v>
      </c>
      <c r="CU1077">
        <v>0</v>
      </c>
      <c r="CV1077">
        <v>0</v>
      </c>
      <c r="CW1077">
        <v>0</v>
      </c>
      <c r="CX1077">
        <v>0</v>
      </c>
      <c r="CY1077">
        <v>0</v>
      </c>
      <c r="CZ1077">
        <v>0</v>
      </c>
      <c r="DA1077">
        <v>0</v>
      </c>
      <c r="DB1077">
        <v>0</v>
      </c>
      <c r="DC1077">
        <v>0</v>
      </c>
      <c r="DD1077">
        <v>0</v>
      </c>
      <c r="DE1077">
        <v>21019</v>
      </c>
      <c r="DF1077">
        <v>0</v>
      </c>
      <c r="DG1077">
        <v>0</v>
      </c>
      <c r="DH1077">
        <v>0</v>
      </c>
      <c r="DI1077">
        <v>0</v>
      </c>
      <c r="DJ1077">
        <v>0</v>
      </c>
      <c r="DK1077">
        <v>0</v>
      </c>
      <c r="DL1077">
        <v>66676</v>
      </c>
      <c r="DM1077">
        <v>0</v>
      </c>
      <c r="DN1077">
        <v>0</v>
      </c>
      <c r="DO1077">
        <v>129046</v>
      </c>
      <c r="DP1077">
        <v>280905</v>
      </c>
      <c r="DQ1077">
        <v>-1203415</v>
      </c>
      <c r="DR1077">
        <v>1113582</v>
      </c>
      <c r="DS1077">
        <v>0</v>
      </c>
    </row>
    <row r="1078" spans="1:123" x14ac:dyDescent="0.3">
      <c r="A1078" t="str">
        <f t="shared" si="16"/>
        <v>20421978</v>
      </c>
      <c r="B1078">
        <v>31</v>
      </c>
      <c r="C1078">
        <v>2042</v>
      </c>
      <c r="D1078">
        <v>197812</v>
      </c>
      <c r="E1078">
        <v>65</v>
      </c>
      <c r="F1078">
        <v>1692811</v>
      </c>
      <c r="G1078">
        <v>163053</v>
      </c>
      <c r="H1078">
        <v>550000</v>
      </c>
      <c r="I1078">
        <v>0</v>
      </c>
      <c r="J1078">
        <v>0</v>
      </c>
      <c r="K1078">
        <v>85000</v>
      </c>
      <c r="L1078">
        <v>200000</v>
      </c>
      <c r="M1078">
        <v>56200</v>
      </c>
      <c r="N1078">
        <v>11500</v>
      </c>
      <c r="O1078">
        <v>25500</v>
      </c>
      <c r="P1078">
        <v>4500</v>
      </c>
      <c r="Q1078">
        <v>2000</v>
      </c>
      <c r="R1078">
        <v>0</v>
      </c>
      <c r="S1078">
        <v>3810</v>
      </c>
      <c r="T1078">
        <v>35000</v>
      </c>
      <c r="U1078">
        <v>36000</v>
      </c>
      <c r="V1078">
        <v>0</v>
      </c>
      <c r="W1078">
        <v>10000</v>
      </c>
      <c r="X1078">
        <v>0</v>
      </c>
      <c r="Y1078">
        <v>0</v>
      </c>
      <c r="Z1078">
        <v>0</v>
      </c>
      <c r="AA1078">
        <v>0</v>
      </c>
      <c r="AB1078">
        <v>41350</v>
      </c>
      <c r="AC1078">
        <v>125252</v>
      </c>
      <c r="AD1078">
        <v>64529</v>
      </c>
      <c r="AE1078">
        <v>41350</v>
      </c>
      <c r="AF1078">
        <v>148431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741079</v>
      </c>
      <c r="AO1078">
        <v>1233479</v>
      </c>
      <c r="AP1078">
        <v>189781</v>
      </c>
      <c r="AQ1078">
        <v>0</v>
      </c>
      <c r="AR1078">
        <v>20000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0</v>
      </c>
      <c r="BI1078">
        <v>0</v>
      </c>
      <c r="BJ1078">
        <v>0</v>
      </c>
      <c r="BK1078">
        <v>1443260</v>
      </c>
      <c r="BL1078">
        <v>0</v>
      </c>
      <c r="BM1078">
        <v>0</v>
      </c>
      <c r="BN1078">
        <v>0</v>
      </c>
      <c r="BO1078">
        <v>0</v>
      </c>
      <c r="BP1078">
        <v>0</v>
      </c>
      <c r="BQ1078">
        <v>0</v>
      </c>
      <c r="BR1078">
        <v>292475</v>
      </c>
      <c r="BS1078">
        <v>0</v>
      </c>
      <c r="BT1078">
        <v>0</v>
      </c>
      <c r="BU1078">
        <v>0</v>
      </c>
      <c r="BV1078">
        <v>0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>
        <v>0</v>
      </c>
      <c r="CC1078">
        <v>0</v>
      </c>
      <c r="CD1078">
        <v>0</v>
      </c>
      <c r="CE1078">
        <v>0</v>
      </c>
      <c r="CF1078">
        <v>0</v>
      </c>
      <c r="CG1078">
        <v>0</v>
      </c>
      <c r="CH1078">
        <v>0</v>
      </c>
      <c r="CI1078">
        <v>0</v>
      </c>
      <c r="CJ1078">
        <v>0</v>
      </c>
      <c r="CK1078">
        <v>0</v>
      </c>
      <c r="CL1078">
        <v>0</v>
      </c>
      <c r="CM1078">
        <v>0</v>
      </c>
      <c r="CN1078">
        <v>0</v>
      </c>
      <c r="CO1078">
        <v>0</v>
      </c>
      <c r="CP1078">
        <v>0</v>
      </c>
      <c r="CQ1078">
        <v>235680</v>
      </c>
      <c r="CR1078">
        <v>0</v>
      </c>
      <c r="CS1078">
        <v>0</v>
      </c>
      <c r="CT1078">
        <v>0</v>
      </c>
      <c r="CU1078">
        <v>0</v>
      </c>
      <c r="CV1078">
        <v>0</v>
      </c>
      <c r="CW1078">
        <v>0</v>
      </c>
      <c r="CX1078">
        <v>0</v>
      </c>
      <c r="CY1078">
        <v>0</v>
      </c>
      <c r="CZ1078">
        <v>0</v>
      </c>
      <c r="DA1078">
        <v>0</v>
      </c>
      <c r="DB1078">
        <v>0</v>
      </c>
      <c r="DC1078">
        <v>0</v>
      </c>
      <c r="DD1078">
        <v>0</v>
      </c>
      <c r="DE1078">
        <v>21019</v>
      </c>
      <c r="DF1078">
        <v>0</v>
      </c>
      <c r="DG1078">
        <v>0</v>
      </c>
      <c r="DH1078">
        <v>0</v>
      </c>
      <c r="DI1078">
        <v>0</v>
      </c>
      <c r="DJ1078">
        <v>0</v>
      </c>
      <c r="DK1078">
        <v>0</v>
      </c>
      <c r="DL1078">
        <v>66676</v>
      </c>
      <c r="DM1078">
        <v>0</v>
      </c>
      <c r="DN1078">
        <v>0</v>
      </c>
      <c r="DO1078">
        <v>323376</v>
      </c>
      <c r="DP1078">
        <v>317700</v>
      </c>
      <c r="DQ1078">
        <v>292475</v>
      </c>
      <c r="DR1078">
        <v>0</v>
      </c>
      <c r="DS1078">
        <v>0</v>
      </c>
    </row>
    <row r="1079" spans="1:123" x14ac:dyDescent="0.3">
      <c r="A1079" t="str">
        <f t="shared" si="16"/>
        <v>20431979</v>
      </c>
      <c r="B1079">
        <v>31</v>
      </c>
      <c r="C1079">
        <v>2043</v>
      </c>
      <c r="D1079">
        <v>197912</v>
      </c>
      <c r="E1079">
        <v>56</v>
      </c>
      <c r="F1079">
        <v>1684033</v>
      </c>
      <c r="G1079">
        <v>163049</v>
      </c>
      <c r="H1079">
        <v>550000</v>
      </c>
      <c r="I1079">
        <v>0</v>
      </c>
      <c r="J1079">
        <v>0</v>
      </c>
      <c r="K1079">
        <v>85000</v>
      </c>
      <c r="L1079">
        <v>200000</v>
      </c>
      <c r="M1079">
        <v>56200</v>
      </c>
      <c r="N1079">
        <v>11500</v>
      </c>
      <c r="O1079">
        <v>25500</v>
      </c>
      <c r="P1079">
        <v>4500</v>
      </c>
      <c r="Q1079">
        <v>2000</v>
      </c>
      <c r="R1079">
        <v>0</v>
      </c>
      <c r="S1079">
        <v>3595</v>
      </c>
      <c r="T1079">
        <v>35000</v>
      </c>
      <c r="U1079">
        <v>36000</v>
      </c>
      <c r="V1079">
        <v>0</v>
      </c>
      <c r="W1079">
        <v>10000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108439</v>
      </c>
      <c r="AD1079">
        <v>55867</v>
      </c>
      <c r="AE1079">
        <v>0</v>
      </c>
      <c r="AF1079">
        <v>164306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724989</v>
      </c>
      <c r="AO1079">
        <v>1067906</v>
      </c>
      <c r="AP1079">
        <v>164306</v>
      </c>
      <c r="AQ1079">
        <v>0</v>
      </c>
      <c r="AR1079">
        <v>20000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1252212</v>
      </c>
      <c r="BL1079">
        <v>0</v>
      </c>
      <c r="BM1079">
        <v>0</v>
      </c>
      <c r="BN1079">
        <v>0</v>
      </c>
      <c r="BO1079">
        <v>0</v>
      </c>
      <c r="BP1079">
        <v>0</v>
      </c>
      <c r="BQ1079">
        <v>0</v>
      </c>
      <c r="BR1079">
        <v>94119</v>
      </c>
      <c r="BS1079">
        <v>0</v>
      </c>
      <c r="BT1079">
        <v>0</v>
      </c>
      <c r="BU1079">
        <v>0</v>
      </c>
      <c r="BV1079">
        <v>0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>
        <v>0</v>
      </c>
      <c r="CC1079">
        <v>0</v>
      </c>
      <c r="CD1079">
        <v>0</v>
      </c>
      <c r="CE1079">
        <v>0</v>
      </c>
      <c r="CF1079">
        <v>0</v>
      </c>
      <c r="CG1079">
        <v>0</v>
      </c>
      <c r="CH1079">
        <v>0</v>
      </c>
      <c r="CI1079">
        <v>0</v>
      </c>
      <c r="CJ1079">
        <v>0</v>
      </c>
      <c r="CK1079">
        <v>0</v>
      </c>
      <c r="CL1079">
        <v>0</v>
      </c>
      <c r="CM1079">
        <v>0</v>
      </c>
      <c r="CN1079">
        <v>0</v>
      </c>
      <c r="CO1079">
        <v>0</v>
      </c>
      <c r="CP1079">
        <v>0</v>
      </c>
      <c r="CQ1079">
        <v>309800</v>
      </c>
      <c r="CR1079">
        <v>0</v>
      </c>
      <c r="CS1079">
        <v>0</v>
      </c>
      <c r="CT1079">
        <v>0</v>
      </c>
      <c r="CU1079">
        <v>0</v>
      </c>
      <c r="CV1079">
        <v>0</v>
      </c>
      <c r="CW1079">
        <v>0</v>
      </c>
      <c r="CX1079">
        <v>0</v>
      </c>
      <c r="CY1079">
        <v>0</v>
      </c>
      <c r="CZ1079">
        <v>0</v>
      </c>
      <c r="DA1079">
        <v>0</v>
      </c>
      <c r="DB1079">
        <v>0</v>
      </c>
      <c r="DC1079">
        <v>0</v>
      </c>
      <c r="DD1079">
        <v>0</v>
      </c>
      <c r="DE1079">
        <v>21019</v>
      </c>
      <c r="DF1079">
        <v>0</v>
      </c>
      <c r="DG1079">
        <v>0</v>
      </c>
      <c r="DH1079">
        <v>0</v>
      </c>
      <c r="DI1079">
        <v>0</v>
      </c>
      <c r="DJ1079">
        <v>0</v>
      </c>
      <c r="DK1079">
        <v>0</v>
      </c>
      <c r="DL1079">
        <v>66676</v>
      </c>
      <c r="DM1079">
        <v>0</v>
      </c>
      <c r="DN1079">
        <v>0</v>
      </c>
      <c r="DO1079">
        <v>397495</v>
      </c>
      <c r="DP1079">
        <v>317700</v>
      </c>
      <c r="DQ1079">
        <v>94119</v>
      </c>
      <c r="DR1079">
        <v>0</v>
      </c>
      <c r="DS1079">
        <v>0</v>
      </c>
    </row>
    <row r="1080" spans="1:123" x14ac:dyDescent="0.3">
      <c r="A1080" t="str">
        <f t="shared" si="16"/>
        <v>20441980</v>
      </c>
      <c r="B1080">
        <v>31</v>
      </c>
      <c r="C1080">
        <v>2044</v>
      </c>
      <c r="D1080">
        <v>198012</v>
      </c>
      <c r="E1080">
        <v>56</v>
      </c>
      <c r="F1080">
        <v>1691761</v>
      </c>
      <c r="G1080">
        <v>163046</v>
      </c>
      <c r="H1080">
        <v>550000</v>
      </c>
      <c r="I1080">
        <v>0</v>
      </c>
      <c r="J1080">
        <v>0</v>
      </c>
      <c r="K1080">
        <v>85000</v>
      </c>
      <c r="L1080">
        <v>200000</v>
      </c>
      <c r="M1080">
        <v>56200</v>
      </c>
      <c r="N1080">
        <v>11500</v>
      </c>
      <c r="O1080">
        <v>25500</v>
      </c>
      <c r="P1080">
        <v>4500</v>
      </c>
      <c r="Q1080">
        <v>2000</v>
      </c>
      <c r="R1080">
        <v>0</v>
      </c>
      <c r="S1080">
        <v>3381</v>
      </c>
      <c r="T1080">
        <v>35000</v>
      </c>
      <c r="U1080">
        <v>36000</v>
      </c>
      <c r="V1080">
        <v>0</v>
      </c>
      <c r="W1080">
        <v>10000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109472</v>
      </c>
      <c r="AD1080">
        <v>56400</v>
      </c>
      <c r="AE1080">
        <v>0</v>
      </c>
      <c r="AF1080">
        <v>165871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723210</v>
      </c>
      <c r="AO1080">
        <v>1078080</v>
      </c>
      <c r="AP1080">
        <v>165871</v>
      </c>
      <c r="AQ1080">
        <v>40700</v>
      </c>
      <c r="AR1080">
        <v>20000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0</v>
      </c>
      <c r="BJ1080">
        <v>0</v>
      </c>
      <c r="BK1080">
        <v>1304652</v>
      </c>
      <c r="BL1080">
        <v>0</v>
      </c>
      <c r="BM1080">
        <v>0</v>
      </c>
      <c r="BN1080">
        <v>0</v>
      </c>
      <c r="BO1080">
        <v>0</v>
      </c>
      <c r="BP1080">
        <v>0</v>
      </c>
      <c r="BQ1080">
        <v>0</v>
      </c>
      <c r="BR1080">
        <v>137054</v>
      </c>
      <c r="BS1080">
        <v>0</v>
      </c>
      <c r="BT1080">
        <v>0</v>
      </c>
      <c r="BU1080">
        <v>0</v>
      </c>
      <c r="BV1080">
        <v>0</v>
      </c>
      <c r="BW1080">
        <v>0</v>
      </c>
      <c r="BX1080">
        <v>0</v>
      </c>
      <c r="BY1080">
        <v>0</v>
      </c>
      <c r="BZ1080">
        <v>0</v>
      </c>
      <c r="CA1080">
        <v>0</v>
      </c>
      <c r="CB1080">
        <v>0</v>
      </c>
      <c r="CC1080">
        <v>0</v>
      </c>
      <c r="CD1080">
        <v>0</v>
      </c>
      <c r="CE1080">
        <v>0</v>
      </c>
      <c r="CF1080">
        <v>0</v>
      </c>
      <c r="CG1080">
        <v>0</v>
      </c>
      <c r="CH1080">
        <v>0</v>
      </c>
      <c r="CI1080">
        <v>0</v>
      </c>
      <c r="CJ1080">
        <v>0</v>
      </c>
      <c r="CK1080">
        <v>0</v>
      </c>
      <c r="CL1080">
        <v>0</v>
      </c>
      <c r="CM1080">
        <v>0</v>
      </c>
      <c r="CN1080">
        <v>0</v>
      </c>
      <c r="CO1080">
        <v>0</v>
      </c>
      <c r="CP1080">
        <v>0</v>
      </c>
      <c r="CQ1080">
        <v>426854</v>
      </c>
      <c r="CR1080">
        <v>0</v>
      </c>
      <c r="CS1080">
        <v>0</v>
      </c>
      <c r="CT1080">
        <v>0</v>
      </c>
      <c r="CU1080">
        <v>0</v>
      </c>
      <c r="CV1080">
        <v>0</v>
      </c>
      <c r="CW1080">
        <v>0</v>
      </c>
      <c r="CX1080">
        <v>0</v>
      </c>
      <c r="CY1080">
        <v>0</v>
      </c>
      <c r="CZ1080">
        <v>0</v>
      </c>
      <c r="DA1080">
        <v>0</v>
      </c>
      <c r="DB1080">
        <v>0</v>
      </c>
      <c r="DC1080">
        <v>0</v>
      </c>
      <c r="DD1080">
        <v>0</v>
      </c>
      <c r="DE1080">
        <v>21019</v>
      </c>
      <c r="DF1080">
        <v>0</v>
      </c>
      <c r="DG1080">
        <v>0</v>
      </c>
      <c r="DH1080">
        <v>0</v>
      </c>
      <c r="DI1080">
        <v>0</v>
      </c>
      <c r="DJ1080">
        <v>0</v>
      </c>
      <c r="DK1080">
        <v>0</v>
      </c>
      <c r="DL1080">
        <v>66676</v>
      </c>
      <c r="DM1080">
        <v>0</v>
      </c>
      <c r="DN1080">
        <v>0</v>
      </c>
      <c r="DO1080">
        <v>514549</v>
      </c>
      <c r="DP1080">
        <v>317700</v>
      </c>
      <c r="DQ1080">
        <v>137054</v>
      </c>
      <c r="DR1080">
        <v>0</v>
      </c>
      <c r="DS1080">
        <v>0</v>
      </c>
    </row>
    <row r="1081" spans="1:123" x14ac:dyDescent="0.3">
      <c r="A1081" t="str">
        <f t="shared" si="16"/>
        <v>20451981</v>
      </c>
      <c r="B1081">
        <v>31</v>
      </c>
      <c r="C1081">
        <v>2045</v>
      </c>
      <c r="D1081">
        <v>198112</v>
      </c>
      <c r="E1081">
        <v>33</v>
      </c>
      <c r="F1081">
        <v>2000907</v>
      </c>
      <c r="G1081">
        <v>163042</v>
      </c>
      <c r="H1081">
        <v>550000</v>
      </c>
      <c r="I1081">
        <v>0</v>
      </c>
      <c r="J1081">
        <v>0</v>
      </c>
      <c r="K1081">
        <v>85000</v>
      </c>
      <c r="L1081">
        <v>200000</v>
      </c>
      <c r="M1081">
        <v>56200</v>
      </c>
      <c r="N1081">
        <v>11500</v>
      </c>
      <c r="O1081">
        <v>25500</v>
      </c>
      <c r="P1081">
        <v>4500</v>
      </c>
      <c r="Q1081">
        <v>2000</v>
      </c>
      <c r="R1081">
        <v>0</v>
      </c>
      <c r="S1081">
        <v>3166</v>
      </c>
      <c r="T1081">
        <v>35000</v>
      </c>
      <c r="U1081">
        <v>36000</v>
      </c>
      <c r="V1081">
        <v>0</v>
      </c>
      <c r="W1081">
        <v>15000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63260</v>
      </c>
      <c r="AD1081">
        <v>0</v>
      </c>
      <c r="AE1081">
        <v>0</v>
      </c>
      <c r="AF1081">
        <v>95851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788015</v>
      </c>
      <c r="AO1081">
        <v>622983</v>
      </c>
      <c r="AP1081">
        <v>95851</v>
      </c>
      <c r="AQ1081">
        <v>0</v>
      </c>
      <c r="AR1081">
        <v>8439</v>
      </c>
      <c r="AS1081">
        <v>0</v>
      </c>
      <c r="AT1081">
        <v>0</v>
      </c>
      <c r="AU1081">
        <v>0</v>
      </c>
      <c r="AV1081">
        <v>0</v>
      </c>
      <c r="AW1081">
        <v>4904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732177</v>
      </c>
      <c r="BL1081">
        <v>0</v>
      </c>
      <c r="BM1081">
        <v>135618</v>
      </c>
      <c r="BN1081">
        <v>0</v>
      </c>
      <c r="BO1081">
        <v>0</v>
      </c>
      <c r="BP1081">
        <v>0</v>
      </c>
      <c r="BQ1081">
        <v>0</v>
      </c>
      <c r="BR1081">
        <v>0</v>
      </c>
      <c r="BS1081">
        <v>0</v>
      </c>
      <c r="BT1081">
        <v>0</v>
      </c>
      <c r="BU1081">
        <v>0</v>
      </c>
      <c r="BV1081">
        <v>0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>
        <v>0</v>
      </c>
      <c r="CC1081">
        <v>0</v>
      </c>
      <c r="CD1081">
        <v>0</v>
      </c>
      <c r="CE1081">
        <v>0</v>
      </c>
      <c r="CF1081">
        <v>0</v>
      </c>
      <c r="CG1081">
        <v>0</v>
      </c>
      <c r="CH1081">
        <v>0</v>
      </c>
      <c r="CI1081">
        <v>0</v>
      </c>
      <c r="CJ1081">
        <v>0</v>
      </c>
      <c r="CK1081">
        <v>0</v>
      </c>
      <c r="CL1081">
        <v>0</v>
      </c>
      <c r="CM1081">
        <v>0</v>
      </c>
      <c r="CN1081">
        <v>0</v>
      </c>
      <c r="CO1081">
        <v>0</v>
      </c>
      <c r="CP1081">
        <v>0</v>
      </c>
      <c r="CQ1081">
        <v>271236</v>
      </c>
      <c r="CR1081">
        <v>0</v>
      </c>
      <c r="CS1081">
        <v>0</v>
      </c>
      <c r="CT1081">
        <v>0</v>
      </c>
      <c r="CU1081">
        <v>0</v>
      </c>
      <c r="CV1081">
        <v>0</v>
      </c>
      <c r="CW1081">
        <v>0</v>
      </c>
      <c r="CX1081">
        <v>0</v>
      </c>
      <c r="CY1081">
        <v>0</v>
      </c>
      <c r="CZ1081">
        <v>0</v>
      </c>
      <c r="DA1081">
        <v>0</v>
      </c>
      <c r="DB1081">
        <v>0</v>
      </c>
      <c r="DC1081">
        <v>0</v>
      </c>
      <c r="DD1081">
        <v>0</v>
      </c>
      <c r="DE1081">
        <v>21019</v>
      </c>
      <c r="DF1081">
        <v>0</v>
      </c>
      <c r="DG1081">
        <v>0</v>
      </c>
      <c r="DH1081">
        <v>0</v>
      </c>
      <c r="DI1081">
        <v>0</v>
      </c>
      <c r="DJ1081">
        <v>0</v>
      </c>
      <c r="DK1081">
        <v>0</v>
      </c>
      <c r="DL1081">
        <v>61772</v>
      </c>
      <c r="DM1081">
        <v>0</v>
      </c>
      <c r="DN1081">
        <v>0</v>
      </c>
      <c r="DO1081">
        <v>354027</v>
      </c>
      <c r="DP1081">
        <v>317700</v>
      </c>
      <c r="DQ1081">
        <v>-684661</v>
      </c>
      <c r="DR1081">
        <v>544139</v>
      </c>
      <c r="DS1081">
        <v>0</v>
      </c>
    </row>
    <row r="1082" spans="1:123" x14ac:dyDescent="0.3">
      <c r="A1082" t="str">
        <f t="shared" si="16"/>
        <v>20461982</v>
      </c>
      <c r="B1082">
        <v>31</v>
      </c>
      <c r="C1082">
        <v>2046</v>
      </c>
      <c r="D1082">
        <v>198212</v>
      </c>
      <c r="E1082">
        <v>71</v>
      </c>
      <c r="F1082">
        <v>1815955</v>
      </c>
      <c r="G1082">
        <v>163038</v>
      </c>
      <c r="H1082">
        <v>550000</v>
      </c>
      <c r="I1082">
        <v>0</v>
      </c>
      <c r="J1082">
        <v>0</v>
      </c>
      <c r="K1082">
        <v>85000</v>
      </c>
      <c r="L1082">
        <v>200000</v>
      </c>
      <c r="M1082">
        <v>56200</v>
      </c>
      <c r="N1082">
        <v>11500</v>
      </c>
      <c r="O1082">
        <v>25500</v>
      </c>
      <c r="P1082">
        <v>4500</v>
      </c>
      <c r="Q1082">
        <v>2000</v>
      </c>
      <c r="R1082">
        <v>0</v>
      </c>
      <c r="S1082">
        <v>2951</v>
      </c>
      <c r="T1082">
        <v>35000</v>
      </c>
      <c r="U1082">
        <v>36000</v>
      </c>
      <c r="V1082">
        <v>0</v>
      </c>
      <c r="W1082">
        <v>15000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137086</v>
      </c>
      <c r="AD1082">
        <v>70627</v>
      </c>
      <c r="AE1082">
        <v>0</v>
      </c>
      <c r="AF1082">
        <v>207713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675938</v>
      </c>
      <c r="AO1082">
        <v>1350029</v>
      </c>
      <c r="AP1082">
        <v>207713</v>
      </c>
      <c r="AQ1082">
        <v>0</v>
      </c>
      <c r="AR1082">
        <v>20000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1577742</v>
      </c>
      <c r="BL1082">
        <v>0</v>
      </c>
      <c r="BM1082">
        <v>0</v>
      </c>
      <c r="BN1082">
        <v>0</v>
      </c>
      <c r="BO1082">
        <v>0</v>
      </c>
      <c r="BP1082">
        <v>0</v>
      </c>
      <c r="BQ1082">
        <v>0</v>
      </c>
      <c r="BR1082">
        <v>238687</v>
      </c>
      <c r="BS1082">
        <v>0</v>
      </c>
      <c r="BT1082">
        <v>0</v>
      </c>
      <c r="BU1082">
        <v>0</v>
      </c>
      <c r="BV1082">
        <v>0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>
        <v>0</v>
      </c>
      <c r="CC1082">
        <v>0</v>
      </c>
      <c r="CD1082">
        <v>0</v>
      </c>
      <c r="CE1082">
        <v>0</v>
      </c>
      <c r="CF1082">
        <v>0</v>
      </c>
      <c r="CG1082">
        <v>0</v>
      </c>
      <c r="CH1082">
        <v>0</v>
      </c>
      <c r="CI1082">
        <v>0</v>
      </c>
      <c r="CJ1082">
        <v>0</v>
      </c>
      <c r="CK1082">
        <v>0</v>
      </c>
      <c r="CL1082">
        <v>0</v>
      </c>
      <c r="CM1082">
        <v>0</v>
      </c>
      <c r="CN1082">
        <v>0</v>
      </c>
      <c r="CO1082">
        <v>0</v>
      </c>
      <c r="CP1082">
        <v>0</v>
      </c>
      <c r="CQ1082">
        <v>489923</v>
      </c>
      <c r="CR1082">
        <v>0</v>
      </c>
      <c r="CS1082">
        <v>0</v>
      </c>
      <c r="CT1082">
        <v>0</v>
      </c>
      <c r="CU1082">
        <v>0</v>
      </c>
      <c r="CV1082">
        <v>0</v>
      </c>
      <c r="CW1082">
        <v>0</v>
      </c>
      <c r="CX1082">
        <v>0</v>
      </c>
      <c r="CY1082">
        <v>0</v>
      </c>
      <c r="CZ1082">
        <v>0</v>
      </c>
      <c r="DA1082">
        <v>0</v>
      </c>
      <c r="DB1082">
        <v>0</v>
      </c>
      <c r="DC1082">
        <v>0</v>
      </c>
      <c r="DD1082">
        <v>0</v>
      </c>
      <c r="DE1082">
        <v>21019</v>
      </c>
      <c r="DF1082">
        <v>0</v>
      </c>
      <c r="DG1082">
        <v>0</v>
      </c>
      <c r="DH1082">
        <v>0</v>
      </c>
      <c r="DI1082">
        <v>0</v>
      </c>
      <c r="DJ1082">
        <v>0</v>
      </c>
      <c r="DK1082">
        <v>0</v>
      </c>
      <c r="DL1082">
        <v>61772</v>
      </c>
      <c r="DM1082">
        <v>0</v>
      </c>
      <c r="DN1082">
        <v>0</v>
      </c>
      <c r="DO1082">
        <v>572714</v>
      </c>
      <c r="DP1082">
        <v>317700</v>
      </c>
      <c r="DQ1082">
        <v>238687</v>
      </c>
      <c r="DR1082">
        <v>0</v>
      </c>
      <c r="DS1082">
        <v>0</v>
      </c>
    </row>
    <row r="1083" spans="1:123" x14ac:dyDescent="0.3">
      <c r="A1083" t="str">
        <f t="shared" si="16"/>
        <v>20471983</v>
      </c>
      <c r="B1083">
        <v>31</v>
      </c>
      <c r="C1083">
        <v>2047</v>
      </c>
      <c r="D1083">
        <v>198312</v>
      </c>
      <c r="E1083">
        <v>81</v>
      </c>
      <c r="F1083">
        <v>1379567</v>
      </c>
      <c r="G1083">
        <v>163034</v>
      </c>
      <c r="H1083">
        <v>550000</v>
      </c>
      <c r="I1083">
        <v>0</v>
      </c>
      <c r="J1083">
        <v>0</v>
      </c>
      <c r="K1083">
        <v>85000</v>
      </c>
      <c r="L1083">
        <v>200000</v>
      </c>
      <c r="M1083">
        <v>56200</v>
      </c>
      <c r="N1083">
        <v>11500</v>
      </c>
      <c r="O1083">
        <v>25500</v>
      </c>
      <c r="P1083">
        <v>4500</v>
      </c>
      <c r="Q1083">
        <v>2000</v>
      </c>
      <c r="R1083">
        <v>0</v>
      </c>
      <c r="S1083">
        <v>2737</v>
      </c>
      <c r="T1083">
        <v>35000</v>
      </c>
      <c r="U1083">
        <v>36000</v>
      </c>
      <c r="V1083">
        <v>0</v>
      </c>
      <c r="W1083">
        <v>15000</v>
      </c>
      <c r="X1083">
        <v>0</v>
      </c>
      <c r="Y1083">
        <v>0</v>
      </c>
      <c r="Z1083">
        <v>125649</v>
      </c>
      <c r="AA1083">
        <v>0</v>
      </c>
      <c r="AB1083">
        <v>0</v>
      </c>
      <c r="AC1083">
        <v>157891</v>
      </c>
      <c r="AD1083">
        <v>81345</v>
      </c>
      <c r="AE1083">
        <v>0</v>
      </c>
      <c r="AF1083">
        <v>239236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518552</v>
      </c>
      <c r="AO1083">
        <v>1554915</v>
      </c>
      <c r="AP1083">
        <v>239236</v>
      </c>
      <c r="AQ1083">
        <v>139674</v>
      </c>
      <c r="AR1083">
        <v>20000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90722</v>
      </c>
      <c r="BE1083">
        <v>111111</v>
      </c>
      <c r="BF1083">
        <v>60000</v>
      </c>
      <c r="BG1083">
        <v>35194</v>
      </c>
      <c r="BH1083">
        <v>20000</v>
      </c>
      <c r="BI1083">
        <v>56200</v>
      </c>
      <c r="BJ1083">
        <v>0</v>
      </c>
      <c r="BK1083">
        <v>1580598</v>
      </c>
      <c r="BL1083">
        <v>0</v>
      </c>
      <c r="BM1083">
        <v>0</v>
      </c>
      <c r="BN1083">
        <v>0</v>
      </c>
      <c r="BO1083">
        <v>0</v>
      </c>
      <c r="BP1083">
        <v>0</v>
      </c>
      <c r="BQ1083">
        <v>0</v>
      </c>
      <c r="BR1083">
        <v>140077</v>
      </c>
      <c r="BS1083">
        <v>154000</v>
      </c>
      <c r="BT1083">
        <v>65000</v>
      </c>
      <c r="BU1083">
        <v>100000</v>
      </c>
      <c r="BV1083">
        <v>10000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>
        <v>0</v>
      </c>
      <c r="CC1083">
        <v>0</v>
      </c>
      <c r="CD1083">
        <v>0</v>
      </c>
      <c r="CE1083">
        <v>0</v>
      </c>
      <c r="CF1083">
        <v>0</v>
      </c>
      <c r="CG1083">
        <v>25000</v>
      </c>
      <c r="CH1083">
        <v>572</v>
      </c>
      <c r="CI1083">
        <v>3000</v>
      </c>
      <c r="CJ1083">
        <v>2250</v>
      </c>
      <c r="CK1083">
        <v>900</v>
      </c>
      <c r="CL1083">
        <v>750</v>
      </c>
      <c r="CM1083">
        <v>3250</v>
      </c>
      <c r="CN1083">
        <v>15000</v>
      </c>
      <c r="CO1083">
        <v>750</v>
      </c>
      <c r="CP1083">
        <v>0</v>
      </c>
      <c r="CQ1083">
        <v>610000</v>
      </c>
      <c r="CR1083">
        <v>100000</v>
      </c>
      <c r="CS1083">
        <v>10000</v>
      </c>
      <c r="CT1083">
        <v>154000</v>
      </c>
      <c r="CU1083">
        <v>65000</v>
      </c>
      <c r="CV1083">
        <v>25000</v>
      </c>
      <c r="CW1083">
        <v>572</v>
      </c>
      <c r="CX1083">
        <v>3000</v>
      </c>
      <c r="CY1083">
        <v>2250</v>
      </c>
      <c r="CZ1083">
        <v>900</v>
      </c>
      <c r="DA1083">
        <v>750</v>
      </c>
      <c r="DB1083">
        <v>3250</v>
      </c>
      <c r="DC1083">
        <v>15000</v>
      </c>
      <c r="DD1083">
        <v>750</v>
      </c>
      <c r="DE1083">
        <v>21019</v>
      </c>
      <c r="DF1083">
        <v>125649</v>
      </c>
      <c r="DG1083">
        <v>0</v>
      </c>
      <c r="DH1083">
        <v>0</v>
      </c>
      <c r="DI1083">
        <v>90722</v>
      </c>
      <c r="DJ1083">
        <v>35194</v>
      </c>
      <c r="DK1083">
        <v>56200</v>
      </c>
      <c r="DL1083">
        <v>121772</v>
      </c>
      <c r="DM1083">
        <v>111111</v>
      </c>
      <c r="DN1083">
        <v>20000</v>
      </c>
      <c r="DO1083">
        <v>1572139</v>
      </c>
      <c r="DP1083">
        <v>317700</v>
      </c>
      <c r="DQ1083">
        <v>1019425</v>
      </c>
      <c r="DR1083">
        <v>0</v>
      </c>
      <c r="DS1083">
        <v>0</v>
      </c>
    </row>
    <row r="1084" spans="1:123" x14ac:dyDescent="0.3">
      <c r="A1084" t="str">
        <f t="shared" si="16"/>
        <v>20481984</v>
      </c>
      <c r="B1084">
        <v>31</v>
      </c>
      <c r="C1084">
        <v>2048</v>
      </c>
      <c r="D1084">
        <v>198412</v>
      </c>
      <c r="E1084">
        <v>60</v>
      </c>
      <c r="F1084">
        <v>2043570</v>
      </c>
      <c r="G1084">
        <v>163030</v>
      </c>
      <c r="H1084">
        <v>550000</v>
      </c>
      <c r="I1084">
        <v>0</v>
      </c>
      <c r="J1084">
        <v>0</v>
      </c>
      <c r="K1084">
        <v>85000</v>
      </c>
      <c r="L1084">
        <v>200000</v>
      </c>
      <c r="M1084">
        <v>56200</v>
      </c>
      <c r="N1084">
        <v>11500</v>
      </c>
      <c r="O1084">
        <v>25500</v>
      </c>
      <c r="P1084">
        <v>4500</v>
      </c>
      <c r="Q1084">
        <v>2000</v>
      </c>
      <c r="R1084">
        <v>0</v>
      </c>
      <c r="S1084">
        <v>2522</v>
      </c>
      <c r="T1084">
        <v>35000</v>
      </c>
      <c r="U1084">
        <v>36000</v>
      </c>
      <c r="V1084">
        <v>0</v>
      </c>
      <c r="W1084">
        <v>15000</v>
      </c>
      <c r="X1084">
        <v>0</v>
      </c>
      <c r="Y1084">
        <v>0</v>
      </c>
      <c r="Z1084">
        <v>2286</v>
      </c>
      <c r="AA1084">
        <v>0</v>
      </c>
      <c r="AB1084">
        <v>0</v>
      </c>
      <c r="AC1084">
        <v>115859</v>
      </c>
      <c r="AD1084">
        <v>59690</v>
      </c>
      <c r="AE1084">
        <v>0</v>
      </c>
      <c r="AF1084">
        <v>175549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705387</v>
      </c>
      <c r="AO1084">
        <v>1140980</v>
      </c>
      <c r="AP1084">
        <v>175549</v>
      </c>
      <c r="AQ1084">
        <v>129962</v>
      </c>
      <c r="AR1084">
        <v>20000</v>
      </c>
      <c r="AS1084">
        <v>0</v>
      </c>
      <c r="AT1084">
        <v>0</v>
      </c>
      <c r="AU1084">
        <v>90722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0</v>
      </c>
      <c r="BK1084">
        <v>1557213</v>
      </c>
      <c r="BL1084">
        <v>0</v>
      </c>
      <c r="BM1084">
        <v>0</v>
      </c>
      <c r="BN1084">
        <v>0</v>
      </c>
      <c r="BO1084">
        <v>0</v>
      </c>
      <c r="BP1084">
        <v>0</v>
      </c>
      <c r="BQ1084">
        <v>0</v>
      </c>
      <c r="BR1084">
        <v>20000</v>
      </c>
      <c r="BS1084">
        <v>0</v>
      </c>
      <c r="BT1084">
        <v>0</v>
      </c>
      <c r="BU1084">
        <v>0</v>
      </c>
      <c r="BV1084">
        <v>0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>
        <v>0</v>
      </c>
      <c r="CC1084">
        <v>0</v>
      </c>
      <c r="CD1084">
        <v>0</v>
      </c>
      <c r="CE1084">
        <v>0</v>
      </c>
      <c r="CF1084">
        <v>0</v>
      </c>
      <c r="CG1084">
        <v>0</v>
      </c>
      <c r="CH1084">
        <v>0</v>
      </c>
      <c r="CI1084">
        <v>0</v>
      </c>
      <c r="CJ1084">
        <v>0</v>
      </c>
      <c r="CK1084">
        <v>0</v>
      </c>
      <c r="CL1084">
        <v>0</v>
      </c>
      <c r="CM1084">
        <v>0</v>
      </c>
      <c r="CN1084">
        <v>0</v>
      </c>
      <c r="CO1084">
        <v>0</v>
      </c>
      <c r="CP1084">
        <v>0</v>
      </c>
      <c r="CQ1084">
        <v>610000</v>
      </c>
      <c r="CR1084">
        <v>100000</v>
      </c>
      <c r="CS1084">
        <v>10000</v>
      </c>
      <c r="CT1084">
        <v>154000</v>
      </c>
      <c r="CU1084">
        <v>65000</v>
      </c>
      <c r="CV1084">
        <v>25000</v>
      </c>
      <c r="CW1084">
        <v>572</v>
      </c>
      <c r="CX1084">
        <v>3000</v>
      </c>
      <c r="CY1084">
        <v>2250</v>
      </c>
      <c r="CZ1084">
        <v>900</v>
      </c>
      <c r="DA1084">
        <v>750</v>
      </c>
      <c r="DB1084">
        <v>3250</v>
      </c>
      <c r="DC1084">
        <v>15000</v>
      </c>
      <c r="DD1084">
        <v>750</v>
      </c>
      <c r="DE1084">
        <v>21019</v>
      </c>
      <c r="DF1084">
        <v>118071</v>
      </c>
      <c r="DG1084">
        <v>0</v>
      </c>
      <c r="DH1084">
        <v>0</v>
      </c>
      <c r="DI1084">
        <v>0</v>
      </c>
      <c r="DJ1084">
        <v>31675</v>
      </c>
      <c r="DK1084">
        <v>50018</v>
      </c>
      <c r="DL1084">
        <v>121772</v>
      </c>
      <c r="DM1084">
        <v>100000</v>
      </c>
      <c r="DN1084">
        <v>20000</v>
      </c>
      <c r="DO1084">
        <v>1453027</v>
      </c>
      <c r="DP1084">
        <v>317700</v>
      </c>
      <c r="DQ1084">
        <v>-68436</v>
      </c>
      <c r="DR1084">
        <v>0</v>
      </c>
      <c r="DS1084">
        <v>0</v>
      </c>
    </row>
    <row r="1085" spans="1:123" x14ac:dyDescent="0.3">
      <c r="A1085" t="str">
        <f t="shared" si="16"/>
        <v>20491985</v>
      </c>
      <c r="B1085">
        <v>31</v>
      </c>
      <c r="C1085">
        <v>2049</v>
      </c>
      <c r="D1085">
        <v>198512</v>
      </c>
      <c r="E1085">
        <v>38</v>
      </c>
      <c r="F1085">
        <v>1951379</v>
      </c>
      <c r="G1085">
        <v>163025</v>
      </c>
      <c r="H1085">
        <v>550000</v>
      </c>
      <c r="I1085">
        <v>0</v>
      </c>
      <c r="J1085">
        <v>0</v>
      </c>
      <c r="K1085">
        <v>85000</v>
      </c>
      <c r="L1085">
        <v>200000</v>
      </c>
      <c r="M1085">
        <v>56200</v>
      </c>
      <c r="N1085">
        <v>11500</v>
      </c>
      <c r="O1085">
        <v>25500</v>
      </c>
      <c r="P1085">
        <v>4500</v>
      </c>
      <c r="Q1085">
        <v>2000</v>
      </c>
      <c r="R1085">
        <v>0</v>
      </c>
      <c r="S1085">
        <v>2308</v>
      </c>
      <c r="T1085">
        <v>35000</v>
      </c>
      <c r="U1085">
        <v>36000</v>
      </c>
      <c r="V1085">
        <v>0</v>
      </c>
      <c r="W1085">
        <v>15000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73028</v>
      </c>
      <c r="AD1085">
        <v>0</v>
      </c>
      <c r="AE1085">
        <v>0</v>
      </c>
      <c r="AF1085">
        <v>110652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772356</v>
      </c>
      <c r="AO1085">
        <v>719183</v>
      </c>
      <c r="AP1085">
        <v>110652</v>
      </c>
      <c r="AQ1085">
        <v>0</v>
      </c>
      <c r="AR1085">
        <v>13602</v>
      </c>
      <c r="AS1085">
        <v>0</v>
      </c>
      <c r="AT1085">
        <v>0</v>
      </c>
      <c r="AU1085">
        <v>0</v>
      </c>
      <c r="AV1085">
        <v>75000</v>
      </c>
      <c r="AW1085">
        <v>8719</v>
      </c>
      <c r="AX1085">
        <v>31675</v>
      </c>
      <c r="AY1085">
        <v>0</v>
      </c>
      <c r="AZ1085">
        <v>20000</v>
      </c>
      <c r="BA1085">
        <v>25000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0</v>
      </c>
      <c r="BI1085">
        <v>0</v>
      </c>
      <c r="BJ1085">
        <v>0</v>
      </c>
      <c r="BK1085">
        <v>1003831</v>
      </c>
      <c r="BL1085">
        <v>0</v>
      </c>
      <c r="BM1085">
        <v>196667</v>
      </c>
      <c r="BN1085">
        <v>16078</v>
      </c>
      <c r="BO1085">
        <v>0</v>
      </c>
      <c r="BP1085">
        <v>100000</v>
      </c>
      <c r="BQ1085">
        <v>10000</v>
      </c>
      <c r="BR1085">
        <v>0</v>
      </c>
      <c r="BS1085">
        <v>0</v>
      </c>
      <c r="BT1085">
        <v>0</v>
      </c>
      <c r="BU1085">
        <v>0</v>
      </c>
      <c r="BV1085">
        <v>0</v>
      </c>
      <c r="BW1085">
        <v>25000</v>
      </c>
      <c r="BX1085">
        <v>572</v>
      </c>
      <c r="BY1085">
        <v>3000</v>
      </c>
      <c r="BZ1085">
        <v>2250</v>
      </c>
      <c r="CA1085">
        <v>900</v>
      </c>
      <c r="CB1085">
        <v>750</v>
      </c>
      <c r="CC1085">
        <v>3250</v>
      </c>
      <c r="CD1085">
        <v>15000</v>
      </c>
      <c r="CE1085">
        <v>750</v>
      </c>
      <c r="CF1085">
        <v>0</v>
      </c>
      <c r="CG1085">
        <v>0</v>
      </c>
      <c r="CH1085">
        <v>0</v>
      </c>
      <c r="CI1085">
        <v>0</v>
      </c>
      <c r="CJ1085">
        <v>0</v>
      </c>
      <c r="CK1085">
        <v>0</v>
      </c>
      <c r="CL1085">
        <v>0</v>
      </c>
      <c r="CM1085">
        <v>0</v>
      </c>
      <c r="CN1085">
        <v>0</v>
      </c>
      <c r="CO1085">
        <v>0</v>
      </c>
      <c r="CP1085">
        <v>0</v>
      </c>
      <c r="CQ1085">
        <v>393333</v>
      </c>
      <c r="CR1085">
        <v>0</v>
      </c>
      <c r="CS1085">
        <v>0</v>
      </c>
      <c r="CT1085">
        <v>137922</v>
      </c>
      <c r="CU1085">
        <v>65000</v>
      </c>
      <c r="CV1085">
        <v>0</v>
      </c>
      <c r="CW1085">
        <v>0</v>
      </c>
      <c r="CX1085">
        <v>0</v>
      </c>
      <c r="CY1085">
        <v>0</v>
      </c>
      <c r="CZ1085">
        <v>0</v>
      </c>
      <c r="DA1085">
        <v>0</v>
      </c>
      <c r="DB1085">
        <v>0</v>
      </c>
      <c r="DC1085">
        <v>0</v>
      </c>
      <c r="DD1085">
        <v>0</v>
      </c>
      <c r="DE1085">
        <v>21019</v>
      </c>
      <c r="DF1085">
        <v>114418</v>
      </c>
      <c r="DG1085">
        <v>0</v>
      </c>
      <c r="DH1085">
        <v>0</v>
      </c>
      <c r="DI1085">
        <v>0</v>
      </c>
      <c r="DJ1085">
        <v>0</v>
      </c>
      <c r="DK1085">
        <v>25018</v>
      </c>
      <c r="DL1085">
        <v>113053</v>
      </c>
      <c r="DM1085">
        <v>25000</v>
      </c>
      <c r="DN1085">
        <v>0</v>
      </c>
      <c r="DO1085">
        <v>894764</v>
      </c>
      <c r="DP1085">
        <v>317700</v>
      </c>
      <c r="DQ1085">
        <v>-534611</v>
      </c>
      <c r="DR1085">
        <v>0</v>
      </c>
      <c r="DS1085">
        <v>0</v>
      </c>
    </row>
    <row r="1086" spans="1:123" x14ac:dyDescent="0.3">
      <c r="A1086" t="str">
        <f t="shared" si="16"/>
        <v>20501986</v>
      </c>
      <c r="B1086">
        <v>31</v>
      </c>
      <c r="C1086">
        <v>2050</v>
      </c>
      <c r="D1086">
        <v>198612</v>
      </c>
      <c r="E1086">
        <v>62</v>
      </c>
      <c r="F1086">
        <v>1902767</v>
      </c>
      <c r="G1086">
        <v>163021</v>
      </c>
      <c r="H1086">
        <v>550000</v>
      </c>
      <c r="I1086">
        <v>0</v>
      </c>
      <c r="J1086">
        <v>0</v>
      </c>
      <c r="K1086">
        <v>85000</v>
      </c>
      <c r="L1086">
        <v>200000</v>
      </c>
      <c r="M1086">
        <v>56200</v>
      </c>
      <c r="N1086">
        <v>11500</v>
      </c>
      <c r="O1086">
        <v>25500</v>
      </c>
      <c r="P1086">
        <v>4500</v>
      </c>
      <c r="Q1086">
        <v>2000</v>
      </c>
      <c r="R1086">
        <v>0</v>
      </c>
      <c r="S1086">
        <v>2093</v>
      </c>
      <c r="T1086">
        <v>35000</v>
      </c>
      <c r="U1086">
        <v>36000</v>
      </c>
      <c r="V1086">
        <v>0</v>
      </c>
      <c r="W1086">
        <v>20000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120978</v>
      </c>
      <c r="AD1086">
        <v>62328</v>
      </c>
      <c r="AE1086">
        <v>0</v>
      </c>
      <c r="AF1086">
        <v>183305</v>
      </c>
      <c r="AG1086">
        <v>31164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694488</v>
      </c>
      <c r="AO1086">
        <v>1191392</v>
      </c>
      <c r="AP1086">
        <v>183305</v>
      </c>
      <c r="AQ1086">
        <v>0</v>
      </c>
      <c r="AR1086">
        <v>20000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1394698</v>
      </c>
      <c r="BL1086">
        <v>0</v>
      </c>
      <c r="BM1086">
        <v>12603</v>
      </c>
      <c r="BN1086">
        <v>0</v>
      </c>
      <c r="BO1086">
        <v>0</v>
      </c>
      <c r="BP1086">
        <v>0</v>
      </c>
      <c r="BQ1086">
        <v>0</v>
      </c>
      <c r="BR1086">
        <v>0</v>
      </c>
      <c r="BS1086">
        <v>0</v>
      </c>
      <c r="BT1086">
        <v>0</v>
      </c>
      <c r="BU1086">
        <v>0</v>
      </c>
      <c r="BV1086">
        <v>0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>
        <v>0</v>
      </c>
      <c r="CC1086">
        <v>0</v>
      </c>
      <c r="CD1086">
        <v>0</v>
      </c>
      <c r="CE1086">
        <v>0</v>
      </c>
      <c r="CF1086">
        <v>0</v>
      </c>
      <c r="CG1086">
        <v>0</v>
      </c>
      <c r="CH1086">
        <v>0</v>
      </c>
      <c r="CI1086">
        <v>0</v>
      </c>
      <c r="CJ1086">
        <v>0</v>
      </c>
      <c r="CK1086">
        <v>0</v>
      </c>
      <c r="CL1086">
        <v>0</v>
      </c>
      <c r="CM1086">
        <v>0</v>
      </c>
      <c r="CN1086">
        <v>0</v>
      </c>
      <c r="CO1086">
        <v>0</v>
      </c>
      <c r="CP1086">
        <v>0</v>
      </c>
      <c r="CQ1086">
        <v>360730</v>
      </c>
      <c r="CR1086">
        <v>0</v>
      </c>
      <c r="CS1086">
        <v>0</v>
      </c>
      <c r="CT1086">
        <v>137922</v>
      </c>
      <c r="CU1086">
        <v>65000</v>
      </c>
      <c r="CV1086">
        <v>0</v>
      </c>
      <c r="CW1086">
        <v>0</v>
      </c>
      <c r="CX1086">
        <v>0</v>
      </c>
      <c r="CY1086">
        <v>0</v>
      </c>
      <c r="CZ1086">
        <v>0</v>
      </c>
      <c r="DA1086">
        <v>0</v>
      </c>
      <c r="DB1086">
        <v>0</v>
      </c>
      <c r="DC1086">
        <v>0</v>
      </c>
      <c r="DD1086">
        <v>0</v>
      </c>
      <c r="DE1086">
        <v>21019</v>
      </c>
      <c r="DF1086">
        <v>110986</v>
      </c>
      <c r="DG1086">
        <v>0</v>
      </c>
      <c r="DH1086">
        <v>0</v>
      </c>
      <c r="DI1086">
        <v>0</v>
      </c>
      <c r="DJ1086">
        <v>0</v>
      </c>
      <c r="DK1086">
        <v>25018</v>
      </c>
      <c r="DL1086">
        <v>113053</v>
      </c>
      <c r="DM1086">
        <v>25000</v>
      </c>
      <c r="DN1086">
        <v>0</v>
      </c>
      <c r="DO1086">
        <v>858728</v>
      </c>
      <c r="DP1086">
        <v>317700</v>
      </c>
      <c r="DQ1086">
        <v>-12603</v>
      </c>
      <c r="DR1086">
        <v>0</v>
      </c>
      <c r="DS1086">
        <v>0</v>
      </c>
    </row>
    <row r="1087" spans="1:123" x14ac:dyDescent="0.3">
      <c r="A1087" t="str">
        <f t="shared" si="16"/>
        <v>20161953</v>
      </c>
      <c r="B1087">
        <v>32</v>
      </c>
      <c r="C1087">
        <v>2016</v>
      </c>
      <c r="D1087">
        <v>195312</v>
      </c>
      <c r="E1087">
        <v>67</v>
      </c>
      <c r="F1087">
        <v>1328285</v>
      </c>
      <c r="G1087">
        <v>211232</v>
      </c>
      <c r="H1087">
        <v>550000</v>
      </c>
      <c r="I1087">
        <v>0</v>
      </c>
      <c r="J1087">
        <v>126000</v>
      </c>
      <c r="K1087">
        <v>85000</v>
      </c>
      <c r="L1087">
        <v>100000</v>
      </c>
      <c r="M1087">
        <v>56200</v>
      </c>
      <c r="N1087">
        <v>11500</v>
      </c>
      <c r="O1087">
        <v>25500</v>
      </c>
      <c r="P1087">
        <v>4500</v>
      </c>
      <c r="Q1087">
        <v>2000</v>
      </c>
      <c r="R1087">
        <v>0</v>
      </c>
      <c r="S1087">
        <v>8370</v>
      </c>
      <c r="T1087">
        <v>35000</v>
      </c>
      <c r="U1087">
        <v>36000</v>
      </c>
      <c r="V1087">
        <v>0</v>
      </c>
      <c r="W1087">
        <v>0</v>
      </c>
      <c r="X1087">
        <v>0</v>
      </c>
      <c r="Y1087">
        <v>0</v>
      </c>
      <c r="Z1087">
        <v>72767</v>
      </c>
      <c r="AA1087">
        <v>0</v>
      </c>
      <c r="AB1087">
        <v>210000</v>
      </c>
      <c r="AC1087">
        <v>130746</v>
      </c>
      <c r="AD1087">
        <v>67360</v>
      </c>
      <c r="AE1087">
        <v>198107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11893</v>
      </c>
      <c r="AL1087">
        <v>0</v>
      </c>
      <c r="AM1087">
        <v>0</v>
      </c>
      <c r="AN1087">
        <v>857303</v>
      </c>
      <c r="AO1087">
        <v>1287592</v>
      </c>
      <c r="AP1087">
        <v>198107</v>
      </c>
      <c r="AQ1087">
        <v>0</v>
      </c>
      <c r="AR1087">
        <v>20000</v>
      </c>
      <c r="AS1087">
        <v>0</v>
      </c>
      <c r="AT1087">
        <v>0</v>
      </c>
      <c r="AU1087">
        <v>200000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111111</v>
      </c>
      <c r="BF1087">
        <v>0</v>
      </c>
      <c r="BG1087">
        <v>35194</v>
      </c>
      <c r="BH1087">
        <v>20000</v>
      </c>
      <c r="BI1087">
        <v>19707</v>
      </c>
      <c r="BJ1087">
        <v>0</v>
      </c>
      <c r="BK1087">
        <v>1519686</v>
      </c>
      <c r="BL1087">
        <v>0</v>
      </c>
      <c r="BM1087">
        <v>0</v>
      </c>
      <c r="BN1087">
        <v>0</v>
      </c>
      <c r="BO1087">
        <v>0</v>
      </c>
      <c r="BP1087">
        <v>0</v>
      </c>
      <c r="BQ1087">
        <v>0</v>
      </c>
      <c r="BR1087">
        <v>500000</v>
      </c>
      <c r="BS1087">
        <v>136000</v>
      </c>
      <c r="BT1087">
        <v>65000</v>
      </c>
      <c r="BU1087">
        <v>39000</v>
      </c>
      <c r="BV1087">
        <v>10000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>
        <v>0</v>
      </c>
      <c r="CC1087">
        <v>0</v>
      </c>
      <c r="CD1087">
        <v>0</v>
      </c>
      <c r="CE1087">
        <v>0</v>
      </c>
      <c r="CF1087">
        <v>0</v>
      </c>
      <c r="CG1087">
        <v>25000</v>
      </c>
      <c r="CH1087">
        <v>572</v>
      </c>
      <c r="CI1087">
        <v>3000</v>
      </c>
      <c r="CJ1087">
        <v>2250</v>
      </c>
      <c r="CK1087">
        <v>900</v>
      </c>
      <c r="CL1087">
        <v>750</v>
      </c>
      <c r="CM1087">
        <v>3250</v>
      </c>
      <c r="CN1087">
        <v>15000</v>
      </c>
      <c r="CO1087">
        <v>750</v>
      </c>
      <c r="CP1087">
        <v>0</v>
      </c>
      <c r="CQ1087">
        <v>596000</v>
      </c>
      <c r="CR1087">
        <v>100000</v>
      </c>
      <c r="CS1087">
        <v>10000</v>
      </c>
      <c r="CT1087">
        <v>154000</v>
      </c>
      <c r="CU1087">
        <v>65000</v>
      </c>
      <c r="CV1087">
        <v>25000</v>
      </c>
      <c r="CW1087">
        <v>572</v>
      </c>
      <c r="CX1087">
        <v>3000</v>
      </c>
      <c r="CY1087">
        <v>2250</v>
      </c>
      <c r="CZ1087">
        <v>900</v>
      </c>
      <c r="DA1087">
        <v>750</v>
      </c>
      <c r="DB1087">
        <v>3250</v>
      </c>
      <c r="DC1087">
        <v>15000</v>
      </c>
      <c r="DD1087">
        <v>750</v>
      </c>
      <c r="DE1087">
        <v>5000</v>
      </c>
      <c r="DF1087">
        <v>72767</v>
      </c>
      <c r="DG1087">
        <v>79000</v>
      </c>
      <c r="DH1087">
        <v>0</v>
      </c>
      <c r="DI1087">
        <v>0</v>
      </c>
      <c r="DJ1087">
        <v>161194</v>
      </c>
      <c r="DK1087">
        <v>143707</v>
      </c>
      <c r="DL1087">
        <v>30000</v>
      </c>
      <c r="DM1087">
        <v>248111</v>
      </c>
      <c r="DN1087">
        <v>20000</v>
      </c>
      <c r="DO1087">
        <v>1748145</v>
      </c>
      <c r="DP1087">
        <v>317700</v>
      </c>
      <c r="DQ1087">
        <v>860252</v>
      </c>
      <c r="DR1087">
        <v>0</v>
      </c>
      <c r="DS1087">
        <v>0</v>
      </c>
    </row>
    <row r="1088" spans="1:123" x14ac:dyDescent="0.3">
      <c r="A1088" t="str">
        <f t="shared" si="16"/>
        <v>20171954</v>
      </c>
      <c r="B1088">
        <v>32</v>
      </c>
      <c r="C1088">
        <v>2017</v>
      </c>
      <c r="D1088">
        <v>195412</v>
      </c>
      <c r="E1088">
        <v>64</v>
      </c>
      <c r="F1088">
        <v>1562792</v>
      </c>
      <c r="G1088">
        <v>215203</v>
      </c>
      <c r="H1088">
        <v>550000</v>
      </c>
      <c r="I1088">
        <v>0</v>
      </c>
      <c r="J1088">
        <v>126000</v>
      </c>
      <c r="K1088">
        <v>85000</v>
      </c>
      <c r="L1088">
        <v>100000</v>
      </c>
      <c r="M1088">
        <v>56200</v>
      </c>
      <c r="N1088">
        <v>11500</v>
      </c>
      <c r="O1088">
        <v>25500</v>
      </c>
      <c r="P1088">
        <v>4500</v>
      </c>
      <c r="Q1088">
        <v>2000</v>
      </c>
      <c r="R1088">
        <v>0</v>
      </c>
      <c r="S1088">
        <v>8311</v>
      </c>
      <c r="T1088">
        <v>35000</v>
      </c>
      <c r="U1088">
        <v>36000</v>
      </c>
      <c r="V1088">
        <v>0</v>
      </c>
      <c r="W1088">
        <v>0</v>
      </c>
      <c r="X1088">
        <v>0</v>
      </c>
      <c r="Y1088">
        <v>0</v>
      </c>
      <c r="Z1088">
        <v>261203</v>
      </c>
      <c r="AA1088">
        <v>0</v>
      </c>
      <c r="AB1088">
        <v>11893</v>
      </c>
      <c r="AC1088">
        <v>124349</v>
      </c>
      <c r="AD1088">
        <v>64064</v>
      </c>
      <c r="AE1088">
        <v>11893</v>
      </c>
      <c r="AF1088">
        <v>176520</v>
      </c>
      <c r="AG1088">
        <v>0</v>
      </c>
      <c r="AH1088">
        <v>0</v>
      </c>
      <c r="AI1088">
        <v>0</v>
      </c>
      <c r="AJ1088">
        <v>67662</v>
      </c>
      <c r="AK1088">
        <v>67662</v>
      </c>
      <c r="AL1088">
        <v>0</v>
      </c>
      <c r="AM1088">
        <v>0</v>
      </c>
      <c r="AN1088">
        <v>424626</v>
      </c>
      <c r="AO1088">
        <v>1224593</v>
      </c>
      <c r="AP1088">
        <v>188414</v>
      </c>
      <c r="AQ1088">
        <v>0</v>
      </c>
      <c r="AR1088">
        <v>20000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1433007</v>
      </c>
      <c r="BL1088">
        <v>0</v>
      </c>
      <c r="BM1088">
        <v>0</v>
      </c>
      <c r="BN1088">
        <v>0</v>
      </c>
      <c r="BO1088">
        <v>0</v>
      </c>
      <c r="BP1088">
        <v>0</v>
      </c>
      <c r="BQ1088">
        <v>0</v>
      </c>
      <c r="BR1088">
        <v>34000</v>
      </c>
      <c r="BS1088">
        <v>0</v>
      </c>
      <c r="BT1088">
        <v>0</v>
      </c>
      <c r="BU1088">
        <v>0</v>
      </c>
      <c r="BV1088">
        <v>0</v>
      </c>
      <c r="BW1088">
        <v>0</v>
      </c>
      <c r="BX1088">
        <v>0</v>
      </c>
      <c r="BY1088">
        <v>0</v>
      </c>
      <c r="BZ1088">
        <v>0</v>
      </c>
      <c r="CA1088">
        <v>0</v>
      </c>
      <c r="CB1088">
        <v>0</v>
      </c>
      <c r="CC1088">
        <v>0</v>
      </c>
      <c r="CD1088">
        <v>0</v>
      </c>
      <c r="CE1088">
        <v>0</v>
      </c>
      <c r="CF1088">
        <v>0</v>
      </c>
      <c r="CG1088">
        <v>1766</v>
      </c>
      <c r="CH1088">
        <v>41</v>
      </c>
      <c r="CI1088">
        <v>212</v>
      </c>
      <c r="CJ1088">
        <v>159</v>
      </c>
      <c r="CK1088">
        <v>64</v>
      </c>
      <c r="CL1088">
        <v>53</v>
      </c>
      <c r="CM1088">
        <v>230</v>
      </c>
      <c r="CN1088">
        <v>7060</v>
      </c>
      <c r="CO1088">
        <v>53</v>
      </c>
      <c r="CP1088">
        <v>0</v>
      </c>
      <c r="CQ1088">
        <v>610000</v>
      </c>
      <c r="CR1088">
        <v>100000</v>
      </c>
      <c r="CS1088">
        <v>10000</v>
      </c>
      <c r="CT1088">
        <v>154000</v>
      </c>
      <c r="CU1088">
        <v>65000</v>
      </c>
      <c r="CV1088">
        <v>26766</v>
      </c>
      <c r="CW1088">
        <v>613</v>
      </c>
      <c r="CX1088">
        <v>3212</v>
      </c>
      <c r="CY1088">
        <v>2409</v>
      </c>
      <c r="CZ1088">
        <v>964</v>
      </c>
      <c r="DA1088">
        <v>803</v>
      </c>
      <c r="DB1088">
        <v>3480</v>
      </c>
      <c r="DC1088">
        <v>22060</v>
      </c>
      <c r="DD1088">
        <v>803</v>
      </c>
      <c r="DE1088">
        <v>10000</v>
      </c>
      <c r="DF1088">
        <v>328258</v>
      </c>
      <c r="DG1088">
        <v>100000</v>
      </c>
      <c r="DH1088">
        <v>0</v>
      </c>
      <c r="DI1088">
        <v>0</v>
      </c>
      <c r="DJ1088">
        <v>157675</v>
      </c>
      <c r="DK1088">
        <v>141540</v>
      </c>
      <c r="DL1088">
        <v>30000</v>
      </c>
      <c r="DM1088">
        <v>237000</v>
      </c>
      <c r="DN1088">
        <v>20000</v>
      </c>
      <c r="DO1088">
        <v>2092243</v>
      </c>
      <c r="DP1088">
        <v>317700</v>
      </c>
      <c r="DQ1088">
        <v>372502</v>
      </c>
      <c r="DR1088">
        <v>0</v>
      </c>
      <c r="DS1088">
        <v>0</v>
      </c>
    </row>
    <row r="1089" spans="1:123" x14ac:dyDescent="0.3">
      <c r="A1089" t="str">
        <f t="shared" si="16"/>
        <v>20181955</v>
      </c>
      <c r="B1089">
        <v>32</v>
      </c>
      <c r="C1089">
        <v>2018</v>
      </c>
      <c r="D1089">
        <v>195512</v>
      </c>
      <c r="E1089">
        <v>44</v>
      </c>
      <c r="F1089">
        <v>1640043</v>
      </c>
      <c r="G1089">
        <v>186174</v>
      </c>
      <c r="H1089">
        <v>550000</v>
      </c>
      <c r="I1089">
        <v>0</v>
      </c>
      <c r="J1089">
        <v>120000</v>
      </c>
      <c r="K1089">
        <v>85000</v>
      </c>
      <c r="L1089">
        <v>130000</v>
      </c>
      <c r="M1089">
        <v>56200</v>
      </c>
      <c r="N1089">
        <v>11500</v>
      </c>
      <c r="O1089">
        <v>25500</v>
      </c>
      <c r="P1089">
        <v>4500</v>
      </c>
      <c r="Q1089">
        <v>2000</v>
      </c>
      <c r="R1089">
        <v>0</v>
      </c>
      <c r="S1089">
        <v>8252</v>
      </c>
      <c r="T1089">
        <v>35000</v>
      </c>
      <c r="U1089">
        <v>36000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67662</v>
      </c>
      <c r="AC1089">
        <v>86319</v>
      </c>
      <c r="AD1089">
        <v>44471</v>
      </c>
      <c r="AE1089">
        <v>67662</v>
      </c>
      <c r="AF1089">
        <v>63129</v>
      </c>
      <c r="AG1089">
        <v>0</v>
      </c>
      <c r="AH1089">
        <v>0</v>
      </c>
      <c r="AI1089">
        <v>0</v>
      </c>
      <c r="AJ1089">
        <v>20466</v>
      </c>
      <c r="AK1089">
        <v>20466</v>
      </c>
      <c r="AL1089">
        <v>0</v>
      </c>
      <c r="AM1089">
        <v>0</v>
      </c>
      <c r="AN1089">
        <v>870357</v>
      </c>
      <c r="AO1089">
        <v>850069</v>
      </c>
      <c r="AP1089">
        <v>130790</v>
      </c>
      <c r="AQ1089">
        <v>0</v>
      </c>
      <c r="AR1089">
        <v>20000</v>
      </c>
      <c r="AS1089">
        <v>3000</v>
      </c>
      <c r="AT1089">
        <v>8000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0</v>
      </c>
      <c r="BI1089">
        <v>0</v>
      </c>
      <c r="BJ1089">
        <v>0</v>
      </c>
      <c r="BK1089">
        <v>1011860</v>
      </c>
      <c r="BL1089">
        <v>0</v>
      </c>
      <c r="BM1089">
        <v>0</v>
      </c>
      <c r="BN1089">
        <v>0</v>
      </c>
      <c r="BO1089">
        <v>0</v>
      </c>
      <c r="BP1089">
        <v>0</v>
      </c>
      <c r="BQ1089">
        <v>0</v>
      </c>
      <c r="BR1089">
        <v>20000</v>
      </c>
      <c r="BS1089">
        <v>0</v>
      </c>
      <c r="BT1089">
        <v>0</v>
      </c>
      <c r="BU1089">
        <v>0</v>
      </c>
      <c r="BV1089">
        <v>0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>
        <v>0</v>
      </c>
      <c r="CC1089">
        <v>0</v>
      </c>
      <c r="CD1089">
        <v>0</v>
      </c>
      <c r="CE1089">
        <v>0</v>
      </c>
      <c r="CF1089">
        <v>0</v>
      </c>
      <c r="CG1089">
        <v>0</v>
      </c>
      <c r="CH1089">
        <v>0</v>
      </c>
      <c r="CI1089">
        <v>0</v>
      </c>
      <c r="CJ1089">
        <v>0</v>
      </c>
      <c r="CK1089">
        <v>0</v>
      </c>
      <c r="CL1089">
        <v>0</v>
      </c>
      <c r="CM1089">
        <v>0</v>
      </c>
      <c r="CN1089">
        <v>0</v>
      </c>
      <c r="CO1089">
        <v>0</v>
      </c>
      <c r="CP1089">
        <v>0</v>
      </c>
      <c r="CQ1089">
        <v>610000</v>
      </c>
      <c r="CR1089">
        <v>100000</v>
      </c>
      <c r="CS1089">
        <v>10000</v>
      </c>
      <c r="CT1089">
        <v>154000</v>
      </c>
      <c r="CU1089">
        <v>65000</v>
      </c>
      <c r="CV1089">
        <v>26766</v>
      </c>
      <c r="CW1089">
        <v>613</v>
      </c>
      <c r="CX1089">
        <v>3212</v>
      </c>
      <c r="CY1089">
        <v>2409</v>
      </c>
      <c r="CZ1089">
        <v>964</v>
      </c>
      <c r="DA1089">
        <v>803</v>
      </c>
      <c r="DB1089">
        <v>3480</v>
      </c>
      <c r="DC1089">
        <v>22060</v>
      </c>
      <c r="DD1089">
        <v>803</v>
      </c>
      <c r="DE1089">
        <v>15000</v>
      </c>
      <c r="DF1089">
        <v>305742</v>
      </c>
      <c r="DG1089">
        <v>100000</v>
      </c>
      <c r="DH1089">
        <v>0</v>
      </c>
      <c r="DI1089">
        <v>0</v>
      </c>
      <c r="DJ1089">
        <v>157675</v>
      </c>
      <c r="DK1089">
        <v>141540</v>
      </c>
      <c r="DL1089">
        <v>30000</v>
      </c>
      <c r="DM1089">
        <v>237000</v>
      </c>
      <c r="DN1089">
        <v>20000</v>
      </c>
      <c r="DO1089">
        <v>2027532</v>
      </c>
      <c r="DP1089">
        <v>317700</v>
      </c>
      <c r="DQ1089">
        <v>40466</v>
      </c>
      <c r="DR1089">
        <v>0</v>
      </c>
      <c r="DS1089">
        <v>0</v>
      </c>
    </row>
    <row r="1090" spans="1:123" x14ac:dyDescent="0.3">
      <c r="A1090" t="str">
        <f t="shared" si="16"/>
        <v>20191956</v>
      </c>
      <c r="B1090">
        <v>32</v>
      </c>
      <c r="C1090">
        <v>2019</v>
      </c>
      <c r="D1090">
        <v>195612</v>
      </c>
      <c r="E1090">
        <v>84</v>
      </c>
      <c r="F1090">
        <v>1734288</v>
      </c>
      <c r="G1090">
        <v>163145</v>
      </c>
      <c r="H1090">
        <v>550000</v>
      </c>
      <c r="I1090">
        <v>0</v>
      </c>
      <c r="J1090">
        <v>120000</v>
      </c>
      <c r="K1090">
        <v>85000</v>
      </c>
      <c r="L1090">
        <v>160000</v>
      </c>
      <c r="M1090">
        <v>56200</v>
      </c>
      <c r="N1090">
        <v>11500</v>
      </c>
      <c r="O1090">
        <v>25500</v>
      </c>
      <c r="P1090">
        <v>4500</v>
      </c>
      <c r="Q1090">
        <v>2000</v>
      </c>
      <c r="R1090">
        <v>0</v>
      </c>
      <c r="S1090">
        <v>8193</v>
      </c>
      <c r="T1090">
        <v>35000</v>
      </c>
      <c r="U1090">
        <v>36000</v>
      </c>
      <c r="V1090">
        <v>0</v>
      </c>
      <c r="W1090">
        <v>0</v>
      </c>
      <c r="X1090">
        <v>0</v>
      </c>
      <c r="Y1090">
        <v>0</v>
      </c>
      <c r="Z1090">
        <v>340289</v>
      </c>
      <c r="AA1090">
        <v>0</v>
      </c>
      <c r="AB1090">
        <v>20466</v>
      </c>
      <c r="AC1090">
        <v>162879</v>
      </c>
      <c r="AD1090">
        <v>83915</v>
      </c>
      <c r="AE1090">
        <v>20466</v>
      </c>
      <c r="AF1090">
        <v>226329</v>
      </c>
      <c r="AG1090">
        <v>0</v>
      </c>
      <c r="AH1090">
        <v>0</v>
      </c>
      <c r="AI1090">
        <v>0</v>
      </c>
      <c r="AJ1090">
        <v>23671</v>
      </c>
      <c r="AK1090">
        <v>23671</v>
      </c>
      <c r="AL1090">
        <v>0</v>
      </c>
      <c r="AM1090">
        <v>0</v>
      </c>
      <c r="AN1090">
        <v>393604</v>
      </c>
      <c r="AO1090">
        <v>1604039</v>
      </c>
      <c r="AP1090">
        <v>246795</v>
      </c>
      <c r="AQ1090">
        <v>193786</v>
      </c>
      <c r="AR1090">
        <v>20000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170813</v>
      </c>
      <c r="BE1090">
        <v>111111</v>
      </c>
      <c r="BF1090">
        <v>60000</v>
      </c>
      <c r="BG1090">
        <v>35194</v>
      </c>
      <c r="BH1090">
        <v>20000</v>
      </c>
      <c r="BI1090">
        <v>56200</v>
      </c>
      <c r="BJ1090">
        <v>0</v>
      </c>
      <c r="BK1090">
        <v>1611301</v>
      </c>
      <c r="BL1090">
        <v>0</v>
      </c>
      <c r="BM1090">
        <v>0</v>
      </c>
      <c r="BN1090">
        <v>0</v>
      </c>
      <c r="BO1090">
        <v>0</v>
      </c>
      <c r="BP1090">
        <v>0</v>
      </c>
      <c r="BQ1090">
        <v>0</v>
      </c>
      <c r="BR1090">
        <v>20000</v>
      </c>
      <c r="BS1090">
        <v>0</v>
      </c>
      <c r="BT1090">
        <v>0</v>
      </c>
      <c r="BU1090">
        <v>0</v>
      </c>
      <c r="BV1090">
        <v>0</v>
      </c>
      <c r="BW1090">
        <v>0</v>
      </c>
      <c r="BX1090">
        <v>0</v>
      </c>
      <c r="BY1090">
        <v>0</v>
      </c>
      <c r="BZ1090">
        <v>0</v>
      </c>
      <c r="CA1090">
        <v>0</v>
      </c>
      <c r="CB1090">
        <v>0</v>
      </c>
      <c r="CC1090">
        <v>0</v>
      </c>
      <c r="CD1090">
        <v>0</v>
      </c>
      <c r="CE1090">
        <v>0</v>
      </c>
      <c r="CF1090">
        <v>0</v>
      </c>
      <c r="CG1090">
        <v>25000</v>
      </c>
      <c r="CH1090">
        <v>572</v>
      </c>
      <c r="CI1090">
        <v>3000</v>
      </c>
      <c r="CJ1090">
        <v>2250</v>
      </c>
      <c r="CK1090">
        <v>900</v>
      </c>
      <c r="CL1090">
        <v>750</v>
      </c>
      <c r="CM1090">
        <v>3250</v>
      </c>
      <c r="CN1090">
        <v>15000</v>
      </c>
      <c r="CO1090">
        <v>750</v>
      </c>
      <c r="CP1090">
        <v>0</v>
      </c>
      <c r="CQ1090">
        <v>610000</v>
      </c>
      <c r="CR1090">
        <v>100000</v>
      </c>
      <c r="CS1090">
        <v>10000</v>
      </c>
      <c r="CT1090">
        <v>154000</v>
      </c>
      <c r="CU1090">
        <v>65000</v>
      </c>
      <c r="CV1090">
        <v>51766</v>
      </c>
      <c r="CW1090">
        <v>1185</v>
      </c>
      <c r="CX1090">
        <v>6212</v>
      </c>
      <c r="CY1090">
        <v>4659</v>
      </c>
      <c r="CZ1090">
        <v>1864</v>
      </c>
      <c r="DA1090">
        <v>1553</v>
      </c>
      <c r="DB1090">
        <v>6730</v>
      </c>
      <c r="DC1090">
        <v>37060</v>
      </c>
      <c r="DD1090">
        <v>1553</v>
      </c>
      <c r="DE1090">
        <v>20000</v>
      </c>
      <c r="DF1090">
        <v>636859</v>
      </c>
      <c r="DG1090">
        <v>100000</v>
      </c>
      <c r="DH1090">
        <v>0</v>
      </c>
      <c r="DI1090">
        <v>170813</v>
      </c>
      <c r="DJ1090">
        <v>192869</v>
      </c>
      <c r="DK1090">
        <v>197740</v>
      </c>
      <c r="DL1090">
        <v>90000</v>
      </c>
      <c r="DM1090">
        <v>348111</v>
      </c>
      <c r="DN1090">
        <v>40000</v>
      </c>
      <c r="DO1090">
        <v>2871644</v>
      </c>
      <c r="DP1090">
        <v>317700</v>
      </c>
      <c r="DQ1090">
        <v>888751</v>
      </c>
      <c r="DR1090">
        <v>0</v>
      </c>
      <c r="DS1090">
        <v>0</v>
      </c>
    </row>
    <row r="1091" spans="1:123" x14ac:dyDescent="0.3">
      <c r="A1091" t="str">
        <f t="shared" ref="A1091:A1154" si="17">CONCATENATE(C1091,LEFT(D1091,4))</f>
        <v>20201957</v>
      </c>
      <c r="B1091">
        <v>32</v>
      </c>
      <c r="C1091">
        <v>2020</v>
      </c>
      <c r="D1091">
        <v>195712</v>
      </c>
      <c r="E1091">
        <v>36</v>
      </c>
      <c r="F1091">
        <v>1610307</v>
      </c>
      <c r="G1091">
        <v>163116</v>
      </c>
      <c r="H1091">
        <v>550000</v>
      </c>
      <c r="I1091">
        <v>0</v>
      </c>
      <c r="J1091">
        <v>90000</v>
      </c>
      <c r="K1091">
        <v>85000</v>
      </c>
      <c r="L1091">
        <v>192500</v>
      </c>
      <c r="M1091">
        <v>56200</v>
      </c>
      <c r="N1091">
        <v>11500</v>
      </c>
      <c r="O1091">
        <v>25500</v>
      </c>
      <c r="P1091">
        <v>4500</v>
      </c>
      <c r="Q1091">
        <v>2000</v>
      </c>
      <c r="R1091">
        <v>0</v>
      </c>
      <c r="S1091">
        <v>8134</v>
      </c>
      <c r="T1091">
        <v>35000</v>
      </c>
      <c r="U1091">
        <v>36000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23671</v>
      </c>
      <c r="AC1091">
        <v>70163</v>
      </c>
      <c r="AD1091">
        <v>0</v>
      </c>
      <c r="AE1091">
        <v>23671</v>
      </c>
      <c r="AF1091">
        <v>82640</v>
      </c>
      <c r="AG1091">
        <v>0</v>
      </c>
      <c r="AH1091">
        <v>0</v>
      </c>
      <c r="AI1091">
        <v>0</v>
      </c>
      <c r="AJ1091">
        <v>65454</v>
      </c>
      <c r="AK1091">
        <v>65454</v>
      </c>
      <c r="AL1091">
        <v>0</v>
      </c>
      <c r="AM1091">
        <v>0</v>
      </c>
      <c r="AN1091">
        <v>838240</v>
      </c>
      <c r="AO1091">
        <v>690970</v>
      </c>
      <c r="AP1091">
        <v>106311</v>
      </c>
      <c r="AQ1091">
        <v>0</v>
      </c>
      <c r="AR1091">
        <v>12088</v>
      </c>
      <c r="AS1091">
        <v>3000</v>
      </c>
      <c r="AT1091">
        <v>8000</v>
      </c>
      <c r="AU1091">
        <v>170813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0</v>
      </c>
      <c r="BI1091">
        <v>0</v>
      </c>
      <c r="BJ1091">
        <v>0</v>
      </c>
      <c r="BK1091">
        <v>991183</v>
      </c>
      <c r="BL1091">
        <v>0</v>
      </c>
      <c r="BM1091">
        <v>0</v>
      </c>
      <c r="BN1091">
        <v>0</v>
      </c>
      <c r="BO1091">
        <v>0</v>
      </c>
      <c r="BP1091">
        <v>0</v>
      </c>
      <c r="BQ1091">
        <v>0</v>
      </c>
      <c r="BR1091">
        <v>20000</v>
      </c>
      <c r="BS1091">
        <v>0</v>
      </c>
      <c r="BT1091">
        <v>0</v>
      </c>
      <c r="BU1091">
        <v>0</v>
      </c>
      <c r="BV1091">
        <v>0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>
        <v>0</v>
      </c>
      <c r="CC1091">
        <v>0</v>
      </c>
      <c r="CD1091">
        <v>0</v>
      </c>
      <c r="CE1091">
        <v>0</v>
      </c>
      <c r="CF1091">
        <v>0</v>
      </c>
      <c r="CG1091">
        <v>0</v>
      </c>
      <c r="CH1091">
        <v>0</v>
      </c>
      <c r="CI1091">
        <v>0</v>
      </c>
      <c r="CJ1091">
        <v>0</v>
      </c>
      <c r="CK1091">
        <v>0</v>
      </c>
      <c r="CL1091">
        <v>0</v>
      </c>
      <c r="CM1091">
        <v>0</v>
      </c>
      <c r="CN1091">
        <v>0</v>
      </c>
      <c r="CO1091">
        <v>0</v>
      </c>
      <c r="CP1091">
        <v>0</v>
      </c>
      <c r="CQ1091">
        <v>610000</v>
      </c>
      <c r="CR1091">
        <v>100000</v>
      </c>
      <c r="CS1091">
        <v>10000</v>
      </c>
      <c r="CT1091">
        <v>154000</v>
      </c>
      <c r="CU1091">
        <v>65000</v>
      </c>
      <c r="CV1091">
        <v>51766</v>
      </c>
      <c r="CW1091">
        <v>1185</v>
      </c>
      <c r="CX1091">
        <v>6212</v>
      </c>
      <c r="CY1091">
        <v>4659</v>
      </c>
      <c r="CZ1091">
        <v>1864</v>
      </c>
      <c r="DA1091">
        <v>1553</v>
      </c>
      <c r="DB1091">
        <v>6730</v>
      </c>
      <c r="DC1091">
        <v>37060</v>
      </c>
      <c r="DD1091">
        <v>1553</v>
      </c>
      <c r="DE1091">
        <v>25000</v>
      </c>
      <c r="DF1091">
        <v>601250</v>
      </c>
      <c r="DG1091">
        <v>100000</v>
      </c>
      <c r="DH1091">
        <v>0</v>
      </c>
      <c r="DI1091">
        <v>0</v>
      </c>
      <c r="DJ1091">
        <v>189349</v>
      </c>
      <c r="DK1091">
        <v>191558</v>
      </c>
      <c r="DL1091">
        <v>90000</v>
      </c>
      <c r="DM1091">
        <v>337000</v>
      </c>
      <c r="DN1091">
        <v>40000</v>
      </c>
      <c r="DO1091">
        <v>2691191</v>
      </c>
      <c r="DP1091">
        <v>317700</v>
      </c>
      <c r="DQ1091">
        <v>-85360</v>
      </c>
      <c r="DR1091">
        <v>0</v>
      </c>
      <c r="DS1091">
        <v>0</v>
      </c>
    </row>
    <row r="1092" spans="1:123" x14ac:dyDescent="0.3">
      <c r="A1092" t="str">
        <f t="shared" si="17"/>
        <v>20211958</v>
      </c>
      <c r="B1092">
        <v>32</v>
      </c>
      <c r="C1092">
        <v>2021</v>
      </c>
      <c r="D1092">
        <v>195812</v>
      </c>
      <c r="E1092">
        <v>56</v>
      </c>
      <c r="F1092">
        <v>1657356</v>
      </c>
      <c r="G1092">
        <v>163116</v>
      </c>
      <c r="H1092">
        <v>550000</v>
      </c>
      <c r="I1092">
        <v>0</v>
      </c>
      <c r="J1092">
        <v>90000</v>
      </c>
      <c r="K1092">
        <v>85000</v>
      </c>
      <c r="L1092">
        <v>205000</v>
      </c>
      <c r="M1092">
        <v>56200</v>
      </c>
      <c r="N1092">
        <v>11500</v>
      </c>
      <c r="O1092">
        <v>25500</v>
      </c>
      <c r="P1092">
        <v>4500</v>
      </c>
      <c r="Q1092">
        <v>2000</v>
      </c>
      <c r="R1092">
        <v>0</v>
      </c>
      <c r="S1092">
        <v>7945</v>
      </c>
      <c r="T1092">
        <v>35000</v>
      </c>
      <c r="U1092">
        <v>36000</v>
      </c>
      <c r="V1092">
        <v>0</v>
      </c>
      <c r="W1092">
        <v>0</v>
      </c>
      <c r="X1092">
        <v>0</v>
      </c>
      <c r="Y1092">
        <v>0</v>
      </c>
      <c r="Z1092">
        <v>132183</v>
      </c>
      <c r="AA1092">
        <v>0</v>
      </c>
      <c r="AB1092">
        <v>65454</v>
      </c>
      <c r="AC1092">
        <v>108157</v>
      </c>
      <c r="AD1092">
        <v>55722</v>
      </c>
      <c r="AE1092">
        <v>65454</v>
      </c>
      <c r="AF1092">
        <v>98426</v>
      </c>
      <c r="AG1092">
        <v>0</v>
      </c>
      <c r="AH1092">
        <v>0</v>
      </c>
      <c r="AI1092">
        <v>0</v>
      </c>
      <c r="AJ1092">
        <v>151574</v>
      </c>
      <c r="AK1092">
        <v>151574</v>
      </c>
      <c r="AL1092">
        <v>0</v>
      </c>
      <c r="AM1092">
        <v>0</v>
      </c>
      <c r="AN1092">
        <v>616462</v>
      </c>
      <c r="AO1092">
        <v>1065131</v>
      </c>
      <c r="AP1092">
        <v>163879</v>
      </c>
      <c r="AQ1092">
        <v>0</v>
      </c>
      <c r="AR1092">
        <v>20000</v>
      </c>
      <c r="AS1092">
        <v>3000</v>
      </c>
      <c r="AT1092">
        <v>8000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1260010</v>
      </c>
      <c r="BL1092">
        <v>0</v>
      </c>
      <c r="BM1092">
        <v>0</v>
      </c>
      <c r="BN1092">
        <v>0</v>
      </c>
      <c r="BO1092">
        <v>0</v>
      </c>
      <c r="BP1092">
        <v>0</v>
      </c>
      <c r="BQ1092">
        <v>0</v>
      </c>
      <c r="BR1092">
        <v>20000</v>
      </c>
      <c r="BS1092">
        <v>0</v>
      </c>
      <c r="BT1092">
        <v>0</v>
      </c>
      <c r="BU1092">
        <v>0</v>
      </c>
      <c r="BV1092">
        <v>0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>
        <v>0</v>
      </c>
      <c r="CC1092">
        <v>0</v>
      </c>
      <c r="CD1092">
        <v>0</v>
      </c>
      <c r="CE1092">
        <v>0</v>
      </c>
      <c r="CF1092">
        <v>0</v>
      </c>
      <c r="CG1092">
        <v>0</v>
      </c>
      <c r="CH1092">
        <v>0</v>
      </c>
      <c r="CI1092">
        <v>0</v>
      </c>
      <c r="CJ1092">
        <v>0</v>
      </c>
      <c r="CK1092">
        <v>0</v>
      </c>
      <c r="CL1092">
        <v>0</v>
      </c>
      <c r="CM1092">
        <v>0</v>
      </c>
      <c r="CN1092">
        <v>0</v>
      </c>
      <c r="CO1092">
        <v>0</v>
      </c>
      <c r="CP1092">
        <v>0</v>
      </c>
      <c r="CQ1092">
        <v>610000</v>
      </c>
      <c r="CR1092">
        <v>100000</v>
      </c>
      <c r="CS1092">
        <v>10000</v>
      </c>
      <c r="CT1092">
        <v>154000</v>
      </c>
      <c r="CU1092">
        <v>65000</v>
      </c>
      <c r="CV1092">
        <v>51766</v>
      </c>
      <c r="CW1092">
        <v>1185</v>
      </c>
      <c r="CX1092">
        <v>6212</v>
      </c>
      <c r="CY1092">
        <v>4659</v>
      </c>
      <c r="CZ1092">
        <v>1864</v>
      </c>
      <c r="DA1092">
        <v>1553</v>
      </c>
      <c r="DB1092">
        <v>6730</v>
      </c>
      <c r="DC1092">
        <v>37060</v>
      </c>
      <c r="DD1092">
        <v>1553</v>
      </c>
      <c r="DE1092">
        <v>30000</v>
      </c>
      <c r="DF1092">
        <v>715395</v>
      </c>
      <c r="DG1092">
        <v>100000</v>
      </c>
      <c r="DH1092">
        <v>0</v>
      </c>
      <c r="DI1092">
        <v>0</v>
      </c>
      <c r="DJ1092">
        <v>189349</v>
      </c>
      <c r="DK1092">
        <v>191558</v>
      </c>
      <c r="DL1092">
        <v>90000</v>
      </c>
      <c r="DM1092">
        <v>337000</v>
      </c>
      <c r="DN1092">
        <v>40000</v>
      </c>
      <c r="DO1092">
        <v>2896458</v>
      </c>
      <c r="DP1092">
        <v>317700</v>
      </c>
      <c r="DQ1092">
        <v>303758</v>
      </c>
      <c r="DR1092">
        <v>0</v>
      </c>
      <c r="DS1092">
        <v>0</v>
      </c>
    </row>
    <row r="1093" spans="1:123" x14ac:dyDescent="0.3">
      <c r="A1093" t="str">
        <f t="shared" si="17"/>
        <v>20221959</v>
      </c>
      <c r="B1093">
        <v>32</v>
      </c>
      <c r="C1093">
        <v>2022</v>
      </c>
      <c r="D1093">
        <v>195912</v>
      </c>
      <c r="E1093">
        <v>34</v>
      </c>
      <c r="F1093">
        <v>1909262</v>
      </c>
      <c r="G1093">
        <v>163115</v>
      </c>
      <c r="H1093">
        <v>550000</v>
      </c>
      <c r="I1093">
        <v>0</v>
      </c>
      <c r="J1093">
        <v>90000</v>
      </c>
      <c r="K1093">
        <v>85000</v>
      </c>
      <c r="L1093">
        <v>202500</v>
      </c>
      <c r="M1093">
        <v>56200</v>
      </c>
      <c r="N1093">
        <v>11500</v>
      </c>
      <c r="O1093">
        <v>25500</v>
      </c>
      <c r="P1093">
        <v>4500</v>
      </c>
      <c r="Q1093">
        <v>2000</v>
      </c>
      <c r="R1093">
        <v>0</v>
      </c>
      <c r="S1093">
        <v>7757</v>
      </c>
      <c r="T1093">
        <v>35000</v>
      </c>
      <c r="U1093">
        <v>36000</v>
      </c>
      <c r="V1093">
        <v>0</v>
      </c>
      <c r="W1093">
        <v>0</v>
      </c>
      <c r="X1093">
        <v>0</v>
      </c>
      <c r="Y1093">
        <v>219043</v>
      </c>
      <c r="Z1093">
        <v>0</v>
      </c>
      <c r="AA1093">
        <v>0</v>
      </c>
      <c r="AB1093">
        <v>151574</v>
      </c>
      <c r="AC1093">
        <v>66923</v>
      </c>
      <c r="AD1093">
        <v>0</v>
      </c>
      <c r="AE1093">
        <v>101401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50173</v>
      </c>
      <c r="AL1093">
        <v>0</v>
      </c>
      <c r="AM1093">
        <v>0</v>
      </c>
      <c r="AN1093">
        <v>1215000</v>
      </c>
      <c r="AO1093">
        <v>659058</v>
      </c>
      <c r="AP1093">
        <v>101401</v>
      </c>
      <c r="AQ1093">
        <v>0</v>
      </c>
      <c r="AR1093">
        <v>10375</v>
      </c>
      <c r="AS1093">
        <v>3000</v>
      </c>
      <c r="AT1093">
        <v>8000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781834</v>
      </c>
      <c r="BL1093">
        <v>0</v>
      </c>
      <c r="BM1093">
        <v>111542</v>
      </c>
      <c r="BN1093">
        <v>0</v>
      </c>
      <c r="BO1093">
        <v>0</v>
      </c>
      <c r="BP1093">
        <v>0</v>
      </c>
      <c r="BQ1093">
        <v>0</v>
      </c>
      <c r="BR1093">
        <v>0</v>
      </c>
      <c r="BS1093">
        <v>0</v>
      </c>
      <c r="BT1093">
        <v>0</v>
      </c>
      <c r="BU1093">
        <v>0</v>
      </c>
      <c r="BV1093">
        <v>0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>
        <v>0</v>
      </c>
      <c r="CC1093">
        <v>0</v>
      </c>
      <c r="CD1093">
        <v>0</v>
      </c>
      <c r="CE1093">
        <v>0</v>
      </c>
      <c r="CF1093">
        <v>0</v>
      </c>
      <c r="CG1093">
        <v>0</v>
      </c>
      <c r="CH1093">
        <v>0</v>
      </c>
      <c r="CI1093">
        <v>0</v>
      </c>
      <c r="CJ1093">
        <v>0</v>
      </c>
      <c r="CK1093">
        <v>0</v>
      </c>
      <c r="CL1093">
        <v>0</v>
      </c>
      <c r="CM1093">
        <v>0</v>
      </c>
      <c r="CN1093">
        <v>0</v>
      </c>
      <c r="CO1093">
        <v>0</v>
      </c>
      <c r="CP1093">
        <v>0</v>
      </c>
      <c r="CQ1093">
        <v>478458</v>
      </c>
      <c r="CR1093">
        <v>100000</v>
      </c>
      <c r="CS1093">
        <v>10000</v>
      </c>
      <c r="CT1093">
        <v>154000</v>
      </c>
      <c r="CU1093">
        <v>65000</v>
      </c>
      <c r="CV1093">
        <v>51766</v>
      </c>
      <c r="CW1093">
        <v>1185</v>
      </c>
      <c r="CX1093">
        <v>6212</v>
      </c>
      <c r="CY1093">
        <v>4659</v>
      </c>
      <c r="CZ1093">
        <v>1864</v>
      </c>
      <c r="DA1093">
        <v>1553</v>
      </c>
      <c r="DB1093">
        <v>6730</v>
      </c>
      <c r="DC1093">
        <v>37060</v>
      </c>
      <c r="DD1093">
        <v>1553</v>
      </c>
      <c r="DE1093">
        <v>35000</v>
      </c>
      <c r="DF1093">
        <v>468480</v>
      </c>
      <c r="DG1093">
        <v>100000</v>
      </c>
      <c r="DH1093">
        <v>0</v>
      </c>
      <c r="DI1093">
        <v>0</v>
      </c>
      <c r="DJ1093">
        <v>189349</v>
      </c>
      <c r="DK1093">
        <v>191558</v>
      </c>
      <c r="DL1093">
        <v>90000</v>
      </c>
      <c r="DM1093">
        <v>337000</v>
      </c>
      <c r="DN1093">
        <v>40000</v>
      </c>
      <c r="DO1093">
        <v>2421598</v>
      </c>
      <c r="DP1093">
        <v>317700</v>
      </c>
      <c r="DQ1093">
        <v>-330586</v>
      </c>
      <c r="DR1093">
        <v>0</v>
      </c>
      <c r="DS1093">
        <v>0</v>
      </c>
    </row>
    <row r="1094" spans="1:123" x14ac:dyDescent="0.3">
      <c r="A1094" t="str">
        <f t="shared" si="17"/>
        <v>20231960</v>
      </c>
      <c r="B1094">
        <v>32</v>
      </c>
      <c r="C1094">
        <v>2023</v>
      </c>
      <c r="D1094">
        <v>196012</v>
      </c>
      <c r="E1094">
        <v>38</v>
      </c>
      <c r="F1094">
        <v>2005151</v>
      </c>
      <c r="G1094">
        <v>163115</v>
      </c>
      <c r="H1094">
        <v>550000</v>
      </c>
      <c r="I1094">
        <v>0</v>
      </c>
      <c r="J1094">
        <v>90000</v>
      </c>
      <c r="K1094">
        <v>85000</v>
      </c>
      <c r="L1094">
        <v>200000</v>
      </c>
      <c r="M1094">
        <v>56200</v>
      </c>
      <c r="N1094">
        <v>11500</v>
      </c>
      <c r="O1094">
        <v>25500</v>
      </c>
      <c r="P1094">
        <v>4500</v>
      </c>
      <c r="Q1094">
        <v>2000</v>
      </c>
      <c r="R1094">
        <v>0</v>
      </c>
      <c r="S1094">
        <v>7568</v>
      </c>
      <c r="T1094">
        <v>35000</v>
      </c>
      <c r="U1094">
        <v>36000</v>
      </c>
      <c r="V1094">
        <v>0</v>
      </c>
      <c r="W1094">
        <v>0</v>
      </c>
      <c r="X1094">
        <v>0</v>
      </c>
      <c r="Y1094">
        <v>221732</v>
      </c>
      <c r="Z1094">
        <v>0</v>
      </c>
      <c r="AA1094">
        <v>0</v>
      </c>
      <c r="AB1094">
        <v>50173</v>
      </c>
      <c r="AC1094">
        <v>73028</v>
      </c>
      <c r="AD1094">
        <v>0</v>
      </c>
      <c r="AE1094">
        <v>50173</v>
      </c>
      <c r="AF1094">
        <v>60479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1154521</v>
      </c>
      <c r="AO1094">
        <v>719183</v>
      </c>
      <c r="AP1094">
        <v>110652</v>
      </c>
      <c r="AQ1094">
        <v>0</v>
      </c>
      <c r="AR1094">
        <v>13602</v>
      </c>
      <c r="AS1094">
        <v>3000</v>
      </c>
      <c r="AT1094">
        <v>8000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0</v>
      </c>
      <c r="BI1094">
        <v>0</v>
      </c>
      <c r="BJ1094">
        <v>0</v>
      </c>
      <c r="BK1094">
        <v>854437</v>
      </c>
      <c r="BL1094">
        <v>0</v>
      </c>
      <c r="BM1094">
        <v>176667</v>
      </c>
      <c r="BN1094">
        <v>0</v>
      </c>
      <c r="BO1094">
        <v>0</v>
      </c>
      <c r="BP1094">
        <v>18641</v>
      </c>
      <c r="BQ1094">
        <v>0</v>
      </c>
      <c r="BR1094">
        <v>0</v>
      </c>
      <c r="BS1094">
        <v>0</v>
      </c>
      <c r="BT1094">
        <v>0</v>
      </c>
      <c r="BU1094">
        <v>0</v>
      </c>
      <c r="BV1094">
        <v>0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>
        <v>0</v>
      </c>
      <c r="CC1094">
        <v>0</v>
      </c>
      <c r="CD1094">
        <v>0</v>
      </c>
      <c r="CE1094">
        <v>0</v>
      </c>
      <c r="CF1094">
        <v>0</v>
      </c>
      <c r="CG1094">
        <v>0</v>
      </c>
      <c r="CH1094">
        <v>0</v>
      </c>
      <c r="CI1094">
        <v>0</v>
      </c>
      <c r="CJ1094">
        <v>0</v>
      </c>
      <c r="CK1094">
        <v>0</v>
      </c>
      <c r="CL1094">
        <v>0</v>
      </c>
      <c r="CM1094">
        <v>0</v>
      </c>
      <c r="CN1094">
        <v>0</v>
      </c>
      <c r="CO1094">
        <v>0</v>
      </c>
      <c r="CP1094">
        <v>0</v>
      </c>
      <c r="CQ1094">
        <v>281791</v>
      </c>
      <c r="CR1094">
        <v>81359</v>
      </c>
      <c r="CS1094">
        <v>10000</v>
      </c>
      <c r="CT1094">
        <v>154000</v>
      </c>
      <c r="CU1094">
        <v>65000</v>
      </c>
      <c r="CV1094">
        <v>51766</v>
      </c>
      <c r="CW1094">
        <v>1185</v>
      </c>
      <c r="CX1094">
        <v>6212</v>
      </c>
      <c r="CY1094">
        <v>4659</v>
      </c>
      <c r="CZ1094">
        <v>1864</v>
      </c>
      <c r="DA1094">
        <v>1553</v>
      </c>
      <c r="DB1094">
        <v>6730</v>
      </c>
      <c r="DC1094">
        <v>37060</v>
      </c>
      <c r="DD1094">
        <v>1553</v>
      </c>
      <c r="DE1094">
        <v>40000</v>
      </c>
      <c r="DF1094">
        <v>232693</v>
      </c>
      <c r="DG1094">
        <v>100000</v>
      </c>
      <c r="DH1094">
        <v>0</v>
      </c>
      <c r="DI1094">
        <v>0</v>
      </c>
      <c r="DJ1094">
        <v>189349</v>
      </c>
      <c r="DK1094">
        <v>191558</v>
      </c>
      <c r="DL1094">
        <v>90000</v>
      </c>
      <c r="DM1094">
        <v>337000</v>
      </c>
      <c r="DN1094">
        <v>40000</v>
      </c>
      <c r="DO1094">
        <v>1925331</v>
      </c>
      <c r="DP1094">
        <v>317700</v>
      </c>
      <c r="DQ1094">
        <v>-417040</v>
      </c>
      <c r="DR1094">
        <v>0</v>
      </c>
      <c r="DS1094">
        <v>0</v>
      </c>
    </row>
    <row r="1095" spans="1:123" x14ac:dyDescent="0.3">
      <c r="A1095" t="str">
        <f t="shared" si="17"/>
        <v>20241961</v>
      </c>
      <c r="B1095">
        <v>32</v>
      </c>
      <c r="C1095">
        <v>2024</v>
      </c>
      <c r="D1095">
        <v>196112</v>
      </c>
      <c r="E1095">
        <v>33</v>
      </c>
      <c r="F1095">
        <v>2163095</v>
      </c>
      <c r="G1095">
        <v>163114</v>
      </c>
      <c r="H1095">
        <v>550000</v>
      </c>
      <c r="I1095">
        <v>0</v>
      </c>
      <c r="J1095">
        <v>90000</v>
      </c>
      <c r="K1095">
        <v>85000</v>
      </c>
      <c r="L1095">
        <v>200000</v>
      </c>
      <c r="M1095">
        <v>56200</v>
      </c>
      <c r="N1095">
        <v>11500</v>
      </c>
      <c r="O1095">
        <v>25500</v>
      </c>
      <c r="P1095">
        <v>4500</v>
      </c>
      <c r="Q1095">
        <v>2000</v>
      </c>
      <c r="R1095">
        <v>0</v>
      </c>
      <c r="S1095">
        <v>7380</v>
      </c>
      <c r="T1095">
        <v>35000</v>
      </c>
      <c r="U1095">
        <v>36000</v>
      </c>
      <c r="V1095">
        <v>0</v>
      </c>
      <c r="W1095">
        <v>0</v>
      </c>
      <c r="X1095">
        <v>0</v>
      </c>
      <c r="Y1095">
        <v>221920</v>
      </c>
      <c r="Z1095">
        <v>0</v>
      </c>
      <c r="AA1095">
        <v>0</v>
      </c>
      <c r="AB1095">
        <v>0</v>
      </c>
      <c r="AC1095">
        <v>64199</v>
      </c>
      <c r="AD1095">
        <v>0</v>
      </c>
      <c r="AE1095">
        <v>0</v>
      </c>
      <c r="AF1095">
        <v>97274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1117726</v>
      </c>
      <c r="AO1095">
        <v>632233</v>
      </c>
      <c r="AP1095">
        <v>97274</v>
      </c>
      <c r="AQ1095">
        <v>0</v>
      </c>
      <c r="AR1095">
        <v>8935</v>
      </c>
      <c r="AS1095">
        <v>3000</v>
      </c>
      <c r="AT1095">
        <v>8000</v>
      </c>
      <c r="AU1095">
        <v>0</v>
      </c>
      <c r="AV1095">
        <v>75000</v>
      </c>
      <c r="AW1095">
        <v>5271</v>
      </c>
      <c r="AX1095">
        <v>41743</v>
      </c>
      <c r="AY1095">
        <v>0</v>
      </c>
      <c r="AZ1095">
        <v>22000</v>
      </c>
      <c r="BA1095">
        <v>25000</v>
      </c>
      <c r="BB1095">
        <v>8000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0</v>
      </c>
      <c r="BI1095">
        <v>0</v>
      </c>
      <c r="BJ1095">
        <v>0</v>
      </c>
      <c r="BK1095">
        <v>926457</v>
      </c>
      <c r="BL1095">
        <v>0</v>
      </c>
      <c r="BM1095">
        <v>156667</v>
      </c>
      <c r="BN1095">
        <v>0</v>
      </c>
      <c r="BO1095">
        <v>0</v>
      </c>
      <c r="BP1095">
        <v>81359</v>
      </c>
      <c r="BQ1095">
        <v>10000</v>
      </c>
      <c r="BR1095">
        <v>0</v>
      </c>
      <c r="BS1095">
        <v>0</v>
      </c>
      <c r="BT1095">
        <v>0</v>
      </c>
      <c r="BU1095">
        <v>0</v>
      </c>
      <c r="BV1095">
        <v>0</v>
      </c>
      <c r="BW1095">
        <v>9448</v>
      </c>
      <c r="BX1095">
        <v>207</v>
      </c>
      <c r="BY1095">
        <v>1082</v>
      </c>
      <c r="BZ1095">
        <v>812</v>
      </c>
      <c r="CA1095">
        <v>325</v>
      </c>
      <c r="CB1095">
        <v>271</v>
      </c>
      <c r="CC1095">
        <v>1173</v>
      </c>
      <c r="CD1095">
        <v>11412</v>
      </c>
      <c r="CE1095">
        <v>271</v>
      </c>
      <c r="CF1095">
        <v>45000</v>
      </c>
      <c r="CG1095">
        <v>0</v>
      </c>
      <c r="CH1095">
        <v>0</v>
      </c>
      <c r="CI1095">
        <v>0</v>
      </c>
      <c r="CJ1095">
        <v>0</v>
      </c>
      <c r="CK1095">
        <v>0</v>
      </c>
      <c r="CL1095">
        <v>0</v>
      </c>
      <c r="CM1095">
        <v>0</v>
      </c>
      <c r="CN1095">
        <v>0</v>
      </c>
      <c r="CO1095">
        <v>0</v>
      </c>
      <c r="CP1095">
        <v>0</v>
      </c>
      <c r="CQ1095">
        <v>105124</v>
      </c>
      <c r="CR1095">
        <v>0</v>
      </c>
      <c r="CS1095">
        <v>0</v>
      </c>
      <c r="CT1095">
        <v>154000</v>
      </c>
      <c r="CU1095">
        <v>65000</v>
      </c>
      <c r="CV1095">
        <v>42318</v>
      </c>
      <c r="CW1095">
        <v>978</v>
      </c>
      <c r="CX1095">
        <v>5129</v>
      </c>
      <c r="CY1095">
        <v>3847</v>
      </c>
      <c r="CZ1095">
        <v>1539</v>
      </c>
      <c r="DA1095">
        <v>1282</v>
      </c>
      <c r="DB1095">
        <v>5556</v>
      </c>
      <c r="DC1095">
        <v>25647</v>
      </c>
      <c r="DD1095">
        <v>1282</v>
      </c>
      <c r="DE1095">
        <v>0</v>
      </c>
      <c r="DF1095">
        <v>3792</v>
      </c>
      <c r="DG1095">
        <v>100000</v>
      </c>
      <c r="DH1095">
        <v>0</v>
      </c>
      <c r="DI1095">
        <v>0</v>
      </c>
      <c r="DJ1095">
        <v>147606</v>
      </c>
      <c r="DK1095">
        <v>166558</v>
      </c>
      <c r="DL1095">
        <v>84729</v>
      </c>
      <c r="DM1095">
        <v>262000</v>
      </c>
      <c r="DN1095">
        <v>18000</v>
      </c>
      <c r="DO1095">
        <v>1194389</v>
      </c>
      <c r="DP1095">
        <v>317700</v>
      </c>
      <c r="DQ1095">
        <v>-708961</v>
      </c>
      <c r="DR1095">
        <v>0</v>
      </c>
      <c r="DS1095">
        <v>0</v>
      </c>
    </row>
    <row r="1096" spans="1:123" x14ac:dyDescent="0.3">
      <c r="A1096" t="str">
        <f t="shared" si="17"/>
        <v>20251962</v>
      </c>
      <c r="B1096">
        <v>32</v>
      </c>
      <c r="C1096">
        <v>2025</v>
      </c>
      <c r="D1096">
        <v>196212</v>
      </c>
      <c r="E1096">
        <v>35</v>
      </c>
      <c r="F1096">
        <v>1837855</v>
      </c>
      <c r="G1096">
        <v>163114</v>
      </c>
      <c r="H1096">
        <v>550000</v>
      </c>
      <c r="I1096">
        <v>0</v>
      </c>
      <c r="J1096">
        <v>90000</v>
      </c>
      <c r="K1096">
        <v>85000</v>
      </c>
      <c r="L1096">
        <v>200000</v>
      </c>
      <c r="M1096">
        <v>56200</v>
      </c>
      <c r="N1096">
        <v>11500</v>
      </c>
      <c r="O1096">
        <v>25500</v>
      </c>
      <c r="P1096">
        <v>4500</v>
      </c>
      <c r="Q1096">
        <v>2000</v>
      </c>
      <c r="R1096">
        <v>0</v>
      </c>
      <c r="S1096">
        <v>7191</v>
      </c>
      <c r="T1096">
        <v>35000</v>
      </c>
      <c r="U1096">
        <v>36000</v>
      </c>
      <c r="V1096">
        <v>0</v>
      </c>
      <c r="W1096">
        <v>0</v>
      </c>
      <c r="X1096">
        <v>25000</v>
      </c>
      <c r="Y1096">
        <v>3679</v>
      </c>
      <c r="Z1096">
        <v>0</v>
      </c>
      <c r="AA1096">
        <v>0</v>
      </c>
      <c r="AB1096">
        <v>0</v>
      </c>
      <c r="AC1096">
        <v>67956</v>
      </c>
      <c r="AD1096">
        <v>0</v>
      </c>
      <c r="AE1096">
        <v>0</v>
      </c>
      <c r="AF1096">
        <v>102967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918603</v>
      </c>
      <c r="AO1096">
        <v>669233</v>
      </c>
      <c r="AP1096">
        <v>102967</v>
      </c>
      <c r="AQ1096">
        <v>0</v>
      </c>
      <c r="AR1096">
        <v>10921</v>
      </c>
      <c r="AS1096">
        <v>3000</v>
      </c>
      <c r="AT1096">
        <v>8000</v>
      </c>
      <c r="AU1096">
        <v>0</v>
      </c>
      <c r="AV1096">
        <v>75000</v>
      </c>
      <c r="AW1096">
        <v>6738</v>
      </c>
      <c r="AX1096">
        <v>42793</v>
      </c>
      <c r="AY1096">
        <v>0</v>
      </c>
      <c r="AZ1096">
        <v>18000</v>
      </c>
      <c r="BA1096">
        <v>25000</v>
      </c>
      <c r="BB1096">
        <v>8000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969653</v>
      </c>
      <c r="BL1096">
        <v>0</v>
      </c>
      <c r="BM1096">
        <v>85124</v>
      </c>
      <c r="BN1096">
        <v>0</v>
      </c>
      <c r="BO1096">
        <v>0</v>
      </c>
      <c r="BP1096">
        <v>0</v>
      </c>
      <c r="BQ1096">
        <v>0</v>
      </c>
      <c r="BR1096">
        <v>0</v>
      </c>
      <c r="BS1096">
        <v>0</v>
      </c>
      <c r="BT1096">
        <v>0</v>
      </c>
      <c r="BU1096">
        <v>0</v>
      </c>
      <c r="BV1096">
        <v>0</v>
      </c>
      <c r="BW1096">
        <v>30726</v>
      </c>
      <c r="BX1096">
        <v>710</v>
      </c>
      <c r="BY1096">
        <v>3724</v>
      </c>
      <c r="BZ1096">
        <v>2793</v>
      </c>
      <c r="CA1096">
        <v>1117</v>
      </c>
      <c r="CB1096">
        <v>931</v>
      </c>
      <c r="CC1096">
        <v>4034</v>
      </c>
      <c r="CD1096">
        <v>18622</v>
      </c>
      <c r="CE1096">
        <v>931</v>
      </c>
      <c r="CF1096">
        <v>0</v>
      </c>
      <c r="CG1096">
        <v>0</v>
      </c>
      <c r="CH1096">
        <v>0</v>
      </c>
      <c r="CI1096">
        <v>0</v>
      </c>
      <c r="CJ1096">
        <v>0</v>
      </c>
      <c r="CK1096">
        <v>0</v>
      </c>
      <c r="CL1096">
        <v>0</v>
      </c>
      <c r="CM1096">
        <v>0</v>
      </c>
      <c r="CN1096">
        <v>0</v>
      </c>
      <c r="CO1096">
        <v>0</v>
      </c>
      <c r="CP1096">
        <v>0</v>
      </c>
      <c r="CQ1096">
        <v>0</v>
      </c>
      <c r="CR1096">
        <v>0</v>
      </c>
      <c r="CS1096">
        <v>0</v>
      </c>
      <c r="CT1096">
        <v>154000</v>
      </c>
      <c r="CU1096">
        <v>65000</v>
      </c>
      <c r="CV1096">
        <v>11592</v>
      </c>
      <c r="CW1096">
        <v>268</v>
      </c>
      <c r="CX1096">
        <v>1405</v>
      </c>
      <c r="CY1096">
        <v>1054</v>
      </c>
      <c r="CZ1096">
        <v>422</v>
      </c>
      <c r="DA1096">
        <v>351</v>
      </c>
      <c r="DB1096">
        <v>1522</v>
      </c>
      <c r="DC1096">
        <v>7026</v>
      </c>
      <c r="DD1096">
        <v>351</v>
      </c>
      <c r="DE1096">
        <v>5000</v>
      </c>
      <c r="DF1096">
        <v>0</v>
      </c>
      <c r="DG1096">
        <v>75000</v>
      </c>
      <c r="DH1096">
        <v>0</v>
      </c>
      <c r="DI1096">
        <v>0</v>
      </c>
      <c r="DJ1096">
        <v>104812</v>
      </c>
      <c r="DK1096">
        <v>141558</v>
      </c>
      <c r="DL1096">
        <v>77991</v>
      </c>
      <c r="DM1096">
        <v>187000</v>
      </c>
      <c r="DN1096">
        <v>0</v>
      </c>
      <c r="DO1096">
        <v>834351</v>
      </c>
      <c r="DP1096">
        <v>317700</v>
      </c>
      <c r="DQ1096">
        <v>-344924</v>
      </c>
      <c r="DR1096">
        <v>0</v>
      </c>
      <c r="DS1096">
        <v>0</v>
      </c>
    </row>
    <row r="1097" spans="1:123" x14ac:dyDescent="0.3">
      <c r="A1097" t="str">
        <f t="shared" si="17"/>
        <v>20261963</v>
      </c>
      <c r="B1097">
        <v>32</v>
      </c>
      <c r="C1097">
        <v>2026</v>
      </c>
      <c r="D1097">
        <v>196312</v>
      </c>
      <c r="E1097">
        <v>40</v>
      </c>
      <c r="F1097">
        <v>1752384</v>
      </c>
      <c r="G1097">
        <v>163110</v>
      </c>
      <c r="H1097">
        <v>550000</v>
      </c>
      <c r="I1097">
        <v>0</v>
      </c>
      <c r="J1097">
        <v>120000</v>
      </c>
      <c r="K1097">
        <v>85000</v>
      </c>
      <c r="L1097">
        <v>200000</v>
      </c>
      <c r="M1097">
        <v>56200</v>
      </c>
      <c r="N1097">
        <v>11500</v>
      </c>
      <c r="O1097">
        <v>25500</v>
      </c>
      <c r="P1097">
        <v>4500</v>
      </c>
      <c r="Q1097">
        <v>2000</v>
      </c>
      <c r="R1097">
        <v>0</v>
      </c>
      <c r="S1097">
        <v>7002</v>
      </c>
      <c r="T1097">
        <v>35000</v>
      </c>
      <c r="U1097">
        <v>36000</v>
      </c>
      <c r="V1097">
        <v>0</v>
      </c>
      <c r="W1097">
        <v>0</v>
      </c>
      <c r="X1097">
        <v>25000</v>
      </c>
      <c r="Y1097">
        <v>0</v>
      </c>
      <c r="Z1097">
        <v>0</v>
      </c>
      <c r="AA1097">
        <v>0</v>
      </c>
      <c r="AB1097">
        <v>0</v>
      </c>
      <c r="AC1097">
        <v>78382</v>
      </c>
      <c r="AD1097">
        <v>40382</v>
      </c>
      <c r="AE1097">
        <v>0</v>
      </c>
      <c r="AF1097">
        <v>118764</v>
      </c>
      <c r="AG1097">
        <v>40382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928938</v>
      </c>
      <c r="AO1097">
        <v>771907</v>
      </c>
      <c r="AP1097">
        <v>118764</v>
      </c>
      <c r="AQ1097">
        <v>0</v>
      </c>
      <c r="AR1097">
        <v>16432</v>
      </c>
      <c r="AS1097">
        <v>0</v>
      </c>
      <c r="AT1097">
        <v>0</v>
      </c>
      <c r="AU1097">
        <v>0</v>
      </c>
      <c r="AV1097">
        <v>69745</v>
      </c>
      <c r="AW1097">
        <v>0</v>
      </c>
      <c r="AX1097">
        <v>45707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0</v>
      </c>
      <c r="BJ1097">
        <v>0</v>
      </c>
      <c r="BK1097">
        <v>1022556</v>
      </c>
      <c r="BL1097">
        <v>0</v>
      </c>
      <c r="BM1097">
        <v>0</v>
      </c>
      <c r="BN1097">
        <v>0</v>
      </c>
      <c r="BO1097">
        <v>0</v>
      </c>
      <c r="BP1097">
        <v>0</v>
      </c>
      <c r="BQ1097">
        <v>0</v>
      </c>
      <c r="BR1097">
        <v>0</v>
      </c>
      <c r="BS1097">
        <v>0</v>
      </c>
      <c r="BT1097">
        <v>0</v>
      </c>
      <c r="BU1097">
        <v>0</v>
      </c>
      <c r="BV1097">
        <v>0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>
        <v>0</v>
      </c>
      <c r="CC1097">
        <v>0</v>
      </c>
      <c r="CD1097">
        <v>0</v>
      </c>
      <c r="CE1097">
        <v>0</v>
      </c>
      <c r="CF1097">
        <v>0</v>
      </c>
      <c r="CG1097">
        <v>0</v>
      </c>
      <c r="CH1097">
        <v>0</v>
      </c>
      <c r="CI1097">
        <v>0</v>
      </c>
      <c r="CJ1097">
        <v>0</v>
      </c>
      <c r="CK1097">
        <v>0</v>
      </c>
      <c r="CL1097">
        <v>0</v>
      </c>
      <c r="CM1097">
        <v>0</v>
      </c>
      <c r="CN1097">
        <v>0</v>
      </c>
      <c r="CO1097">
        <v>0</v>
      </c>
      <c r="CP1097">
        <v>0</v>
      </c>
      <c r="CQ1097">
        <v>0</v>
      </c>
      <c r="CR1097">
        <v>0</v>
      </c>
      <c r="CS1097">
        <v>0</v>
      </c>
      <c r="CT1097">
        <v>154000</v>
      </c>
      <c r="CU1097">
        <v>65000</v>
      </c>
      <c r="CV1097">
        <v>11592</v>
      </c>
      <c r="CW1097">
        <v>268</v>
      </c>
      <c r="CX1097">
        <v>1405</v>
      </c>
      <c r="CY1097">
        <v>1054</v>
      </c>
      <c r="CZ1097">
        <v>422</v>
      </c>
      <c r="DA1097">
        <v>351</v>
      </c>
      <c r="DB1097">
        <v>1522</v>
      </c>
      <c r="DC1097">
        <v>7026</v>
      </c>
      <c r="DD1097">
        <v>351</v>
      </c>
      <c r="DE1097">
        <v>10000</v>
      </c>
      <c r="DF1097">
        <v>0</v>
      </c>
      <c r="DG1097">
        <v>50000</v>
      </c>
      <c r="DH1097">
        <v>0</v>
      </c>
      <c r="DI1097">
        <v>0</v>
      </c>
      <c r="DJ1097">
        <v>59105</v>
      </c>
      <c r="DK1097">
        <v>141558</v>
      </c>
      <c r="DL1097">
        <v>77991</v>
      </c>
      <c r="DM1097">
        <v>117254</v>
      </c>
      <c r="DN1097">
        <v>0</v>
      </c>
      <c r="DO1097">
        <v>698899</v>
      </c>
      <c r="DP1097">
        <v>297700</v>
      </c>
      <c r="DQ1097">
        <v>-140453</v>
      </c>
      <c r="DR1097">
        <v>0</v>
      </c>
      <c r="DS1097">
        <v>0</v>
      </c>
    </row>
    <row r="1098" spans="1:123" x14ac:dyDescent="0.3">
      <c r="A1098" t="str">
        <f t="shared" si="17"/>
        <v>20271964</v>
      </c>
      <c r="B1098">
        <v>32</v>
      </c>
      <c r="C1098">
        <v>2027</v>
      </c>
      <c r="D1098">
        <v>196412</v>
      </c>
      <c r="E1098">
        <v>50</v>
      </c>
      <c r="F1098">
        <v>1796726</v>
      </c>
      <c r="G1098">
        <v>163106</v>
      </c>
      <c r="H1098">
        <v>550000</v>
      </c>
      <c r="I1098">
        <v>0</v>
      </c>
      <c r="J1098">
        <v>120000</v>
      </c>
      <c r="K1098">
        <v>85000</v>
      </c>
      <c r="L1098">
        <v>200000</v>
      </c>
      <c r="M1098">
        <v>56200</v>
      </c>
      <c r="N1098">
        <v>11500</v>
      </c>
      <c r="O1098">
        <v>25500</v>
      </c>
      <c r="P1098">
        <v>4500</v>
      </c>
      <c r="Q1098">
        <v>2000</v>
      </c>
      <c r="R1098">
        <v>0</v>
      </c>
      <c r="S1098">
        <v>6814</v>
      </c>
      <c r="T1098">
        <v>35000</v>
      </c>
      <c r="U1098">
        <v>36000</v>
      </c>
      <c r="V1098">
        <v>0</v>
      </c>
      <c r="W1098">
        <v>0</v>
      </c>
      <c r="X1098">
        <v>1962</v>
      </c>
      <c r="Y1098">
        <v>0</v>
      </c>
      <c r="Z1098">
        <v>0</v>
      </c>
      <c r="AA1098">
        <v>0</v>
      </c>
      <c r="AB1098">
        <v>0</v>
      </c>
      <c r="AC1098">
        <v>96604</v>
      </c>
      <c r="AD1098">
        <v>49770</v>
      </c>
      <c r="AE1098">
        <v>0</v>
      </c>
      <c r="AF1098">
        <v>146374</v>
      </c>
      <c r="AG1098">
        <v>0</v>
      </c>
      <c r="AH1098">
        <v>0</v>
      </c>
      <c r="AI1098">
        <v>40382</v>
      </c>
      <c r="AJ1098">
        <v>0</v>
      </c>
      <c r="AK1098">
        <v>40382</v>
      </c>
      <c r="AL1098">
        <v>40382</v>
      </c>
      <c r="AM1098">
        <v>0</v>
      </c>
      <c r="AN1098">
        <v>878102</v>
      </c>
      <c r="AO1098">
        <v>951356</v>
      </c>
      <c r="AP1098">
        <v>146374</v>
      </c>
      <c r="AQ1098">
        <v>0</v>
      </c>
      <c r="AR1098">
        <v>20000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0</v>
      </c>
      <c r="BI1098">
        <v>0</v>
      </c>
      <c r="BJ1098">
        <v>0</v>
      </c>
      <c r="BK1098">
        <v>1117730</v>
      </c>
      <c r="BL1098">
        <v>0</v>
      </c>
      <c r="BM1098">
        <v>0</v>
      </c>
      <c r="BN1098">
        <v>0</v>
      </c>
      <c r="BO1098">
        <v>0</v>
      </c>
      <c r="BP1098">
        <v>0</v>
      </c>
      <c r="BQ1098">
        <v>0</v>
      </c>
      <c r="BR1098">
        <v>0</v>
      </c>
      <c r="BS1098">
        <v>0</v>
      </c>
      <c r="BT1098">
        <v>0</v>
      </c>
      <c r="BU1098">
        <v>0</v>
      </c>
      <c r="BV1098">
        <v>0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>
        <v>0</v>
      </c>
      <c r="CC1098">
        <v>0</v>
      </c>
      <c r="CD1098">
        <v>0</v>
      </c>
      <c r="CE1098">
        <v>0</v>
      </c>
      <c r="CF1098">
        <v>0</v>
      </c>
      <c r="CG1098">
        <v>0</v>
      </c>
      <c r="CH1098">
        <v>0</v>
      </c>
      <c r="CI1098">
        <v>0</v>
      </c>
      <c r="CJ1098">
        <v>0</v>
      </c>
      <c r="CK1098">
        <v>0</v>
      </c>
      <c r="CL1098">
        <v>0</v>
      </c>
      <c r="CM1098">
        <v>0</v>
      </c>
      <c r="CN1098">
        <v>0</v>
      </c>
      <c r="CO1098">
        <v>0</v>
      </c>
      <c r="CP1098">
        <v>0</v>
      </c>
      <c r="CQ1098">
        <v>0</v>
      </c>
      <c r="CR1098">
        <v>0</v>
      </c>
      <c r="CS1098">
        <v>0</v>
      </c>
      <c r="CT1098">
        <v>154000</v>
      </c>
      <c r="CU1098">
        <v>65000</v>
      </c>
      <c r="CV1098">
        <v>11592</v>
      </c>
      <c r="CW1098">
        <v>268</v>
      </c>
      <c r="CX1098">
        <v>1405</v>
      </c>
      <c r="CY1098">
        <v>1054</v>
      </c>
      <c r="CZ1098">
        <v>422</v>
      </c>
      <c r="DA1098">
        <v>351</v>
      </c>
      <c r="DB1098">
        <v>1522</v>
      </c>
      <c r="DC1098">
        <v>7026</v>
      </c>
      <c r="DD1098">
        <v>351</v>
      </c>
      <c r="DE1098">
        <v>15000</v>
      </c>
      <c r="DF1098">
        <v>0</v>
      </c>
      <c r="DG1098">
        <v>48038</v>
      </c>
      <c r="DH1098">
        <v>0</v>
      </c>
      <c r="DI1098">
        <v>0</v>
      </c>
      <c r="DJ1098">
        <v>59105</v>
      </c>
      <c r="DK1098">
        <v>141558</v>
      </c>
      <c r="DL1098">
        <v>77991</v>
      </c>
      <c r="DM1098">
        <v>117254</v>
      </c>
      <c r="DN1098">
        <v>0</v>
      </c>
      <c r="DO1098">
        <v>742319</v>
      </c>
      <c r="DP1098">
        <v>277700</v>
      </c>
      <c r="DQ1098">
        <v>-1962</v>
      </c>
      <c r="DR1098">
        <v>0</v>
      </c>
      <c r="DS1098">
        <v>0</v>
      </c>
    </row>
    <row r="1099" spans="1:123" x14ac:dyDescent="0.3">
      <c r="A1099" t="str">
        <f t="shared" si="17"/>
        <v>20281965</v>
      </c>
      <c r="B1099">
        <v>32</v>
      </c>
      <c r="C1099">
        <v>2028</v>
      </c>
      <c r="D1099">
        <v>196512</v>
      </c>
      <c r="E1099">
        <v>46</v>
      </c>
      <c r="F1099">
        <v>1659794</v>
      </c>
      <c r="G1099">
        <v>163102</v>
      </c>
      <c r="H1099">
        <v>550000</v>
      </c>
      <c r="I1099">
        <v>0</v>
      </c>
      <c r="J1099">
        <v>120000</v>
      </c>
      <c r="K1099">
        <v>85000</v>
      </c>
      <c r="L1099">
        <v>200000</v>
      </c>
      <c r="M1099">
        <v>56200</v>
      </c>
      <c r="N1099">
        <v>11500</v>
      </c>
      <c r="O1099">
        <v>25500</v>
      </c>
      <c r="P1099">
        <v>4500</v>
      </c>
      <c r="Q1099">
        <v>2000</v>
      </c>
      <c r="R1099">
        <v>0</v>
      </c>
      <c r="S1099">
        <v>6625</v>
      </c>
      <c r="T1099">
        <v>35000</v>
      </c>
      <c r="U1099">
        <v>36000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40382</v>
      </c>
      <c r="AC1099">
        <v>88996</v>
      </c>
      <c r="AD1099">
        <v>45850</v>
      </c>
      <c r="AE1099">
        <v>40382</v>
      </c>
      <c r="AF1099">
        <v>94464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927861</v>
      </c>
      <c r="AO1099">
        <v>876432</v>
      </c>
      <c r="AP1099">
        <v>134846</v>
      </c>
      <c r="AQ1099">
        <v>0</v>
      </c>
      <c r="AR1099">
        <v>20000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0</v>
      </c>
      <c r="BI1099">
        <v>0</v>
      </c>
      <c r="BJ1099">
        <v>0</v>
      </c>
      <c r="BK1099">
        <v>1031278</v>
      </c>
      <c r="BL1099">
        <v>0</v>
      </c>
      <c r="BM1099">
        <v>0</v>
      </c>
      <c r="BN1099">
        <v>0</v>
      </c>
      <c r="BO1099">
        <v>0</v>
      </c>
      <c r="BP1099">
        <v>0</v>
      </c>
      <c r="BQ1099">
        <v>0</v>
      </c>
      <c r="BR1099">
        <v>100243</v>
      </c>
      <c r="BS1099">
        <v>0</v>
      </c>
      <c r="BT1099">
        <v>0</v>
      </c>
      <c r="BU1099">
        <v>0</v>
      </c>
      <c r="BV1099">
        <v>0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>
        <v>0</v>
      </c>
      <c r="CC1099">
        <v>0</v>
      </c>
      <c r="CD1099">
        <v>0</v>
      </c>
      <c r="CE1099">
        <v>0</v>
      </c>
      <c r="CF1099">
        <v>0</v>
      </c>
      <c r="CG1099">
        <v>0</v>
      </c>
      <c r="CH1099">
        <v>0</v>
      </c>
      <c r="CI1099">
        <v>0</v>
      </c>
      <c r="CJ1099">
        <v>0</v>
      </c>
      <c r="CK1099">
        <v>0</v>
      </c>
      <c r="CL1099">
        <v>0</v>
      </c>
      <c r="CM1099">
        <v>0</v>
      </c>
      <c r="CN1099">
        <v>0</v>
      </c>
      <c r="CO1099">
        <v>0</v>
      </c>
      <c r="CP1099">
        <v>0</v>
      </c>
      <c r="CQ1099">
        <v>40243</v>
      </c>
      <c r="CR1099">
        <v>0</v>
      </c>
      <c r="CS1099">
        <v>0</v>
      </c>
      <c r="CT1099">
        <v>154000</v>
      </c>
      <c r="CU1099">
        <v>65000</v>
      </c>
      <c r="CV1099">
        <v>11592</v>
      </c>
      <c r="CW1099">
        <v>268</v>
      </c>
      <c r="CX1099">
        <v>1405</v>
      </c>
      <c r="CY1099">
        <v>1054</v>
      </c>
      <c r="CZ1099">
        <v>422</v>
      </c>
      <c r="DA1099">
        <v>351</v>
      </c>
      <c r="DB1099">
        <v>1522</v>
      </c>
      <c r="DC1099">
        <v>7026</v>
      </c>
      <c r="DD1099">
        <v>351</v>
      </c>
      <c r="DE1099">
        <v>20000</v>
      </c>
      <c r="DF1099">
        <v>0</v>
      </c>
      <c r="DG1099">
        <v>48038</v>
      </c>
      <c r="DH1099">
        <v>0</v>
      </c>
      <c r="DI1099">
        <v>0</v>
      </c>
      <c r="DJ1099">
        <v>59105</v>
      </c>
      <c r="DK1099">
        <v>141558</v>
      </c>
      <c r="DL1099">
        <v>77991</v>
      </c>
      <c r="DM1099">
        <v>117254</v>
      </c>
      <c r="DN1099">
        <v>0</v>
      </c>
      <c r="DO1099">
        <v>747180</v>
      </c>
      <c r="DP1099">
        <v>317700</v>
      </c>
      <c r="DQ1099">
        <v>100243</v>
      </c>
      <c r="DR1099">
        <v>0</v>
      </c>
      <c r="DS1099">
        <v>0</v>
      </c>
    </row>
    <row r="1100" spans="1:123" x14ac:dyDescent="0.3">
      <c r="A1100" t="str">
        <f t="shared" si="17"/>
        <v>20291966</v>
      </c>
      <c r="B1100">
        <v>32</v>
      </c>
      <c r="C1100">
        <v>2029</v>
      </c>
      <c r="D1100">
        <v>196612</v>
      </c>
      <c r="E1100">
        <v>36</v>
      </c>
      <c r="F1100">
        <v>1762935</v>
      </c>
      <c r="G1100">
        <v>163097</v>
      </c>
      <c r="H1100">
        <v>550000</v>
      </c>
      <c r="I1100">
        <v>0</v>
      </c>
      <c r="J1100">
        <v>120000</v>
      </c>
      <c r="K1100">
        <v>85000</v>
      </c>
      <c r="L1100">
        <v>200000</v>
      </c>
      <c r="M1100">
        <v>56200</v>
      </c>
      <c r="N1100">
        <v>11500</v>
      </c>
      <c r="O1100">
        <v>25500</v>
      </c>
      <c r="P1100">
        <v>4500</v>
      </c>
      <c r="Q1100">
        <v>2000</v>
      </c>
      <c r="R1100">
        <v>0</v>
      </c>
      <c r="S1100">
        <v>6437</v>
      </c>
      <c r="T1100">
        <v>35000</v>
      </c>
      <c r="U1100">
        <v>36000</v>
      </c>
      <c r="V1100">
        <v>0</v>
      </c>
      <c r="W1100">
        <v>0</v>
      </c>
      <c r="X1100">
        <v>25000</v>
      </c>
      <c r="Y1100">
        <v>0</v>
      </c>
      <c r="Z1100">
        <v>0</v>
      </c>
      <c r="AA1100">
        <v>0</v>
      </c>
      <c r="AB1100">
        <v>0</v>
      </c>
      <c r="AC1100">
        <v>69976</v>
      </c>
      <c r="AD1100">
        <v>0</v>
      </c>
      <c r="AE1100">
        <v>0</v>
      </c>
      <c r="AF1100">
        <v>106027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941110</v>
      </c>
      <c r="AO1100">
        <v>689120</v>
      </c>
      <c r="AP1100">
        <v>106027</v>
      </c>
      <c r="AQ1100">
        <v>0</v>
      </c>
      <c r="AR1100">
        <v>11989</v>
      </c>
      <c r="AS1100">
        <v>0</v>
      </c>
      <c r="AT1100">
        <v>0</v>
      </c>
      <c r="AU1100">
        <v>0</v>
      </c>
      <c r="AV1100">
        <v>75000</v>
      </c>
      <c r="AW1100">
        <v>7527</v>
      </c>
      <c r="AX1100">
        <v>43358</v>
      </c>
      <c r="AY1100">
        <v>0</v>
      </c>
      <c r="AZ1100">
        <v>0</v>
      </c>
      <c r="BA1100">
        <v>25000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0</v>
      </c>
      <c r="BI1100">
        <v>0</v>
      </c>
      <c r="BJ1100">
        <v>0</v>
      </c>
      <c r="BK1100">
        <v>958020</v>
      </c>
      <c r="BL1100">
        <v>0</v>
      </c>
      <c r="BM1100">
        <v>6748</v>
      </c>
      <c r="BN1100">
        <v>32163</v>
      </c>
      <c r="BO1100">
        <v>0</v>
      </c>
      <c r="BP1100">
        <v>0</v>
      </c>
      <c r="BQ1100">
        <v>0</v>
      </c>
      <c r="BR1100">
        <v>0</v>
      </c>
      <c r="BS1100">
        <v>0</v>
      </c>
      <c r="BT1100">
        <v>0</v>
      </c>
      <c r="BU1100">
        <v>0</v>
      </c>
      <c r="BV1100">
        <v>0</v>
      </c>
      <c r="BW1100">
        <v>11592</v>
      </c>
      <c r="BX1100">
        <v>268</v>
      </c>
      <c r="BY1100">
        <v>1405</v>
      </c>
      <c r="BZ1100">
        <v>1054</v>
      </c>
      <c r="CA1100">
        <v>422</v>
      </c>
      <c r="CB1100">
        <v>351</v>
      </c>
      <c r="CC1100">
        <v>1522</v>
      </c>
      <c r="CD1100">
        <v>7026</v>
      </c>
      <c r="CE1100">
        <v>351</v>
      </c>
      <c r="CF1100">
        <v>0</v>
      </c>
      <c r="CG1100">
        <v>0</v>
      </c>
      <c r="CH1100">
        <v>0</v>
      </c>
      <c r="CI1100">
        <v>0</v>
      </c>
      <c r="CJ1100">
        <v>0</v>
      </c>
      <c r="CK1100">
        <v>0</v>
      </c>
      <c r="CL1100">
        <v>0</v>
      </c>
      <c r="CM1100">
        <v>0</v>
      </c>
      <c r="CN1100">
        <v>0</v>
      </c>
      <c r="CO1100">
        <v>0</v>
      </c>
      <c r="CP1100">
        <v>0</v>
      </c>
      <c r="CQ1100">
        <v>13496</v>
      </c>
      <c r="CR1100">
        <v>0</v>
      </c>
      <c r="CS1100">
        <v>0</v>
      </c>
      <c r="CT1100">
        <v>121837</v>
      </c>
      <c r="CU1100">
        <v>65000</v>
      </c>
      <c r="CV1100">
        <v>0</v>
      </c>
      <c r="CW1100">
        <v>0</v>
      </c>
      <c r="CX1100">
        <v>0</v>
      </c>
      <c r="CY1100">
        <v>0</v>
      </c>
      <c r="CZ1100">
        <v>0</v>
      </c>
      <c r="DA1100">
        <v>0</v>
      </c>
      <c r="DB1100">
        <v>0</v>
      </c>
      <c r="DC1100">
        <v>0</v>
      </c>
      <c r="DD1100">
        <v>0</v>
      </c>
      <c r="DE1100">
        <v>25000</v>
      </c>
      <c r="DF1100">
        <v>0</v>
      </c>
      <c r="DG1100">
        <v>23038</v>
      </c>
      <c r="DH1100">
        <v>0</v>
      </c>
      <c r="DI1100">
        <v>0</v>
      </c>
      <c r="DJ1100">
        <v>15747</v>
      </c>
      <c r="DK1100">
        <v>116558</v>
      </c>
      <c r="DL1100">
        <v>70464</v>
      </c>
      <c r="DM1100">
        <v>42254</v>
      </c>
      <c r="DN1100">
        <v>0</v>
      </c>
      <c r="DO1100">
        <v>493394</v>
      </c>
      <c r="DP1100">
        <v>317700</v>
      </c>
      <c r="DQ1100">
        <v>-238786</v>
      </c>
      <c r="DR1100">
        <v>0</v>
      </c>
      <c r="DS1100">
        <v>0</v>
      </c>
    </row>
    <row r="1101" spans="1:123" x14ac:dyDescent="0.3">
      <c r="A1101" t="str">
        <f t="shared" si="17"/>
        <v>20301967</v>
      </c>
      <c r="B1101">
        <v>32</v>
      </c>
      <c r="C1101">
        <v>2030</v>
      </c>
      <c r="D1101">
        <v>196712</v>
      </c>
      <c r="E1101">
        <v>52</v>
      </c>
      <c r="F1101">
        <v>1715021</v>
      </c>
      <c r="G1101">
        <v>163093</v>
      </c>
      <c r="H1101">
        <v>550000</v>
      </c>
      <c r="I1101">
        <v>0</v>
      </c>
      <c r="J1101">
        <v>120000</v>
      </c>
      <c r="K1101">
        <v>85000</v>
      </c>
      <c r="L1101">
        <v>200000</v>
      </c>
      <c r="M1101">
        <v>56200</v>
      </c>
      <c r="N1101">
        <v>11500</v>
      </c>
      <c r="O1101">
        <v>25500</v>
      </c>
      <c r="P1101">
        <v>4500</v>
      </c>
      <c r="Q1101">
        <v>2000</v>
      </c>
      <c r="R1101">
        <v>0</v>
      </c>
      <c r="S1101">
        <v>6248</v>
      </c>
      <c r="T1101">
        <v>35000</v>
      </c>
      <c r="U1101">
        <v>36000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100502</v>
      </c>
      <c r="AD1101">
        <v>51778</v>
      </c>
      <c r="AE1101">
        <v>0</v>
      </c>
      <c r="AF1101">
        <v>152280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869668</v>
      </c>
      <c r="AO1101">
        <v>989744</v>
      </c>
      <c r="AP1101">
        <v>152280</v>
      </c>
      <c r="AQ1101">
        <v>19887</v>
      </c>
      <c r="AR1101">
        <v>20000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0</v>
      </c>
      <c r="BI1101">
        <v>0</v>
      </c>
      <c r="BJ1101">
        <v>0</v>
      </c>
      <c r="BK1101">
        <v>1181911</v>
      </c>
      <c r="BL1101">
        <v>0</v>
      </c>
      <c r="BM1101">
        <v>0</v>
      </c>
      <c r="BN1101">
        <v>0</v>
      </c>
      <c r="BO1101">
        <v>0</v>
      </c>
      <c r="BP1101">
        <v>0</v>
      </c>
      <c r="BQ1101">
        <v>0</v>
      </c>
      <c r="BR1101">
        <v>137465</v>
      </c>
      <c r="BS1101">
        <v>0</v>
      </c>
      <c r="BT1101">
        <v>0</v>
      </c>
      <c r="BU1101">
        <v>0</v>
      </c>
      <c r="BV1101">
        <v>0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>
        <v>0</v>
      </c>
      <c r="CC1101">
        <v>0</v>
      </c>
      <c r="CD1101">
        <v>0</v>
      </c>
      <c r="CE1101">
        <v>0</v>
      </c>
      <c r="CF1101">
        <v>0</v>
      </c>
      <c r="CG1101">
        <v>0</v>
      </c>
      <c r="CH1101">
        <v>0</v>
      </c>
      <c r="CI1101">
        <v>0</v>
      </c>
      <c r="CJ1101">
        <v>0</v>
      </c>
      <c r="CK1101">
        <v>0</v>
      </c>
      <c r="CL1101">
        <v>0</v>
      </c>
      <c r="CM1101">
        <v>0</v>
      </c>
      <c r="CN1101">
        <v>0</v>
      </c>
      <c r="CO1101">
        <v>0</v>
      </c>
      <c r="CP1101">
        <v>0</v>
      </c>
      <c r="CQ1101">
        <v>130961</v>
      </c>
      <c r="CR1101">
        <v>0</v>
      </c>
      <c r="CS1101">
        <v>0</v>
      </c>
      <c r="CT1101">
        <v>121837</v>
      </c>
      <c r="CU1101">
        <v>65000</v>
      </c>
      <c r="CV1101">
        <v>0</v>
      </c>
      <c r="CW1101">
        <v>0</v>
      </c>
      <c r="CX1101">
        <v>0</v>
      </c>
      <c r="CY1101">
        <v>0</v>
      </c>
      <c r="CZ1101">
        <v>0</v>
      </c>
      <c r="DA1101">
        <v>0</v>
      </c>
      <c r="DB1101">
        <v>0</v>
      </c>
      <c r="DC1101">
        <v>0</v>
      </c>
      <c r="DD1101">
        <v>0</v>
      </c>
      <c r="DE1101">
        <v>30000</v>
      </c>
      <c r="DF1101">
        <v>0</v>
      </c>
      <c r="DG1101">
        <v>23038</v>
      </c>
      <c r="DH1101">
        <v>0</v>
      </c>
      <c r="DI1101">
        <v>0</v>
      </c>
      <c r="DJ1101">
        <v>15747</v>
      </c>
      <c r="DK1101">
        <v>116558</v>
      </c>
      <c r="DL1101">
        <v>70464</v>
      </c>
      <c r="DM1101">
        <v>42254</v>
      </c>
      <c r="DN1101">
        <v>0</v>
      </c>
      <c r="DO1101">
        <v>615858</v>
      </c>
      <c r="DP1101">
        <v>317700</v>
      </c>
      <c r="DQ1101">
        <v>137465</v>
      </c>
      <c r="DR1101">
        <v>0</v>
      </c>
      <c r="DS1101">
        <v>0</v>
      </c>
    </row>
    <row r="1102" spans="1:123" x14ac:dyDescent="0.3">
      <c r="A1102" t="str">
        <f t="shared" si="17"/>
        <v>20311968</v>
      </c>
      <c r="B1102">
        <v>32</v>
      </c>
      <c r="C1102">
        <v>2031</v>
      </c>
      <c r="D1102">
        <v>196812</v>
      </c>
      <c r="E1102">
        <v>45</v>
      </c>
      <c r="F1102">
        <v>1851355</v>
      </c>
      <c r="G1102">
        <v>163096</v>
      </c>
      <c r="H1102">
        <v>550000</v>
      </c>
      <c r="I1102">
        <v>0</v>
      </c>
      <c r="J1102">
        <v>120000</v>
      </c>
      <c r="K1102">
        <v>85000</v>
      </c>
      <c r="L1102">
        <v>200000</v>
      </c>
      <c r="M1102">
        <v>56200</v>
      </c>
      <c r="N1102">
        <v>11500</v>
      </c>
      <c r="O1102">
        <v>25500</v>
      </c>
      <c r="P1102">
        <v>4500</v>
      </c>
      <c r="Q1102">
        <v>2000</v>
      </c>
      <c r="R1102">
        <v>0</v>
      </c>
      <c r="S1102">
        <v>6059</v>
      </c>
      <c r="T1102">
        <v>35000</v>
      </c>
      <c r="U1102">
        <v>36000</v>
      </c>
      <c r="V1102">
        <v>0</v>
      </c>
      <c r="W1102">
        <v>0</v>
      </c>
      <c r="X1102">
        <v>23038</v>
      </c>
      <c r="Y1102">
        <v>0</v>
      </c>
      <c r="Z1102">
        <v>0</v>
      </c>
      <c r="AA1102">
        <v>0</v>
      </c>
      <c r="AB1102">
        <v>0</v>
      </c>
      <c r="AC1102">
        <v>86788</v>
      </c>
      <c r="AD1102">
        <v>44713</v>
      </c>
      <c r="AE1102">
        <v>0</v>
      </c>
      <c r="AF1102">
        <v>131502</v>
      </c>
      <c r="AG1102">
        <v>44713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913295</v>
      </c>
      <c r="AO1102">
        <v>854694</v>
      </c>
      <c r="AP1102">
        <v>131502</v>
      </c>
      <c r="AQ1102">
        <v>0</v>
      </c>
      <c r="AR1102">
        <v>20000</v>
      </c>
      <c r="AS1102">
        <v>0</v>
      </c>
      <c r="AT1102">
        <v>0</v>
      </c>
      <c r="AU1102">
        <v>0</v>
      </c>
      <c r="AV1102">
        <v>42254</v>
      </c>
      <c r="AW1102">
        <v>10096</v>
      </c>
      <c r="AX1102">
        <v>15747</v>
      </c>
      <c r="AY1102">
        <v>876</v>
      </c>
      <c r="AZ1102">
        <v>0</v>
      </c>
      <c r="BA1102">
        <v>25000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0</v>
      </c>
      <c r="BI1102">
        <v>0</v>
      </c>
      <c r="BJ1102">
        <v>0</v>
      </c>
      <c r="BK1102">
        <v>1100169</v>
      </c>
      <c r="BL1102">
        <v>0</v>
      </c>
      <c r="BM1102">
        <v>36987</v>
      </c>
      <c r="BN1102">
        <v>0</v>
      </c>
      <c r="BO1102">
        <v>0</v>
      </c>
      <c r="BP1102">
        <v>0</v>
      </c>
      <c r="BQ1102">
        <v>0</v>
      </c>
      <c r="BR1102">
        <v>0</v>
      </c>
      <c r="BS1102">
        <v>0</v>
      </c>
      <c r="BT1102">
        <v>0</v>
      </c>
      <c r="BU1102">
        <v>0</v>
      </c>
      <c r="BV1102">
        <v>0</v>
      </c>
      <c r="BW1102">
        <v>0</v>
      </c>
      <c r="BX1102">
        <v>0</v>
      </c>
      <c r="BY1102">
        <v>0</v>
      </c>
      <c r="BZ1102">
        <v>0</v>
      </c>
      <c r="CA1102">
        <v>0</v>
      </c>
      <c r="CB1102">
        <v>0</v>
      </c>
      <c r="CC1102">
        <v>0</v>
      </c>
      <c r="CD1102">
        <v>0</v>
      </c>
      <c r="CE1102">
        <v>0</v>
      </c>
      <c r="CF1102">
        <v>0</v>
      </c>
      <c r="CG1102">
        <v>0</v>
      </c>
      <c r="CH1102">
        <v>0</v>
      </c>
      <c r="CI1102">
        <v>0</v>
      </c>
      <c r="CJ1102">
        <v>0</v>
      </c>
      <c r="CK1102">
        <v>0</v>
      </c>
      <c r="CL1102">
        <v>0</v>
      </c>
      <c r="CM1102">
        <v>0</v>
      </c>
      <c r="CN1102">
        <v>0</v>
      </c>
      <c r="CO1102">
        <v>0</v>
      </c>
      <c r="CP1102">
        <v>0</v>
      </c>
      <c r="CQ1102">
        <v>73974</v>
      </c>
      <c r="CR1102">
        <v>0</v>
      </c>
      <c r="CS1102">
        <v>0</v>
      </c>
      <c r="CT1102">
        <v>121837</v>
      </c>
      <c r="CU1102">
        <v>65000</v>
      </c>
      <c r="CV1102">
        <v>0</v>
      </c>
      <c r="CW1102">
        <v>0</v>
      </c>
      <c r="CX1102">
        <v>0</v>
      </c>
      <c r="CY1102">
        <v>0</v>
      </c>
      <c r="CZ1102">
        <v>0</v>
      </c>
      <c r="DA1102">
        <v>0</v>
      </c>
      <c r="DB1102">
        <v>0</v>
      </c>
      <c r="DC1102">
        <v>0</v>
      </c>
      <c r="DD1102">
        <v>0</v>
      </c>
      <c r="DE1102">
        <v>35000</v>
      </c>
      <c r="DF1102">
        <v>0</v>
      </c>
      <c r="DG1102">
        <v>0</v>
      </c>
      <c r="DH1102">
        <v>0</v>
      </c>
      <c r="DI1102">
        <v>0</v>
      </c>
      <c r="DJ1102">
        <v>0</v>
      </c>
      <c r="DK1102">
        <v>91558</v>
      </c>
      <c r="DL1102">
        <v>60368</v>
      </c>
      <c r="DM1102">
        <v>0</v>
      </c>
      <c r="DN1102">
        <v>0</v>
      </c>
      <c r="DO1102">
        <v>447736</v>
      </c>
      <c r="DP1102">
        <v>317700</v>
      </c>
      <c r="DQ1102">
        <v>-153122</v>
      </c>
      <c r="DR1102">
        <v>0</v>
      </c>
      <c r="DS1102">
        <v>0</v>
      </c>
    </row>
    <row r="1103" spans="1:123" x14ac:dyDescent="0.3">
      <c r="A1103" t="str">
        <f t="shared" si="17"/>
        <v>20321969</v>
      </c>
      <c r="B1103">
        <v>32</v>
      </c>
      <c r="C1103">
        <v>2032</v>
      </c>
      <c r="D1103">
        <v>196912</v>
      </c>
      <c r="E1103">
        <v>77</v>
      </c>
      <c r="F1103">
        <v>1654638</v>
      </c>
      <c r="G1103">
        <v>163099</v>
      </c>
      <c r="H1103">
        <v>550000</v>
      </c>
      <c r="I1103">
        <v>0</v>
      </c>
      <c r="J1103">
        <v>120000</v>
      </c>
      <c r="K1103">
        <v>85000</v>
      </c>
      <c r="L1103">
        <v>200000</v>
      </c>
      <c r="M1103">
        <v>56200</v>
      </c>
      <c r="N1103">
        <v>11500</v>
      </c>
      <c r="O1103">
        <v>25500</v>
      </c>
      <c r="P1103">
        <v>4500</v>
      </c>
      <c r="Q1103">
        <v>2000</v>
      </c>
      <c r="R1103">
        <v>0</v>
      </c>
      <c r="S1103">
        <v>5871</v>
      </c>
      <c r="T1103">
        <v>35000</v>
      </c>
      <c r="U1103">
        <v>36000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148780</v>
      </c>
      <c r="AD1103">
        <v>76651</v>
      </c>
      <c r="AE1103">
        <v>0</v>
      </c>
      <c r="AF1103">
        <v>225432</v>
      </c>
      <c r="AG1103">
        <v>0</v>
      </c>
      <c r="AH1103">
        <v>0</v>
      </c>
      <c r="AI1103">
        <v>44713</v>
      </c>
      <c r="AJ1103">
        <v>0</v>
      </c>
      <c r="AK1103">
        <v>44713</v>
      </c>
      <c r="AL1103">
        <v>44713</v>
      </c>
      <c r="AM1103">
        <v>0</v>
      </c>
      <c r="AN1103">
        <v>796139</v>
      </c>
      <c r="AO1103">
        <v>1465190</v>
      </c>
      <c r="AP1103">
        <v>225432</v>
      </c>
      <c r="AQ1103">
        <v>57812</v>
      </c>
      <c r="AR1103">
        <v>20000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92007</v>
      </c>
      <c r="BF1103">
        <v>0</v>
      </c>
      <c r="BG1103">
        <v>35194</v>
      </c>
      <c r="BH1103">
        <v>0</v>
      </c>
      <c r="BI1103">
        <v>0</v>
      </c>
      <c r="BJ1103">
        <v>0</v>
      </c>
      <c r="BK1103">
        <v>1641233</v>
      </c>
      <c r="BL1103">
        <v>0</v>
      </c>
      <c r="BM1103">
        <v>0</v>
      </c>
      <c r="BN1103">
        <v>0</v>
      </c>
      <c r="BO1103">
        <v>0</v>
      </c>
      <c r="BP1103">
        <v>0</v>
      </c>
      <c r="BQ1103">
        <v>0</v>
      </c>
      <c r="BR1103">
        <v>500000</v>
      </c>
      <c r="BS1103">
        <v>32163</v>
      </c>
      <c r="BT1103">
        <v>0</v>
      </c>
      <c r="BU1103">
        <v>0</v>
      </c>
      <c r="BV1103">
        <v>0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>
        <v>0</v>
      </c>
      <c r="CC1103">
        <v>0</v>
      </c>
      <c r="CD1103">
        <v>0</v>
      </c>
      <c r="CE1103">
        <v>0</v>
      </c>
      <c r="CF1103">
        <v>0</v>
      </c>
      <c r="CG1103">
        <v>25000</v>
      </c>
      <c r="CH1103">
        <v>572</v>
      </c>
      <c r="CI1103">
        <v>3000</v>
      </c>
      <c r="CJ1103">
        <v>2250</v>
      </c>
      <c r="CK1103">
        <v>900</v>
      </c>
      <c r="CL1103">
        <v>750</v>
      </c>
      <c r="CM1103">
        <v>3250</v>
      </c>
      <c r="CN1103">
        <v>15000</v>
      </c>
      <c r="CO1103">
        <v>750</v>
      </c>
      <c r="CP1103">
        <v>0</v>
      </c>
      <c r="CQ1103">
        <v>553974</v>
      </c>
      <c r="CR1103">
        <v>0</v>
      </c>
      <c r="CS1103">
        <v>0</v>
      </c>
      <c r="CT1103">
        <v>154000</v>
      </c>
      <c r="CU1103">
        <v>65000</v>
      </c>
      <c r="CV1103">
        <v>25000</v>
      </c>
      <c r="CW1103">
        <v>572</v>
      </c>
      <c r="CX1103">
        <v>3000</v>
      </c>
      <c r="CY1103">
        <v>2250</v>
      </c>
      <c r="CZ1103">
        <v>900</v>
      </c>
      <c r="DA1103">
        <v>750</v>
      </c>
      <c r="DB1103">
        <v>3250</v>
      </c>
      <c r="DC1103">
        <v>15000</v>
      </c>
      <c r="DD1103">
        <v>750</v>
      </c>
      <c r="DE1103">
        <v>40000</v>
      </c>
      <c r="DF1103">
        <v>0</v>
      </c>
      <c r="DG1103">
        <v>0</v>
      </c>
      <c r="DH1103">
        <v>0</v>
      </c>
      <c r="DI1103">
        <v>0</v>
      </c>
      <c r="DJ1103">
        <v>35194</v>
      </c>
      <c r="DK1103">
        <v>91558</v>
      </c>
      <c r="DL1103">
        <v>60368</v>
      </c>
      <c r="DM1103">
        <v>92007</v>
      </c>
      <c r="DN1103">
        <v>0</v>
      </c>
      <c r="DO1103">
        <v>1188286</v>
      </c>
      <c r="DP1103">
        <v>317700</v>
      </c>
      <c r="DQ1103">
        <v>710836</v>
      </c>
      <c r="DR1103">
        <v>0</v>
      </c>
      <c r="DS1103">
        <v>0</v>
      </c>
    </row>
    <row r="1104" spans="1:123" x14ac:dyDescent="0.3">
      <c r="A1104" t="str">
        <f t="shared" si="17"/>
        <v>20331970</v>
      </c>
      <c r="B1104">
        <v>32</v>
      </c>
      <c r="C1104">
        <v>2033</v>
      </c>
      <c r="D1104">
        <v>197012</v>
      </c>
      <c r="E1104">
        <v>40</v>
      </c>
      <c r="F1104">
        <v>1754082</v>
      </c>
      <c r="G1104">
        <v>163102</v>
      </c>
      <c r="H1104">
        <v>550000</v>
      </c>
      <c r="I1104">
        <v>0</v>
      </c>
      <c r="J1104">
        <v>120000</v>
      </c>
      <c r="K1104">
        <v>85000</v>
      </c>
      <c r="L1104">
        <v>200000</v>
      </c>
      <c r="M1104">
        <v>56200</v>
      </c>
      <c r="N1104">
        <v>11500</v>
      </c>
      <c r="O1104">
        <v>25500</v>
      </c>
      <c r="P1104">
        <v>4500</v>
      </c>
      <c r="Q1104">
        <v>2000</v>
      </c>
      <c r="R1104">
        <v>0</v>
      </c>
      <c r="S1104">
        <v>5682</v>
      </c>
      <c r="T1104">
        <v>35000</v>
      </c>
      <c r="U1104">
        <v>36000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44713</v>
      </c>
      <c r="AC1104">
        <v>76691</v>
      </c>
      <c r="AD1104">
        <v>0</v>
      </c>
      <c r="AE1104">
        <v>44713</v>
      </c>
      <c r="AF1104">
        <v>71489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949893</v>
      </c>
      <c r="AO1104">
        <v>755258</v>
      </c>
      <c r="AP1104">
        <v>116203</v>
      </c>
      <c r="AQ1104">
        <v>0</v>
      </c>
      <c r="AR1104">
        <v>15539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0</v>
      </c>
      <c r="BI1104">
        <v>0</v>
      </c>
      <c r="BJ1104">
        <v>0</v>
      </c>
      <c r="BK1104">
        <v>886999</v>
      </c>
      <c r="BL1104">
        <v>0</v>
      </c>
      <c r="BM1104">
        <v>116292</v>
      </c>
      <c r="BN1104">
        <v>0</v>
      </c>
      <c r="BO1104">
        <v>0</v>
      </c>
      <c r="BP1104">
        <v>0</v>
      </c>
      <c r="BQ1104">
        <v>0</v>
      </c>
      <c r="BR1104">
        <v>0</v>
      </c>
      <c r="BS1104">
        <v>0</v>
      </c>
      <c r="BT1104">
        <v>0</v>
      </c>
      <c r="BU1104">
        <v>0</v>
      </c>
      <c r="BV1104">
        <v>0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>
        <v>0</v>
      </c>
      <c r="CC1104">
        <v>0</v>
      </c>
      <c r="CD1104">
        <v>0</v>
      </c>
      <c r="CE1104">
        <v>0</v>
      </c>
      <c r="CF1104">
        <v>0</v>
      </c>
      <c r="CG1104">
        <v>0</v>
      </c>
      <c r="CH1104">
        <v>0</v>
      </c>
      <c r="CI1104">
        <v>0</v>
      </c>
      <c r="CJ1104">
        <v>0</v>
      </c>
      <c r="CK1104">
        <v>0</v>
      </c>
      <c r="CL1104">
        <v>0</v>
      </c>
      <c r="CM1104">
        <v>0</v>
      </c>
      <c r="CN1104">
        <v>0</v>
      </c>
      <c r="CO1104">
        <v>0</v>
      </c>
      <c r="CP1104">
        <v>0</v>
      </c>
      <c r="CQ1104">
        <v>417682</v>
      </c>
      <c r="CR1104">
        <v>0</v>
      </c>
      <c r="CS1104">
        <v>0</v>
      </c>
      <c r="CT1104">
        <v>154000</v>
      </c>
      <c r="CU1104">
        <v>65000</v>
      </c>
      <c r="CV1104">
        <v>25000</v>
      </c>
      <c r="CW1104">
        <v>572</v>
      </c>
      <c r="CX1104">
        <v>3000</v>
      </c>
      <c r="CY1104">
        <v>2250</v>
      </c>
      <c r="CZ1104">
        <v>900</v>
      </c>
      <c r="DA1104">
        <v>750</v>
      </c>
      <c r="DB1104">
        <v>3250</v>
      </c>
      <c r="DC1104">
        <v>15000</v>
      </c>
      <c r="DD1104">
        <v>750</v>
      </c>
      <c r="DE1104">
        <v>45000</v>
      </c>
      <c r="DF1104">
        <v>0</v>
      </c>
      <c r="DG1104">
        <v>0</v>
      </c>
      <c r="DH1104">
        <v>0</v>
      </c>
      <c r="DI1104">
        <v>0</v>
      </c>
      <c r="DJ1104">
        <v>31675</v>
      </c>
      <c r="DK1104">
        <v>91558</v>
      </c>
      <c r="DL1104">
        <v>60368</v>
      </c>
      <c r="DM1104">
        <v>82806</v>
      </c>
      <c r="DN1104">
        <v>0</v>
      </c>
      <c r="DO1104">
        <v>999560</v>
      </c>
      <c r="DP1104">
        <v>317700</v>
      </c>
      <c r="DQ1104">
        <v>-116292</v>
      </c>
      <c r="DR1104">
        <v>0</v>
      </c>
      <c r="DS1104">
        <v>0</v>
      </c>
    </row>
    <row r="1105" spans="1:123" x14ac:dyDescent="0.3">
      <c r="A1105" t="str">
        <f t="shared" si="17"/>
        <v>20341971</v>
      </c>
      <c r="B1105">
        <v>32</v>
      </c>
      <c r="C1105">
        <v>2034</v>
      </c>
      <c r="D1105">
        <v>197112</v>
      </c>
      <c r="E1105">
        <v>38</v>
      </c>
      <c r="F1105">
        <v>1915780</v>
      </c>
      <c r="G1105">
        <v>163105</v>
      </c>
      <c r="H1105">
        <v>550000</v>
      </c>
      <c r="I1105">
        <v>0</v>
      </c>
      <c r="J1105">
        <v>120000</v>
      </c>
      <c r="K1105">
        <v>85000</v>
      </c>
      <c r="L1105">
        <v>200000</v>
      </c>
      <c r="M1105">
        <v>56200</v>
      </c>
      <c r="N1105">
        <v>11500</v>
      </c>
      <c r="O1105">
        <v>25500</v>
      </c>
      <c r="P1105">
        <v>4500</v>
      </c>
      <c r="Q1105">
        <v>2000</v>
      </c>
      <c r="R1105">
        <v>0</v>
      </c>
      <c r="S1105">
        <v>5494</v>
      </c>
      <c r="T1105">
        <v>35000</v>
      </c>
      <c r="U1105">
        <v>36000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74108</v>
      </c>
      <c r="AD1105">
        <v>0</v>
      </c>
      <c r="AE1105">
        <v>0</v>
      </c>
      <c r="AF1105">
        <v>112289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908905</v>
      </c>
      <c r="AO1105">
        <v>729820</v>
      </c>
      <c r="AP1105">
        <v>112289</v>
      </c>
      <c r="AQ1105">
        <v>0</v>
      </c>
      <c r="AR1105">
        <v>14173</v>
      </c>
      <c r="AS1105">
        <v>0</v>
      </c>
      <c r="AT1105">
        <v>0</v>
      </c>
      <c r="AU1105">
        <v>0</v>
      </c>
      <c r="AV1105">
        <v>75000</v>
      </c>
      <c r="AW1105">
        <v>9141</v>
      </c>
      <c r="AX1105">
        <v>31675</v>
      </c>
      <c r="AY1105">
        <v>0</v>
      </c>
      <c r="AZ1105">
        <v>0</v>
      </c>
      <c r="BA1105">
        <v>25000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0</v>
      </c>
      <c r="BI1105">
        <v>0</v>
      </c>
      <c r="BJ1105">
        <v>0</v>
      </c>
      <c r="BK1105">
        <v>997097</v>
      </c>
      <c r="BL1105">
        <v>0</v>
      </c>
      <c r="BM1105">
        <v>157991</v>
      </c>
      <c r="BN1105">
        <v>0</v>
      </c>
      <c r="BO1105">
        <v>0</v>
      </c>
      <c r="BP1105">
        <v>0</v>
      </c>
      <c r="BQ1105">
        <v>0</v>
      </c>
      <c r="BR1105">
        <v>0</v>
      </c>
      <c r="BS1105">
        <v>0</v>
      </c>
      <c r="BT1105">
        <v>0</v>
      </c>
      <c r="BU1105">
        <v>0</v>
      </c>
      <c r="BV1105">
        <v>0</v>
      </c>
      <c r="BW1105">
        <v>24719</v>
      </c>
      <c r="BX1105">
        <v>566</v>
      </c>
      <c r="BY1105">
        <v>2966</v>
      </c>
      <c r="BZ1105">
        <v>2224</v>
      </c>
      <c r="CA1105">
        <v>890</v>
      </c>
      <c r="CB1105">
        <v>741</v>
      </c>
      <c r="CC1105">
        <v>3213</v>
      </c>
      <c r="CD1105">
        <v>14830</v>
      </c>
      <c r="CE1105">
        <v>741</v>
      </c>
      <c r="CF1105">
        <v>0</v>
      </c>
      <c r="CG1105">
        <v>0</v>
      </c>
      <c r="CH1105">
        <v>0</v>
      </c>
      <c r="CI1105">
        <v>0</v>
      </c>
      <c r="CJ1105">
        <v>0</v>
      </c>
      <c r="CK1105">
        <v>0</v>
      </c>
      <c r="CL1105">
        <v>0</v>
      </c>
      <c r="CM1105">
        <v>0</v>
      </c>
      <c r="CN1105">
        <v>0</v>
      </c>
      <c r="CO1105">
        <v>0</v>
      </c>
      <c r="CP1105">
        <v>0</v>
      </c>
      <c r="CQ1105">
        <v>239690</v>
      </c>
      <c r="CR1105">
        <v>0</v>
      </c>
      <c r="CS1105">
        <v>0</v>
      </c>
      <c r="CT1105">
        <v>154000</v>
      </c>
      <c r="CU1105">
        <v>65000</v>
      </c>
      <c r="CV1105">
        <v>281</v>
      </c>
      <c r="CW1105">
        <v>6</v>
      </c>
      <c r="CX1105">
        <v>34</v>
      </c>
      <c r="CY1105">
        <v>26</v>
      </c>
      <c r="CZ1105">
        <v>10</v>
      </c>
      <c r="DA1105">
        <v>9</v>
      </c>
      <c r="DB1105">
        <v>37</v>
      </c>
      <c r="DC1105">
        <v>170</v>
      </c>
      <c r="DD1105">
        <v>9</v>
      </c>
      <c r="DE1105">
        <v>50000</v>
      </c>
      <c r="DF1105">
        <v>0</v>
      </c>
      <c r="DG1105">
        <v>0</v>
      </c>
      <c r="DH1105">
        <v>0</v>
      </c>
      <c r="DI1105">
        <v>0</v>
      </c>
      <c r="DJ1105">
        <v>0</v>
      </c>
      <c r="DK1105">
        <v>66558</v>
      </c>
      <c r="DL1105">
        <v>51227</v>
      </c>
      <c r="DM1105">
        <v>7806</v>
      </c>
      <c r="DN1105">
        <v>0</v>
      </c>
      <c r="DO1105">
        <v>634862</v>
      </c>
      <c r="DP1105">
        <v>317700</v>
      </c>
      <c r="DQ1105">
        <v>-349698</v>
      </c>
      <c r="DR1105">
        <v>0</v>
      </c>
      <c r="DS1105">
        <v>0</v>
      </c>
    </row>
    <row r="1106" spans="1:123" x14ac:dyDescent="0.3">
      <c r="A1106" t="str">
        <f t="shared" si="17"/>
        <v>20351972</v>
      </c>
      <c r="B1106">
        <v>32</v>
      </c>
      <c r="C1106">
        <v>2035</v>
      </c>
      <c r="D1106">
        <v>197212</v>
      </c>
      <c r="E1106">
        <v>48</v>
      </c>
      <c r="F1106">
        <v>2114497</v>
      </c>
      <c r="G1106">
        <v>163108</v>
      </c>
      <c r="H1106">
        <v>550000</v>
      </c>
      <c r="I1106">
        <v>0</v>
      </c>
      <c r="J1106">
        <v>120000</v>
      </c>
      <c r="K1106">
        <v>85000</v>
      </c>
      <c r="L1106">
        <v>200000</v>
      </c>
      <c r="M1106">
        <v>56200</v>
      </c>
      <c r="N1106">
        <v>11500</v>
      </c>
      <c r="O1106">
        <v>25500</v>
      </c>
      <c r="P1106">
        <v>4500</v>
      </c>
      <c r="Q1106">
        <v>2000</v>
      </c>
      <c r="R1106">
        <v>0</v>
      </c>
      <c r="S1106">
        <v>5305</v>
      </c>
      <c r="T1106">
        <v>35000</v>
      </c>
      <c r="U1106">
        <v>36000</v>
      </c>
      <c r="V1106">
        <v>0</v>
      </c>
      <c r="W1106">
        <v>5000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93786</v>
      </c>
      <c r="AD1106">
        <v>48318</v>
      </c>
      <c r="AE1106">
        <v>0</v>
      </c>
      <c r="AF1106">
        <v>142104</v>
      </c>
      <c r="AG1106">
        <v>48318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873901</v>
      </c>
      <c r="AO1106">
        <v>923606</v>
      </c>
      <c r="AP1106">
        <v>142104</v>
      </c>
      <c r="AQ1106">
        <v>0</v>
      </c>
      <c r="AR1106">
        <v>20000</v>
      </c>
      <c r="AS1106">
        <v>0</v>
      </c>
      <c r="AT1106">
        <v>0</v>
      </c>
      <c r="AU1106">
        <v>0</v>
      </c>
      <c r="AV1106">
        <v>7806</v>
      </c>
      <c r="AW1106">
        <v>16825</v>
      </c>
      <c r="AX1106">
        <v>0</v>
      </c>
      <c r="AY1106">
        <v>4575</v>
      </c>
      <c r="AZ1106">
        <v>0</v>
      </c>
      <c r="BA1106">
        <v>25000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0</v>
      </c>
      <c r="BK1106">
        <v>1139917</v>
      </c>
      <c r="BL1106">
        <v>0</v>
      </c>
      <c r="BM1106">
        <v>137991</v>
      </c>
      <c r="BN1106">
        <v>154000</v>
      </c>
      <c r="BO1106">
        <v>7216</v>
      </c>
      <c r="BP1106">
        <v>0</v>
      </c>
      <c r="BQ1106">
        <v>0</v>
      </c>
      <c r="BR1106">
        <v>0</v>
      </c>
      <c r="BS1106">
        <v>0</v>
      </c>
      <c r="BT1106">
        <v>0</v>
      </c>
      <c r="BU1106">
        <v>0</v>
      </c>
      <c r="BV1106">
        <v>0</v>
      </c>
      <c r="BW1106">
        <v>281</v>
      </c>
      <c r="BX1106">
        <v>6</v>
      </c>
      <c r="BY1106">
        <v>34</v>
      </c>
      <c r="BZ1106">
        <v>26</v>
      </c>
      <c r="CA1106">
        <v>10</v>
      </c>
      <c r="CB1106">
        <v>9</v>
      </c>
      <c r="CC1106">
        <v>37</v>
      </c>
      <c r="CD1106">
        <v>170</v>
      </c>
      <c r="CE1106">
        <v>9</v>
      </c>
      <c r="CF1106">
        <v>0</v>
      </c>
      <c r="CG1106">
        <v>0</v>
      </c>
      <c r="CH1106">
        <v>0</v>
      </c>
      <c r="CI1106">
        <v>0</v>
      </c>
      <c r="CJ1106">
        <v>0</v>
      </c>
      <c r="CK1106">
        <v>0</v>
      </c>
      <c r="CL1106">
        <v>0</v>
      </c>
      <c r="CM1106">
        <v>0</v>
      </c>
      <c r="CN1106">
        <v>0</v>
      </c>
      <c r="CO1106">
        <v>0</v>
      </c>
      <c r="CP1106">
        <v>0</v>
      </c>
      <c r="CQ1106">
        <v>81699</v>
      </c>
      <c r="CR1106">
        <v>0</v>
      </c>
      <c r="CS1106">
        <v>0</v>
      </c>
      <c r="CT1106">
        <v>0</v>
      </c>
      <c r="CU1106">
        <v>57784</v>
      </c>
      <c r="CV1106">
        <v>0</v>
      </c>
      <c r="CW1106">
        <v>0</v>
      </c>
      <c r="CX1106">
        <v>0</v>
      </c>
      <c r="CY1106">
        <v>0</v>
      </c>
      <c r="CZ1106">
        <v>0</v>
      </c>
      <c r="DA1106">
        <v>0</v>
      </c>
      <c r="DB1106">
        <v>0</v>
      </c>
      <c r="DC1106">
        <v>0</v>
      </c>
      <c r="DD1106">
        <v>0</v>
      </c>
      <c r="DE1106">
        <v>55000</v>
      </c>
      <c r="DF1106">
        <v>0</v>
      </c>
      <c r="DG1106">
        <v>0</v>
      </c>
      <c r="DH1106">
        <v>0</v>
      </c>
      <c r="DI1106">
        <v>0</v>
      </c>
      <c r="DJ1106">
        <v>0</v>
      </c>
      <c r="DK1106">
        <v>41558</v>
      </c>
      <c r="DL1106">
        <v>34402</v>
      </c>
      <c r="DM1106">
        <v>0</v>
      </c>
      <c r="DN1106">
        <v>0</v>
      </c>
      <c r="DO1106">
        <v>270443</v>
      </c>
      <c r="DP1106">
        <v>317700</v>
      </c>
      <c r="DQ1106">
        <v>-349419</v>
      </c>
      <c r="DR1106">
        <v>0</v>
      </c>
      <c r="DS1106">
        <v>0</v>
      </c>
    </row>
    <row r="1107" spans="1:123" x14ac:dyDescent="0.3">
      <c r="A1107" t="str">
        <f t="shared" si="17"/>
        <v>20361973</v>
      </c>
      <c r="B1107">
        <v>32</v>
      </c>
      <c r="C1107">
        <v>2036</v>
      </c>
      <c r="D1107">
        <v>197312</v>
      </c>
      <c r="E1107">
        <v>53</v>
      </c>
      <c r="F1107">
        <v>1866774</v>
      </c>
      <c r="G1107">
        <v>163099</v>
      </c>
      <c r="H1107">
        <v>550000</v>
      </c>
      <c r="I1107">
        <v>0</v>
      </c>
      <c r="J1107">
        <v>120000</v>
      </c>
      <c r="K1107">
        <v>85000</v>
      </c>
      <c r="L1107">
        <v>200000</v>
      </c>
      <c r="M1107">
        <v>56200</v>
      </c>
      <c r="N1107">
        <v>11500</v>
      </c>
      <c r="O1107">
        <v>25500</v>
      </c>
      <c r="P1107">
        <v>4500</v>
      </c>
      <c r="Q1107">
        <v>2000</v>
      </c>
      <c r="R1107">
        <v>0</v>
      </c>
      <c r="S1107">
        <v>5091</v>
      </c>
      <c r="T1107">
        <v>35000</v>
      </c>
      <c r="U1107">
        <v>36000</v>
      </c>
      <c r="V1107">
        <v>0</v>
      </c>
      <c r="W1107">
        <v>5000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102052</v>
      </c>
      <c r="AD1107">
        <v>52577</v>
      </c>
      <c r="AE1107">
        <v>0</v>
      </c>
      <c r="AF1107">
        <v>154628</v>
      </c>
      <c r="AG1107">
        <v>26288</v>
      </c>
      <c r="AH1107">
        <v>0</v>
      </c>
      <c r="AI1107">
        <v>48318</v>
      </c>
      <c r="AJ1107">
        <v>0</v>
      </c>
      <c r="AK1107">
        <v>48318</v>
      </c>
      <c r="AL1107">
        <v>48318</v>
      </c>
      <c r="AM1107">
        <v>0</v>
      </c>
      <c r="AN1107">
        <v>861163</v>
      </c>
      <c r="AO1107">
        <v>1005006</v>
      </c>
      <c r="AP1107">
        <v>154628</v>
      </c>
      <c r="AQ1107">
        <v>0</v>
      </c>
      <c r="AR1107">
        <v>20000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0</v>
      </c>
      <c r="BI1107">
        <v>0</v>
      </c>
      <c r="BJ1107">
        <v>0</v>
      </c>
      <c r="BK1107">
        <v>1179634</v>
      </c>
      <c r="BL1107">
        <v>0</v>
      </c>
      <c r="BM1107">
        <v>25076</v>
      </c>
      <c r="BN1107">
        <v>0</v>
      </c>
      <c r="BO1107">
        <v>0</v>
      </c>
      <c r="BP1107">
        <v>0</v>
      </c>
      <c r="BQ1107">
        <v>0</v>
      </c>
      <c r="BR1107">
        <v>0</v>
      </c>
      <c r="BS1107">
        <v>0</v>
      </c>
      <c r="BT1107">
        <v>0</v>
      </c>
      <c r="BU1107">
        <v>0</v>
      </c>
      <c r="BV1107">
        <v>0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>
        <v>0</v>
      </c>
      <c r="CC1107">
        <v>0</v>
      </c>
      <c r="CD1107">
        <v>0</v>
      </c>
      <c r="CE1107">
        <v>0</v>
      </c>
      <c r="CF1107">
        <v>0</v>
      </c>
      <c r="CG1107">
        <v>0</v>
      </c>
      <c r="CH1107">
        <v>0</v>
      </c>
      <c r="CI1107">
        <v>0</v>
      </c>
      <c r="CJ1107">
        <v>0</v>
      </c>
      <c r="CK1107">
        <v>0</v>
      </c>
      <c r="CL1107">
        <v>0</v>
      </c>
      <c r="CM1107">
        <v>0</v>
      </c>
      <c r="CN1107">
        <v>0</v>
      </c>
      <c r="CO1107">
        <v>0</v>
      </c>
      <c r="CP1107">
        <v>0</v>
      </c>
      <c r="CQ1107">
        <v>36623</v>
      </c>
      <c r="CR1107">
        <v>0</v>
      </c>
      <c r="CS1107">
        <v>0</v>
      </c>
      <c r="CT1107">
        <v>0</v>
      </c>
      <c r="CU1107">
        <v>57784</v>
      </c>
      <c r="CV1107">
        <v>0</v>
      </c>
      <c r="CW1107">
        <v>0</v>
      </c>
      <c r="CX1107">
        <v>0</v>
      </c>
      <c r="CY1107">
        <v>0</v>
      </c>
      <c r="CZ1107">
        <v>0</v>
      </c>
      <c r="DA1107">
        <v>0</v>
      </c>
      <c r="DB1107">
        <v>0</v>
      </c>
      <c r="DC1107">
        <v>0</v>
      </c>
      <c r="DD1107">
        <v>0</v>
      </c>
      <c r="DE1107">
        <v>55000</v>
      </c>
      <c r="DF1107">
        <v>0</v>
      </c>
      <c r="DG1107">
        <v>0</v>
      </c>
      <c r="DH1107">
        <v>0</v>
      </c>
      <c r="DI1107">
        <v>0</v>
      </c>
      <c r="DJ1107">
        <v>0</v>
      </c>
      <c r="DK1107">
        <v>41558</v>
      </c>
      <c r="DL1107">
        <v>34402</v>
      </c>
      <c r="DM1107">
        <v>0</v>
      </c>
      <c r="DN1107">
        <v>0</v>
      </c>
      <c r="DO1107">
        <v>273685</v>
      </c>
      <c r="DP1107">
        <v>317700</v>
      </c>
      <c r="DQ1107">
        <v>-25076</v>
      </c>
      <c r="DR1107">
        <v>0</v>
      </c>
      <c r="DS1107">
        <v>0</v>
      </c>
    </row>
    <row r="1108" spans="1:123" x14ac:dyDescent="0.3">
      <c r="A1108" t="str">
        <f t="shared" si="17"/>
        <v>20371974</v>
      </c>
      <c r="B1108">
        <v>32</v>
      </c>
      <c r="C1108">
        <v>2037</v>
      </c>
      <c r="D1108">
        <v>197412</v>
      </c>
      <c r="E1108">
        <v>42</v>
      </c>
      <c r="F1108">
        <v>1861831</v>
      </c>
      <c r="G1108">
        <v>163089</v>
      </c>
      <c r="H1108">
        <v>550000</v>
      </c>
      <c r="I1108">
        <v>0</v>
      </c>
      <c r="J1108">
        <v>120000</v>
      </c>
      <c r="K1108">
        <v>85000</v>
      </c>
      <c r="L1108">
        <v>200000</v>
      </c>
      <c r="M1108">
        <v>56200</v>
      </c>
      <c r="N1108">
        <v>11500</v>
      </c>
      <c r="O1108">
        <v>25500</v>
      </c>
      <c r="P1108">
        <v>4500</v>
      </c>
      <c r="Q1108">
        <v>2000</v>
      </c>
      <c r="R1108">
        <v>0</v>
      </c>
      <c r="S1108">
        <v>4878</v>
      </c>
      <c r="T1108">
        <v>35000</v>
      </c>
      <c r="U1108">
        <v>36000</v>
      </c>
      <c r="V1108">
        <v>0</v>
      </c>
      <c r="W1108">
        <v>5000</v>
      </c>
      <c r="X1108">
        <v>0</v>
      </c>
      <c r="Y1108">
        <v>0</v>
      </c>
      <c r="Z1108">
        <v>0</v>
      </c>
      <c r="AA1108">
        <v>0</v>
      </c>
      <c r="AB1108">
        <v>48318</v>
      </c>
      <c r="AC1108">
        <v>81904</v>
      </c>
      <c r="AD1108">
        <v>42197</v>
      </c>
      <c r="AE1108">
        <v>48318</v>
      </c>
      <c r="AF1108">
        <v>75783</v>
      </c>
      <c r="AG1108">
        <v>42197</v>
      </c>
      <c r="AH1108">
        <v>0</v>
      </c>
      <c r="AI1108">
        <v>26288</v>
      </c>
      <c r="AJ1108">
        <v>0</v>
      </c>
      <c r="AK1108">
        <v>26288</v>
      </c>
      <c r="AL1108">
        <v>26288</v>
      </c>
      <c r="AM1108">
        <v>0</v>
      </c>
      <c r="AN1108">
        <v>939795</v>
      </c>
      <c r="AO1108">
        <v>806595</v>
      </c>
      <c r="AP1108">
        <v>124101</v>
      </c>
      <c r="AQ1108">
        <v>0</v>
      </c>
      <c r="AR1108">
        <v>18294</v>
      </c>
      <c r="AS1108">
        <v>0</v>
      </c>
      <c r="AT1108">
        <v>0</v>
      </c>
      <c r="AU1108">
        <v>0</v>
      </c>
      <c r="AV1108">
        <v>0</v>
      </c>
      <c r="AW1108">
        <v>12185</v>
      </c>
      <c r="AX1108">
        <v>0</v>
      </c>
      <c r="AY1108">
        <v>0</v>
      </c>
      <c r="AZ1108">
        <v>0</v>
      </c>
      <c r="BA1108">
        <v>25000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0</v>
      </c>
      <c r="BI1108">
        <v>0</v>
      </c>
      <c r="BJ1108">
        <v>0</v>
      </c>
      <c r="BK1108">
        <v>986176</v>
      </c>
      <c r="BL1108">
        <v>0</v>
      </c>
      <c r="BM1108">
        <v>16623</v>
      </c>
      <c r="BN1108">
        <v>0</v>
      </c>
      <c r="BO1108">
        <v>57784</v>
      </c>
      <c r="BP1108">
        <v>0</v>
      </c>
      <c r="BQ1108">
        <v>0</v>
      </c>
      <c r="BR1108">
        <v>0</v>
      </c>
      <c r="BS1108">
        <v>0</v>
      </c>
      <c r="BT1108">
        <v>0</v>
      </c>
      <c r="BU1108">
        <v>0</v>
      </c>
      <c r="BV1108">
        <v>0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>
        <v>0</v>
      </c>
      <c r="CC1108">
        <v>0</v>
      </c>
      <c r="CD1108">
        <v>0</v>
      </c>
      <c r="CE1108">
        <v>0</v>
      </c>
      <c r="CF1108">
        <v>0</v>
      </c>
      <c r="CG1108">
        <v>0</v>
      </c>
      <c r="CH1108">
        <v>0</v>
      </c>
      <c r="CI1108">
        <v>0</v>
      </c>
      <c r="CJ1108">
        <v>0</v>
      </c>
      <c r="CK1108">
        <v>0</v>
      </c>
      <c r="CL1108">
        <v>0</v>
      </c>
      <c r="CM1108">
        <v>0</v>
      </c>
      <c r="CN1108">
        <v>0</v>
      </c>
      <c r="CO1108">
        <v>0</v>
      </c>
      <c r="CP1108">
        <v>0</v>
      </c>
      <c r="CQ1108">
        <v>0</v>
      </c>
      <c r="CR1108">
        <v>0</v>
      </c>
      <c r="CS1108">
        <v>0</v>
      </c>
      <c r="CT1108">
        <v>0</v>
      </c>
      <c r="CU1108">
        <v>0</v>
      </c>
      <c r="CV1108">
        <v>0</v>
      </c>
      <c r="CW1108">
        <v>0</v>
      </c>
      <c r="CX1108">
        <v>0</v>
      </c>
      <c r="CY1108">
        <v>0</v>
      </c>
      <c r="CZ1108">
        <v>0</v>
      </c>
      <c r="DA1108">
        <v>0</v>
      </c>
      <c r="DB1108">
        <v>0</v>
      </c>
      <c r="DC1108">
        <v>0</v>
      </c>
      <c r="DD1108">
        <v>0</v>
      </c>
      <c r="DE1108">
        <v>55000</v>
      </c>
      <c r="DF1108">
        <v>0</v>
      </c>
      <c r="DG1108">
        <v>0</v>
      </c>
      <c r="DH1108">
        <v>0</v>
      </c>
      <c r="DI1108">
        <v>0</v>
      </c>
      <c r="DJ1108">
        <v>0</v>
      </c>
      <c r="DK1108">
        <v>16558</v>
      </c>
      <c r="DL1108">
        <v>22217</v>
      </c>
      <c r="DM1108">
        <v>0</v>
      </c>
      <c r="DN1108">
        <v>0</v>
      </c>
      <c r="DO1108">
        <v>120063</v>
      </c>
      <c r="DP1108">
        <v>317700</v>
      </c>
      <c r="DQ1108">
        <v>-172135</v>
      </c>
      <c r="DR1108">
        <v>60542</v>
      </c>
      <c r="DS1108">
        <v>0</v>
      </c>
    </row>
    <row r="1109" spans="1:123" x14ac:dyDescent="0.3">
      <c r="A1109" t="str">
        <f t="shared" si="17"/>
        <v>20381975</v>
      </c>
      <c r="B1109">
        <v>32</v>
      </c>
      <c r="C1109">
        <v>2038</v>
      </c>
      <c r="D1109">
        <v>197512</v>
      </c>
      <c r="E1109">
        <v>48</v>
      </c>
      <c r="F1109">
        <v>1747493</v>
      </c>
      <c r="G1109">
        <v>163079</v>
      </c>
      <c r="H1109">
        <v>550000</v>
      </c>
      <c r="I1109">
        <v>0</v>
      </c>
      <c r="J1109">
        <v>90000</v>
      </c>
      <c r="K1109">
        <v>85000</v>
      </c>
      <c r="L1109">
        <v>200000</v>
      </c>
      <c r="M1109">
        <v>56200</v>
      </c>
      <c r="N1109">
        <v>11500</v>
      </c>
      <c r="O1109">
        <v>25500</v>
      </c>
      <c r="P1109">
        <v>4500</v>
      </c>
      <c r="Q1109">
        <v>2000</v>
      </c>
      <c r="R1109">
        <v>0</v>
      </c>
      <c r="S1109">
        <v>4664</v>
      </c>
      <c r="T1109">
        <v>35000</v>
      </c>
      <c r="U1109">
        <v>36000</v>
      </c>
      <c r="V1109">
        <v>0</v>
      </c>
      <c r="W1109">
        <v>5000</v>
      </c>
      <c r="X1109">
        <v>0</v>
      </c>
      <c r="Y1109">
        <v>0</v>
      </c>
      <c r="Z1109">
        <v>0</v>
      </c>
      <c r="AA1109">
        <v>0</v>
      </c>
      <c r="AB1109">
        <v>26288</v>
      </c>
      <c r="AC1109">
        <v>93974</v>
      </c>
      <c r="AD1109">
        <v>48415</v>
      </c>
      <c r="AE1109">
        <v>26288</v>
      </c>
      <c r="AF1109">
        <v>116101</v>
      </c>
      <c r="AG1109">
        <v>0</v>
      </c>
      <c r="AH1109">
        <v>0</v>
      </c>
      <c r="AI1109">
        <v>42197</v>
      </c>
      <c r="AJ1109">
        <v>0</v>
      </c>
      <c r="AK1109">
        <v>42197</v>
      </c>
      <c r="AL1109">
        <v>42197</v>
      </c>
      <c r="AM1109">
        <v>0</v>
      </c>
      <c r="AN1109">
        <v>869263</v>
      </c>
      <c r="AO1109">
        <v>925456</v>
      </c>
      <c r="AP1109">
        <v>142389</v>
      </c>
      <c r="AQ1109">
        <v>0</v>
      </c>
      <c r="AR1109">
        <v>20000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0</v>
      </c>
      <c r="BI1109">
        <v>0</v>
      </c>
      <c r="BJ1109">
        <v>0</v>
      </c>
      <c r="BK1109">
        <v>1087845</v>
      </c>
      <c r="BL1109">
        <v>0</v>
      </c>
      <c r="BM1109">
        <v>0</v>
      </c>
      <c r="BN1109">
        <v>0</v>
      </c>
      <c r="BO1109">
        <v>0</v>
      </c>
      <c r="BP1109">
        <v>0</v>
      </c>
      <c r="BQ1109">
        <v>0</v>
      </c>
      <c r="BR1109">
        <v>10536</v>
      </c>
      <c r="BS1109">
        <v>0</v>
      </c>
      <c r="BT1109">
        <v>0</v>
      </c>
      <c r="BU1109">
        <v>0</v>
      </c>
      <c r="BV1109">
        <v>0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>
        <v>0</v>
      </c>
      <c r="CC1109">
        <v>0</v>
      </c>
      <c r="CD1109">
        <v>0</v>
      </c>
      <c r="CE1109">
        <v>0</v>
      </c>
      <c r="CF1109">
        <v>0</v>
      </c>
      <c r="CG1109">
        <v>0</v>
      </c>
      <c r="CH1109">
        <v>0</v>
      </c>
      <c r="CI1109">
        <v>0</v>
      </c>
      <c r="CJ1109">
        <v>0</v>
      </c>
      <c r="CK1109">
        <v>0</v>
      </c>
      <c r="CL1109">
        <v>0</v>
      </c>
      <c r="CM1109">
        <v>0</v>
      </c>
      <c r="CN1109">
        <v>0</v>
      </c>
      <c r="CO1109">
        <v>0</v>
      </c>
      <c r="CP1109">
        <v>0</v>
      </c>
      <c r="CQ1109">
        <v>0</v>
      </c>
      <c r="CR1109">
        <v>0</v>
      </c>
      <c r="CS1109">
        <v>0</v>
      </c>
      <c r="CT1109">
        <v>0</v>
      </c>
      <c r="CU1109">
        <v>0</v>
      </c>
      <c r="CV1109">
        <v>0</v>
      </c>
      <c r="CW1109">
        <v>0</v>
      </c>
      <c r="CX1109">
        <v>0</v>
      </c>
      <c r="CY1109">
        <v>0</v>
      </c>
      <c r="CZ1109">
        <v>0</v>
      </c>
      <c r="DA1109">
        <v>0</v>
      </c>
      <c r="DB1109">
        <v>0</v>
      </c>
      <c r="DC1109">
        <v>0</v>
      </c>
      <c r="DD1109">
        <v>0</v>
      </c>
      <c r="DE1109">
        <v>55000</v>
      </c>
      <c r="DF1109">
        <v>0</v>
      </c>
      <c r="DG1109">
        <v>0</v>
      </c>
      <c r="DH1109">
        <v>0</v>
      </c>
      <c r="DI1109">
        <v>0</v>
      </c>
      <c r="DJ1109">
        <v>0</v>
      </c>
      <c r="DK1109">
        <v>16558</v>
      </c>
      <c r="DL1109">
        <v>22217</v>
      </c>
      <c r="DM1109">
        <v>0</v>
      </c>
      <c r="DN1109">
        <v>0</v>
      </c>
      <c r="DO1109">
        <v>135971</v>
      </c>
      <c r="DP1109">
        <v>308236</v>
      </c>
      <c r="DQ1109">
        <v>10536</v>
      </c>
      <c r="DR1109">
        <v>0</v>
      </c>
      <c r="DS1109">
        <v>0</v>
      </c>
    </row>
    <row r="1110" spans="1:123" x14ac:dyDescent="0.3">
      <c r="A1110" t="str">
        <f t="shared" si="17"/>
        <v>20391976</v>
      </c>
      <c r="B1110">
        <v>32</v>
      </c>
      <c r="C1110">
        <v>2039</v>
      </c>
      <c r="D1110">
        <v>197612</v>
      </c>
      <c r="E1110">
        <v>41</v>
      </c>
      <c r="F1110">
        <v>1998031</v>
      </c>
      <c r="G1110">
        <v>163069</v>
      </c>
      <c r="H1110">
        <v>550000</v>
      </c>
      <c r="I1110">
        <v>0</v>
      </c>
      <c r="J1110">
        <v>90000</v>
      </c>
      <c r="K1110">
        <v>85000</v>
      </c>
      <c r="L1110">
        <v>200000</v>
      </c>
      <c r="M1110">
        <v>56200</v>
      </c>
      <c r="N1110">
        <v>11500</v>
      </c>
      <c r="O1110">
        <v>25500</v>
      </c>
      <c r="P1110">
        <v>4500</v>
      </c>
      <c r="Q1110">
        <v>2000</v>
      </c>
      <c r="R1110">
        <v>0</v>
      </c>
      <c r="S1110">
        <v>4451</v>
      </c>
      <c r="T1110">
        <v>35000</v>
      </c>
      <c r="U1110">
        <v>36000</v>
      </c>
      <c r="V1110">
        <v>0</v>
      </c>
      <c r="W1110">
        <v>5000</v>
      </c>
      <c r="X1110">
        <v>0</v>
      </c>
      <c r="Y1110">
        <v>0</v>
      </c>
      <c r="Z1110">
        <v>0</v>
      </c>
      <c r="AA1110">
        <v>0</v>
      </c>
      <c r="AB1110">
        <v>42197</v>
      </c>
      <c r="AC1110">
        <v>80261</v>
      </c>
      <c r="AD1110">
        <v>41350</v>
      </c>
      <c r="AE1110">
        <v>42197</v>
      </c>
      <c r="AF1110">
        <v>79414</v>
      </c>
      <c r="AG1110">
        <v>41350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905737</v>
      </c>
      <c r="AO1110">
        <v>790407</v>
      </c>
      <c r="AP1110">
        <v>121611</v>
      </c>
      <c r="AQ1110">
        <v>0</v>
      </c>
      <c r="AR1110">
        <v>17425</v>
      </c>
      <c r="AS1110">
        <v>0</v>
      </c>
      <c r="AT1110">
        <v>0</v>
      </c>
      <c r="AU1110">
        <v>0</v>
      </c>
      <c r="AV1110">
        <v>0</v>
      </c>
      <c r="AW1110">
        <v>11543</v>
      </c>
      <c r="AX1110">
        <v>0</v>
      </c>
      <c r="AY1110">
        <v>0</v>
      </c>
      <c r="AZ1110">
        <v>0</v>
      </c>
      <c r="BA1110">
        <v>16558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0</v>
      </c>
      <c r="BI1110">
        <v>0</v>
      </c>
      <c r="BJ1110">
        <v>0</v>
      </c>
      <c r="BK1110">
        <v>957544</v>
      </c>
      <c r="BL1110">
        <v>0</v>
      </c>
      <c r="BM1110">
        <v>0</v>
      </c>
      <c r="BN1110">
        <v>0</v>
      </c>
      <c r="BO1110">
        <v>0</v>
      </c>
      <c r="BP1110">
        <v>0</v>
      </c>
      <c r="BQ1110">
        <v>0</v>
      </c>
      <c r="BR1110">
        <v>0</v>
      </c>
      <c r="BS1110">
        <v>0</v>
      </c>
      <c r="BT1110">
        <v>0</v>
      </c>
      <c r="BU1110">
        <v>0</v>
      </c>
      <c r="BV1110">
        <v>0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>
        <v>0</v>
      </c>
      <c r="CC1110">
        <v>0</v>
      </c>
      <c r="CD1110">
        <v>0</v>
      </c>
      <c r="CE1110">
        <v>0</v>
      </c>
      <c r="CF1110">
        <v>0</v>
      </c>
      <c r="CG1110">
        <v>0</v>
      </c>
      <c r="CH1110">
        <v>0</v>
      </c>
      <c r="CI1110">
        <v>0</v>
      </c>
      <c r="CJ1110">
        <v>0</v>
      </c>
      <c r="CK1110">
        <v>0</v>
      </c>
      <c r="CL1110">
        <v>0</v>
      </c>
      <c r="CM1110">
        <v>0</v>
      </c>
      <c r="CN1110">
        <v>0</v>
      </c>
      <c r="CO1110">
        <v>0</v>
      </c>
      <c r="CP1110">
        <v>0</v>
      </c>
      <c r="CQ1110">
        <v>0</v>
      </c>
      <c r="CR1110">
        <v>0</v>
      </c>
      <c r="CS1110">
        <v>0</v>
      </c>
      <c r="CT1110">
        <v>0</v>
      </c>
      <c r="CU1110">
        <v>0</v>
      </c>
      <c r="CV1110">
        <v>0</v>
      </c>
      <c r="CW1110">
        <v>0</v>
      </c>
      <c r="CX1110">
        <v>0</v>
      </c>
      <c r="CY1110">
        <v>0</v>
      </c>
      <c r="CZ1110">
        <v>0</v>
      </c>
      <c r="DA1110">
        <v>0</v>
      </c>
      <c r="DB1110">
        <v>0</v>
      </c>
      <c r="DC1110">
        <v>0</v>
      </c>
      <c r="DD1110">
        <v>0</v>
      </c>
      <c r="DE1110">
        <v>55000</v>
      </c>
      <c r="DF1110">
        <v>0</v>
      </c>
      <c r="DG1110">
        <v>0</v>
      </c>
      <c r="DH1110">
        <v>0</v>
      </c>
      <c r="DI1110">
        <v>0</v>
      </c>
      <c r="DJ1110">
        <v>0</v>
      </c>
      <c r="DK1110">
        <v>0</v>
      </c>
      <c r="DL1110">
        <v>10673</v>
      </c>
      <c r="DM1110">
        <v>0</v>
      </c>
      <c r="DN1110">
        <v>0</v>
      </c>
      <c r="DO1110">
        <v>65673</v>
      </c>
      <c r="DP1110">
        <v>288236</v>
      </c>
      <c r="DQ1110">
        <v>-361920</v>
      </c>
      <c r="DR1110">
        <v>333819</v>
      </c>
      <c r="DS1110">
        <v>0</v>
      </c>
    </row>
    <row r="1111" spans="1:123" x14ac:dyDescent="0.3">
      <c r="A1111" t="str">
        <f t="shared" si="17"/>
        <v>20401977</v>
      </c>
      <c r="B1111">
        <v>32</v>
      </c>
      <c r="C1111">
        <v>2040</v>
      </c>
      <c r="D1111">
        <v>197712</v>
      </c>
      <c r="E1111">
        <v>8</v>
      </c>
      <c r="F1111">
        <v>2043215</v>
      </c>
      <c r="G1111">
        <v>163060</v>
      </c>
      <c r="H1111">
        <v>550000</v>
      </c>
      <c r="I1111">
        <v>0</v>
      </c>
      <c r="J1111">
        <v>90000</v>
      </c>
      <c r="K1111">
        <v>85000</v>
      </c>
      <c r="L1111">
        <v>200000</v>
      </c>
      <c r="M1111">
        <v>56200</v>
      </c>
      <c r="N1111">
        <v>11500</v>
      </c>
      <c r="O1111">
        <v>25500</v>
      </c>
      <c r="P1111">
        <v>4500</v>
      </c>
      <c r="Q1111">
        <v>2000</v>
      </c>
      <c r="R1111">
        <v>0</v>
      </c>
      <c r="S1111">
        <v>4237</v>
      </c>
      <c r="T1111">
        <v>35000</v>
      </c>
      <c r="U1111">
        <v>36000</v>
      </c>
      <c r="V1111">
        <v>0</v>
      </c>
      <c r="W1111">
        <v>10000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15686</v>
      </c>
      <c r="AD1111">
        <v>0</v>
      </c>
      <c r="AE1111">
        <v>0</v>
      </c>
      <c r="AF1111">
        <v>23767</v>
      </c>
      <c r="AG1111">
        <v>0</v>
      </c>
      <c r="AH1111">
        <v>0</v>
      </c>
      <c r="AI1111">
        <v>41350</v>
      </c>
      <c r="AJ1111">
        <v>0</v>
      </c>
      <c r="AK1111">
        <v>41350</v>
      </c>
      <c r="AL1111">
        <v>41350</v>
      </c>
      <c r="AM1111">
        <v>0</v>
      </c>
      <c r="AN1111">
        <v>956170</v>
      </c>
      <c r="AO1111">
        <v>154474</v>
      </c>
      <c r="AP1111">
        <v>23767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0</v>
      </c>
      <c r="BI1111">
        <v>0</v>
      </c>
      <c r="BJ1111">
        <v>0</v>
      </c>
      <c r="BK1111">
        <v>178241</v>
      </c>
      <c r="BL1111">
        <v>0</v>
      </c>
      <c r="BM1111">
        <v>0</v>
      </c>
      <c r="BN1111">
        <v>0</v>
      </c>
      <c r="BO1111">
        <v>0</v>
      </c>
      <c r="BP1111">
        <v>0</v>
      </c>
      <c r="BQ1111">
        <v>0</v>
      </c>
      <c r="BR1111">
        <v>0</v>
      </c>
      <c r="BS1111">
        <v>0</v>
      </c>
      <c r="BT1111">
        <v>0</v>
      </c>
      <c r="BU1111">
        <v>0</v>
      </c>
      <c r="BV1111">
        <v>0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>
        <v>0</v>
      </c>
      <c r="CC1111">
        <v>0</v>
      </c>
      <c r="CD1111">
        <v>0</v>
      </c>
      <c r="CE1111">
        <v>0</v>
      </c>
      <c r="CF1111">
        <v>55000</v>
      </c>
      <c r="CG1111">
        <v>0</v>
      </c>
      <c r="CH1111">
        <v>0</v>
      </c>
      <c r="CI1111">
        <v>0</v>
      </c>
      <c r="CJ1111">
        <v>0</v>
      </c>
      <c r="CK1111">
        <v>0</v>
      </c>
      <c r="CL1111">
        <v>0</v>
      </c>
      <c r="CM1111">
        <v>0</v>
      </c>
      <c r="CN1111">
        <v>0</v>
      </c>
      <c r="CO1111">
        <v>0</v>
      </c>
      <c r="CP1111">
        <v>0</v>
      </c>
      <c r="CQ1111">
        <v>0</v>
      </c>
      <c r="CR1111">
        <v>0</v>
      </c>
      <c r="CS1111">
        <v>0</v>
      </c>
      <c r="CT1111">
        <v>0</v>
      </c>
      <c r="CU1111">
        <v>0</v>
      </c>
      <c r="CV1111">
        <v>0</v>
      </c>
      <c r="CW1111">
        <v>0</v>
      </c>
      <c r="CX1111">
        <v>0</v>
      </c>
      <c r="CY1111">
        <v>0</v>
      </c>
      <c r="CZ1111">
        <v>0</v>
      </c>
      <c r="DA1111">
        <v>0</v>
      </c>
      <c r="DB1111">
        <v>0</v>
      </c>
      <c r="DC1111">
        <v>0</v>
      </c>
      <c r="DD1111">
        <v>0</v>
      </c>
      <c r="DE1111">
        <v>0</v>
      </c>
      <c r="DF1111">
        <v>0</v>
      </c>
      <c r="DG1111">
        <v>0</v>
      </c>
      <c r="DH1111">
        <v>0</v>
      </c>
      <c r="DI1111">
        <v>0</v>
      </c>
      <c r="DJ1111">
        <v>0</v>
      </c>
      <c r="DK1111">
        <v>0</v>
      </c>
      <c r="DL1111">
        <v>10673</v>
      </c>
      <c r="DM1111">
        <v>0</v>
      </c>
      <c r="DN1111">
        <v>0</v>
      </c>
      <c r="DO1111">
        <v>52023</v>
      </c>
      <c r="DP1111">
        <v>268236</v>
      </c>
      <c r="DQ1111">
        <v>-1107864</v>
      </c>
      <c r="DR1111">
        <v>1052864</v>
      </c>
      <c r="DS1111">
        <v>0</v>
      </c>
    </row>
    <row r="1112" spans="1:123" x14ac:dyDescent="0.3">
      <c r="A1112" t="str">
        <f t="shared" si="17"/>
        <v>20411978</v>
      </c>
      <c r="B1112">
        <v>32</v>
      </c>
      <c r="C1112">
        <v>2041</v>
      </c>
      <c r="D1112">
        <v>197812</v>
      </c>
      <c r="E1112">
        <v>65</v>
      </c>
      <c r="F1112">
        <v>1685959</v>
      </c>
      <c r="G1112">
        <v>163056</v>
      </c>
      <c r="H1112">
        <v>550000</v>
      </c>
      <c r="I1112">
        <v>0</v>
      </c>
      <c r="J1112">
        <v>0</v>
      </c>
      <c r="K1112">
        <v>85000</v>
      </c>
      <c r="L1112">
        <v>200000</v>
      </c>
      <c r="M1112">
        <v>56200</v>
      </c>
      <c r="N1112">
        <v>11500</v>
      </c>
      <c r="O1112">
        <v>25500</v>
      </c>
      <c r="P1112">
        <v>4500</v>
      </c>
      <c r="Q1112">
        <v>2000</v>
      </c>
      <c r="R1112">
        <v>0</v>
      </c>
      <c r="S1112">
        <v>4023</v>
      </c>
      <c r="T1112">
        <v>35000</v>
      </c>
      <c r="U1112">
        <v>36000</v>
      </c>
      <c r="V1112">
        <v>0</v>
      </c>
      <c r="W1112">
        <v>10000</v>
      </c>
      <c r="X1112">
        <v>0</v>
      </c>
      <c r="Y1112">
        <v>0</v>
      </c>
      <c r="Z1112">
        <v>0</v>
      </c>
      <c r="AA1112">
        <v>0</v>
      </c>
      <c r="AB1112">
        <v>41350</v>
      </c>
      <c r="AC1112">
        <v>125252</v>
      </c>
      <c r="AD1112">
        <v>64529</v>
      </c>
      <c r="AE1112">
        <v>41350</v>
      </c>
      <c r="AF1112">
        <v>148431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741292</v>
      </c>
      <c r="AO1112">
        <v>1233479</v>
      </c>
      <c r="AP1112">
        <v>189781</v>
      </c>
      <c r="AQ1112">
        <v>0</v>
      </c>
      <c r="AR1112">
        <v>20000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0</v>
      </c>
      <c r="BI1112">
        <v>0</v>
      </c>
      <c r="BJ1112">
        <v>0</v>
      </c>
      <c r="BK1112">
        <v>1443260</v>
      </c>
      <c r="BL1112">
        <v>0</v>
      </c>
      <c r="BM1112">
        <v>0</v>
      </c>
      <c r="BN1112">
        <v>0</v>
      </c>
      <c r="BO1112">
        <v>0</v>
      </c>
      <c r="BP1112">
        <v>0</v>
      </c>
      <c r="BQ1112">
        <v>0</v>
      </c>
      <c r="BR1112">
        <v>299537</v>
      </c>
      <c r="BS1112">
        <v>0</v>
      </c>
      <c r="BT1112">
        <v>0</v>
      </c>
      <c r="BU1112">
        <v>0</v>
      </c>
      <c r="BV1112">
        <v>0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>
        <v>0</v>
      </c>
      <c r="CC1112">
        <v>0</v>
      </c>
      <c r="CD1112">
        <v>0</v>
      </c>
      <c r="CE1112">
        <v>0</v>
      </c>
      <c r="CF1112">
        <v>0</v>
      </c>
      <c r="CG1112">
        <v>0</v>
      </c>
      <c r="CH1112">
        <v>0</v>
      </c>
      <c r="CI1112">
        <v>0</v>
      </c>
      <c r="CJ1112">
        <v>0</v>
      </c>
      <c r="CK1112">
        <v>0</v>
      </c>
      <c r="CL1112">
        <v>0</v>
      </c>
      <c r="CM1112">
        <v>0</v>
      </c>
      <c r="CN1112">
        <v>0</v>
      </c>
      <c r="CO1112">
        <v>0</v>
      </c>
      <c r="CP1112">
        <v>0</v>
      </c>
      <c r="CQ1112">
        <v>230074</v>
      </c>
      <c r="CR1112">
        <v>0</v>
      </c>
      <c r="CS1112">
        <v>0</v>
      </c>
      <c r="CT1112">
        <v>0</v>
      </c>
      <c r="CU1112">
        <v>0</v>
      </c>
      <c r="CV1112">
        <v>0</v>
      </c>
      <c r="CW1112">
        <v>0</v>
      </c>
      <c r="CX1112">
        <v>0</v>
      </c>
      <c r="CY1112">
        <v>0</v>
      </c>
      <c r="CZ1112">
        <v>0</v>
      </c>
      <c r="DA1112">
        <v>0</v>
      </c>
      <c r="DB1112">
        <v>0</v>
      </c>
      <c r="DC1112">
        <v>0</v>
      </c>
      <c r="DD1112">
        <v>0</v>
      </c>
      <c r="DE1112">
        <v>0</v>
      </c>
      <c r="DF1112">
        <v>0</v>
      </c>
      <c r="DG1112">
        <v>0</v>
      </c>
      <c r="DH1112">
        <v>0</v>
      </c>
      <c r="DI1112">
        <v>0</v>
      </c>
      <c r="DJ1112">
        <v>0</v>
      </c>
      <c r="DK1112">
        <v>0</v>
      </c>
      <c r="DL1112">
        <v>10673</v>
      </c>
      <c r="DM1112">
        <v>0</v>
      </c>
      <c r="DN1112">
        <v>0</v>
      </c>
      <c r="DO1112">
        <v>240747</v>
      </c>
      <c r="DP1112">
        <v>317700</v>
      </c>
      <c r="DQ1112">
        <v>299537</v>
      </c>
      <c r="DR1112">
        <v>0</v>
      </c>
      <c r="DS1112">
        <v>0</v>
      </c>
    </row>
    <row r="1113" spans="1:123" x14ac:dyDescent="0.3">
      <c r="A1113" t="str">
        <f t="shared" si="17"/>
        <v>20421979</v>
      </c>
      <c r="B1113">
        <v>32</v>
      </c>
      <c r="C1113">
        <v>2042</v>
      </c>
      <c r="D1113">
        <v>197912</v>
      </c>
      <c r="E1113">
        <v>56</v>
      </c>
      <c r="F1113">
        <v>1675726</v>
      </c>
      <c r="G1113">
        <v>163053</v>
      </c>
      <c r="H1113">
        <v>550000</v>
      </c>
      <c r="I1113">
        <v>0</v>
      </c>
      <c r="J1113">
        <v>0</v>
      </c>
      <c r="K1113">
        <v>85000</v>
      </c>
      <c r="L1113">
        <v>200000</v>
      </c>
      <c r="M1113">
        <v>56200</v>
      </c>
      <c r="N1113">
        <v>11500</v>
      </c>
      <c r="O1113">
        <v>25500</v>
      </c>
      <c r="P1113">
        <v>4500</v>
      </c>
      <c r="Q1113">
        <v>2000</v>
      </c>
      <c r="R1113">
        <v>0</v>
      </c>
      <c r="S1113">
        <v>3810</v>
      </c>
      <c r="T1113">
        <v>35000</v>
      </c>
      <c r="U1113">
        <v>36000</v>
      </c>
      <c r="V1113">
        <v>0</v>
      </c>
      <c r="W1113">
        <v>10000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108439</v>
      </c>
      <c r="AD1113">
        <v>55867</v>
      </c>
      <c r="AE1113">
        <v>0</v>
      </c>
      <c r="AF1113">
        <v>164306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725204</v>
      </c>
      <c r="AO1113">
        <v>1067906</v>
      </c>
      <c r="AP1113">
        <v>164306</v>
      </c>
      <c r="AQ1113">
        <v>0</v>
      </c>
      <c r="AR1113">
        <v>20000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0</v>
      </c>
      <c r="BI1113">
        <v>0</v>
      </c>
      <c r="BJ1113">
        <v>0</v>
      </c>
      <c r="BK1113">
        <v>1252212</v>
      </c>
      <c r="BL1113">
        <v>0</v>
      </c>
      <c r="BM1113">
        <v>0</v>
      </c>
      <c r="BN1113">
        <v>0</v>
      </c>
      <c r="BO1113">
        <v>0</v>
      </c>
      <c r="BP1113">
        <v>0</v>
      </c>
      <c r="BQ1113">
        <v>0</v>
      </c>
      <c r="BR1113">
        <v>102637</v>
      </c>
      <c r="BS1113">
        <v>0</v>
      </c>
      <c r="BT1113">
        <v>0</v>
      </c>
      <c r="BU1113">
        <v>0</v>
      </c>
      <c r="BV1113">
        <v>0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>
        <v>0</v>
      </c>
      <c r="CC1113">
        <v>0</v>
      </c>
      <c r="CD1113">
        <v>0</v>
      </c>
      <c r="CE1113">
        <v>0</v>
      </c>
      <c r="CF1113">
        <v>0</v>
      </c>
      <c r="CG1113">
        <v>0</v>
      </c>
      <c r="CH1113">
        <v>0</v>
      </c>
      <c r="CI1113">
        <v>0</v>
      </c>
      <c r="CJ1113">
        <v>0</v>
      </c>
      <c r="CK1113">
        <v>0</v>
      </c>
      <c r="CL1113">
        <v>0</v>
      </c>
      <c r="CM1113">
        <v>0</v>
      </c>
      <c r="CN1113">
        <v>0</v>
      </c>
      <c r="CO1113">
        <v>0</v>
      </c>
      <c r="CP1113">
        <v>0</v>
      </c>
      <c r="CQ1113">
        <v>312710</v>
      </c>
      <c r="CR1113">
        <v>0</v>
      </c>
      <c r="CS1113">
        <v>0</v>
      </c>
      <c r="CT1113">
        <v>0</v>
      </c>
      <c r="CU1113">
        <v>0</v>
      </c>
      <c r="CV1113">
        <v>0</v>
      </c>
      <c r="CW1113">
        <v>0</v>
      </c>
      <c r="CX1113">
        <v>0</v>
      </c>
      <c r="CY1113">
        <v>0</v>
      </c>
      <c r="CZ1113">
        <v>0</v>
      </c>
      <c r="DA1113">
        <v>0</v>
      </c>
      <c r="DB1113">
        <v>0</v>
      </c>
      <c r="DC1113">
        <v>0</v>
      </c>
      <c r="DD1113">
        <v>0</v>
      </c>
      <c r="DE1113">
        <v>0</v>
      </c>
      <c r="DF1113">
        <v>0</v>
      </c>
      <c r="DG1113">
        <v>0</v>
      </c>
      <c r="DH1113">
        <v>0</v>
      </c>
      <c r="DI1113">
        <v>0</v>
      </c>
      <c r="DJ1113">
        <v>0</v>
      </c>
      <c r="DK1113">
        <v>0</v>
      </c>
      <c r="DL1113">
        <v>10673</v>
      </c>
      <c r="DM1113">
        <v>0</v>
      </c>
      <c r="DN1113">
        <v>0</v>
      </c>
      <c r="DO1113">
        <v>323384</v>
      </c>
      <c r="DP1113">
        <v>317700</v>
      </c>
      <c r="DQ1113">
        <v>102637</v>
      </c>
      <c r="DR1113">
        <v>0</v>
      </c>
      <c r="DS1113">
        <v>0</v>
      </c>
    </row>
    <row r="1114" spans="1:123" x14ac:dyDescent="0.3">
      <c r="A1114" t="str">
        <f t="shared" si="17"/>
        <v>20431980</v>
      </c>
      <c r="B1114">
        <v>32</v>
      </c>
      <c r="C1114">
        <v>2043</v>
      </c>
      <c r="D1114">
        <v>198012</v>
      </c>
      <c r="E1114">
        <v>56</v>
      </c>
      <c r="F1114">
        <v>1684662</v>
      </c>
      <c r="G1114">
        <v>163049</v>
      </c>
      <c r="H1114">
        <v>550000</v>
      </c>
      <c r="I1114">
        <v>0</v>
      </c>
      <c r="J1114">
        <v>0</v>
      </c>
      <c r="K1114">
        <v>85000</v>
      </c>
      <c r="L1114">
        <v>200000</v>
      </c>
      <c r="M1114">
        <v>56200</v>
      </c>
      <c r="N1114">
        <v>11500</v>
      </c>
      <c r="O1114">
        <v>25500</v>
      </c>
      <c r="P1114">
        <v>4500</v>
      </c>
      <c r="Q1114">
        <v>2000</v>
      </c>
      <c r="R1114">
        <v>0</v>
      </c>
      <c r="S1114">
        <v>3595</v>
      </c>
      <c r="T1114">
        <v>35000</v>
      </c>
      <c r="U1114">
        <v>36000</v>
      </c>
      <c r="V1114">
        <v>0</v>
      </c>
      <c r="W1114">
        <v>10000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109472</v>
      </c>
      <c r="AD1114">
        <v>56400</v>
      </c>
      <c r="AE1114">
        <v>0</v>
      </c>
      <c r="AF1114">
        <v>165871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723424</v>
      </c>
      <c r="AO1114">
        <v>1078080</v>
      </c>
      <c r="AP1114">
        <v>165871</v>
      </c>
      <c r="AQ1114">
        <v>40700</v>
      </c>
      <c r="AR1114">
        <v>20000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0</v>
      </c>
      <c r="BI1114">
        <v>0</v>
      </c>
      <c r="BJ1114">
        <v>0</v>
      </c>
      <c r="BK1114">
        <v>1304652</v>
      </c>
      <c r="BL1114">
        <v>0</v>
      </c>
      <c r="BM1114">
        <v>0</v>
      </c>
      <c r="BN1114">
        <v>0</v>
      </c>
      <c r="BO1114">
        <v>0</v>
      </c>
      <c r="BP1114">
        <v>0</v>
      </c>
      <c r="BQ1114">
        <v>0</v>
      </c>
      <c r="BR1114">
        <v>144364</v>
      </c>
      <c r="BS1114">
        <v>0</v>
      </c>
      <c r="BT1114">
        <v>0</v>
      </c>
      <c r="BU1114">
        <v>0</v>
      </c>
      <c r="BV1114">
        <v>0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>
        <v>0</v>
      </c>
      <c r="CC1114">
        <v>0</v>
      </c>
      <c r="CD1114">
        <v>0</v>
      </c>
      <c r="CE1114">
        <v>0</v>
      </c>
      <c r="CF1114">
        <v>0</v>
      </c>
      <c r="CG1114">
        <v>0</v>
      </c>
      <c r="CH1114">
        <v>0</v>
      </c>
      <c r="CI1114">
        <v>0</v>
      </c>
      <c r="CJ1114">
        <v>0</v>
      </c>
      <c r="CK1114">
        <v>0</v>
      </c>
      <c r="CL1114">
        <v>0</v>
      </c>
      <c r="CM1114">
        <v>0</v>
      </c>
      <c r="CN1114">
        <v>0</v>
      </c>
      <c r="CO1114">
        <v>0</v>
      </c>
      <c r="CP1114">
        <v>0</v>
      </c>
      <c r="CQ1114">
        <v>437074</v>
      </c>
      <c r="CR1114">
        <v>0</v>
      </c>
      <c r="CS1114">
        <v>0</v>
      </c>
      <c r="CT1114">
        <v>0</v>
      </c>
      <c r="CU1114">
        <v>0</v>
      </c>
      <c r="CV1114">
        <v>0</v>
      </c>
      <c r="CW1114">
        <v>0</v>
      </c>
      <c r="CX1114">
        <v>0</v>
      </c>
      <c r="CY1114">
        <v>0</v>
      </c>
      <c r="CZ1114">
        <v>0</v>
      </c>
      <c r="DA1114">
        <v>0</v>
      </c>
      <c r="DB1114">
        <v>0</v>
      </c>
      <c r="DC1114">
        <v>0</v>
      </c>
      <c r="DD1114">
        <v>0</v>
      </c>
      <c r="DE1114">
        <v>0</v>
      </c>
      <c r="DF1114">
        <v>0</v>
      </c>
      <c r="DG1114">
        <v>0</v>
      </c>
      <c r="DH1114">
        <v>0</v>
      </c>
      <c r="DI1114">
        <v>0</v>
      </c>
      <c r="DJ1114">
        <v>0</v>
      </c>
      <c r="DK1114">
        <v>0</v>
      </c>
      <c r="DL1114">
        <v>10673</v>
      </c>
      <c r="DM1114">
        <v>0</v>
      </c>
      <c r="DN1114">
        <v>0</v>
      </c>
      <c r="DO1114">
        <v>447748</v>
      </c>
      <c r="DP1114">
        <v>317700</v>
      </c>
      <c r="DQ1114">
        <v>144364</v>
      </c>
      <c r="DR1114">
        <v>0</v>
      </c>
      <c r="DS1114">
        <v>0</v>
      </c>
    </row>
    <row r="1115" spans="1:123" x14ac:dyDescent="0.3">
      <c r="A1115" t="str">
        <f t="shared" si="17"/>
        <v>20441981</v>
      </c>
      <c r="B1115">
        <v>32</v>
      </c>
      <c r="C1115">
        <v>2044</v>
      </c>
      <c r="D1115">
        <v>198112</v>
      </c>
      <c r="E1115">
        <v>33</v>
      </c>
      <c r="F1115">
        <v>1991151</v>
      </c>
      <c r="G1115">
        <v>163046</v>
      </c>
      <c r="H1115">
        <v>550000</v>
      </c>
      <c r="I1115">
        <v>0</v>
      </c>
      <c r="J1115">
        <v>0</v>
      </c>
      <c r="K1115">
        <v>85000</v>
      </c>
      <c r="L1115">
        <v>200000</v>
      </c>
      <c r="M1115">
        <v>56200</v>
      </c>
      <c r="N1115">
        <v>11500</v>
      </c>
      <c r="O1115">
        <v>25500</v>
      </c>
      <c r="P1115">
        <v>4500</v>
      </c>
      <c r="Q1115">
        <v>2000</v>
      </c>
      <c r="R1115">
        <v>0</v>
      </c>
      <c r="S1115">
        <v>3381</v>
      </c>
      <c r="T1115">
        <v>35000</v>
      </c>
      <c r="U1115">
        <v>36000</v>
      </c>
      <c r="V1115">
        <v>0</v>
      </c>
      <c r="W1115">
        <v>10000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63260</v>
      </c>
      <c r="AD1115">
        <v>0</v>
      </c>
      <c r="AE1115">
        <v>0</v>
      </c>
      <c r="AF1115">
        <v>95851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793230</v>
      </c>
      <c r="AO1115">
        <v>622983</v>
      </c>
      <c r="AP1115">
        <v>95851</v>
      </c>
      <c r="AQ1115">
        <v>0</v>
      </c>
      <c r="AR1115">
        <v>8439</v>
      </c>
      <c r="AS1115">
        <v>0</v>
      </c>
      <c r="AT1115">
        <v>0</v>
      </c>
      <c r="AU1115">
        <v>0</v>
      </c>
      <c r="AV1115">
        <v>0</v>
      </c>
      <c r="AW1115">
        <v>4904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0</v>
      </c>
      <c r="BI1115">
        <v>0</v>
      </c>
      <c r="BJ1115">
        <v>0</v>
      </c>
      <c r="BK1115">
        <v>732177</v>
      </c>
      <c r="BL1115">
        <v>0</v>
      </c>
      <c r="BM1115">
        <v>139025</v>
      </c>
      <c r="BN1115">
        <v>0</v>
      </c>
      <c r="BO1115">
        <v>0</v>
      </c>
      <c r="BP1115">
        <v>0</v>
      </c>
      <c r="BQ1115">
        <v>0</v>
      </c>
      <c r="BR1115">
        <v>0</v>
      </c>
      <c r="BS1115">
        <v>0</v>
      </c>
      <c r="BT1115">
        <v>0</v>
      </c>
      <c r="BU1115">
        <v>0</v>
      </c>
      <c r="BV1115">
        <v>0</v>
      </c>
      <c r="BW1115">
        <v>0</v>
      </c>
      <c r="BX1115">
        <v>0</v>
      </c>
      <c r="BY1115">
        <v>0</v>
      </c>
      <c r="BZ1115">
        <v>0</v>
      </c>
      <c r="CA1115">
        <v>0</v>
      </c>
      <c r="CB1115">
        <v>0</v>
      </c>
      <c r="CC1115">
        <v>0</v>
      </c>
      <c r="CD1115">
        <v>0</v>
      </c>
      <c r="CE1115">
        <v>0</v>
      </c>
      <c r="CF1115">
        <v>0</v>
      </c>
      <c r="CG1115">
        <v>0</v>
      </c>
      <c r="CH1115">
        <v>0</v>
      </c>
      <c r="CI1115">
        <v>0</v>
      </c>
      <c r="CJ1115">
        <v>0</v>
      </c>
      <c r="CK1115">
        <v>0</v>
      </c>
      <c r="CL1115">
        <v>0</v>
      </c>
      <c r="CM1115">
        <v>0</v>
      </c>
      <c r="CN1115">
        <v>0</v>
      </c>
      <c r="CO1115">
        <v>0</v>
      </c>
      <c r="CP1115">
        <v>0</v>
      </c>
      <c r="CQ1115">
        <v>278050</v>
      </c>
      <c r="CR1115">
        <v>0</v>
      </c>
      <c r="CS1115">
        <v>0</v>
      </c>
      <c r="CT1115">
        <v>0</v>
      </c>
      <c r="CU1115">
        <v>0</v>
      </c>
      <c r="CV1115">
        <v>0</v>
      </c>
      <c r="CW1115">
        <v>0</v>
      </c>
      <c r="CX1115">
        <v>0</v>
      </c>
      <c r="CY1115">
        <v>0</v>
      </c>
      <c r="CZ1115">
        <v>0</v>
      </c>
      <c r="DA1115">
        <v>0</v>
      </c>
      <c r="DB1115">
        <v>0</v>
      </c>
      <c r="DC1115">
        <v>0</v>
      </c>
      <c r="DD1115">
        <v>0</v>
      </c>
      <c r="DE1115">
        <v>0</v>
      </c>
      <c r="DF1115">
        <v>0</v>
      </c>
      <c r="DG1115">
        <v>0</v>
      </c>
      <c r="DH1115">
        <v>0</v>
      </c>
      <c r="DI1115">
        <v>0</v>
      </c>
      <c r="DJ1115">
        <v>0</v>
      </c>
      <c r="DK1115">
        <v>0</v>
      </c>
      <c r="DL1115">
        <v>5769</v>
      </c>
      <c r="DM1115">
        <v>0</v>
      </c>
      <c r="DN1115">
        <v>0</v>
      </c>
      <c r="DO1115">
        <v>283819</v>
      </c>
      <c r="DP1115">
        <v>317700</v>
      </c>
      <c r="DQ1115">
        <v>-669694</v>
      </c>
      <c r="DR1115">
        <v>525765</v>
      </c>
      <c r="DS1115">
        <v>0</v>
      </c>
    </row>
    <row r="1116" spans="1:123" x14ac:dyDescent="0.3">
      <c r="A1116" t="str">
        <f t="shared" si="17"/>
        <v>20451982</v>
      </c>
      <c r="B1116">
        <v>32</v>
      </c>
      <c r="C1116">
        <v>2045</v>
      </c>
      <c r="D1116">
        <v>198212</v>
      </c>
      <c r="E1116">
        <v>71</v>
      </c>
      <c r="F1116">
        <v>1801748</v>
      </c>
      <c r="G1116">
        <v>163042</v>
      </c>
      <c r="H1116">
        <v>550000</v>
      </c>
      <c r="I1116">
        <v>0</v>
      </c>
      <c r="J1116">
        <v>0</v>
      </c>
      <c r="K1116">
        <v>85000</v>
      </c>
      <c r="L1116">
        <v>200000</v>
      </c>
      <c r="M1116">
        <v>56200</v>
      </c>
      <c r="N1116">
        <v>11500</v>
      </c>
      <c r="O1116">
        <v>25500</v>
      </c>
      <c r="P1116">
        <v>4500</v>
      </c>
      <c r="Q1116">
        <v>2000</v>
      </c>
      <c r="R1116">
        <v>0</v>
      </c>
      <c r="S1116">
        <v>3166</v>
      </c>
      <c r="T1116">
        <v>35000</v>
      </c>
      <c r="U1116">
        <v>36000</v>
      </c>
      <c r="V1116">
        <v>0</v>
      </c>
      <c r="W1116">
        <v>15000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137086</v>
      </c>
      <c r="AD1116">
        <v>70627</v>
      </c>
      <c r="AE1116">
        <v>0</v>
      </c>
      <c r="AF1116">
        <v>207713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676153</v>
      </c>
      <c r="AO1116">
        <v>1350029</v>
      </c>
      <c r="AP1116">
        <v>207713</v>
      </c>
      <c r="AQ1116">
        <v>0</v>
      </c>
      <c r="AR1116">
        <v>20000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0</v>
      </c>
      <c r="BI1116">
        <v>0</v>
      </c>
      <c r="BJ1116">
        <v>0</v>
      </c>
      <c r="BK1116">
        <v>1577742</v>
      </c>
      <c r="BL1116">
        <v>0</v>
      </c>
      <c r="BM1116">
        <v>0</v>
      </c>
      <c r="BN1116">
        <v>0</v>
      </c>
      <c r="BO1116">
        <v>0</v>
      </c>
      <c r="BP1116">
        <v>0</v>
      </c>
      <c r="BQ1116">
        <v>0</v>
      </c>
      <c r="BR1116">
        <v>253105</v>
      </c>
      <c r="BS1116">
        <v>0</v>
      </c>
      <c r="BT1116">
        <v>0</v>
      </c>
      <c r="BU1116">
        <v>0</v>
      </c>
      <c r="BV1116">
        <v>0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>
        <v>0</v>
      </c>
      <c r="CC1116">
        <v>0</v>
      </c>
      <c r="CD1116">
        <v>0</v>
      </c>
      <c r="CE1116">
        <v>0</v>
      </c>
      <c r="CF1116">
        <v>0</v>
      </c>
      <c r="CG1116">
        <v>0</v>
      </c>
      <c r="CH1116">
        <v>0</v>
      </c>
      <c r="CI1116">
        <v>0</v>
      </c>
      <c r="CJ1116">
        <v>0</v>
      </c>
      <c r="CK1116">
        <v>0</v>
      </c>
      <c r="CL1116">
        <v>0</v>
      </c>
      <c r="CM1116">
        <v>0</v>
      </c>
      <c r="CN1116">
        <v>0</v>
      </c>
      <c r="CO1116">
        <v>0</v>
      </c>
      <c r="CP1116">
        <v>0</v>
      </c>
      <c r="CQ1116">
        <v>511155</v>
      </c>
      <c r="CR1116">
        <v>0</v>
      </c>
      <c r="CS1116">
        <v>0</v>
      </c>
      <c r="CT1116">
        <v>0</v>
      </c>
      <c r="CU1116">
        <v>0</v>
      </c>
      <c r="CV1116">
        <v>0</v>
      </c>
      <c r="CW1116">
        <v>0</v>
      </c>
      <c r="CX1116">
        <v>0</v>
      </c>
      <c r="CY1116">
        <v>0</v>
      </c>
      <c r="CZ1116">
        <v>0</v>
      </c>
      <c r="DA1116">
        <v>0</v>
      </c>
      <c r="DB1116">
        <v>0</v>
      </c>
      <c r="DC1116">
        <v>0</v>
      </c>
      <c r="DD1116">
        <v>0</v>
      </c>
      <c r="DE1116">
        <v>0</v>
      </c>
      <c r="DF1116">
        <v>0</v>
      </c>
      <c r="DG1116">
        <v>0</v>
      </c>
      <c r="DH1116">
        <v>0</v>
      </c>
      <c r="DI1116">
        <v>0</v>
      </c>
      <c r="DJ1116">
        <v>0</v>
      </c>
      <c r="DK1116">
        <v>0</v>
      </c>
      <c r="DL1116">
        <v>5769</v>
      </c>
      <c r="DM1116">
        <v>0</v>
      </c>
      <c r="DN1116">
        <v>0</v>
      </c>
      <c r="DO1116">
        <v>516924</v>
      </c>
      <c r="DP1116">
        <v>317700</v>
      </c>
      <c r="DQ1116">
        <v>253105</v>
      </c>
      <c r="DR1116">
        <v>0</v>
      </c>
      <c r="DS1116">
        <v>0</v>
      </c>
    </row>
    <row r="1117" spans="1:123" x14ac:dyDescent="0.3">
      <c r="A1117" t="str">
        <f t="shared" si="17"/>
        <v>20461983</v>
      </c>
      <c r="B1117">
        <v>32</v>
      </c>
      <c r="C1117">
        <v>2046</v>
      </c>
      <c r="D1117">
        <v>198312</v>
      </c>
      <c r="E1117">
        <v>81</v>
      </c>
      <c r="F1117">
        <v>1368698</v>
      </c>
      <c r="G1117">
        <v>163038</v>
      </c>
      <c r="H1117">
        <v>550000</v>
      </c>
      <c r="I1117">
        <v>0</v>
      </c>
      <c r="J1117">
        <v>0</v>
      </c>
      <c r="K1117">
        <v>85000</v>
      </c>
      <c r="L1117">
        <v>200000</v>
      </c>
      <c r="M1117">
        <v>56200</v>
      </c>
      <c r="N1117">
        <v>11500</v>
      </c>
      <c r="O1117">
        <v>25500</v>
      </c>
      <c r="P1117">
        <v>4500</v>
      </c>
      <c r="Q1117">
        <v>2000</v>
      </c>
      <c r="R1117">
        <v>0</v>
      </c>
      <c r="S1117">
        <v>2951</v>
      </c>
      <c r="T1117">
        <v>35000</v>
      </c>
      <c r="U1117">
        <v>36000</v>
      </c>
      <c r="V1117">
        <v>0</v>
      </c>
      <c r="W1117">
        <v>15000</v>
      </c>
      <c r="X1117">
        <v>0</v>
      </c>
      <c r="Y1117">
        <v>0</v>
      </c>
      <c r="Z1117">
        <v>144613</v>
      </c>
      <c r="AA1117">
        <v>0</v>
      </c>
      <c r="AB1117">
        <v>0</v>
      </c>
      <c r="AC1117">
        <v>157891</v>
      </c>
      <c r="AD1117">
        <v>81345</v>
      </c>
      <c r="AE1117">
        <v>0</v>
      </c>
      <c r="AF1117">
        <v>239236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499801</v>
      </c>
      <c r="AO1117">
        <v>1554915</v>
      </c>
      <c r="AP1117">
        <v>239236</v>
      </c>
      <c r="AQ1117">
        <v>139674</v>
      </c>
      <c r="AR1117">
        <v>20000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104068</v>
      </c>
      <c r="BE1117">
        <v>111111</v>
      </c>
      <c r="BF1117">
        <v>60000</v>
      </c>
      <c r="BG1117">
        <v>35194</v>
      </c>
      <c r="BH1117">
        <v>20000</v>
      </c>
      <c r="BI1117">
        <v>56200</v>
      </c>
      <c r="BJ1117">
        <v>0</v>
      </c>
      <c r="BK1117">
        <v>1567252</v>
      </c>
      <c r="BL1117">
        <v>0</v>
      </c>
      <c r="BM1117">
        <v>0</v>
      </c>
      <c r="BN1117">
        <v>0</v>
      </c>
      <c r="BO1117">
        <v>0</v>
      </c>
      <c r="BP1117">
        <v>0</v>
      </c>
      <c r="BQ1117">
        <v>0</v>
      </c>
      <c r="BR1117">
        <v>118845</v>
      </c>
      <c r="BS1117">
        <v>154000</v>
      </c>
      <c r="BT1117">
        <v>65000</v>
      </c>
      <c r="BU1117">
        <v>100000</v>
      </c>
      <c r="BV1117">
        <v>10000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>
        <v>0</v>
      </c>
      <c r="CC1117">
        <v>0</v>
      </c>
      <c r="CD1117">
        <v>0</v>
      </c>
      <c r="CE1117">
        <v>0</v>
      </c>
      <c r="CF1117">
        <v>0</v>
      </c>
      <c r="CG1117">
        <v>25000</v>
      </c>
      <c r="CH1117">
        <v>572</v>
      </c>
      <c r="CI1117">
        <v>3000</v>
      </c>
      <c r="CJ1117">
        <v>2250</v>
      </c>
      <c r="CK1117">
        <v>900</v>
      </c>
      <c r="CL1117">
        <v>750</v>
      </c>
      <c r="CM1117">
        <v>3250</v>
      </c>
      <c r="CN1117">
        <v>15000</v>
      </c>
      <c r="CO1117">
        <v>750</v>
      </c>
      <c r="CP1117">
        <v>0</v>
      </c>
      <c r="CQ1117">
        <v>610000</v>
      </c>
      <c r="CR1117">
        <v>100000</v>
      </c>
      <c r="CS1117">
        <v>10000</v>
      </c>
      <c r="CT1117">
        <v>154000</v>
      </c>
      <c r="CU1117">
        <v>65000</v>
      </c>
      <c r="CV1117">
        <v>25000</v>
      </c>
      <c r="CW1117">
        <v>572</v>
      </c>
      <c r="CX1117">
        <v>3000</v>
      </c>
      <c r="CY1117">
        <v>2250</v>
      </c>
      <c r="CZ1117">
        <v>900</v>
      </c>
      <c r="DA1117">
        <v>750</v>
      </c>
      <c r="DB1117">
        <v>3250</v>
      </c>
      <c r="DC1117">
        <v>15000</v>
      </c>
      <c r="DD1117">
        <v>750</v>
      </c>
      <c r="DE1117">
        <v>0</v>
      </c>
      <c r="DF1117">
        <v>144613</v>
      </c>
      <c r="DG1117">
        <v>0</v>
      </c>
      <c r="DH1117">
        <v>0</v>
      </c>
      <c r="DI1117">
        <v>104068</v>
      </c>
      <c r="DJ1117">
        <v>35194</v>
      </c>
      <c r="DK1117">
        <v>56200</v>
      </c>
      <c r="DL1117">
        <v>65769</v>
      </c>
      <c r="DM1117">
        <v>111111</v>
      </c>
      <c r="DN1117">
        <v>20000</v>
      </c>
      <c r="DO1117">
        <v>1527428</v>
      </c>
      <c r="DP1117">
        <v>317700</v>
      </c>
      <c r="DQ1117">
        <v>1030504</v>
      </c>
      <c r="DR1117">
        <v>0</v>
      </c>
      <c r="DS1117">
        <v>0</v>
      </c>
    </row>
    <row r="1118" spans="1:123" x14ac:dyDescent="0.3">
      <c r="A1118" t="str">
        <f t="shared" si="17"/>
        <v>20471984</v>
      </c>
      <c r="B1118">
        <v>32</v>
      </c>
      <c r="C1118">
        <v>2047</v>
      </c>
      <c r="D1118">
        <v>198412</v>
      </c>
      <c r="E1118">
        <v>60</v>
      </c>
      <c r="F1118">
        <v>2028116</v>
      </c>
      <c r="G1118">
        <v>163034</v>
      </c>
      <c r="H1118">
        <v>550000</v>
      </c>
      <c r="I1118">
        <v>0</v>
      </c>
      <c r="J1118">
        <v>0</v>
      </c>
      <c r="K1118">
        <v>85000</v>
      </c>
      <c r="L1118">
        <v>200000</v>
      </c>
      <c r="M1118">
        <v>56200</v>
      </c>
      <c r="N1118">
        <v>11500</v>
      </c>
      <c r="O1118">
        <v>25500</v>
      </c>
      <c r="P1118">
        <v>4500</v>
      </c>
      <c r="Q1118">
        <v>2000</v>
      </c>
      <c r="R1118">
        <v>0</v>
      </c>
      <c r="S1118">
        <v>2737</v>
      </c>
      <c r="T1118">
        <v>35000</v>
      </c>
      <c r="U1118">
        <v>36000</v>
      </c>
      <c r="V1118">
        <v>0</v>
      </c>
      <c r="W1118">
        <v>15000</v>
      </c>
      <c r="X1118">
        <v>0</v>
      </c>
      <c r="Y1118">
        <v>0</v>
      </c>
      <c r="Z1118">
        <v>30410</v>
      </c>
      <c r="AA1118">
        <v>0</v>
      </c>
      <c r="AB1118">
        <v>0</v>
      </c>
      <c r="AC1118">
        <v>115859</v>
      </c>
      <c r="AD1118">
        <v>59690</v>
      </c>
      <c r="AE1118">
        <v>0</v>
      </c>
      <c r="AF1118">
        <v>175549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677478</v>
      </c>
      <c r="AO1118">
        <v>1140980</v>
      </c>
      <c r="AP1118">
        <v>175549</v>
      </c>
      <c r="AQ1118">
        <v>129962</v>
      </c>
      <c r="AR1118">
        <v>20000</v>
      </c>
      <c r="AS1118">
        <v>0</v>
      </c>
      <c r="AT1118">
        <v>0</v>
      </c>
      <c r="AU1118">
        <v>104068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1570560</v>
      </c>
      <c r="BL1118">
        <v>0</v>
      </c>
      <c r="BM1118">
        <v>0</v>
      </c>
      <c r="BN1118">
        <v>0</v>
      </c>
      <c r="BO1118">
        <v>0</v>
      </c>
      <c r="BP1118">
        <v>0</v>
      </c>
      <c r="BQ1118">
        <v>0</v>
      </c>
      <c r="BR1118">
        <v>20000</v>
      </c>
      <c r="BS1118">
        <v>0</v>
      </c>
      <c r="BT1118">
        <v>0</v>
      </c>
      <c r="BU1118">
        <v>0</v>
      </c>
      <c r="BV1118">
        <v>0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>
        <v>0</v>
      </c>
      <c r="CC1118">
        <v>0</v>
      </c>
      <c r="CD1118">
        <v>0</v>
      </c>
      <c r="CE1118">
        <v>0</v>
      </c>
      <c r="CF1118">
        <v>0</v>
      </c>
      <c r="CG1118">
        <v>0</v>
      </c>
      <c r="CH1118">
        <v>0</v>
      </c>
      <c r="CI1118">
        <v>0</v>
      </c>
      <c r="CJ1118">
        <v>0</v>
      </c>
      <c r="CK1118">
        <v>0</v>
      </c>
      <c r="CL1118">
        <v>0</v>
      </c>
      <c r="CM1118">
        <v>0</v>
      </c>
      <c r="CN1118">
        <v>888</v>
      </c>
      <c r="CO1118">
        <v>0</v>
      </c>
      <c r="CP1118">
        <v>0</v>
      </c>
      <c r="CQ1118">
        <v>610000</v>
      </c>
      <c r="CR1118">
        <v>100000</v>
      </c>
      <c r="CS1118">
        <v>10000</v>
      </c>
      <c r="CT1118">
        <v>154000</v>
      </c>
      <c r="CU1118">
        <v>65000</v>
      </c>
      <c r="CV1118">
        <v>25000</v>
      </c>
      <c r="CW1118">
        <v>572</v>
      </c>
      <c r="CX1118">
        <v>3000</v>
      </c>
      <c r="CY1118">
        <v>2250</v>
      </c>
      <c r="CZ1118">
        <v>900</v>
      </c>
      <c r="DA1118">
        <v>750</v>
      </c>
      <c r="DB1118">
        <v>3250</v>
      </c>
      <c r="DC1118">
        <v>15888</v>
      </c>
      <c r="DD1118">
        <v>750</v>
      </c>
      <c r="DE1118">
        <v>0</v>
      </c>
      <c r="DF1118">
        <v>163671</v>
      </c>
      <c r="DG1118">
        <v>0</v>
      </c>
      <c r="DH1118">
        <v>0</v>
      </c>
      <c r="DI1118">
        <v>0</v>
      </c>
      <c r="DJ1118">
        <v>31675</v>
      </c>
      <c r="DK1118">
        <v>50018</v>
      </c>
      <c r="DL1118">
        <v>65769</v>
      </c>
      <c r="DM1118">
        <v>100000</v>
      </c>
      <c r="DN1118">
        <v>20000</v>
      </c>
      <c r="DO1118">
        <v>1422492</v>
      </c>
      <c r="DP1118">
        <v>317700</v>
      </c>
      <c r="DQ1118">
        <v>-52771</v>
      </c>
      <c r="DR1118">
        <v>0</v>
      </c>
      <c r="DS1118">
        <v>0</v>
      </c>
    </row>
    <row r="1119" spans="1:123" x14ac:dyDescent="0.3">
      <c r="A1119" t="str">
        <f t="shared" si="17"/>
        <v>20481985</v>
      </c>
      <c r="B1119">
        <v>32</v>
      </c>
      <c r="C1119">
        <v>2048</v>
      </c>
      <c r="D1119">
        <v>198512</v>
      </c>
      <c r="E1119">
        <v>38</v>
      </c>
      <c r="F1119">
        <v>1936429</v>
      </c>
      <c r="G1119">
        <v>163030</v>
      </c>
      <c r="H1119">
        <v>550000</v>
      </c>
      <c r="I1119">
        <v>0</v>
      </c>
      <c r="J1119">
        <v>0</v>
      </c>
      <c r="K1119">
        <v>85000</v>
      </c>
      <c r="L1119">
        <v>200000</v>
      </c>
      <c r="M1119">
        <v>56200</v>
      </c>
      <c r="N1119">
        <v>11500</v>
      </c>
      <c r="O1119">
        <v>25500</v>
      </c>
      <c r="P1119">
        <v>4500</v>
      </c>
      <c r="Q1119">
        <v>2000</v>
      </c>
      <c r="R1119">
        <v>0</v>
      </c>
      <c r="S1119">
        <v>2522</v>
      </c>
      <c r="T1119">
        <v>35000</v>
      </c>
      <c r="U1119">
        <v>36000</v>
      </c>
      <c r="V1119">
        <v>0</v>
      </c>
      <c r="W1119">
        <v>15000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73028</v>
      </c>
      <c r="AD1119">
        <v>0</v>
      </c>
      <c r="AE1119">
        <v>0</v>
      </c>
      <c r="AF1119">
        <v>110652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772570</v>
      </c>
      <c r="AO1119">
        <v>719183</v>
      </c>
      <c r="AP1119">
        <v>110652</v>
      </c>
      <c r="AQ1119">
        <v>0</v>
      </c>
      <c r="AR1119">
        <v>13602</v>
      </c>
      <c r="AS1119">
        <v>0</v>
      </c>
      <c r="AT1119">
        <v>0</v>
      </c>
      <c r="AU1119">
        <v>0</v>
      </c>
      <c r="AV1119">
        <v>75000</v>
      </c>
      <c r="AW1119">
        <v>8719</v>
      </c>
      <c r="AX1119">
        <v>31675</v>
      </c>
      <c r="AY1119">
        <v>0</v>
      </c>
      <c r="AZ1119">
        <v>20000</v>
      </c>
      <c r="BA1119">
        <v>25000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0</v>
      </c>
      <c r="BI1119">
        <v>0</v>
      </c>
      <c r="BJ1119">
        <v>0</v>
      </c>
      <c r="BK1119">
        <v>1003831</v>
      </c>
      <c r="BL1119">
        <v>0</v>
      </c>
      <c r="BM1119">
        <v>196667</v>
      </c>
      <c r="BN1119">
        <v>32</v>
      </c>
      <c r="BO1119">
        <v>0</v>
      </c>
      <c r="BP1119">
        <v>100000</v>
      </c>
      <c r="BQ1119">
        <v>10000</v>
      </c>
      <c r="BR1119">
        <v>0</v>
      </c>
      <c r="BS1119">
        <v>0</v>
      </c>
      <c r="BT1119">
        <v>0</v>
      </c>
      <c r="BU1119">
        <v>0</v>
      </c>
      <c r="BV1119">
        <v>0</v>
      </c>
      <c r="BW1119">
        <v>25000</v>
      </c>
      <c r="BX1119">
        <v>572</v>
      </c>
      <c r="BY1119">
        <v>3000</v>
      </c>
      <c r="BZ1119">
        <v>2250</v>
      </c>
      <c r="CA1119">
        <v>900</v>
      </c>
      <c r="CB1119">
        <v>750</v>
      </c>
      <c r="CC1119">
        <v>3250</v>
      </c>
      <c r="CD1119">
        <v>15888</v>
      </c>
      <c r="CE1119">
        <v>750</v>
      </c>
      <c r="CF1119">
        <v>0</v>
      </c>
      <c r="CG1119">
        <v>0</v>
      </c>
      <c r="CH1119">
        <v>0</v>
      </c>
      <c r="CI1119">
        <v>0</v>
      </c>
      <c r="CJ1119">
        <v>0</v>
      </c>
      <c r="CK1119">
        <v>0</v>
      </c>
      <c r="CL1119">
        <v>0</v>
      </c>
      <c r="CM1119">
        <v>0</v>
      </c>
      <c r="CN1119">
        <v>0</v>
      </c>
      <c r="CO1119">
        <v>0</v>
      </c>
      <c r="CP1119">
        <v>0</v>
      </c>
      <c r="CQ1119">
        <v>393333</v>
      </c>
      <c r="CR1119">
        <v>0</v>
      </c>
      <c r="CS1119">
        <v>0</v>
      </c>
      <c r="CT1119">
        <v>153968</v>
      </c>
      <c r="CU1119">
        <v>65000</v>
      </c>
      <c r="CV1119">
        <v>0</v>
      </c>
      <c r="CW1119">
        <v>0</v>
      </c>
      <c r="CX1119">
        <v>0</v>
      </c>
      <c r="CY1119">
        <v>0</v>
      </c>
      <c r="CZ1119">
        <v>0</v>
      </c>
      <c r="DA1119">
        <v>0</v>
      </c>
      <c r="DB1119">
        <v>0</v>
      </c>
      <c r="DC1119">
        <v>0</v>
      </c>
      <c r="DD1119">
        <v>0</v>
      </c>
      <c r="DE1119">
        <v>0</v>
      </c>
      <c r="DF1119">
        <v>157286</v>
      </c>
      <c r="DG1119">
        <v>0</v>
      </c>
      <c r="DH1119">
        <v>0</v>
      </c>
      <c r="DI1119">
        <v>0</v>
      </c>
      <c r="DJ1119">
        <v>0</v>
      </c>
      <c r="DK1119">
        <v>25018</v>
      </c>
      <c r="DL1119">
        <v>57050</v>
      </c>
      <c r="DM1119">
        <v>25000</v>
      </c>
      <c r="DN1119">
        <v>0</v>
      </c>
      <c r="DO1119">
        <v>876655</v>
      </c>
      <c r="DP1119">
        <v>317700</v>
      </c>
      <c r="DQ1119">
        <v>-519452</v>
      </c>
      <c r="DR1119">
        <v>0</v>
      </c>
      <c r="DS1119">
        <v>0</v>
      </c>
    </row>
    <row r="1120" spans="1:123" x14ac:dyDescent="0.3">
      <c r="A1120" t="str">
        <f t="shared" si="17"/>
        <v>20491986</v>
      </c>
      <c r="B1120">
        <v>32</v>
      </c>
      <c r="C1120">
        <v>2049</v>
      </c>
      <c r="D1120">
        <v>198612</v>
      </c>
      <c r="E1120">
        <v>62</v>
      </c>
      <c r="F1120">
        <v>1888718</v>
      </c>
      <c r="G1120">
        <v>163025</v>
      </c>
      <c r="H1120">
        <v>550000</v>
      </c>
      <c r="I1120">
        <v>0</v>
      </c>
      <c r="J1120">
        <v>0</v>
      </c>
      <c r="K1120">
        <v>85000</v>
      </c>
      <c r="L1120">
        <v>200000</v>
      </c>
      <c r="M1120">
        <v>56200</v>
      </c>
      <c r="N1120">
        <v>11500</v>
      </c>
      <c r="O1120">
        <v>25500</v>
      </c>
      <c r="P1120">
        <v>4500</v>
      </c>
      <c r="Q1120">
        <v>2000</v>
      </c>
      <c r="R1120">
        <v>0</v>
      </c>
      <c r="S1120">
        <v>2308</v>
      </c>
      <c r="T1120">
        <v>35000</v>
      </c>
      <c r="U1120">
        <v>36000</v>
      </c>
      <c r="V1120">
        <v>0</v>
      </c>
      <c r="W1120">
        <v>15000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120978</v>
      </c>
      <c r="AD1120">
        <v>62328</v>
      </c>
      <c r="AE1120">
        <v>0</v>
      </c>
      <c r="AF1120">
        <v>183305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699703</v>
      </c>
      <c r="AO1120">
        <v>1191392</v>
      </c>
      <c r="AP1120">
        <v>183305</v>
      </c>
      <c r="AQ1120">
        <v>0</v>
      </c>
      <c r="AR1120">
        <v>20000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0</v>
      </c>
      <c r="BI1120">
        <v>0</v>
      </c>
      <c r="BJ1120">
        <v>0</v>
      </c>
      <c r="BK1120">
        <v>1394698</v>
      </c>
      <c r="BL1120">
        <v>0</v>
      </c>
      <c r="BM1120">
        <v>0</v>
      </c>
      <c r="BN1120">
        <v>0</v>
      </c>
      <c r="BO1120">
        <v>0</v>
      </c>
      <c r="BP1120">
        <v>0</v>
      </c>
      <c r="BQ1120">
        <v>0</v>
      </c>
      <c r="BR1120">
        <v>6657</v>
      </c>
      <c r="BS1120">
        <v>0</v>
      </c>
      <c r="BT1120">
        <v>0</v>
      </c>
      <c r="BU1120">
        <v>0</v>
      </c>
      <c r="BV1120">
        <v>0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>
        <v>0</v>
      </c>
      <c r="CC1120">
        <v>0</v>
      </c>
      <c r="CD1120">
        <v>0</v>
      </c>
      <c r="CE1120">
        <v>0</v>
      </c>
      <c r="CF1120">
        <v>0</v>
      </c>
      <c r="CG1120">
        <v>0</v>
      </c>
      <c r="CH1120">
        <v>0</v>
      </c>
      <c r="CI1120">
        <v>0</v>
      </c>
      <c r="CJ1120">
        <v>0</v>
      </c>
      <c r="CK1120">
        <v>0</v>
      </c>
      <c r="CL1120">
        <v>0</v>
      </c>
      <c r="CM1120">
        <v>0</v>
      </c>
      <c r="CN1120">
        <v>0</v>
      </c>
      <c r="CO1120">
        <v>0</v>
      </c>
      <c r="CP1120">
        <v>0</v>
      </c>
      <c r="CQ1120">
        <v>379990</v>
      </c>
      <c r="CR1120">
        <v>0</v>
      </c>
      <c r="CS1120">
        <v>0</v>
      </c>
      <c r="CT1120">
        <v>153968</v>
      </c>
      <c r="CU1120">
        <v>65000</v>
      </c>
      <c r="CV1120">
        <v>0</v>
      </c>
      <c r="CW1120">
        <v>0</v>
      </c>
      <c r="CX1120">
        <v>0</v>
      </c>
      <c r="CY1120">
        <v>0</v>
      </c>
      <c r="CZ1120">
        <v>0</v>
      </c>
      <c r="DA1120">
        <v>0</v>
      </c>
      <c r="DB1120">
        <v>0</v>
      </c>
      <c r="DC1120">
        <v>0</v>
      </c>
      <c r="DD1120">
        <v>0</v>
      </c>
      <c r="DE1120">
        <v>0</v>
      </c>
      <c r="DF1120">
        <v>152567</v>
      </c>
      <c r="DG1120">
        <v>0</v>
      </c>
      <c r="DH1120">
        <v>0</v>
      </c>
      <c r="DI1120">
        <v>0</v>
      </c>
      <c r="DJ1120">
        <v>0</v>
      </c>
      <c r="DK1120">
        <v>25018</v>
      </c>
      <c r="DL1120">
        <v>57050</v>
      </c>
      <c r="DM1120">
        <v>25000</v>
      </c>
      <c r="DN1120">
        <v>0</v>
      </c>
      <c r="DO1120">
        <v>858594</v>
      </c>
      <c r="DP1120">
        <v>317700</v>
      </c>
      <c r="DQ1120">
        <v>6657</v>
      </c>
      <c r="DR1120">
        <v>0</v>
      </c>
      <c r="DS1120">
        <v>0</v>
      </c>
    </row>
    <row r="1121" spans="1:123" x14ac:dyDescent="0.3">
      <c r="A1121" t="str">
        <f t="shared" si="17"/>
        <v>20501987</v>
      </c>
      <c r="B1121">
        <v>32</v>
      </c>
      <c r="C1121">
        <v>2050</v>
      </c>
      <c r="D1121">
        <v>198712</v>
      </c>
      <c r="E1121">
        <v>27</v>
      </c>
      <c r="F1121">
        <v>1911436</v>
      </c>
      <c r="G1121">
        <v>163021</v>
      </c>
      <c r="H1121">
        <v>550000</v>
      </c>
      <c r="I1121">
        <v>0</v>
      </c>
      <c r="J1121">
        <v>0</v>
      </c>
      <c r="K1121">
        <v>85000</v>
      </c>
      <c r="L1121">
        <v>200000</v>
      </c>
      <c r="M1121">
        <v>56200</v>
      </c>
      <c r="N1121">
        <v>11500</v>
      </c>
      <c r="O1121">
        <v>25500</v>
      </c>
      <c r="P1121">
        <v>4500</v>
      </c>
      <c r="Q1121">
        <v>2000</v>
      </c>
      <c r="R1121">
        <v>0</v>
      </c>
      <c r="S1121">
        <v>2093</v>
      </c>
      <c r="T1121">
        <v>35000</v>
      </c>
      <c r="U1121">
        <v>36000</v>
      </c>
      <c r="V1121">
        <v>0</v>
      </c>
      <c r="W1121">
        <v>20000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51519</v>
      </c>
      <c r="AD1121">
        <v>0</v>
      </c>
      <c r="AE1121">
        <v>0</v>
      </c>
      <c r="AF1121">
        <v>78061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799732</v>
      </c>
      <c r="AO1121">
        <v>507359</v>
      </c>
      <c r="AP1121">
        <v>78061</v>
      </c>
      <c r="AQ1121">
        <v>0</v>
      </c>
      <c r="AR1121">
        <v>2233</v>
      </c>
      <c r="AS1121">
        <v>0</v>
      </c>
      <c r="AT1121">
        <v>0</v>
      </c>
      <c r="AU1121">
        <v>0</v>
      </c>
      <c r="AV1121">
        <v>25000</v>
      </c>
      <c r="AW1121">
        <v>319</v>
      </c>
      <c r="AX1121">
        <v>0</v>
      </c>
      <c r="AY1121">
        <v>0</v>
      </c>
      <c r="AZ1121">
        <v>0</v>
      </c>
      <c r="BA1121">
        <v>25000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0</v>
      </c>
      <c r="BI1121">
        <v>0</v>
      </c>
      <c r="BJ1121">
        <v>0</v>
      </c>
      <c r="BK1121">
        <v>637972</v>
      </c>
      <c r="BL1121">
        <v>0</v>
      </c>
      <c r="BM1121">
        <v>119997</v>
      </c>
      <c r="BN1121">
        <v>153968</v>
      </c>
      <c r="BO1121">
        <v>65000</v>
      </c>
      <c r="BP1121">
        <v>0</v>
      </c>
      <c r="BQ1121">
        <v>0</v>
      </c>
      <c r="BR1121">
        <v>0</v>
      </c>
      <c r="BS1121">
        <v>0</v>
      </c>
      <c r="BT1121">
        <v>0</v>
      </c>
      <c r="BU1121">
        <v>0</v>
      </c>
      <c r="BV1121">
        <v>0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>
        <v>0</v>
      </c>
      <c r="CC1121">
        <v>0</v>
      </c>
      <c r="CD1121">
        <v>0</v>
      </c>
      <c r="CE1121">
        <v>0</v>
      </c>
      <c r="CF1121">
        <v>0</v>
      </c>
      <c r="CG1121">
        <v>0</v>
      </c>
      <c r="CH1121">
        <v>0</v>
      </c>
      <c r="CI1121">
        <v>0</v>
      </c>
      <c r="CJ1121">
        <v>0</v>
      </c>
      <c r="CK1121">
        <v>0</v>
      </c>
      <c r="CL1121">
        <v>0</v>
      </c>
      <c r="CM1121">
        <v>0</v>
      </c>
      <c r="CN1121">
        <v>0</v>
      </c>
      <c r="CO1121">
        <v>0</v>
      </c>
      <c r="CP1121">
        <v>0</v>
      </c>
      <c r="CQ1121">
        <v>239994</v>
      </c>
      <c r="CR1121">
        <v>0</v>
      </c>
      <c r="CS1121">
        <v>0</v>
      </c>
      <c r="CT1121">
        <v>0</v>
      </c>
      <c r="CU1121">
        <v>0</v>
      </c>
      <c r="CV1121">
        <v>0</v>
      </c>
      <c r="CW1121">
        <v>0</v>
      </c>
      <c r="CX1121">
        <v>0</v>
      </c>
      <c r="CY1121">
        <v>0</v>
      </c>
      <c r="CZ1121">
        <v>0</v>
      </c>
      <c r="DA1121">
        <v>0</v>
      </c>
      <c r="DB1121">
        <v>0</v>
      </c>
      <c r="DC1121">
        <v>0</v>
      </c>
      <c r="DD1121">
        <v>0</v>
      </c>
      <c r="DE1121">
        <v>0</v>
      </c>
      <c r="DF1121">
        <v>147990</v>
      </c>
      <c r="DG1121">
        <v>0</v>
      </c>
      <c r="DH1121">
        <v>0</v>
      </c>
      <c r="DI1121">
        <v>0</v>
      </c>
      <c r="DJ1121">
        <v>0</v>
      </c>
      <c r="DK1121">
        <v>18</v>
      </c>
      <c r="DL1121">
        <v>56731</v>
      </c>
      <c r="DM1121">
        <v>0</v>
      </c>
      <c r="DN1121">
        <v>0</v>
      </c>
      <c r="DO1121">
        <v>444733</v>
      </c>
      <c r="DP1121">
        <v>317700</v>
      </c>
      <c r="DQ1121">
        <v>-723072</v>
      </c>
      <c r="DR1121">
        <v>333788</v>
      </c>
      <c r="DS1121">
        <v>0</v>
      </c>
    </row>
    <row r="1122" spans="1:123" x14ac:dyDescent="0.3">
      <c r="A1122" t="str">
        <f t="shared" si="17"/>
        <v>20161954</v>
      </c>
      <c r="B1122">
        <v>33</v>
      </c>
      <c r="C1122">
        <v>2016</v>
      </c>
      <c r="D1122">
        <v>195412</v>
      </c>
      <c r="E1122">
        <v>64</v>
      </c>
      <c r="F1122">
        <v>1511437</v>
      </c>
      <c r="G1122">
        <v>211232</v>
      </c>
      <c r="H1122">
        <v>550000</v>
      </c>
      <c r="I1122">
        <v>0</v>
      </c>
      <c r="J1122">
        <v>126000</v>
      </c>
      <c r="K1122">
        <v>85000</v>
      </c>
      <c r="L1122">
        <v>100000</v>
      </c>
      <c r="M1122">
        <v>56200</v>
      </c>
      <c r="N1122">
        <v>11500</v>
      </c>
      <c r="O1122">
        <v>25500</v>
      </c>
      <c r="P1122">
        <v>4500</v>
      </c>
      <c r="Q1122">
        <v>2000</v>
      </c>
      <c r="R1122">
        <v>0</v>
      </c>
      <c r="S1122">
        <v>8370</v>
      </c>
      <c r="T1122">
        <v>35000</v>
      </c>
      <c r="U1122">
        <v>36000</v>
      </c>
      <c r="V1122">
        <v>0</v>
      </c>
      <c r="W1122">
        <v>0</v>
      </c>
      <c r="X1122">
        <v>0</v>
      </c>
      <c r="Y1122">
        <v>0</v>
      </c>
      <c r="Z1122">
        <v>72767</v>
      </c>
      <c r="AA1122">
        <v>0</v>
      </c>
      <c r="AB1122">
        <v>210000</v>
      </c>
      <c r="AC1122">
        <v>124641</v>
      </c>
      <c r="AD1122">
        <v>64215</v>
      </c>
      <c r="AE1122">
        <v>188856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21144</v>
      </c>
      <c r="AL1122">
        <v>0</v>
      </c>
      <c r="AM1122">
        <v>0</v>
      </c>
      <c r="AN1122">
        <v>857303</v>
      </c>
      <c r="AO1122">
        <v>1227467</v>
      </c>
      <c r="AP1122">
        <v>188856</v>
      </c>
      <c r="AQ1122">
        <v>0</v>
      </c>
      <c r="AR1122">
        <v>20000</v>
      </c>
      <c r="AS1122">
        <v>0</v>
      </c>
      <c r="AT1122">
        <v>0</v>
      </c>
      <c r="AU1122">
        <v>200000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0</v>
      </c>
      <c r="BI1122">
        <v>0</v>
      </c>
      <c r="BJ1122">
        <v>0</v>
      </c>
      <c r="BK1122">
        <v>1636323</v>
      </c>
      <c r="BL1122">
        <v>0</v>
      </c>
      <c r="BM1122">
        <v>0</v>
      </c>
      <c r="BN1122">
        <v>0</v>
      </c>
      <c r="BO1122">
        <v>0</v>
      </c>
      <c r="BP1122">
        <v>0</v>
      </c>
      <c r="BQ1122">
        <v>0</v>
      </c>
      <c r="BR1122">
        <v>500000</v>
      </c>
      <c r="BS1122">
        <v>136000</v>
      </c>
      <c r="BT1122">
        <v>21724</v>
      </c>
      <c r="BU1122">
        <v>39000</v>
      </c>
      <c r="BV1122">
        <v>10000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>
        <v>0</v>
      </c>
      <c r="CC1122">
        <v>0</v>
      </c>
      <c r="CD1122">
        <v>0</v>
      </c>
      <c r="CE1122">
        <v>0</v>
      </c>
      <c r="CF1122">
        <v>0</v>
      </c>
      <c r="CG1122">
        <v>10798</v>
      </c>
      <c r="CH1122">
        <v>248</v>
      </c>
      <c r="CI1122">
        <v>1296</v>
      </c>
      <c r="CJ1122">
        <v>972</v>
      </c>
      <c r="CK1122">
        <v>389</v>
      </c>
      <c r="CL1122">
        <v>324</v>
      </c>
      <c r="CM1122">
        <v>1404</v>
      </c>
      <c r="CN1122">
        <v>12479</v>
      </c>
      <c r="CO1122">
        <v>324</v>
      </c>
      <c r="CP1122">
        <v>0</v>
      </c>
      <c r="CQ1122">
        <v>596000</v>
      </c>
      <c r="CR1122">
        <v>100000</v>
      </c>
      <c r="CS1122">
        <v>10000</v>
      </c>
      <c r="CT1122">
        <v>154000</v>
      </c>
      <c r="CU1122">
        <v>21724</v>
      </c>
      <c r="CV1122">
        <v>10798</v>
      </c>
      <c r="CW1122">
        <v>248</v>
      </c>
      <c r="CX1122">
        <v>1296</v>
      </c>
      <c r="CY1122">
        <v>972</v>
      </c>
      <c r="CZ1122">
        <v>389</v>
      </c>
      <c r="DA1122">
        <v>324</v>
      </c>
      <c r="DB1122">
        <v>1404</v>
      </c>
      <c r="DC1122">
        <v>12479</v>
      </c>
      <c r="DD1122">
        <v>324</v>
      </c>
      <c r="DE1122">
        <v>5000</v>
      </c>
      <c r="DF1122">
        <v>72767</v>
      </c>
      <c r="DG1122">
        <v>79000</v>
      </c>
      <c r="DH1122">
        <v>0</v>
      </c>
      <c r="DI1122">
        <v>0</v>
      </c>
      <c r="DJ1122">
        <v>126000</v>
      </c>
      <c r="DK1122">
        <v>124000</v>
      </c>
      <c r="DL1122">
        <v>30000</v>
      </c>
      <c r="DM1122">
        <v>137000</v>
      </c>
      <c r="DN1122">
        <v>0</v>
      </c>
      <c r="DO1122">
        <v>1504868</v>
      </c>
      <c r="DP1122">
        <v>317700</v>
      </c>
      <c r="DQ1122">
        <v>607724</v>
      </c>
      <c r="DR1122">
        <v>0</v>
      </c>
      <c r="DS1122">
        <v>0</v>
      </c>
    </row>
    <row r="1123" spans="1:123" x14ac:dyDescent="0.3">
      <c r="A1123" t="str">
        <f t="shared" si="17"/>
        <v>20171955</v>
      </c>
      <c r="B1123">
        <v>33</v>
      </c>
      <c r="C1123">
        <v>2017</v>
      </c>
      <c r="D1123">
        <v>195512</v>
      </c>
      <c r="E1123">
        <v>44</v>
      </c>
      <c r="F1123">
        <v>1564523</v>
      </c>
      <c r="G1123">
        <v>215203</v>
      </c>
      <c r="H1123">
        <v>550000</v>
      </c>
      <c r="I1123">
        <v>0</v>
      </c>
      <c r="J1123">
        <v>126000</v>
      </c>
      <c r="K1123">
        <v>85000</v>
      </c>
      <c r="L1123">
        <v>100000</v>
      </c>
      <c r="M1123">
        <v>56200</v>
      </c>
      <c r="N1123">
        <v>11500</v>
      </c>
      <c r="O1123">
        <v>25500</v>
      </c>
      <c r="P1123">
        <v>4500</v>
      </c>
      <c r="Q1123">
        <v>2000</v>
      </c>
      <c r="R1123">
        <v>0</v>
      </c>
      <c r="S1123">
        <v>8311</v>
      </c>
      <c r="T1123">
        <v>35000</v>
      </c>
      <c r="U1123">
        <v>36000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21144</v>
      </c>
      <c r="AC1123">
        <v>85967</v>
      </c>
      <c r="AD1123">
        <v>44290</v>
      </c>
      <c r="AE1123">
        <v>21144</v>
      </c>
      <c r="AF1123">
        <v>109112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820899</v>
      </c>
      <c r="AO1123">
        <v>846601</v>
      </c>
      <c r="AP1123">
        <v>130256</v>
      </c>
      <c r="AQ1123">
        <v>0</v>
      </c>
      <c r="AR1123">
        <v>20000</v>
      </c>
      <c r="AS1123">
        <v>3000</v>
      </c>
      <c r="AT1123">
        <v>8000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0</v>
      </c>
      <c r="BI1123">
        <v>0</v>
      </c>
      <c r="BJ1123">
        <v>0</v>
      </c>
      <c r="BK1123">
        <v>1007857</v>
      </c>
      <c r="BL1123">
        <v>0</v>
      </c>
      <c r="BM1123">
        <v>0</v>
      </c>
      <c r="BN1123">
        <v>0</v>
      </c>
      <c r="BO1123">
        <v>0</v>
      </c>
      <c r="BP1123">
        <v>0</v>
      </c>
      <c r="BQ1123">
        <v>0</v>
      </c>
      <c r="BR1123">
        <v>13030</v>
      </c>
      <c r="BS1123">
        <v>0</v>
      </c>
      <c r="BT1123">
        <v>0</v>
      </c>
      <c r="BU1123">
        <v>0</v>
      </c>
      <c r="BV1123">
        <v>0</v>
      </c>
      <c r="BW1123">
        <v>0</v>
      </c>
      <c r="BX1123">
        <v>0</v>
      </c>
      <c r="BY1123">
        <v>0</v>
      </c>
      <c r="BZ1123">
        <v>0</v>
      </c>
      <c r="CA1123">
        <v>0</v>
      </c>
      <c r="CB1123">
        <v>0</v>
      </c>
      <c r="CC1123">
        <v>0</v>
      </c>
      <c r="CD1123">
        <v>0</v>
      </c>
      <c r="CE1123">
        <v>0</v>
      </c>
      <c r="CF1123">
        <v>0</v>
      </c>
      <c r="CG1123">
        <v>0</v>
      </c>
      <c r="CH1123">
        <v>0</v>
      </c>
      <c r="CI1123">
        <v>0</v>
      </c>
      <c r="CJ1123">
        <v>0</v>
      </c>
      <c r="CK1123">
        <v>0</v>
      </c>
      <c r="CL1123">
        <v>0</v>
      </c>
      <c r="CM1123">
        <v>0</v>
      </c>
      <c r="CN1123">
        <v>0</v>
      </c>
      <c r="CO1123">
        <v>0</v>
      </c>
      <c r="CP1123">
        <v>0</v>
      </c>
      <c r="CQ1123">
        <v>589030</v>
      </c>
      <c r="CR1123">
        <v>100000</v>
      </c>
      <c r="CS1123">
        <v>10000</v>
      </c>
      <c r="CT1123">
        <v>154000</v>
      </c>
      <c r="CU1123">
        <v>21724</v>
      </c>
      <c r="CV1123">
        <v>10798</v>
      </c>
      <c r="CW1123">
        <v>248</v>
      </c>
      <c r="CX1123">
        <v>1296</v>
      </c>
      <c r="CY1123">
        <v>972</v>
      </c>
      <c r="CZ1123">
        <v>389</v>
      </c>
      <c r="DA1123">
        <v>324</v>
      </c>
      <c r="DB1123">
        <v>1404</v>
      </c>
      <c r="DC1123">
        <v>12479</v>
      </c>
      <c r="DD1123">
        <v>324</v>
      </c>
      <c r="DE1123">
        <v>10000</v>
      </c>
      <c r="DF1123">
        <v>67055</v>
      </c>
      <c r="DG1123">
        <v>100000</v>
      </c>
      <c r="DH1123">
        <v>0</v>
      </c>
      <c r="DI1123">
        <v>0</v>
      </c>
      <c r="DJ1123">
        <v>126000</v>
      </c>
      <c r="DK1123">
        <v>124000</v>
      </c>
      <c r="DL1123">
        <v>30000</v>
      </c>
      <c r="DM1123">
        <v>137000</v>
      </c>
      <c r="DN1123">
        <v>0</v>
      </c>
      <c r="DO1123">
        <v>1497042</v>
      </c>
      <c r="DP1123">
        <v>317700</v>
      </c>
      <c r="DQ1123">
        <v>13030</v>
      </c>
      <c r="DR1123">
        <v>0</v>
      </c>
      <c r="DS1123">
        <v>0</v>
      </c>
    </row>
    <row r="1124" spans="1:123" x14ac:dyDescent="0.3">
      <c r="A1124" t="str">
        <f t="shared" si="17"/>
        <v>20181956</v>
      </c>
      <c r="B1124">
        <v>33</v>
      </c>
      <c r="C1124">
        <v>2018</v>
      </c>
      <c r="D1124">
        <v>195612</v>
      </c>
      <c r="E1124">
        <v>84</v>
      </c>
      <c r="F1124">
        <v>1651124</v>
      </c>
      <c r="G1124">
        <v>186174</v>
      </c>
      <c r="H1124">
        <v>550000</v>
      </c>
      <c r="I1124">
        <v>0</v>
      </c>
      <c r="J1124">
        <v>120000</v>
      </c>
      <c r="K1124">
        <v>85000</v>
      </c>
      <c r="L1124">
        <v>130000</v>
      </c>
      <c r="M1124">
        <v>56200</v>
      </c>
      <c r="N1124">
        <v>11500</v>
      </c>
      <c r="O1124">
        <v>25500</v>
      </c>
      <c r="P1124">
        <v>4500</v>
      </c>
      <c r="Q1124">
        <v>2000</v>
      </c>
      <c r="R1124">
        <v>0</v>
      </c>
      <c r="S1124">
        <v>8252</v>
      </c>
      <c r="T1124">
        <v>35000</v>
      </c>
      <c r="U1124">
        <v>36000</v>
      </c>
      <c r="V1124">
        <v>0</v>
      </c>
      <c r="W1124">
        <v>0</v>
      </c>
      <c r="X1124">
        <v>0</v>
      </c>
      <c r="Y1124">
        <v>0</v>
      </c>
      <c r="Z1124">
        <v>318978</v>
      </c>
      <c r="AA1124">
        <v>0</v>
      </c>
      <c r="AB1124">
        <v>0</v>
      </c>
      <c r="AC1124">
        <v>162876</v>
      </c>
      <c r="AD1124">
        <v>83913</v>
      </c>
      <c r="AE1124">
        <v>0</v>
      </c>
      <c r="AF1124">
        <v>246790</v>
      </c>
      <c r="AG1124">
        <v>0</v>
      </c>
      <c r="AH1124">
        <v>0</v>
      </c>
      <c r="AI1124">
        <v>0</v>
      </c>
      <c r="AJ1124">
        <v>3210</v>
      </c>
      <c r="AK1124">
        <v>3210</v>
      </c>
      <c r="AL1124">
        <v>0</v>
      </c>
      <c r="AM1124">
        <v>0</v>
      </c>
      <c r="AN1124">
        <v>384974</v>
      </c>
      <c r="AO1124">
        <v>1604006</v>
      </c>
      <c r="AP1124">
        <v>246790</v>
      </c>
      <c r="AQ1124">
        <v>193786</v>
      </c>
      <c r="AR1124">
        <v>20000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158035</v>
      </c>
      <c r="BE1124">
        <v>111111</v>
      </c>
      <c r="BF1124">
        <v>60000</v>
      </c>
      <c r="BG1124">
        <v>35194</v>
      </c>
      <c r="BH1124">
        <v>20000</v>
      </c>
      <c r="BI1124">
        <v>56200</v>
      </c>
      <c r="BJ1124">
        <v>0</v>
      </c>
      <c r="BK1124">
        <v>1624042</v>
      </c>
      <c r="BL1124">
        <v>0</v>
      </c>
      <c r="BM1124">
        <v>0</v>
      </c>
      <c r="BN1124">
        <v>0</v>
      </c>
      <c r="BO1124">
        <v>0</v>
      </c>
      <c r="BP1124">
        <v>0</v>
      </c>
      <c r="BQ1124">
        <v>0</v>
      </c>
      <c r="BR1124">
        <v>40970</v>
      </c>
      <c r="BS1124">
        <v>0</v>
      </c>
      <c r="BT1124">
        <v>43276</v>
      </c>
      <c r="BU1124">
        <v>0</v>
      </c>
      <c r="BV1124">
        <v>0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>
        <v>0</v>
      </c>
      <c r="CC1124">
        <v>0</v>
      </c>
      <c r="CD1124">
        <v>0</v>
      </c>
      <c r="CE1124">
        <v>0</v>
      </c>
      <c r="CF1124">
        <v>0</v>
      </c>
      <c r="CG1124">
        <v>25000</v>
      </c>
      <c r="CH1124">
        <v>572</v>
      </c>
      <c r="CI1124">
        <v>3000</v>
      </c>
      <c r="CJ1124">
        <v>2250</v>
      </c>
      <c r="CK1124">
        <v>900</v>
      </c>
      <c r="CL1124">
        <v>750</v>
      </c>
      <c r="CM1124">
        <v>3250</v>
      </c>
      <c r="CN1124">
        <v>15000</v>
      </c>
      <c r="CO1124">
        <v>750</v>
      </c>
      <c r="CP1124">
        <v>0</v>
      </c>
      <c r="CQ1124">
        <v>610000</v>
      </c>
      <c r="CR1124">
        <v>100000</v>
      </c>
      <c r="CS1124">
        <v>10000</v>
      </c>
      <c r="CT1124">
        <v>154000</v>
      </c>
      <c r="CU1124">
        <v>65000</v>
      </c>
      <c r="CV1124">
        <v>35798</v>
      </c>
      <c r="CW1124">
        <v>820</v>
      </c>
      <c r="CX1124">
        <v>4296</v>
      </c>
      <c r="CY1124">
        <v>3222</v>
      </c>
      <c r="CZ1124">
        <v>1289</v>
      </c>
      <c r="DA1124">
        <v>1074</v>
      </c>
      <c r="DB1124">
        <v>4654</v>
      </c>
      <c r="DC1124">
        <v>27479</v>
      </c>
      <c r="DD1124">
        <v>1074</v>
      </c>
      <c r="DE1124">
        <v>15000</v>
      </c>
      <c r="DF1124">
        <v>384021</v>
      </c>
      <c r="DG1124">
        <v>100000</v>
      </c>
      <c r="DH1124">
        <v>0</v>
      </c>
      <c r="DI1124">
        <v>158035</v>
      </c>
      <c r="DJ1124">
        <v>161194</v>
      </c>
      <c r="DK1124">
        <v>180200</v>
      </c>
      <c r="DL1124">
        <v>90000</v>
      </c>
      <c r="DM1124">
        <v>248111</v>
      </c>
      <c r="DN1124">
        <v>20000</v>
      </c>
      <c r="DO1124">
        <v>2378476</v>
      </c>
      <c r="DP1124">
        <v>317700</v>
      </c>
      <c r="DQ1124">
        <v>898446</v>
      </c>
      <c r="DR1124">
        <v>0</v>
      </c>
      <c r="DS1124">
        <v>0</v>
      </c>
    </row>
    <row r="1125" spans="1:123" x14ac:dyDescent="0.3">
      <c r="A1125" t="str">
        <f t="shared" si="17"/>
        <v>20191957</v>
      </c>
      <c r="B1125">
        <v>33</v>
      </c>
      <c r="C1125">
        <v>2019</v>
      </c>
      <c r="D1125">
        <v>195712</v>
      </c>
      <c r="E1125">
        <v>60</v>
      </c>
      <c r="F1125">
        <v>1589554</v>
      </c>
      <c r="G1125">
        <v>163145</v>
      </c>
      <c r="H1125">
        <v>550000</v>
      </c>
      <c r="I1125">
        <v>0</v>
      </c>
      <c r="J1125">
        <v>120000</v>
      </c>
      <c r="K1125">
        <v>85000</v>
      </c>
      <c r="L1125">
        <v>160000</v>
      </c>
      <c r="M1125">
        <v>56200</v>
      </c>
      <c r="N1125">
        <v>11500</v>
      </c>
      <c r="O1125">
        <v>25500</v>
      </c>
      <c r="P1125">
        <v>4500</v>
      </c>
      <c r="Q1125">
        <v>2000</v>
      </c>
      <c r="R1125">
        <v>0</v>
      </c>
      <c r="S1125">
        <v>8193</v>
      </c>
      <c r="T1125">
        <v>35000</v>
      </c>
      <c r="U1125">
        <v>36000</v>
      </c>
      <c r="V1125">
        <v>0</v>
      </c>
      <c r="W1125">
        <v>0</v>
      </c>
      <c r="X1125">
        <v>0</v>
      </c>
      <c r="Y1125">
        <v>0</v>
      </c>
      <c r="Z1125">
        <v>349872</v>
      </c>
      <c r="AA1125">
        <v>0</v>
      </c>
      <c r="AB1125">
        <v>3210</v>
      </c>
      <c r="AC1125">
        <v>116436</v>
      </c>
      <c r="AD1125">
        <v>59988</v>
      </c>
      <c r="AE1125">
        <v>3210</v>
      </c>
      <c r="AF1125">
        <v>173213</v>
      </c>
      <c r="AG1125">
        <v>0</v>
      </c>
      <c r="AH1125">
        <v>0</v>
      </c>
      <c r="AI1125">
        <v>0</v>
      </c>
      <c r="AJ1125">
        <v>76787</v>
      </c>
      <c r="AK1125">
        <v>76787</v>
      </c>
      <c r="AL1125">
        <v>0</v>
      </c>
      <c r="AM1125">
        <v>0</v>
      </c>
      <c r="AN1125">
        <v>384021</v>
      </c>
      <c r="AO1125">
        <v>1146662</v>
      </c>
      <c r="AP1125">
        <v>176423</v>
      </c>
      <c r="AQ1125">
        <v>0</v>
      </c>
      <c r="AR1125">
        <v>20000</v>
      </c>
      <c r="AS1125">
        <v>3000</v>
      </c>
      <c r="AT1125">
        <v>8000</v>
      </c>
      <c r="AU1125">
        <v>158035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777</v>
      </c>
      <c r="BF1125">
        <v>0</v>
      </c>
      <c r="BG1125">
        <v>35194</v>
      </c>
      <c r="BH1125">
        <v>0</v>
      </c>
      <c r="BI1125">
        <v>0</v>
      </c>
      <c r="BJ1125">
        <v>0</v>
      </c>
      <c r="BK1125">
        <v>1476150</v>
      </c>
      <c r="BL1125">
        <v>0</v>
      </c>
      <c r="BM1125">
        <v>0</v>
      </c>
      <c r="BN1125">
        <v>0</v>
      </c>
      <c r="BO1125">
        <v>0</v>
      </c>
      <c r="BP1125">
        <v>0</v>
      </c>
      <c r="BQ1125">
        <v>0</v>
      </c>
      <c r="BR1125">
        <v>20000</v>
      </c>
      <c r="BS1125">
        <v>0</v>
      </c>
      <c r="BT1125">
        <v>0</v>
      </c>
      <c r="BU1125">
        <v>0</v>
      </c>
      <c r="BV1125">
        <v>0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>
        <v>0</v>
      </c>
      <c r="CC1125">
        <v>0</v>
      </c>
      <c r="CD1125">
        <v>0</v>
      </c>
      <c r="CE1125">
        <v>0</v>
      </c>
      <c r="CF1125">
        <v>0</v>
      </c>
      <c r="CG1125">
        <v>25000</v>
      </c>
      <c r="CH1125">
        <v>572</v>
      </c>
      <c r="CI1125">
        <v>3000</v>
      </c>
      <c r="CJ1125">
        <v>2250</v>
      </c>
      <c r="CK1125">
        <v>900</v>
      </c>
      <c r="CL1125">
        <v>750</v>
      </c>
      <c r="CM1125">
        <v>3250</v>
      </c>
      <c r="CN1125">
        <v>15000</v>
      </c>
      <c r="CO1125">
        <v>750</v>
      </c>
      <c r="CP1125">
        <v>0</v>
      </c>
      <c r="CQ1125">
        <v>610000</v>
      </c>
      <c r="CR1125">
        <v>100000</v>
      </c>
      <c r="CS1125">
        <v>10000</v>
      </c>
      <c r="CT1125">
        <v>154000</v>
      </c>
      <c r="CU1125">
        <v>65000</v>
      </c>
      <c r="CV1125">
        <v>60798</v>
      </c>
      <c r="CW1125">
        <v>1392</v>
      </c>
      <c r="CX1125">
        <v>7296</v>
      </c>
      <c r="CY1125">
        <v>5472</v>
      </c>
      <c r="CZ1125">
        <v>2189</v>
      </c>
      <c r="DA1125">
        <v>1824</v>
      </c>
      <c r="DB1125">
        <v>7904</v>
      </c>
      <c r="DC1125">
        <v>42479</v>
      </c>
      <c r="DD1125">
        <v>1824</v>
      </c>
      <c r="DE1125">
        <v>20000</v>
      </c>
      <c r="DF1125">
        <v>706902</v>
      </c>
      <c r="DG1125">
        <v>100000</v>
      </c>
      <c r="DH1125">
        <v>0</v>
      </c>
      <c r="DI1125">
        <v>0</v>
      </c>
      <c r="DJ1125">
        <v>192869</v>
      </c>
      <c r="DK1125">
        <v>174018</v>
      </c>
      <c r="DL1125">
        <v>90000</v>
      </c>
      <c r="DM1125">
        <v>237776</v>
      </c>
      <c r="DN1125">
        <v>20000</v>
      </c>
      <c r="DO1125">
        <v>2688528</v>
      </c>
      <c r="DP1125">
        <v>317700</v>
      </c>
      <c r="DQ1125">
        <v>376067</v>
      </c>
      <c r="DR1125">
        <v>0</v>
      </c>
      <c r="DS1125">
        <v>0</v>
      </c>
    </row>
    <row r="1126" spans="1:123" x14ac:dyDescent="0.3">
      <c r="A1126" t="str">
        <f t="shared" si="17"/>
        <v>20201958</v>
      </c>
      <c r="B1126">
        <v>33</v>
      </c>
      <c r="C1126">
        <v>2020</v>
      </c>
      <c r="D1126">
        <v>195812</v>
      </c>
      <c r="E1126">
        <v>56</v>
      </c>
      <c r="F1126">
        <v>1648342</v>
      </c>
      <c r="G1126">
        <v>163116</v>
      </c>
      <c r="H1126">
        <v>550000</v>
      </c>
      <c r="I1126">
        <v>0</v>
      </c>
      <c r="J1126">
        <v>120000</v>
      </c>
      <c r="K1126">
        <v>85000</v>
      </c>
      <c r="L1126">
        <v>192500</v>
      </c>
      <c r="M1126">
        <v>56200</v>
      </c>
      <c r="N1126">
        <v>11500</v>
      </c>
      <c r="O1126">
        <v>25500</v>
      </c>
      <c r="P1126">
        <v>4500</v>
      </c>
      <c r="Q1126">
        <v>2000</v>
      </c>
      <c r="R1126">
        <v>0</v>
      </c>
      <c r="S1126">
        <v>8134</v>
      </c>
      <c r="T1126">
        <v>35000</v>
      </c>
      <c r="U1126">
        <v>36000</v>
      </c>
      <c r="V1126">
        <v>0</v>
      </c>
      <c r="W1126">
        <v>0</v>
      </c>
      <c r="X1126">
        <v>0</v>
      </c>
      <c r="Y1126">
        <v>0</v>
      </c>
      <c r="Z1126">
        <v>158886</v>
      </c>
      <c r="AA1126">
        <v>0</v>
      </c>
      <c r="AB1126">
        <v>76787</v>
      </c>
      <c r="AC1126">
        <v>108157</v>
      </c>
      <c r="AD1126">
        <v>55722</v>
      </c>
      <c r="AE1126">
        <v>76787</v>
      </c>
      <c r="AF1126">
        <v>87092</v>
      </c>
      <c r="AG1126">
        <v>0</v>
      </c>
      <c r="AH1126">
        <v>0</v>
      </c>
      <c r="AI1126">
        <v>0</v>
      </c>
      <c r="AJ1126">
        <v>162908</v>
      </c>
      <c r="AK1126">
        <v>162908</v>
      </c>
      <c r="AL1126">
        <v>0</v>
      </c>
      <c r="AM1126">
        <v>0</v>
      </c>
      <c r="AN1126">
        <v>607448</v>
      </c>
      <c r="AO1126">
        <v>1065131</v>
      </c>
      <c r="AP1126">
        <v>163879</v>
      </c>
      <c r="AQ1126">
        <v>0</v>
      </c>
      <c r="AR1126">
        <v>20000</v>
      </c>
      <c r="AS1126">
        <v>3000</v>
      </c>
      <c r="AT1126">
        <v>8000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0</v>
      </c>
      <c r="BI1126">
        <v>0</v>
      </c>
      <c r="BJ1126">
        <v>0</v>
      </c>
      <c r="BK1126">
        <v>1260010</v>
      </c>
      <c r="BL1126">
        <v>0</v>
      </c>
      <c r="BM1126">
        <v>0</v>
      </c>
      <c r="BN1126">
        <v>0</v>
      </c>
      <c r="BO1126">
        <v>0</v>
      </c>
      <c r="BP1126">
        <v>0</v>
      </c>
      <c r="BQ1126">
        <v>0</v>
      </c>
      <c r="BR1126">
        <v>20000</v>
      </c>
      <c r="BS1126">
        <v>0</v>
      </c>
      <c r="BT1126">
        <v>0</v>
      </c>
      <c r="BU1126">
        <v>0</v>
      </c>
      <c r="BV1126">
        <v>0</v>
      </c>
      <c r="BW1126">
        <v>0</v>
      </c>
      <c r="BX1126">
        <v>0</v>
      </c>
      <c r="BY1126">
        <v>0</v>
      </c>
      <c r="BZ1126">
        <v>0</v>
      </c>
      <c r="CA1126">
        <v>0</v>
      </c>
      <c r="CB1126">
        <v>0</v>
      </c>
      <c r="CC1126">
        <v>0</v>
      </c>
      <c r="CD1126">
        <v>0</v>
      </c>
      <c r="CE1126">
        <v>0</v>
      </c>
      <c r="CF1126">
        <v>0</v>
      </c>
      <c r="CG1126">
        <v>0</v>
      </c>
      <c r="CH1126">
        <v>0</v>
      </c>
      <c r="CI1126">
        <v>0</v>
      </c>
      <c r="CJ1126">
        <v>0</v>
      </c>
      <c r="CK1126">
        <v>0</v>
      </c>
      <c r="CL1126">
        <v>0</v>
      </c>
      <c r="CM1126">
        <v>0</v>
      </c>
      <c r="CN1126">
        <v>0</v>
      </c>
      <c r="CO1126">
        <v>0</v>
      </c>
      <c r="CP1126">
        <v>0</v>
      </c>
      <c r="CQ1126">
        <v>610000</v>
      </c>
      <c r="CR1126">
        <v>100000</v>
      </c>
      <c r="CS1126">
        <v>10000</v>
      </c>
      <c r="CT1126">
        <v>154000</v>
      </c>
      <c r="CU1126">
        <v>65000</v>
      </c>
      <c r="CV1126">
        <v>60798</v>
      </c>
      <c r="CW1126">
        <v>1392</v>
      </c>
      <c r="CX1126">
        <v>7296</v>
      </c>
      <c r="CY1126">
        <v>5472</v>
      </c>
      <c r="CZ1126">
        <v>2189</v>
      </c>
      <c r="DA1126">
        <v>1824</v>
      </c>
      <c r="DB1126">
        <v>7904</v>
      </c>
      <c r="DC1126">
        <v>42479</v>
      </c>
      <c r="DD1126">
        <v>1824</v>
      </c>
      <c r="DE1126">
        <v>25000</v>
      </c>
      <c r="DF1126">
        <v>827612</v>
      </c>
      <c r="DG1126">
        <v>100000</v>
      </c>
      <c r="DH1126">
        <v>0</v>
      </c>
      <c r="DI1126">
        <v>0</v>
      </c>
      <c r="DJ1126">
        <v>189349</v>
      </c>
      <c r="DK1126">
        <v>174018</v>
      </c>
      <c r="DL1126">
        <v>90000</v>
      </c>
      <c r="DM1126">
        <v>237699</v>
      </c>
      <c r="DN1126">
        <v>20000</v>
      </c>
      <c r="DO1126">
        <v>2896762</v>
      </c>
      <c r="DP1126">
        <v>317700</v>
      </c>
      <c r="DQ1126">
        <v>341794</v>
      </c>
      <c r="DR1126">
        <v>0</v>
      </c>
      <c r="DS1126">
        <v>0</v>
      </c>
    </row>
    <row r="1127" spans="1:123" x14ac:dyDescent="0.3">
      <c r="A1127" t="str">
        <f t="shared" si="17"/>
        <v>20211959</v>
      </c>
      <c r="B1127">
        <v>33</v>
      </c>
      <c r="C1127">
        <v>2021</v>
      </c>
      <c r="D1127">
        <v>195912</v>
      </c>
      <c r="E1127">
        <v>34</v>
      </c>
      <c r="F1127">
        <v>1895632</v>
      </c>
      <c r="G1127">
        <v>163116</v>
      </c>
      <c r="H1127">
        <v>550000</v>
      </c>
      <c r="I1127">
        <v>0</v>
      </c>
      <c r="J1127">
        <v>120000</v>
      </c>
      <c r="K1127">
        <v>85000</v>
      </c>
      <c r="L1127">
        <v>205000</v>
      </c>
      <c r="M1127">
        <v>56200</v>
      </c>
      <c r="N1127">
        <v>11500</v>
      </c>
      <c r="O1127">
        <v>25500</v>
      </c>
      <c r="P1127">
        <v>4500</v>
      </c>
      <c r="Q1127">
        <v>2000</v>
      </c>
      <c r="R1127">
        <v>0</v>
      </c>
      <c r="S1127">
        <v>7945</v>
      </c>
      <c r="T1127">
        <v>35000</v>
      </c>
      <c r="U1127">
        <v>36000</v>
      </c>
      <c r="V1127">
        <v>0</v>
      </c>
      <c r="W1127">
        <v>0</v>
      </c>
      <c r="X1127">
        <v>0</v>
      </c>
      <c r="Y1127">
        <v>186355</v>
      </c>
      <c r="Z1127">
        <v>0</v>
      </c>
      <c r="AA1127">
        <v>0</v>
      </c>
      <c r="AB1127">
        <v>162908</v>
      </c>
      <c r="AC1127">
        <v>66923</v>
      </c>
      <c r="AD1127">
        <v>0</v>
      </c>
      <c r="AE1127">
        <v>101401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61506</v>
      </c>
      <c r="AL1127">
        <v>0</v>
      </c>
      <c r="AM1127">
        <v>0</v>
      </c>
      <c r="AN1127">
        <v>1215000</v>
      </c>
      <c r="AO1127">
        <v>659058</v>
      </c>
      <c r="AP1127">
        <v>101401</v>
      </c>
      <c r="AQ1127">
        <v>0</v>
      </c>
      <c r="AR1127">
        <v>10375</v>
      </c>
      <c r="AS1127">
        <v>3000</v>
      </c>
      <c r="AT1127">
        <v>8000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0</v>
      </c>
      <c r="BI1127">
        <v>0</v>
      </c>
      <c r="BJ1127">
        <v>0</v>
      </c>
      <c r="BK1127">
        <v>781834</v>
      </c>
      <c r="BL1127">
        <v>0</v>
      </c>
      <c r="BM1127">
        <v>97913</v>
      </c>
      <c r="BN1127">
        <v>0</v>
      </c>
      <c r="BO1127">
        <v>0</v>
      </c>
      <c r="BP1127">
        <v>0</v>
      </c>
      <c r="BQ1127">
        <v>0</v>
      </c>
      <c r="BR1127">
        <v>0</v>
      </c>
      <c r="BS1127">
        <v>0</v>
      </c>
      <c r="BT1127">
        <v>0</v>
      </c>
      <c r="BU1127">
        <v>0</v>
      </c>
      <c r="BV1127">
        <v>0</v>
      </c>
      <c r="BW1127">
        <v>0</v>
      </c>
      <c r="BX1127">
        <v>0</v>
      </c>
      <c r="BY1127">
        <v>0</v>
      </c>
      <c r="BZ1127">
        <v>0</v>
      </c>
      <c r="CA1127">
        <v>0</v>
      </c>
      <c r="CB1127">
        <v>0</v>
      </c>
      <c r="CC1127">
        <v>0</v>
      </c>
      <c r="CD1127">
        <v>0</v>
      </c>
      <c r="CE1127">
        <v>0</v>
      </c>
      <c r="CF1127">
        <v>0</v>
      </c>
      <c r="CG1127">
        <v>0</v>
      </c>
      <c r="CH1127">
        <v>0</v>
      </c>
      <c r="CI1127">
        <v>0</v>
      </c>
      <c r="CJ1127">
        <v>0</v>
      </c>
      <c r="CK1127">
        <v>0</v>
      </c>
      <c r="CL1127">
        <v>0</v>
      </c>
      <c r="CM1127">
        <v>0</v>
      </c>
      <c r="CN1127">
        <v>0</v>
      </c>
      <c r="CO1127">
        <v>0</v>
      </c>
      <c r="CP1127">
        <v>0</v>
      </c>
      <c r="CQ1127">
        <v>492086</v>
      </c>
      <c r="CR1127">
        <v>100000</v>
      </c>
      <c r="CS1127">
        <v>10000</v>
      </c>
      <c r="CT1127">
        <v>154000</v>
      </c>
      <c r="CU1127">
        <v>65000</v>
      </c>
      <c r="CV1127">
        <v>60798</v>
      </c>
      <c r="CW1127">
        <v>1392</v>
      </c>
      <c r="CX1127">
        <v>7296</v>
      </c>
      <c r="CY1127">
        <v>5472</v>
      </c>
      <c r="CZ1127">
        <v>2189</v>
      </c>
      <c r="DA1127">
        <v>1824</v>
      </c>
      <c r="DB1127">
        <v>7904</v>
      </c>
      <c r="DC1127">
        <v>42479</v>
      </c>
      <c r="DD1127">
        <v>1824</v>
      </c>
      <c r="DE1127">
        <v>30000</v>
      </c>
      <c r="DF1127">
        <v>608723</v>
      </c>
      <c r="DG1127">
        <v>100000</v>
      </c>
      <c r="DH1127">
        <v>0</v>
      </c>
      <c r="DI1127">
        <v>0</v>
      </c>
      <c r="DJ1127">
        <v>189349</v>
      </c>
      <c r="DK1127">
        <v>174018</v>
      </c>
      <c r="DL1127">
        <v>90000</v>
      </c>
      <c r="DM1127">
        <v>237699</v>
      </c>
      <c r="DN1127">
        <v>20000</v>
      </c>
      <c r="DO1127">
        <v>2463558</v>
      </c>
      <c r="DP1127">
        <v>317700</v>
      </c>
      <c r="DQ1127">
        <v>-284268</v>
      </c>
      <c r="DR1127">
        <v>0</v>
      </c>
      <c r="DS1127">
        <v>0</v>
      </c>
    </row>
    <row r="1128" spans="1:123" x14ac:dyDescent="0.3">
      <c r="A1128" t="str">
        <f t="shared" si="17"/>
        <v>20221960</v>
      </c>
      <c r="B1128">
        <v>33</v>
      </c>
      <c r="C1128">
        <v>2022</v>
      </c>
      <c r="D1128">
        <v>196012</v>
      </c>
      <c r="E1128">
        <v>38</v>
      </c>
      <c r="F1128">
        <v>1991546</v>
      </c>
      <c r="G1128">
        <v>163115</v>
      </c>
      <c r="H1128">
        <v>550000</v>
      </c>
      <c r="I1128">
        <v>0</v>
      </c>
      <c r="J1128">
        <v>90000</v>
      </c>
      <c r="K1128">
        <v>85000</v>
      </c>
      <c r="L1128">
        <v>202500</v>
      </c>
      <c r="M1128">
        <v>56200</v>
      </c>
      <c r="N1128">
        <v>11500</v>
      </c>
      <c r="O1128">
        <v>25500</v>
      </c>
      <c r="P1128">
        <v>4500</v>
      </c>
      <c r="Q1128">
        <v>2000</v>
      </c>
      <c r="R1128">
        <v>0</v>
      </c>
      <c r="S1128">
        <v>7757</v>
      </c>
      <c r="T1128">
        <v>35000</v>
      </c>
      <c r="U1128">
        <v>36000</v>
      </c>
      <c r="V1128">
        <v>0</v>
      </c>
      <c r="W1128">
        <v>0</v>
      </c>
      <c r="X1128">
        <v>0</v>
      </c>
      <c r="Y1128">
        <v>219043</v>
      </c>
      <c r="Z1128">
        <v>0</v>
      </c>
      <c r="AA1128">
        <v>0</v>
      </c>
      <c r="AB1128">
        <v>61506</v>
      </c>
      <c r="AC1128">
        <v>73028</v>
      </c>
      <c r="AD1128">
        <v>0</v>
      </c>
      <c r="AE1128">
        <v>61506</v>
      </c>
      <c r="AF1128">
        <v>49146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1165854</v>
      </c>
      <c r="AO1128">
        <v>719183</v>
      </c>
      <c r="AP1128">
        <v>110652</v>
      </c>
      <c r="AQ1128">
        <v>0</v>
      </c>
      <c r="AR1128">
        <v>13602</v>
      </c>
      <c r="AS1128">
        <v>3000</v>
      </c>
      <c r="AT1128">
        <v>8000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0</v>
      </c>
      <c r="BJ1128">
        <v>0</v>
      </c>
      <c r="BK1128">
        <v>854437</v>
      </c>
      <c r="BL1128">
        <v>0</v>
      </c>
      <c r="BM1128">
        <v>170369</v>
      </c>
      <c r="BN1128">
        <v>0</v>
      </c>
      <c r="BO1128">
        <v>0</v>
      </c>
      <c r="BP1128">
        <v>0</v>
      </c>
      <c r="BQ1128">
        <v>0</v>
      </c>
      <c r="BR1128">
        <v>0</v>
      </c>
      <c r="BS1128">
        <v>0</v>
      </c>
      <c r="BT1128">
        <v>0</v>
      </c>
      <c r="BU1128">
        <v>0</v>
      </c>
      <c r="BV1128">
        <v>0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>
        <v>0</v>
      </c>
      <c r="CC1128">
        <v>0</v>
      </c>
      <c r="CD1128">
        <v>0</v>
      </c>
      <c r="CE1128">
        <v>0</v>
      </c>
      <c r="CF1128">
        <v>0</v>
      </c>
      <c r="CG1128">
        <v>0</v>
      </c>
      <c r="CH1128">
        <v>0</v>
      </c>
      <c r="CI1128">
        <v>0</v>
      </c>
      <c r="CJ1128">
        <v>0</v>
      </c>
      <c r="CK1128">
        <v>0</v>
      </c>
      <c r="CL1128">
        <v>0</v>
      </c>
      <c r="CM1128">
        <v>0</v>
      </c>
      <c r="CN1128">
        <v>0</v>
      </c>
      <c r="CO1128">
        <v>0</v>
      </c>
      <c r="CP1128">
        <v>0</v>
      </c>
      <c r="CQ1128">
        <v>301717</v>
      </c>
      <c r="CR1128">
        <v>100000</v>
      </c>
      <c r="CS1128">
        <v>10000</v>
      </c>
      <c r="CT1128">
        <v>154000</v>
      </c>
      <c r="CU1128">
        <v>65000</v>
      </c>
      <c r="CV1128">
        <v>60798</v>
      </c>
      <c r="CW1128">
        <v>1392</v>
      </c>
      <c r="CX1128">
        <v>7296</v>
      </c>
      <c r="CY1128">
        <v>5472</v>
      </c>
      <c r="CZ1128">
        <v>2189</v>
      </c>
      <c r="DA1128">
        <v>1824</v>
      </c>
      <c r="DB1128">
        <v>7904</v>
      </c>
      <c r="DC1128">
        <v>42479</v>
      </c>
      <c r="DD1128">
        <v>1824</v>
      </c>
      <c r="DE1128">
        <v>35000</v>
      </c>
      <c r="DF1128">
        <v>371418</v>
      </c>
      <c r="DG1128">
        <v>100000</v>
      </c>
      <c r="DH1128">
        <v>0</v>
      </c>
      <c r="DI1128">
        <v>0</v>
      </c>
      <c r="DJ1128">
        <v>189349</v>
      </c>
      <c r="DK1128">
        <v>174018</v>
      </c>
      <c r="DL1128">
        <v>90000</v>
      </c>
      <c r="DM1128">
        <v>237699</v>
      </c>
      <c r="DN1128">
        <v>20000</v>
      </c>
      <c r="DO1128">
        <v>1979378</v>
      </c>
      <c r="DP1128">
        <v>317700</v>
      </c>
      <c r="DQ1128">
        <v>-389412</v>
      </c>
      <c r="DR1128">
        <v>0</v>
      </c>
      <c r="DS1128">
        <v>0</v>
      </c>
    </row>
    <row r="1129" spans="1:123" x14ac:dyDescent="0.3">
      <c r="A1129" t="str">
        <f t="shared" si="17"/>
        <v>20231961</v>
      </c>
      <c r="B1129">
        <v>33</v>
      </c>
      <c r="C1129">
        <v>2023</v>
      </c>
      <c r="D1129">
        <v>196112</v>
      </c>
      <c r="E1129">
        <v>33</v>
      </c>
      <c r="F1129">
        <v>2147765</v>
      </c>
      <c r="G1129">
        <v>163115</v>
      </c>
      <c r="H1129">
        <v>550000</v>
      </c>
      <c r="I1129">
        <v>0</v>
      </c>
      <c r="J1129">
        <v>90000</v>
      </c>
      <c r="K1129">
        <v>85000</v>
      </c>
      <c r="L1129">
        <v>200000</v>
      </c>
      <c r="M1129">
        <v>56200</v>
      </c>
      <c r="N1129">
        <v>11500</v>
      </c>
      <c r="O1129">
        <v>25500</v>
      </c>
      <c r="P1129">
        <v>4500</v>
      </c>
      <c r="Q1129">
        <v>2000</v>
      </c>
      <c r="R1129">
        <v>0</v>
      </c>
      <c r="S1129">
        <v>7568</v>
      </c>
      <c r="T1129">
        <v>35000</v>
      </c>
      <c r="U1129">
        <v>36000</v>
      </c>
      <c r="V1129">
        <v>0</v>
      </c>
      <c r="W1129">
        <v>0</v>
      </c>
      <c r="X1129">
        <v>0</v>
      </c>
      <c r="Y1129">
        <v>221732</v>
      </c>
      <c r="Z1129">
        <v>0</v>
      </c>
      <c r="AA1129">
        <v>0</v>
      </c>
      <c r="AB1129">
        <v>0</v>
      </c>
      <c r="AC1129">
        <v>64199</v>
      </c>
      <c r="AD1129">
        <v>0</v>
      </c>
      <c r="AE1129">
        <v>0</v>
      </c>
      <c r="AF1129">
        <v>97274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1117726</v>
      </c>
      <c r="AO1129">
        <v>632233</v>
      </c>
      <c r="AP1129">
        <v>97274</v>
      </c>
      <c r="AQ1129">
        <v>0</v>
      </c>
      <c r="AR1129">
        <v>8935</v>
      </c>
      <c r="AS1129">
        <v>3000</v>
      </c>
      <c r="AT1129">
        <v>8000</v>
      </c>
      <c r="AU1129">
        <v>0</v>
      </c>
      <c r="AV1129">
        <v>75000</v>
      </c>
      <c r="AW1129">
        <v>3302</v>
      </c>
      <c r="AX1129">
        <v>41743</v>
      </c>
      <c r="AY1129">
        <v>0</v>
      </c>
      <c r="AZ1129">
        <v>20000</v>
      </c>
      <c r="BA1129">
        <v>25000</v>
      </c>
      <c r="BB1129">
        <v>8000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0</v>
      </c>
      <c r="BI1129">
        <v>0</v>
      </c>
      <c r="BJ1129">
        <v>0</v>
      </c>
      <c r="BK1129">
        <v>922488</v>
      </c>
      <c r="BL1129">
        <v>0</v>
      </c>
      <c r="BM1129">
        <v>156667</v>
      </c>
      <c r="BN1129">
        <v>0</v>
      </c>
      <c r="BO1129">
        <v>0</v>
      </c>
      <c r="BP1129">
        <v>100000</v>
      </c>
      <c r="BQ1129">
        <v>10000</v>
      </c>
      <c r="BR1129">
        <v>0</v>
      </c>
      <c r="BS1129">
        <v>0</v>
      </c>
      <c r="BT1129">
        <v>0</v>
      </c>
      <c r="BU1129">
        <v>0</v>
      </c>
      <c r="BV1129">
        <v>0</v>
      </c>
      <c r="BW1129">
        <v>0</v>
      </c>
      <c r="BX1129">
        <v>0</v>
      </c>
      <c r="BY1129">
        <v>0</v>
      </c>
      <c r="BZ1129">
        <v>0</v>
      </c>
      <c r="CA1129">
        <v>0</v>
      </c>
      <c r="CB1129">
        <v>0</v>
      </c>
      <c r="CC1129">
        <v>0</v>
      </c>
      <c r="CD1129">
        <v>0</v>
      </c>
      <c r="CE1129">
        <v>0</v>
      </c>
      <c r="CF1129">
        <v>40000</v>
      </c>
      <c r="CG1129">
        <v>0</v>
      </c>
      <c r="CH1129">
        <v>0</v>
      </c>
      <c r="CI1129">
        <v>0</v>
      </c>
      <c r="CJ1129">
        <v>0</v>
      </c>
      <c r="CK1129">
        <v>0</v>
      </c>
      <c r="CL1129">
        <v>0</v>
      </c>
      <c r="CM1129">
        <v>0</v>
      </c>
      <c r="CN1129">
        <v>0</v>
      </c>
      <c r="CO1129">
        <v>0</v>
      </c>
      <c r="CP1129">
        <v>0</v>
      </c>
      <c r="CQ1129">
        <v>125050</v>
      </c>
      <c r="CR1129">
        <v>0</v>
      </c>
      <c r="CS1129">
        <v>0</v>
      </c>
      <c r="CT1129">
        <v>154000</v>
      </c>
      <c r="CU1129">
        <v>65000</v>
      </c>
      <c r="CV1129">
        <v>60798</v>
      </c>
      <c r="CW1129">
        <v>1392</v>
      </c>
      <c r="CX1129">
        <v>7296</v>
      </c>
      <c r="CY1129">
        <v>5472</v>
      </c>
      <c r="CZ1129">
        <v>2189</v>
      </c>
      <c r="DA1129">
        <v>1824</v>
      </c>
      <c r="DB1129">
        <v>7904</v>
      </c>
      <c r="DC1129">
        <v>42479</v>
      </c>
      <c r="DD1129">
        <v>1824</v>
      </c>
      <c r="DE1129">
        <v>0</v>
      </c>
      <c r="DF1129">
        <v>138543</v>
      </c>
      <c r="DG1129">
        <v>100000</v>
      </c>
      <c r="DH1129">
        <v>0</v>
      </c>
      <c r="DI1129">
        <v>0</v>
      </c>
      <c r="DJ1129">
        <v>147606</v>
      </c>
      <c r="DK1129">
        <v>149018</v>
      </c>
      <c r="DL1129">
        <v>86698</v>
      </c>
      <c r="DM1129">
        <v>162699</v>
      </c>
      <c r="DN1129">
        <v>0</v>
      </c>
      <c r="DO1129">
        <v>1259791</v>
      </c>
      <c r="DP1129">
        <v>317700</v>
      </c>
      <c r="DQ1129">
        <v>-693444</v>
      </c>
      <c r="DR1129">
        <v>0</v>
      </c>
      <c r="DS1129">
        <v>0</v>
      </c>
    </row>
    <row r="1130" spans="1:123" x14ac:dyDescent="0.3">
      <c r="A1130" t="str">
        <f t="shared" si="17"/>
        <v>20241962</v>
      </c>
      <c r="B1130">
        <v>33</v>
      </c>
      <c r="C1130">
        <v>2024</v>
      </c>
      <c r="D1130">
        <v>196212</v>
      </c>
      <c r="E1130">
        <v>35</v>
      </c>
      <c r="F1130">
        <v>1835738</v>
      </c>
      <c r="G1130">
        <v>163114</v>
      </c>
      <c r="H1130">
        <v>550000</v>
      </c>
      <c r="I1130">
        <v>0</v>
      </c>
      <c r="J1130">
        <v>90000</v>
      </c>
      <c r="K1130">
        <v>85000</v>
      </c>
      <c r="L1130">
        <v>200000</v>
      </c>
      <c r="M1130">
        <v>56200</v>
      </c>
      <c r="N1130">
        <v>11500</v>
      </c>
      <c r="O1130">
        <v>25500</v>
      </c>
      <c r="P1130">
        <v>4500</v>
      </c>
      <c r="Q1130">
        <v>2000</v>
      </c>
      <c r="R1130">
        <v>0</v>
      </c>
      <c r="S1130">
        <v>7380</v>
      </c>
      <c r="T1130">
        <v>35000</v>
      </c>
      <c r="U1130">
        <v>36000</v>
      </c>
      <c r="V1130">
        <v>0</v>
      </c>
      <c r="W1130">
        <v>0</v>
      </c>
      <c r="X1130">
        <v>25000</v>
      </c>
      <c r="Y1130">
        <v>134387</v>
      </c>
      <c r="Z1130">
        <v>0</v>
      </c>
      <c r="AA1130">
        <v>0</v>
      </c>
      <c r="AB1130">
        <v>0</v>
      </c>
      <c r="AC1130">
        <v>67956</v>
      </c>
      <c r="AD1130">
        <v>0</v>
      </c>
      <c r="AE1130">
        <v>0</v>
      </c>
      <c r="AF1130">
        <v>102967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1049500</v>
      </c>
      <c r="AO1130">
        <v>669233</v>
      </c>
      <c r="AP1130">
        <v>102967</v>
      </c>
      <c r="AQ1130">
        <v>0</v>
      </c>
      <c r="AR1130">
        <v>10921</v>
      </c>
      <c r="AS1130">
        <v>3000</v>
      </c>
      <c r="AT1130">
        <v>8000</v>
      </c>
      <c r="AU1130">
        <v>0</v>
      </c>
      <c r="AV1130">
        <v>35387</v>
      </c>
      <c r="AW1130">
        <v>0</v>
      </c>
      <c r="AX1130">
        <v>42793</v>
      </c>
      <c r="AY1130">
        <v>0</v>
      </c>
      <c r="AZ1130">
        <v>0</v>
      </c>
      <c r="BA1130">
        <v>0</v>
      </c>
      <c r="BB1130">
        <v>8000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0</v>
      </c>
      <c r="BI1130">
        <v>0</v>
      </c>
      <c r="BJ1130">
        <v>0</v>
      </c>
      <c r="BK1130">
        <v>880301</v>
      </c>
      <c r="BL1130">
        <v>0</v>
      </c>
      <c r="BM1130">
        <v>105050</v>
      </c>
      <c r="BN1130">
        <v>0</v>
      </c>
      <c r="BO1130">
        <v>0</v>
      </c>
      <c r="BP1130">
        <v>0</v>
      </c>
      <c r="BQ1130">
        <v>0</v>
      </c>
      <c r="BR1130">
        <v>0</v>
      </c>
      <c r="BS1130">
        <v>0</v>
      </c>
      <c r="BT1130">
        <v>0</v>
      </c>
      <c r="BU1130">
        <v>0</v>
      </c>
      <c r="BV1130">
        <v>0</v>
      </c>
      <c r="BW1130">
        <v>0</v>
      </c>
      <c r="BX1130">
        <v>0</v>
      </c>
      <c r="BY1130">
        <v>0</v>
      </c>
      <c r="BZ1130">
        <v>0</v>
      </c>
      <c r="CA1130">
        <v>0</v>
      </c>
      <c r="CB1130">
        <v>0</v>
      </c>
      <c r="CC1130">
        <v>0</v>
      </c>
      <c r="CD1130">
        <v>0</v>
      </c>
      <c r="CE1130">
        <v>0</v>
      </c>
      <c r="CF1130">
        <v>0</v>
      </c>
      <c r="CG1130">
        <v>0</v>
      </c>
      <c r="CH1130">
        <v>0</v>
      </c>
      <c r="CI1130">
        <v>0</v>
      </c>
      <c r="CJ1130">
        <v>0</v>
      </c>
      <c r="CK1130">
        <v>0</v>
      </c>
      <c r="CL1130">
        <v>0</v>
      </c>
      <c r="CM1130">
        <v>0</v>
      </c>
      <c r="CN1130">
        <v>0</v>
      </c>
      <c r="CO1130">
        <v>0</v>
      </c>
      <c r="CP1130">
        <v>0</v>
      </c>
      <c r="CQ1130">
        <v>0</v>
      </c>
      <c r="CR1130">
        <v>0</v>
      </c>
      <c r="CS1130">
        <v>0</v>
      </c>
      <c r="CT1130">
        <v>154000</v>
      </c>
      <c r="CU1130">
        <v>65000</v>
      </c>
      <c r="CV1130">
        <v>60798</v>
      </c>
      <c r="CW1130">
        <v>1392</v>
      </c>
      <c r="CX1130">
        <v>7296</v>
      </c>
      <c r="CY1130">
        <v>5472</v>
      </c>
      <c r="CZ1130">
        <v>2189</v>
      </c>
      <c r="DA1130">
        <v>1824</v>
      </c>
      <c r="DB1130">
        <v>7904</v>
      </c>
      <c r="DC1130">
        <v>42479</v>
      </c>
      <c r="DD1130">
        <v>1824</v>
      </c>
      <c r="DE1130">
        <v>5000</v>
      </c>
      <c r="DF1130">
        <v>0</v>
      </c>
      <c r="DG1130">
        <v>75000</v>
      </c>
      <c r="DH1130">
        <v>0</v>
      </c>
      <c r="DI1130">
        <v>0</v>
      </c>
      <c r="DJ1130">
        <v>104812</v>
      </c>
      <c r="DK1130">
        <v>149018</v>
      </c>
      <c r="DL1130">
        <v>86698</v>
      </c>
      <c r="DM1130">
        <v>127312</v>
      </c>
      <c r="DN1130">
        <v>0</v>
      </c>
      <c r="DO1130">
        <v>898017</v>
      </c>
      <c r="DP1130">
        <v>317700</v>
      </c>
      <c r="DQ1130">
        <v>-342618</v>
      </c>
      <c r="DR1130">
        <v>0</v>
      </c>
      <c r="DS1130">
        <v>0</v>
      </c>
    </row>
    <row r="1131" spans="1:123" x14ac:dyDescent="0.3">
      <c r="A1131" t="str">
        <f t="shared" si="17"/>
        <v>20251963</v>
      </c>
      <c r="B1131">
        <v>33</v>
      </c>
      <c r="C1131">
        <v>2025</v>
      </c>
      <c r="D1131">
        <v>196312</v>
      </c>
      <c r="E1131">
        <v>40</v>
      </c>
      <c r="F1131">
        <v>1745588</v>
      </c>
      <c r="G1131">
        <v>163114</v>
      </c>
      <c r="H1131">
        <v>550000</v>
      </c>
      <c r="I1131">
        <v>0</v>
      </c>
      <c r="J1131">
        <v>120000</v>
      </c>
      <c r="K1131">
        <v>85000</v>
      </c>
      <c r="L1131">
        <v>200000</v>
      </c>
      <c r="M1131">
        <v>56200</v>
      </c>
      <c r="N1131">
        <v>11500</v>
      </c>
      <c r="O1131">
        <v>25500</v>
      </c>
      <c r="P1131">
        <v>4500</v>
      </c>
      <c r="Q1131">
        <v>2000</v>
      </c>
      <c r="R1131">
        <v>0</v>
      </c>
      <c r="S1131">
        <v>7191</v>
      </c>
      <c r="T1131">
        <v>35000</v>
      </c>
      <c r="U1131">
        <v>36000</v>
      </c>
      <c r="V1131">
        <v>0</v>
      </c>
      <c r="W1131">
        <v>0</v>
      </c>
      <c r="X1131">
        <v>25000</v>
      </c>
      <c r="Y1131">
        <v>0</v>
      </c>
      <c r="Z1131">
        <v>0</v>
      </c>
      <c r="AA1131">
        <v>0</v>
      </c>
      <c r="AB1131">
        <v>0</v>
      </c>
      <c r="AC1131">
        <v>78382</v>
      </c>
      <c r="AD1131">
        <v>40382</v>
      </c>
      <c r="AE1131">
        <v>0</v>
      </c>
      <c r="AF1131">
        <v>118764</v>
      </c>
      <c r="AG1131">
        <v>40382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929127</v>
      </c>
      <c r="AO1131">
        <v>771907</v>
      </c>
      <c r="AP1131">
        <v>118764</v>
      </c>
      <c r="AQ1131">
        <v>0</v>
      </c>
      <c r="AR1131">
        <v>16432</v>
      </c>
      <c r="AS1131">
        <v>3000</v>
      </c>
      <c r="AT1131">
        <v>8000</v>
      </c>
      <c r="AU1131">
        <v>0</v>
      </c>
      <c r="AV1131">
        <v>43764</v>
      </c>
      <c r="AW1131">
        <v>0</v>
      </c>
      <c r="AX1131">
        <v>45707</v>
      </c>
      <c r="AY1131">
        <v>0</v>
      </c>
      <c r="AZ1131">
        <v>0</v>
      </c>
      <c r="BA1131">
        <v>0</v>
      </c>
      <c r="BB1131">
        <v>8000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0</v>
      </c>
      <c r="BI1131">
        <v>0</v>
      </c>
      <c r="BJ1131">
        <v>0</v>
      </c>
      <c r="BK1131">
        <v>1015575</v>
      </c>
      <c r="BL1131">
        <v>0</v>
      </c>
      <c r="BM1131">
        <v>0</v>
      </c>
      <c r="BN1131">
        <v>0</v>
      </c>
      <c r="BO1131">
        <v>0</v>
      </c>
      <c r="BP1131">
        <v>0</v>
      </c>
      <c r="BQ1131">
        <v>0</v>
      </c>
      <c r="BR1131">
        <v>0</v>
      </c>
      <c r="BS1131">
        <v>0</v>
      </c>
      <c r="BT1131">
        <v>0</v>
      </c>
      <c r="BU1131">
        <v>0</v>
      </c>
      <c r="BV1131">
        <v>0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>
        <v>0</v>
      </c>
      <c r="CC1131">
        <v>0</v>
      </c>
      <c r="CD1131">
        <v>0</v>
      </c>
      <c r="CE1131">
        <v>0</v>
      </c>
      <c r="CF1131">
        <v>0</v>
      </c>
      <c r="CG1131">
        <v>0</v>
      </c>
      <c r="CH1131">
        <v>0</v>
      </c>
      <c r="CI1131">
        <v>0</v>
      </c>
      <c r="CJ1131">
        <v>0</v>
      </c>
      <c r="CK1131">
        <v>0</v>
      </c>
      <c r="CL1131">
        <v>0</v>
      </c>
      <c r="CM1131">
        <v>0</v>
      </c>
      <c r="CN1131">
        <v>0</v>
      </c>
      <c r="CO1131">
        <v>0</v>
      </c>
      <c r="CP1131">
        <v>0</v>
      </c>
      <c r="CQ1131">
        <v>0</v>
      </c>
      <c r="CR1131">
        <v>0</v>
      </c>
      <c r="CS1131">
        <v>0</v>
      </c>
      <c r="CT1131">
        <v>154000</v>
      </c>
      <c r="CU1131">
        <v>65000</v>
      </c>
      <c r="CV1131">
        <v>60798</v>
      </c>
      <c r="CW1131">
        <v>1392</v>
      </c>
      <c r="CX1131">
        <v>7296</v>
      </c>
      <c r="CY1131">
        <v>5472</v>
      </c>
      <c r="CZ1131">
        <v>2189</v>
      </c>
      <c r="DA1131">
        <v>1824</v>
      </c>
      <c r="DB1131">
        <v>7904</v>
      </c>
      <c r="DC1131">
        <v>42479</v>
      </c>
      <c r="DD1131">
        <v>1824</v>
      </c>
      <c r="DE1131">
        <v>10000</v>
      </c>
      <c r="DF1131">
        <v>0</v>
      </c>
      <c r="DG1131">
        <v>50000</v>
      </c>
      <c r="DH1131">
        <v>0</v>
      </c>
      <c r="DI1131">
        <v>0</v>
      </c>
      <c r="DJ1131">
        <v>59105</v>
      </c>
      <c r="DK1131">
        <v>149018</v>
      </c>
      <c r="DL1131">
        <v>86698</v>
      </c>
      <c r="DM1131">
        <v>83548</v>
      </c>
      <c r="DN1131">
        <v>0</v>
      </c>
      <c r="DO1131">
        <v>788546</v>
      </c>
      <c r="DP1131">
        <v>297700</v>
      </c>
      <c r="DQ1131">
        <v>-114472</v>
      </c>
      <c r="DR1131">
        <v>0</v>
      </c>
      <c r="DS1131">
        <v>0</v>
      </c>
    </row>
    <row r="1132" spans="1:123" x14ac:dyDescent="0.3">
      <c r="A1132" t="str">
        <f t="shared" si="17"/>
        <v>20261964</v>
      </c>
      <c r="B1132">
        <v>33</v>
      </c>
      <c r="C1132">
        <v>2026</v>
      </c>
      <c r="D1132">
        <v>196412</v>
      </c>
      <c r="E1132">
        <v>50</v>
      </c>
      <c r="F1132">
        <v>1788287</v>
      </c>
      <c r="G1132">
        <v>163110</v>
      </c>
      <c r="H1132">
        <v>550000</v>
      </c>
      <c r="I1132">
        <v>0</v>
      </c>
      <c r="J1132">
        <v>120000</v>
      </c>
      <c r="K1132">
        <v>85000</v>
      </c>
      <c r="L1132">
        <v>200000</v>
      </c>
      <c r="M1132">
        <v>56200</v>
      </c>
      <c r="N1132">
        <v>11500</v>
      </c>
      <c r="O1132">
        <v>25500</v>
      </c>
      <c r="P1132">
        <v>4500</v>
      </c>
      <c r="Q1132">
        <v>2000</v>
      </c>
      <c r="R1132">
        <v>0</v>
      </c>
      <c r="S1132">
        <v>7002</v>
      </c>
      <c r="T1132">
        <v>35000</v>
      </c>
      <c r="U1132">
        <v>36000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96604</v>
      </c>
      <c r="AD1132">
        <v>49770</v>
      </c>
      <c r="AE1132">
        <v>0</v>
      </c>
      <c r="AF1132">
        <v>146374</v>
      </c>
      <c r="AG1132">
        <v>0</v>
      </c>
      <c r="AH1132">
        <v>0</v>
      </c>
      <c r="AI1132">
        <v>40382</v>
      </c>
      <c r="AJ1132">
        <v>0</v>
      </c>
      <c r="AK1132">
        <v>40382</v>
      </c>
      <c r="AL1132">
        <v>40382</v>
      </c>
      <c r="AM1132">
        <v>0</v>
      </c>
      <c r="AN1132">
        <v>876328</v>
      </c>
      <c r="AO1132">
        <v>951356</v>
      </c>
      <c r="AP1132">
        <v>146374</v>
      </c>
      <c r="AQ1132">
        <v>0</v>
      </c>
      <c r="AR1132">
        <v>20000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0</v>
      </c>
      <c r="BI1132">
        <v>0</v>
      </c>
      <c r="BJ1132">
        <v>0</v>
      </c>
      <c r="BK1132">
        <v>1117730</v>
      </c>
      <c r="BL1132">
        <v>0</v>
      </c>
      <c r="BM1132">
        <v>0</v>
      </c>
      <c r="BN1132">
        <v>0</v>
      </c>
      <c r="BO1132">
        <v>0</v>
      </c>
      <c r="BP1132">
        <v>0</v>
      </c>
      <c r="BQ1132">
        <v>0</v>
      </c>
      <c r="BR1132">
        <v>6661</v>
      </c>
      <c r="BS1132">
        <v>0</v>
      </c>
      <c r="BT1132">
        <v>0</v>
      </c>
      <c r="BU1132">
        <v>0</v>
      </c>
      <c r="BV1132">
        <v>0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>
        <v>0</v>
      </c>
      <c r="CC1132">
        <v>0</v>
      </c>
      <c r="CD1132">
        <v>0</v>
      </c>
      <c r="CE1132">
        <v>0</v>
      </c>
      <c r="CF1132">
        <v>0</v>
      </c>
      <c r="CG1132">
        <v>0</v>
      </c>
      <c r="CH1132">
        <v>0</v>
      </c>
      <c r="CI1132">
        <v>0</v>
      </c>
      <c r="CJ1132">
        <v>0</v>
      </c>
      <c r="CK1132">
        <v>0</v>
      </c>
      <c r="CL1132">
        <v>0</v>
      </c>
      <c r="CM1132">
        <v>0</v>
      </c>
      <c r="CN1132">
        <v>0</v>
      </c>
      <c r="CO1132">
        <v>0</v>
      </c>
      <c r="CP1132">
        <v>0</v>
      </c>
      <c r="CQ1132">
        <v>0</v>
      </c>
      <c r="CR1132">
        <v>0</v>
      </c>
      <c r="CS1132">
        <v>0</v>
      </c>
      <c r="CT1132">
        <v>154000</v>
      </c>
      <c r="CU1132">
        <v>65000</v>
      </c>
      <c r="CV1132">
        <v>60798</v>
      </c>
      <c r="CW1132">
        <v>1392</v>
      </c>
      <c r="CX1132">
        <v>7296</v>
      </c>
      <c r="CY1132">
        <v>5472</v>
      </c>
      <c r="CZ1132">
        <v>2189</v>
      </c>
      <c r="DA1132">
        <v>1824</v>
      </c>
      <c r="DB1132">
        <v>7904</v>
      </c>
      <c r="DC1132">
        <v>42479</v>
      </c>
      <c r="DD1132">
        <v>1824</v>
      </c>
      <c r="DE1132">
        <v>15000</v>
      </c>
      <c r="DF1132">
        <v>0</v>
      </c>
      <c r="DG1132">
        <v>50000</v>
      </c>
      <c r="DH1132">
        <v>0</v>
      </c>
      <c r="DI1132">
        <v>0</v>
      </c>
      <c r="DJ1132">
        <v>59105</v>
      </c>
      <c r="DK1132">
        <v>149018</v>
      </c>
      <c r="DL1132">
        <v>86698</v>
      </c>
      <c r="DM1132">
        <v>83548</v>
      </c>
      <c r="DN1132">
        <v>0</v>
      </c>
      <c r="DO1132">
        <v>833928</v>
      </c>
      <c r="DP1132">
        <v>284361</v>
      </c>
      <c r="DQ1132">
        <v>6661</v>
      </c>
      <c r="DR1132">
        <v>0</v>
      </c>
      <c r="DS1132">
        <v>0</v>
      </c>
    </row>
    <row r="1133" spans="1:123" x14ac:dyDescent="0.3">
      <c r="A1133" t="str">
        <f t="shared" si="17"/>
        <v>20271965</v>
      </c>
      <c r="B1133">
        <v>33</v>
      </c>
      <c r="C1133">
        <v>2027</v>
      </c>
      <c r="D1133">
        <v>196512</v>
      </c>
      <c r="E1133">
        <v>46</v>
      </c>
      <c r="F1133">
        <v>1652187</v>
      </c>
      <c r="G1133">
        <v>163106</v>
      </c>
      <c r="H1133">
        <v>550000</v>
      </c>
      <c r="I1133">
        <v>0</v>
      </c>
      <c r="J1133">
        <v>120000</v>
      </c>
      <c r="K1133">
        <v>85000</v>
      </c>
      <c r="L1133">
        <v>200000</v>
      </c>
      <c r="M1133">
        <v>56200</v>
      </c>
      <c r="N1133">
        <v>11500</v>
      </c>
      <c r="O1133">
        <v>25500</v>
      </c>
      <c r="P1133">
        <v>4500</v>
      </c>
      <c r="Q1133">
        <v>2000</v>
      </c>
      <c r="R1133">
        <v>0</v>
      </c>
      <c r="S1133">
        <v>6814</v>
      </c>
      <c r="T1133">
        <v>35000</v>
      </c>
      <c r="U1133">
        <v>36000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40382</v>
      </c>
      <c r="AC1133">
        <v>88996</v>
      </c>
      <c r="AD1133">
        <v>45850</v>
      </c>
      <c r="AE1133">
        <v>40382</v>
      </c>
      <c r="AF1133">
        <v>94464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928050</v>
      </c>
      <c r="AO1133">
        <v>876432</v>
      </c>
      <c r="AP1133">
        <v>134846</v>
      </c>
      <c r="AQ1133">
        <v>0</v>
      </c>
      <c r="AR1133">
        <v>20000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1031278</v>
      </c>
      <c r="BL1133">
        <v>0</v>
      </c>
      <c r="BM1133">
        <v>0</v>
      </c>
      <c r="BN1133">
        <v>0</v>
      </c>
      <c r="BO1133">
        <v>0</v>
      </c>
      <c r="BP1133">
        <v>0</v>
      </c>
      <c r="BQ1133">
        <v>0</v>
      </c>
      <c r="BR1133">
        <v>108035</v>
      </c>
      <c r="BS1133">
        <v>0</v>
      </c>
      <c r="BT1133">
        <v>0</v>
      </c>
      <c r="BU1133">
        <v>0</v>
      </c>
      <c r="BV1133">
        <v>0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>
        <v>0</v>
      </c>
      <c r="CC1133">
        <v>0</v>
      </c>
      <c r="CD1133">
        <v>0</v>
      </c>
      <c r="CE1133">
        <v>0</v>
      </c>
      <c r="CF1133">
        <v>0</v>
      </c>
      <c r="CG1133">
        <v>0</v>
      </c>
      <c r="CH1133">
        <v>0</v>
      </c>
      <c r="CI1133">
        <v>0</v>
      </c>
      <c r="CJ1133">
        <v>0</v>
      </c>
      <c r="CK1133">
        <v>0</v>
      </c>
      <c r="CL1133">
        <v>0</v>
      </c>
      <c r="CM1133">
        <v>0</v>
      </c>
      <c r="CN1133">
        <v>0</v>
      </c>
      <c r="CO1133">
        <v>0</v>
      </c>
      <c r="CP1133">
        <v>0</v>
      </c>
      <c r="CQ1133">
        <v>54696</v>
      </c>
      <c r="CR1133">
        <v>0</v>
      </c>
      <c r="CS1133">
        <v>0</v>
      </c>
      <c r="CT1133">
        <v>154000</v>
      </c>
      <c r="CU1133">
        <v>65000</v>
      </c>
      <c r="CV1133">
        <v>60798</v>
      </c>
      <c r="CW1133">
        <v>1392</v>
      </c>
      <c r="CX1133">
        <v>7296</v>
      </c>
      <c r="CY1133">
        <v>5472</v>
      </c>
      <c r="CZ1133">
        <v>2189</v>
      </c>
      <c r="DA1133">
        <v>1824</v>
      </c>
      <c r="DB1133">
        <v>7904</v>
      </c>
      <c r="DC1133">
        <v>42479</v>
      </c>
      <c r="DD1133">
        <v>1824</v>
      </c>
      <c r="DE1133">
        <v>20000</v>
      </c>
      <c r="DF1133">
        <v>0</v>
      </c>
      <c r="DG1133">
        <v>50000</v>
      </c>
      <c r="DH1133">
        <v>0</v>
      </c>
      <c r="DI1133">
        <v>0</v>
      </c>
      <c r="DJ1133">
        <v>59105</v>
      </c>
      <c r="DK1133">
        <v>149018</v>
      </c>
      <c r="DL1133">
        <v>86698</v>
      </c>
      <c r="DM1133">
        <v>83548</v>
      </c>
      <c r="DN1133">
        <v>0</v>
      </c>
      <c r="DO1133">
        <v>853242</v>
      </c>
      <c r="DP1133">
        <v>317700</v>
      </c>
      <c r="DQ1133">
        <v>108035</v>
      </c>
      <c r="DR1133">
        <v>0</v>
      </c>
      <c r="DS1133">
        <v>0</v>
      </c>
    </row>
    <row r="1134" spans="1:123" x14ac:dyDescent="0.3">
      <c r="A1134" t="str">
        <f t="shared" si="17"/>
        <v>20281966</v>
      </c>
      <c r="B1134">
        <v>33</v>
      </c>
      <c r="C1134">
        <v>2028</v>
      </c>
      <c r="D1134">
        <v>196612</v>
      </c>
      <c r="E1134">
        <v>36</v>
      </c>
      <c r="F1134">
        <v>1754748</v>
      </c>
      <c r="G1134">
        <v>163102</v>
      </c>
      <c r="H1134">
        <v>550000</v>
      </c>
      <c r="I1134">
        <v>0</v>
      </c>
      <c r="J1134">
        <v>120000</v>
      </c>
      <c r="K1134">
        <v>85000</v>
      </c>
      <c r="L1134">
        <v>200000</v>
      </c>
      <c r="M1134">
        <v>56200</v>
      </c>
      <c r="N1134">
        <v>11500</v>
      </c>
      <c r="O1134">
        <v>25500</v>
      </c>
      <c r="P1134">
        <v>4500</v>
      </c>
      <c r="Q1134">
        <v>2000</v>
      </c>
      <c r="R1134">
        <v>0</v>
      </c>
      <c r="S1134">
        <v>6625</v>
      </c>
      <c r="T1134">
        <v>35000</v>
      </c>
      <c r="U1134">
        <v>36000</v>
      </c>
      <c r="V1134">
        <v>0</v>
      </c>
      <c r="W1134">
        <v>0</v>
      </c>
      <c r="X1134">
        <v>25000</v>
      </c>
      <c r="Y1134">
        <v>0</v>
      </c>
      <c r="Z1134">
        <v>0</v>
      </c>
      <c r="AA1134">
        <v>0</v>
      </c>
      <c r="AB1134">
        <v>0</v>
      </c>
      <c r="AC1134">
        <v>69976</v>
      </c>
      <c r="AD1134">
        <v>0</v>
      </c>
      <c r="AE1134">
        <v>0</v>
      </c>
      <c r="AF1134">
        <v>106027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941298</v>
      </c>
      <c r="AO1134">
        <v>689120</v>
      </c>
      <c r="AP1134">
        <v>106027</v>
      </c>
      <c r="AQ1134">
        <v>0</v>
      </c>
      <c r="AR1134">
        <v>11989</v>
      </c>
      <c r="AS1134">
        <v>0</v>
      </c>
      <c r="AT1134">
        <v>0</v>
      </c>
      <c r="AU1134">
        <v>0</v>
      </c>
      <c r="AV1134">
        <v>75000</v>
      </c>
      <c r="AW1134">
        <v>7527</v>
      </c>
      <c r="AX1134">
        <v>43358</v>
      </c>
      <c r="AY1134">
        <v>0</v>
      </c>
      <c r="AZ1134">
        <v>0</v>
      </c>
      <c r="BA1134">
        <v>25000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0</v>
      </c>
      <c r="BI1134">
        <v>0</v>
      </c>
      <c r="BJ1134">
        <v>0</v>
      </c>
      <c r="BK1134">
        <v>958020</v>
      </c>
      <c r="BL1134">
        <v>0</v>
      </c>
      <c r="BM1134">
        <v>11565</v>
      </c>
      <c r="BN1134">
        <v>0</v>
      </c>
      <c r="BO1134">
        <v>0</v>
      </c>
      <c r="BP1134">
        <v>0</v>
      </c>
      <c r="BQ1134">
        <v>0</v>
      </c>
      <c r="BR1134">
        <v>0</v>
      </c>
      <c r="BS1134">
        <v>0</v>
      </c>
      <c r="BT1134">
        <v>0</v>
      </c>
      <c r="BU1134">
        <v>0</v>
      </c>
      <c r="BV1134">
        <v>0</v>
      </c>
      <c r="BW1134">
        <v>18176</v>
      </c>
      <c r="BX1134">
        <v>407</v>
      </c>
      <c r="BY1134">
        <v>2129</v>
      </c>
      <c r="BZ1134">
        <v>1597</v>
      </c>
      <c r="CA1134">
        <v>639</v>
      </c>
      <c r="CB1134">
        <v>532</v>
      </c>
      <c r="CC1134">
        <v>2307</v>
      </c>
      <c r="CD1134">
        <v>16647</v>
      </c>
      <c r="CE1134">
        <v>532</v>
      </c>
      <c r="CF1134">
        <v>0</v>
      </c>
      <c r="CG1134">
        <v>0</v>
      </c>
      <c r="CH1134">
        <v>0</v>
      </c>
      <c r="CI1134">
        <v>0</v>
      </c>
      <c r="CJ1134">
        <v>0</v>
      </c>
      <c r="CK1134">
        <v>0</v>
      </c>
      <c r="CL1134">
        <v>0</v>
      </c>
      <c r="CM1134">
        <v>0</v>
      </c>
      <c r="CN1134">
        <v>0</v>
      </c>
      <c r="CO1134">
        <v>0</v>
      </c>
      <c r="CP1134">
        <v>0</v>
      </c>
      <c r="CQ1134">
        <v>23131</v>
      </c>
      <c r="CR1134">
        <v>0</v>
      </c>
      <c r="CS1134">
        <v>0</v>
      </c>
      <c r="CT1134">
        <v>154000</v>
      </c>
      <c r="CU1134">
        <v>65000</v>
      </c>
      <c r="CV1134">
        <v>42622</v>
      </c>
      <c r="CW1134">
        <v>985</v>
      </c>
      <c r="CX1134">
        <v>5166</v>
      </c>
      <c r="CY1134">
        <v>3875</v>
      </c>
      <c r="CZ1134">
        <v>1550</v>
      </c>
      <c r="DA1134">
        <v>1292</v>
      </c>
      <c r="DB1134">
        <v>5596</v>
      </c>
      <c r="DC1134">
        <v>25832</v>
      </c>
      <c r="DD1134">
        <v>1292</v>
      </c>
      <c r="DE1134">
        <v>25000</v>
      </c>
      <c r="DF1134">
        <v>0</v>
      </c>
      <c r="DG1134">
        <v>25000</v>
      </c>
      <c r="DH1134">
        <v>0</v>
      </c>
      <c r="DI1134">
        <v>0</v>
      </c>
      <c r="DJ1134">
        <v>15747</v>
      </c>
      <c r="DK1134">
        <v>124018</v>
      </c>
      <c r="DL1134">
        <v>79171</v>
      </c>
      <c r="DM1134">
        <v>8548</v>
      </c>
      <c r="DN1134">
        <v>0</v>
      </c>
      <c r="DO1134">
        <v>607825</v>
      </c>
      <c r="DP1134">
        <v>317700</v>
      </c>
      <c r="DQ1134">
        <v>-230416</v>
      </c>
      <c r="DR1134">
        <v>0</v>
      </c>
      <c r="DS1134">
        <v>0</v>
      </c>
    </row>
    <row r="1135" spans="1:123" x14ac:dyDescent="0.3">
      <c r="A1135" t="str">
        <f t="shared" si="17"/>
        <v>20291967</v>
      </c>
      <c r="B1135">
        <v>33</v>
      </c>
      <c r="C1135">
        <v>2029</v>
      </c>
      <c r="D1135">
        <v>196712</v>
      </c>
      <c r="E1135">
        <v>52</v>
      </c>
      <c r="F1135">
        <v>1706817</v>
      </c>
      <c r="G1135">
        <v>163097</v>
      </c>
      <c r="H1135">
        <v>550000</v>
      </c>
      <c r="I1135">
        <v>0</v>
      </c>
      <c r="J1135">
        <v>120000</v>
      </c>
      <c r="K1135">
        <v>85000</v>
      </c>
      <c r="L1135">
        <v>200000</v>
      </c>
      <c r="M1135">
        <v>56200</v>
      </c>
      <c r="N1135">
        <v>11500</v>
      </c>
      <c r="O1135">
        <v>25500</v>
      </c>
      <c r="P1135">
        <v>4500</v>
      </c>
      <c r="Q1135">
        <v>2000</v>
      </c>
      <c r="R1135">
        <v>0</v>
      </c>
      <c r="S1135">
        <v>6437</v>
      </c>
      <c r="T1135">
        <v>35000</v>
      </c>
      <c r="U1135">
        <v>36000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100502</v>
      </c>
      <c r="AD1135">
        <v>51778</v>
      </c>
      <c r="AE1135">
        <v>0</v>
      </c>
      <c r="AF1135">
        <v>152280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869857</v>
      </c>
      <c r="AO1135">
        <v>989744</v>
      </c>
      <c r="AP1135">
        <v>152280</v>
      </c>
      <c r="AQ1135">
        <v>19887</v>
      </c>
      <c r="AR1135">
        <v>20000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1181911</v>
      </c>
      <c r="BL1135">
        <v>0</v>
      </c>
      <c r="BM1135">
        <v>0</v>
      </c>
      <c r="BN1135">
        <v>0</v>
      </c>
      <c r="BO1135">
        <v>0</v>
      </c>
      <c r="BP1135">
        <v>0</v>
      </c>
      <c r="BQ1135">
        <v>0</v>
      </c>
      <c r="BR1135">
        <v>145854</v>
      </c>
      <c r="BS1135">
        <v>0</v>
      </c>
      <c r="BT1135">
        <v>0</v>
      </c>
      <c r="BU1135">
        <v>0</v>
      </c>
      <c r="BV1135">
        <v>0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>
        <v>0</v>
      </c>
      <c r="CC1135">
        <v>0</v>
      </c>
      <c r="CD1135">
        <v>0</v>
      </c>
      <c r="CE1135">
        <v>0</v>
      </c>
      <c r="CF1135">
        <v>0</v>
      </c>
      <c r="CG1135">
        <v>0</v>
      </c>
      <c r="CH1135">
        <v>0</v>
      </c>
      <c r="CI1135">
        <v>0</v>
      </c>
      <c r="CJ1135">
        <v>0</v>
      </c>
      <c r="CK1135">
        <v>0</v>
      </c>
      <c r="CL1135">
        <v>0</v>
      </c>
      <c r="CM1135">
        <v>0</v>
      </c>
      <c r="CN1135">
        <v>0</v>
      </c>
      <c r="CO1135">
        <v>0</v>
      </c>
      <c r="CP1135">
        <v>0</v>
      </c>
      <c r="CQ1135">
        <v>148985</v>
      </c>
      <c r="CR1135">
        <v>0</v>
      </c>
      <c r="CS1135">
        <v>0</v>
      </c>
      <c r="CT1135">
        <v>154000</v>
      </c>
      <c r="CU1135">
        <v>65000</v>
      </c>
      <c r="CV1135">
        <v>42622</v>
      </c>
      <c r="CW1135">
        <v>985</v>
      </c>
      <c r="CX1135">
        <v>5166</v>
      </c>
      <c r="CY1135">
        <v>3875</v>
      </c>
      <c r="CZ1135">
        <v>1550</v>
      </c>
      <c r="DA1135">
        <v>1292</v>
      </c>
      <c r="DB1135">
        <v>5596</v>
      </c>
      <c r="DC1135">
        <v>25832</v>
      </c>
      <c r="DD1135">
        <v>1292</v>
      </c>
      <c r="DE1135">
        <v>30000</v>
      </c>
      <c r="DF1135">
        <v>0</v>
      </c>
      <c r="DG1135">
        <v>25000</v>
      </c>
      <c r="DH1135">
        <v>0</v>
      </c>
      <c r="DI1135">
        <v>0</v>
      </c>
      <c r="DJ1135">
        <v>15747</v>
      </c>
      <c r="DK1135">
        <v>124018</v>
      </c>
      <c r="DL1135">
        <v>79171</v>
      </c>
      <c r="DM1135">
        <v>8548</v>
      </c>
      <c r="DN1135">
        <v>0</v>
      </c>
      <c r="DO1135">
        <v>738679</v>
      </c>
      <c r="DP1135">
        <v>317700</v>
      </c>
      <c r="DQ1135">
        <v>145854</v>
      </c>
      <c r="DR1135">
        <v>0</v>
      </c>
      <c r="DS1135">
        <v>0</v>
      </c>
    </row>
    <row r="1136" spans="1:123" x14ac:dyDescent="0.3">
      <c r="A1136" t="str">
        <f t="shared" si="17"/>
        <v>20301968</v>
      </c>
      <c r="B1136">
        <v>33</v>
      </c>
      <c r="C1136">
        <v>2030</v>
      </c>
      <c r="D1136">
        <v>196812</v>
      </c>
      <c r="E1136">
        <v>45</v>
      </c>
      <c r="F1136">
        <v>1840977</v>
      </c>
      <c r="G1136">
        <v>163093</v>
      </c>
      <c r="H1136">
        <v>550000</v>
      </c>
      <c r="I1136">
        <v>0</v>
      </c>
      <c r="J1136">
        <v>120000</v>
      </c>
      <c r="K1136">
        <v>85000</v>
      </c>
      <c r="L1136">
        <v>200000</v>
      </c>
      <c r="M1136">
        <v>56200</v>
      </c>
      <c r="N1136">
        <v>11500</v>
      </c>
      <c r="O1136">
        <v>25500</v>
      </c>
      <c r="P1136">
        <v>4500</v>
      </c>
      <c r="Q1136">
        <v>2000</v>
      </c>
      <c r="R1136">
        <v>0</v>
      </c>
      <c r="S1136">
        <v>6248</v>
      </c>
      <c r="T1136">
        <v>35000</v>
      </c>
      <c r="U1136">
        <v>36000</v>
      </c>
      <c r="V1136">
        <v>0</v>
      </c>
      <c r="W1136">
        <v>0</v>
      </c>
      <c r="X1136">
        <v>25000</v>
      </c>
      <c r="Y1136">
        <v>0</v>
      </c>
      <c r="Z1136">
        <v>0</v>
      </c>
      <c r="AA1136">
        <v>0</v>
      </c>
      <c r="AB1136">
        <v>0</v>
      </c>
      <c r="AC1136">
        <v>86788</v>
      </c>
      <c r="AD1136">
        <v>44713</v>
      </c>
      <c r="AE1136">
        <v>0</v>
      </c>
      <c r="AF1136">
        <v>131502</v>
      </c>
      <c r="AG1136">
        <v>44713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915446</v>
      </c>
      <c r="AO1136">
        <v>854694</v>
      </c>
      <c r="AP1136">
        <v>131502</v>
      </c>
      <c r="AQ1136">
        <v>0</v>
      </c>
      <c r="AR1136">
        <v>20000</v>
      </c>
      <c r="AS1136">
        <v>0</v>
      </c>
      <c r="AT1136">
        <v>0</v>
      </c>
      <c r="AU1136">
        <v>0</v>
      </c>
      <c r="AV1136">
        <v>8548</v>
      </c>
      <c r="AW1136">
        <v>14093</v>
      </c>
      <c r="AX1136">
        <v>15747</v>
      </c>
      <c r="AY1136">
        <v>876</v>
      </c>
      <c r="AZ1136">
        <v>0</v>
      </c>
      <c r="BA1136">
        <v>25000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0</v>
      </c>
      <c r="BI1136">
        <v>0</v>
      </c>
      <c r="BJ1136">
        <v>0</v>
      </c>
      <c r="BK1136">
        <v>1070459</v>
      </c>
      <c r="BL1136">
        <v>0</v>
      </c>
      <c r="BM1136">
        <v>42995</v>
      </c>
      <c r="BN1136">
        <v>0</v>
      </c>
      <c r="BO1136">
        <v>0</v>
      </c>
      <c r="BP1136">
        <v>0</v>
      </c>
      <c r="BQ1136">
        <v>0</v>
      </c>
      <c r="BR1136">
        <v>0</v>
      </c>
      <c r="BS1136">
        <v>0</v>
      </c>
      <c r="BT1136">
        <v>0</v>
      </c>
      <c r="BU1136">
        <v>0</v>
      </c>
      <c r="BV1136">
        <v>0</v>
      </c>
      <c r="BW1136">
        <v>5397</v>
      </c>
      <c r="BX1136">
        <v>125</v>
      </c>
      <c r="BY1136">
        <v>654</v>
      </c>
      <c r="BZ1136">
        <v>491</v>
      </c>
      <c r="CA1136">
        <v>196</v>
      </c>
      <c r="CB1136">
        <v>164</v>
      </c>
      <c r="CC1136">
        <v>709</v>
      </c>
      <c r="CD1136">
        <v>3271</v>
      </c>
      <c r="CE1136">
        <v>164</v>
      </c>
      <c r="CF1136">
        <v>0</v>
      </c>
      <c r="CG1136">
        <v>0</v>
      </c>
      <c r="CH1136">
        <v>0</v>
      </c>
      <c r="CI1136">
        <v>0</v>
      </c>
      <c r="CJ1136">
        <v>0</v>
      </c>
      <c r="CK1136">
        <v>0</v>
      </c>
      <c r="CL1136">
        <v>0</v>
      </c>
      <c r="CM1136">
        <v>0</v>
      </c>
      <c r="CN1136">
        <v>0</v>
      </c>
      <c r="CO1136">
        <v>0</v>
      </c>
      <c r="CP1136">
        <v>0</v>
      </c>
      <c r="CQ1136">
        <v>85990</v>
      </c>
      <c r="CR1136">
        <v>0</v>
      </c>
      <c r="CS1136">
        <v>0</v>
      </c>
      <c r="CT1136">
        <v>154000</v>
      </c>
      <c r="CU1136">
        <v>65000</v>
      </c>
      <c r="CV1136">
        <v>37225</v>
      </c>
      <c r="CW1136">
        <v>861</v>
      </c>
      <c r="CX1136">
        <v>4512</v>
      </c>
      <c r="CY1136">
        <v>3384</v>
      </c>
      <c r="CZ1136">
        <v>1354</v>
      </c>
      <c r="DA1136">
        <v>1128</v>
      </c>
      <c r="DB1136">
        <v>4888</v>
      </c>
      <c r="DC1136">
        <v>22561</v>
      </c>
      <c r="DD1136">
        <v>1128</v>
      </c>
      <c r="DE1136">
        <v>35000</v>
      </c>
      <c r="DF1136">
        <v>0</v>
      </c>
      <c r="DG1136">
        <v>0</v>
      </c>
      <c r="DH1136">
        <v>0</v>
      </c>
      <c r="DI1136">
        <v>0</v>
      </c>
      <c r="DJ1136">
        <v>0</v>
      </c>
      <c r="DK1136">
        <v>99018</v>
      </c>
      <c r="DL1136">
        <v>65079</v>
      </c>
      <c r="DM1136">
        <v>0</v>
      </c>
      <c r="DN1136">
        <v>0</v>
      </c>
      <c r="DO1136">
        <v>581127</v>
      </c>
      <c r="DP1136">
        <v>317700</v>
      </c>
      <c r="DQ1136">
        <v>-142552</v>
      </c>
      <c r="DR1136">
        <v>0</v>
      </c>
      <c r="DS1136">
        <v>0</v>
      </c>
    </row>
    <row r="1137" spans="1:123" x14ac:dyDescent="0.3">
      <c r="A1137" t="str">
        <f t="shared" si="17"/>
        <v>20311969</v>
      </c>
      <c r="B1137">
        <v>33</v>
      </c>
      <c r="C1137">
        <v>2031</v>
      </c>
      <c r="D1137">
        <v>196912</v>
      </c>
      <c r="E1137">
        <v>77</v>
      </c>
      <c r="F1137">
        <v>1645050</v>
      </c>
      <c r="G1137">
        <v>163096</v>
      </c>
      <c r="H1137">
        <v>550000</v>
      </c>
      <c r="I1137">
        <v>0</v>
      </c>
      <c r="J1137">
        <v>120000</v>
      </c>
      <c r="K1137">
        <v>85000</v>
      </c>
      <c r="L1137">
        <v>200000</v>
      </c>
      <c r="M1137">
        <v>56200</v>
      </c>
      <c r="N1137">
        <v>11500</v>
      </c>
      <c r="O1137">
        <v>25500</v>
      </c>
      <c r="P1137">
        <v>4500</v>
      </c>
      <c r="Q1137">
        <v>2000</v>
      </c>
      <c r="R1137">
        <v>0</v>
      </c>
      <c r="S1137">
        <v>6059</v>
      </c>
      <c r="T1137">
        <v>35000</v>
      </c>
      <c r="U1137">
        <v>36000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148780</v>
      </c>
      <c r="AD1137">
        <v>76651</v>
      </c>
      <c r="AE1137">
        <v>0</v>
      </c>
      <c r="AF1137">
        <v>225432</v>
      </c>
      <c r="AG1137">
        <v>0</v>
      </c>
      <c r="AH1137">
        <v>0</v>
      </c>
      <c r="AI1137">
        <v>44713</v>
      </c>
      <c r="AJ1137">
        <v>0</v>
      </c>
      <c r="AK1137">
        <v>44713</v>
      </c>
      <c r="AL1137">
        <v>44713</v>
      </c>
      <c r="AM1137">
        <v>0</v>
      </c>
      <c r="AN1137">
        <v>796327</v>
      </c>
      <c r="AO1137">
        <v>1465190</v>
      </c>
      <c r="AP1137">
        <v>225432</v>
      </c>
      <c r="AQ1137">
        <v>57812</v>
      </c>
      <c r="AR1137">
        <v>20000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111111</v>
      </c>
      <c r="BF1137">
        <v>0</v>
      </c>
      <c r="BG1137">
        <v>35194</v>
      </c>
      <c r="BH1137">
        <v>20000</v>
      </c>
      <c r="BI1137">
        <v>2838</v>
      </c>
      <c r="BJ1137">
        <v>0</v>
      </c>
      <c r="BK1137">
        <v>1599290</v>
      </c>
      <c r="BL1137">
        <v>0</v>
      </c>
      <c r="BM1137">
        <v>0</v>
      </c>
      <c r="BN1137">
        <v>0</v>
      </c>
      <c r="BO1137">
        <v>0</v>
      </c>
      <c r="BP1137">
        <v>0</v>
      </c>
      <c r="BQ1137">
        <v>0</v>
      </c>
      <c r="BR1137">
        <v>500000</v>
      </c>
      <c r="BS1137">
        <v>0</v>
      </c>
      <c r="BT1137">
        <v>0</v>
      </c>
      <c r="BU1137">
        <v>0</v>
      </c>
      <c r="BV1137">
        <v>0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>
        <v>0</v>
      </c>
      <c r="CC1137">
        <v>0</v>
      </c>
      <c r="CD1137">
        <v>0</v>
      </c>
      <c r="CE1137">
        <v>0</v>
      </c>
      <c r="CF1137">
        <v>0</v>
      </c>
      <c r="CG1137">
        <v>25000</v>
      </c>
      <c r="CH1137">
        <v>572</v>
      </c>
      <c r="CI1137">
        <v>3000</v>
      </c>
      <c r="CJ1137">
        <v>2250</v>
      </c>
      <c r="CK1137">
        <v>900</v>
      </c>
      <c r="CL1137">
        <v>750</v>
      </c>
      <c r="CM1137">
        <v>3250</v>
      </c>
      <c r="CN1137">
        <v>15000</v>
      </c>
      <c r="CO1137">
        <v>750</v>
      </c>
      <c r="CP1137">
        <v>0</v>
      </c>
      <c r="CQ1137">
        <v>565990</v>
      </c>
      <c r="CR1137">
        <v>0</v>
      </c>
      <c r="CS1137">
        <v>0</v>
      </c>
      <c r="CT1137">
        <v>154000</v>
      </c>
      <c r="CU1137">
        <v>65000</v>
      </c>
      <c r="CV1137">
        <v>62225</v>
      </c>
      <c r="CW1137">
        <v>1433</v>
      </c>
      <c r="CX1137">
        <v>7512</v>
      </c>
      <c r="CY1137">
        <v>5634</v>
      </c>
      <c r="CZ1137">
        <v>2254</v>
      </c>
      <c r="DA1137">
        <v>1878</v>
      </c>
      <c r="DB1137">
        <v>8138</v>
      </c>
      <c r="DC1137">
        <v>37561</v>
      </c>
      <c r="DD1137">
        <v>1878</v>
      </c>
      <c r="DE1137">
        <v>40000</v>
      </c>
      <c r="DF1137">
        <v>0</v>
      </c>
      <c r="DG1137">
        <v>0</v>
      </c>
      <c r="DH1137">
        <v>0</v>
      </c>
      <c r="DI1137">
        <v>0</v>
      </c>
      <c r="DJ1137">
        <v>35194</v>
      </c>
      <c r="DK1137">
        <v>101856</v>
      </c>
      <c r="DL1137">
        <v>65079</v>
      </c>
      <c r="DM1137">
        <v>111111</v>
      </c>
      <c r="DN1137">
        <v>20000</v>
      </c>
      <c r="DO1137">
        <v>1331455</v>
      </c>
      <c r="DP1137">
        <v>317700</v>
      </c>
      <c r="DQ1137">
        <v>720615</v>
      </c>
      <c r="DR1137">
        <v>0</v>
      </c>
      <c r="DS1137">
        <v>0</v>
      </c>
    </row>
    <row r="1138" spans="1:123" x14ac:dyDescent="0.3">
      <c r="A1138" t="str">
        <f t="shared" si="17"/>
        <v>20321970</v>
      </c>
      <c r="B1138">
        <v>33</v>
      </c>
      <c r="C1138">
        <v>2032</v>
      </c>
      <c r="D1138">
        <v>197012</v>
      </c>
      <c r="E1138">
        <v>40</v>
      </c>
      <c r="F1138">
        <v>1743751</v>
      </c>
      <c r="G1138">
        <v>163099</v>
      </c>
      <c r="H1138">
        <v>550000</v>
      </c>
      <c r="I1138">
        <v>0</v>
      </c>
      <c r="J1138">
        <v>120000</v>
      </c>
      <c r="K1138">
        <v>85000</v>
      </c>
      <c r="L1138">
        <v>200000</v>
      </c>
      <c r="M1138">
        <v>56200</v>
      </c>
      <c r="N1138">
        <v>11500</v>
      </c>
      <c r="O1138">
        <v>25500</v>
      </c>
      <c r="P1138">
        <v>4500</v>
      </c>
      <c r="Q1138">
        <v>2000</v>
      </c>
      <c r="R1138">
        <v>0</v>
      </c>
      <c r="S1138">
        <v>5871</v>
      </c>
      <c r="T1138">
        <v>35000</v>
      </c>
      <c r="U1138">
        <v>36000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44713</v>
      </c>
      <c r="AC1138">
        <v>76691</v>
      </c>
      <c r="AD1138">
        <v>0</v>
      </c>
      <c r="AE1138">
        <v>44713</v>
      </c>
      <c r="AF1138">
        <v>71489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950082</v>
      </c>
      <c r="AO1138">
        <v>755258</v>
      </c>
      <c r="AP1138">
        <v>116203</v>
      </c>
      <c r="AQ1138">
        <v>0</v>
      </c>
      <c r="AR1138">
        <v>15539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886999</v>
      </c>
      <c r="BL1138">
        <v>0</v>
      </c>
      <c r="BM1138">
        <v>105769</v>
      </c>
      <c r="BN1138">
        <v>0</v>
      </c>
      <c r="BO1138">
        <v>0</v>
      </c>
      <c r="BP1138">
        <v>0</v>
      </c>
      <c r="BQ1138">
        <v>0</v>
      </c>
      <c r="BR1138">
        <v>0</v>
      </c>
      <c r="BS1138">
        <v>0</v>
      </c>
      <c r="BT1138">
        <v>0</v>
      </c>
      <c r="BU1138">
        <v>0</v>
      </c>
      <c r="BV1138">
        <v>0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>
        <v>0</v>
      </c>
      <c r="CC1138">
        <v>0</v>
      </c>
      <c r="CD1138">
        <v>0</v>
      </c>
      <c r="CE1138">
        <v>0</v>
      </c>
      <c r="CF1138">
        <v>0</v>
      </c>
      <c r="CG1138">
        <v>0</v>
      </c>
      <c r="CH1138">
        <v>0</v>
      </c>
      <c r="CI1138">
        <v>0</v>
      </c>
      <c r="CJ1138">
        <v>0</v>
      </c>
      <c r="CK1138">
        <v>0</v>
      </c>
      <c r="CL1138">
        <v>0</v>
      </c>
      <c r="CM1138">
        <v>0</v>
      </c>
      <c r="CN1138">
        <v>0</v>
      </c>
      <c r="CO1138">
        <v>0</v>
      </c>
      <c r="CP1138">
        <v>0</v>
      </c>
      <c r="CQ1138">
        <v>440221</v>
      </c>
      <c r="CR1138">
        <v>0</v>
      </c>
      <c r="CS1138">
        <v>0</v>
      </c>
      <c r="CT1138">
        <v>154000</v>
      </c>
      <c r="CU1138">
        <v>65000</v>
      </c>
      <c r="CV1138">
        <v>62225</v>
      </c>
      <c r="CW1138">
        <v>1433</v>
      </c>
      <c r="CX1138">
        <v>7512</v>
      </c>
      <c r="CY1138">
        <v>5634</v>
      </c>
      <c r="CZ1138">
        <v>2254</v>
      </c>
      <c r="DA1138">
        <v>1878</v>
      </c>
      <c r="DB1138">
        <v>8138</v>
      </c>
      <c r="DC1138">
        <v>37561</v>
      </c>
      <c r="DD1138">
        <v>1878</v>
      </c>
      <c r="DE1138">
        <v>45000</v>
      </c>
      <c r="DF1138">
        <v>0</v>
      </c>
      <c r="DG1138">
        <v>0</v>
      </c>
      <c r="DH1138">
        <v>0</v>
      </c>
      <c r="DI1138">
        <v>0</v>
      </c>
      <c r="DJ1138">
        <v>31675</v>
      </c>
      <c r="DK1138">
        <v>101544</v>
      </c>
      <c r="DL1138">
        <v>65079</v>
      </c>
      <c r="DM1138">
        <v>100000</v>
      </c>
      <c r="DN1138">
        <v>20000</v>
      </c>
      <c r="DO1138">
        <v>1151030</v>
      </c>
      <c r="DP1138">
        <v>317700</v>
      </c>
      <c r="DQ1138">
        <v>-105769</v>
      </c>
      <c r="DR1138">
        <v>0</v>
      </c>
      <c r="DS1138">
        <v>0</v>
      </c>
    </row>
    <row r="1139" spans="1:123" x14ac:dyDescent="0.3">
      <c r="A1139" t="str">
        <f t="shared" si="17"/>
        <v>20331971</v>
      </c>
      <c r="B1139">
        <v>33</v>
      </c>
      <c r="C1139">
        <v>2033</v>
      </c>
      <c r="D1139">
        <v>197112</v>
      </c>
      <c r="E1139">
        <v>38</v>
      </c>
      <c r="F1139">
        <v>1905503</v>
      </c>
      <c r="G1139">
        <v>163102</v>
      </c>
      <c r="H1139">
        <v>550000</v>
      </c>
      <c r="I1139">
        <v>0</v>
      </c>
      <c r="J1139">
        <v>120000</v>
      </c>
      <c r="K1139">
        <v>85000</v>
      </c>
      <c r="L1139">
        <v>200000</v>
      </c>
      <c r="M1139">
        <v>56200</v>
      </c>
      <c r="N1139">
        <v>11500</v>
      </c>
      <c r="O1139">
        <v>25500</v>
      </c>
      <c r="P1139">
        <v>4500</v>
      </c>
      <c r="Q1139">
        <v>2000</v>
      </c>
      <c r="R1139">
        <v>0</v>
      </c>
      <c r="S1139">
        <v>5682</v>
      </c>
      <c r="T1139">
        <v>35000</v>
      </c>
      <c r="U1139">
        <v>36000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74108</v>
      </c>
      <c r="AD1139">
        <v>0</v>
      </c>
      <c r="AE1139">
        <v>0</v>
      </c>
      <c r="AF1139">
        <v>112289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909093</v>
      </c>
      <c r="AO1139">
        <v>729820</v>
      </c>
      <c r="AP1139">
        <v>112289</v>
      </c>
      <c r="AQ1139">
        <v>0</v>
      </c>
      <c r="AR1139">
        <v>14173</v>
      </c>
      <c r="AS1139">
        <v>0</v>
      </c>
      <c r="AT1139">
        <v>0</v>
      </c>
      <c r="AU1139">
        <v>0</v>
      </c>
      <c r="AV1139">
        <v>75000</v>
      </c>
      <c r="AW1139">
        <v>9141</v>
      </c>
      <c r="AX1139">
        <v>31675</v>
      </c>
      <c r="AY1139">
        <v>0</v>
      </c>
      <c r="AZ1139">
        <v>20000</v>
      </c>
      <c r="BA1139">
        <v>25000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0</v>
      </c>
      <c r="BI1139">
        <v>0</v>
      </c>
      <c r="BJ1139">
        <v>0</v>
      </c>
      <c r="BK1139">
        <v>1017097</v>
      </c>
      <c r="BL1139">
        <v>0</v>
      </c>
      <c r="BM1139">
        <v>161997</v>
      </c>
      <c r="BN1139">
        <v>0</v>
      </c>
      <c r="BO1139">
        <v>0</v>
      </c>
      <c r="BP1139">
        <v>0</v>
      </c>
      <c r="BQ1139">
        <v>0</v>
      </c>
      <c r="BR1139">
        <v>0</v>
      </c>
      <c r="BS1139">
        <v>0</v>
      </c>
      <c r="BT1139">
        <v>0</v>
      </c>
      <c r="BU1139">
        <v>0</v>
      </c>
      <c r="BV1139">
        <v>0</v>
      </c>
      <c r="BW1139">
        <v>8062</v>
      </c>
      <c r="BX1139">
        <v>180</v>
      </c>
      <c r="BY1139">
        <v>947</v>
      </c>
      <c r="BZ1139">
        <v>710</v>
      </c>
      <c r="CA1139">
        <v>284</v>
      </c>
      <c r="CB1139">
        <v>237</v>
      </c>
      <c r="CC1139">
        <v>1026</v>
      </c>
      <c r="CD1139">
        <v>4735</v>
      </c>
      <c r="CE1139">
        <v>237</v>
      </c>
      <c r="CF1139">
        <v>0</v>
      </c>
      <c r="CG1139">
        <v>0</v>
      </c>
      <c r="CH1139">
        <v>0</v>
      </c>
      <c r="CI1139">
        <v>0</v>
      </c>
      <c r="CJ1139">
        <v>0</v>
      </c>
      <c r="CK1139">
        <v>0</v>
      </c>
      <c r="CL1139">
        <v>0</v>
      </c>
      <c r="CM1139">
        <v>0</v>
      </c>
      <c r="CN1139">
        <v>0</v>
      </c>
      <c r="CO1139">
        <v>0</v>
      </c>
      <c r="CP1139">
        <v>0</v>
      </c>
      <c r="CQ1139">
        <v>258224</v>
      </c>
      <c r="CR1139">
        <v>0</v>
      </c>
      <c r="CS1139">
        <v>0</v>
      </c>
      <c r="CT1139">
        <v>154000</v>
      </c>
      <c r="CU1139">
        <v>65000</v>
      </c>
      <c r="CV1139">
        <v>54163</v>
      </c>
      <c r="CW1139">
        <v>1252</v>
      </c>
      <c r="CX1139">
        <v>6565</v>
      </c>
      <c r="CY1139">
        <v>4924</v>
      </c>
      <c r="CZ1139">
        <v>1970</v>
      </c>
      <c r="DA1139">
        <v>1641</v>
      </c>
      <c r="DB1139">
        <v>7112</v>
      </c>
      <c r="DC1139">
        <v>32826</v>
      </c>
      <c r="DD1139">
        <v>1641</v>
      </c>
      <c r="DE1139">
        <v>50000</v>
      </c>
      <c r="DF1139">
        <v>0</v>
      </c>
      <c r="DG1139">
        <v>0</v>
      </c>
      <c r="DH1139">
        <v>0</v>
      </c>
      <c r="DI1139">
        <v>0</v>
      </c>
      <c r="DJ1139">
        <v>0</v>
      </c>
      <c r="DK1139">
        <v>76544</v>
      </c>
      <c r="DL1139">
        <v>55938</v>
      </c>
      <c r="DM1139">
        <v>25000</v>
      </c>
      <c r="DN1139">
        <v>0</v>
      </c>
      <c r="DO1139">
        <v>796800</v>
      </c>
      <c r="DP1139">
        <v>317700</v>
      </c>
      <c r="DQ1139">
        <v>-339230</v>
      </c>
      <c r="DR1139">
        <v>0</v>
      </c>
      <c r="DS1139">
        <v>0</v>
      </c>
    </row>
    <row r="1140" spans="1:123" x14ac:dyDescent="0.3">
      <c r="A1140" t="str">
        <f t="shared" si="17"/>
        <v>20341972</v>
      </c>
      <c r="B1140">
        <v>33</v>
      </c>
      <c r="C1140">
        <v>2034</v>
      </c>
      <c r="D1140">
        <v>197212</v>
      </c>
      <c r="E1140">
        <v>48</v>
      </c>
      <c r="F1140">
        <v>2102735</v>
      </c>
      <c r="G1140">
        <v>163105</v>
      </c>
      <c r="H1140">
        <v>550000</v>
      </c>
      <c r="I1140">
        <v>0</v>
      </c>
      <c r="J1140">
        <v>120000</v>
      </c>
      <c r="K1140">
        <v>85000</v>
      </c>
      <c r="L1140">
        <v>200000</v>
      </c>
      <c r="M1140">
        <v>56200</v>
      </c>
      <c r="N1140">
        <v>11500</v>
      </c>
      <c r="O1140">
        <v>25500</v>
      </c>
      <c r="P1140">
        <v>4500</v>
      </c>
      <c r="Q1140">
        <v>2000</v>
      </c>
      <c r="R1140">
        <v>0</v>
      </c>
      <c r="S1140">
        <v>5494</v>
      </c>
      <c r="T1140">
        <v>35000</v>
      </c>
      <c r="U1140">
        <v>36000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93786</v>
      </c>
      <c r="AD1140">
        <v>48318</v>
      </c>
      <c r="AE1140">
        <v>0</v>
      </c>
      <c r="AF1140">
        <v>142104</v>
      </c>
      <c r="AG1140">
        <v>48318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879090</v>
      </c>
      <c r="AO1140">
        <v>923606</v>
      </c>
      <c r="AP1140">
        <v>142104</v>
      </c>
      <c r="AQ1140">
        <v>0</v>
      </c>
      <c r="AR1140">
        <v>20000</v>
      </c>
      <c r="AS1140">
        <v>0</v>
      </c>
      <c r="AT1140">
        <v>0</v>
      </c>
      <c r="AU1140">
        <v>0</v>
      </c>
      <c r="AV1140">
        <v>25000</v>
      </c>
      <c r="AW1140">
        <v>16825</v>
      </c>
      <c r="AX1140">
        <v>0</v>
      </c>
      <c r="AY1140">
        <v>4575</v>
      </c>
      <c r="AZ1140">
        <v>0</v>
      </c>
      <c r="BA1140">
        <v>25000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0</v>
      </c>
      <c r="BI1140">
        <v>0</v>
      </c>
      <c r="BJ1140">
        <v>0</v>
      </c>
      <c r="BK1140">
        <v>1157110</v>
      </c>
      <c r="BL1140">
        <v>0</v>
      </c>
      <c r="BM1140">
        <v>141997</v>
      </c>
      <c r="BN1140">
        <v>55347</v>
      </c>
      <c r="BO1140">
        <v>0</v>
      </c>
      <c r="BP1140">
        <v>0</v>
      </c>
      <c r="BQ1140">
        <v>0</v>
      </c>
      <c r="BR1140">
        <v>0</v>
      </c>
      <c r="BS1140">
        <v>0</v>
      </c>
      <c r="BT1140">
        <v>0</v>
      </c>
      <c r="BU1140">
        <v>0</v>
      </c>
      <c r="BV1140">
        <v>0</v>
      </c>
      <c r="BW1140">
        <v>33000</v>
      </c>
      <c r="BX1140">
        <v>763</v>
      </c>
      <c r="BY1140">
        <v>4000</v>
      </c>
      <c r="BZ1140">
        <v>3000</v>
      </c>
      <c r="CA1140">
        <v>1200</v>
      </c>
      <c r="CB1140">
        <v>1000</v>
      </c>
      <c r="CC1140">
        <v>4333</v>
      </c>
      <c r="CD1140">
        <v>20000</v>
      </c>
      <c r="CE1140">
        <v>1000</v>
      </c>
      <c r="CF1140">
        <v>0</v>
      </c>
      <c r="CG1140">
        <v>0</v>
      </c>
      <c r="CH1140">
        <v>0</v>
      </c>
      <c r="CI1140">
        <v>0</v>
      </c>
      <c r="CJ1140">
        <v>0</v>
      </c>
      <c r="CK1140">
        <v>0</v>
      </c>
      <c r="CL1140">
        <v>0</v>
      </c>
      <c r="CM1140">
        <v>0</v>
      </c>
      <c r="CN1140">
        <v>0</v>
      </c>
      <c r="CO1140">
        <v>0</v>
      </c>
      <c r="CP1140">
        <v>0</v>
      </c>
      <c r="CQ1140">
        <v>96227</v>
      </c>
      <c r="CR1140">
        <v>0</v>
      </c>
      <c r="CS1140">
        <v>0</v>
      </c>
      <c r="CT1140">
        <v>98653</v>
      </c>
      <c r="CU1140">
        <v>65000</v>
      </c>
      <c r="CV1140">
        <v>21163</v>
      </c>
      <c r="CW1140">
        <v>489</v>
      </c>
      <c r="CX1140">
        <v>2565</v>
      </c>
      <c r="CY1140">
        <v>1924</v>
      </c>
      <c r="CZ1140">
        <v>770</v>
      </c>
      <c r="DA1140">
        <v>641</v>
      </c>
      <c r="DB1140">
        <v>2779</v>
      </c>
      <c r="DC1140">
        <v>12826</v>
      </c>
      <c r="DD1140">
        <v>641</v>
      </c>
      <c r="DE1140">
        <v>55000</v>
      </c>
      <c r="DF1140">
        <v>0</v>
      </c>
      <c r="DG1140">
        <v>0</v>
      </c>
      <c r="DH1140">
        <v>0</v>
      </c>
      <c r="DI1140">
        <v>0</v>
      </c>
      <c r="DJ1140">
        <v>0</v>
      </c>
      <c r="DK1140">
        <v>51544</v>
      </c>
      <c r="DL1140">
        <v>39112</v>
      </c>
      <c r="DM1140">
        <v>0</v>
      </c>
      <c r="DN1140">
        <v>0</v>
      </c>
      <c r="DO1140">
        <v>449335</v>
      </c>
      <c r="DP1140">
        <v>317700</v>
      </c>
      <c r="DQ1140">
        <v>-332465</v>
      </c>
      <c r="DR1140">
        <v>0</v>
      </c>
      <c r="DS1140">
        <v>0</v>
      </c>
    </row>
    <row r="1141" spans="1:123" x14ac:dyDescent="0.3">
      <c r="A1141" t="str">
        <f t="shared" si="17"/>
        <v>20351973</v>
      </c>
      <c r="B1141">
        <v>33</v>
      </c>
      <c r="C1141">
        <v>2035</v>
      </c>
      <c r="D1141">
        <v>197312</v>
      </c>
      <c r="E1141">
        <v>53</v>
      </c>
      <c r="F1141">
        <v>1859575</v>
      </c>
      <c r="G1141">
        <v>163108</v>
      </c>
      <c r="H1141">
        <v>550000</v>
      </c>
      <c r="I1141">
        <v>0</v>
      </c>
      <c r="J1141">
        <v>120000</v>
      </c>
      <c r="K1141">
        <v>85000</v>
      </c>
      <c r="L1141">
        <v>200000</v>
      </c>
      <c r="M1141">
        <v>56200</v>
      </c>
      <c r="N1141">
        <v>11500</v>
      </c>
      <c r="O1141">
        <v>25500</v>
      </c>
      <c r="P1141">
        <v>4500</v>
      </c>
      <c r="Q1141">
        <v>2000</v>
      </c>
      <c r="R1141">
        <v>0</v>
      </c>
      <c r="S1141">
        <v>5305</v>
      </c>
      <c r="T1141">
        <v>35000</v>
      </c>
      <c r="U1141">
        <v>36000</v>
      </c>
      <c r="V1141">
        <v>0</v>
      </c>
      <c r="W1141">
        <v>5000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102052</v>
      </c>
      <c r="AD1141">
        <v>52577</v>
      </c>
      <c r="AE1141">
        <v>0</v>
      </c>
      <c r="AF1141">
        <v>154628</v>
      </c>
      <c r="AG1141">
        <v>26288</v>
      </c>
      <c r="AH1141">
        <v>0</v>
      </c>
      <c r="AI1141">
        <v>48318</v>
      </c>
      <c r="AJ1141">
        <v>0</v>
      </c>
      <c r="AK1141">
        <v>48318</v>
      </c>
      <c r="AL1141">
        <v>48318</v>
      </c>
      <c r="AM1141">
        <v>0</v>
      </c>
      <c r="AN1141">
        <v>861377</v>
      </c>
      <c r="AO1141">
        <v>1005006</v>
      </c>
      <c r="AP1141">
        <v>154628</v>
      </c>
      <c r="AQ1141">
        <v>0</v>
      </c>
      <c r="AR1141">
        <v>20000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1179634</v>
      </c>
      <c r="BL1141">
        <v>0</v>
      </c>
      <c r="BM1141">
        <v>17672</v>
      </c>
      <c r="BN1141">
        <v>0</v>
      </c>
      <c r="BO1141">
        <v>0</v>
      </c>
      <c r="BP1141">
        <v>0</v>
      </c>
      <c r="BQ1141">
        <v>0</v>
      </c>
      <c r="BR1141">
        <v>0</v>
      </c>
      <c r="BS1141">
        <v>0</v>
      </c>
      <c r="BT1141">
        <v>0</v>
      </c>
      <c r="BU1141">
        <v>0</v>
      </c>
      <c r="BV1141">
        <v>0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>
        <v>0</v>
      </c>
      <c r="CC1141">
        <v>0</v>
      </c>
      <c r="CD1141">
        <v>0</v>
      </c>
      <c r="CE1141">
        <v>0</v>
      </c>
      <c r="CF1141">
        <v>0</v>
      </c>
      <c r="CG1141">
        <v>0</v>
      </c>
      <c r="CH1141">
        <v>0</v>
      </c>
      <c r="CI1141">
        <v>0</v>
      </c>
      <c r="CJ1141">
        <v>0</v>
      </c>
      <c r="CK1141">
        <v>0</v>
      </c>
      <c r="CL1141">
        <v>0</v>
      </c>
      <c r="CM1141">
        <v>0</v>
      </c>
      <c r="CN1141">
        <v>0</v>
      </c>
      <c r="CO1141">
        <v>0</v>
      </c>
      <c r="CP1141">
        <v>0</v>
      </c>
      <c r="CQ1141">
        <v>58555</v>
      </c>
      <c r="CR1141">
        <v>0</v>
      </c>
      <c r="CS1141">
        <v>0</v>
      </c>
      <c r="CT1141">
        <v>98653</v>
      </c>
      <c r="CU1141">
        <v>65000</v>
      </c>
      <c r="CV1141">
        <v>21163</v>
      </c>
      <c r="CW1141">
        <v>489</v>
      </c>
      <c r="CX1141">
        <v>2565</v>
      </c>
      <c r="CY1141">
        <v>1924</v>
      </c>
      <c r="CZ1141">
        <v>770</v>
      </c>
      <c r="DA1141">
        <v>641</v>
      </c>
      <c r="DB1141">
        <v>2779</v>
      </c>
      <c r="DC1141">
        <v>12826</v>
      </c>
      <c r="DD1141">
        <v>641</v>
      </c>
      <c r="DE1141">
        <v>60000</v>
      </c>
      <c r="DF1141">
        <v>0</v>
      </c>
      <c r="DG1141">
        <v>0</v>
      </c>
      <c r="DH1141">
        <v>0</v>
      </c>
      <c r="DI1141">
        <v>0</v>
      </c>
      <c r="DJ1141">
        <v>0</v>
      </c>
      <c r="DK1141">
        <v>51544</v>
      </c>
      <c r="DL1141">
        <v>39112</v>
      </c>
      <c r="DM1141">
        <v>0</v>
      </c>
      <c r="DN1141">
        <v>0</v>
      </c>
      <c r="DO1141">
        <v>464982</v>
      </c>
      <c r="DP1141">
        <v>317700</v>
      </c>
      <c r="DQ1141">
        <v>-17672</v>
      </c>
      <c r="DR1141">
        <v>0</v>
      </c>
      <c r="DS1141">
        <v>0</v>
      </c>
    </row>
    <row r="1142" spans="1:123" x14ac:dyDescent="0.3">
      <c r="A1142" t="str">
        <f t="shared" si="17"/>
        <v>20361974</v>
      </c>
      <c r="B1142">
        <v>33</v>
      </c>
      <c r="C1142">
        <v>2036</v>
      </c>
      <c r="D1142">
        <v>197412</v>
      </c>
      <c r="E1142">
        <v>42</v>
      </c>
      <c r="F1142">
        <v>1853834</v>
      </c>
      <c r="G1142">
        <v>163099</v>
      </c>
      <c r="H1142">
        <v>550000</v>
      </c>
      <c r="I1142">
        <v>0</v>
      </c>
      <c r="J1142">
        <v>120000</v>
      </c>
      <c r="K1142">
        <v>85000</v>
      </c>
      <c r="L1142">
        <v>200000</v>
      </c>
      <c r="M1142">
        <v>56200</v>
      </c>
      <c r="N1142">
        <v>11500</v>
      </c>
      <c r="O1142">
        <v>25500</v>
      </c>
      <c r="P1142">
        <v>4500</v>
      </c>
      <c r="Q1142">
        <v>2000</v>
      </c>
      <c r="R1142">
        <v>0</v>
      </c>
      <c r="S1142">
        <v>5091</v>
      </c>
      <c r="T1142">
        <v>35000</v>
      </c>
      <c r="U1142">
        <v>36000</v>
      </c>
      <c r="V1142">
        <v>0</v>
      </c>
      <c r="W1142">
        <v>5000</v>
      </c>
      <c r="X1142">
        <v>0</v>
      </c>
      <c r="Y1142">
        <v>0</v>
      </c>
      <c r="Z1142">
        <v>0</v>
      </c>
      <c r="AA1142">
        <v>0</v>
      </c>
      <c r="AB1142">
        <v>48318</v>
      </c>
      <c r="AC1142">
        <v>81904</v>
      </c>
      <c r="AD1142">
        <v>42197</v>
      </c>
      <c r="AE1142">
        <v>48318</v>
      </c>
      <c r="AF1142">
        <v>75783</v>
      </c>
      <c r="AG1142">
        <v>42197</v>
      </c>
      <c r="AH1142">
        <v>0</v>
      </c>
      <c r="AI1142">
        <v>26288</v>
      </c>
      <c r="AJ1142">
        <v>0</v>
      </c>
      <c r="AK1142">
        <v>26288</v>
      </c>
      <c r="AL1142">
        <v>26288</v>
      </c>
      <c r="AM1142">
        <v>0</v>
      </c>
      <c r="AN1142">
        <v>940008</v>
      </c>
      <c r="AO1142">
        <v>806595</v>
      </c>
      <c r="AP1142">
        <v>124101</v>
      </c>
      <c r="AQ1142">
        <v>0</v>
      </c>
      <c r="AR1142">
        <v>18294</v>
      </c>
      <c r="AS1142">
        <v>0</v>
      </c>
      <c r="AT1142">
        <v>0</v>
      </c>
      <c r="AU1142">
        <v>0</v>
      </c>
      <c r="AV1142">
        <v>0</v>
      </c>
      <c r="AW1142">
        <v>12185</v>
      </c>
      <c r="AX1142">
        <v>0</v>
      </c>
      <c r="AY1142">
        <v>0</v>
      </c>
      <c r="AZ1142">
        <v>0</v>
      </c>
      <c r="BA1142">
        <v>25000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0</v>
      </c>
      <c r="BI1142">
        <v>0</v>
      </c>
      <c r="BJ1142">
        <v>0</v>
      </c>
      <c r="BK1142">
        <v>986176</v>
      </c>
      <c r="BL1142">
        <v>0</v>
      </c>
      <c r="BM1142">
        <v>38555</v>
      </c>
      <c r="BN1142">
        <v>44395</v>
      </c>
      <c r="BO1142">
        <v>0</v>
      </c>
      <c r="BP1142">
        <v>0</v>
      </c>
      <c r="BQ1142">
        <v>0</v>
      </c>
      <c r="BR1142">
        <v>0</v>
      </c>
      <c r="BS1142">
        <v>0</v>
      </c>
      <c r="BT1142">
        <v>0</v>
      </c>
      <c r="BU1142">
        <v>0</v>
      </c>
      <c r="BV1142">
        <v>0</v>
      </c>
      <c r="BW1142">
        <v>21163</v>
      </c>
      <c r="BX1142">
        <v>489</v>
      </c>
      <c r="BY1142">
        <v>2565</v>
      </c>
      <c r="BZ1142">
        <v>1924</v>
      </c>
      <c r="CA1142">
        <v>770</v>
      </c>
      <c r="CB1142">
        <v>641</v>
      </c>
      <c r="CC1142">
        <v>2779</v>
      </c>
      <c r="CD1142">
        <v>12826</v>
      </c>
      <c r="CE1142">
        <v>641</v>
      </c>
      <c r="CF1142">
        <v>0</v>
      </c>
      <c r="CG1142">
        <v>0</v>
      </c>
      <c r="CH1142">
        <v>0</v>
      </c>
      <c r="CI1142">
        <v>0</v>
      </c>
      <c r="CJ1142">
        <v>0</v>
      </c>
      <c r="CK1142">
        <v>0</v>
      </c>
      <c r="CL1142">
        <v>0</v>
      </c>
      <c r="CM1142">
        <v>0</v>
      </c>
      <c r="CN1142">
        <v>0</v>
      </c>
      <c r="CO1142">
        <v>0</v>
      </c>
      <c r="CP1142">
        <v>0</v>
      </c>
      <c r="CQ1142">
        <v>0</v>
      </c>
      <c r="CR1142">
        <v>0</v>
      </c>
      <c r="CS1142">
        <v>0</v>
      </c>
      <c r="CT1142">
        <v>54258</v>
      </c>
      <c r="CU1142">
        <v>65000</v>
      </c>
      <c r="CV1142">
        <v>0</v>
      </c>
      <c r="CW1142">
        <v>0</v>
      </c>
      <c r="CX1142">
        <v>0</v>
      </c>
      <c r="CY1142">
        <v>0</v>
      </c>
      <c r="CZ1142">
        <v>0</v>
      </c>
      <c r="DA1142">
        <v>0</v>
      </c>
      <c r="DB1142">
        <v>0</v>
      </c>
      <c r="DC1142">
        <v>0</v>
      </c>
      <c r="DD1142">
        <v>0</v>
      </c>
      <c r="DE1142">
        <v>60000</v>
      </c>
      <c r="DF1142">
        <v>0</v>
      </c>
      <c r="DG1142">
        <v>0</v>
      </c>
      <c r="DH1142">
        <v>0</v>
      </c>
      <c r="DI1142">
        <v>0</v>
      </c>
      <c r="DJ1142">
        <v>0</v>
      </c>
      <c r="DK1142">
        <v>26544</v>
      </c>
      <c r="DL1142">
        <v>26927</v>
      </c>
      <c r="DM1142">
        <v>0</v>
      </c>
      <c r="DN1142">
        <v>0</v>
      </c>
      <c r="DO1142">
        <v>259017</v>
      </c>
      <c r="DP1142">
        <v>317700</v>
      </c>
      <c r="DQ1142">
        <v>-163935</v>
      </c>
      <c r="DR1142">
        <v>0</v>
      </c>
      <c r="DS1142">
        <v>0</v>
      </c>
    </row>
    <row r="1143" spans="1:123" x14ac:dyDescent="0.3">
      <c r="A1143" t="str">
        <f t="shared" si="17"/>
        <v>20371975</v>
      </c>
      <c r="B1143">
        <v>33</v>
      </c>
      <c r="C1143">
        <v>2037</v>
      </c>
      <c r="D1143">
        <v>197512</v>
      </c>
      <c r="E1143">
        <v>48</v>
      </c>
      <c r="F1143">
        <v>1739434</v>
      </c>
      <c r="G1143">
        <v>163089</v>
      </c>
      <c r="H1143">
        <v>550000</v>
      </c>
      <c r="I1143">
        <v>0</v>
      </c>
      <c r="J1143">
        <v>120000</v>
      </c>
      <c r="K1143">
        <v>85000</v>
      </c>
      <c r="L1143">
        <v>200000</v>
      </c>
      <c r="M1143">
        <v>56200</v>
      </c>
      <c r="N1143">
        <v>11500</v>
      </c>
      <c r="O1143">
        <v>25500</v>
      </c>
      <c r="P1143">
        <v>4500</v>
      </c>
      <c r="Q1143">
        <v>2000</v>
      </c>
      <c r="R1143">
        <v>0</v>
      </c>
      <c r="S1143">
        <v>4878</v>
      </c>
      <c r="T1143">
        <v>35000</v>
      </c>
      <c r="U1143">
        <v>36000</v>
      </c>
      <c r="V1143">
        <v>0</v>
      </c>
      <c r="W1143">
        <v>5000</v>
      </c>
      <c r="X1143">
        <v>0</v>
      </c>
      <c r="Y1143">
        <v>0</v>
      </c>
      <c r="Z1143">
        <v>0</v>
      </c>
      <c r="AA1143">
        <v>0</v>
      </c>
      <c r="AB1143">
        <v>26288</v>
      </c>
      <c r="AC1143">
        <v>93974</v>
      </c>
      <c r="AD1143">
        <v>48415</v>
      </c>
      <c r="AE1143">
        <v>26288</v>
      </c>
      <c r="AF1143">
        <v>116101</v>
      </c>
      <c r="AG1143">
        <v>0</v>
      </c>
      <c r="AH1143">
        <v>0</v>
      </c>
      <c r="AI1143">
        <v>42197</v>
      </c>
      <c r="AJ1143">
        <v>0</v>
      </c>
      <c r="AK1143">
        <v>42197</v>
      </c>
      <c r="AL1143">
        <v>42197</v>
      </c>
      <c r="AM1143">
        <v>0</v>
      </c>
      <c r="AN1143">
        <v>899477</v>
      </c>
      <c r="AO1143">
        <v>925456</v>
      </c>
      <c r="AP1143">
        <v>142389</v>
      </c>
      <c r="AQ1143">
        <v>0</v>
      </c>
      <c r="AR1143">
        <v>20000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0</v>
      </c>
      <c r="BI1143">
        <v>0</v>
      </c>
      <c r="BJ1143">
        <v>0</v>
      </c>
      <c r="BK1143">
        <v>1087845</v>
      </c>
      <c r="BL1143">
        <v>0</v>
      </c>
      <c r="BM1143">
        <v>0</v>
      </c>
      <c r="BN1143">
        <v>0</v>
      </c>
      <c r="BO1143">
        <v>0</v>
      </c>
      <c r="BP1143">
        <v>0</v>
      </c>
      <c r="BQ1143">
        <v>0</v>
      </c>
      <c r="BR1143">
        <v>48799</v>
      </c>
      <c r="BS1143">
        <v>0</v>
      </c>
      <c r="BT1143">
        <v>0</v>
      </c>
      <c r="BU1143">
        <v>0</v>
      </c>
      <c r="BV1143">
        <v>0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>
        <v>0</v>
      </c>
      <c r="CC1143">
        <v>0</v>
      </c>
      <c r="CD1143">
        <v>0</v>
      </c>
      <c r="CE1143">
        <v>0</v>
      </c>
      <c r="CF1143">
        <v>0</v>
      </c>
      <c r="CG1143">
        <v>0</v>
      </c>
      <c r="CH1143">
        <v>0</v>
      </c>
      <c r="CI1143">
        <v>0</v>
      </c>
      <c r="CJ1143">
        <v>0</v>
      </c>
      <c r="CK1143">
        <v>0</v>
      </c>
      <c r="CL1143">
        <v>0</v>
      </c>
      <c r="CM1143">
        <v>0</v>
      </c>
      <c r="CN1143">
        <v>0</v>
      </c>
      <c r="CO1143">
        <v>0</v>
      </c>
      <c r="CP1143">
        <v>0</v>
      </c>
      <c r="CQ1143">
        <v>28799</v>
      </c>
      <c r="CR1143">
        <v>0</v>
      </c>
      <c r="CS1143">
        <v>0</v>
      </c>
      <c r="CT1143">
        <v>54258</v>
      </c>
      <c r="CU1143">
        <v>65000</v>
      </c>
      <c r="CV1143">
        <v>0</v>
      </c>
      <c r="CW1143">
        <v>0</v>
      </c>
      <c r="CX1143">
        <v>0</v>
      </c>
      <c r="CY1143">
        <v>0</v>
      </c>
      <c r="CZ1143">
        <v>0</v>
      </c>
      <c r="DA1143">
        <v>0</v>
      </c>
      <c r="DB1143">
        <v>0</v>
      </c>
      <c r="DC1143">
        <v>0</v>
      </c>
      <c r="DD1143">
        <v>0</v>
      </c>
      <c r="DE1143">
        <v>60000</v>
      </c>
      <c r="DF1143">
        <v>0</v>
      </c>
      <c r="DG1143">
        <v>0</v>
      </c>
      <c r="DH1143">
        <v>0</v>
      </c>
      <c r="DI1143">
        <v>0</v>
      </c>
      <c r="DJ1143">
        <v>0</v>
      </c>
      <c r="DK1143">
        <v>26544</v>
      </c>
      <c r="DL1143">
        <v>26927</v>
      </c>
      <c r="DM1143">
        <v>0</v>
      </c>
      <c r="DN1143">
        <v>0</v>
      </c>
      <c r="DO1143">
        <v>303725</v>
      </c>
      <c r="DP1143">
        <v>317700</v>
      </c>
      <c r="DQ1143">
        <v>48799</v>
      </c>
      <c r="DR1143">
        <v>0</v>
      </c>
      <c r="DS1143">
        <v>0</v>
      </c>
    </row>
    <row r="1144" spans="1:123" x14ac:dyDescent="0.3">
      <c r="A1144" t="str">
        <f t="shared" si="17"/>
        <v>20381976</v>
      </c>
      <c r="B1144">
        <v>33</v>
      </c>
      <c r="C1144">
        <v>2038</v>
      </c>
      <c r="D1144">
        <v>197612</v>
      </c>
      <c r="E1144">
        <v>41</v>
      </c>
      <c r="F1144">
        <v>1989087</v>
      </c>
      <c r="G1144">
        <v>163079</v>
      </c>
      <c r="H1144">
        <v>550000</v>
      </c>
      <c r="I1144">
        <v>0</v>
      </c>
      <c r="J1144">
        <v>90000</v>
      </c>
      <c r="K1144">
        <v>85000</v>
      </c>
      <c r="L1144">
        <v>200000</v>
      </c>
      <c r="M1144">
        <v>56200</v>
      </c>
      <c r="N1144">
        <v>11500</v>
      </c>
      <c r="O1144">
        <v>25500</v>
      </c>
      <c r="P1144">
        <v>4500</v>
      </c>
      <c r="Q1144">
        <v>2000</v>
      </c>
      <c r="R1144">
        <v>0</v>
      </c>
      <c r="S1144">
        <v>4664</v>
      </c>
      <c r="T1144">
        <v>35000</v>
      </c>
      <c r="U1144">
        <v>36000</v>
      </c>
      <c r="V1144">
        <v>0</v>
      </c>
      <c r="W1144">
        <v>5000</v>
      </c>
      <c r="X1144">
        <v>0</v>
      </c>
      <c r="Y1144">
        <v>0</v>
      </c>
      <c r="Z1144">
        <v>0</v>
      </c>
      <c r="AA1144">
        <v>0</v>
      </c>
      <c r="AB1144">
        <v>42197</v>
      </c>
      <c r="AC1144">
        <v>80261</v>
      </c>
      <c r="AD1144">
        <v>41350</v>
      </c>
      <c r="AE1144">
        <v>42197</v>
      </c>
      <c r="AF1144">
        <v>79414</v>
      </c>
      <c r="AG1144">
        <v>41350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905950</v>
      </c>
      <c r="AO1144">
        <v>790407</v>
      </c>
      <c r="AP1144">
        <v>121611</v>
      </c>
      <c r="AQ1144">
        <v>0</v>
      </c>
      <c r="AR1144">
        <v>17425</v>
      </c>
      <c r="AS1144">
        <v>0</v>
      </c>
      <c r="AT1144">
        <v>0</v>
      </c>
      <c r="AU1144">
        <v>0</v>
      </c>
      <c r="AV1144">
        <v>0</v>
      </c>
      <c r="AW1144">
        <v>11543</v>
      </c>
      <c r="AX1144">
        <v>0</v>
      </c>
      <c r="AY1144">
        <v>0</v>
      </c>
      <c r="AZ1144">
        <v>0</v>
      </c>
      <c r="BA1144">
        <v>25000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0</v>
      </c>
      <c r="BI1144">
        <v>0</v>
      </c>
      <c r="BJ1144">
        <v>0</v>
      </c>
      <c r="BK1144">
        <v>965986</v>
      </c>
      <c r="BL1144">
        <v>0</v>
      </c>
      <c r="BM1144">
        <v>2933</v>
      </c>
      <c r="BN1144">
        <v>54258</v>
      </c>
      <c r="BO1144">
        <v>65000</v>
      </c>
      <c r="BP1144">
        <v>0</v>
      </c>
      <c r="BQ1144">
        <v>0</v>
      </c>
      <c r="BR1144">
        <v>0</v>
      </c>
      <c r="BS1144">
        <v>0</v>
      </c>
      <c r="BT1144">
        <v>0</v>
      </c>
      <c r="BU1144">
        <v>0</v>
      </c>
      <c r="BV1144">
        <v>0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>
        <v>0</v>
      </c>
      <c r="CC1144">
        <v>0</v>
      </c>
      <c r="CD1144">
        <v>0</v>
      </c>
      <c r="CE1144">
        <v>0</v>
      </c>
      <c r="CF1144">
        <v>0</v>
      </c>
      <c r="CG1144">
        <v>0</v>
      </c>
      <c r="CH1144">
        <v>0</v>
      </c>
      <c r="CI1144">
        <v>0</v>
      </c>
      <c r="CJ1144">
        <v>0</v>
      </c>
      <c r="CK1144">
        <v>0</v>
      </c>
      <c r="CL1144">
        <v>0</v>
      </c>
      <c r="CM1144">
        <v>0</v>
      </c>
      <c r="CN1144">
        <v>0</v>
      </c>
      <c r="CO1144">
        <v>0</v>
      </c>
      <c r="CP1144">
        <v>0</v>
      </c>
      <c r="CQ1144">
        <v>5866</v>
      </c>
      <c r="CR1144">
        <v>0</v>
      </c>
      <c r="CS1144">
        <v>0</v>
      </c>
      <c r="CT1144">
        <v>0</v>
      </c>
      <c r="CU1144">
        <v>0</v>
      </c>
      <c r="CV1144">
        <v>0</v>
      </c>
      <c r="CW1144">
        <v>0</v>
      </c>
      <c r="CX1144">
        <v>0</v>
      </c>
      <c r="CY1144">
        <v>0</v>
      </c>
      <c r="CZ1144">
        <v>0</v>
      </c>
      <c r="DA1144">
        <v>0</v>
      </c>
      <c r="DB1144">
        <v>0</v>
      </c>
      <c r="DC1144">
        <v>0</v>
      </c>
      <c r="DD1144">
        <v>0</v>
      </c>
      <c r="DE1144">
        <v>60000</v>
      </c>
      <c r="DF1144">
        <v>0</v>
      </c>
      <c r="DG1144">
        <v>0</v>
      </c>
      <c r="DH1144">
        <v>0</v>
      </c>
      <c r="DI1144">
        <v>0</v>
      </c>
      <c r="DJ1144">
        <v>0</v>
      </c>
      <c r="DK1144">
        <v>1544</v>
      </c>
      <c r="DL1144">
        <v>15384</v>
      </c>
      <c r="DM1144">
        <v>0</v>
      </c>
      <c r="DN1144">
        <v>0</v>
      </c>
      <c r="DO1144">
        <v>82794</v>
      </c>
      <c r="DP1144">
        <v>317700</v>
      </c>
      <c r="DQ1144">
        <v>-352773</v>
      </c>
      <c r="DR1144">
        <v>194039</v>
      </c>
      <c r="DS1144">
        <v>0</v>
      </c>
    </row>
    <row r="1145" spans="1:123" x14ac:dyDescent="0.3">
      <c r="A1145" t="str">
        <f t="shared" si="17"/>
        <v>20391977</v>
      </c>
      <c r="B1145">
        <v>33</v>
      </c>
      <c r="C1145">
        <v>2039</v>
      </c>
      <c r="D1145">
        <v>197712</v>
      </c>
      <c r="E1145">
        <v>8</v>
      </c>
      <c r="F1145">
        <v>2034149</v>
      </c>
      <c r="G1145">
        <v>163069</v>
      </c>
      <c r="H1145">
        <v>550000</v>
      </c>
      <c r="I1145">
        <v>0</v>
      </c>
      <c r="J1145">
        <v>90000</v>
      </c>
      <c r="K1145">
        <v>85000</v>
      </c>
      <c r="L1145">
        <v>200000</v>
      </c>
      <c r="M1145">
        <v>56200</v>
      </c>
      <c r="N1145">
        <v>11500</v>
      </c>
      <c r="O1145">
        <v>25500</v>
      </c>
      <c r="P1145">
        <v>4500</v>
      </c>
      <c r="Q1145">
        <v>2000</v>
      </c>
      <c r="R1145">
        <v>0</v>
      </c>
      <c r="S1145">
        <v>4451</v>
      </c>
      <c r="T1145">
        <v>35000</v>
      </c>
      <c r="U1145">
        <v>36000</v>
      </c>
      <c r="V1145">
        <v>0</v>
      </c>
      <c r="W1145">
        <v>5000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15686</v>
      </c>
      <c r="AD1145">
        <v>0</v>
      </c>
      <c r="AE1145">
        <v>0</v>
      </c>
      <c r="AF1145">
        <v>23767</v>
      </c>
      <c r="AG1145">
        <v>0</v>
      </c>
      <c r="AH1145">
        <v>0</v>
      </c>
      <c r="AI1145">
        <v>41350</v>
      </c>
      <c r="AJ1145">
        <v>0</v>
      </c>
      <c r="AK1145">
        <v>41350</v>
      </c>
      <c r="AL1145">
        <v>41350</v>
      </c>
      <c r="AM1145">
        <v>0</v>
      </c>
      <c r="AN1145">
        <v>961384</v>
      </c>
      <c r="AO1145">
        <v>154474</v>
      </c>
      <c r="AP1145">
        <v>23767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1544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0</v>
      </c>
      <c r="BI1145">
        <v>0</v>
      </c>
      <c r="BJ1145">
        <v>0</v>
      </c>
      <c r="BK1145">
        <v>179785</v>
      </c>
      <c r="BL1145">
        <v>0</v>
      </c>
      <c r="BM1145">
        <v>0</v>
      </c>
      <c r="BN1145">
        <v>0</v>
      </c>
      <c r="BO1145">
        <v>0</v>
      </c>
      <c r="BP1145">
        <v>0</v>
      </c>
      <c r="BQ1145">
        <v>0</v>
      </c>
      <c r="BR1145">
        <v>0</v>
      </c>
      <c r="BS1145">
        <v>0</v>
      </c>
      <c r="BT1145">
        <v>0</v>
      </c>
      <c r="BU1145">
        <v>0</v>
      </c>
      <c r="BV1145">
        <v>0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>
        <v>0</v>
      </c>
      <c r="CC1145">
        <v>0</v>
      </c>
      <c r="CD1145">
        <v>0</v>
      </c>
      <c r="CE1145">
        <v>0</v>
      </c>
      <c r="CF1145">
        <v>60000</v>
      </c>
      <c r="CG1145">
        <v>0</v>
      </c>
      <c r="CH1145">
        <v>0</v>
      </c>
      <c r="CI1145">
        <v>0</v>
      </c>
      <c r="CJ1145">
        <v>0</v>
      </c>
      <c r="CK1145">
        <v>0</v>
      </c>
      <c r="CL1145">
        <v>0</v>
      </c>
      <c r="CM1145">
        <v>0</v>
      </c>
      <c r="CN1145">
        <v>0</v>
      </c>
      <c r="CO1145">
        <v>0</v>
      </c>
      <c r="CP1145">
        <v>0</v>
      </c>
      <c r="CQ1145">
        <v>0</v>
      </c>
      <c r="CR1145">
        <v>0</v>
      </c>
      <c r="CS1145">
        <v>0</v>
      </c>
      <c r="CT1145">
        <v>0</v>
      </c>
      <c r="CU1145">
        <v>0</v>
      </c>
      <c r="CV1145">
        <v>0</v>
      </c>
      <c r="CW1145">
        <v>0</v>
      </c>
      <c r="CX1145">
        <v>0</v>
      </c>
      <c r="CY1145">
        <v>0</v>
      </c>
      <c r="CZ1145">
        <v>0</v>
      </c>
      <c r="DA1145">
        <v>0</v>
      </c>
      <c r="DB1145">
        <v>0</v>
      </c>
      <c r="DC1145">
        <v>0</v>
      </c>
      <c r="DD1145">
        <v>0</v>
      </c>
      <c r="DE1145">
        <v>0</v>
      </c>
      <c r="DF1145">
        <v>0</v>
      </c>
      <c r="DG1145">
        <v>0</v>
      </c>
      <c r="DH1145">
        <v>0</v>
      </c>
      <c r="DI1145">
        <v>0</v>
      </c>
      <c r="DJ1145">
        <v>0</v>
      </c>
      <c r="DK1145">
        <v>0</v>
      </c>
      <c r="DL1145">
        <v>15384</v>
      </c>
      <c r="DM1145">
        <v>0</v>
      </c>
      <c r="DN1145">
        <v>0</v>
      </c>
      <c r="DO1145">
        <v>56734</v>
      </c>
      <c r="DP1145">
        <v>303566</v>
      </c>
      <c r="DQ1145">
        <v>-1093593</v>
      </c>
      <c r="DR1145">
        <v>1032049</v>
      </c>
      <c r="DS1145">
        <v>0</v>
      </c>
    </row>
    <row r="1146" spans="1:123" x14ac:dyDescent="0.3">
      <c r="A1146" t="str">
        <f t="shared" si="17"/>
        <v>20401978</v>
      </c>
      <c r="B1146">
        <v>33</v>
      </c>
      <c r="C1146">
        <v>2040</v>
      </c>
      <c r="D1146">
        <v>197812</v>
      </c>
      <c r="E1146">
        <v>65</v>
      </c>
      <c r="F1146">
        <v>1679009</v>
      </c>
      <c r="G1146">
        <v>163060</v>
      </c>
      <c r="H1146">
        <v>550000</v>
      </c>
      <c r="I1146">
        <v>0</v>
      </c>
      <c r="J1146">
        <v>90000</v>
      </c>
      <c r="K1146">
        <v>85000</v>
      </c>
      <c r="L1146">
        <v>200000</v>
      </c>
      <c r="M1146">
        <v>56200</v>
      </c>
      <c r="N1146">
        <v>11500</v>
      </c>
      <c r="O1146">
        <v>25500</v>
      </c>
      <c r="P1146">
        <v>4500</v>
      </c>
      <c r="Q1146">
        <v>2000</v>
      </c>
      <c r="R1146">
        <v>0</v>
      </c>
      <c r="S1146">
        <v>4237</v>
      </c>
      <c r="T1146">
        <v>35000</v>
      </c>
      <c r="U1146">
        <v>36000</v>
      </c>
      <c r="V1146">
        <v>0</v>
      </c>
      <c r="W1146">
        <v>10000</v>
      </c>
      <c r="X1146">
        <v>0</v>
      </c>
      <c r="Y1146">
        <v>0</v>
      </c>
      <c r="Z1146">
        <v>0</v>
      </c>
      <c r="AA1146">
        <v>0</v>
      </c>
      <c r="AB1146">
        <v>41350</v>
      </c>
      <c r="AC1146">
        <v>125252</v>
      </c>
      <c r="AD1146">
        <v>64529</v>
      </c>
      <c r="AE1146">
        <v>41350</v>
      </c>
      <c r="AF1146">
        <v>148431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831506</v>
      </c>
      <c r="AO1146">
        <v>1233479</v>
      </c>
      <c r="AP1146">
        <v>189781</v>
      </c>
      <c r="AQ1146">
        <v>0</v>
      </c>
      <c r="AR1146">
        <v>20000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0</v>
      </c>
      <c r="BI1146">
        <v>0</v>
      </c>
      <c r="BJ1146">
        <v>0</v>
      </c>
      <c r="BK1146">
        <v>1443260</v>
      </c>
      <c r="BL1146">
        <v>0</v>
      </c>
      <c r="BM1146">
        <v>0</v>
      </c>
      <c r="BN1146">
        <v>0</v>
      </c>
      <c r="BO1146">
        <v>0</v>
      </c>
      <c r="BP1146">
        <v>0</v>
      </c>
      <c r="BQ1146">
        <v>0</v>
      </c>
      <c r="BR1146">
        <v>396697</v>
      </c>
      <c r="BS1146">
        <v>0</v>
      </c>
      <c r="BT1146">
        <v>0</v>
      </c>
      <c r="BU1146">
        <v>0</v>
      </c>
      <c r="BV1146">
        <v>0</v>
      </c>
      <c r="BW1146">
        <v>0</v>
      </c>
      <c r="BX1146">
        <v>0</v>
      </c>
      <c r="BY1146">
        <v>0</v>
      </c>
      <c r="BZ1146">
        <v>0</v>
      </c>
      <c r="CA1146">
        <v>0</v>
      </c>
      <c r="CB1146">
        <v>0</v>
      </c>
      <c r="CC1146">
        <v>0</v>
      </c>
      <c r="CD1146">
        <v>0</v>
      </c>
      <c r="CE1146">
        <v>0</v>
      </c>
      <c r="CF1146">
        <v>0</v>
      </c>
      <c r="CG1146">
        <v>0</v>
      </c>
      <c r="CH1146">
        <v>0</v>
      </c>
      <c r="CI1146">
        <v>0</v>
      </c>
      <c r="CJ1146">
        <v>0</v>
      </c>
      <c r="CK1146">
        <v>0</v>
      </c>
      <c r="CL1146">
        <v>0</v>
      </c>
      <c r="CM1146">
        <v>0</v>
      </c>
      <c r="CN1146">
        <v>0</v>
      </c>
      <c r="CO1146">
        <v>0</v>
      </c>
      <c r="CP1146">
        <v>0</v>
      </c>
      <c r="CQ1146">
        <v>362563</v>
      </c>
      <c r="CR1146">
        <v>0</v>
      </c>
      <c r="CS1146">
        <v>0</v>
      </c>
      <c r="CT1146">
        <v>0</v>
      </c>
      <c r="CU1146">
        <v>0</v>
      </c>
      <c r="CV1146">
        <v>0</v>
      </c>
      <c r="CW1146">
        <v>0</v>
      </c>
      <c r="CX1146">
        <v>0</v>
      </c>
      <c r="CY1146">
        <v>0</v>
      </c>
      <c r="CZ1146">
        <v>0</v>
      </c>
      <c r="DA1146">
        <v>0</v>
      </c>
      <c r="DB1146">
        <v>0</v>
      </c>
      <c r="DC1146">
        <v>0</v>
      </c>
      <c r="DD1146">
        <v>0</v>
      </c>
      <c r="DE1146">
        <v>0</v>
      </c>
      <c r="DF1146">
        <v>0</v>
      </c>
      <c r="DG1146">
        <v>0</v>
      </c>
      <c r="DH1146">
        <v>0</v>
      </c>
      <c r="DI1146">
        <v>0</v>
      </c>
      <c r="DJ1146">
        <v>0</v>
      </c>
      <c r="DK1146">
        <v>0</v>
      </c>
      <c r="DL1146">
        <v>15384</v>
      </c>
      <c r="DM1146">
        <v>0</v>
      </c>
      <c r="DN1146">
        <v>0</v>
      </c>
      <c r="DO1146">
        <v>377947</v>
      </c>
      <c r="DP1146">
        <v>317700</v>
      </c>
      <c r="DQ1146">
        <v>396697</v>
      </c>
      <c r="DR1146">
        <v>0</v>
      </c>
      <c r="DS1146">
        <v>0</v>
      </c>
    </row>
    <row r="1147" spans="1:123" x14ac:dyDescent="0.3">
      <c r="A1147" t="str">
        <f t="shared" si="17"/>
        <v>20411979</v>
      </c>
      <c r="B1147">
        <v>33</v>
      </c>
      <c r="C1147">
        <v>2041</v>
      </c>
      <c r="D1147">
        <v>197912</v>
      </c>
      <c r="E1147">
        <v>56</v>
      </c>
      <c r="F1147">
        <v>1663412</v>
      </c>
      <c r="G1147">
        <v>163056</v>
      </c>
      <c r="H1147">
        <v>550000</v>
      </c>
      <c r="I1147">
        <v>0</v>
      </c>
      <c r="J1147">
        <v>0</v>
      </c>
      <c r="K1147">
        <v>85000</v>
      </c>
      <c r="L1147">
        <v>200000</v>
      </c>
      <c r="M1147">
        <v>56200</v>
      </c>
      <c r="N1147">
        <v>11500</v>
      </c>
      <c r="O1147">
        <v>25500</v>
      </c>
      <c r="P1147">
        <v>4500</v>
      </c>
      <c r="Q1147">
        <v>2000</v>
      </c>
      <c r="R1147">
        <v>0</v>
      </c>
      <c r="S1147">
        <v>4023</v>
      </c>
      <c r="T1147">
        <v>35000</v>
      </c>
      <c r="U1147">
        <v>36000</v>
      </c>
      <c r="V1147">
        <v>0</v>
      </c>
      <c r="W1147">
        <v>10000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108439</v>
      </c>
      <c r="AD1147">
        <v>55867</v>
      </c>
      <c r="AE1147">
        <v>0</v>
      </c>
      <c r="AF1147">
        <v>164306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725417</v>
      </c>
      <c r="AO1147">
        <v>1067906</v>
      </c>
      <c r="AP1147">
        <v>164306</v>
      </c>
      <c r="AQ1147">
        <v>0</v>
      </c>
      <c r="AR1147">
        <v>20000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0</v>
      </c>
      <c r="BI1147">
        <v>0</v>
      </c>
      <c r="BJ1147">
        <v>0</v>
      </c>
      <c r="BK1147">
        <v>1252212</v>
      </c>
      <c r="BL1147">
        <v>0</v>
      </c>
      <c r="BM1147">
        <v>0</v>
      </c>
      <c r="BN1147">
        <v>0</v>
      </c>
      <c r="BO1147">
        <v>0</v>
      </c>
      <c r="BP1147">
        <v>0</v>
      </c>
      <c r="BQ1147">
        <v>0</v>
      </c>
      <c r="BR1147">
        <v>115161</v>
      </c>
      <c r="BS1147">
        <v>0</v>
      </c>
      <c r="BT1147">
        <v>0</v>
      </c>
      <c r="BU1147">
        <v>0</v>
      </c>
      <c r="BV1147">
        <v>0</v>
      </c>
      <c r="BW1147">
        <v>0</v>
      </c>
      <c r="BX1147">
        <v>0</v>
      </c>
      <c r="BY1147">
        <v>0</v>
      </c>
      <c r="BZ1147">
        <v>0</v>
      </c>
      <c r="CA1147">
        <v>0</v>
      </c>
      <c r="CB1147">
        <v>0</v>
      </c>
      <c r="CC1147">
        <v>0</v>
      </c>
      <c r="CD1147">
        <v>0</v>
      </c>
      <c r="CE1147">
        <v>0</v>
      </c>
      <c r="CF1147">
        <v>0</v>
      </c>
      <c r="CG1147">
        <v>0</v>
      </c>
      <c r="CH1147">
        <v>0</v>
      </c>
      <c r="CI1147">
        <v>0</v>
      </c>
      <c r="CJ1147">
        <v>0</v>
      </c>
      <c r="CK1147">
        <v>0</v>
      </c>
      <c r="CL1147">
        <v>0</v>
      </c>
      <c r="CM1147">
        <v>0</v>
      </c>
      <c r="CN1147">
        <v>0</v>
      </c>
      <c r="CO1147">
        <v>0</v>
      </c>
      <c r="CP1147">
        <v>0</v>
      </c>
      <c r="CQ1147">
        <v>457724</v>
      </c>
      <c r="CR1147">
        <v>0</v>
      </c>
      <c r="CS1147">
        <v>0</v>
      </c>
      <c r="CT1147">
        <v>0</v>
      </c>
      <c r="CU1147">
        <v>0</v>
      </c>
      <c r="CV1147">
        <v>0</v>
      </c>
      <c r="CW1147">
        <v>0</v>
      </c>
      <c r="CX1147">
        <v>0</v>
      </c>
      <c r="CY1147">
        <v>0</v>
      </c>
      <c r="CZ1147">
        <v>0</v>
      </c>
      <c r="DA1147">
        <v>0</v>
      </c>
      <c r="DB1147">
        <v>0</v>
      </c>
      <c r="DC1147">
        <v>0</v>
      </c>
      <c r="DD1147">
        <v>0</v>
      </c>
      <c r="DE1147">
        <v>0</v>
      </c>
      <c r="DF1147">
        <v>0</v>
      </c>
      <c r="DG1147">
        <v>0</v>
      </c>
      <c r="DH1147">
        <v>0</v>
      </c>
      <c r="DI1147">
        <v>0</v>
      </c>
      <c r="DJ1147">
        <v>0</v>
      </c>
      <c r="DK1147">
        <v>0</v>
      </c>
      <c r="DL1147">
        <v>15384</v>
      </c>
      <c r="DM1147">
        <v>0</v>
      </c>
      <c r="DN1147">
        <v>0</v>
      </c>
      <c r="DO1147">
        <v>473108</v>
      </c>
      <c r="DP1147">
        <v>317700</v>
      </c>
      <c r="DQ1147">
        <v>115161</v>
      </c>
      <c r="DR1147">
        <v>0</v>
      </c>
      <c r="DS1147">
        <v>0</v>
      </c>
    </row>
    <row r="1148" spans="1:123" x14ac:dyDescent="0.3">
      <c r="A1148" t="str">
        <f t="shared" si="17"/>
        <v>20421980</v>
      </c>
      <c r="B1148">
        <v>33</v>
      </c>
      <c r="C1148">
        <v>2042</v>
      </c>
      <c r="D1148">
        <v>198012</v>
      </c>
      <c r="E1148">
        <v>56</v>
      </c>
      <c r="F1148">
        <v>1696710</v>
      </c>
      <c r="G1148">
        <v>163053</v>
      </c>
      <c r="H1148">
        <v>550000</v>
      </c>
      <c r="I1148">
        <v>0</v>
      </c>
      <c r="J1148">
        <v>0</v>
      </c>
      <c r="K1148">
        <v>85000</v>
      </c>
      <c r="L1148">
        <v>200000</v>
      </c>
      <c r="M1148">
        <v>56200</v>
      </c>
      <c r="N1148">
        <v>11500</v>
      </c>
      <c r="O1148">
        <v>25500</v>
      </c>
      <c r="P1148">
        <v>4500</v>
      </c>
      <c r="Q1148">
        <v>2000</v>
      </c>
      <c r="R1148">
        <v>0</v>
      </c>
      <c r="S1148">
        <v>3810</v>
      </c>
      <c r="T1148">
        <v>35000</v>
      </c>
      <c r="U1148">
        <v>36000</v>
      </c>
      <c r="V1148">
        <v>0</v>
      </c>
      <c r="W1148">
        <v>10000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109472</v>
      </c>
      <c r="AD1148">
        <v>56400</v>
      </c>
      <c r="AE1148">
        <v>0</v>
      </c>
      <c r="AF1148">
        <v>165871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723638</v>
      </c>
      <c r="AO1148">
        <v>1078080</v>
      </c>
      <c r="AP1148">
        <v>165871</v>
      </c>
      <c r="AQ1148">
        <v>40700</v>
      </c>
      <c r="AR1148">
        <v>20000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1304652</v>
      </c>
      <c r="BL1148">
        <v>0</v>
      </c>
      <c r="BM1148">
        <v>0</v>
      </c>
      <c r="BN1148">
        <v>0</v>
      </c>
      <c r="BO1148">
        <v>0</v>
      </c>
      <c r="BP1148">
        <v>0</v>
      </c>
      <c r="BQ1148">
        <v>0</v>
      </c>
      <c r="BR1148">
        <v>132527</v>
      </c>
      <c r="BS1148">
        <v>0</v>
      </c>
      <c r="BT1148">
        <v>0</v>
      </c>
      <c r="BU1148">
        <v>0</v>
      </c>
      <c r="BV1148">
        <v>0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>
        <v>0</v>
      </c>
      <c r="CC1148">
        <v>0</v>
      </c>
      <c r="CD1148">
        <v>0</v>
      </c>
      <c r="CE1148">
        <v>0</v>
      </c>
      <c r="CF1148">
        <v>0</v>
      </c>
      <c r="CG1148">
        <v>0</v>
      </c>
      <c r="CH1148">
        <v>0</v>
      </c>
      <c r="CI1148">
        <v>0</v>
      </c>
      <c r="CJ1148">
        <v>0</v>
      </c>
      <c r="CK1148">
        <v>0</v>
      </c>
      <c r="CL1148">
        <v>0</v>
      </c>
      <c r="CM1148">
        <v>0</v>
      </c>
      <c r="CN1148">
        <v>0</v>
      </c>
      <c r="CO1148">
        <v>0</v>
      </c>
      <c r="CP1148">
        <v>0</v>
      </c>
      <c r="CQ1148">
        <v>570251</v>
      </c>
      <c r="CR1148">
        <v>0</v>
      </c>
      <c r="CS1148">
        <v>0</v>
      </c>
      <c r="CT1148">
        <v>0</v>
      </c>
      <c r="CU1148">
        <v>0</v>
      </c>
      <c r="CV1148">
        <v>0</v>
      </c>
      <c r="CW1148">
        <v>0</v>
      </c>
      <c r="CX1148">
        <v>0</v>
      </c>
      <c r="CY1148">
        <v>0</v>
      </c>
      <c r="CZ1148">
        <v>0</v>
      </c>
      <c r="DA1148">
        <v>0</v>
      </c>
      <c r="DB1148">
        <v>0</v>
      </c>
      <c r="DC1148">
        <v>0</v>
      </c>
      <c r="DD1148">
        <v>0</v>
      </c>
      <c r="DE1148">
        <v>0</v>
      </c>
      <c r="DF1148">
        <v>0</v>
      </c>
      <c r="DG1148">
        <v>0</v>
      </c>
      <c r="DH1148">
        <v>0</v>
      </c>
      <c r="DI1148">
        <v>0</v>
      </c>
      <c r="DJ1148">
        <v>0</v>
      </c>
      <c r="DK1148">
        <v>0</v>
      </c>
      <c r="DL1148">
        <v>15384</v>
      </c>
      <c r="DM1148">
        <v>0</v>
      </c>
      <c r="DN1148">
        <v>0</v>
      </c>
      <c r="DO1148">
        <v>585635</v>
      </c>
      <c r="DP1148">
        <v>317700</v>
      </c>
      <c r="DQ1148">
        <v>132527</v>
      </c>
      <c r="DR1148">
        <v>0</v>
      </c>
      <c r="DS1148">
        <v>0</v>
      </c>
    </row>
    <row r="1149" spans="1:123" x14ac:dyDescent="0.3">
      <c r="A1149" t="str">
        <f t="shared" si="17"/>
        <v>20431981</v>
      </c>
      <c r="B1149">
        <v>33</v>
      </c>
      <c r="C1149">
        <v>2043</v>
      </c>
      <c r="D1149">
        <v>198112</v>
      </c>
      <c r="E1149">
        <v>33</v>
      </c>
      <c r="F1149">
        <v>1983720</v>
      </c>
      <c r="G1149">
        <v>163049</v>
      </c>
      <c r="H1149">
        <v>550000</v>
      </c>
      <c r="I1149">
        <v>0</v>
      </c>
      <c r="J1149">
        <v>0</v>
      </c>
      <c r="K1149">
        <v>85000</v>
      </c>
      <c r="L1149">
        <v>200000</v>
      </c>
      <c r="M1149">
        <v>56200</v>
      </c>
      <c r="N1149">
        <v>11500</v>
      </c>
      <c r="O1149">
        <v>25500</v>
      </c>
      <c r="P1149">
        <v>4500</v>
      </c>
      <c r="Q1149">
        <v>2000</v>
      </c>
      <c r="R1149">
        <v>0</v>
      </c>
      <c r="S1149">
        <v>3595</v>
      </c>
      <c r="T1149">
        <v>35000</v>
      </c>
      <c r="U1149">
        <v>36000</v>
      </c>
      <c r="V1149">
        <v>0</v>
      </c>
      <c r="W1149">
        <v>10000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63260</v>
      </c>
      <c r="AD1149">
        <v>0</v>
      </c>
      <c r="AE1149">
        <v>0</v>
      </c>
      <c r="AF1149">
        <v>95851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793444</v>
      </c>
      <c r="AO1149">
        <v>622983</v>
      </c>
      <c r="AP1149">
        <v>95851</v>
      </c>
      <c r="AQ1149">
        <v>0</v>
      </c>
      <c r="AR1149">
        <v>8439</v>
      </c>
      <c r="AS1149">
        <v>0</v>
      </c>
      <c r="AT1149">
        <v>0</v>
      </c>
      <c r="AU1149">
        <v>0</v>
      </c>
      <c r="AV1149">
        <v>0</v>
      </c>
      <c r="AW1149">
        <v>4904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0</v>
      </c>
      <c r="BI1149">
        <v>0</v>
      </c>
      <c r="BJ1149">
        <v>0</v>
      </c>
      <c r="BK1149">
        <v>732177</v>
      </c>
      <c r="BL1149">
        <v>0</v>
      </c>
      <c r="BM1149">
        <v>183417</v>
      </c>
      <c r="BN1149">
        <v>0</v>
      </c>
      <c r="BO1149">
        <v>0</v>
      </c>
      <c r="BP1149">
        <v>0</v>
      </c>
      <c r="BQ1149">
        <v>0</v>
      </c>
      <c r="BR1149">
        <v>0</v>
      </c>
      <c r="BS1149">
        <v>0</v>
      </c>
      <c r="BT1149">
        <v>0</v>
      </c>
      <c r="BU1149">
        <v>0</v>
      </c>
      <c r="BV1149">
        <v>0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>
        <v>0</v>
      </c>
      <c r="CC1149">
        <v>0</v>
      </c>
      <c r="CD1149">
        <v>0</v>
      </c>
      <c r="CE1149">
        <v>0</v>
      </c>
      <c r="CF1149">
        <v>0</v>
      </c>
      <c r="CG1149">
        <v>0</v>
      </c>
      <c r="CH1149">
        <v>0</v>
      </c>
      <c r="CI1149">
        <v>0</v>
      </c>
      <c r="CJ1149">
        <v>0</v>
      </c>
      <c r="CK1149">
        <v>0</v>
      </c>
      <c r="CL1149">
        <v>0</v>
      </c>
      <c r="CM1149">
        <v>0</v>
      </c>
      <c r="CN1149">
        <v>0</v>
      </c>
      <c r="CO1149">
        <v>0</v>
      </c>
      <c r="CP1149">
        <v>0</v>
      </c>
      <c r="CQ1149">
        <v>366834</v>
      </c>
      <c r="CR1149">
        <v>0</v>
      </c>
      <c r="CS1149">
        <v>0</v>
      </c>
      <c r="CT1149">
        <v>0</v>
      </c>
      <c r="CU1149">
        <v>0</v>
      </c>
      <c r="CV1149">
        <v>0</v>
      </c>
      <c r="CW1149">
        <v>0</v>
      </c>
      <c r="CX1149">
        <v>0</v>
      </c>
      <c r="CY1149">
        <v>0</v>
      </c>
      <c r="CZ1149">
        <v>0</v>
      </c>
      <c r="DA1149">
        <v>0</v>
      </c>
      <c r="DB1149">
        <v>0</v>
      </c>
      <c r="DC1149">
        <v>0</v>
      </c>
      <c r="DD1149">
        <v>0</v>
      </c>
      <c r="DE1149">
        <v>0</v>
      </c>
      <c r="DF1149">
        <v>0</v>
      </c>
      <c r="DG1149">
        <v>0</v>
      </c>
      <c r="DH1149">
        <v>0</v>
      </c>
      <c r="DI1149">
        <v>0</v>
      </c>
      <c r="DJ1149">
        <v>0</v>
      </c>
      <c r="DK1149">
        <v>0</v>
      </c>
      <c r="DL1149">
        <v>10480</v>
      </c>
      <c r="DM1149">
        <v>0</v>
      </c>
      <c r="DN1149">
        <v>0</v>
      </c>
      <c r="DO1149">
        <v>377314</v>
      </c>
      <c r="DP1149">
        <v>317700</v>
      </c>
      <c r="DQ1149">
        <v>-662052</v>
      </c>
      <c r="DR1149">
        <v>473731</v>
      </c>
      <c r="DS1149">
        <v>0</v>
      </c>
    </row>
    <row r="1150" spans="1:123" x14ac:dyDescent="0.3">
      <c r="A1150" t="str">
        <f t="shared" si="17"/>
        <v>20441982</v>
      </c>
      <c r="B1150">
        <v>33</v>
      </c>
      <c r="C1150">
        <v>2044</v>
      </c>
      <c r="D1150">
        <v>198212</v>
      </c>
      <c r="E1150">
        <v>71</v>
      </c>
      <c r="F1150">
        <v>1792913</v>
      </c>
      <c r="G1150">
        <v>163046</v>
      </c>
      <c r="H1150">
        <v>550000</v>
      </c>
      <c r="I1150">
        <v>0</v>
      </c>
      <c r="J1150">
        <v>0</v>
      </c>
      <c r="K1150">
        <v>85000</v>
      </c>
      <c r="L1150">
        <v>200000</v>
      </c>
      <c r="M1150">
        <v>56200</v>
      </c>
      <c r="N1150">
        <v>11500</v>
      </c>
      <c r="O1150">
        <v>25500</v>
      </c>
      <c r="P1150">
        <v>4500</v>
      </c>
      <c r="Q1150">
        <v>2000</v>
      </c>
      <c r="R1150">
        <v>0</v>
      </c>
      <c r="S1150">
        <v>3381</v>
      </c>
      <c r="T1150">
        <v>35000</v>
      </c>
      <c r="U1150">
        <v>36000</v>
      </c>
      <c r="V1150">
        <v>0</v>
      </c>
      <c r="W1150">
        <v>10000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137086</v>
      </c>
      <c r="AD1150">
        <v>70627</v>
      </c>
      <c r="AE1150">
        <v>0</v>
      </c>
      <c r="AF1150">
        <v>207713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681368</v>
      </c>
      <c r="AO1150">
        <v>1350029</v>
      </c>
      <c r="AP1150">
        <v>207713</v>
      </c>
      <c r="AQ1150">
        <v>0</v>
      </c>
      <c r="AR1150">
        <v>20000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0</v>
      </c>
      <c r="BI1150">
        <v>0</v>
      </c>
      <c r="BJ1150">
        <v>0</v>
      </c>
      <c r="BK1150">
        <v>1577742</v>
      </c>
      <c r="BL1150">
        <v>0</v>
      </c>
      <c r="BM1150">
        <v>0</v>
      </c>
      <c r="BN1150">
        <v>0</v>
      </c>
      <c r="BO1150">
        <v>0</v>
      </c>
      <c r="BP1150">
        <v>0</v>
      </c>
      <c r="BQ1150">
        <v>0</v>
      </c>
      <c r="BR1150">
        <v>263166</v>
      </c>
      <c r="BS1150">
        <v>0</v>
      </c>
      <c r="BT1150">
        <v>0</v>
      </c>
      <c r="BU1150">
        <v>3985</v>
      </c>
      <c r="BV1150">
        <v>0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>
        <v>0</v>
      </c>
      <c r="CC1150">
        <v>0</v>
      </c>
      <c r="CD1150">
        <v>0</v>
      </c>
      <c r="CE1150">
        <v>0</v>
      </c>
      <c r="CF1150">
        <v>0</v>
      </c>
      <c r="CG1150">
        <v>0</v>
      </c>
      <c r="CH1150">
        <v>0</v>
      </c>
      <c r="CI1150">
        <v>0</v>
      </c>
      <c r="CJ1150">
        <v>0</v>
      </c>
      <c r="CK1150">
        <v>0</v>
      </c>
      <c r="CL1150">
        <v>0</v>
      </c>
      <c r="CM1150">
        <v>0</v>
      </c>
      <c r="CN1150">
        <v>0</v>
      </c>
      <c r="CO1150">
        <v>0</v>
      </c>
      <c r="CP1150">
        <v>0</v>
      </c>
      <c r="CQ1150">
        <v>610000</v>
      </c>
      <c r="CR1150">
        <v>3985</v>
      </c>
      <c r="CS1150">
        <v>0</v>
      </c>
      <c r="CT1150">
        <v>0</v>
      </c>
      <c r="CU1150">
        <v>0</v>
      </c>
      <c r="CV1150">
        <v>0</v>
      </c>
      <c r="CW1150">
        <v>0</v>
      </c>
      <c r="CX1150">
        <v>0</v>
      </c>
      <c r="CY1150">
        <v>0</v>
      </c>
      <c r="CZ1150">
        <v>0</v>
      </c>
      <c r="DA1150">
        <v>0</v>
      </c>
      <c r="DB1150">
        <v>0</v>
      </c>
      <c r="DC1150">
        <v>0</v>
      </c>
      <c r="DD1150">
        <v>0</v>
      </c>
      <c r="DE1150">
        <v>0</v>
      </c>
      <c r="DF1150">
        <v>0</v>
      </c>
      <c r="DG1150">
        <v>0</v>
      </c>
      <c r="DH1150">
        <v>0</v>
      </c>
      <c r="DI1150">
        <v>0</v>
      </c>
      <c r="DJ1150">
        <v>0</v>
      </c>
      <c r="DK1150">
        <v>0</v>
      </c>
      <c r="DL1150">
        <v>10480</v>
      </c>
      <c r="DM1150">
        <v>0</v>
      </c>
      <c r="DN1150">
        <v>0</v>
      </c>
      <c r="DO1150">
        <v>624465</v>
      </c>
      <c r="DP1150">
        <v>317700</v>
      </c>
      <c r="DQ1150">
        <v>267151</v>
      </c>
      <c r="DR1150">
        <v>0</v>
      </c>
      <c r="DS1150">
        <v>0</v>
      </c>
    </row>
    <row r="1151" spans="1:123" x14ac:dyDescent="0.3">
      <c r="A1151" t="str">
        <f t="shared" si="17"/>
        <v>20451983</v>
      </c>
      <c r="B1151">
        <v>33</v>
      </c>
      <c r="C1151">
        <v>2045</v>
      </c>
      <c r="D1151">
        <v>198312</v>
      </c>
      <c r="E1151">
        <v>81</v>
      </c>
      <c r="F1151">
        <v>1357836</v>
      </c>
      <c r="G1151">
        <v>163042</v>
      </c>
      <c r="H1151">
        <v>550000</v>
      </c>
      <c r="I1151">
        <v>0</v>
      </c>
      <c r="J1151">
        <v>0</v>
      </c>
      <c r="K1151">
        <v>85000</v>
      </c>
      <c r="L1151">
        <v>200000</v>
      </c>
      <c r="M1151">
        <v>56200</v>
      </c>
      <c r="N1151">
        <v>11500</v>
      </c>
      <c r="O1151">
        <v>25500</v>
      </c>
      <c r="P1151">
        <v>4500</v>
      </c>
      <c r="Q1151">
        <v>2000</v>
      </c>
      <c r="R1151">
        <v>0</v>
      </c>
      <c r="S1151">
        <v>3166</v>
      </c>
      <c r="T1151">
        <v>35000</v>
      </c>
      <c r="U1151">
        <v>36000</v>
      </c>
      <c r="V1151">
        <v>0</v>
      </c>
      <c r="W1151">
        <v>15000</v>
      </c>
      <c r="X1151">
        <v>0</v>
      </c>
      <c r="Y1151">
        <v>0</v>
      </c>
      <c r="Z1151">
        <v>231986</v>
      </c>
      <c r="AA1151">
        <v>0</v>
      </c>
      <c r="AB1151">
        <v>0</v>
      </c>
      <c r="AC1151">
        <v>157891</v>
      </c>
      <c r="AD1151">
        <v>81345</v>
      </c>
      <c r="AE1151">
        <v>0</v>
      </c>
      <c r="AF1151">
        <v>239236</v>
      </c>
      <c r="AG1151">
        <v>0</v>
      </c>
      <c r="AH1151">
        <v>0</v>
      </c>
      <c r="AI1151">
        <v>0</v>
      </c>
      <c r="AJ1151">
        <v>7491</v>
      </c>
      <c r="AK1151">
        <v>7491</v>
      </c>
      <c r="AL1151">
        <v>0</v>
      </c>
      <c r="AM1151">
        <v>0</v>
      </c>
      <c r="AN1151">
        <v>405152</v>
      </c>
      <c r="AO1151">
        <v>1554915</v>
      </c>
      <c r="AP1151">
        <v>239236</v>
      </c>
      <c r="AQ1151">
        <v>139674</v>
      </c>
      <c r="AR1151">
        <v>20000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123108</v>
      </c>
      <c r="BE1151">
        <v>111111</v>
      </c>
      <c r="BF1151">
        <v>60000</v>
      </c>
      <c r="BG1151">
        <v>35194</v>
      </c>
      <c r="BH1151">
        <v>20000</v>
      </c>
      <c r="BI1151">
        <v>56200</v>
      </c>
      <c r="BJ1151">
        <v>0</v>
      </c>
      <c r="BK1151">
        <v>1548212</v>
      </c>
      <c r="BL1151">
        <v>0</v>
      </c>
      <c r="BM1151">
        <v>0</v>
      </c>
      <c r="BN1151">
        <v>0</v>
      </c>
      <c r="BO1151">
        <v>0</v>
      </c>
      <c r="BP1151">
        <v>0</v>
      </c>
      <c r="BQ1151">
        <v>0</v>
      </c>
      <c r="BR1151">
        <v>20000</v>
      </c>
      <c r="BS1151">
        <v>154000</v>
      </c>
      <c r="BT1151">
        <v>65000</v>
      </c>
      <c r="BU1151">
        <v>96015</v>
      </c>
      <c r="BV1151">
        <v>10000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>
        <v>0</v>
      </c>
      <c r="CC1151">
        <v>0</v>
      </c>
      <c r="CD1151">
        <v>0</v>
      </c>
      <c r="CE1151">
        <v>0</v>
      </c>
      <c r="CF1151">
        <v>0</v>
      </c>
      <c r="CG1151">
        <v>25000</v>
      </c>
      <c r="CH1151">
        <v>572</v>
      </c>
      <c r="CI1151">
        <v>3000</v>
      </c>
      <c r="CJ1151">
        <v>2250</v>
      </c>
      <c r="CK1151">
        <v>900</v>
      </c>
      <c r="CL1151">
        <v>750</v>
      </c>
      <c r="CM1151">
        <v>3250</v>
      </c>
      <c r="CN1151">
        <v>15000</v>
      </c>
      <c r="CO1151">
        <v>750</v>
      </c>
      <c r="CP1151">
        <v>0</v>
      </c>
      <c r="CQ1151">
        <v>610000</v>
      </c>
      <c r="CR1151">
        <v>100000</v>
      </c>
      <c r="CS1151">
        <v>10000</v>
      </c>
      <c r="CT1151">
        <v>154000</v>
      </c>
      <c r="CU1151">
        <v>65000</v>
      </c>
      <c r="CV1151">
        <v>25000</v>
      </c>
      <c r="CW1151">
        <v>572</v>
      </c>
      <c r="CX1151">
        <v>3000</v>
      </c>
      <c r="CY1151">
        <v>2250</v>
      </c>
      <c r="CZ1151">
        <v>900</v>
      </c>
      <c r="DA1151">
        <v>750</v>
      </c>
      <c r="DB1151">
        <v>3250</v>
      </c>
      <c r="DC1151">
        <v>15000</v>
      </c>
      <c r="DD1151">
        <v>750</v>
      </c>
      <c r="DE1151">
        <v>0</v>
      </c>
      <c r="DF1151">
        <v>231986</v>
      </c>
      <c r="DG1151">
        <v>0</v>
      </c>
      <c r="DH1151">
        <v>0</v>
      </c>
      <c r="DI1151">
        <v>123108</v>
      </c>
      <c r="DJ1151">
        <v>35194</v>
      </c>
      <c r="DK1151">
        <v>56200</v>
      </c>
      <c r="DL1151">
        <v>70480</v>
      </c>
      <c r="DM1151">
        <v>111111</v>
      </c>
      <c r="DN1151">
        <v>20000</v>
      </c>
      <c r="DO1151">
        <v>1646042</v>
      </c>
      <c r="DP1151">
        <v>317700</v>
      </c>
      <c r="DQ1151">
        <v>1041577</v>
      </c>
      <c r="DR1151">
        <v>0</v>
      </c>
      <c r="DS1151">
        <v>0</v>
      </c>
    </row>
    <row r="1152" spans="1:123" x14ac:dyDescent="0.3">
      <c r="A1152" t="str">
        <f t="shared" si="17"/>
        <v>20461984</v>
      </c>
      <c r="B1152">
        <v>33</v>
      </c>
      <c r="C1152">
        <v>2046</v>
      </c>
      <c r="D1152">
        <v>198412</v>
      </c>
      <c r="E1152">
        <v>60</v>
      </c>
      <c r="F1152">
        <v>2012996</v>
      </c>
      <c r="G1152">
        <v>163038</v>
      </c>
      <c r="H1152">
        <v>550000</v>
      </c>
      <c r="I1152">
        <v>0</v>
      </c>
      <c r="J1152">
        <v>0</v>
      </c>
      <c r="K1152">
        <v>85000</v>
      </c>
      <c r="L1152">
        <v>200000</v>
      </c>
      <c r="M1152">
        <v>56200</v>
      </c>
      <c r="N1152">
        <v>11500</v>
      </c>
      <c r="O1152">
        <v>25500</v>
      </c>
      <c r="P1152">
        <v>4500</v>
      </c>
      <c r="Q1152">
        <v>2000</v>
      </c>
      <c r="R1152">
        <v>0</v>
      </c>
      <c r="S1152">
        <v>2951</v>
      </c>
      <c r="T1152">
        <v>35000</v>
      </c>
      <c r="U1152">
        <v>36000</v>
      </c>
      <c r="V1152">
        <v>0</v>
      </c>
      <c r="W1152">
        <v>15000</v>
      </c>
      <c r="X1152">
        <v>0</v>
      </c>
      <c r="Y1152">
        <v>0</v>
      </c>
      <c r="Z1152">
        <v>44681</v>
      </c>
      <c r="AA1152">
        <v>0</v>
      </c>
      <c r="AB1152">
        <v>7491</v>
      </c>
      <c r="AC1152">
        <v>115859</v>
      </c>
      <c r="AD1152">
        <v>59690</v>
      </c>
      <c r="AE1152">
        <v>7491</v>
      </c>
      <c r="AF1152">
        <v>168058</v>
      </c>
      <c r="AG1152">
        <v>0</v>
      </c>
      <c r="AH1152">
        <v>0</v>
      </c>
      <c r="AI1152">
        <v>0</v>
      </c>
      <c r="AJ1152">
        <v>24035</v>
      </c>
      <c r="AK1152">
        <v>24035</v>
      </c>
      <c r="AL1152">
        <v>0</v>
      </c>
      <c r="AM1152">
        <v>0</v>
      </c>
      <c r="AN1152">
        <v>646877</v>
      </c>
      <c r="AO1152">
        <v>1140980</v>
      </c>
      <c r="AP1152">
        <v>175549</v>
      </c>
      <c r="AQ1152">
        <v>129962</v>
      </c>
      <c r="AR1152">
        <v>20000</v>
      </c>
      <c r="AS1152">
        <v>0</v>
      </c>
      <c r="AT1152">
        <v>0</v>
      </c>
      <c r="AU1152">
        <v>123108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0</v>
      </c>
      <c r="BI1152">
        <v>0</v>
      </c>
      <c r="BJ1152">
        <v>0</v>
      </c>
      <c r="BK1152">
        <v>1589599</v>
      </c>
      <c r="BL1152">
        <v>0</v>
      </c>
      <c r="BM1152">
        <v>0</v>
      </c>
      <c r="BN1152">
        <v>0</v>
      </c>
      <c r="BO1152">
        <v>0</v>
      </c>
      <c r="BP1152">
        <v>0</v>
      </c>
      <c r="BQ1152">
        <v>0</v>
      </c>
      <c r="BR1152">
        <v>20000</v>
      </c>
      <c r="BS1152">
        <v>0</v>
      </c>
      <c r="BT1152">
        <v>0</v>
      </c>
      <c r="BU1152">
        <v>0</v>
      </c>
      <c r="BV1152">
        <v>0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>
        <v>0</v>
      </c>
      <c r="CC1152">
        <v>0</v>
      </c>
      <c r="CD1152">
        <v>0</v>
      </c>
      <c r="CE1152">
        <v>0</v>
      </c>
      <c r="CF1152">
        <v>0</v>
      </c>
      <c r="CG1152">
        <v>0</v>
      </c>
      <c r="CH1152">
        <v>0</v>
      </c>
      <c r="CI1152">
        <v>0</v>
      </c>
      <c r="CJ1152">
        <v>0</v>
      </c>
      <c r="CK1152">
        <v>0</v>
      </c>
      <c r="CL1152">
        <v>0</v>
      </c>
      <c r="CM1152">
        <v>0</v>
      </c>
      <c r="CN1152">
        <v>4442</v>
      </c>
      <c r="CO1152">
        <v>0</v>
      </c>
      <c r="CP1152">
        <v>0</v>
      </c>
      <c r="CQ1152">
        <v>610000</v>
      </c>
      <c r="CR1152">
        <v>100000</v>
      </c>
      <c r="CS1152">
        <v>10000</v>
      </c>
      <c r="CT1152">
        <v>154000</v>
      </c>
      <c r="CU1152">
        <v>65000</v>
      </c>
      <c r="CV1152">
        <v>25000</v>
      </c>
      <c r="CW1152">
        <v>572</v>
      </c>
      <c r="CX1152">
        <v>3000</v>
      </c>
      <c r="CY1152">
        <v>2250</v>
      </c>
      <c r="CZ1152">
        <v>900</v>
      </c>
      <c r="DA1152">
        <v>750</v>
      </c>
      <c r="DB1152">
        <v>3250</v>
      </c>
      <c r="DC1152">
        <v>19442</v>
      </c>
      <c r="DD1152">
        <v>750</v>
      </c>
      <c r="DE1152">
        <v>0</v>
      </c>
      <c r="DF1152">
        <v>258456</v>
      </c>
      <c r="DG1152">
        <v>0</v>
      </c>
      <c r="DH1152">
        <v>0</v>
      </c>
      <c r="DI1152">
        <v>0</v>
      </c>
      <c r="DJ1152">
        <v>31675</v>
      </c>
      <c r="DK1152">
        <v>50018</v>
      </c>
      <c r="DL1152">
        <v>70480</v>
      </c>
      <c r="DM1152">
        <v>100000</v>
      </c>
      <c r="DN1152">
        <v>20000</v>
      </c>
      <c r="DO1152">
        <v>1549578</v>
      </c>
      <c r="DP1152">
        <v>317700</v>
      </c>
      <c r="DQ1152">
        <v>-29950</v>
      </c>
      <c r="DR1152">
        <v>0</v>
      </c>
      <c r="DS1152">
        <v>0</v>
      </c>
    </row>
    <row r="1153" spans="1:123" x14ac:dyDescent="0.3">
      <c r="A1153" t="str">
        <f t="shared" si="17"/>
        <v>20471985</v>
      </c>
      <c r="B1153">
        <v>33</v>
      </c>
      <c r="C1153">
        <v>2047</v>
      </c>
      <c r="D1153">
        <v>198512</v>
      </c>
      <c r="E1153">
        <v>38</v>
      </c>
      <c r="F1153">
        <v>1921781</v>
      </c>
      <c r="G1153">
        <v>163034</v>
      </c>
      <c r="H1153">
        <v>550000</v>
      </c>
      <c r="I1153">
        <v>0</v>
      </c>
      <c r="J1153">
        <v>0</v>
      </c>
      <c r="K1153">
        <v>85000</v>
      </c>
      <c r="L1153">
        <v>200000</v>
      </c>
      <c r="M1153">
        <v>56200</v>
      </c>
      <c r="N1153">
        <v>11500</v>
      </c>
      <c r="O1153">
        <v>25500</v>
      </c>
      <c r="P1153">
        <v>4500</v>
      </c>
      <c r="Q1153">
        <v>2000</v>
      </c>
      <c r="R1153">
        <v>0</v>
      </c>
      <c r="S1153">
        <v>2737</v>
      </c>
      <c r="T1153">
        <v>35000</v>
      </c>
      <c r="U1153">
        <v>36000</v>
      </c>
      <c r="V1153">
        <v>0</v>
      </c>
      <c r="W1153">
        <v>15000</v>
      </c>
      <c r="X1153">
        <v>0</v>
      </c>
      <c r="Y1153">
        <v>0</v>
      </c>
      <c r="Z1153">
        <v>0</v>
      </c>
      <c r="AA1153">
        <v>0</v>
      </c>
      <c r="AB1153">
        <v>24035</v>
      </c>
      <c r="AC1153">
        <v>73028</v>
      </c>
      <c r="AD1153">
        <v>0</v>
      </c>
      <c r="AE1153">
        <v>24035</v>
      </c>
      <c r="AF1153">
        <v>86617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796820</v>
      </c>
      <c r="AO1153">
        <v>719183</v>
      </c>
      <c r="AP1153">
        <v>110652</v>
      </c>
      <c r="AQ1153">
        <v>0</v>
      </c>
      <c r="AR1153">
        <v>13602</v>
      </c>
      <c r="AS1153">
        <v>0</v>
      </c>
      <c r="AT1153">
        <v>0</v>
      </c>
      <c r="AU1153">
        <v>0</v>
      </c>
      <c r="AV1153">
        <v>75000</v>
      </c>
      <c r="AW1153">
        <v>8719</v>
      </c>
      <c r="AX1153">
        <v>31675</v>
      </c>
      <c r="AY1153">
        <v>0</v>
      </c>
      <c r="AZ1153">
        <v>20000</v>
      </c>
      <c r="BA1153">
        <v>25000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0</v>
      </c>
      <c r="BI1153">
        <v>0</v>
      </c>
      <c r="BJ1153">
        <v>0</v>
      </c>
      <c r="BK1153">
        <v>1003831</v>
      </c>
      <c r="BL1153">
        <v>0</v>
      </c>
      <c r="BM1153">
        <v>196667</v>
      </c>
      <c r="BN1153">
        <v>0</v>
      </c>
      <c r="BO1153">
        <v>0</v>
      </c>
      <c r="BP1153">
        <v>100000</v>
      </c>
      <c r="BQ1153">
        <v>10000</v>
      </c>
      <c r="BR1153">
        <v>0</v>
      </c>
      <c r="BS1153">
        <v>0</v>
      </c>
      <c r="BT1153">
        <v>0</v>
      </c>
      <c r="BU1153">
        <v>0</v>
      </c>
      <c r="BV1153">
        <v>0</v>
      </c>
      <c r="BW1153">
        <v>4505</v>
      </c>
      <c r="BX1153">
        <v>98</v>
      </c>
      <c r="BY1153">
        <v>516</v>
      </c>
      <c r="BZ1153">
        <v>387</v>
      </c>
      <c r="CA1153">
        <v>155</v>
      </c>
      <c r="CB1153">
        <v>129</v>
      </c>
      <c r="CC1153">
        <v>559</v>
      </c>
      <c r="CD1153">
        <v>7021</v>
      </c>
      <c r="CE1153">
        <v>129</v>
      </c>
      <c r="CF1153">
        <v>0</v>
      </c>
      <c r="CG1153">
        <v>0</v>
      </c>
      <c r="CH1153">
        <v>0</v>
      </c>
      <c r="CI1153">
        <v>0</v>
      </c>
      <c r="CJ1153">
        <v>0</v>
      </c>
      <c r="CK1153">
        <v>0</v>
      </c>
      <c r="CL1153">
        <v>0</v>
      </c>
      <c r="CM1153">
        <v>0</v>
      </c>
      <c r="CN1153">
        <v>0</v>
      </c>
      <c r="CO1153">
        <v>0</v>
      </c>
      <c r="CP1153">
        <v>0</v>
      </c>
      <c r="CQ1153">
        <v>393333</v>
      </c>
      <c r="CR1153">
        <v>0</v>
      </c>
      <c r="CS1153">
        <v>0</v>
      </c>
      <c r="CT1153">
        <v>154000</v>
      </c>
      <c r="CU1153">
        <v>65000</v>
      </c>
      <c r="CV1153">
        <v>20495</v>
      </c>
      <c r="CW1153">
        <v>474</v>
      </c>
      <c r="CX1153">
        <v>2484</v>
      </c>
      <c r="CY1153">
        <v>1863</v>
      </c>
      <c r="CZ1153">
        <v>745</v>
      </c>
      <c r="DA1153">
        <v>621</v>
      </c>
      <c r="DB1153">
        <v>2691</v>
      </c>
      <c r="DC1153">
        <v>12421</v>
      </c>
      <c r="DD1153">
        <v>621</v>
      </c>
      <c r="DE1153">
        <v>0</v>
      </c>
      <c r="DF1153">
        <v>248535</v>
      </c>
      <c r="DG1153">
        <v>0</v>
      </c>
      <c r="DH1153">
        <v>0</v>
      </c>
      <c r="DI1153">
        <v>0</v>
      </c>
      <c r="DJ1153">
        <v>0</v>
      </c>
      <c r="DK1153">
        <v>25018</v>
      </c>
      <c r="DL1153">
        <v>61761</v>
      </c>
      <c r="DM1153">
        <v>25000</v>
      </c>
      <c r="DN1153">
        <v>0</v>
      </c>
      <c r="DO1153">
        <v>1015064</v>
      </c>
      <c r="DP1153">
        <v>317700</v>
      </c>
      <c r="DQ1153">
        <v>-480558</v>
      </c>
      <c r="DR1153">
        <v>0</v>
      </c>
      <c r="DS1153">
        <v>0</v>
      </c>
    </row>
    <row r="1154" spans="1:123" x14ac:dyDescent="0.3">
      <c r="A1154" t="str">
        <f t="shared" si="17"/>
        <v>20481986</v>
      </c>
      <c r="B1154">
        <v>33</v>
      </c>
      <c r="C1154">
        <v>2048</v>
      </c>
      <c r="D1154">
        <v>198612</v>
      </c>
      <c r="E1154">
        <v>62</v>
      </c>
      <c r="F1154">
        <v>1874280</v>
      </c>
      <c r="G1154">
        <v>163030</v>
      </c>
      <c r="H1154">
        <v>550000</v>
      </c>
      <c r="I1154">
        <v>0</v>
      </c>
      <c r="J1154">
        <v>0</v>
      </c>
      <c r="K1154">
        <v>85000</v>
      </c>
      <c r="L1154">
        <v>200000</v>
      </c>
      <c r="M1154">
        <v>56200</v>
      </c>
      <c r="N1154">
        <v>11500</v>
      </c>
      <c r="O1154">
        <v>25500</v>
      </c>
      <c r="P1154">
        <v>4500</v>
      </c>
      <c r="Q1154">
        <v>2000</v>
      </c>
      <c r="R1154">
        <v>0</v>
      </c>
      <c r="S1154">
        <v>2522</v>
      </c>
      <c r="T1154">
        <v>35000</v>
      </c>
      <c r="U1154">
        <v>36000</v>
      </c>
      <c r="V1154">
        <v>0</v>
      </c>
      <c r="W1154">
        <v>15000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120978</v>
      </c>
      <c r="AD1154">
        <v>62328</v>
      </c>
      <c r="AE1154">
        <v>0</v>
      </c>
      <c r="AF1154">
        <v>183305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699917</v>
      </c>
      <c r="AO1154">
        <v>1191392</v>
      </c>
      <c r="AP1154">
        <v>183305</v>
      </c>
      <c r="AQ1154">
        <v>0</v>
      </c>
      <c r="AR1154">
        <v>20000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0</v>
      </c>
      <c r="BI1154">
        <v>0</v>
      </c>
      <c r="BJ1154">
        <v>0</v>
      </c>
      <c r="BK1154">
        <v>1394698</v>
      </c>
      <c r="BL1154">
        <v>0</v>
      </c>
      <c r="BM1154">
        <v>0</v>
      </c>
      <c r="BN1154">
        <v>0</v>
      </c>
      <c r="BO1154">
        <v>0</v>
      </c>
      <c r="BP1154">
        <v>0</v>
      </c>
      <c r="BQ1154">
        <v>0</v>
      </c>
      <c r="BR1154">
        <v>21304</v>
      </c>
      <c r="BS1154">
        <v>0</v>
      </c>
      <c r="BT1154">
        <v>0</v>
      </c>
      <c r="BU1154">
        <v>0</v>
      </c>
      <c r="BV1154">
        <v>0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>
        <v>0</v>
      </c>
      <c r="CC1154">
        <v>0</v>
      </c>
      <c r="CD1154">
        <v>0</v>
      </c>
      <c r="CE1154">
        <v>0</v>
      </c>
      <c r="CF1154">
        <v>0</v>
      </c>
      <c r="CG1154">
        <v>0</v>
      </c>
      <c r="CH1154">
        <v>0</v>
      </c>
      <c r="CI1154">
        <v>0</v>
      </c>
      <c r="CJ1154">
        <v>0</v>
      </c>
      <c r="CK1154">
        <v>0</v>
      </c>
      <c r="CL1154">
        <v>0</v>
      </c>
      <c r="CM1154">
        <v>0</v>
      </c>
      <c r="CN1154">
        <v>0</v>
      </c>
      <c r="CO1154">
        <v>0</v>
      </c>
      <c r="CP1154">
        <v>0</v>
      </c>
      <c r="CQ1154">
        <v>394637</v>
      </c>
      <c r="CR1154">
        <v>0</v>
      </c>
      <c r="CS1154">
        <v>0</v>
      </c>
      <c r="CT1154">
        <v>154000</v>
      </c>
      <c r="CU1154">
        <v>65000</v>
      </c>
      <c r="CV1154">
        <v>20495</v>
      </c>
      <c r="CW1154">
        <v>474</v>
      </c>
      <c r="CX1154">
        <v>2484</v>
      </c>
      <c r="CY1154">
        <v>1863</v>
      </c>
      <c r="CZ1154">
        <v>745</v>
      </c>
      <c r="DA1154">
        <v>621</v>
      </c>
      <c r="DB1154">
        <v>2691</v>
      </c>
      <c r="DC1154">
        <v>12421</v>
      </c>
      <c r="DD1154">
        <v>621</v>
      </c>
      <c r="DE1154">
        <v>0</v>
      </c>
      <c r="DF1154">
        <v>241079</v>
      </c>
      <c r="DG1154">
        <v>0</v>
      </c>
      <c r="DH1154">
        <v>0</v>
      </c>
      <c r="DI1154">
        <v>0</v>
      </c>
      <c r="DJ1154">
        <v>0</v>
      </c>
      <c r="DK1154">
        <v>25018</v>
      </c>
      <c r="DL1154">
        <v>61761</v>
      </c>
      <c r="DM1154">
        <v>25000</v>
      </c>
      <c r="DN1154">
        <v>0</v>
      </c>
      <c r="DO1154">
        <v>1008912</v>
      </c>
      <c r="DP1154">
        <v>317700</v>
      </c>
      <c r="DQ1154">
        <v>21304</v>
      </c>
      <c r="DR1154">
        <v>0</v>
      </c>
      <c r="DS1154">
        <v>0</v>
      </c>
    </row>
    <row r="1155" spans="1:123" x14ac:dyDescent="0.3">
      <c r="A1155" t="str">
        <f t="shared" ref="A1155:A1218" si="18">CONCATENATE(C1155,LEFT(D1155,4))</f>
        <v>20491987</v>
      </c>
      <c r="B1155">
        <v>33</v>
      </c>
      <c r="C1155">
        <v>2049</v>
      </c>
      <c r="D1155">
        <v>198712</v>
      </c>
      <c r="E1155">
        <v>27</v>
      </c>
      <c r="F1155">
        <v>1897079</v>
      </c>
      <c r="G1155">
        <v>163025</v>
      </c>
      <c r="H1155">
        <v>550000</v>
      </c>
      <c r="I1155">
        <v>0</v>
      </c>
      <c r="J1155">
        <v>0</v>
      </c>
      <c r="K1155">
        <v>85000</v>
      </c>
      <c r="L1155">
        <v>200000</v>
      </c>
      <c r="M1155">
        <v>56200</v>
      </c>
      <c r="N1155">
        <v>11500</v>
      </c>
      <c r="O1155">
        <v>25500</v>
      </c>
      <c r="P1155">
        <v>4500</v>
      </c>
      <c r="Q1155">
        <v>2000</v>
      </c>
      <c r="R1155">
        <v>0</v>
      </c>
      <c r="S1155">
        <v>2308</v>
      </c>
      <c r="T1155">
        <v>35000</v>
      </c>
      <c r="U1155">
        <v>36000</v>
      </c>
      <c r="V1155">
        <v>0</v>
      </c>
      <c r="W1155">
        <v>15000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51519</v>
      </c>
      <c r="AD1155">
        <v>0</v>
      </c>
      <c r="AE1155">
        <v>0</v>
      </c>
      <c r="AF1155">
        <v>78061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804947</v>
      </c>
      <c r="AO1155">
        <v>507359</v>
      </c>
      <c r="AP1155">
        <v>78061</v>
      </c>
      <c r="AQ1155">
        <v>0</v>
      </c>
      <c r="AR1155">
        <v>2233</v>
      </c>
      <c r="AS1155">
        <v>0</v>
      </c>
      <c r="AT1155">
        <v>0</v>
      </c>
      <c r="AU1155">
        <v>0</v>
      </c>
      <c r="AV1155">
        <v>25000</v>
      </c>
      <c r="AW1155">
        <v>319</v>
      </c>
      <c r="AX1155">
        <v>0</v>
      </c>
      <c r="AY1155">
        <v>0</v>
      </c>
      <c r="AZ1155">
        <v>0</v>
      </c>
      <c r="BA1155">
        <v>25000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637972</v>
      </c>
      <c r="BL1155">
        <v>0</v>
      </c>
      <c r="BM1155">
        <v>124879</v>
      </c>
      <c r="BN1155">
        <v>154000</v>
      </c>
      <c r="BO1155">
        <v>65000</v>
      </c>
      <c r="BP1155">
        <v>0</v>
      </c>
      <c r="BQ1155">
        <v>0</v>
      </c>
      <c r="BR1155">
        <v>0</v>
      </c>
      <c r="BS1155">
        <v>0</v>
      </c>
      <c r="BT1155">
        <v>0</v>
      </c>
      <c r="BU1155">
        <v>0</v>
      </c>
      <c r="BV1155">
        <v>0</v>
      </c>
      <c r="BW1155">
        <v>20495</v>
      </c>
      <c r="BX1155">
        <v>474</v>
      </c>
      <c r="BY1155">
        <v>2484</v>
      </c>
      <c r="BZ1155">
        <v>1863</v>
      </c>
      <c r="CA1155">
        <v>745</v>
      </c>
      <c r="CB1155">
        <v>621</v>
      </c>
      <c r="CC1155">
        <v>2691</v>
      </c>
      <c r="CD1155">
        <v>12421</v>
      </c>
      <c r="CE1155">
        <v>621</v>
      </c>
      <c r="CF1155">
        <v>0</v>
      </c>
      <c r="CG1155">
        <v>0</v>
      </c>
      <c r="CH1155">
        <v>0</v>
      </c>
      <c r="CI1155">
        <v>0</v>
      </c>
      <c r="CJ1155">
        <v>0</v>
      </c>
      <c r="CK1155">
        <v>0</v>
      </c>
      <c r="CL1155">
        <v>0</v>
      </c>
      <c r="CM1155">
        <v>0</v>
      </c>
      <c r="CN1155">
        <v>0</v>
      </c>
      <c r="CO1155">
        <v>0</v>
      </c>
      <c r="CP1155">
        <v>0</v>
      </c>
      <c r="CQ1155">
        <v>249758</v>
      </c>
      <c r="CR1155">
        <v>0</v>
      </c>
      <c r="CS1155">
        <v>0</v>
      </c>
      <c r="CT1155">
        <v>0</v>
      </c>
      <c r="CU1155">
        <v>0</v>
      </c>
      <c r="CV1155">
        <v>0</v>
      </c>
      <c r="CW1155">
        <v>0</v>
      </c>
      <c r="CX1155">
        <v>0</v>
      </c>
      <c r="CY1155">
        <v>0</v>
      </c>
      <c r="CZ1155">
        <v>0</v>
      </c>
      <c r="DA1155">
        <v>0</v>
      </c>
      <c r="DB1155">
        <v>0</v>
      </c>
      <c r="DC1155">
        <v>0</v>
      </c>
      <c r="DD1155">
        <v>0</v>
      </c>
      <c r="DE1155">
        <v>0</v>
      </c>
      <c r="DF1155">
        <v>233847</v>
      </c>
      <c r="DG1155">
        <v>0</v>
      </c>
      <c r="DH1155">
        <v>0</v>
      </c>
      <c r="DI1155">
        <v>0</v>
      </c>
      <c r="DJ1155">
        <v>0</v>
      </c>
      <c r="DK1155">
        <v>18</v>
      </c>
      <c r="DL1155">
        <v>61441</v>
      </c>
      <c r="DM1155">
        <v>0</v>
      </c>
      <c r="DN1155">
        <v>0</v>
      </c>
      <c r="DO1155">
        <v>545065</v>
      </c>
      <c r="DP1155">
        <v>317700</v>
      </c>
      <c r="DQ1155">
        <v>-703504</v>
      </c>
      <c r="DR1155">
        <v>266890</v>
      </c>
      <c r="DS1155">
        <v>0</v>
      </c>
    </row>
    <row r="1156" spans="1:123" x14ac:dyDescent="0.3">
      <c r="A1156" t="str">
        <f t="shared" si="18"/>
        <v>20501988</v>
      </c>
      <c r="B1156">
        <v>33</v>
      </c>
      <c r="C1156">
        <v>2050</v>
      </c>
      <c r="D1156">
        <v>198812</v>
      </c>
      <c r="E1156">
        <v>14</v>
      </c>
      <c r="F1156">
        <v>2192873</v>
      </c>
      <c r="G1156">
        <v>163021</v>
      </c>
      <c r="H1156">
        <v>550000</v>
      </c>
      <c r="I1156">
        <v>0</v>
      </c>
      <c r="J1156">
        <v>0</v>
      </c>
      <c r="K1156">
        <v>85000</v>
      </c>
      <c r="L1156">
        <v>200000</v>
      </c>
      <c r="M1156">
        <v>56200</v>
      </c>
      <c r="N1156">
        <v>11500</v>
      </c>
      <c r="O1156">
        <v>25500</v>
      </c>
      <c r="P1156">
        <v>4500</v>
      </c>
      <c r="Q1156">
        <v>2000</v>
      </c>
      <c r="R1156">
        <v>0</v>
      </c>
      <c r="S1156">
        <v>2093</v>
      </c>
      <c r="T1156">
        <v>35000</v>
      </c>
      <c r="U1156">
        <v>36000</v>
      </c>
      <c r="V1156">
        <v>0</v>
      </c>
      <c r="W1156">
        <v>20000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28084</v>
      </c>
      <c r="AD1156">
        <v>0</v>
      </c>
      <c r="AE1156">
        <v>0</v>
      </c>
      <c r="AF1156">
        <v>42553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835240</v>
      </c>
      <c r="AO1156">
        <v>276573</v>
      </c>
      <c r="AP1156">
        <v>42553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18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0</v>
      </c>
      <c r="BI1156">
        <v>0</v>
      </c>
      <c r="BJ1156">
        <v>0</v>
      </c>
      <c r="BK1156">
        <v>319144</v>
      </c>
      <c r="BL1156">
        <v>0</v>
      </c>
      <c r="BM1156">
        <v>104879</v>
      </c>
      <c r="BN1156">
        <v>0</v>
      </c>
      <c r="BO1156">
        <v>0</v>
      </c>
      <c r="BP1156">
        <v>0</v>
      </c>
      <c r="BQ1156">
        <v>0</v>
      </c>
      <c r="BR1156">
        <v>0</v>
      </c>
      <c r="BS1156">
        <v>0</v>
      </c>
      <c r="BT1156">
        <v>0</v>
      </c>
      <c r="BU1156">
        <v>0</v>
      </c>
      <c r="BV1156">
        <v>0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>
        <v>0</v>
      </c>
      <c r="CC1156">
        <v>0</v>
      </c>
      <c r="CD1156">
        <v>0</v>
      </c>
      <c r="CE1156">
        <v>0</v>
      </c>
      <c r="CF1156">
        <v>0</v>
      </c>
      <c r="CG1156">
        <v>0</v>
      </c>
      <c r="CH1156">
        <v>0</v>
      </c>
      <c r="CI1156">
        <v>0</v>
      </c>
      <c r="CJ1156">
        <v>0</v>
      </c>
      <c r="CK1156">
        <v>0</v>
      </c>
      <c r="CL1156">
        <v>0</v>
      </c>
      <c r="CM1156">
        <v>0</v>
      </c>
      <c r="CN1156">
        <v>0</v>
      </c>
      <c r="CO1156">
        <v>0</v>
      </c>
      <c r="CP1156">
        <v>0</v>
      </c>
      <c r="CQ1156">
        <v>124879</v>
      </c>
      <c r="CR1156">
        <v>0</v>
      </c>
      <c r="CS1156">
        <v>0</v>
      </c>
      <c r="CT1156">
        <v>0</v>
      </c>
      <c r="CU1156">
        <v>0</v>
      </c>
      <c r="CV1156">
        <v>0</v>
      </c>
      <c r="CW1156">
        <v>0</v>
      </c>
      <c r="CX1156">
        <v>0</v>
      </c>
      <c r="CY1156">
        <v>0</v>
      </c>
      <c r="CZ1156">
        <v>0</v>
      </c>
      <c r="DA1156">
        <v>0</v>
      </c>
      <c r="DB1156">
        <v>0</v>
      </c>
      <c r="DC1156">
        <v>0</v>
      </c>
      <c r="DD1156">
        <v>0</v>
      </c>
      <c r="DE1156">
        <v>0</v>
      </c>
      <c r="DF1156">
        <v>226832</v>
      </c>
      <c r="DG1156">
        <v>0</v>
      </c>
      <c r="DH1156">
        <v>0</v>
      </c>
      <c r="DI1156">
        <v>0</v>
      </c>
      <c r="DJ1156">
        <v>0</v>
      </c>
      <c r="DK1156">
        <v>0</v>
      </c>
      <c r="DL1156">
        <v>61441</v>
      </c>
      <c r="DM1156">
        <v>0</v>
      </c>
      <c r="DN1156">
        <v>0</v>
      </c>
      <c r="DO1156">
        <v>413152</v>
      </c>
      <c r="DP1156">
        <v>317700</v>
      </c>
      <c r="DQ1156">
        <v>-1237528</v>
      </c>
      <c r="DR1156">
        <v>1132631</v>
      </c>
      <c r="DS1156">
        <v>0</v>
      </c>
    </row>
    <row r="1157" spans="1:123" x14ac:dyDescent="0.3">
      <c r="A1157" t="str">
        <f t="shared" si="18"/>
        <v>20161955</v>
      </c>
      <c r="B1157">
        <v>34</v>
      </c>
      <c r="C1157">
        <v>2016</v>
      </c>
      <c r="D1157">
        <v>195512</v>
      </c>
      <c r="E1157">
        <v>44</v>
      </c>
      <c r="F1157">
        <v>1486958</v>
      </c>
      <c r="G1157">
        <v>211232</v>
      </c>
      <c r="H1157">
        <v>550000</v>
      </c>
      <c r="I1157">
        <v>0</v>
      </c>
      <c r="J1157">
        <v>126000</v>
      </c>
      <c r="K1157">
        <v>85000</v>
      </c>
      <c r="L1157">
        <v>100000</v>
      </c>
      <c r="M1157">
        <v>56200</v>
      </c>
      <c r="N1157">
        <v>11500</v>
      </c>
      <c r="O1157">
        <v>25500</v>
      </c>
      <c r="P1157">
        <v>4500</v>
      </c>
      <c r="Q1157">
        <v>2000</v>
      </c>
      <c r="R1157">
        <v>0</v>
      </c>
      <c r="S1157">
        <v>8370</v>
      </c>
      <c r="T1157">
        <v>35000</v>
      </c>
      <c r="U1157">
        <v>36000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210000</v>
      </c>
      <c r="AC1157">
        <v>85614</v>
      </c>
      <c r="AD1157">
        <v>44108</v>
      </c>
      <c r="AE1157">
        <v>129723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80277</v>
      </c>
      <c r="AL1157">
        <v>0</v>
      </c>
      <c r="AM1157">
        <v>0</v>
      </c>
      <c r="AN1157">
        <v>930070</v>
      </c>
      <c r="AO1157">
        <v>843132</v>
      </c>
      <c r="AP1157">
        <v>129723</v>
      </c>
      <c r="AQ1157">
        <v>0</v>
      </c>
      <c r="AR1157">
        <v>20000</v>
      </c>
      <c r="AS1157">
        <v>3000</v>
      </c>
      <c r="AT1157">
        <v>8000</v>
      </c>
      <c r="AU1157">
        <v>200000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0</v>
      </c>
      <c r="BI1157">
        <v>0</v>
      </c>
      <c r="BJ1157">
        <v>0</v>
      </c>
      <c r="BK1157">
        <v>1203855</v>
      </c>
      <c r="BL1157">
        <v>0</v>
      </c>
      <c r="BM1157">
        <v>0</v>
      </c>
      <c r="BN1157">
        <v>0</v>
      </c>
      <c r="BO1157">
        <v>0</v>
      </c>
      <c r="BP1157">
        <v>0</v>
      </c>
      <c r="BQ1157">
        <v>0</v>
      </c>
      <c r="BR1157">
        <v>399735</v>
      </c>
      <c r="BS1157">
        <v>0</v>
      </c>
      <c r="BT1157">
        <v>0</v>
      </c>
      <c r="BU1157">
        <v>0</v>
      </c>
      <c r="BV1157">
        <v>0</v>
      </c>
      <c r="BW1157">
        <v>0</v>
      </c>
      <c r="BX1157">
        <v>0</v>
      </c>
      <c r="BY1157">
        <v>0</v>
      </c>
      <c r="BZ1157">
        <v>0</v>
      </c>
      <c r="CA1157">
        <v>0</v>
      </c>
      <c r="CB1157">
        <v>0</v>
      </c>
      <c r="CC1157">
        <v>0</v>
      </c>
      <c r="CD1157">
        <v>0</v>
      </c>
      <c r="CE1157">
        <v>0</v>
      </c>
      <c r="CF1157">
        <v>0</v>
      </c>
      <c r="CG1157">
        <v>0</v>
      </c>
      <c r="CH1157">
        <v>0</v>
      </c>
      <c r="CI1157">
        <v>0</v>
      </c>
      <c r="CJ1157">
        <v>0</v>
      </c>
      <c r="CK1157">
        <v>0</v>
      </c>
      <c r="CL1157">
        <v>0</v>
      </c>
      <c r="CM1157">
        <v>0</v>
      </c>
      <c r="CN1157">
        <v>0</v>
      </c>
      <c r="CO1157">
        <v>0</v>
      </c>
      <c r="CP1157">
        <v>0</v>
      </c>
      <c r="CQ1157">
        <v>495735</v>
      </c>
      <c r="CR1157">
        <v>61000</v>
      </c>
      <c r="CS1157">
        <v>0</v>
      </c>
      <c r="CT1157">
        <v>18000</v>
      </c>
      <c r="CU1157">
        <v>0</v>
      </c>
      <c r="CV1157">
        <v>0</v>
      </c>
      <c r="CW1157">
        <v>0</v>
      </c>
      <c r="CX1157">
        <v>0</v>
      </c>
      <c r="CY1157">
        <v>0</v>
      </c>
      <c r="CZ1157">
        <v>0</v>
      </c>
      <c r="DA1157">
        <v>0</v>
      </c>
      <c r="DB1157">
        <v>0</v>
      </c>
      <c r="DC1157">
        <v>0</v>
      </c>
      <c r="DD1157">
        <v>0</v>
      </c>
      <c r="DE1157">
        <v>5000</v>
      </c>
      <c r="DF1157">
        <v>0</v>
      </c>
      <c r="DG1157">
        <v>79000</v>
      </c>
      <c r="DH1157">
        <v>0</v>
      </c>
      <c r="DI1157">
        <v>0</v>
      </c>
      <c r="DJ1157">
        <v>126000</v>
      </c>
      <c r="DK1157">
        <v>124000</v>
      </c>
      <c r="DL1157">
        <v>30000</v>
      </c>
      <c r="DM1157">
        <v>137000</v>
      </c>
      <c r="DN1157">
        <v>0</v>
      </c>
      <c r="DO1157">
        <v>1156012</v>
      </c>
      <c r="DP1157">
        <v>317700</v>
      </c>
      <c r="DQ1157">
        <v>199735</v>
      </c>
      <c r="DR1157">
        <v>0</v>
      </c>
      <c r="DS1157">
        <v>0</v>
      </c>
    </row>
    <row r="1158" spans="1:123" x14ac:dyDescent="0.3">
      <c r="A1158" t="str">
        <f t="shared" si="18"/>
        <v>20171956</v>
      </c>
      <c r="B1158">
        <v>34</v>
      </c>
      <c r="C1158">
        <v>2017</v>
      </c>
      <c r="D1158">
        <v>195612</v>
      </c>
      <c r="E1158">
        <v>84</v>
      </c>
      <c r="F1158">
        <v>1567199</v>
      </c>
      <c r="G1158">
        <v>215203</v>
      </c>
      <c r="H1158">
        <v>550000</v>
      </c>
      <c r="I1158">
        <v>0</v>
      </c>
      <c r="J1158">
        <v>126000</v>
      </c>
      <c r="K1158">
        <v>85000</v>
      </c>
      <c r="L1158">
        <v>100000</v>
      </c>
      <c r="M1158">
        <v>56200</v>
      </c>
      <c r="N1158">
        <v>11500</v>
      </c>
      <c r="O1158">
        <v>25500</v>
      </c>
      <c r="P1158">
        <v>4500</v>
      </c>
      <c r="Q1158">
        <v>2000</v>
      </c>
      <c r="R1158">
        <v>0</v>
      </c>
      <c r="S1158">
        <v>8311</v>
      </c>
      <c r="T1158">
        <v>35000</v>
      </c>
      <c r="U1158">
        <v>36000</v>
      </c>
      <c r="V1158">
        <v>0</v>
      </c>
      <c r="W1158">
        <v>0</v>
      </c>
      <c r="X1158">
        <v>0</v>
      </c>
      <c r="Y1158">
        <v>0</v>
      </c>
      <c r="Z1158">
        <v>241005</v>
      </c>
      <c r="AA1158">
        <v>0</v>
      </c>
      <c r="AB1158">
        <v>80277</v>
      </c>
      <c r="AC1158">
        <v>162873</v>
      </c>
      <c r="AD1158">
        <v>83912</v>
      </c>
      <c r="AE1158">
        <v>80277</v>
      </c>
      <c r="AF1158">
        <v>166507</v>
      </c>
      <c r="AG1158">
        <v>0</v>
      </c>
      <c r="AH1158">
        <v>0</v>
      </c>
      <c r="AI1158">
        <v>0</v>
      </c>
      <c r="AJ1158">
        <v>13128</v>
      </c>
      <c r="AK1158">
        <v>13128</v>
      </c>
      <c r="AL1158">
        <v>0</v>
      </c>
      <c r="AM1158">
        <v>0</v>
      </c>
      <c r="AN1158">
        <v>509370</v>
      </c>
      <c r="AO1158">
        <v>1603973</v>
      </c>
      <c r="AP1158">
        <v>246784</v>
      </c>
      <c r="AQ1158">
        <v>193786</v>
      </c>
      <c r="AR1158">
        <v>20000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37269</v>
      </c>
      <c r="BE1158">
        <v>111111</v>
      </c>
      <c r="BF1158">
        <v>60000</v>
      </c>
      <c r="BG1158">
        <v>35194</v>
      </c>
      <c r="BH1158">
        <v>20000</v>
      </c>
      <c r="BI1158">
        <v>56200</v>
      </c>
      <c r="BJ1158">
        <v>0</v>
      </c>
      <c r="BK1158">
        <v>1744769</v>
      </c>
      <c r="BL1158">
        <v>0</v>
      </c>
      <c r="BM1158">
        <v>0</v>
      </c>
      <c r="BN1158">
        <v>0</v>
      </c>
      <c r="BO1158">
        <v>0</v>
      </c>
      <c r="BP1158">
        <v>0</v>
      </c>
      <c r="BQ1158">
        <v>0</v>
      </c>
      <c r="BR1158">
        <v>134265</v>
      </c>
      <c r="BS1158">
        <v>136000</v>
      </c>
      <c r="BT1158">
        <v>65000</v>
      </c>
      <c r="BU1158">
        <v>39000</v>
      </c>
      <c r="BV1158">
        <v>10000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>
        <v>0</v>
      </c>
      <c r="CC1158">
        <v>0</v>
      </c>
      <c r="CD1158">
        <v>0</v>
      </c>
      <c r="CE1158">
        <v>0</v>
      </c>
      <c r="CF1158">
        <v>0</v>
      </c>
      <c r="CG1158">
        <v>25000</v>
      </c>
      <c r="CH1158">
        <v>572</v>
      </c>
      <c r="CI1158">
        <v>3000</v>
      </c>
      <c r="CJ1158">
        <v>2250</v>
      </c>
      <c r="CK1158">
        <v>900</v>
      </c>
      <c r="CL1158">
        <v>750</v>
      </c>
      <c r="CM1158">
        <v>3250</v>
      </c>
      <c r="CN1158">
        <v>15000</v>
      </c>
      <c r="CO1158">
        <v>750</v>
      </c>
      <c r="CP1158">
        <v>0</v>
      </c>
      <c r="CQ1158">
        <v>610000</v>
      </c>
      <c r="CR1158">
        <v>100000</v>
      </c>
      <c r="CS1158">
        <v>10000</v>
      </c>
      <c r="CT1158">
        <v>154000</v>
      </c>
      <c r="CU1158">
        <v>65000</v>
      </c>
      <c r="CV1158">
        <v>25000</v>
      </c>
      <c r="CW1158">
        <v>572</v>
      </c>
      <c r="CX1158">
        <v>3000</v>
      </c>
      <c r="CY1158">
        <v>2250</v>
      </c>
      <c r="CZ1158">
        <v>900</v>
      </c>
      <c r="DA1158">
        <v>750</v>
      </c>
      <c r="DB1158">
        <v>3250</v>
      </c>
      <c r="DC1158">
        <v>15000</v>
      </c>
      <c r="DD1158">
        <v>750</v>
      </c>
      <c r="DE1158">
        <v>10000</v>
      </c>
      <c r="DF1158">
        <v>241005</v>
      </c>
      <c r="DG1158">
        <v>100000</v>
      </c>
      <c r="DH1158">
        <v>0</v>
      </c>
      <c r="DI1158">
        <v>37269</v>
      </c>
      <c r="DJ1158">
        <v>161194</v>
      </c>
      <c r="DK1158">
        <v>180200</v>
      </c>
      <c r="DL1158">
        <v>90000</v>
      </c>
      <c r="DM1158">
        <v>248111</v>
      </c>
      <c r="DN1158">
        <v>20000</v>
      </c>
      <c r="DO1158">
        <v>2091380</v>
      </c>
      <c r="DP1158">
        <v>317700</v>
      </c>
      <c r="DQ1158">
        <v>1009645</v>
      </c>
      <c r="DR1158">
        <v>0</v>
      </c>
      <c r="DS1158">
        <v>0</v>
      </c>
    </row>
    <row r="1159" spans="1:123" x14ac:dyDescent="0.3">
      <c r="A1159" t="str">
        <f t="shared" si="18"/>
        <v>20181957</v>
      </c>
      <c r="B1159">
        <v>34</v>
      </c>
      <c r="C1159">
        <v>2018</v>
      </c>
      <c r="D1159">
        <v>195712</v>
      </c>
      <c r="E1159">
        <v>60</v>
      </c>
      <c r="F1159">
        <v>1510667</v>
      </c>
      <c r="G1159">
        <v>186174</v>
      </c>
      <c r="H1159">
        <v>550000</v>
      </c>
      <c r="I1159">
        <v>0</v>
      </c>
      <c r="J1159">
        <v>120000</v>
      </c>
      <c r="K1159">
        <v>85000</v>
      </c>
      <c r="L1159">
        <v>130000</v>
      </c>
      <c r="M1159">
        <v>56200</v>
      </c>
      <c r="N1159">
        <v>11500</v>
      </c>
      <c r="O1159">
        <v>25500</v>
      </c>
      <c r="P1159">
        <v>4500</v>
      </c>
      <c r="Q1159">
        <v>2000</v>
      </c>
      <c r="R1159">
        <v>0</v>
      </c>
      <c r="S1159">
        <v>8252</v>
      </c>
      <c r="T1159">
        <v>35000</v>
      </c>
      <c r="U1159">
        <v>36000</v>
      </c>
      <c r="V1159">
        <v>0</v>
      </c>
      <c r="W1159">
        <v>0</v>
      </c>
      <c r="X1159">
        <v>0</v>
      </c>
      <c r="Y1159">
        <v>0</v>
      </c>
      <c r="Z1159">
        <v>302240</v>
      </c>
      <c r="AA1159">
        <v>0</v>
      </c>
      <c r="AB1159">
        <v>13128</v>
      </c>
      <c r="AC1159">
        <v>116932</v>
      </c>
      <c r="AD1159">
        <v>60243</v>
      </c>
      <c r="AE1159">
        <v>13128</v>
      </c>
      <c r="AF1159">
        <v>164047</v>
      </c>
      <c r="AG1159">
        <v>0</v>
      </c>
      <c r="AH1159">
        <v>0</v>
      </c>
      <c r="AI1159">
        <v>0</v>
      </c>
      <c r="AJ1159">
        <v>85953</v>
      </c>
      <c r="AK1159">
        <v>85953</v>
      </c>
      <c r="AL1159">
        <v>0</v>
      </c>
      <c r="AM1159">
        <v>0</v>
      </c>
      <c r="AN1159">
        <v>401712</v>
      </c>
      <c r="AO1159">
        <v>1151551</v>
      </c>
      <c r="AP1159">
        <v>177176</v>
      </c>
      <c r="AQ1159">
        <v>0</v>
      </c>
      <c r="AR1159">
        <v>20000</v>
      </c>
      <c r="AS1159">
        <v>0</v>
      </c>
      <c r="AT1159">
        <v>0</v>
      </c>
      <c r="AU1159">
        <v>37269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0</v>
      </c>
      <c r="BI1159">
        <v>0</v>
      </c>
      <c r="BJ1159">
        <v>0</v>
      </c>
      <c r="BK1159">
        <v>1385996</v>
      </c>
      <c r="BL1159">
        <v>0</v>
      </c>
      <c r="BM1159">
        <v>0</v>
      </c>
      <c r="BN1159">
        <v>0</v>
      </c>
      <c r="BO1159">
        <v>0</v>
      </c>
      <c r="BP1159">
        <v>0</v>
      </c>
      <c r="BQ1159">
        <v>0</v>
      </c>
      <c r="BR1159">
        <v>20000</v>
      </c>
      <c r="BS1159">
        <v>0</v>
      </c>
      <c r="BT1159">
        <v>0</v>
      </c>
      <c r="BU1159">
        <v>0</v>
      </c>
      <c r="BV1159">
        <v>0</v>
      </c>
      <c r="BW1159">
        <v>0</v>
      </c>
      <c r="BX1159">
        <v>0</v>
      </c>
      <c r="BY1159">
        <v>0</v>
      </c>
      <c r="BZ1159">
        <v>0</v>
      </c>
      <c r="CA1159">
        <v>0</v>
      </c>
      <c r="CB1159">
        <v>0</v>
      </c>
      <c r="CC1159">
        <v>0</v>
      </c>
      <c r="CD1159">
        <v>0</v>
      </c>
      <c r="CE1159">
        <v>0</v>
      </c>
      <c r="CF1159">
        <v>0</v>
      </c>
      <c r="CG1159">
        <v>14020</v>
      </c>
      <c r="CH1159">
        <v>322</v>
      </c>
      <c r="CI1159">
        <v>1682</v>
      </c>
      <c r="CJ1159">
        <v>1262</v>
      </c>
      <c r="CK1159">
        <v>505</v>
      </c>
      <c r="CL1159">
        <v>421</v>
      </c>
      <c r="CM1159">
        <v>1823</v>
      </c>
      <c r="CN1159">
        <v>14412</v>
      </c>
      <c r="CO1159">
        <v>421</v>
      </c>
      <c r="CP1159">
        <v>0</v>
      </c>
      <c r="CQ1159">
        <v>610000</v>
      </c>
      <c r="CR1159">
        <v>100000</v>
      </c>
      <c r="CS1159">
        <v>10000</v>
      </c>
      <c r="CT1159">
        <v>154000</v>
      </c>
      <c r="CU1159">
        <v>65000</v>
      </c>
      <c r="CV1159">
        <v>39020</v>
      </c>
      <c r="CW1159">
        <v>894</v>
      </c>
      <c r="CX1159">
        <v>4682</v>
      </c>
      <c r="CY1159">
        <v>3512</v>
      </c>
      <c r="CZ1159">
        <v>1405</v>
      </c>
      <c r="DA1159">
        <v>1171</v>
      </c>
      <c r="DB1159">
        <v>5073</v>
      </c>
      <c r="DC1159">
        <v>29412</v>
      </c>
      <c r="DD1159">
        <v>1171</v>
      </c>
      <c r="DE1159">
        <v>15000</v>
      </c>
      <c r="DF1159">
        <v>524326</v>
      </c>
      <c r="DG1159">
        <v>100000</v>
      </c>
      <c r="DH1159">
        <v>0</v>
      </c>
      <c r="DI1159">
        <v>0</v>
      </c>
      <c r="DJ1159">
        <v>157675</v>
      </c>
      <c r="DK1159">
        <v>174018</v>
      </c>
      <c r="DL1159">
        <v>90000</v>
      </c>
      <c r="DM1159">
        <v>237000</v>
      </c>
      <c r="DN1159">
        <v>20000</v>
      </c>
      <c r="DO1159">
        <v>2429311</v>
      </c>
      <c r="DP1159">
        <v>317700</v>
      </c>
      <c r="DQ1159">
        <v>405791</v>
      </c>
      <c r="DR1159">
        <v>0</v>
      </c>
      <c r="DS1159">
        <v>0</v>
      </c>
    </row>
    <row r="1160" spans="1:123" x14ac:dyDescent="0.3">
      <c r="A1160" t="str">
        <f t="shared" si="18"/>
        <v>20191958</v>
      </c>
      <c r="B1160">
        <v>34</v>
      </c>
      <c r="C1160">
        <v>2019</v>
      </c>
      <c r="D1160">
        <v>195812</v>
      </c>
      <c r="E1160">
        <v>89</v>
      </c>
      <c r="F1160">
        <v>1631554</v>
      </c>
      <c r="G1160">
        <v>163145</v>
      </c>
      <c r="H1160">
        <v>550000</v>
      </c>
      <c r="I1160">
        <v>0</v>
      </c>
      <c r="J1160">
        <v>120000</v>
      </c>
      <c r="K1160">
        <v>85000</v>
      </c>
      <c r="L1160">
        <v>160000</v>
      </c>
      <c r="M1160">
        <v>56200</v>
      </c>
      <c r="N1160">
        <v>11500</v>
      </c>
      <c r="O1160">
        <v>25500</v>
      </c>
      <c r="P1160">
        <v>4500</v>
      </c>
      <c r="Q1160">
        <v>2000</v>
      </c>
      <c r="R1160">
        <v>0</v>
      </c>
      <c r="S1160">
        <v>8193</v>
      </c>
      <c r="T1160">
        <v>35000</v>
      </c>
      <c r="U1160">
        <v>36000</v>
      </c>
      <c r="V1160">
        <v>0</v>
      </c>
      <c r="W1160">
        <v>0</v>
      </c>
      <c r="X1160">
        <v>0</v>
      </c>
      <c r="Y1160">
        <v>0</v>
      </c>
      <c r="Z1160">
        <v>340141</v>
      </c>
      <c r="AA1160">
        <v>0</v>
      </c>
      <c r="AB1160">
        <v>85953</v>
      </c>
      <c r="AC1160">
        <v>172675</v>
      </c>
      <c r="AD1160">
        <v>88962</v>
      </c>
      <c r="AE1160">
        <v>85953</v>
      </c>
      <c r="AF1160">
        <v>175684</v>
      </c>
      <c r="AG1160">
        <v>0</v>
      </c>
      <c r="AH1160">
        <v>0</v>
      </c>
      <c r="AI1160">
        <v>0</v>
      </c>
      <c r="AJ1160">
        <v>74316</v>
      </c>
      <c r="AK1160">
        <v>74316</v>
      </c>
      <c r="AL1160">
        <v>0</v>
      </c>
      <c r="AM1160">
        <v>0</v>
      </c>
      <c r="AN1160">
        <v>393752</v>
      </c>
      <c r="AO1160">
        <v>1700502</v>
      </c>
      <c r="AP1160">
        <v>261636</v>
      </c>
      <c r="AQ1160">
        <v>0</v>
      </c>
      <c r="AR1160">
        <v>20000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191214</v>
      </c>
      <c r="BE1160">
        <v>111111</v>
      </c>
      <c r="BF1160">
        <v>60000</v>
      </c>
      <c r="BG1160">
        <v>35194</v>
      </c>
      <c r="BH1160">
        <v>20000</v>
      </c>
      <c r="BI1160">
        <v>56200</v>
      </c>
      <c r="BJ1160">
        <v>0</v>
      </c>
      <c r="BK1160">
        <v>1508419</v>
      </c>
      <c r="BL1160">
        <v>0</v>
      </c>
      <c r="BM1160">
        <v>0</v>
      </c>
      <c r="BN1160">
        <v>0</v>
      </c>
      <c r="BO1160">
        <v>0</v>
      </c>
      <c r="BP1160">
        <v>0</v>
      </c>
      <c r="BQ1160">
        <v>0</v>
      </c>
      <c r="BR1160">
        <v>20000</v>
      </c>
      <c r="BS1160">
        <v>0</v>
      </c>
      <c r="BT1160">
        <v>0</v>
      </c>
      <c r="BU1160">
        <v>0</v>
      </c>
      <c r="BV1160">
        <v>0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>
        <v>0</v>
      </c>
      <c r="CC1160">
        <v>0</v>
      </c>
      <c r="CD1160">
        <v>0</v>
      </c>
      <c r="CE1160">
        <v>0</v>
      </c>
      <c r="CF1160">
        <v>0</v>
      </c>
      <c r="CG1160">
        <v>25000</v>
      </c>
      <c r="CH1160">
        <v>572</v>
      </c>
      <c r="CI1160">
        <v>3000</v>
      </c>
      <c r="CJ1160">
        <v>2250</v>
      </c>
      <c r="CK1160">
        <v>900</v>
      </c>
      <c r="CL1160">
        <v>750</v>
      </c>
      <c r="CM1160">
        <v>3250</v>
      </c>
      <c r="CN1160">
        <v>15000</v>
      </c>
      <c r="CO1160">
        <v>750</v>
      </c>
      <c r="CP1160">
        <v>0</v>
      </c>
      <c r="CQ1160">
        <v>610000</v>
      </c>
      <c r="CR1160">
        <v>100000</v>
      </c>
      <c r="CS1160">
        <v>10000</v>
      </c>
      <c r="CT1160">
        <v>154000</v>
      </c>
      <c r="CU1160">
        <v>65000</v>
      </c>
      <c r="CV1160">
        <v>64020</v>
      </c>
      <c r="CW1160">
        <v>1466</v>
      </c>
      <c r="CX1160">
        <v>7682</v>
      </c>
      <c r="CY1160">
        <v>5762</v>
      </c>
      <c r="CZ1160">
        <v>2305</v>
      </c>
      <c r="DA1160">
        <v>1921</v>
      </c>
      <c r="DB1160">
        <v>8323</v>
      </c>
      <c r="DC1160">
        <v>44412</v>
      </c>
      <c r="DD1160">
        <v>1921</v>
      </c>
      <c r="DE1160">
        <v>20000</v>
      </c>
      <c r="DF1160">
        <v>834079</v>
      </c>
      <c r="DG1160">
        <v>100000</v>
      </c>
      <c r="DH1160">
        <v>0</v>
      </c>
      <c r="DI1160">
        <v>191214</v>
      </c>
      <c r="DJ1160">
        <v>192869</v>
      </c>
      <c r="DK1160">
        <v>230218</v>
      </c>
      <c r="DL1160">
        <v>150000</v>
      </c>
      <c r="DM1160">
        <v>348111</v>
      </c>
      <c r="DN1160">
        <v>40000</v>
      </c>
      <c r="DO1160">
        <v>3257618</v>
      </c>
      <c r="DP1160">
        <v>317700</v>
      </c>
      <c r="DQ1160">
        <v>959649</v>
      </c>
      <c r="DR1160">
        <v>0</v>
      </c>
      <c r="DS1160">
        <v>0</v>
      </c>
    </row>
    <row r="1161" spans="1:123" x14ac:dyDescent="0.3">
      <c r="A1161" t="str">
        <f t="shared" si="18"/>
        <v>20201959</v>
      </c>
      <c r="B1161">
        <v>34</v>
      </c>
      <c r="C1161">
        <v>2020</v>
      </c>
      <c r="D1161">
        <v>195912</v>
      </c>
      <c r="E1161">
        <v>34</v>
      </c>
      <c r="F1161">
        <v>1883720</v>
      </c>
      <c r="G1161">
        <v>163116</v>
      </c>
      <c r="H1161">
        <v>550000</v>
      </c>
      <c r="I1161">
        <v>0</v>
      </c>
      <c r="J1161">
        <v>120000</v>
      </c>
      <c r="K1161">
        <v>85000</v>
      </c>
      <c r="L1161">
        <v>192500</v>
      </c>
      <c r="M1161">
        <v>56200</v>
      </c>
      <c r="N1161">
        <v>11500</v>
      </c>
      <c r="O1161">
        <v>25500</v>
      </c>
      <c r="P1161">
        <v>4500</v>
      </c>
      <c r="Q1161">
        <v>2000</v>
      </c>
      <c r="R1161">
        <v>0</v>
      </c>
      <c r="S1161">
        <v>8134</v>
      </c>
      <c r="T1161">
        <v>35000</v>
      </c>
      <c r="U1161">
        <v>36000</v>
      </c>
      <c r="V1161">
        <v>0</v>
      </c>
      <c r="W1161">
        <v>0</v>
      </c>
      <c r="X1161">
        <v>0</v>
      </c>
      <c r="Y1161">
        <v>120538</v>
      </c>
      <c r="Z1161">
        <v>0</v>
      </c>
      <c r="AA1161">
        <v>0</v>
      </c>
      <c r="AB1161">
        <v>74316</v>
      </c>
      <c r="AC1161">
        <v>66923</v>
      </c>
      <c r="AD1161">
        <v>0</v>
      </c>
      <c r="AE1161">
        <v>74316</v>
      </c>
      <c r="AF1161">
        <v>27085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1109787</v>
      </c>
      <c r="AO1161">
        <v>659058</v>
      </c>
      <c r="AP1161">
        <v>101401</v>
      </c>
      <c r="AQ1161">
        <v>0</v>
      </c>
      <c r="AR1161">
        <v>10375</v>
      </c>
      <c r="AS1161">
        <v>3000</v>
      </c>
      <c r="AT1161">
        <v>8000</v>
      </c>
      <c r="AU1161">
        <v>191214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0</v>
      </c>
      <c r="BI1161">
        <v>0</v>
      </c>
      <c r="BJ1161">
        <v>0</v>
      </c>
      <c r="BK1161">
        <v>973049</v>
      </c>
      <c r="BL1161">
        <v>0</v>
      </c>
      <c r="BM1161">
        <v>0</v>
      </c>
      <c r="BN1161">
        <v>0</v>
      </c>
      <c r="BO1161">
        <v>0</v>
      </c>
      <c r="BP1161">
        <v>0</v>
      </c>
      <c r="BQ1161">
        <v>0</v>
      </c>
      <c r="BR1161">
        <v>0</v>
      </c>
      <c r="BS1161">
        <v>0</v>
      </c>
      <c r="BT1161">
        <v>0</v>
      </c>
      <c r="BU1161">
        <v>0</v>
      </c>
      <c r="BV1161">
        <v>0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>
        <v>0</v>
      </c>
      <c r="CC1161">
        <v>0</v>
      </c>
      <c r="CD1161">
        <v>0</v>
      </c>
      <c r="CE1161">
        <v>0</v>
      </c>
      <c r="CF1161">
        <v>0</v>
      </c>
      <c r="CG1161">
        <v>0</v>
      </c>
      <c r="CH1161">
        <v>0</v>
      </c>
      <c r="CI1161">
        <v>0</v>
      </c>
      <c r="CJ1161">
        <v>0</v>
      </c>
      <c r="CK1161">
        <v>0</v>
      </c>
      <c r="CL1161">
        <v>0</v>
      </c>
      <c r="CM1161">
        <v>0</v>
      </c>
      <c r="CN1161">
        <v>0</v>
      </c>
      <c r="CO1161">
        <v>0</v>
      </c>
      <c r="CP1161">
        <v>0</v>
      </c>
      <c r="CQ1161">
        <v>590000</v>
      </c>
      <c r="CR1161">
        <v>100000</v>
      </c>
      <c r="CS1161">
        <v>10000</v>
      </c>
      <c r="CT1161">
        <v>154000</v>
      </c>
      <c r="CU1161">
        <v>65000</v>
      </c>
      <c r="CV1161">
        <v>64020</v>
      </c>
      <c r="CW1161">
        <v>1466</v>
      </c>
      <c r="CX1161">
        <v>7682</v>
      </c>
      <c r="CY1161">
        <v>5762</v>
      </c>
      <c r="CZ1161">
        <v>2305</v>
      </c>
      <c r="DA1161">
        <v>1921</v>
      </c>
      <c r="DB1161">
        <v>8323</v>
      </c>
      <c r="DC1161">
        <v>44412</v>
      </c>
      <c r="DD1161">
        <v>1921</v>
      </c>
      <c r="DE1161">
        <v>25000</v>
      </c>
      <c r="DF1161">
        <v>672022</v>
      </c>
      <c r="DG1161">
        <v>100000</v>
      </c>
      <c r="DH1161">
        <v>0</v>
      </c>
      <c r="DI1161">
        <v>0</v>
      </c>
      <c r="DJ1161">
        <v>189349</v>
      </c>
      <c r="DK1161">
        <v>224036</v>
      </c>
      <c r="DL1161">
        <v>150000</v>
      </c>
      <c r="DM1161">
        <v>337000</v>
      </c>
      <c r="DN1161">
        <v>40000</v>
      </c>
      <c r="DO1161">
        <v>2794218</v>
      </c>
      <c r="DP1161">
        <v>317700</v>
      </c>
      <c r="DQ1161">
        <v>-311753</v>
      </c>
      <c r="DR1161">
        <v>0</v>
      </c>
      <c r="DS1161">
        <v>0</v>
      </c>
    </row>
    <row r="1162" spans="1:123" x14ac:dyDescent="0.3">
      <c r="A1162" t="str">
        <f t="shared" si="18"/>
        <v>20211960</v>
      </c>
      <c r="B1162">
        <v>34</v>
      </c>
      <c r="C1162">
        <v>2021</v>
      </c>
      <c r="D1162">
        <v>196012</v>
      </c>
      <c r="E1162">
        <v>38</v>
      </c>
      <c r="F1162">
        <v>1979030</v>
      </c>
      <c r="G1162">
        <v>163116</v>
      </c>
      <c r="H1162">
        <v>550000</v>
      </c>
      <c r="I1162">
        <v>0</v>
      </c>
      <c r="J1162">
        <v>120000</v>
      </c>
      <c r="K1162">
        <v>85000</v>
      </c>
      <c r="L1162">
        <v>205000</v>
      </c>
      <c r="M1162">
        <v>56200</v>
      </c>
      <c r="N1162">
        <v>11500</v>
      </c>
      <c r="O1162">
        <v>25500</v>
      </c>
      <c r="P1162">
        <v>4500</v>
      </c>
      <c r="Q1162">
        <v>2000</v>
      </c>
      <c r="R1162">
        <v>0</v>
      </c>
      <c r="S1162">
        <v>7945</v>
      </c>
      <c r="T1162">
        <v>35000</v>
      </c>
      <c r="U1162">
        <v>36000</v>
      </c>
      <c r="V1162">
        <v>0</v>
      </c>
      <c r="W1162">
        <v>0</v>
      </c>
      <c r="X1162">
        <v>0</v>
      </c>
      <c r="Y1162">
        <v>186355</v>
      </c>
      <c r="Z1162">
        <v>0</v>
      </c>
      <c r="AA1162">
        <v>0</v>
      </c>
      <c r="AB1162">
        <v>0</v>
      </c>
      <c r="AC1162">
        <v>73028</v>
      </c>
      <c r="AD1162">
        <v>0</v>
      </c>
      <c r="AE1162">
        <v>0</v>
      </c>
      <c r="AF1162">
        <v>110652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1104348</v>
      </c>
      <c r="AO1162">
        <v>719183</v>
      </c>
      <c r="AP1162">
        <v>110652</v>
      </c>
      <c r="AQ1162">
        <v>0</v>
      </c>
      <c r="AR1162">
        <v>13602</v>
      </c>
      <c r="AS1162">
        <v>3000</v>
      </c>
      <c r="AT1162">
        <v>8000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0</v>
      </c>
      <c r="BI1162">
        <v>0</v>
      </c>
      <c r="BJ1162">
        <v>0</v>
      </c>
      <c r="BK1162">
        <v>854437</v>
      </c>
      <c r="BL1162">
        <v>0</v>
      </c>
      <c r="BM1162">
        <v>190000</v>
      </c>
      <c r="BN1162">
        <v>0</v>
      </c>
      <c r="BO1162">
        <v>0</v>
      </c>
      <c r="BP1162">
        <v>29361</v>
      </c>
      <c r="BQ1162">
        <v>0</v>
      </c>
      <c r="BR1162">
        <v>0</v>
      </c>
      <c r="BS1162">
        <v>0</v>
      </c>
      <c r="BT1162">
        <v>0</v>
      </c>
      <c r="BU1162">
        <v>0</v>
      </c>
      <c r="BV1162">
        <v>0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>
        <v>0</v>
      </c>
      <c r="CC1162">
        <v>0</v>
      </c>
      <c r="CD1162">
        <v>0</v>
      </c>
      <c r="CE1162">
        <v>0</v>
      </c>
      <c r="CF1162">
        <v>0</v>
      </c>
      <c r="CG1162">
        <v>0</v>
      </c>
      <c r="CH1162">
        <v>0</v>
      </c>
      <c r="CI1162">
        <v>0</v>
      </c>
      <c r="CJ1162">
        <v>0</v>
      </c>
      <c r="CK1162">
        <v>0</v>
      </c>
      <c r="CL1162">
        <v>0</v>
      </c>
      <c r="CM1162">
        <v>0</v>
      </c>
      <c r="CN1162">
        <v>0</v>
      </c>
      <c r="CO1162">
        <v>0</v>
      </c>
      <c r="CP1162">
        <v>0</v>
      </c>
      <c r="CQ1162">
        <v>380000</v>
      </c>
      <c r="CR1162">
        <v>70639</v>
      </c>
      <c r="CS1162">
        <v>10000</v>
      </c>
      <c r="CT1162">
        <v>154000</v>
      </c>
      <c r="CU1162">
        <v>65000</v>
      </c>
      <c r="CV1162">
        <v>64020</v>
      </c>
      <c r="CW1162">
        <v>1466</v>
      </c>
      <c r="CX1162">
        <v>7682</v>
      </c>
      <c r="CY1162">
        <v>5762</v>
      </c>
      <c r="CZ1162">
        <v>2305</v>
      </c>
      <c r="DA1162">
        <v>1921</v>
      </c>
      <c r="DB1162">
        <v>8323</v>
      </c>
      <c r="DC1162">
        <v>44412</v>
      </c>
      <c r="DD1162">
        <v>1921</v>
      </c>
      <c r="DE1162">
        <v>30000</v>
      </c>
      <c r="DF1162">
        <v>465506</v>
      </c>
      <c r="DG1162">
        <v>100000</v>
      </c>
      <c r="DH1162">
        <v>0</v>
      </c>
      <c r="DI1162">
        <v>0</v>
      </c>
      <c r="DJ1162">
        <v>189349</v>
      </c>
      <c r="DK1162">
        <v>224036</v>
      </c>
      <c r="DL1162">
        <v>150000</v>
      </c>
      <c r="DM1162">
        <v>337000</v>
      </c>
      <c r="DN1162">
        <v>40000</v>
      </c>
      <c r="DO1162">
        <v>2353342</v>
      </c>
      <c r="DP1162">
        <v>317700</v>
      </c>
      <c r="DQ1162">
        <v>-405716</v>
      </c>
      <c r="DR1162">
        <v>0</v>
      </c>
      <c r="DS1162">
        <v>0</v>
      </c>
    </row>
    <row r="1163" spans="1:123" x14ac:dyDescent="0.3">
      <c r="A1163" t="str">
        <f t="shared" si="18"/>
        <v>20221961</v>
      </c>
      <c r="B1163">
        <v>34</v>
      </c>
      <c r="C1163">
        <v>2022</v>
      </c>
      <c r="D1163">
        <v>196112</v>
      </c>
      <c r="E1163">
        <v>33</v>
      </c>
      <c r="F1163">
        <v>2134911</v>
      </c>
      <c r="G1163">
        <v>163115</v>
      </c>
      <c r="H1163">
        <v>550000</v>
      </c>
      <c r="I1163">
        <v>0</v>
      </c>
      <c r="J1163">
        <v>90000</v>
      </c>
      <c r="K1163">
        <v>85000</v>
      </c>
      <c r="L1163">
        <v>202500</v>
      </c>
      <c r="M1163">
        <v>56200</v>
      </c>
      <c r="N1163">
        <v>11500</v>
      </c>
      <c r="O1163">
        <v>25500</v>
      </c>
      <c r="P1163">
        <v>4500</v>
      </c>
      <c r="Q1163">
        <v>2000</v>
      </c>
      <c r="R1163">
        <v>0</v>
      </c>
      <c r="S1163">
        <v>7757</v>
      </c>
      <c r="T1163">
        <v>35000</v>
      </c>
      <c r="U1163">
        <v>36000</v>
      </c>
      <c r="V1163">
        <v>0</v>
      </c>
      <c r="W1163">
        <v>0</v>
      </c>
      <c r="X1163">
        <v>0</v>
      </c>
      <c r="Y1163">
        <v>219043</v>
      </c>
      <c r="Z1163">
        <v>0</v>
      </c>
      <c r="AA1163">
        <v>0</v>
      </c>
      <c r="AB1163">
        <v>0</v>
      </c>
      <c r="AC1163">
        <v>64199</v>
      </c>
      <c r="AD1163">
        <v>0</v>
      </c>
      <c r="AE1163">
        <v>0</v>
      </c>
      <c r="AF1163">
        <v>97274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1117726</v>
      </c>
      <c r="AO1163">
        <v>632233</v>
      </c>
      <c r="AP1163">
        <v>97274</v>
      </c>
      <c r="AQ1163">
        <v>0</v>
      </c>
      <c r="AR1163">
        <v>8935</v>
      </c>
      <c r="AS1163">
        <v>3000</v>
      </c>
      <c r="AT1163">
        <v>8000</v>
      </c>
      <c r="AU1163">
        <v>0</v>
      </c>
      <c r="AV1163">
        <v>75000</v>
      </c>
      <c r="AW1163">
        <v>5271</v>
      </c>
      <c r="AX1163">
        <v>41743</v>
      </c>
      <c r="AY1163">
        <v>0</v>
      </c>
      <c r="AZ1163">
        <v>22000</v>
      </c>
      <c r="BA1163">
        <v>25000</v>
      </c>
      <c r="BB1163">
        <v>8000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0</v>
      </c>
      <c r="BI1163">
        <v>0</v>
      </c>
      <c r="BJ1163">
        <v>0</v>
      </c>
      <c r="BK1163">
        <v>926457</v>
      </c>
      <c r="BL1163">
        <v>0</v>
      </c>
      <c r="BM1163">
        <v>170000</v>
      </c>
      <c r="BN1163">
        <v>0</v>
      </c>
      <c r="BO1163">
        <v>0</v>
      </c>
      <c r="BP1163">
        <v>70639</v>
      </c>
      <c r="BQ1163">
        <v>10000</v>
      </c>
      <c r="BR1163">
        <v>0</v>
      </c>
      <c r="BS1163">
        <v>0</v>
      </c>
      <c r="BT1163">
        <v>0</v>
      </c>
      <c r="BU1163">
        <v>0</v>
      </c>
      <c r="BV1163">
        <v>0</v>
      </c>
      <c r="BW1163">
        <v>0</v>
      </c>
      <c r="BX1163">
        <v>0</v>
      </c>
      <c r="BY1163">
        <v>0</v>
      </c>
      <c r="BZ1163">
        <v>0</v>
      </c>
      <c r="CA1163">
        <v>0</v>
      </c>
      <c r="CB1163">
        <v>0</v>
      </c>
      <c r="CC1163">
        <v>0</v>
      </c>
      <c r="CD1163">
        <v>4204</v>
      </c>
      <c r="CE1163">
        <v>0</v>
      </c>
      <c r="CF1163">
        <v>35000</v>
      </c>
      <c r="CG1163">
        <v>0</v>
      </c>
      <c r="CH1163">
        <v>0</v>
      </c>
      <c r="CI1163">
        <v>0</v>
      </c>
      <c r="CJ1163">
        <v>0</v>
      </c>
      <c r="CK1163">
        <v>0</v>
      </c>
      <c r="CL1163">
        <v>0</v>
      </c>
      <c r="CM1163">
        <v>0</v>
      </c>
      <c r="CN1163">
        <v>0</v>
      </c>
      <c r="CO1163">
        <v>0</v>
      </c>
      <c r="CP1163">
        <v>0</v>
      </c>
      <c r="CQ1163">
        <v>190000</v>
      </c>
      <c r="CR1163">
        <v>0</v>
      </c>
      <c r="CS1163">
        <v>0</v>
      </c>
      <c r="CT1163">
        <v>154000</v>
      </c>
      <c r="CU1163">
        <v>65000</v>
      </c>
      <c r="CV1163">
        <v>64020</v>
      </c>
      <c r="CW1163">
        <v>1466</v>
      </c>
      <c r="CX1163">
        <v>7682</v>
      </c>
      <c r="CY1163">
        <v>5762</v>
      </c>
      <c r="CZ1163">
        <v>2305</v>
      </c>
      <c r="DA1163">
        <v>1921</v>
      </c>
      <c r="DB1163">
        <v>8323</v>
      </c>
      <c r="DC1163">
        <v>40208</v>
      </c>
      <c r="DD1163">
        <v>1921</v>
      </c>
      <c r="DE1163">
        <v>0</v>
      </c>
      <c r="DF1163">
        <v>232498</v>
      </c>
      <c r="DG1163">
        <v>100000</v>
      </c>
      <c r="DH1163">
        <v>0</v>
      </c>
      <c r="DI1163">
        <v>0</v>
      </c>
      <c r="DJ1163">
        <v>147606</v>
      </c>
      <c r="DK1163">
        <v>199036</v>
      </c>
      <c r="DL1163">
        <v>144729</v>
      </c>
      <c r="DM1163">
        <v>262000</v>
      </c>
      <c r="DN1163">
        <v>18000</v>
      </c>
      <c r="DO1163">
        <v>1646476</v>
      </c>
      <c r="DP1163">
        <v>317700</v>
      </c>
      <c r="DQ1163">
        <v>-677901</v>
      </c>
      <c r="DR1163">
        <v>0</v>
      </c>
      <c r="DS1163">
        <v>0</v>
      </c>
    </row>
    <row r="1164" spans="1:123" x14ac:dyDescent="0.3">
      <c r="A1164" t="str">
        <f t="shared" si="18"/>
        <v>20231962</v>
      </c>
      <c r="B1164">
        <v>34</v>
      </c>
      <c r="C1164">
        <v>2023</v>
      </c>
      <c r="D1164">
        <v>196212</v>
      </c>
      <c r="E1164">
        <v>35</v>
      </c>
      <c r="F1164">
        <v>1821733</v>
      </c>
      <c r="G1164">
        <v>163115</v>
      </c>
      <c r="H1164">
        <v>550000</v>
      </c>
      <c r="I1164">
        <v>0</v>
      </c>
      <c r="J1164">
        <v>90000</v>
      </c>
      <c r="K1164">
        <v>85000</v>
      </c>
      <c r="L1164">
        <v>200000</v>
      </c>
      <c r="M1164">
        <v>56200</v>
      </c>
      <c r="N1164">
        <v>11500</v>
      </c>
      <c r="O1164">
        <v>25500</v>
      </c>
      <c r="P1164">
        <v>4500</v>
      </c>
      <c r="Q1164">
        <v>2000</v>
      </c>
      <c r="R1164">
        <v>0</v>
      </c>
      <c r="S1164">
        <v>7568</v>
      </c>
      <c r="T1164">
        <v>35000</v>
      </c>
      <c r="U1164">
        <v>36000</v>
      </c>
      <c r="V1164">
        <v>0</v>
      </c>
      <c r="W1164">
        <v>0</v>
      </c>
      <c r="X1164">
        <v>0</v>
      </c>
      <c r="Y1164">
        <v>221732</v>
      </c>
      <c r="Z1164">
        <v>0</v>
      </c>
      <c r="AA1164">
        <v>0</v>
      </c>
      <c r="AB1164">
        <v>0</v>
      </c>
      <c r="AC1164">
        <v>67956</v>
      </c>
      <c r="AD1164">
        <v>0</v>
      </c>
      <c r="AE1164">
        <v>0</v>
      </c>
      <c r="AF1164">
        <v>102967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1112033</v>
      </c>
      <c r="AO1164">
        <v>669233</v>
      </c>
      <c r="AP1164">
        <v>102967</v>
      </c>
      <c r="AQ1164">
        <v>0</v>
      </c>
      <c r="AR1164">
        <v>10921</v>
      </c>
      <c r="AS1164">
        <v>3000</v>
      </c>
      <c r="AT1164">
        <v>8000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794121</v>
      </c>
      <c r="BL1164">
        <v>0</v>
      </c>
      <c r="BM1164">
        <v>114694</v>
      </c>
      <c r="BN1164">
        <v>0</v>
      </c>
      <c r="BO1164">
        <v>0</v>
      </c>
      <c r="BP1164">
        <v>0</v>
      </c>
      <c r="BQ1164">
        <v>0</v>
      </c>
      <c r="BR1164">
        <v>0</v>
      </c>
      <c r="BS1164">
        <v>0</v>
      </c>
      <c r="BT1164">
        <v>0</v>
      </c>
      <c r="BU1164">
        <v>0</v>
      </c>
      <c r="BV1164">
        <v>0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>
        <v>0</v>
      </c>
      <c r="CC1164">
        <v>0</v>
      </c>
      <c r="CD1164">
        <v>0</v>
      </c>
      <c r="CE1164">
        <v>0</v>
      </c>
      <c r="CF1164">
        <v>0</v>
      </c>
      <c r="CG1164">
        <v>0</v>
      </c>
      <c r="CH1164">
        <v>0</v>
      </c>
      <c r="CI1164">
        <v>0</v>
      </c>
      <c r="CJ1164">
        <v>0</v>
      </c>
      <c r="CK1164">
        <v>0</v>
      </c>
      <c r="CL1164">
        <v>0</v>
      </c>
      <c r="CM1164">
        <v>0</v>
      </c>
      <c r="CN1164">
        <v>0</v>
      </c>
      <c r="CO1164">
        <v>0</v>
      </c>
      <c r="CP1164">
        <v>0</v>
      </c>
      <c r="CQ1164">
        <v>55306</v>
      </c>
      <c r="CR1164">
        <v>0</v>
      </c>
      <c r="CS1164">
        <v>0</v>
      </c>
      <c r="CT1164">
        <v>154000</v>
      </c>
      <c r="CU1164">
        <v>65000</v>
      </c>
      <c r="CV1164">
        <v>64020</v>
      </c>
      <c r="CW1164">
        <v>1466</v>
      </c>
      <c r="CX1164">
        <v>7682</v>
      </c>
      <c r="CY1164">
        <v>5762</v>
      </c>
      <c r="CZ1164">
        <v>2305</v>
      </c>
      <c r="DA1164">
        <v>1921</v>
      </c>
      <c r="DB1164">
        <v>8323</v>
      </c>
      <c r="DC1164">
        <v>40208</v>
      </c>
      <c r="DD1164">
        <v>1921</v>
      </c>
      <c r="DE1164">
        <v>5000</v>
      </c>
      <c r="DF1164">
        <v>3791</v>
      </c>
      <c r="DG1164">
        <v>100000</v>
      </c>
      <c r="DH1164">
        <v>0</v>
      </c>
      <c r="DI1164">
        <v>0</v>
      </c>
      <c r="DJ1164">
        <v>147606</v>
      </c>
      <c r="DK1164">
        <v>199036</v>
      </c>
      <c r="DL1164">
        <v>144729</v>
      </c>
      <c r="DM1164">
        <v>262000</v>
      </c>
      <c r="DN1164">
        <v>18000</v>
      </c>
      <c r="DO1164">
        <v>1288075</v>
      </c>
      <c r="DP1164">
        <v>317700</v>
      </c>
      <c r="DQ1164">
        <v>-336426</v>
      </c>
      <c r="DR1164">
        <v>0</v>
      </c>
      <c r="DS1164">
        <v>0</v>
      </c>
    </row>
    <row r="1165" spans="1:123" x14ac:dyDescent="0.3">
      <c r="A1165" t="str">
        <f t="shared" si="18"/>
        <v>20241963</v>
      </c>
      <c r="B1165">
        <v>34</v>
      </c>
      <c r="C1165">
        <v>2024</v>
      </c>
      <c r="D1165">
        <v>196312</v>
      </c>
      <c r="E1165">
        <v>40</v>
      </c>
      <c r="F1165">
        <v>1731702</v>
      </c>
      <c r="G1165">
        <v>163114</v>
      </c>
      <c r="H1165">
        <v>550000</v>
      </c>
      <c r="I1165">
        <v>0</v>
      </c>
      <c r="J1165">
        <v>120000</v>
      </c>
      <c r="K1165">
        <v>85000</v>
      </c>
      <c r="L1165">
        <v>200000</v>
      </c>
      <c r="M1165">
        <v>56200</v>
      </c>
      <c r="N1165">
        <v>11500</v>
      </c>
      <c r="O1165">
        <v>25500</v>
      </c>
      <c r="P1165">
        <v>4500</v>
      </c>
      <c r="Q1165">
        <v>2000</v>
      </c>
      <c r="R1165">
        <v>0</v>
      </c>
      <c r="S1165">
        <v>7380</v>
      </c>
      <c r="T1165">
        <v>35000</v>
      </c>
      <c r="U1165">
        <v>36000</v>
      </c>
      <c r="V1165">
        <v>0</v>
      </c>
      <c r="W1165">
        <v>0</v>
      </c>
      <c r="X1165">
        <v>25000</v>
      </c>
      <c r="Y1165">
        <v>3677</v>
      </c>
      <c r="Z1165">
        <v>0</v>
      </c>
      <c r="AA1165">
        <v>0</v>
      </c>
      <c r="AB1165">
        <v>0</v>
      </c>
      <c r="AC1165">
        <v>78382</v>
      </c>
      <c r="AD1165">
        <v>40382</v>
      </c>
      <c r="AE1165">
        <v>0</v>
      </c>
      <c r="AF1165">
        <v>118764</v>
      </c>
      <c r="AG1165">
        <v>40382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932993</v>
      </c>
      <c r="AO1165">
        <v>771907</v>
      </c>
      <c r="AP1165">
        <v>118764</v>
      </c>
      <c r="AQ1165">
        <v>0</v>
      </c>
      <c r="AR1165">
        <v>16432</v>
      </c>
      <c r="AS1165">
        <v>3000</v>
      </c>
      <c r="AT1165">
        <v>8000</v>
      </c>
      <c r="AU1165">
        <v>0</v>
      </c>
      <c r="AV1165">
        <v>0</v>
      </c>
      <c r="AW1165">
        <v>0</v>
      </c>
      <c r="AX1165">
        <v>36414</v>
      </c>
      <c r="AY1165">
        <v>0</v>
      </c>
      <c r="AZ1165">
        <v>0</v>
      </c>
      <c r="BA1165">
        <v>0</v>
      </c>
      <c r="BB1165">
        <v>8000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0</v>
      </c>
      <c r="BI1165">
        <v>0</v>
      </c>
      <c r="BJ1165">
        <v>0</v>
      </c>
      <c r="BK1165">
        <v>962517</v>
      </c>
      <c r="BL1165">
        <v>0</v>
      </c>
      <c r="BM1165">
        <v>35306</v>
      </c>
      <c r="BN1165">
        <v>0</v>
      </c>
      <c r="BO1165">
        <v>0</v>
      </c>
      <c r="BP1165">
        <v>0</v>
      </c>
      <c r="BQ1165">
        <v>0</v>
      </c>
      <c r="BR1165">
        <v>0</v>
      </c>
      <c r="BS1165">
        <v>0</v>
      </c>
      <c r="BT1165">
        <v>0</v>
      </c>
      <c r="BU1165">
        <v>0</v>
      </c>
      <c r="BV1165">
        <v>0</v>
      </c>
      <c r="BW1165">
        <v>0</v>
      </c>
      <c r="BX1165">
        <v>0</v>
      </c>
      <c r="BY1165">
        <v>0</v>
      </c>
      <c r="BZ1165">
        <v>0</v>
      </c>
      <c r="CA1165">
        <v>0</v>
      </c>
      <c r="CB1165">
        <v>0</v>
      </c>
      <c r="CC1165">
        <v>0</v>
      </c>
      <c r="CD1165">
        <v>0</v>
      </c>
      <c r="CE1165">
        <v>0</v>
      </c>
      <c r="CF1165">
        <v>0</v>
      </c>
      <c r="CG1165">
        <v>0</v>
      </c>
      <c r="CH1165">
        <v>0</v>
      </c>
      <c r="CI1165">
        <v>0</v>
      </c>
      <c r="CJ1165">
        <v>0</v>
      </c>
      <c r="CK1165">
        <v>0</v>
      </c>
      <c r="CL1165">
        <v>0</v>
      </c>
      <c r="CM1165">
        <v>0</v>
      </c>
      <c r="CN1165">
        <v>0</v>
      </c>
      <c r="CO1165">
        <v>0</v>
      </c>
      <c r="CP1165">
        <v>0</v>
      </c>
      <c r="CQ1165">
        <v>0</v>
      </c>
      <c r="CR1165">
        <v>0</v>
      </c>
      <c r="CS1165">
        <v>0</v>
      </c>
      <c r="CT1165">
        <v>154000</v>
      </c>
      <c r="CU1165">
        <v>65000</v>
      </c>
      <c r="CV1165">
        <v>64020</v>
      </c>
      <c r="CW1165">
        <v>1466</v>
      </c>
      <c r="CX1165">
        <v>7682</v>
      </c>
      <c r="CY1165">
        <v>5762</v>
      </c>
      <c r="CZ1165">
        <v>2305</v>
      </c>
      <c r="DA1165">
        <v>1921</v>
      </c>
      <c r="DB1165">
        <v>8323</v>
      </c>
      <c r="DC1165">
        <v>40208</v>
      </c>
      <c r="DD1165">
        <v>1921</v>
      </c>
      <c r="DE1165">
        <v>10000</v>
      </c>
      <c r="DF1165">
        <v>0</v>
      </c>
      <c r="DG1165">
        <v>75000</v>
      </c>
      <c r="DH1165">
        <v>0</v>
      </c>
      <c r="DI1165">
        <v>0</v>
      </c>
      <c r="DJ1165">
        <v>111192</v>
      </c>
      <c r="DK1165">
        <v>199036</v>
      </c>
      <c r="DL1165">
        <v>144729</v>
      </c>
      <c r="DM1165">
        <v>262000</v>
      </c>
      <c r="DN1165">
        <v>18000</v>
      </c>
      <c r="DO1165">
        <v>1172564</v>
      </c>
      <c r="DP1165">
        <v>317700</v>
      </c>
      <c r="DQ1165">
        <v>-100397</v>
      </c>
      <c r="DR1165">
        <v>0</v>
      </c>
      <c r="DS1165">
        <v>0</v>
      </c>
    </row>
    <row r="1166" spans="1:123" x14ac:dyDescent="0.3">
      <c r="A1166" t="str">
        <f t="shared" si="18"/>
        <v>20251964</v>
      </c>
      <c r="B1166">
        <v>34</v>
      </c>
      <c r="C1166">
        <v>2025</v>
      </c>
      <c r="D1166">
        <v>196412</v>
      </c>
      <c r="E1166">
        <v>50</v>
      </c>
      <c r="F1166">
        <v>1780411</v>
      </c>
      <c r="G1166">
        <v>163114</v>
      </c>
      <c r="H1166">
        <v>550000</v>
      </c>
      <c r="I1166">
        <v>0</v>
      </c>
      <c r="J1166">
        <v>120000</v>
      </c>
      <c r="K1166">
        <v>85000</v>
      </c>
      <c r="L1166">
        <v>200000</v>
      </c>
      <c r="M1166">
        <v>56200</v>
      </c>
      <c r="N1166">
        <v>11500</v>
      </c>
      <c r="O1166">
        <v>25500</v>
      </c>
      <c r="P1166">
        <v>4500</v>
      </c>
      <c r="Q1166">
        <v>2000</v>
      </c>
      <c r="R1166">
        <v>0</v>
      </c>
      <c r="S1166">
        <v>7191</v>
      </c>
      <c r="T1166">
        <v>35000</v>
      </c>
      <c r="U1166">
        <v>36000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96604</v>
      </c>
      <c r="AD1166">
        <v>49770</v>
      </c>
      <c r="AE1166">
        <v>0</v>
      </c>
      <c r="AF1166">
        <v>146374</v>
      </c>
      <c r="AG1166">
        <v>0</v>
      </c>
      <c r="AH1166">
        <v>0</v>
      </c>
      <c r="AI1166">
        <v>40382</v>
      </c>
      <c r="AJ1166">
        <v>0</v>
      </c>
      <c r="AK1166">
        <v>40382</v>
      </c>
      <c r="AL1166">
        <v>40382</v>
      </c>
      <c r="AM1166">
        <v>0</v>
      </c>
      <c r="AN1166">
        <v>876517</v>
      </c>
      <c r="AO1166">
        <v>951356</v>
      </c>
      <c r="AP1166">
        <v>146374</v>
      </c>
      <c r="AQ1166">
        <v>0</v>
      </c>
      <c r="AR1166">
        <v>20000</v>
      </c>
      <c r="AS1166">
        <v>3000</v>
      </c>
      <c r="AT1166">
        <v>8000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0</v>
      </c>
      <c r="BI1166">
        <v>0</v>
      </c>
      <c r="BJ1166">
        <v>0</v>
      </c>
      <c r="BK1166">
        <v>1128730</v>
      </c>
      <c r="BL1166">
        <v>0</v>
      </c>
      <c r="BM1166">
        <v>0</v>
      </c>
      <c r="BN1166">
        <v>0</v>
      </c>
      <c r="BO1166">
        <v>0</v>
      </c>
      <c r="BP1166">
        <v>0</v>
      </c>
      <c r="BQ1166">
        <v>0</v>
      </c>
      <c r="BR1166">
        <v>25722</v>
      </c>
      <c r="BS1166">
        <v>0</v>
      </c>
      <c r="BT1166">
        <v>0</v>
      </c>
      <c r="BU1166">
        <v>0</v>
      </c>
      <c r="BV1166">
        <v>0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>
        <v>0</v>
      </c>
      <c r="CC1166">
        <v>0</v>
      </c>
      <c r="CD1166">
        <v>0</v>
      </c>
      <c r="CE1166">
        <v>0</v>
      </c>
      <c r="CF1166">
        <v>0</v>
      </c>
      <c r="CG1166">
        <v>0</v>
      </c>
      <c r="CH1166">
        <v>0</v>
      </c>
      <c r="CI1166">
        <v>0</v>
      </c>
      <c r="CJ1166">
        <v>0</v>
      </c>
      <c r="CK1166">
        <v>0</v>
      </c>
      <c r="CL1166">
        <v>0</v>
      </c>
      <c r="CM1166">
        <v>0</v>
      </c>
      <c r="CN1166">
        <v>0</v>
      </c>
      <c r="CO1166">
        <v>0</v>
      </c>
      <c r="CP1166">
        <v>0</v>
      </c>
      <c r="CQ1166">
        <v>5722</v>
      </c>
      <c r="CR1166">
        <v>0</v>
      </c>
      <c r="CS1166">
        <v>0</v>
      </c>
      <c r="CT1166">
        <v>154000</v>
      </c>
      <c r="CU1166">
        <v>65000</v>
      </c>
      <c r="CV1166">
        <v>64020</v>
      </c>
      <c r="CW1166">
        <v>1466</v>
      </c>
      <c r="CX1166">
        <v>7682</v>
      </c>
      <c r="CY1166">
        <v>5762</v>
      </c>
      <c r="CZ1166">
        <v>2305</v>
      </c>
      <c r="DA1166">
        <v>1921</v>
      </c>
      <c r="DB1166">
        <v>8323</v>
      </c>
      <c r="DC1166">
        <v>40208</v>
      </c>
      <c r="DD1166">
        <v>1921</v>
      </c>
      <c r="DE1166">
        <v>15000</v>
      </c>
      <c r="DF1166">
        <v>0</v>
      </c>
      <c r="DG1166">
        <v>75000</v>
      </c>
      <c r="DH1166">
        <v>0</v>
      </c>
      <c r="DI1166">
        <v>0</v>
      </c>
      <c r="DJ1166">
        <v>111192</v>
      </c>
      <c r="DK1166">
        <v>199036</v>
      </c>
      <c r="DL1166">
        <v>144729</v>
      </c>
      <c r="DM1166">
        <v>262000</v>
      </c>
      <c r="DN1166">
        <v>18000</v>
      </c>
      <c r="DO1166">
        <v>1223668</v>
      </c>
      <c r="DP1166">
        <v>317700</v>
      </c>
      <c r="DQ1166">
        <v>25722</v>
      </c>
      <c r="DR1166">
        <v>0</v>
      </c>
      <c r="DS1166">
        <v>0</v>
      </c>
    </row>
    <row r="1167" spans="1:123" x14ac:dyDescent="0.3">
      <c r="A1167" t="str">
        <f t="shared" si="18"/>
        <v>20261965</v>
      </c>
      <c r="B1167">
        <v>34</v>
      </c>
      <c r="C1167">
        <v>2026</v>
      </c>
      <c r="D1167">
        <v>196512</v>
      </c>
      <c r="E1167">
        <v>46</v>
      </c>
      <c r="F1167">
        <v>1645271</v>
      </c>
      <c r="G1167">
        <v>163110</v>
      </c>
      <c r="H1167">
        <v>550000</v>
      </c>
      <c r="I1167">
        <v>0</v>
      </c>
      <c r="J1167">
        <v>120000</v>
      </c>
      <c r="K1167">
        <v>85000</v>
      </c>
      <c r="L1167">
        <v>200000</v>
      </c>
      <c r="M1167">
        <v>56200</v>
      </c>
      <c r="N1167">
        <v>11500</v>
      </c>
      <c r="O1167">
        <v>25500</v>
      </c>
      <c r="P1167">
        <v>4500</v>
      </c>
      <c r="Q1167">
        <v>2000</v>
      </c>
      <c r="R1167">
        <v>0</v>
      </c>
      <c r="S1167">
        <v>7002</v>
      </c>
      <c r="T1167">
        <v>35000</v>
      </c>
      <c r="U1167">
        <v>36000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40382</v>
      </c>
      <c r="AC1167">
        <v>88996</v>
      </c>
      <c r="AD1167">
        <v>45850</v>
      </c>
      <c r="AE1167">
        <v>40382</v>
      </c>
      <c r="AF1167">
        <v>94464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928238</v>
      </c>
      <c r="AO1167">
        <v>876432</v>
      </c>
      <c r="AP1167">
        <v>134846</v>
      </c>
      <c r="AQ1167">
        <v>0</v>
      </c>
      <c r="AR1167">
        <v>20000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0</v>
      </c>
      <c r="BI1167">
        <v>0</v>
      </c>
      <c r="BJ1167">
        <v>0</v>
      </c>
      <c r="BK1167">
        <v>1031278</v>
      </c>
      <c r="BL1167">
        <v>0</v>
      </c>
      <c r="BM1167">
        <v>0</v>
      </c>
      <c r="BN1167">
        <v>0</v>
      </c>
      <c r="BO1167">
        <v>0</v>
      </c>
      <c r="BP1167">
        <v>0</v>
      </c>
      <c r="BQ1167">
        <v>0</v>
      </c>
      <c r="BR1167">
        <v>115135</v>
      </c>
      <c r="BS1167">
        <v>0</v>
      </c>
      <c r="BT1167">
        <v>0</v>
      </c>
      <c r="BU1167">
        <v>0</v>
      </c>
      <c r="BV1167">
        <v>0</v>
      </c>
      <c r="BW1167">
        <v>0</v>
      </c>
      <c r="BX1167">
        <v>0</v>
      </c>
      <c r="BY1167">
        <v>0</v>
      </c>
      <c r="BZ1167">
        <v>0</v>
      </c>
      <c r="CA1167">
        <v>0</v>
      </c>
      <c r="CB1167">
        <v>0</v>
      </c>
      <c r="CC1167">
        <v>0</v>
      </c>
      <c r="CD1167">
        <v>0</v>
      </c>
      <c r="CE1167">
        <v>0</v>
      </c>
      <c r="CF1167">
        <v>0</v>
      </c>
      <c r="CG1167">
        <v>0</v>
      </c>
      <c r="CH1167">
        <v>0</v>
      </c>
      <c r="CI1167">
        <v>0</v>
      </c>
      <c r="CJ1167">
        <v>0</v>
      </c>
      <c r="CK1167">
        <v>0</v>
      </c>
      <c r="CL1167">
        <v>0</v>
      </c>
      <c r="CM1167">
        <v>0</v>
      </c>
      <c r="CN1167">
        <v>0</v>
      </c>
      <c r="CO1167">
        <v>0</v>
      </c>
      <c r="CP1167">
        <v>0</v>
      </c>
      <c r="CQ1167">
        <v>100857</v>
      </c>
      <c r="CR1167">
        <v>0</v>
      </c>
      <c r="CS1167">
        <v>0</v>
      </c>
      <c r="CT1167">
        <v>154000</v>
      </c>
      <c r="CU1167">
        <v>65000</v>
      </c>
      <c r="CV1167">
        <v>64020</v>
      </c>
      <c r="CW1167">
        <v>1466</v>
      </c>
      <c r="CX1167">
        <v>7682</v>
      </c>
      <c r="CY1167">
        <v>5762</v>
      </c>
      <c r="CZ1167">
        <v>2305</v>
      </c>
      <c r="DA1167">
        <v>1921</v>
      </c>
      <c r="DB1167">
        <v>8323</v>
      </c>
      <c r="DC1167">
        <v>40208</v>
      </c>
      <c r="DD1167">
        <v>1921</v>
      </c>
      <c r="DE1167">
        <v>20000</v>
      </c>
      <c r="DF1167">
        <v>0</v>
      </c>
      <c r="DG1167">
        <v>75000</v>
      </c>
      <c r="DH1167">
        <v>0</v>
      </c>
      <c r="DI1167">
        <v>0</v>
      </c>
      <c r="DJ1167">
        <v>111192</v>
      </c>
      <c r="DK1167">
        <v>199036</v>
      </c>
      <c r="DL1167">
        <v>144729</v>
      </c>
      <c r="DM1167">
        <v>262000</v>
      </c>
      <c r="DN1167">
        <v>18000</v>
      </c>
      <c r="DO1167">
        <v>1283422</v>
      </c>
      <c r="DP1167">
        <v>317700</v>
      </c>
      <c r="DQ1167">
        <v>115135</v>
      </c>
      <c r="DR1167">
        <v>0</v>
      </c>
      <c r="DS1167">
        <v>0</v>
      </c>
    </row>
    <row r="1168" spans="1:123" x14ac:dyDescent="0.3">
      <c r="A1168" t="str">
        <f t="shared" si="18"/>
        <v>20271966</v>
      </c>
      <c r="B1168">
        <v>34</v>
      </c>
      <c r="C1168">
        <v>2027</v>
      </c>
      <c r="D1168">
        <v>196612</v>
      </c>
      <c r="E1168">
        <v>36</v>
      </c>
      <c r="F1168">
        <v>1745692</v>
      </c>
      <c r="G1168">
        <v>163106</v>
      </c>
      <c r="H1168">
        <v>550000</v>
      </c>
      <c r="I1168">
        <v>0</v>
      </c>
      <c r="J1168">
        <v>120000</v>
      </c>
      <c r="K1168">
        <v>85000</v>
      </c>
      <c r="L1168">
        <v>200000</v>
      </c>
      <c r="M1168">
        <v>56200</v>
      </c>
      <c r="N1168">
        <v>11500</v>
      </c>
      <c r="O1168">
        <v>25500</v>
      </c>
      <c r="P1168">
        <v>4500</v>
      </c>
      <c r="Q1168">
        <v>2000</v>
      </c>
      <c r="R1168">
        <v>0</v>
      </c>
      <c r="S1168">
        <v>6814</v>
      </c>
      <c r="T1168">
        <v>35000</v>
      </c>
      <c r="U1168">
        <v>36000</v>
      </c>
      <c r="V1168">
        <v>0</v>
      </c>
      <c r="W1168">
        <v>0</v>
      </c>
      <c r="X1168">
        <v>25000</v>
      </c>
      <c r="Y1168">
        <v>0</v>
      </c>
      <c r="Z1168">
        <v>0</v>
      </c>
      <c r="AA1168">
        <v>0</v>
      </c>
      <c r="AB1168">
        <v>0</v>
      </c>
      <c r="AC1168">
        <v>69976</v>
      </c>
      <c r="AD1168">
        <v>0</v>
      </c>
      <c r="AE1168">
        <v>0</v>
      </c>
      <c r="AF1168">
        <v>106027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941487</v>
      </c>
      <c r="AO1168">
        <v>689120</v>
      </c>
      <c r="AP1168">
        <v>106027</v>
      </c>
      <c r="AQ1168">
        <v>0</v>
      </c>
      <c r="AR1168">
        <v>11989</v>
      </c>
      <c r="AS1168">
        <v>0</v>
      </c>
      <c r="AT1168">
        <v>0</v>
      </c>
      <c r="AU1168">
        <v>0</v>
      </c>
      <c r="AV1168">
        <v>75000</v>
      </c>
      <c r="AW1168">
        <v>7527</v>
      </c>
      <c r="AX1168">
        <v>43358</v>
      </c>
      <c r="AY1168">
        <v>0</v>
      </c>
      <c r="AZ1168">
        <v>18000</v>
      </c>
      <c r="BA1168">
        <v>25000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0</v>
      </c>
      <c r="BI1168">
        <v>0</v>
      </c>
      <c r="BJ1168">
        <v>0</v>
      </c>
      <c r="BK1168">
        <v>976020</v>
      </c>
      <c r="BL1168">
        <v>0</v>
      </c>
      <c r="BM1168">
        <v>26952</v>
      </c>
      <c r="BN1168">
        <v>0</v>
      </c>
      <c r="BO1168">
        <v>0</v>
      </c>
      <c r="BP1168">
        <v>0</v>
      </c>
      <c r="BQ1168">
        <v>0</v>
      </c>
      <c r="BR1168">
        <v>0</v>
      </c>
      <c r="BS1168">
        <v>0</v>
      </c>
      <c r="BT1168">
        <v>0</v>
      </c>
      <c r="BU1168">
        <v>0</v>
      </c>
      <c r="BV1168">
        <v>0</v>
      </c>
      <c r="BW1168">
        <v>0</v>
      </c>
      <c r="BX1168">
        <v>0</v>
      </c>
      <c r="BY1168">
        <v>0</v>
      </c>
      <c r="BZ1168">
        <v>0</v>
      </c>
      <c r="CA1168">
        <v>0</v>
      </c>
      <c r="CB1168">
        <v>0</v>
      </c>
      <c r="CC1168">
        <v>0</v>
      </c>
      <c r="CD1168">
        <v>338</v>
      </c>
      <c r="CE1168">
        <v>0</v>
      </c>
      <c r="CF1168">
        <v>0</v>
      </c>
      <c r="CG1168">
        <v>0</v>
      </c>
      <c r="CH1168">
        <v>0</v>
      </c>
      <c r="CI1168">
        <v>0</v>
      </c>
      <c r="CJ1168">
        <v>0</v>
      </c>
      <c r="CK1168">
        <v>0</v>
      </c>
      <c r="CL1168">
        <v>0</v>
      </c>
      <c r="CM1168">
        <v>0</v>
      </c>
      <c r="CN1168">
        <v>0</v>
      </c>
      <c r="CO1168">
        <v>0</v>
      </c>
      <c r="CP1168">
        <v>0</v>
      </c>
      <c r="CQ1168">
        <v>53905</v>
      </c>
      <c r="CR1168">
        <v>0</v>
      </c>
      <c r="CS1168">
        <v>0</v>
      </c>
      <c r="CT1168">
        <v>154000</v>
      </c>
      <c r="CU1168">
        <v>65000</v>
      </c>
      <c r="CV1168">
        <v>64020</v>
      </c>
      <c r="CW1168">
        <v>1466</v>
      </c>
      <c r="CX1168">
        <v>7682</v>
      </c>
      <c r="CY1168">
        <v>5762</v>
      </c>
      <c r="CZ1168">
        <v>2305</v>
      </c>
      <c r="DA1168">
        <v>1921</v>
      </c>
      <c r="DB1168">
        <v>8323</v>
      </c>
      <c r="DC1168">
        <v>39870</v>
      </c>
      <c r="DD1168">
        <v>1921</v>
      </c>
      <c r="DE1168">
        <v>25000</v>
      </c>
      <c r="DF1168">
        <v>0</v>
      </c>
      <c r="DG1168">
        <v>50000</v>
      </c>
      <c r="DH1168">
        <v>0</v>
      </c>
      <c r="DI1168">
        <v>0</v>
      </c>
      <c r="DJ1168">
        <v>67835</v>
      </c>
      <c r="DK1168">
        <v>174036</v>
      </c>
      <c r="DL1168">
        <v>137202</v>
      </c>
      <c r="DM1168">
        <v>187000</v>
      </c>
      <c r="DN1168">
        <v>0</v>
      </c>
      <c r="DO1168">
        <v>1047246</v>
      </c>
      <c r="DP1168">
        <v>317700</v>
      </c>
      <c r="DQ1168">
        <v>-221175</v>
      </c>
      <c r="DR1168">
        <v>0</v>
      </c>
      <c r="DS1168">
        <v>0</v>
      </c>
    </row>
    <row r="1169" spans="1:123" x14ac:dyDescent="0.3">
      <c r="A1169" t="str">
        <f t="shared" si="18"/>
        <v>20281967</v>
      </c>
      <c r="B1169">
        <v>34</v>
      </c>
      <c r="C1169">
        <v>2028</v>
      </c>
      <c r="D1169">
        <v>196712</v>
      </c>
      <c r="E1169">
        <v>52</v>
      </c>
      <c r="F1169">
        <v>1699198</v>
      </c>
      <c r="G1169">
        <v>163102</v>
      </c>
      <c r="H1169">
        <v>550000</v>
      </c>
      <c r="I1169">
        <v>0</v>
      </c>
      <c r="J1169">
        <v>120000</v>
      </c>
      <c r="K1169">
        <v>85000</v>
      </c>
      <c r="L1169">
        <v>200000</v>
      </c>
      <c r="M1169">
        <v>56200</v>
      </c>
      <c r="N1169">
        <v>11500</v>
      </c>
      <c r="O1169">
        <v>25500</v>
      </c>
      <c r="P1169">
        <v>4500</v>
      </c>
      <c r="Q1169">
        <v>2000</v>
      </c>
      <c r="R1169">
        <v>0</v>
      </c>
      <c r="S1169">
        <v>6625</v>
      </c>
      <c r="T1169">
        <v>35000</v>
      </c>
      <c r="U1169">
        <v>36000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100502</v>
      </c>
      <c r="AD1169">
        <v>51778</v>
      </c>
      <c r="AE1169">
        <v>0</v>
      </c>
      <c r="AF1169">
        <v>152280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870045</v>
      </c>
      <c r="AO1169">
        <v>989744</v>
      </c>
      <c r="AP1169">
        <v>152280</v>
      </c>
      <c r="AQ1169">
        <v>19887</v>
      </c>
      <c r="AR1169">
        <v>20000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0</v>
      </c>
      <c r="BI1169">
        <v>0</v>
      </c>
      <c r="BJ1169">
        <v>0</v>
      </c>
      <c r="BK1169">
        <v>1181911</v>
      </c>
      <c r="BL1169">
        <v>0</v>
      </c>
      <c r="BM1169">
        <v>0</v>
      </c>
      <c r="BN1169">
        <v>0</v>
      </c>
      <c r="BO1169">
        <v>0</v>
      </c>
      <c r="BP1169">
        <v>0</v>
      </c>
      <c r="BQ1169">
        <v>0</v>
      </c>
      <c r="BR1169">
        <v>153656</v>
      </c>
      <c r="BS1169">
        <v>0</v>
      </c>
      <c r="BT1169">
        <v>0</v>
      </c>
      <c r="BU1169">
        <v>0</v>
      </c>
      <c r="BV1169">
        <v>0</v>
      </c>
      <c r="BW1169">
        <v>0</v>
      </c>
      <c r="BX1169">
        <v>0</v>
      </c>
      <c r="BY1169">
        <v>0</v>
      </c>
      <c r="BZ1169">
        <v>0</v>
      </c>
      <c r="CA1169">
        <v>0</v>
      </c>
      <c r="CB1169">
        <v>0</v>
      </c>
      <c r="CC1169">
        <v>0</v>
      </c>
      <c r="CD1169">
        <v>0</v>
      </c>
      <c r="CE1169">
        <v>0</v>
      </c>
      <c r="CF1169">
        <v>0</v>
      </c>
      <c r="CG1169">
        <v>0</v>
      </c>
      <c r="CH1169">
        <v>0</v>
      </c>
      <c r="CI1169">
        <v>0</v>
      </c>
      <c r="CJ1169">
        <v>0</v>
      </c>
      <c r="CK1169">
        <v>0</v>
      </c>
      <c r="CL1169">
        <v>0</v>
      </c>
      <c r="CM1169">
        <v>0</v>
      </c>
      <c r="CN1169">
        <v>0</v>
      </c>
      <c r="CO1169">
        <v>0</v>
      </c>
      <c r="CP1169">
        <v>0</v>
      </c>
      <c r="CQ1169">
        <v>187561</v>
      </c>
      <c r="CR1169">
        <v>0</v>
      </c>
      <c r="CS1169">
        <v>0</v>
      </c>
      <c r="CT1169">
        <v>154000</v>
      </c>
      <c r="CU1169">
        <v>65000</v>
      </c>
      <c r="CV1169">
        <v>64020</v>
      </c>
      <c r="CW1169">
        <v>1466</v>
      </c>
      <c r="CX1169">
        <v>7682</v>
      </c>
      <c r="CY1169">
        <v>5762</v>
      </c>
      <c r="CZ1169">
        <v>2305</v>
      </c>
      <c r="DA1169">
        <v>1921</v>
      </c>
      <c r="DB1169">
        <v>8323</v>
      </c>
      <c r="DC1169">
        <v>39870</v>
      </c>
      <c r="DD1169">
        <v>1921</v>
      </c>
      <c r="DE1169">
        <v>30000</v>
      </c>
      <c r="DF1169">
        <v>0</v>
      </c>
      <c r="DG1169">
        <v>50000</v>
      </c>
      <c r="DH1169">
        <v>0</v>
      </c>
      <c r="DI1169">
        <v>0</v>
      </c>
      <c r="DJ1169">
        <v>67835</v>
      </c>
      <c r="DK1169">
        <v>174036</v>
      </c>
      <c r="DL1169">
        <v>137202</v>
      </c>
      <c r="DM1169">
        <v>187000</v>
      </c>
      <c r="DN1169">
        <v>0</v>
      </c>
      <c r="DO1169">
        <v>1185902</v>
      </c>
      <c r="DP1169">
        <v>317700</v>
      </c>
      <c r="DQ1169">
        <v>153656</v>
      </c>
      <c r="DR1169">
        <v>0</v>
      </c>
      <c r="DS1169">
        <v>0</v>
      </c>
    </row>
    <row r="1170" spans="1:123" x14ac:dyDescent="0.3">
      <c r="A1170" t="str">
        <f t="shared" si="18"/>
        <v>20291968</v>
      </c>
      <c r="B1170">
        <v>34</v>
      </c>
      <c r="C1170">
        <v>2029</v>
      </c>
      <c r="D1170">
        <v>196812</v>
      </c>
      <c r="E1170">
        <v>45</v>
      </c>
      <c r="F1170">
        <v>1831610</v>
      </c>
      <c r="G1170">
        <v>163097</v>
      </c>
      <c r="H1170">
        <v>550000</v>
      </c>
      <c r="I1170">
        <v>0</v>
      </c>
      <c r="J1170">
        <v>120000</v>
      </c>
      <c r="K1170">
        <v>85000</v>
      </c>
      <c r="L1170">
        <v>200000</v>
      </c>
      <c r="M1170">
        <v>56200</v>
      </c>
      <c r="N1170">
        <v>11500</v>
      </c>
      <c r="O1170">
        <v>25500</v>
      </c>
      <c r="P1170">
        <v>4500</v>
      </c>
      <c r="Q1170">
        <v>2000</v>
      </c>
      <c r="R1170">
        <v>0</v>
      </c>
      <c r="S1170">
        <v>6437</v>
      </c>
      <c r="T1170">
        <v>35000</v>
      </c>
      <c r="U1170">
        <v>36000</v>
      </c>
      <c r="V1170">
        <v>0</v>
      </c>
      <c r="W1170">
        <v>0</v>
      </c>
      <c r="X1170">
        <v>25000</v>
      </c>
      <c r="Y1170">
        <v>0</v>
      </c>
      <c r="Z1170">
        <v>0</v>
      </c>
      <c r="AA1170">
        <v>0</v>
      </c>
      <c r="AB1170">
        <v>0</v>
      </c>
      <c r="AC1170">
        <v>86788</v>
      </c>
      <c r="AD1170">
        <v>44713</v>
      </c>
      <c r="AE1170">
        <v>0</v>
      </c>
      <c r="AF1170">
        <v>131502</v>
      </c>
      <c r="AG1170">
        <v>44713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915635</v>
      </c>
      <c r="AO1170">
        <v>854694</v>
      </c>
      <c r="AP1170">
        <v>131502</v>
      </c>
      <c r="AQ1170">
        <v>0</v>
      </c>
      <c r="AR1170">
        <v>20000</v>
      </c>
      <c r="AS1170">
        <v>0</v>
      </c>
      <c r="AT1170">
        <v>0</v>
      </c>
      <c r="AU1170">
        <v>0</v>
      </c>
      <c r="AV1170">
        <v>4090</v>
      </c>
      <c r="AW1170">
        <v>0</v>
      </c>
      <c r="AX1170">
        <v>48057</v>
      </c>
      <c r="AY1170">
        <v>876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0</v>
      </c>
      <c r="BI1170">
        <v>0</v>
      </c>
      <c r="BJ1170">
        <v>0</v>
      </c>
      <c r="BK1170">
        <v>1059218</v>
      </c>
      <c r="BL1170">
        <v>0</v>
      </c>
      <c r="BM1170">
        <v>55854</v>
      </c>
      <c r="BN1170">
        <v>0</v>
      </c>
      <c r="BO1170">
        <v>0</v>
      </c>
      <c r="BP1170">
        <v>0</v>
      </c>
      <c r="BQ1170">
        <v>0</v>
      </c>
      <c r="BR1170">
        <v>0</v>
      </c>
      <c r="BS1170">
        <v>0</v>
      </c>
      <c r="BT1170">
        <v>0</v>
      </c>
      <c r="BU1170">
        <v>0</v>
      </c>
      <c r="BV1170">
        <v>0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>
        <v>0</v>
      </c>
      <c r="CC1170">
        <v>0</v>
      </c>
      <c r="CD1170">
        <v>0</v>
      </c>
      <c r="CE1170">
        <v>0</v>
      </c>
      <c r="CF1170">
        <v>0</v>
      </c>
      <c r="CG1170">
        <v>0</v>
      </c>
      <c r="CH1170">
        <v>0</v>
      </c>
      <c r="CI1170">
        <v>0</v>
      </c>
      <c r="CJ1170">
        <v>0</v>
      </c>
      <c r="CK1170">
        <v>0</v>
      </c>
      <c r="CL1170">
        <v>0</v>
      </c>
      <c r="CM1170">
        <v>0</v>
      </c>
      <c r="CN1170">
        <v>0</v>
      </c>
      <c r="CO1170">
        <v>0</v>
      </c>
      <c r="CP1170">
        <v>0</v>
      </c>
      <c r="CQ1170">
        <v>111707</v>
      </c>
      <c r="CR1170">
        <v>0</v>
      </c>
      <c r="CS1170">
        <v>0</v>
      </c>
      <c r="CT1170">
        <v>154000</v>
      </c>
      <c r="CU1170">
        <v>65000</v>
      </c>
      <c r="CV1170">
        <v>64020</v>
      </c>
      <c r="CW1170">
        <v>1466</v>
      </c>
      <c r="CX1170">
        <v>7682</v>
      </c>
      <c r="CY1170">
        <v>5762</v>
      </c>
      <c r="CZ1170">
        <v>2305</v>
      </c>
      <c r="DA1170">
        <v>1921</v>
      </c>
      <c r="DB1170">
        <v>8323</v>
      </c>
      <c r="DC1170">
        <v>39870</v>
      </c>
      <c r="DD1170">
        <v>1921</v>
      </c>
      <c r="DE1170">
        <v>35000</v>
      </c>
      <c r="DF1170">
        <v>0</v>
      </c>
      <c r="DG1170">
        <v>25000</v>
      </c>
      <c r="DH1170">
        <v>0</v>
      </c>
      <c r="DI1170">
        <v>0</v>
      </c>
      <c r="DJ1170">
        <v>19778</v>
      </c>
      <c r="DK1170">
        <v>174036</v>
      </c>
      <c r="DL1170">
        <v>137202</v>
      </c>
      <c r="DM1170">
        <v>182910</v>
      </c>
      <c r="DN1170">
        <v>0</v>
      </c>
      <c r="DO1170">
        <v>1037902</v>
      </c>
      <c r="DP1170">
        <v>317700</v>
      </c>
      <c r="DQ1170">
        <v>-133000</v>
      </c>
      <c r="DR1170">
        <v>0</v>
      </c>
      <c r="DS1170">
        <v>0</v>
      </c>
    </row>
    <row r="1171" spans="1:123" x14ac:dyDescent="0.3">
      <c r="A1171" t="str">
        <f t="shared" si="18"/>
        <v>20301969</v>
      </c>
      <c r="B1171">
        <v>34</v>
      </c>
      <c r="C1171">
        <v>2030</v>
      </c>
      <c r="D1171">
        <v>196912</v>
      </c>
      <c r="E1171">
        <v>77</v>
      </c>
      <c r="F1171">
        <v>1636164</v>
      </c>
      <c r="G1171">
        <v>163093</v>
      </c>
      <c r="H1171">
        <v>550000</v>
      </c>
      <c r="I1171">
        <v>0</v>
      </c>
      <c r="J1171">
        <v>120000</v>
      </c>
      <c r="K1171">
        <v>85000</v>
      </c>
      <c r="L1171">
        <v>200000</v>
      </c>
      <c r="M1171">
        <v>56200</v>
      </c>
      <c r="N1171">
        <v>11500</v>
      </c>
      <c r="O1171">
        <v>25500</v>
      </c>
      <c r="P1171">
        <v>4500</v>
      </c>
      <c r="Q1171">
        <v>2000</v>
      </c>
      <c r="R1171">
        <v>0</v>
      </c>
      <c r="S1171">
        <v>6248</v>
      </c>
      <c r="T1171">
        <v>35000</v>
      </c>
      <c r="U1171">
        <v>36000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148780</v>
      </c>
      <c r="AD1171">
        <v>76651</v>
      </c>
      <c r="AE1171">
        <v>0</v>
      </c>
      <c r="AF1171">
        <v>225432</v>
      </c>
      <c r="AG1171">
        <v>0</v>
      </c>
      <c r="AH1171">
        <v>0</v>
      </c>
      <c r="AI1171">
        <v>44713</v>
      </c>
      <c r="AJ1171">
        <v>0</v>
      </c>
      <c r="AK1171">
        <v>44713</v>
      </c>
      <c r="AL1171">
        <v>44713</v>
      </c>
      <c r="AM1171">
        <v>0</v>
      </c>
      <c r="AN1171">
        <v>796516</v>
      </c>
      <c r="AO1171">
        <v>1465190</v>
      </c>
      <c r="AP1171">
        <v>225432</v>
      </c>
      <c r="AQ1171">
        <v>57812</v>
      </c>
      <c r="AR1171">
        <v>20000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111111</v>
      </c>
      <c r="BF1171">
        <v>0</v>
      </c>
      <c r="BG1171">
        <v>35194</v>
      </c>
      <c r="BH1171">
        <v>20000</v>
      </c>
      <c r="BI1171">
        <v>11916</v>
      </c>
      <c r="BJ1171">
        <v>0</v>
      </c>
      <c r="BK1171">
        <v>1590212</v>
      </c>
      <c r="BL1171">
        <v>0</v>
      </c>
      <c r="BM1171">
        <v>0</v>
      </c>
      <c r="BN1171">
        <v>0</v>
      </c>
      <c r="BO1171">
        <v>0</v>
      </c>
      <c r="BP1171">
        <v>0</v>
      </c>
      <c r="BQ1171">
        <v>0</v>
      </c>
      <c r="BR1171">
        <v>500000</v>
      </c>
      <c r="BS1171">
        <v>0</v>
      </c>
      <c r="BT1171">
        <v>0</v>
      </c>
      <c r="BU1171">
        <v>0</v>
      </c>
      <c r="BV1171">
        <v>0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>
        <v>0</v>
      </c>
      <c r="CC1171">
        <v>0</v>
      </c>
      <c r="CD1171">
        <v>0</v>
      </c>
      <c r="CE1171">
        <v>0</v>
      </c>
      <c r="CF1171">
        <v>0</v>
      </c>
      <c r="CG1171">
        <v>25000</v>
      </c>
      <c r="CH1171">
        <v>572</v>
      </c>
      <c r="CI1171">
        <v>3000</v>
      </c>
      <c r="CJ1171">
        <v>2250</v>
      </c>
      <c r="CK1171">
        <v>900</v>
      </c>
      <c r="CL1171">
        <v>750</v>
      </c>
      <c r="CM1171">
        <v>3250</v>
      </c>
      <c r="CN1171">
        <v>15000</v>
      </c>
      <c r="CO1171">
        <v>750</v>
      </c>
      <c r="CP1171">
        <v>0</v>
      </c>
      <c r="CQ1171">
        <v>591707</v>
      </c>
      <c r="CR1171">
        <v>0</v>
      </c>
      <c r="CS1171">
        <v>0</v>
      </c>
      <c r="CT1171">
        <v>154000</v>
      </c>
      <c r="CU1171">
        <v>65000</v>
      </c>
      <c r="CV1171">
        <v>89020</v>
      </c>
      <c r="CW1171">
        <v>2038</v>
      </c>
      <c r="CX1171">
        <v>10682</v>
      </c>
      <c r="CY1171">
        <v>8012</v>
      </c>
      <c r="CZ1171">
        <v>3205</v>
      </c>
      <c r="DA1171">
        <v>2671</v>
      </c>
      <c r="DB1171">
        <v>11573</v>
      </c>
      <c r="DC1171">
        <v>54870</v>
      </c>
      <c r="DD1171">
        <v>2671</v>
      </c>
      <c r="DE1171">
        <v>40000</v>
      </c>
      <c r="DF1171">
        <v>0</v>
      </c>
      <c r="DG1171">
        <v>25000</v>
      </c>
      <c r="DH1171">
        <v>0</v>
      </c>
      <c r="DI1171">
        <v>0</v>
      </c>
      <c r="DJ1171">
        <v>54972</v>
      </c>
      <c r="DK1171">
        <v>185952</v>
      </c>
      <c r="DL1171">
        <v>137202</v>
      </c>
      <c r="DM1171">
        <v>294021</v>
      </c>
      <c r="DN1171">
        <v>20000</v>
      </c>
      <c r="DO1171">
        <v>1797308</v>
      </c>
      <c r="DP1171">
        <v>317700</v>
      </c>
      <c r="DQ1171">
        <v>729693</v>
      </c>
      <c r="DR1171">
        <v>0</v>
      </c>
      <c r="DS1171">
        <v>0</v>
      </c>
    </row>
    <row r="1172" spans="1:123" x14ac:dyDescent="0.3">
      <c r="A1172" t="str">
        <f t="shared" si="18"/>
        <v>20311970</v>
      </c>
      <c r="B1172">
        <v>34</v>
      </c>
      <c r="C1172">
        <v>2031</v>
      </c>
      <c r="D1172">
        <v>197012</v>
      </c>
      <c r="E1172">
        <v>40</v>
      </c>
      <c r="F1172">
        <v>1732909</v>
      </c>
      <c r="G1172">
        <v>163096</v>
      </c>
      <c r="H1172">
        <v>550000</v>
      </c>
      <c r="I1172">
        <v>0</v>
      </c>
      <c r="J1172">
        <v>120000</v>
      </c>
      <c r="K1172">
        <v>85000</v>
      </c>
      <c r="L1172">
        <v>200000</v>
      </c>
      <c r="M1172">
        <v>56200</v>
      </c>
      <c r="N1172">
        <v>11500</v>
      </c>
      <c r="O1172">
        <v>25500</v>
      </c>
      <c r="P1172">
        <v>4500</v>
      </c>
      <c r="Q1172">
        <v>2000</v>
      </c>
      <c r="R1172">
        <v>0</v>
      </c>
      <c r="S1172">
        <v>6059</v>
      </c>
      <c r="T1172">
        <v>35000</v>
      </c>
      <c r="U1172">
        <v>36000</v>
      </c>
      <c r="V1172">
        <v>0</v>
      </c>
      <c r="W1172">
        <v>0</v>
      </c>
      <c r="X1172">
        <v>25000</v>
      </c>
      <c r="Y1172">
        <v>0</v>
      </c>
      <c r="Z1172">
        <v>0</v>
      </c>
      <c r="AA1172">
        <v>0</v>
      </c>
      <c r="AB1172">
        <v>44713</v>
      </c>
      <c r="AC1172">
        <v>76691</v>
      </c>
      <c r="AD1172">
        <v>0</v>
      </c>
      <c r="AE1172">
        <v>44713</v>
      </c>
      <c r="AF1172">
        <v>71489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975270</v>
      </c>
      <c r="AO1172">
        <v>755258</v>
      </c>
      <c r="AP1172">
        <v>116203</v>
      </c>
      <c r="AQ1172">
        <v>0</v>
      </c>
      <c r="AR1172">
        <v>15539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0</v>
      </c>
      <c r="BI1172">
        <v>0</v>
      </c>
      <c r="BJ1172">
        <v>0</v>
      </c>
      <c r="BK1172">
        <v>886999</v>
      </c>
      <c r="BL1172">
        <v>0</v>
      </c>
      <c r="BM1172">
        <v>69736</v>
      </c>
      <c r="BN1172">
        <v>0</v>
      </c>
      <c r="BO1172">
        <v>0</v>
      </c>
      <c r="BP1172">
        <v>0</v>
      </c>
      <c r="BQ1172">
        <v>0</v>
      </c>
      <c r="BR1172">
        <v>0</v>
      </c>
      <c r="BS1172">
        <v>0</v>
      </c>
      <c r="BT1172">
        <v>0</v>
      </c>
      <c r="BU1172">
        <v>0</v>
      </c>
      <c r="BV1172">
        <v>0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>
        <v>0</v>
      </c>
      <c r="CC1172">
        <v>0</v>
      </c>
      <c r="CD1172">
        <v>0</v>
      </c>
      <c r="CE1172">
        <v>0</v>
      </c>
      <c r="CF1172">
        <v>0</v>
      </c>
      <c r="CG1172">
        <v>0</v>
      </c>
      <c r="CH1172">
        <v>0</v>
      </c>
      <c r="CI1172">
        <v>0</v>
      </c>
      <c r="CJ1172">
        <v>0</v>
      </c>
      <c r="CK1172">
        <v>0</v>
      </c>
      <c r="CL1172">
        <v>0</v>
      </c>
      <c r="CM1172">
        <v>0</v>
      </c>
      <c r="CN1172">
        <v>0</v>
      </c>
      <c r="CO1172">
        <v>0</v>
      </c>
      <c r="CP1172">
        <v>0</v>
      </c>
      <c r="CQ1172">
        <v>501971</v>
      </c>
      <c r="CR1172">
        <v>0</v>
      </c>
      <c r="CS1172">
        <v>0</v>
      </c>
      <c r="CT1172">
        <v>154000</v>
      </c>
      <c r="CU1172">
        <v>65000</v>
      </c>
      <c r="CV1172">
        <v>89020</v>
      </c>
      <c r="CW1172">
        <v>2038</v>
      </c>
      <c r="CX1172">
        <v>10682</v>
      </c>
      <c r="CY1172">
        <v>8012</v>
      </c>
      <c r="CZ1172">
        <v>3205</v>
      </c>
      <c r="DA1172">
        <v>2671</v>
      </c>
      <c r="DB1172">
        <v>11573</v>
      </c>
      <c r="DC1172">
        <v>54870</v>
      </c>
      <c r="DD1172">
        <v>2671</v>
      </c>
      <c r="DE1172">
        <v>45000</v>
      </c>
      <c r="DF1172">
        <v>0</v>
      </c>
      <c r="DG1172">
        <v>0</v>
      </c>
      <c r="DH1172">
        <v>0</v>
      </c>
      <c r="DI1172">
        <v>0</v>
      </c>
      <c r="DJ1172">
        <v>51452</v>
      </c>
      <c r="DK1172">
        <v>184641</v>
      </c>
      <c r="DL1172">
        <v>137202</v>
      </c>
      <c r="DM1172">
        <v>282910</v>
      </c>
      <c r="DN1172">
        <v>20000</v>
      </c>
      <c r="DO1172">
        <v>1626917</v>
      </c>
      <c r="DP1172">
        <v>317700</v>
      </c>
      <c r="DQ1172">
        <v>-94736</v>
      </c>
      <c r="DR1172">
        <v>0</v>
      </c>
      <c r="DS1172">
        <v>0</v>
      </c>
    </row>
    <row r="1173" spans="1:123" x14ac:dyDescent="0.3">
      <c r="A1173" t="str">
        <f t="shared" si="18"/>
        <v>20321971</v>
      </c>
      <c r="B1173">
        <v>34</v>
      </c>
      <c r="C1173">
        <v>2032</v>
      </c>
      <c r="D1173">
        <v>197112</v>
      </c>
      <c r="E1173">
        <v>38</v>
      </c>
      <c r="F1173">
        <v>1895333</v>
      </c>
      <c r="G1173">
        <v>163099</v>
      </c>
      <c r="H1173">
        <v>550000</v>
      </c>
      <c r="I1173">
        <v>0</v>
      </c>
      <c r="J1173">
        <v>120000</v>
      </c>
      <c r="K1173">
        <v>85000</v>
      </c>
      <c r="L1173">
        <v>200000</v>
      </c>
      <c r="M1173">
        <v>56200</v>
      </c>
      <c r="N1173">
        <v>11500</v>
      </c>
      <c r="O1173">
        <v>25500</v>
      </c>
      <c r="P1173">
        <v>4500</v>
      </c>
      <c r="Q1173">
        <v>2000</v>
      </c>
      <c r="R1173">
        <v>0</v>
      </c>
      <c r="S1173">
        <v>5871</v>
      </c>
      <c r="T1173">
        <v>35000</v>
      </c>
      <c r="U1173">
        <v>36000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74108</v>
      </c>
      <c r="AD1173">
        <v>0</v>
      </c>
      <c r="AE1173">
        <v>0</v>
      </c>
      <c r="AF1173">
        <v>112289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909282</v>
      </c>
      <c r="AO1173">
        <v>729820</v>
      </c>
      <c r="AP1173">
        <v>112289</v>
      </c>
      <c r="AQ1173">
        <v>0</v>
      </c>
      <c r="AR1173">
        <v>14173</v>
      </c>
      <c r="AS1173">
        <v>0</v>
      </c>
      <c r="AT1173">
        <v>0</v>
      </c>
      <c r="AU1173">
        <v>0</v>
      </c>
      <c r="AV1173">
        <v>75000</v>
      </c>
      <c r="AW1173">
        <v>0</v>
      </c>
      <c r="AX1173">
        <v>44513</v>
      </c>
      <c r="AY1173">
        <v>0</v>
      </c>
      <c r="AZ1173">
        <v>20000</v>
      </c>
      <c r="BA1173">
        <v>18786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0</v>
      </c>
      <c r="BI1173">
        <v>0</v>
      </c>
      <c r="BJ1173">
        <v>0</v>
      </c>
      <c r="BK1173">
        <v>1014581</v>
      </c>
      <c r="BL1173">
        <v>0</v>
      </c>
      <c r="BM1173">
        <v>170569</v>
      </c>
      <c r="BN1173">
        <v>0</v>
      </c>
      <c r="BO1173">
        <v>0</v>
      </c>
      <c r="BP1173">
        <v>0</v>
      </c>
      <c r="BQ1173">
        <v>0</v>
      </c>
      <c r="BR1173">
        <v>0</v>
      </c>
      <c r="BS1173">
        <v>0</v>
      </c>
      <c r="BT1173">
        <v>0</v>
      </c>
      <c r="BU1173">
        <v>0</v>
      </c>
      <c r="BV1173">
        <v>0</v>
      </c>
      <c r="BW1173">
        <v>0</v>
      </c>
      <c r="BX1173">
        <v>0</v>
      </c>
      <c r="BY1173">
        <v>0</v>
      </c>
      <c r="BZ1173">
        <v>0</v>
      </c>
      <c r="CA1173">
        <v>0</v>
      </c>
      <c r="CB1173">
        <v>0</v>
      </c>
      <c r="CC1173">
        <v>0</v>
      </c>
      <c r="CD1173">
        <v>0</v>
      </c>
      <c r="CE1173">
        <v>0</v>
      </c>
      <c r="CF1173">
        <v>0</v>
      </c>
      <c r="CG1173">
        <v>0</v>
      </c>
      <c r="CH1173">
        <v>0</v>
      </c>
      <c r="CI1173">
        <v>0</v>
      </c>
      <c r="CJ1173">
        <v>0</v>
      </c>
      <c r="CK1173">
        <v>0</v>
      </c>
      <c r="CL1173">
        <v>0</v>
      </c>
      <c r="CM1173">
        <v>0</v>
      </c>
      <c r="CN1173">
        <v>0</v>
      </c>
      <c r="CO1173">
        <v>0</v>
      </c>
      <c r="CP1173">
        <v>0</v>
      </c>
      <c r="CQ1173">
        <v>311402</v>
      </c>
      <c r="CR1173">
        <v>0</v>
      </c>
      <c r="CS1173">
        <v>0</v>
      </c>
      <c r="CT1173">
        <v>154000</v>
      </c>
      <c r="CU1173">
        <v>65000</v>
      </c>
      <c r="CV1173">
        <v>89020</v>
      </c>
      <c r="CW1173">
        <v>2038</v>
      </c>
      <c r="CX1173">
        <v>10682</v>
      </c>
      <c r="CY1173">
        <v>8012</v>
      </c>
      <c r="CZ1173">
        <v>3205</v>
      </c>
      <c r="DA1173">
        <v>2671</v>
      </c>
      <c r="DB1173">
        <v>11573</v>
      </c>
      <c r="DC1173">
        <v>54870</v>
      </c>
      <c r="DD1173">
        <v>2671</v>
      </c>
      <c r="DE1173">
        <v>50000</v>
      </c>
      <c r="DF1173">
        <v>0</v>
      </c>
      <c r="DG1173">
        <v>0</v>
      </c>
      <c r="DH1173">
        <v>0</v>
      </c>
      <c r="DI1173">
        <v>0</v>
      </c>
      <c r="DJ1173">
        <v>6939</v>
      </c>
      <c r="DK1173">
        <v>165855</v>
      </c>
      <c r="DL1173">
        <v>137202</v>
      </c>
      <c r="DM1173">
        <v>207910</v>
      </c>
      <c r="DN1173">
        <v>0</v>
      </c>
      <c r="DO1173">
        <v>1283050</v>
      </c>
      <c r="DP1173">
        <v>317700</v>
      </c>
      <c r="DQ1173">
        <v>-328868</v>
      </c>
      <c r="DR1173">
        <v>0</v>
      </c>
      <c r="DS1173">
        <v>0</v>
      </c>
    </row>
    <row r="1174" spans="1:123" x14ac:dyDescent="0.3">
      <c r="A1174" t="str">
        <f t="shared" si="18"/>
        <v>20331972</v>
      </c>
      <c r="B1174">
        <v>34</v>
      </c>
      <c r="C1174">
        <v>2033</v>
      </c>
      <c r="D1174">
        <v>197212</v>
      </c>
      <c r="E1174">
        <v>48</v>
      </c>
      <c r="F1174">
        <v>2091971</v>
      </c>
      <c r="G1174">
        <v>163102</v>
      </c>
      <c r="H1174">
        <v>550000</v>
      </c>
      <c r="I1174">
        <v>0</v>
      </c>
      <c r="J1174">
        <v>120000</v>
      </c>
      <c r="K1174">
        <v>85000</v>
      </c>
      <c r="L1174">
        <v>200000</v>
      </c>
      <c r="M1174">
        <v>56200</v>
      </c>
      <c r="N1174">
        <v>11500</v>
      </c>
      <c r="O1174">
        <v>25500</v>
      </c>
      <c r="P1174">
        <v>4500</v>
      </c>
      <c r="Q1174">
        <v>2000</v>
      </c>
      <c r="R1174">
        <v>0</v>
      </c>
      <c r="S1174">
        <v>5682</v>
      </c>
      <c r="T1174">
        <v>35000</v>
      </c>
      <c r="U1174">
        <v>36000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93786</v>
      </c>
      <c r="AD1174">
        <v>48318</v>
      </c>
      <c r="AE1174">
        <v>0</v>
      </c>
      <c r="AF1174">
        <v>142104</v>
      </c>
      <c r="AG1174">
        <v>48318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879278</v>
      </c>
      <c r="AO1174">
        <v>923606</v>
      </c>
      <c r="AP1174">
        <v>142104</v>
      </c>
      <c r="AQ1174">
        <v>0</v>
      </c>
      <c r="AR1174">
        <v>20000</v>
      </c>
      <c r="AS1174">
        <v>0</v>
      </c>
      <c r="AT1174">
        <v>0</v>
      </c>
      <c r="AU1174">
        <v>0</v>
      </c>
      <c r="AV1174">
        <v>75000</v>
      </c>
      <c r="AW1174">
        <v>16825</v>
      </c>
      <c r="AX1174">
        <v>6939</v>
      </c>
      <c r="AY1174">
        <v>4575</v>
      </c>
      <c r="AZ1174">
        <v>0</v>
      </c>
      <c r="BA1174">
        <v>25000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0</v>
      </c>
      <c r="BI1174">
        <v>0</v>
      </c>
      <c r="BJ1174">
        <v>0</v>
      </c>
      <c r="BK1174">
        <v>1214050</v>
      </c>
      <c r="BL1174">
        <v>0</v>
      </c>
      <c r="BM1174">
        <v>150569</v>
      </c>
      <c r="BN1174">
        <v>0</v>
      </c>
      <c r="BO1174">
        <v>0</v>
      </c>
      <c r="BP1174">
        <v>0</v>
      </c>
      <c r="BQ1174">
        <v>0</v>
      </c>
      <c r="BR1174">
        <v>0</v>
      </c>
      <c r="BS1174">
        <v>0</v>
      </c>
      <c r="BT1174">
        <v>0</v>
      </c>
      <c r="BU1174">
        <v>0</v>
      </c>
      <c r="BV1174">
        <v>0</v>
      </c>
      <c r="BW1174">
        <v>22551</v>
      </c>
      <c r="BX1174">
        <v>501</v>
      </c>
      <c r="BY1174">
        <v>2626</v>
      </c>
      <c r="BZ1174">
        <v>1969</v>
      </c>
      <c r="CA1174">
        <v>788</v>
      </c>
      <c r="CB1174">
        <v>656</v>
      </c>
      <c r="CC1174">
        <v>2845</v>
      </c>
      <c r="CD1174">
        <v>14585</v>
      </c>
      <c r="CE1174">
        <v>656</v>
      </c>
      <c r="CF1174">
        <v>0</v>
      </c>
      <c r="CG1174">
        <v>0</v>
      </c>
      <c r="CH1174">
        <v>0</v>
      </c>
      <c r="CI1174">
        <v>0</v>
      </c>
      <c r="CJ1174">
        <v>0</v>
      </c>
      <c r="CK1174">
        <v>0</v>
      </c>
      <c r="CL1174">
        <v>0</v>
      </c>
      <c r="CM1174">
        <v>0</v>
      </c>
      <c r="CN1174">
        <v>0</v>
      </c>
      <c r="CO1174">
        <v>0</v>
      </c>
      <c r="CP1174">
        <v>0</v>
      </c>
      <c r="CQ1174">
        <v>140833</v>
      </c>
      <c r="CR1174">
        <v>0</v>
      </c>
      <c r="CS1174">
        <v>0</v>
      </c>
      <c r="CT1174">
        <v>154000</v>
      </c>
      <c r="CU1174">
        <v>65000</v>
      </c>
      <c r="CV1174">
        <v>66470</v>
      </c>
      <c r="CW1174">
        <v>1537</v>
      </c>
      <c r="CX1174">
        <v>8057</v>
      </c>
      <c r="CY1174">
        <v>6043</v>
      </c>
      <c r="CZ1174">
        <v>2417</v>
      </c>
      <c r="DA1174">
        <v>2014</v>
      </c>
      <c r="DB1174">
        <v>8728</v>
      </c>
      <c r="DC1174">
        <v>40285</v>
      </c>
      <c r="DD1174">
        <v>2014</v>
      </c>
      <c r="DE1174">
        <v>55000</v>
      </c>
      <c r="DF1174">
        <v>0</v>
      </c>
      <c r="DG1174">
        <v>0</v>
      </c>
      <c r="DH1174">
        <v>0</v>
      </c>
      <c r="DI1174">
        <v>0</v>
      </c>
      <c r="DJ1174">
        <v>0</v>
      </c>
      <c r="DK1174">
        <v>140855</v>
      </c>
      <c r="DL1174">
        <v>120377</v>
      </c>
      <c r="DM1174">
        <v>132910</v>
      </c>
      <c r="DN1174">
        <v>0</v>
      </c>
      <c r="DO1174">
        <v>946539</v>
      </c>
      <c r="DP1174">
        <v>317700</v>
      </c>
      <c r="DQ1174">
        <v>-321510</v>
      </c>
      <c r="DR1174">
        <v>0</v>
      </c>
      <c r="DS1174">
        <v>0</v>
      </c>
    </row>
    <row r="1175" spans="1:123" x14ac:dyDescent="0.3">
      <c r="A1175" t="str">
        <f t="shared" si="18"/>
        <v>20341973</v>
      </c>
      <c r="B1175">
        <v>34</v>
      </c>
      <c r="C1175">
        <v>2034</v>
      </c>
      <c r="D1175">
        <v>197312</v>
      </c>
      <c r="E1175">
        <v>53</v>
      </c>
      <c r="F1175">
        <v>1848965</v>
      </c>
      <c r="G1175">
        <v>163105</v>
      </c>
      <c r="H1175">
        <v>550000</v>
      </c>
      <c r="I1175">
        <v>0</v>
      </c>
      <c r="J1175">
        <v>120000</v>
      </c>
      <c r="K1175">
        <v>85000</v>
      </c>
      <c r="L1175">
        <v>200000</v>
      </c>
      <c r="M1175">
        <v>56200</v>
      </c>
      <c r="N1175">
        <v>11500</v>
      </c>
      <c r="O1175">
        <v>25500</v>
      </c>
      <c r="P1175">
        <v>4500</v>
      </c>
      <c r="Q1175">
        <v>2000</v>
      </c>
      <c r="R1175">
        <v>0</v>
      </c>
      <c r="S1175">
        <v>5494</v>
      </c>
      <c r="T1175">
        <v>35000</v>
      </c>
      <c r="U1175">
        <v>36000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102052</v>
      </c>
      <c r="AD1175">
        <v>52577</v>
      </c>
      <c r="AE1175">
        <v>0</v>
      </c>
      <c r="AF1175">
        <v>154628</v>
      </c>
      <c r="AG1175">
        <v>26288</v>
      </c>
      <c r="AH1175">
        <v>0</v>
      </c>
      <c r="AI1175">
        <v>48318</v>
      </c>
      <c r="AJ1175">
        <v>0</v>
      </c>
      <c r="AK1175">
        <v>48318</v>
      </c>
      <c r="AL1175">
        <v>48318</v>
      </c>
      <c r="AM1175">
        <v>0</v>
      </c>
      <c r="AN1175">
        <v>866566</v>
      </c>
      <c r="AO1175">
        <v>1005006</v>
      </c>
      <c r="AP1175">
        <v>154628</v>
      </c>
      <c r="AQ1175">
        <v>0</v>
      </c>
      <c r="AR1175">
        <v>20000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0</v>
      </c>
      <c r="BI1175">
        <v>0</v>
      </c>
      <c r="BJ1175">
        <v>0</v>
      </c>
      <c r="BK1175">
        <v>1179634</v>
      </c>
      <c r="BL1175">
        <v>0</v>
      </c>
      <c r="BM1175">
        <v>1870</v>
      </c>
      <c r="BN1175">
        <v>0</v>
      </c>
      <c r="BO1175">
        <v>0</v>
      </c>
      <c r="BP1175">
        <v>0</v>
      </c>
      <c r="BQ1175">
        <v>0</v>
      </c>
      <c r="BR1175">
        <v>0</v>
      </c>
      <c r="BS1175">
        <v>0</v>
      </c>
      <c r="BT1175">
        <v>0</v>
      </c>
      <c r="BU1175">
        <v>0</v>
      </c>
      <c r="BV1175">
        <v>0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>
        <v>0</v>
      </c>
      <c r="CC1175">
        <v>0</v>
      </c>
      <c r="CD1175">
        <v>0</v>
      </c>
      <c r="CE1175">
        <v>0</v>
      </c>
      <c r="CF1175">
        <v>0</v>
      </c>
      <c r="CG1175">
        <v>0</v>
      </c>
      <c r="CH1175">
        <v>0</v>
      </c>
      <c r="CI1175">
        <v>0</v>
      </c>
      <c r="CJ1175">
        <v>0</v>
      </c>
      <c r="CK1175">
        <v>0</v>
      </c>
      <c r="CL1175">
        <v>0</v>
      </c>
      <c r="CM1175">
        <v>0</v>
      </c>
      <c r="CN1175">
        <v>0</v>
      </c>
      <c r="CO1175">
        <v>0</v>
      </c>
      <c r="CP1175">
        <v>0</v>
      </c>
      <c r="CQ1175">
        <v>118963</v>
      </c>
      <c r="CR1175">
        <v>0</v>
      </c>
      <c r="CS1175">
        <v>0</v>
      </c>
      <c r="CT1175">
        <v>154000</v>
      </c>
      <c r="CU1175">
        <v>65000</v>
      </c>
      <c r="CV1175">
        <v>66470</v>
      </c>
      <c r="CW1175">
        <v>1537</v>
      </c>
      <c r="CX1175">
        <v>8057</v>
      </c>
      <c r="CY1175">
        <v>6043</v>
      </c>
      <c r="CZ1175">
        <v>2417</v>
      </c>
      <c r="DA1175">
        <v>2014</v>
      </c>
      <c r="DB1175">
        <v>8728</v>
      </c>
      <c r="DC1175">
        <v>40285</v>
      </c>
      <c r="DD1175">
        <v>2014</v>
      </c>
      <c r="DE1175">
        <v>60000</v>
      </c>
      <c r="DF1175">
        <v>0</v>
      </c>
      <c r="DG1175">
        <v>0</v>
      </c>
      <c r="DH1175">
        <v>0</v>
      </c>
      <c r="DI1175">
        <v>0</v>
      </c>
      <c r="DJ1175">
        <v>0</v>
      </c>
      <c r="DK1175">
        <v>140855</v>
      </c>
      <c r="DL1175">
        <v>120377</v>
      </c>
      <c r="DM1175">
        <v>132910</v>
      </c>
      <c r="DN1175">
        <v>0</v>
      </c>
      <c r="DO1175">
        <v>977988</v>
      </c>
      <c r="DP1175">
        <v>317700</v>
      </c>
      <c r="DQ1175">
        <v>-1870</v>
      </c>
      <c r="DR1175">
        <v>0</v>
      </c>
      <c r="DS1175">
        <v>0</v>
      </c>
    </row>
    <row r="1176" spans="1:123" x14ac:dyDescent="0.3">
      <c r="A1176" t="str">
        <f t="shared" si="18"/>
        <v>20351974</v>
      </c>
      <c r="B1176">
        <v>34</v>
      </c>
      <c r="C1176">
        <v>2035</v>
      </c>
      <c r="D1176">
        <v>197412</v>
      </c>
      <c r="E1176">
        <v>42</v>
      </c>
      <c r="F1176">
        <v>1846273</v>
      </c>
      <c r="G1176">
        <v>163108</v>
      </c>
      <c r="H1176">
        <v>550000</v>
      </c>
      <c r="I1176">
        <v>0</v>
      </c>
      <c r="J1176">
        <v>120000</v>
      </c>
      <c r="K1176">
        <v>85000</v>
      </c>
      <c r="L1176">
        <v>200000</v>
      </c>
      <c r="M1176">
        <v>56200</v>
      </c>
      <c r="N1176">
        <v>11500</v>
      </c>
      <c r="O1176">
        <v>25500</v>
      </c>
      <c r="P1176">
        <v>4500</v>
      </c>
      <c r="Q1176">
        <v>2000</v>
      </c>
      <c r="R1176">
        <v>0</v>
      </c>
      <c r="S1176">
        <v>5305</v>
      </c>
      <c r="T1176">
        <v>35000</v>
      </c>
      <c r="U1176">
        <v>36000</v>
      </c>
      <c r="V1176">
        <v>0</v>
      </c>
      <c r="W1176">
        <v>5000</v>
      </c>
      <c r="X1176">
        <v>0</v>
      </c>
      <c r="Y1176">
        <v>0</v>
      </c>
      <c r="Z1176">
        <v>0</v>
      </c>
      <c r="AA1176">
        <v>0</v>
      </c>
      <c r="AB1176">
        <v>48318</v>
      </c>
      <c r="AC1176">
        <v>81904</v>
      </c>
      <c r="AD1176">
        <v>42197</v>
      </c>
      <c r="AE1176">
        <v>48318</v>
      </c>
      <c r="AF1176">
        <v>75783</v>
      </c>
      <c r="AG1176">
        <v>42197</v>
      </c>
      <c r="AH1176">
        <v>0</v>
      </c>
      <c r="AI1176">
        <v>26288</v>
      </c>
      <c r="AJ1176">
        <v>0</v>
      </c>
      <c r="AK1176">
        <v>26288</v>
      </c>
      <c r="AL1176">
        <v>26288</v>
      </c>
      <c r="AM1176">
        <v>0</v>
      </c>
      <c r="AN1176">
        <v>940222</v>
      </c>
      <c r="AO1176">
        <v>806595</v>
      </c>
      <c r="AP1176">
        <v>124101</v>
      </c>
      <c r="AQ1176">
        <v>0</v>
      </c>
      <c r="AR1176">
        <v>18294</v>
      </c>
      <c r="AS1176">
        <v>0</v>
      </c>
      <c r="AT1176">
        <v>0</v>
      </c>
      <c r="AU1176">
        <v>0</v>
      </c>
      <c r="AV1176">
        <v>57206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1006196</v>
      </c>
      <c r="BL1176">
        <v>0</v>
      </c>
      <c r="BM1176">
        <v>98963</v>
      </c>
      <c r="BN1176">
        <v>0</v>
      </c>
      <c r="BO1176">
        <v>0</v>
      </c>
      <c r="BP1176">
        <v>0</v>
      </c>
      <c r="BQ1176">
        <v>0</v>
      </c>
      <c r="BR1176">
        <v>0</v>
      </c>
      <c r="BS1176">
        <v>0</v>
      </c>
      <c r="BT1176">
        <v>0</v>
      </c>
      <c r="BU1176">
        <v>0</v>
      </c>
      <c r="BV1176">
        <v>0</v>
      </c>
      <c r="BW1176">
        <v>0</v>
      </c>
      <c r="BX1176">
        <v>0</v>
      </c>
      <c r="BY1176">
        <v>0</v>
      </c>
      <c r="BZ1176">
        <v>0</v>
      </c>
      <c r="CA1176">
        <v>0</v>
      </c>
      <c r="CB1176">
        <v>0</v>
      </c>
      <c r="CC1176">
        <v>0</v>
      </c>
      <c r="CD1176">
        <v>0</v>
      </c>
      <c r="CE1176">
        <v>0</v>
      </c>
      <c r="CF1176">
        <v>0</v>
      </c>
      <c r="CG1176">
        <v>0</v>
      </c>
      <c r="CH1176">
        <v>0</v>
      </c>
      <c r="CI1176">
        <v>0</v>
      </c>
      <c r="CJ1176">
        <v>0</v>
      </c>
      <c r="CK1176">
        <v>0</v>
      </c>
      <c r="CL1176">
        <v>0</v>
      </c>
      <c r="CM1176">
        <v>0</v>
      </c>
      <c r="CN1176">
        <v>0</v>
      </c>
      <c r="CO1176">
        <v>0</v>
      </c>
      <c r="CP1176">
        <v>0</v>
      </c>
      <c r="CQ1176">
        <v>0</v>
      </c>
      <c r="CR1176">
        <v>0</v>
      </c>
      <c r="CS1176">
        <v>0</v>
      </c>
      <c r="CT1176">
        <v>154000</v>
      </c>
      <c r="CU1176">
        <v>65000</v>
      </c>
      <c r="CV1176">
        <v>66470</v>
      </c>
      <c r="CW1176">
        <v>1537</v>
      </c>
      <c r="CX1176">
        <v>8057</v>
      </c>
      <c r="CY1176">
        <v>6043</v>
      </c>
      <c r="CZ1176">
        <v>2417</v>
      </c>
      <c r="DA1176">
        <v>2014</v>
      </c>
      <c r="DB1176">
        <v>8728</v>
      </c>
      <c r="DC1176">
        <v>40285</v>
      </c>
      <c r="DD1176">
        <v>2014</v>
      </c>
      <c r="DE1176">
        <v>65000</v>
      </c>
      <c r="DF1176">
        <v>0</v>
      </c>
      <c r="DG1176">
        <v>0</v>
      </c>
      <c r="DH1176">
        <v>0</v>
      </c>
      <c r="DI1176">
        <v>0</v>
      </c>
      <c r="DJ1176">
        <v>0</v>
      </c>
      <c r="DK1176">
        <v>140855</v>
      </c>
      <c r="DL1176">
        <v>120377</v>
      </c>
      <c r="DM1176">
        <v>75704</v>
      </c>
      <c r="DN1176">
        <v>0</v>
      </c>
      <c r="DO1176">
        <v>784789</v>
      </c>
      <c r="DP1176">
        <v>317700</v>
      </c>
      <c r="DQ1176">
        <v>-156169</v>
      </c>
      <c r="DR1176">
        <v>0</v>
      </c>
      <c r="DS1176">
        <v>0</v>
      </c>
    </row>
    <row r="1177" spans="1:123" x14ac:dyDescent="0.3">
      <c r="A1177" t="str">
        <f t="shared" si="18"/>
        <v>20361975</v>
      </c>
      <c r="B1177">
        <v>34</v>
      </c>
      <c r="C1177">
        <v>2036</v>
      </c>
      <c r="D1177">
        <v>197512</v>
      </c>
      <c r="E1177">
        <v>48</v>
      </c>
      <c r="F1177">
        <v>1731801</v>
      </c>
      <c r="G1177">
        <v>163099</v>
      </c>
      <c r="H1177">
        <v>550000</v>
      </c>
      <c r="I1177">
        <v>0</v>
      </c>
      <c r="J1177">
        <v>120000</v>
      </c>
      <c r="K1177">
        <v>85000</v>
      </c>
      <c r="L1177">
        <v>200000</v>
      </c>
      <c r="M1177">
        <v>56200</v>
      </c>
      <c r="N1177">
        <v>11500</v>
      </c>
      <c r="O1177">
        <v>25500</v>
      </c>
      <c r="P1177">
        <v>4500</v>
      </c>
      <c r="Q1177">
        <v>2000</v>
      </c>
      <c r="R1177">
        <v>0</v>
      </c>
      <c r="S1177">
        <v>5091</v>
      </c>
      <c r="T1177">
        <v>35000</v>
      </c>
      <c r="U1177">
        <v>36000</v>
      </c>
      <c r="V1177">
        <v>0</v>
      </c>
      <c r="W1177">
        <v>5000</v>
      </c>
      <c r="X1177">
        <v>0</v>
      </c>
      <c r="Y1177">
        <v>0</v>
      </c>
      <c r="Z1177">
        <v>0</v>
      </c>
      <c r="AA1177">
        <v>0</v>
      </c>
      <c r="AB1177">
        <v>26288</v>
      </c>
      <c r="AC1177">
        <v>93974</v>
      </c>
      <c r="AD1177">
        <v>48415</v>
      </c>
      <c r="AE1177">
        <v>26288</v>
      </c>
      <c r="AF1177">
        <v>116101</v>
      </c>
      <c r="AG1177">
        <v>0</v>
      </c>
      <c r="AH1177">
        <v>0</v>
      </c>
      <c r="AI1177">
        <v>42197</v>
      </c>
      <c r="AJ1177">
        <v>0</v>
      </c>
      <c r="AK1177">
        <v>42197</v>
      </c>
      <c r="AL1177">
        <v>42197</v>
      </c>
      <c r="AM1177">
        <v>0</v>
      </c>
      <c r="AN1177">
        <v>899690</v>
      </c>
      <c r="AO1177">
        <v>925456</v>
      </c>
      <c r="AP1177">
        <v>142389</v>
      </c>
      <c r="AQ1177">
        <v>0</v>
      </c>
      <c r="AR1177">
        <v>20000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0</v>
      </c>
      <c r="BI1177">
        <v>0</v>
      </c>
      <c r="BJ1177">
        <v>0</v>
      </c>
      <c r="BK1177">
        <v>1087845</v>
      </c>
      <c r="BL1177">
        <v>0</v>
      </c>
      <c r="BM1177">
        <v>0</v>
      </c>
      <c r="BN1177">
        <v>0</v>
      </c>
      <c r="BO1177">
        <v>0</v>
      </c>
      <c r="BP1177">
        <v>0</v>
      </c>
      <c r="BQ1177">
        <v>0</v>
      </c>
      <c r="BR1177">
        <v>56635</v>
      </c>
      <c r="BS1177">
        <v>0</v>
      </c>
      <c r="BT1177">
        <v>0</v>
      </c>
      <c r="BU1177">
        <v>0</v>
      </c>
      <c r="BV1177">
        <v>0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>
        <v>0</v>
      </c>
      <c r="CC1177">
        <v>0</v>
      </c>
      <c r="CD1177">
        <v>0</v>
      </c>
      <c r="CE1177">
        <v>0</v>
      </c>
      <c r="CF1177">
        <v>0</v>
      </c>
      <c r="CG1177">
        <v>0</v>
      </c>
      <c r="CH1177">
        <v>0</v>
      </c>
      <c r="CI1177">
        <v>0</v>
      </c>
      <c r="CJ1177">
        <v>0</v>
      </c>
      <c r="CK1177">
        <v>0</v>
      </c>
      <c r="CL1177">
        <v>0</v>
      </c>
      <c r="CM1177">
        <v>0</v>
      </c>
      <c r="CN1177">
        <v>0</v>
      </c>
      <c r="CO1177">
        <v>0</v>
      </c>
      <c r="CP1177">
        <v>0</v>
      </c>
      <c r="CQ1177">
        <v>36635</v>
      </c>
      <c r="CR1177">
        <v>0</v>
      </c>
      <c r="CS1177">
        <v>0</v>
      </c>
      <c r="CT1177">
        <v>154000</v>
      </c>
      <c r="CU1177">
        <v>65000</v>
      </c>
      <c r="CV1177">
        <v>66470</v>
      </c>
      <c r="CW1177">
        <v>1537</v>
      </c>
      <c r="CX1177">
        <v>8057</v>
      </c>
      <c r="CY1177">
        <v>6043</v>
      </c>
      <c r="CZ1177">
        <v>2417</v>
      </c>
      <c r="DA1177">
        <v>2014</v>
      </c>
      <c r="DB1177">
        <v>8728</v>
      </c>
      <c r="DC1177">
        <v>40285</v>
      </c>
      <c r="DD1177">
        <v>2014</v>
      </c>
      <c r="DE1177">
        <v>65000</v>
      </c>
      <c r="DF1177">
        <v>0</v>
      </c>
      <c r="DG1177">
        <v>0</v>
      </c>
      <c r="DH1177">
        <v>0</v>
      </c>
      <c r="DI1177">
        <v>0</v>
      </c>
      <c r="DJ1177">
        <v>0</v>
      </c>
      <c r="DK1177">
        <v>140855</v>
      </c>
      <c r="DL1177">
        <v>120377</v>
      </c>
      <c r="DM1177">
        <v>75704</v>
      </c>
      <c r="DN1177">
        <v>0</v>
      </c>
      <c r="DO1177">
        <v>837333</v>
      </c>
      <c r="DP1177">
        <v>317700</v>
      </c>
      <c r="DQ1177">
        <v>56635</v>
      </c>
      <c r="DR1177">
        <v>0</v>
      </c>
      <c r="DS1177">
        <v>0</v>
      </c>
    </row>
    <row r="1178" spans="1:123" x14ac:dyDescent="0.3">
      <c r="A1178" t="str">
        <f t="shared" si="18"/>
        <v>20371976</v>
      </c>
      <c r="B1178">
        <v>34</v>
      </c>
      <c r="C1178">
        <v>2037</v>
      </c>
      <c r="D1178">
        <v>197612</v>
      </c>
      <c r="E1178">
        <v>41</v>
      </c>
      <c r="F1178">
        <v>1980495</v>
      </c>
      <c r="G1178">
        <v>163089</v>
      </c>
      <c r="H1178">
        <v>550000</v>
      </c>
      <c r="I1178">
        <v>0</v>
      </c>
      <c r="J1178">
        <v>120000</v>
      </c>
      <c r="K1178">
        <v>85000</v>
      </c>
      <c r="L1178">
        <v>200000</v>
      </c>
      <c r="M1178">
        <v>56200</v>
      </c>
      <c r="N1178">
        <v>11500</v>
      </c>
      <c r="O1178">
        <v>25500</v>
      </c>
      <c r="P1178">
        <v>4500</v>
      </c>
      <c r="Q1178">
        <v>2000</v>
      </c>
      <c r="R1178">
        <v>0</v>
      </c>
      <c r="S1178">
        <v>4878</v>
      </c>
      <c r="T1178">
        <v>35000</v>
      </c>
      <c r="U1178">
        <v>36000</v>
      </c>
      <c r="V1178">
        <v>0</v>
      </c>
      <c r="W1178">
        <v>5000</v>
      </c>
      <c r="X1178">
        <v>0</v>
      </c>
      <c r="Y1178">
        <v>0</v>
      </c>
      <c r="Z1178">
        <v>0</v>
      </c>
      <c r="AA1178">
        <v>0</v>
      </c>
      <c r="AB1178">
        <v>42197</v>
      </c>
      <c r="AC1178">
        <v>80261</v>
      </c>
      <c r="AD1178">
        <v>41350</v>
      </c>
      <c r="AE1178">
        <v>42197</v>
      </c>
      <c r="AF1178">
        <v>79414</v>
      </c>
      <c r="AG1178">
        <v>41350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936164</v>
      </c>
      <c r="AO1178">
        <v>790407</v>
      </c>
      <c r="AP1178">
        <v>121611</v>
      </c>
      <c r="AQ1178">
        <v>0</v>
      </c>
      <c r="AR1178">
        <v>17425</v>
      </c>
      <c r="AS1178">
        <v>0</v>
      </c>
      <c r="AT1178">
        <v>0</v>
      </c>
      <c r="AU1178">
        <v>0</v>
      </c>
      <c r="AV1178">
        <v>75000</v>
      </c>
      <c r="AW1178">
        <v>11543</v>
      </c>
      <c r="AX1178">
        <v>0</v>
      </c>
      <c r="AY1178">
        <v>0</v>
      </c>
      <c r="AZ1178">
        <v>0</v>
      </c>
      <c r="BA1178">
        <v>25000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0</v>
      </c>
      <c r="BI1178">
        <v>0</v>
      </c>
      <c r="BJ1178">
        <v>0</v>
      </c>
      <c r="BK1178">
        <v>1040986</v>
      </c>
      <c r="BL1178">
        <v>0</v>
      </c>
      <c r="BM1178">
        <v>5545</v>
      </c>
      <c r="BN1178">
        <v>128592</v>
      </c>
      <c r="BO1178">
        <v>0</v>
      </c>
      <c r="BP1178">
        <v>0</v>
      </c>
      <c r="BQ1178">
        <v>0</v>
      </c>
      <c r="BR1178">
        <v>0</v>
      </c>
      <c r="BS1178">
        <v>0</v>
      </c>
      <c r="BT1178">
        <v>0</v>
      </c>
      <c r="BU1178">
        <v>0</v>
      </c>
      <c r="BV1178">
        <v>0</v>
      </c>
      <c r="BW1178">
        <v>33000</v>
      </c>
      <c r="BX1178">
        <v>763</v>
      </c>
      <c r="BY1178">
        <v>4000</v>
      </c>
      <c r="BZ1178">
        <v>3000</v>
      </c>
      <c r="CA1178">
        <v>1200</v>
      </c>
      <c r="CB1178">
        <v>1000</v>
      </c>
      <c r="CC1178">
        <v>4333</v>
      </c>
      <c r="CD1178">
        <v>20000</v>
      </c>
      <c r="CE1178">
        <v>1000</v>
      </c>
      <c r="CF1178">
        <v>0</v>
      </c>
      <c r="CG1178">
        <v>0</v>
      </c>
      <c r="CH1178">
        <v>0</v>
      </c>
      <c r="CI1178">
        <v>0</v>
      </c>
      <c r="CJ1178">
        <v>0</v>
      </c>
      <c r="CK1178">
        <v>0</v>
      </c>
      <c r="CL1178">
        <v>0</v>
      </c>
      <c r="CM1178">
        <v>0</v>
      </c>
      <c r="CN1178">
        <v>0</v>
      </c>
      <c r="CO1178">
        <v>0</v>
      </c>
      <c r="CP1178">
        <v>0</v>
      </c>
      <c r="CQ1178">
        <v>11090</v>
      </c>
      <c r="CR1178">
        <v>0</v>
      </c>
      <c r="CS1178">
        <v>0</v>
      </c>
      <c r="CT1178">
        <v>25408</v>
      </c>
      <c r="CU1178">
        <v>65000</v>
      </c>
      <c r="CV1178">
        <v>33470</v>
      </c>
      <c r="CW1178">
        <v>774</v>
      </c>
      <c r="CX1178">
        <v>4057</v>
      </c>
      <c r="CY1178">
        <v>3043</v>
      </c>
      <c r="CZ1178">
        <v>1217</v>
      </c>
      <c r="DA1178">
        <v>1014</v>
      </c>
      <c r="DB1178">
        <v>4395</v>
      </c>
      <c r="DC1178">
        <v>20285</v>
      </c>
      <c r="DD1178">
        <v>1014</v>
      </c>
      <c r="DE1178">
        <v>65000</v>
      </c>
      <c r="DF1178">
        <v>0</v>
      </c>
      <c r="DG1178">
        <v>0</v>
      </c>
      <c r="DH1178">
        <v>0</v>
      </c>
      <c r="DI1178">
        <v>0</v>
      </c>
      <c r="DJ1178">
        <v>0</v>
      </c>
      <c r="DK1178">
        <v>115855</v>
      </c>
      <c r="DL1178">
        <v>108833</v>
      </c>
      <c r="DM1178">
        <v>704</v>
      </c>
      <c r="DN1178">
        <v>0</v>
      </c>
      <c r="DO1178">
        <v>461159</v>
      </c>
      <c r="DP1178">
        <v>317700</v>
      </c>
      <c r="DQ1178">
        <v>-313977</v>
      </c>
      <c r="DR1178">
        <v>0</v>
      </c>
      <c r="DS1178">
        <v>0</v>
      </c>
    </row>
    <row r="1179" spans="1:123" x14ac:dyDescent="0.3">
      <c r="A1179" t="str">
        <f t="shared" si="18"/>
        <v>20381977</v>
      </c>
      <c r="B1179">
        <v>34</v>
      </c>
      <c r="C1179">
        <v>2038</v>
      </c>
      <c r="D1179">
        <v>197712</v>
      </c>
      <c r="E1179">
        <v>8</v>
      </c>
      <c r="F1179">
        <v>2025440</v>
      </c>
      <c r="G1179">
        <v>163079</v>
      </c>
      <c r="H1179">
        <v>550000</v>
      </c>
      <c r="I1179">
        <v>0</v>
      </c>
      <c r="J1179">
        <v>90000</v>
      </c>
      <c r="K1179">
        <v>85000</v>
      </c>
      <c r="L1179">
        <v>200000</v>
      </c>
      <c r="M1179">
        <v>56200</v>
      </c>
      <c r="N1179">
        <v>11500</v>
      </c>
      <c r="O1179">
        <v>25500</v>
      </c>
      <c r="P1179">
        <v>4500</v>
      </c>
      <c r="Q1179">
        <v>2000</v>
      </c>
      <c r="R1179">
        <v>0</v>
      </c>
      <c r="S1179">
        <v>4664</v>
      </c>
      <c r="T1179">
        <v>35000</v>
      </c>
      <c r="U1179">
        <v>36000</v>
      </c>
      <c r="V1179">
        <v>0</v>
      </c>
      <c r="W1179">
        <v>5000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15686</v>
      </c>
      <c r="AD1179">
        <v>0</v>
      </c>
      <c r="AE1179">
        <v>0</v>
      </c>
      <c r="AF1179">
        <v>23767</v>
      </c>
      <c r="AG1179">
        <v>0</v>
      </c>
      <c r="AH1179">
        <v>0</v>
      </c>
      <c r="AI1179">
        <v>41350</v>
      </c>
      <c r="AJ1179">
        <v>0</v>
      </c>
      <c r="AK1179">
        <v>41350</v>
      </c>
      <c r="AL1179">
        <v>41350</v>
      </c>
      <c r="AM1179">
        <v>0</v>
      </c>
      <c r="AN1179">
        <v>961597</v>
      </c>
      <c r="AO1179">
        <v>154474</v>
      </c>
      <c r="AP1179">
        <v>23767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704</v>
      </c>
      <c r="AW1179">
        <v>0</v>
      </c>
      <c r="AX1179">
        <v>0</v>
      </c>
      <c r="AY1179">
        <v>0</v>
      </c>
      <c r="AZ1179">
        <v>0</v>
      </c>
      <c r="BA1179">
        <v>25000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0</v>
      </c>
      <c r="BI1179">
        <v>0</v>
      </c>
      <c r="BJ1179">
        <v>0</v>
      </c>
      <c r="BK1179">
        <v>203946</v>
      </c>
      <c r="BL1179">
        <v>0</v>
      </c>
      <c r="BM1179">
        <v>0</v>
      </c>
      <c r="BN1179">
        <v>25408</v>
      </c>
      <c r="BO1179">
        <v>65000</v>
      </c>
      <c r="BP1179">
        <v>0</v>
      </c>
      <c r="BQ1179">
        <v>0</v>
      </c>
      <c r="BR1179">
        <v>0</v>
      </c>
      <c r="BS1179">
        <v>0</v>
      </c>
      <c r="BT1179">
        <v>0</v>
      </c>
      <c r="BU1179">
        <v>0</v>
      </c>
      <c r="BV1179">
        <v>0</v>
      </c>
      <c r="BW1179">
        <v>33000</v>
      </c>
      <c r="BX1179">
        <v>763</v>
      </c>
      <c r="BY1179">
        <v>4000</v>
      </c>
      <c r="BZ1179">
        <v>3000</v>
      </c>
      <c r="CA1179">
        <v>1200</v>
      </c>
      <c r="CB1179">
        <v>1000</v>
      </c>
      <c r="CC1179">
        <v>4333</v>
      </c>
      <c r="CD1179">
        <v>20000</v>
      </c>
      <c r="CE1179">
        <v>1000</v>
      </c>
      <c r="CF1179">
        <v>65000</v>
      </c>
      <c r="CG1179">
        <v>0</v>
      </c>
      <c r="CH1179">
        <v>0</v>
      </c>
      <c r="CI1179">
        <v>0</v>
      </c>
      <c r="CJ1179">
        <v>0</v>
      </c>
      <c r="CK1179">
        <v>0</v>
      </c>
      <c r="CL1179">
        <v>0</v>
      </c>
      <c r="CM1179">
        <v>0</v>
      </c>
      <c r="CN1179">
        <v>0</v>
      </c>
      <c r="CO1179">
        <v>0</v>
      </c>
      <c r="CP1179">
        <v>0</v>
      </c>
      <c r="CQ1179">
        <v>0</v>
      </c>
      <c r="CR1179">
        <v>0</v>
      </c>
      <c r="CS1179">
        <v>0</v>
      </c>
      <c r="CT1179">
        <v>0</v>
      </c>
      <c r="CU1179">
        <v>0</v>
      </c>
      <c r="CV1179">
        <v>470</v>
      </c>
      <c r="CW1179">
        <v>11</v>
      </c>
      <c r="CX1179">
        <v>57</v>
      </c>
      <c r="CY1179">
        <v>43</v>
      </c>
      <c r="CZ1179">
        <v>17</v>
      </c>
      <c r="DA1179">
        <v>14</v>
      </c>
      <c r="DB1179">
        <v>62</v>
      </c>
      <c r="DC1179">
        <v>285</v>
      </c>
      <c r="DD1179">
        <v>14</v>
      </c>
      <c r="DE1179">
        <v>0</v>
      </c>
      <c r="DF1179">
        <v>0</v>
      </c>
      <c r="DG1179">
        <v>0</v>
      </c>
      <c r="DH1179">
        <v>0</v>
      </c>
      <c r="DI1179">
        <v>0</v>
      </c>
      <c r="DJ1179">
        <v>0</v>
      </c>
      <c r="DK1179">
        <v>90855</v>
      </c>
      <c r="DL1179">
        <v>108833</v>
      </c>
      <c r="DM1179">
        <v>0</v>
      </c>
      <c r="DN1179">
        <v>0</v>
      </c>
      <c r="DO1179">
        <v>242011</v>
      </c>
      <c r="DP1179">
        <v>308790</v>
      </c>
      <c r="DQ1179">
        <v>-1084681</v>
      </c>
      <c r="DR1179">
        <v>835273</v>
      </c>
      <c r="DS1179">
        <v>0</v>
      </c>
    </row>
    <row r="1180" spans="1:123" x14ac:dyDescent="0.3">
      <c r="A1180" t="str">
        <f t="shared" si="18"/>
        <v>20391978</v>
      </c>
      <c r="B1180">
        <v>34</v>
      </c>
      <c r="C1180">
        <v>2039</v>
      </c>
      <c r="D1180">
        <v>197812</v>
      </c>
      <c r="E1180">
        <v>65</v>
      </c>
      <c r="F1180">
        <v>1670808</v>
      </c>
      <c r="G1180">
        <v>163069</v>
      </c>
      <c r="H1180">
        <v>550000</v>
      </c>
      <c r="I1180">
        <v>0</v>
      </c>
      <c r="J1180">
        <v>90000</v>
      </c>
      <c r="K1180">
        <v>85000</v>
      </c>
      <c r="L1180">
        <v>200000</v>
      </c>
      <c r="M1180">
        <v>56200</v>
      </c>
      <c r="N1180">
        <v>11500</v>
      </c>
      <c r="O1180">
        <v>25500</v>
      </c>
      <c r="P1180">
        <v>4500</v>
      </c>
      <c r="Q1180">
        <v>2000</v>
      </c>
      <c r="R1180">
        <v>0</v>
      </c>
      <c r="S1180">
        <v>4451</v>
      </c>
      <c r="T1180">
        <v>35000</v>
      </c>
      <c r="U1180">
        <v>36000</v>
      </c>
      <c r="V1180">
        <v>0</v>
      </c>
      <c r="W1180">
        <v>5000</v>
      </c>
      <c r="X1180">
        <v>0</v>
      </c>
      <c r="Y1180">
        <v>0</v>
      </c>
      <c r="Z1180">
        <v>0</v>
      </c>
      <c r="AA1180">
        <v>0</v>
      </c>
      <c r="AB1180">
        <v>41350</v>
      </c>
      <c r="AC1180">
        <v>125252</v>
      </c>
      <c r="AD1180">
        <v>64529</v>
      </c>
      <c r="AE1180">
        <v>41350</v>
      </c>
      <c r="AF1180">
        <v>148431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836720</v>
      </c>
      <c r="AO1180">
        <v>1233479</v>
      </c>
      <c r="AP1180">
        <v>189781</v>
      </c>
      <c r="AQ1180">
        <v>0</v>
      </c>
      <c r="AR1180">
        <v>20000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0</v>
      </c>
      <c r="BI1180">
        <v>0</v>
      </c>
      <c r="BJ1180">
        <v>0</v>
      </c>
      <c r="BK1180">
        <v>1443260</v>
      </c>
      <c r="BL1180">
        <v>0</v>
      </c>
      <c r="BM1180">
        <v>0</v>
      </c>
      <c r="BN1180">
        <v>0</v>
      </c>
      <c r="BO1180">
        <v>0</v>
      </c>
      <c r="BP1180">
        <v>0</v>
      </c>
      <c r="BQ1180">
        <v>0</v>
      </c>
      <c r="BR1180">
        <v>410103</v>
      </c>
      <c r="BS1180">
        <v>0</v>
      </c>
      <c r="BT1180">
        <v>0</v>
      </c>
      <c r="BU1180">
        <v>0</v>
      </c>
      <c r="BV1180">
        <v>0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>
        <v>0</v>
      </c>
      <c r="CC1180">
        <v>0</v>
      </c>
      <c r="CD1180">
        <v>0</v>
      </c>
      <c r="CE1180">
        <v>0</v>
      </c>
      <c r="CF1180">
        <v>0</v>
      </c>
      <c r="CG1180">
        <v>0</v>
      </c>
      <c r="CH1180">
        <v>0</v>
      </c>
      <c r="CI1180">
        <v>0</v>
      </c>
      <c r="CJ1180">
        <v>0</v>
      </c>
      <c r="CK1180">
        <v>0</v>
      </c>
      <c r="CL1180">
        <v>0</v>
      </c>
      <c r="CM1180">
        <v>0</v>
      </c>
      <c r="CN1180">
        <v>0</v>
      </c>
      <c r="CO1180">
        <v>0</v>
      </c>
      <c r="CP1180">
        <v>0</v>
      </c>
      <c r="CQ1180">
        <v>381193</v>
      </c>
      <c r="CR1180">
        <v>0</v>
      </c>
      <c r="CS1180">
        <v>0</v>
      </c>
      <c r="CT1180">
        <v>0</v>
      </c>
      <c r="CU1180">
        <v>0</v>
      </c>
      <c r="CV1180">
        <v>470</v>
      </c>
      <c r="CW1180">
        <v>11</v>
      </c>
      <c r="CX1180">
        <v>57</v>
      </c>
      <c r="CY1180">
        <v>43</v>
      </c>
      <c r="CZ1180">
        <v>17</v>
      </c>
      <c r="DA1180">
        <v>14</v>
      </c>
      <c r="DB1180">
        <v>62</v>
      </c>
      <c r="DC1180">
        <v>285</v>
      </c>
      <c r="DD1180">
        <v>14</v>
      </c>
      <c r="DE1180">
        <v>0</v>
      </c>
      <c r="DF1180">
        <v>0</v>
      </c>
      <c r="DG1180">
        <v>0</v>
      </c>
      <c r="DH1180">
        <v>0</v>
      </c>
      <c r="DI1180">
        <v>0</v>
      </c>
      <c r="DJ1180">
        <v>0</v>
      </c>
      <c r="DK1180">
        <v>90855</v>
      </c>
      <c r="DL1180">
        <v>108833</v>
      </c>
      <c r="DM1180">
        <v>0</v>
      </c>
      <c r="DN1180">
        <v>0</v>
      </c>
      <c r="DO1180">
        <v>581854</v>
      </c>
      <c r="DP1180">
        <v>317700</v>
      </c>
      <c r="DQ1180">
        <v>410103</v>
      </c>
      <c r="DR1180">
        <v>0</v>
      </c>
      <c r="DS1180">
        <v>0</v>
      </c>
    </row>
    <row r="1181" spans="1:123" x14ac:dyDescent="0.3">
      <c r="A1181" t="str">
        <f t="shared" si="18"/>
        <v>20401979</v>
      </c>
      <c r="B1181">
        <v>34</v>
      </c>
      <c r="C1181">
        <v>2040</v>
      </c>
      <c r="D1181">
        <v>197912</v>
      </c>
      <c r="E1181">
        <v>56</v>
      </c>
      <c r="F1181">
        <v>1655767</v>
      </c>
      <c r="G1181">
        <v>163060</v>
      </c>
      <c r="H1181">
        <v>550000</v>
      </c>
      <c r="I1181">
        <v>0</v>
      </c>
      <c r="J1181">
        <v>90000</v>
      </c>
      <c r="K1181">
        <v>85000</v>
      </c>
      <c r="L1181">
        <v>200000</v>
      </c>
      <c r="M1181">
        <v>56200</v>
      </c>
      <c r="N1181">
        <v>11500</v>
      </c>
      <c r="O1181">
        <v>25500</v>
      </c>
      <c r="P1181">
        <v>4500</v>
      </c>
      <c r="Q1181">
        <v>2000</v>
      </c>
      <c r="R1181">
        <v>0</v>
      </c>
      <c r="S1181">
        <v>4237</v>
      </c>
      <c r="T1181">
        <v>35000</v>
      </c>
      <c r="U1181">
        <v>36000</v>
      </c>
      <c r="V1181">
        <v>0</v>
      </c>
      <c r="W1181">
        <v>10000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108439</v>
      </c>
      <c r="AD1181">
        <v>55867</v>
      </c>
      <c r="AE1181">
        <v>0</v>
      </c>
      <c r="AF1181">
        <v>164306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815631</v>
      </c>
      <c r="AO1181">
        <v>1067906</v>
      </c>
      <c r="AP1181">
        <v>164306</v>
      </c>
      <c r="AQ1181">
        <v>0</v>
      </c>
      <c r="AR1181">
        <v>20000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0</v>
      </c>
      <c r="BI1181">
        <v>0</v>
      </c>
      <c r="BJ1181">
        <v>0</v>
      </c>
      <c r="BK1181">
        <v>1252212</v>
      </c>
      <c r="BL1181">
        <v>0</v>
      </c>
      <c r="BM1181">
        <v>0</v>
      </c>
      <c r="BN1181">
        <v>0</v>
      </c>
      <c r="BO1181">
        <v>0</v>
      </c>
      <c r="BP1181">
        <v>0</v>
      </c>
      <c r="BQ1181">
        <v>0</v>
      </c>
      <c r="BR1181">
        <v>213016</v>
      </c>
      <c r="BS1181">
        <v>0</v>
      </c>
      <c r="BT1181">
        <v>0</v>
      </c>
      <c r="BU1181">
        <v>0</v>
      </c>
      <c r="BV1181">
        <v>0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>
        <v>0</v>
      </c>
      <c r="CC1181">
        <v>0</v>
      </c>
      <c r="CD1181">
        <v>0</v>
      </c>
      <c r="CE1181">
        <v>0</v>
      </c>
      <c r="CF1181">
        <v>0</v>
      </c>
      <c r="CG1181">
        <v>0</v>
      </c>
      <c r="CH1181">
        <v>0</v>
      </c>
      <c r="CI1181">
        <v>0</v>
      </c>
      <c r="CJ1181">
        <v>0</v>
      </c>
      <c r="CK1181">
        <v>0</v>
      </c>
      <c r="CL1181">
        <v>0</v>
      </c>
      <c r="CM1181">
        <v>0</v>
      </c>
      <c r="CN1181">
        <v>0</v>
      </c>
      <c r="CO1181">
        <v>0</v>
      </c>
      <c r="CP1181">
        <v>0</v>
      </c>
      <c r="CQ1181">
        <v>574209</v>
      </c>
      <c r="CR1181">
        <v>0</v>
      </c>
      <c r="CS1181">
        <v>0</v>
      </c>
      <c r="CT1181">
        <v>0</v>
      </c>
      <c r="CU1181">
        <v>0</v>
      </c>
      <c r="CV1181">
        <v>470</v>
      </c>
      <c r="CW1181">
        <v>11</v>
      </c>
      <c r="CX1181">
        <v>57</v>
      </c>
      <c r="CY1181">
        <v>43</v>
      </c>
      <c r="CZ1181">
        <v>17</v>
      </c>
      <c r="DA1181">
        <v>14</v>
      </c>
      <c r="DB1181">
        <v>62</v>
      </c>
      <c r="DC1181">
        <v>285</v>
      </c>
      <c r="DD1181">
        <v>14</v>
      </c>
      <c r="DE1181">
        <v>0</v>
      </c>
      <c r="DF1181">
        <v>0</v>
      </c>
      <c r="DG1181">
        <v>0</v>
      </c>
      <c r="DH1181">
        <v>0</v>
      </c>
      <c r="DI1181">
        <v>0</v>
      </c>
      <c r="DJ1181">
        <v>0</v>
      </c>
      <c r="DK1181">
        <v>90855</v>
      </c>
      <c r="DL1181">
        <v>108833</v>
      </c>
      <c r="DM1181">
        <v>0</v>
      </c>
      <c r="DN1181">
        <v>0</v>
      </c>
      <c r="DO1181">
        <v>774870</v>
      </c>
      <c r="DP1181">
        <v>317700</v>
      </c>
      <c r="DQ1181">
        <v>213016</v>
      </c>
      <c r="DR1181">
        <v>0</v>
      </c>
      <c r="DS1181">
        <v>0</v>
      </c>
    </row>
    <row r="1182" spans="1:123" x14ac:dyDescent="0.3">
      <c r="A1182" t="str">
        <f t="shared" si="18"/>
        <v>20411980</v>
      </c>
      <c r="B1182">
        <v>34</v>
      </c>
      <c r="C1182">
        <v>2041</v>
      </c>
      <c r="D1182">
        <v>198012</v>
      </c>
      <c r="E1182">
        <v>56</v>
      </c>
      <c r="F1182">
        <v>1689304</v>
      </c>
      <c r="G1182">
        <v>163056</v>
      </c>
      <c r="H1182">
        <v>550000</v>
      </c>
      <c r="I1182">
        <v>0</v>
      </c>
      <c r="J1182">
        <v>0</v>
      </c>
      <c r="K1182">
        <v>85000</v>
      </c>
      <c r="L1182">
        <v>200000</v>
      </c>
      <c r="M1182">
        <v>56200</v>
      </c>
      <c r="N1182">
        <v>11500</v>
      </c>
      <c r="O1182">
        <v>25500</v>
      </c>
      <c r="P1182">
        <v>4500</v>
      </c>
      <c r="Q1182">
        <v>2000</v>
      </c>
      <c r="R1182">
        <v>0</v>
      </c>
      <c r="S1182">
        <v>4023</v>
      </c>
      <c r="T1182">
        <v>35000</v>
      </c>
      <c r="U1182">
        <v>36000</v>
      </c>
      <c r="V1182">
        <v>0</v>
      </c>
      <c r="W1182">
        <v>10000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109472</v>
      </c>
      <c r="AD1182">
        <v>56400</v>
      </c>
      <c r="AE1182">
        <v>0</v>
      </c>
      <c r="AF1182">
        <v>165871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723852</v>
      </c>
      <c r="AO1182">
        <v>1078080</v>
      </c>
      <c r="AP1182">
        <v>165871</v>
      </c>
      <c r="AQ1182">
        <v>40700</v>
      </c>
      <c r="AR1182">
        <v>20000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0</v>
      </c>
      <c r="BI1182">
        <v>0</v>
      </c>
      <c r="BJ1182">
        <v>0</v>
      </c>
      <c r="BK1182">
        <v>1304652</v>
      </c>
      <c r="BL1182">
        <v>0</v>
      </c>
      <c r="BM1182">
        <v>0</v>
      </c>
      <c r="BN1182">
        <v>0</v>
      </c>
      <c r="BO1182">
        <v>0</v>
      </c>
      <c r="BP1182">
        <v>0</v>
      </c>
      <c r="BQ1182">
        <v>0</v>
      </c>
      <c r="BR1182">
        <v>55791</v>
      </c>
      <c r="BS1182">
        <v>0</v>
      </c>
      <c r="BT1182">
        <v>0</v>
      </c>
      <c r="BU1182">
        <v>84352</v>
      </c>
      <c r="BV1182">
        <v>0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>
        <v>0</v>
      </c>
      <c r="CC1182">
        <v>0</v>
      </c>
      <c r="CD1182">
        <v>0</v>
      </c>
      <c r="CE1182">
        <v>0</v>
      </c>
      <c r="CF1182">
        <v>0</v>
      </c>
      <c r="CG1182">
        <v>0</v>
      </c>
      <c r="CH1182">
        <v>0</v>
      </c>
      <c r="CI1182">
        <v>0</v>
      </c>
      <c r="CJ1182">
        <v>0</v>
      </c>
      <c r="CK1182">
        <v>0</v>
      </c>
      <c r="CL1182">
        <v>0</v>
      </c>
      <c r="CM1182">
        <v>0</v>
      </c>
      <c r="CN1182">
        <v>0</v>
      </c>
      <c r="CO1182">
        <v>0</v>
      </c>
      <c r="CP1182">
        <v>0</v>
      </c>
      <c r="CQ1182">
        <v>610000</v>
      </c>
      <c r="CR1182">
        <v>84352</v>
      </c>
      <c r="CS1182">
        <v>0</v>
      </c>
      <c r="CT1182">
        <v>0</v>
      </c>
      <c r="CU1182">
        <v>0</v>
      </c>
      <c r="CV1182">
        <v>470</v>
      </c>
      <c r="CW1182">
        <v>11</v>
      </c>
      <c r="CX1182">
        <v>57</v>
      </c>
      <c r="CY1182">
        <v>43</v>
      </c>
      <c r="CZ1182">
        <v>17</v>
      </c>
      <c r="DA1182">
        <v>14</v>
      </c>
      <c r="DB1182">
        <v>62</v>
      </c>
      <c r="DC1182">
        <v>285</v>
      </c>
      <c r="DD1182">
        <v>14</v>
      </c>
      <c r="DE1182">
        <v>0</v>
      </c>
      <c r="DF1182">
        <v>0</v>
      </c>
      <c r="DG1182">
        <v>0</v>
      </c>
      <c r="DH1182">
        <v>0</v>
      </c>
      <c r="DI1182">
        <v>0</v>
      </c>
      <c r="DJ1182">
        <v>0</v>
      </c>
      <c r="DK1182">
        <v>90855</v>
      </c>
      <c r="DL1182">
        <v>108833</v>
      </c>
      <c r="DM1182">
        <v>0</v>
      </c>
      <c r="DN1182">
        <v>0</v>
      </c>
      <c r="DO1182">
        <v>895013</v>
      </c>
      <c r="DP1182">
        <v>317700</v>
      </c>
      <c r="DQ1182">
        <v>140143</v>
      </c>
      <c r="DR1182">
        <v>0</v>
      </c>
      <c r="DS1182">
        <v>0</v>
      </c>
    </row>
    <row r="1183" spans="1:123" x14ac:dyDescent="0.3">
      <c r="A1183" t="str">
        <f t="shared" si="18"/>
        <v>20421981</v>
      </c>
      <c r="B1183">
        <v>34</v>
      </c>
      <c r="C1183">
        <v>2042</v>
      </c>
      <c r="D1183">
        <v>198112</v>
      </c>
      <c r="E1183">
        <v>33</v>
      </c>
      <c r="F1183">
        <v>1974668</v>
      </c>
      <c r="G1183">
        <v>163053</v>
      </c>
      <c r="H1183">
        <v>550000</v>
      </c>
      <c r="I1183">
        <v>0</v>
      </c>
      <c r="J1183">
        <v>0</v>
      </c>
      <c r="K1183">
        <v>85000</v>
      </c>
      <c r="L1183">
        <v>200000</v>
      </c>
      <c r="M1183">
        <v>56200</v>
      </c>
      <c r="N1183">
        <v>11500</v>
      </c>
      <c r="O1183">
        <v>25500</v>
      </c>
      <c r="P1183">
        <v>4500</v>
      </c>
      <c r="Q1183">
        <v>2000</v>
      </c>
      <c r="R1183">
        <v>0</v>
      </c>
      <c r="S1183">
        <v>3810</v>
      </c>
      <c r="T1183">
        <v>35000</v>
      </c>
      <c r="U1183">
        <v>36000</v>
      </c>
      <c r="V1183">
        <v>0</v>
      </c>
      <c r="W1183">
        <v>10000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63260</v>
      </c>
      <c r="AD1183">
        <v>0</v>
      </c>
      <c r="AE1183">
        <v>0</v>
      </c>
      <c r="AF1183">
        <v>95851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793659</v>
      </c>
      <c r="AO1183">
        <v>622983</v>
      </c>
      <c r="AP1183">
        <v>95851</v>
      </c>
      <c r="AQ1183">
        <v>0</v>
      </c>
      <c r="AR1183">
        <v>8439</v>
      </c>
      <c r="AS1183">
        <v>0</v>
      </c>
      <c r="AT1183">
        <v>0</v>
      </c>
      <c r="AU1183">
        <v>0</v>
      </c>
      <c r="AV1183">
        <v>0</v>
      </c>
      <c r="AW1183">
        <v>4904</v>
      </c>
      <c r="AX1183">
        <v>0</v>
      </c>
      <c r="AY1183">
        <v>0</v>
      </c>
      <c r="AZ1183">
        <v>0</v>
      </c>
      <c r="BA1183">
        <v>25000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0</v>
      </c>
      <c r="BI1183">
        <v>0</v>
      </c>
      <c r="BJ1183">
        <v>0</v>
      </c>
      <c r="BK1183">
        <v>757177</v>
      </c>
      <c r="BL1183">
        <v>0</v>
      </c>
      <c r="BM1183">
        <v>196667</v>
      </c>
      <c r="BN1183">
        <v>0</v>
      </c>
      <c r="BO1183">
        <v>0</v>
      </c>
      <c r="BP1183">
        <v>84352</v>
      </c>
      <c r="BQ1183">
        <v>0</v>
      </c>
      <c r="BR1183">
        <v>0</v>
      </c>
      <c r="BS1183">
        <v>0</v>
      </c>
      <c r="BT1183">
        <v>0</v>
      </c>
      <c r="BU1183">
        <v>0</v>
      </c>
      <c r="BV1183">
        <v>0</v>
      </c>
      <c r="BW1183">
        <v>470</v>
      </c>
      <c r="BX1183">
        <v>11</v>
      </c>
      <c r="BY1183">
        <v>57</v>
      </c>
      <c r="BZ1183">
        <v>43</v>
      </c>
      <c r="CA1183">
        <v>17</v>
      </c>
      <c r="CB1183">
        <v>14</v>
      </c>
      <c r="CC1183">
        <v>62</v>
      </c>
      <c r="CD1183">
        <v>285</v>
      </c>
      <c r="CE1183">
        <v>14</v>
      </c>
      <c r="CF1183">
        <v>0</v>
      </c>
      <c r="CG1183">
        <v>0</v>
      </c>
      <c r="CH1183">
        <v>0</v>
      </c>
      <c r="CI1183">
        <v>0</v>
      </c>
      <c r="CJ1183">
        <v>0</v>
      </c>
      <c r="CK1183">
        <v>0</v>
      </c>
      <c r="CL1183">
        <v>0</v>
      </c>
      <c r="CM1183">
        <v>0</v>
      </c>
      <c r="CN1183">
        <v>0</v>
      </c>
      <c r="CO1183">
        <v>0</v>
      </c>
      <c r="CP1183">
        <v>0</v>
      </c>
      <c r="CQ1183">
        <v>393333</v>
      </c>
      <c r="CR1183">
        <v>0</v>
      </c>
      <c r="CS1183">
        <v>0</v>
      </c>
      <c r="CT1183">
        <v>0</v>
      </c>
      <c r="CU1183">
        <v>0</v>
      </c>
      <c r="CV1183">
        <v>0</v>
      </c>
      <c r="CW1183">
        <v>0</v>
      </c>
      <c r="CX1183">
        <v>0</v>
      </c>
      <c r="CY1183">
        <v>0</v>
      </c>
      <c r="CZ1183">
        <v>0</v>
      </c>
      <c r="DA1183">
        <v>0</v>
      </c>
      <c r="DB1183">
        <v>0</v>
      </c>
      <c r="DC1183">
        <v>0</v>
      </c>
      <c r="DD1183">
        <v>0</v>
      </c>
      <c r="DE1183">
        <v>0</v>
      </c>
      <c r="DF1183">
        <v>0</v>
      </c>
      <c r="DG1183">
        <v>0</v>
      </c>
      <c r="DH1183">
        <v>0</v>
      </c>
      <c r="DI1183">
        <v>0</v>
      </c>
      <c r="DJ1183">
        <v>0</v>
      </c>
      <c r="DK1183">
        <v>65855</v>
      </c>
      <c r="DL1183">
        <v>103929</v>
      </c>
      <c r="DM1183">
        <v>0</v>
      </c>
      <c r="DN1183">
        <v>0</v>
      </c>
      <c r="DO1183">
        <v>563118</v>
      </c>
      <c r="DP1183">
        <v>317700</v>
      </c>
      <c r="DQ1183">
        <v>-652789</v>
      </c>
      <c r="DR1183">
        <v>340894</v>
      </c>
      <c r="DS1183">
        <v>0</v>
      </c>
    </row>
    <row r="1184" spans="1:123" x14ac:dyDescent="0.3">
      <c r="A1184" t="str">
        <f t="shared" si="18"/>
        <v>20431982</v>
      </c>
      <c r="B1184">
        <v>34</v>
      </c>
      <c r="C1184">
        <v>2043</v>
      </c>
      <c r="D1184">
        <v>198212</v>
      </c>
      <c r="E1184">
        <v>71</v>
      </c>
      <c r="F1184">
        <v>1785775</v>
      </c>
      <c r="G1184">
        <v>163049</v>
      </c>
      <c r="H1184">
        <v>550000</v>
      </c>
      <c r="I1184">
        <v>0</v>
      </c>
      <c r="J1184">
        <v>0</v>
      </c>
      <c r="K1184">
        <v>85000</v>
      </c>
      <c r="L1184">
        <v>200000</v>
      </c>
      <c r="M1184">
        <v>56200</v>
      </c>
      <c r="N1184">
        <v>11500</v>
      </c>
      <c r="O1184">
        <v>25500</v>
      </c>
      <c r="P1184">
        <v>4500</v>
      </c>
      <c r="Q1184">
        <v>2000</v>
      </c>
      <c r="R1184">
        <v>0</v>
      </c>
      <c r="S1184">
        <v>3595</v>
      </c>
      <c r="T1184">
        <v>35000</v>
      </c>
      <c r="U1184">
        <v>36000</v>
      </c>
      <c r="V1184">
        <v>0</v>
      </c>
      <c r="W1184">
        <v>10000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137086</v>
      </c>
      <c r="AD1184">
        <v>70627</v>
      </c>
      <c r="AE1184">
        <v>0</v>
      </c>
      <c r="AF1184">
        <v>207713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681582</v>
      </c>
      <c r="AO1184">
        <v>1350029</v>
      </c>
      <c r="AP1184">
        <v>207713</v>
      </c>
      <c r="AQ1184">
        <v>0</v>
      </c>
      <c r="AR1184">
        <v>20000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0</v>
      </c>
      <c r="BI1184">
        <v>0</v>
      </c>
      <c r="BJ1184">
        <v>0</v>
      </c>
      <c r="BK1184">
        <v>1577742</v>
      </c>
      <c r="BL1184">
        <v>0</v>
      </c>
      <c r="BM1184">
        <v>0</v>
      </c>
      <c r="BN1184">
        <v>0</v>
      </c>
      <c r="BO1184">
        <v>0</v>
      </c>
      <c r="BP1184">
        <v>0</v>
      </c>
      <c r="BQ1184">
        <v>0</v>
      </c>
      <c r="BR1184">
        <v>236667</v>
      </c>
      <c r="BS1184">
        <v>0</v>
      </c>
      <c r="BT1184">
        <v>0</v>
      </c>
      <c r="BU1184">
        <v>37833</v>
      </c>
      <c r="BV1184">
        <v>0</v>
      </c>
      <c r="BW1184">
        <v>0</v>
      </c>
      <c r="BX1184">
        <v>0</v>
      </c>
      <c r="BY1184">
        <v>0</v>
      </c>
      <c r="BZ1184">
        <v>0</v>
      </c>
      <c r="CA1184">
        <v>0</v>
      </c>
      <c r="CB1184">
        <v>0</v>
      </c>
      <c r="CC1184">
        <v>0</v>
      </c>
      <c r="CD1184">
        <v>0</v>
      </c>
      <c r="CE1184">
        <v>0</v>
      </c>
      <c r="CF1184">
        <v>0</v>
      </c>
      <c r="CG1184">
        <v>0</v>
      </c>
      <c r="CH1184">
        <v>0</v>
      </c>
      <c r="CI1184">
        <v>0</v>
      </c>
      <c r="CJ1184">
        <v>0</v>
      </c>
      <c r="CK1184">
        <v>0</v>
      </c>
      <c r="CL1184">
        <v>0</v>
      </c>
      <c r="CM1184">
        <v>0</v>
      </c>
      <c r="CN1184">
        <v>0</v>
      </c>
      <c r="CO1184">
        <v>0</v>
      </c>
      <c r="CP1184">
        <v>0</v>
      </c>
      <c r="CQ1184">
        <v>610000</v>
      </c>
      <c r="CR1184">
        <v>37833</v>
      </c>
      <c r="CS1184">
        <v>0</v>
      </c>
      <c r="CT1184">
        <v>0</v>
      </c>
      <c r="CU1184">
        <v>0</v>
      </c>
      <c r="CV1184">
        <v>0</v>
      </c>
      <c r="CW1184">
        <v>0</v>
      </c>
      <c r="CX1184">
        <v>0</v>
      </c>
      <c r="CY1184">
        <v>0</v>
      </c>
      <c r="CZ1184">
        <v>0</v>
      </c>
      <c r="DA1184">
        <v>0</v>
      </c>
      <c r="DB1184">
        <v>0</v>
      </c>
      <c r="DC1184">
        <v>0</v>
      </c>
      <c r="DD1184">
        <v>0</v>
      </c>
      <c r="DE1184">
        <v>0</v>
      </c>
      <c r="DF1184">
        <v>0</v>
      </c>
      <c r="DG1184">
        <v>0</v>
      </c>
      <c r="DH1184">
        <v>0</v>
      </c>
      <c r="DI1184">
        <v>0</v>
      </c>
      <c r="DJ1184">
        <v>0</v>
      </c>
      <c r="DK1184">
        <v>65855</v>
      </c>
      <c r="DL1184">
        <v>103929</v>
      </c>
      <c r="DM1184">
        <v>0</v>
      </c>
      <c r="DN1184">
        <v>0</v>
      </c>
      <c r="DO1184">
        <v>817618</v>
      </c>
      <c r="DP1184">
        <v>317700</v>
      </c>
      <c r="DQ1184">
        <v>274500</v>
      </c>
      <c r="DR1184">
        <v>0</v>
      </c>
      <c r="DS1184">
        <v>0</v>
      </c>
    </row>
    <row r="1185" spans="1:123" x14ac:dyDescent="0.3">
      <c r="A1185" t="str">
        <f t="shared" si="18"/>
        <v>20441983</v>
      </c>
      <c r="B1185">
        <v>34</v>
      </c>
      <c r="C1185">
        <v>2044</v>
      </c>
      <c r="D1185">
        <v>198312</v>
      </c>
      <c r="E1185">
        <v>81</v>
      </c>
      <c r="F1185">
        <v>1351534</v>
      </c>
      <c r="G1185">
        <v>163046</v>
      </c>
      <c r="H1185">
        <v>550000</v>
      </c>
      <c r="I1185">
        <v>0</v>
      </c>
      <c r="J1185">
        <v>0</v>
      </c>
      <c r="K1185">
        <v>85000</v>
      </c>
      <c r="L1185">
        <v>200000</v>
      </c>
      <c r="M1185">
        <v>56200</v>
      </c>
      <c r="N1185">
        <v>11500</v>
      </c>
      <c r="O1185">
        <v>25500</v>
      </c>
      <c r="P1185">
        <v>4500</v>
      </c>
      <c r="Q1185">
        <v>2000</v>
      </c>
      <c r="R1185">
        <v>0</v>
      </c>
      <c r="S1185">
        <v>3381</v>
      </c>
      <c r="T1185">
        <v>35000</v>
      </c>
      <c r="U1185">
        <v>36000</v>
      </c>
      <c r="V1185">
        <v>0</v>
      </c>
      <c r="W1185">
        <v>10000</v>
      </c>
      <c r="X1185">
        <v>0</v>
      </c>
      <c r="Y1185">
        <v>0</v>
      </c>
      <c r="Z1185">
        <v>260007</v>
      </c>
      <c r="AA1185">
        <v>0</v>
      </c>
      <c r="AB1185">
        <v>0</v>
      </c>
      <c r="AC1185">
        <v>157891</v>
      </c>
      <c r="AD1185">
        <v>81345</v>
      </c>
      <c r="AE1185">
        <v>0</v>
      </c>
      <c r="AF1185">
        <v>239236</v>
      </c>
      <c r="AG1185">
        <v>0</v>
      </c>
      <c r="AH1185">
        <v>0</v>
      </c>
      <c r="AI1185">
        <v>0</v>
      </c>
      <c r="AJ1185">
        <v>10764</v>
      </c>
      <c r="AK1185">
        <v>10764</v>
      </c>
      <c r="AL1185">
        <v>0</v>
      </c>
      <c r="AM1185">
        <v>0</v>
      </c>
      <c r="AN1185">
        <v>379074</v>
      </c>
      <c r="AO1185">
        <v>1554915</v>
      </c>
      <c r="AP1185">
        <v>239236</v>
      </c>
      <c r="AQ1185">
        <v>139674</v>
      </c>
      <c r="AR1185">
        <v>20000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137176</v>
      </c>
      <c r="BE1185">
        <v>111111</v>
      </c>
      <c r="BF1185">
        <v>60000</v>
      </c>
      <c r="BG1185">
        <v>35194</v>
      </c>
      <c r="BH1185">
        <v>20000</v>
      </c>
      <c r="BI1185">
        <v>56200</v>
      </c>
      <c r="BJ1185">
        <v>0</v>
      </c>
      <c r="BK1185">
        <v>1534145</v>
      </c>
      <c r="BL1185">
        <v>0</v>
      </c>
      <c r="BM1185">
        <v>0</v>
      </c>
      <c r="BN1185">
        <v>0</v>
      </c>
      <c r="BO1185">
        <v>0</v>
      </c>
      <c r="BP1185">
        <v>0</v>
      </c>
      <c r="BQ1185">
        <v>0</v>
      </c>
      <c r="BR1185">
        <v>20000</v>
      </c>
      <c r="BS1185">
        <v>154000</v>
      </c>
      <c r="BT1185">
        <v>65000</v>
      </c>
      <c r="BU1185">
        <v>62167</v>
      </c>
      <c r="BV1185">
        <v>10000</v>
      </c>
      <c r="BW1185">
        <v>0</v>
      </c>
      <c r="BX1185">
        <v>0</v>
      </c>
      <c r="BY1185">
        <v>0</v>
      </c>
      <c r="BZ1185">
        <v>0</v>
      </c>
      <c r="CA1185">
        <v>0</v>
      </c>
      <c r="CB1185">
        <v>0</v>
      </c>
      <c r="CC1185">
        <v>0</v>
      </c>
      <c r="CD1185">
        <v>0</v>
      </c>
      <c r="CE1185">
        <v>0</v>
      </c>
      <c r="CF1185">
        <v>0</v>
      </c>
      <c r="CG1185">
        <v>25000</v>
      </c>
      <c r="CH1185">
        <v>572</v>
      </c>
      <c r="CI1185">
        <v>3000</v>
      </c>
      <c r="CJ1185">
        <v>2250</v>
      </c>
      <c r="CK1185">
        <v>900</v>
      </c>
      <c r="CL1185">
        <v>750</v>
      </c>
      <c r="CM1185">
        <v>3250</v>
      </c>
      <c r="CN1185">
        <v>15000</v>
      </c>
      <c r="CO1185">
        <v>750</v>
      </c>
      <c r="CP1185">
        <v>0</v>
      </c>
      <c r="CQ1185">
        <v>610000</v>
      </c>
      <c r="CR1185">
        <v>100000</v>
      </c>
      <c r="CS1185">
        <v>10000</v>
      </c>
      <c r="CT1185">
        <v>154000</v>
      </c>
      <c r="CU1185">
        <v>65000</v>
      </c>
      <c r="CV1185">
        <v>25000</v>
      </c>
      <c r="CW1185">
        <v>572</v>
      </c>
      <c r="CX1185">
        <v>3000</v>
      </c>
      <c r="CY1185">
        <v>2250</v>
      </c>
      <c r="CZ1185">
        <v>900</v>
      </c>
      <c r="DA1185">
        <v>750</v>
      </c>
      <c r="DB1185">
        <v>3250</v>
      </c>
      <c r="DC1185">
        <v>15000</v>
      </c>
      <c r="DD1185">
        <v>750</v>
      </c>
      <c r="DE1185">
        <v>0</v>
      </c>
      <c r="DF1185">
        <v>260007</v>
      </c>
      <c r="DG1185">
        <v>0</v>
      </c>
      <c r="DH1185">
        <v>0</v>
      </c>
      <c r="DI1185">
        <v>137176</v>
      </c>
      <c r="DJ1185">
        <v>35194</v>
      </c>
      <c r="DK1185">
        <v>122055</v>
      </c>
      <c r="DL1185">
        <v>163929</v>
      </c>
      <c r="DM1185">
        <v>111111</v>
      </c>
      <c r="DN1185">
        <v>20000</v>
      </c>
      <c r="DO1185">
        <v>1850708</v>
      </c>
      <c r="DP1185">
        <v>317700</v>
      </c>
      <c r="DQ1185">
        <v>1053090</v>
      </c>
      <c r="DR1185">
        <v>0</v>
      </c>
      <c r="DS1185">
        <v>0</v>
      </c>
    </row>
    <row r="1186" spans="1:123" x14ac:dyDescent="0.3">
      <c r="A1186" t="str">
        <f t="shared" si="18"/>
        <v>20451984</v>
      </c>
      <c r="B1186">
        <v>34</v>
      </c>
      <c r="C1186">
        <v>2045</v>
      </c>
      <c r="D1186">
        <v>198412</v>
      </c>
      <c r="E1186">
        <v>60</v>
      </c>
      <c r="F1186">
        <v>1997132</v>
      </c>
      <c r="G1186">
        <v>163042</v>
      </c>
      <c r="H1186">
        <v>550000</v>
      </c>
      <c r="I1186">
        <v>0</v>
      </c>
      <c r="J1186">
        <v>0</v>
      </c>
      <c r="K1186">
        <v>85000</v>
      </c>
      <c r="L1186">
        <v>200000</v>
      </c>
      <c r="M1186">
        <v>56200</v>
      </c>
      <c r="N1186">
        <v>11500</v>
      </c>
      <c r="O1186">
        <v>25500</v>
      </c>
      <c r="P1186">
        <v>4500</v>
      </c>
      <c r="Q1186">
        <v>2000</v>
      </c>
      <c r="R1186">
        <v>0</v>
      </c>
      <c r="S1186">
        <v>3166</v>
      </c>
      <c r="T1186">
        <v>35000</v>
      </c>
      <c r="U1186">
        <v>36000</v>
      </c>
      <c r="V1186">
        <v>0</v>
      </c>
      <c r="W1186">
        <v>15000</v>
      </c>
      <c r="X1186">
        <v>0</v>
      </c>
      <c r="Y1186">
        <v>0</v>
      </c>
      <c r="Z1186">
        <v>54491</v>
      </c>
      <c r="AA1186">
        <v>0</v>
      </c>
      <c r="AB1186">
        <v>10764</v>
      </c>
      <c r="AC1186">
        <v>115859</v>
      </c>
      <c r="AD1186">
        <v>59690</v>
      </c>
      <c r="AE1186">
        <v>10764</v>
      </c>
      <c r="AF1186">
        <v>164786</v>
      </c>
      <c r="AG1186">
        <v>0</v>
      </c>
      <c r="AH1186">
        <v>0</v>
      </c>
      <c r="AI1186">
        <v>0</v>
      </c>
      <c r="AJ1186">
        <v>46304</v>
      </c>
      <c r="AK1186">
        <v>46304</v>
      </c>
      <c r="AL1186">
        <v>0</v>
      </c>
      <c r="AM1186">
        <v>0</v>
      </c>
      <c r="AN1186">
        <v>618285</v>
      </c>
      <c r="AO1186">
        <v>1140980</v>
      </c>
      <c r="AP1186">
        <v>175549</v>
      </c>
      <c r="AQ1186">
        <v>129962</v>
      </c>
      <c r="AR1186">
        <v>20000</v>
      </c>
      <c r="AS1186">
        <v>0</v>
      </c>
      <c r="AT1186">
        <v>0</v>
      </c>
      <c r="AU1186">
        <v>137176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0</v>
      </c>
      <c r="BI1186">
        <v>0</v>
      </c>
      <c r="BJ1186">
        <v>0</v>
      </c>
      <c r="BK1186">
        <v>1603667</v>
      </c>
      <c r="BL1186">
        <v>0</v>
      </c>
      <c r="BM1186">
        <v>0</v>
      </c>
      <c r="BN1186">
        <v>0</v>
      </c>
      <c r="BO1186">
        <v>0</v>
      </c>
      <c r="BP1186">
        <v>0</v>
      </c>
      <c r="BQ1186">
        <v>0</v>
      </c>
      <c r="BR1186">
        <v>20000</v>
      </c>
      <c r="BS1186">
        <v>0</v>
      </c>
      <c r="BT1186">
        <v>0</v>
      </c>
      <c r="BU1186">
        <v>0</v>
      </c>
      <c r="BV1186">
        <v>0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>
        <v>0</v>
      </c>
      <c r="CC1186">
        <v>0</v>
      </c>
      <c r="CD1186">
        <v>0</v>
      </c>
      <c r="CE1186">
        <v>0</v>
      </c>
      <c r="CF1186">
        <v>0</v>
      </c>
      <c r="CG1186">
        <v>0</v>
      </c>
      <c r="CH1186">
        <v>0</v>
      </c>
      <c r="CI1186">
        <v>0</v>
      </c>
      <c r="CJ1186">
        <v>0</v>
      </c>
      <c r="CK1186">
        <v>0</v>
      </c>
      <c r="CL1186">
        <v>0</v>
      </c>
      <c r="CM1186">
        <v>0</v>
      </c>
      <c r="CN1186">
        <v>5778</v>
      </c>
      <c r="CO1186">
        <v>0</v>
      </c>
      <c r="CP1186">
        <v>0</v>
      </c>
      <c r="CQ1186">
        <v>610000</v>
      </c>
      <c r="CR1186">
        <v>100000</v>
      </c>
      <c r="CS1186">
        <v>10000</v>
      </c>
      <c r="CT1186">
        <v>154000</v>
      </c>
      <c r="CU1186">
        <v>65000</v>
      </c>
      <c r="CV1186">
        <v>25000</v>
      </c>
      <c r="CW1186">
        <v>572</v>
      </c>
      <c r="CX1186">
        <v>3000</v>
      </c>
      <c r="CY1186">
        <v>2250</v>
      </c>
      <c r="CZ1186">
        <v>900</v>
      </c>
      <c r="DA1186">
        <v>750</v>
      </c>
      <c r="DB1186">
        <v>3250</v>
      </c>
      <c r="DC1186">
        <v>20778</v>
      </c>
      <c r="DD1186">
        <v>750</v>
      </c>
      <c r="DE1186">
        <v>0</v>
      </c>
      <c r="DF1186">
        <v>294087</v>
      </c>
      <c r="DG1186">
        <v>0</v>
      </c>
      <c r="DH1186">
        <v>0</v>
      </c>
      <c r="DI1186">
        <v>0</v>
      </c>
      <c r="DJ1186">
        <v>31675</v>
      </c>
      <c r="DK1186">
        <v>115873</v>
      </c>
      <c r="DL1186">
        <v>163929</v>
      </c>
      <c r="DM1186">
        <v>100000</v>
      </c>
      <c r="DN1186">
        <v>20000</v>
      </c>
      <c r="DO1186">
        <v>1768119</v>
      </c>
      <c r="DP1186">
        <v>317700</v>
      </c>
      <c r="DQ1186">
        <v>-10602</v>
      </c>
      <c r="DR1186">
        <v>0</v>
      </c>
      <c r="DS1186">
        <v>0</v>
      </c>
    </row>
    <row r="1187" spans="1:123" x14ac:dyDescent="0.3">
      <c r="A1187" t="str">
        <f t="shared" si="18"/>
        <v>20461985</v>
      </c>
      <c r="B1187">
        <v>34</v>
      </c>
      <c r="C1187">
        <v>2046</v>
      </c>
      <c r="D1187">
        <v>198512</v>
      </c>
      <c r="E1187">
        <v>38</v>
      </c>
      <c r="F1187">
        <v>1907469</v>
      </c>
      <c r="G1187">
        <v>163038</v>
      </c>
      <c r="H1187">
        <v>550000</v>
      </c>
      <c r="I1187">
        <v>0</v>
      </c>
      <c r="J1187">
        <v>0</v>
      </c>
      <c r="K1187">
        <v>85000</v>
      </c>
      <c r="L1187">
        <v>200000</v>
      </c>
      <c r="M1187">
        <v>56200</v>
      </c>
      <c r="N1187">
        <v>11500</v>
      </c>
      <c r="O1187">
        <v>25500</v>
      </c>
      <c r="P1187">
        <v>4500</v>
      </c>
      <c r="Q1187">
        <v>2000</v>
      </c>
      <c r="R1187">
        <v>0</v>
      </c>
      <c r="S1187">
        <v>2951</v>
      </c>
      <c r="T1187">
        <v>35000</v>
      </c>
      <c r="U1187">
        <v>36000</v>
      </c>
      <c r="V1187">
        <v>0</v>
      </c>
      <c r="W1187">
        <v>15000</v>
      </c>
      <c r="X1187">
        <v>0</v>
      </c>
      <c r="Y1187">
        <v>0</v>
      </c>
      <c r="Z1187">
        <v>0</v>
      </c>
      <c r="AA1187">
        <v>0</v>
      </c>
      <c r="AB1187">
        <v>46304</v>
      </c>
      <c r="AC1187">
        <v>73028</v>
      </c>
      <c r="AD1187">
        <v>0</v>
      </c>
      <c r="AE1187">
        <v>46304</v>
      </c>
      <c r="AF1187">
        <v>64348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819303</v>
      </c>
      <c r="AO1187">
        <v>719183</v>
      </c>
      <c r="AP1187">
        <v>110652</v>
      </c>
      <c r="AQ1187">
        <v>0</v>
      </c>
      <c r="AR1187">
        <v>13602</v>
      </c>
      <c r="AS1187">
        <v>0</v>
      </c>
      <c r="AT1187">
        <v>0</v>
      </c>
      <c r="AU1187">
        <v>0</v>
      </c>
      <c r="AV1187">
        <v>75000</v>
      </c>
      <c r="AW1187">
        <v>0</v>
      </c>
      <c r="AX1187">
        <v>31675</v>
      </c>
      <c r="AY1187">
        <v>0</v>
      </c>
      <c r="AZ1187">
        <v>20000</v>
      </c>
      <c r="BA1187">
        <v>10425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0</v>
      </c>
      <c r="BI1187">
        <v>0</v>
      </c>
      <c r="BJ1187">
        <v>0</v>
      </c>
      <c r="BK1187">
        <v>980537</v>
      </c>
      <c r="BL1187">
        <v>0</v>
      </c>
      <c r="BM1187">
        <v>196667</v>
      </c>
      <c r="BN1187">
        <v>0</v>
      </c>
      <c r="BO1187">
        <v>0</v>
      </c>
      <c r="BP1187">
        <v>100000</v>
      </c>
      <c r="BQ1187">
        <v>10000</v>
      </c>
      <c r="BR1187">
        <v>0</v>
      </c>
      <c r="BS1187">
        <v>0</v>
      </c>
      <c r="BT1187">
        <v>0</v>
      </c>
      <c r="BU1187">
        <v>0</v>
      </c>
      <c r="BV1187">
        <v>0</v>
      </c>
      <c r="BW1187">
        <v>0</v>
      </c>
      <c r="BX1187">
        <v>0</v>
      </c>
      <c r="BY1187">
        <v>0</v>
      </c>
      <c r="BZ1187">
        <v>0</v>
      </c>
      <c r="CA1187">
        <v>0</v>
      </c>
      <c r="CB1187">
        <v>0</v>
      </c>
      <c r="CC1187">
        <v>0</v>
      </c>
      <c r="CD1187">
        <v>0</v>
      </c>
      <c r="CE1187">
        <v>0</v>
      </c>
      <c r="CF1187">
        <v>0</v>
      </c>
      <c r="CG1187">
        <v>0</v>
      </c>
      <c r="CH1187">
        <v>0</v>
      </c>
      <c r="CI1187">
        <v>0</v>
      </c>
      <c r="CJ1187">
        <v>0</v>
      </c>
      <c r="CK1187">
        <v>0</v>
      </c>
      <c r="CL1187">
        <v>0</v>
      </c>
      <c r="CM1187">
        <v>0</v>
      </c>
      <c r="CN1187">
        <v>0</v>
      </c>
      <c r="CO1187">
        <v>0</v>
      </c>
      <c r="CP1187">
        <v>0</v>
      </c>
      <c r="CQ1187">
        <v>393333</v>
      </c>
      <c r="CR1187">
        <v>0</v>
      </c>
      <c r="CS1187">
        <v>0</v>
      </c>
      <c r="CT1187">
        <v>154000</v>
      </c>
      <c r="CU1187">
        <v>65000</v>
      </c>
      <c r="CV1187">
        <v>25000</v>
      </c>
      <c r="CW1187">
        <v>572</v>
      </c>
      <c r="CX1187">
        <v>3000</v>
      </c>
      <c r="CY1187">
        <v>2250</v>
      </c>
      <c r="CZ1187">
        <v>900</v>
      </c>
      <c r="DA1187">
        <v>750</v>
      </c>
      <c r="DB1187">
        <v>3250</v>
      </c>
      <c r="DC1187">
        <v>20778</v>
      </c>
      <c r="DD1187">
        <v>750</v>
      </c>
      <c r="DE1187">
        <v>0</v>
      </c>
      <c r="DF1187">
        <v>282622</v>
      </c>
      <c r="DG1187">
        <v>0</v>
      </c>
      <c r="DH1187">
        <v>0</v>
      </c>
      <c r="DI1187">
        <v>0</v>
      </c>
      <c r="DJ1187">
        <v>0</v>
      </c>
      <c r="DK1187">
        <v>105448</v>
      </c>
      <c r="DL1187">
        <v>163929</v>
      </c>
      <c r="DM1187">
        <v>25000</v>
      </c>
      <c r="DN1187">
        <v>0</v>
      </c>
      <c r="DO1187">
        <v>1246583</v>
      </c>
      <c r="DP1187">
        <v>317700</v>
      </c>
      <c r="DQ1187">
        <v>-443766</v>
      </c>
      <c r="DR1187">
        <v>0</v>
      </c>
      <c r="DS1187">
        <v>0</v>
      </c>
    </row>
    <row r="1188" spans="1:123" x14ac:dyDescent="0.3">
      <c r="A1188" t="str">
        <f t="shared" si="18"/>
        <v>20471986</v>
      </c>
      <c r="B1188">
        <v>34</v>
      </c>
      <c r="C1188">
        <v>2047</v>
      </c>
      <c r="D1188">
        <v>198612</v>
      </c>
      <c r="E1188">
        <v>62</v>
      </c>
      <c r="F1188">
        <v>1860148</v>
      </c>
      <c r="G1188">
        <v>163034</v>
      </c>
      <c r="H1188">
        <v>550000</v>
      </c>
      <c r="I1188">
        <v>0</v>
      </c>
      <c r="J1188">
        <v>0</v>
      </c>
      <c r="K1188">
        <v>85000</v>
      </c>
      <c r="L1188">
        <v>200000</v>
      </c>
      <c r="M1188">
        <v>56200</v>
      </c>
      <c r="N1188">
        <v>11500</v>
      </c>
      <c r="O1188">
        <v>25500</v>
      </c>
      <c r="P1188">
        <v>4500</v>
      </c>
      <c r="Q1188">
        <v>2000</v>
      </c>
      <c r="R1188">
        <v>0</v>
      </c>
      <c r="S1188">
        <v>2737</v>
      </c>
      <c r="T1188">
        <v>35000</v>
      </c>
      <c r="U1188">
        <v>36000</v>
      </c>
      <c r="V1188">
        <v>0</v>
      </c>
      <c r="W1188">
        <v>15000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120978</v>
      </c>
      <c r="AD1188">
        <v>62328</v>
      </c>
      <c r="AE1188">
        <v>0</v>
      </c>
      <c r="AF1188">
        <v>183305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700132</v>
      </c>
      <c r="AO1188">
        <v>1191392</v>
      </c>
      <c r="AP1188">
        <v>183305</v>
      </c>
      <c r="AQ1188">
        <v>0</v>
      </c>
      <c r="AR1188">
        <v>20000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0</v>
      </c>
      <c r="BI1188">
        <v>0</v>
      </c>
      <c r="BJ1188">
        <v>0</v>
      </c>
      <c r="BK1188">
        <v>1394698</v>
      </c>
      <c r="BL1188">
        <v>0</v>
      </c>
      <c r="BM1188">
        <v>0</v>
      </c>
      <c r="BN1188">
        <v>0</v>
      </c>
      <c r="BO1188">
        <v>0</v>
      </c>
      <c r="BP1188">
        <v>0</v>
      </c>
      <c r="BQ1188">
        <v>0</v>
      </c>
      <c r="BR1188">
        <v>35647</v>
      </c>
      <c r="BS1188">
        <v>0</v>
      </c>
      <c r="BT1188">
        <v>0</v>
      </c>
      <c r="BU1188">
        <v>0</v>
      </c>
      <c r="BV1188">
        <v>0</v>
      </c>
      <c r="BW1188">
        <v>0</v>
      </c>
      <c r="BX1188">
        <v>0</v>
      </c>
      <c r="BY1188">
        <v>0</v>
      </c>
      <c r="BZ1188">
        <v>0</v>
      </c>
      <c r="CA1188">
        <v>0</v>
      </c>
      <c r="CB1188">
        <v>0</v>
      </c>
      <c r="CC1188">
        <v>0</v>
      </c>
      <c r="CD1188">
        <v>0</v>
      </c>
      <c r="CE1188">
        <v>0</v>
      </c>
      <c r="CF1188">
        <v>0</v>
      </c>
      <c r="CG1188">
        <v>0</v>
      </c>
      <c r="CH1188">
        <v>0</v>
      </c>
      <c r="CI1188">
        <v>0</v>
      </c>
      <c r="CJ1188">
        <v>0</v>
      </c>
      <c r="CK1188">
        <v>0</v>
      </c>
      <c r="CL1188">
        <v>0</v>
      </c>
      <c r="CM1188">
        <v>0</v>
      </c>
      <c r="CN1188">
        <v>0</v>
      </c>
      <c r="CO1188">
        <v>0</v>
      </c>
      <c r="CP1188">
        <v>0</v>
      </c>
      <c r="CQ1188">
        <v>408980</v>
      </c>
      <c r="CR1188">
        <v>0</v>
      </c>
      <c r="CS1188">
        <v>0</v>
      </c>
      <c r="CT1188">
        <v>154000</v>
      </c>
      <c r="CU1188">
        <v>65000</v>
      </c>
      <c r="CV1188">
        <v>25000</v>
      </c>
      <c r="CW1188">
        <v>572</v>
      </c>
      <c r="CX1188">
        <v>3000</v>
      </c>
      <c r="CY1188">
        <v>2250</v>
      </c>
      <c r="CZ1188">
        <v>900</v>
      </c>
      <c r="DA1188">
        <v>750</v>
      </c>
      <c r="DB1188">
        <v>3250</v>
      </c>
      <c r="DC1188">
        <v>20778</v>
      </c>
      <c r="DD1188">
        <v>750</v>
      </c>
      <c r="DE1188">
        <v>0</v>
      </c>
      <c r="DF1188">
        <v>274143</v>
      </c>
      <c r="DG1188">
        <v>0</v>
      </c>
      <c r="DH1188">
        <v>0</v>
      </c>
      <c r="DI1188">
        <v>0</v>
      </c>
      <c r="DJ1188">
        <v>0</v>
      </c>
      <c r="DK1188">
        <v>105448</v>
      </c>
      <c r="DL1188">
        <v>163929</v>
      </c>
      <c r="DM1188">
        <v>25000</v>
      </c>
      <c r="DN1188">
        <v>0</v>
      </c>
      <c r="DO1188">
        <v>1253751</v>
      </c>
      <c r="DP1188">
        <v>317700</v>
      </c>
      <c r="DQ1188">
        <v>35647</v>
      </c>
      <c r="DR1188">
        <v>0</v>
      </c>
      <c r="DS1188">
        <v>0</v>
      </c>
    </row>
    <row r="1189" spans="1:123" x14ac:dyDescent="0.3">
      <c r="A1189" t="str">
        <f t="shared" si="18"/>
        <v>20481987</v>
      </c>
      <c r="B1189">
        <v>34</v>
      </c>
      <c r="C1189">
        <v>2048</v>
      </c>
      <c r="D1189">
        <v>198712</v>
      </c>
      <c r="E1189">
        <v>27</v>
      </c>
      <c r="F1189">
        <v>1882334</v>
      </c>
      <c r="G1189">
        <v>163030</v>
      </c>
      <c r="H1189">
        <v>550000</v>
      </c>
      <c r="I1189">
        <v>0</v>
      </c>
      <c r="J1189">
        <v>0</v>
      </c>
      <c r="K1189">
        <v>85000</v>
      </c>
      <c r="L1189">
        <v>200000</v>
      </c>
      <c r="M1189">
        <v>56200</v>
      </c>
      <c r="N1189">
        <v>11500</v>
      </c>
      <c r="O1189">
        <v>25500</v>
      </c>
      <c r="P1189">
        <v>4500</v>
      </c>
      <c r="Q1189">
        <v>2000</v>
      </c>
      <c r="R1189">
        <v>0</v>
      </c>
      <c r="S1189">
        <v>2522</v>
      </c>
      <c r="T1189">
        <v>35000</v>
      </c>
      <c r="U1189">
        <v>36000</v>
      </c>
      <c r="V1189">
        <v>0</v>
      </c>
      <c r="W1189">
        <v>15000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51519</v>
      </c>
      <c r="AD1189">
        <v>0</v>
      </c>
      <c r="AE1189">
        <v>0</v>
      </c>
      <c r="AF1189">
        <v>78061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805161</v>
      </c>
      <c r="AO1189">
        <v>507359</v>
      </c>
      <c r="AP1189">
        <v>78061</v>
      </c>
      <c r="AQ1189">
        <v>0</v>
      </c>
      <c r="AR1189">
        <v>2233</v>
      </c>
      <c r="AS1189">
        <v>0</v>
      </c>
      <c r="AT1189">
        <v>0</v>
      </c>
      <c r="AU1189">
        <v>0</v>
      </c>
      <c r="AV1189">
        <v>25000</v>
      </c>
      <c r="AW1189">
        <v>319</v>
      </c>
      <c r="AX1189">
        <v>0</v>
      </c>
      <c r="AY1189">
        <v>0</v>
      </c>
      <c r="AZ1189">
        <v>0</v>
      </c>
      <c r="BA1189">
        <v>25000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0</v>
      </c>
      <c r="BI1189">
        <v>0</v>
      </c>
      <c r="BJ1189">
        <v>0</v>
      </c>
      <c r="BK1189">
        <v>637972</v>
      </c>
      <c r="BL1189">
        <v>0</v>
      </c>
      <c r="BM1189">
        <v>129660</v>
      </c>
      <c r="BN1189">
        <v>154000</v>
      </c>
      <c r="BO1189">
        <v>65000</v>
      </c>
      <c r="BP1189">
        <v>0</v>
      </c>
      <c r="BQ1189">
        <v>0</v>
      </c>
      <c r="BR1189">
        <v>0</v>
      </c>
      <c r="BS1189">
        <v>0</v>
      </c>
      <c r="BT1189">
        <v>0</v>
      </c>
      <c r="BU1189">
        <v>0</v>
      </c>
      <c r="BV1189">
        <v>0</v>
      </c>
      <c r="BW1189">
        <v>25000</v>
      </c>
      <c r="BX1189">
        <v>572</v>
      </c>
      <c r="BY1189">
        <v>3000</v>
      </c>
      <c r="BZ1189">
        <v>2250</v>
      </c>
      <c r="CA1189">
        <v>900</v>
      </c>
      <c r="CB1189">
        <v>750</v>
      </c>
      <c r="CC1189">
        <v>3250</v>
      </c>
      <c r="CD1189">
        <v>20000</v>
      </c>
      <c r="CE1189">
        <v>750</v>
      </c>
      <c r="CF1189">
        <v>0</v>
      </c>
      <c r="CG1189">
        <v>0</v>
      </c>
      <c r="CH1189">
        <v>0</v>
      </c>
      <c r="CI1189">
        <v>0</v>
      </c>
      <c r="CJ1189">
        <v>0</v>
      </c>
      <c r="CK1189">
        <v>0</v>
      </c>
      <c r="CL1189">
        <v>0</v>
      </c>
      <c r="CM1189">
        <v>0</v>
      </c>
      <c r="CN1189">
        <v>0</v>
      </c>
      <c r="CO1189">
        <v>0</v>
      </c>
      <c r="CP1189">
        <v>0</v>
      </c>
      <c r="CQ1189">
        <v>259320</v>
      </c>
      <c r="CR1189">
        <v>0</v>
      </c>
      <c r="CS1189">
        <v>0</v>
      </c>
      <c r="CT1189">
        <v>0</v>
      </c>
      <c r="CU1189">
        <v>0</v>
      </c>
      <c r="CV1189">
        <v>0</v>
      </c>
      <c r="CW1189">
        <v>0</v>
      </c>
      <c r="CX1189">
        <v>0</v>
      </c>
      <c r="CY1189">
        <v>0</v>
      </c>
      <c r="CZ1189">
        <v>0</v>
      </c>
      <c r="DA1189">
        <v>0</v>
      </c>
      <c r="DB1189">
        <v>0</v>
      </c>
      <c r="DC1189">
        <v>778</v>
      </c>
      <c r="DD1189">
        <v>0</v>
      </c>
      <c r="DE1189">
        <v>0</v>
      </c>
      <c r="DF1189">
        <v>265919</v>
      </c>
      <c r="DG1189">
        <v>0</v>
      </c>
      <c r="DH1189">
        <v>0</v>
      </c>
      <c r="DI1189">
        <v>0</v>
      </c>
      <c r="DJ1189">
        <v>0</v>
      </c>
      <c r="DK1189">
        <v>80448</v>
      </c>
      <c r="DL1189">
        <v>163610</v>
      </c>
      <c r="DM1189">
        <v>0</v>
      </c>
      <c r="DN1189">
        <v>0</v>
      </c>
      <c r="DO1189">
        <v>770076</v>
      </c>
      <c r="DP1189">
        <v>317700</v>
      </c>
      <c r="DQ1189">
        <v>-688550</v>
      </c>
      <c r="DR1189">
        <v>233099</v>
      </c>
      <c r="DS1189">
        <v>0</v>
      </c>
    </row>
    <row r="1190" spans="1:123" x14ac:dyDescent="0.3">
      <c r="A1190" t="str">
        <f t="shared" si="18"/>
        <v>20491988</v>
      </c>
      <c r="B1190">
        <v>34</v>
      </c>
      <c r="C1190">
        <v>2049</v>
      </c>
      <c r="D1190">
        <v>198812</v>
      </c>
      <c r="E1190">
        <v>14</v>
      </c>
      <c r="F1190">
        <v>2178320</v>
      </c>
      <c r="G1190">
        <v>163025</v>
      </c>
      <c r="H1190">
        <v>550000</v>
      </c>
      <c r="I1190">
        <v>0</v>
      </c>
      <c r="J1190">
        <v>0</v>
      </c>
      <c r="K1190">
        <v>85000</v>
      </c>
      <c r="L1190">
        <v>200000</v>
      </c>
      <c r="M1190">
        <v>56200</v>
      </c>
      <c r="N1190">
        <v>11500</v>
      </c>
      <c r="O1190">
        <v>25500</v>
      </c>
      <c r="P1190">
        <v>4500</v>
      </c>
      <c r="Q1190">
        <v>2000</v>
      </c>
      <c r="R1190">
        <v>0</v>
      </c>
      <c r="S1190">
        <v>2308</v>
      </c>
      <c r="T1190">
        <v>35000</v>
      </c>
      <c r="U1190">
        <v>36000</v>
      </c>
      <c r="V1190">
        <v>0</v>
      </c>
      <c r="W1190">
        <v>15000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28084</v>
      </c>
      <c r="AD1190">
        <v>0</v>
      </c>
      <c r="AE1190">
        <v>0</v>
      </c>
      <c r="AF1190">
        <v>42553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840455</v>
      </c>
      <c r="AO1190">
        <v>276573</v>
      </c>
      <c r="AP1190">
        <v>42553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25000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0</v>
      </c>
      <c r="BI1190">
        <v>0</v>
      </c>
      <c r="BJ1190">
        <v>0</v>
      </c>
      <c r="BK1190">
        <v>344126</v>
      </c>
      <c r="BL1190">
        <v>0</v>
      </c>
      <c r="BM1190">
        <v>109660</v>
      </c>
      <c r="BN1190">
        <v>0</v>
      </c>
      <c r="BO1190">
        <v>0</v>
      </c>
      <c r="BP1190">
        <v>0</v>
      </c>
      <c r="BQ1190">
        <v>0</v>
      </c>
      <c r="BR1190">
        <v>0</v>
      </c>
      <c r="BS1190">
        <v>0</v>
      </c>
      <c r="BT1190">
        <v>0</v>
      </c>
      <c r="BU1190">
        <v>0</v>
      </c>
      <c r="BV1190">
        <v>0</v>
      </c>
      <c r="BW1190">
        <v>0</v>
      </c>
      <c r="BX1190">
        <v>0</v>
      </c>
      <c r="BY1190">
        <v>0</v>
      </c>
      <c r="BZ1190">
        <v>0</v>
      </c>
      <c r="CA1190">
        <v>0</v>
      </c>
      <c r="CB1190">
        <v>0</v>
      </c>
      <c r="CC1190">
        <v>0</v>
      </c>
      <c r="CD1190">
        <v>778</v>
      </c>
      <c r="CE1190">
        <v>0</v>
      </c>
      <c r="CF1190">
        <v>0</v>
      </c>
      <c r="CG1190">
        <v>0</v>
      </c>
      <c r="CH1190">
        <v>0</v>
      </c>
      <c r="CI1190">
        <v>0</v>
      </c>
      <c r="CJ1190">
        <v>0</v>
      </c>
      <c r="CK1190">
        <v>0</v>
      </c>
      <c r="CL1190">
        <v>0</v>
      </c>
      <c r="CM1190">
        <v>0</v>
      </c>
      <c r="CN1190">
        <v>0</v>
      </c>
      <c r="CO1190">
        <v>0</v>
      </c>
      <c r="CP1190">
        <v>0</v>
      </c>
      <c r="CQ1190">
        <v>129660</v>
      </c>
      <c r="CR1190">
        <v>0</v>
      </c>
      <c r="CS1190">
        <v>0</v>
      </c>
      <c r="CT1190">
        <v>0</v>
      </c>
      <c r="CU1190">
        <v>0</v>
      </c>
      <c r="CV1190">
        <v>0</v>
      </c>
      <c r="CW1190">
        <v>0</v>
      </c>
      <c r="CX1190">
        <v>0</v>
      </c>
      <c r="CY1190">
        <v>0</v>
      </c>
      <c r="CZ1190">
        <v>0</v>
      </c>
      <c r="DA1190">
        <v>0</v>
      </c>
      <c r="DB1190">
        <v>0</v>
      </c>
      <c r="DC1190">
        <v>0</v>
      </c>
      <c r="DD1190">
        <v>0</v>
      </c>
      <c r="DE1190">
        <v>0</v>
      </c>
      <c r="DF1190">
        <v>257941</v>
      </c>
      <c r="DG1190">
        <v>0</v>
      </c>
      <c r="DH1190">
        <v>0</v>
      </c>
      <c r="DI1190">
        <v>0</v>
      </c>
      <c r="DJ1190">
        <v>0</v>
      </c>
      <c r="DK1190">
        <v>55448</v>
      </c>
      <c r="DL1190">
        <v>163610</v>
      </c>
      <c r="DM1190">
        <v>0</v>
      </c>
      <c r="DN1190">
        <v>0</v>
      </c>
      <c r="DO1190">
        <v>606660</v>
      </c>
      <c r="DP1190">
        <v>317700</v>
      </c>
      <c r="DQ1190">
        <v>-1217764</v>
      </c>
      <c r="DR1190">
        <v>1082326</v>
      </c>
      <c r="DS1190">
        <v>0</v>
      </c>
    </row>
    <row r="1191" spans="1:123" x14ac:dyDescent="0.3">
      <c r="A1191" t="str">
        <f t="shared" si="18"/>
        <v>20501989</v>
      </c>
      <c r="B1191">
        <v>34</v>
      </c>
      <c r="C1191">
        <v>2050</v>
      </c>
      <c r="D1191">
        <v>198912</v>
      </c>
      <c r="E1191">
        <v>57</v>
      </c>
      <c r="F1191">
        <v>2378108</v>
      </c>
      <c r="G1191">
        <v>163021</v>
      </c>
      <c r="H1191">
        <v>550000</v>
      </c>
      <c r="I1191">
        <v>0</v>
      </c>
      <c r="J1191">
        <v>0</v>
      </c>
      <c r="K1191">
        <v>85000</v>
      </c>
      <c r="L1191">
        <v>200000</v>
      </c>
      <c r="M1191">
        <v>56200</v>
      </c>
      <c r="N1191">
        <v>11500</v>
      </c>
      <c r="O1191">
        <v>25500</v>
      </c>
      <c r="P1191">
        <v>4500</v>
      </c>
      <c r="Q1191">
        <v>2000</v>
      </c>
      <c r="R1191">
        <v>0</v>
      </c>
      <c r="S1191">
        <v>2093</v>
      </c>
      <c r="T1191">
        <v>35000</v>
      </c>
      <c r="U1191">
        <v>36000</v>
      </c>
      <c r="V1191">
        <v>0</v>
      </c>
      <c r="W1191">
        <v>20000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109707</v>
      </c>
      <c r="AD1191">
        <v>56521</v>
      </c>
      <c r="AE1191">
        <v>0</v>
      </c>
      <c r="AF1191">
        <v>166227</v>
      </c>
      <c r="AG1191">
        <v>56521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711566</v>
      </c>
      <c r="AO1191">
        <v>1080393</v>
      </c>
      <c r="AP1191">
        <v>166227</v>
      </c>
      <c r="AQ1191">
        <v>0</v>
      </c>
      <c r="AR1191">
        <v>20000</v>
      </c>
      <c r="AS1191">
        <v>0</v>
      </c>
      <c r="AT1191">
        <v>0</v>
      </c>
      <c r="AU1191">
        <v>0</v>
      </c>
      <c r="AV1191">
        <v>0</v>
      </c>
      <c r="AW1191">
        <v>23043</v>
      </c>
      <c r="AX1191">
        <v>0</v>
      </c>
      <c r="AY1191">
        <v>12990</v>
      </c>
      <c r="AZ1191">
        <v>0</v>
      </c>
      <c r="BA1191">
        <v>25000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0</v>
      </c>
      <c r="BI1191">
        <v>0</v>
      </c>
      <c r="BJ1191">
        <v>0</v>
      </c>
      <c r="BK1191">
        <v>1327653</v>
      </c>
      <c r="BL1191">
        <v>0</v>
      </c>
      <c r="BM1191">
        <v>89660</v>
      </c>
      <c r="BN1191">
        <v>0</v>
      </c>
      <c r="BO1191">
        <v>0</v>
      </c>
      <c r="BP1191">
        <v>0</v>
      </c>
      <c r="BQ1191">
        <v>0</v>
      </c>
      <c r="BR1191">
        <v>0</v>
      </c>
      <c r="BS1191">
        <v>0</v>
      </c>
      <c r="BT1191">
        <v>0</v>
      </c>
      <c r="BU1191">
        <v>0</v>
      </c>
      <c r="BV1191">
        <v>0</v>
      </c>
      <c r="BW1191">
        <v>0</v>
      </c>
      <c r="BX1191">
        <v>0</v>
      </c>
      <c r="BY1191">
        <v>0</v>
      </c>
      <c r="BZ1191">
        <v>0</v>
      </c>
      <c r="CA1191">
        <v>0</v>
      </c>
      <c r="CB1191">
        <v>0</v>
      </c>
      <c r="CC1191">
        <v>0</v>
      </c>
      <c r="CD1191">
        <v>0</v>
      </c>
      <c r="CE1191">
        <v>0</v>
      </c>
      <c r="CF1191">
        <v>0</v>
      </c>
      <c r="CG1191">
        <v>0</v>
      </c>
      <c r="CH1191">
        <v>0</v>
      </c>
      <c r="CI1191">
        <v>0</v>
      </c>
      <c r="CJ1191">
        <v>0</v>
      </c>
      <c r="CK1191">
        <v>0</v>
      </c>
      <c r="CL1191">
        <v>0</v>
      </c>
      <c r="CM1191">
        <v>0</v>
      </c>
      <c r="CN1191">
        <v>0</v>
      </c>
      <c r="CO1191">
        <v>0</v>
      </c>
      <c r="CP1191">
        <v>0</v>
      </c>
      <c r="CQ1191">
        <v>20000</v>
      </c>
      <c r="CR1191">
        <v>0</v>
      </c>
      <c r="CS1191">
        <v>0</v>
      </c>
      <c r="CT1191">
        <v>0</v>
      </c>
      <c r="CU1191">
        <v>0</v>
      </c>
      <c r="CV1191">
        <v>0</v>
      </c>
      <c r="CW1191">
        <v>0</v>
      </c>
      <c r="CX1191">
        <v>0</v>
      </c>
      <c r="CY1191">
        <v>0</v>
      </c>
      <c r="CZ1191">
        <v>0</v>
      </c>
      <c r="DA1191">
        <v>0</v>
      </c>
      <c r="DB1191">
        <v>0</v>
      </c>
      <c r="DC1191">
        <v>0</v>
      </c>
      <c r="DD1191">
        <v>0</v>
      </c>
      <c r="DE1191">
        <v>0</v>
      </c>
      <c r="DF1191">
        <v>250203</v>
      </c>
      <c r="DG1191">
        <v>0</v>
      </c>
      <c r="DH1191">
        <v>0</v>
      </c>
      <c r="DI1191">
        <v>0</v>
      </c>
      <c r="DJ1191">
        <v>0</v>
      </c>
      <c r="DK1191">
        <v>30448</v>
      </c>
      <c r="DL1191">
        <v>140567</v>
      </c>
      <c r="DM1191">
        <v>0</v>
      </c>
      <c r="DN1191">
        <v>0</v>
      </c>
      <c r="DO1191">
        <v>441219</v>
      </c>
      <c r="DP1191">
        <v>317700</v>
      </c>
      <c r="DQ1191">
        <v>-585953</v>
      </c>
      <c r="DR1191">
        <v>448250</v>
      </c>
      <c r="DS1191">
        <v>0</v>
      </c>
    </row>
    <row r="1192" spans="1:123" x14ac:dyDescent="0.3">
      <c r="A1192" t="str">
        <f t="shared" si="18"/>
        <v>20161956</v>
      </c>
      <c r="B1192">
        <v>35</v>
      </c>
      <c r="C1192">
        <v>2016</v>
      </c>
      <c r="D1192">
        <v>195612</v>
      </c>
      <c r="E1192">
        <v>84</v>
      </c>
      <c r="F1192">
        <v>1493911</v>
      </c>
      <c r="G1192">
        <v>211232</v>
      </c>
      <c r="H1192">
        <v>550000</v>
      </c>
      <c r="I1192">
        <v>0</v>
      </c>
      <c r="J1192">
        <v>126000</v>
      </c>
      <c r="K1192">
        <v>85000</v>
      </c>
      <c r="L1192">
        <v>100000</v>
      </c>
      <c r="M1192">
        <v>56200</v>
      </c>
      <c r="N1192">
        <v>11500</v>
      </c>
      <c r="O1192">
        <v>25500</v>
      </c>
      <c r="P1192">
        <v>4500</v>
      </c>
      <c r="Q1192">
        <v>2000</v>
      </c>
      <c r="R1192">
        <v>0</v>
      </c>
      <c r="S1192">
        <v>8370</v>
      </c>
      <c r="T1192">
        <v>35000</v>
      </c>
      <c r="U1192">
        <v>36000</v>
      </c>
      <c r="V1192">
        <v>0</v>
      </c>
      <c r="W1192">
        <v>0</v>
      </c>
      <c r="X1192">
        <v>0</v>
      </c>
      <c r="Y1192">
        <v>0</v>
      </c>
      <c r="Z1192">
        <v>40181</v>
      </c>
      <c r="AA1192">
        <v>0</v>
      </c>
      <c r="AB1192">
        <v>210000</v>
      </c>
      <c r="AC1192">
        <v>162869</v>
      </c>
      <c r="AD1192">
        <v>83910</v>
      </c>
      <c r="AE1192">
        <v>210000</v>
      </c>
      <c r="AF1192">
        <v>36779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853110</v>
      </c>
      <c r="AO1192">
        <v>1603940</v>
      </c>
      <c r="AP1192">
        <v>246779</v>
      </c>
      <c r="AQ1192">
        <v>193786</v>
      </c>
      <c r="AR1192">
        <v>20000</v>
      </c>
      <c r="AS1192">
        <v>0</v>
      </c>
      <c r="AT1192">
        <v>0</v>
      </c>
      <c r="AU1192">
        <v>200000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285550</v>
      </c>
      <c r="BE1192">
        <v>111111</v>
      </c>
      <c r="BF1192">
        <v>60000</v>
      </c>
      <c r="BG1192">
        <v>35194</v>
      </c>
      <c r="BH1192">
        <v>20000</v>
      </c>
      <c r="BI1192">
        <v>56200</v>
      </c>
      <c r="BJ1192">
        <v>0</v>
      </c>
      <c r="BK1192">
        <v>1696450</v>
      </c>
      <c r="BL1192">
        <v>0</v>
      </c>
      <c r="BM1192">
        <v>0</v>
      </c>
      <c r="BN1192">
        <v>0</v>
      </c>
      <c r="BO1192">
        <v>0</v>
      </c>
      <c r="BP1192">
        <v>0</v>
      </c>
      <c r="BQ1192">
        <v>0</v>
      </c>
      <c r="BR1192">
        <v>500000</v>
      </c>
      <c r="BS1192">
        <v>136000</v>
      </c>
      <c r="BT1192">
        <v>65000</v>
      </c>
      <c r="BU1192">
        <v>39000</v>
      </c>
      <c r="BV1192">
        <v>10000</v>
      </c>
      <c r="BW1192">
        <v>0</v>
      </c>
      <c r="BX1192">
        <v>0</v>
      </c>
      <c r="BY1192">
        <v>0</v>
      </c>
      <c r="BZ1192">
        <v>0</v>
      </c>
      <c r="CA1192">
        <v>0</v>
      </c>
      <c r="CB1192">
        <v>0</v>
      </c>
      <c r="CC1192">
        <v>0</v>
      </c>
      <c r="CD1192">
        <v>0</v>
      </c>
      <c r="CE1192">
        <v>0</v>
      </c>
      <c r="CF1192">
        <v>0</v>
      </c>
      <c r="CG1192">
        <v>25000</v>
      </c>
      <c r="CH1192">
        <v>572</v>
      </c>
      <c r="CI1192">
        <v>3000</v>
      </c>
      <c r="CJ1192">
        <v>2250</v>
      </c>
      <c r="CK1192">
        <v>900</v>
      </c>
      <c r="CL1192">
        <v>750</v>
      </c>
      <c r="CM1192">
        <v>3250</v>
      </c>
      <c r="CN1192">
        <v>15000</v>
      </c>
      <c r="CO1192">
        <v>750</v>
      </c>
      <c r="CP1192">
        <v>6945</v>
      </c>
      <c r="CQ1192">
        <v>596000</v>
      </c>
      <c r="CR1192">
        <v>100000</v>
      </c>
      <c r="CS1192">
        <v>10000</v>
      </c>
      <c r="CT1192">
        <v>154000</v>
      </c>
      <c r="CU1192">
        <v>65000</v>
      </c>
      <c r="CV1192">
        <v>25000</v>
      </c>
      <c r="CW1192">
        <v>572</v>
      </c>
      <c r="CX1192">
        <v>3000</v>
      </c>
      <c r="CY1192">
        <v>2250</v>
      </c>
      <c r="CZ1192">
        <v>900</v>
      </c>
      <c r="DA1192">
        <v>750</v>
      </c>
      <c r="DB1192">
        <v>3250</v>
      </c>
      <c r="DC1192">
        <v>15000</v>
      </c>
      <c r="DD1192">
        <v>750</v>
      </c>
      <c r="DE1192">
        <v>11945</v>
      </c>
      <c r="DF1192">
        <v>40181</v>
      </c>
      <c r="DG1192">
        <v>79000</v>
      </c>
      <c r="DH1192">
        <v>0</v>
      </c>
      <c r="DI1192">
        <v>285550</v>
      </c>
      <c r="DJ1192">
        <v>161194</v>
      </c>
      <c r="DK1192">
        <v>180200</v>
      </c>
      <c r="DL1192">
        <v>90000</v>
      </c>
      <c r="DM1192">
        <v>248111</v>
      </c>
      <c r="DN1192">
        <v>20000</v>
      </c>
      <c r="DO1192">
        <v>2092653</v>
      </c>
      <c r="DP1192">
        <v>317700</v>
      </c>
      <c r="DQ1192">
        <v>1216653</v>
      </c>
      <c r="DR1192">
        <v>0</v>
      </c>
      <c r="DS1192">
        <v>0</v>
      </c>
    </row>
    <row r="1193" spans="1:123" x14ac:dyDescent="0.3">
      <c r="A1193" t="str">
        <f t="shared" si="18"/>
        <v>20171957</v>
      </c>
      <c r="B1193">
        <v>35</v>
      </c>
      <c r="C1193">
        <v>2017</v>
      </c>
      <c r="D1193">
        <v>195712</v>
      </c>
      <c r="E1193">
        <v>60</v>
      </c>
      <c r="F1193">
        <v>1430821</v>
      </c>
      <c r="G1193">
        <v>215203</v>
      </c>
      <c r="H1193">
        <v>550000</v>
      </c>
      <c r="I1193">
        <v>0</v>
      </c>
      <c r="J1193">
        <v>126000</v>
      </c>
      <c r="K1193">
        <v>85000</v>
      </c>
      <c r="L1193">
        <v>100000</v>
      </c>
      <c r="M1193">
        <v>56200</v>
      </c>
      <c r="N1193">
        <v>11500</v>
      </c>
      <c r="O1193">
        <v>25500</v>
      </c>
      <c r="P1193">
        <v>4500</v>
      </c>
      <c r="Q1193">
        <v>2000</v>
      </c>
      <c r="R1193">
        <v>0</v>
      </c>
      <c r="S1193">
        <v>8311</v>
      </c>
      <c r="T1193">
        <v>35000</v>
      </c>
      <c r="U1193">
        <v>36000</v>
      </c>
      <c r="V1193">
        <v>0</v>
      </c>
      <c r="W1193">
        <v>0</v>
      </c>
      <c r="X1193">
        <v>0</v>
      </c>
      <c r="Y1193">
        <v>0</v>
      </c>
      <c r="Z1193">
        <v>348937</v>
      </c>
      <c r="AA1193">
        <v>0</v>
      </c>
      <c r="AB1193">
        <v>0</v>
      </c>
      <c r="AC1193">
        <v>117429</v>
      </c>
      <c r="AD1193">
        <v>60499</v>
      </c>
      <c r="AE1193">
        <v>0</v>
      </c>
      <c r="AF1193">
        <v>177928</v>
      </c>
      <c r="AG1193">
        <v>0</v>
      </c>
      <c r="AH1193">
        <v>0</v>
      </c>
      <c r="AI1193">
        <v>0</v>
      </c>
      <c r="AJ1193">
        <v>72072</v>
      </c>
      <c r="AK1193">
        <v>72072</v>
      </c>
      <c r="AL1193">
        <v>0</v>
      </c>
      <c r="AM1193">
        <v>0</v>
      </c>
      <c r="AN1193">
        <v>331074</v>
      </c>
      <c r="AO1193">
        <v>1156441</v>
      </c>
      <c r="AP1193">
        <v>177928</v>
      </c>
      <c r="AQ1193">
        <v>0</v>
      </c>
      <c r="AR1193">
        <v>20000</v>
      </c>
      <c r="AS1193">
        <v>0</v>
      </c>
      <c r="AT1193">
        <v>0</v>
      </c>
      <c r="AU1193">
        <v>285550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111111</v>
      </c>
      <c r="BF1193">
        <v>0</v>
      </c>
      <c r="BG1193">
        <v>35194</v>
      </c>
      <c r="BH1193">
        <v>20000</v>
      </c>
      <c r="BI1193">
        <v>37191</v>
      </c>
      <c r="BJ1193">
        <v>0</v>
      </c>
      <c r="BK1193">
        <v>1436422</v>
      </c>
      <c r="BL1193">
        <v>0</v>
      </c>
      <c r="BM1193">
        <v>0</v>
      </c>
      <c r="BN1193">
        <v>0</v>
      </c>
      <c r="BO1193">
        <v>0</v>
      </c>
      <c r="BP1193">
        <v>0</v>
      </c>
      <c r="BQ1193">
        <v>0</v>
      </c>
      <c r="BR1193">
        <v>34000</v>
      </c>
      <c r="BS1193">
        <v>0</v>
      </c>
      <c r="BT1193">
        <v>0</v>
      </c>
      <c r="BU1193">
        <v>0</v>
      </c>
      <c r="BV1193">
        <v>0</v>
      </c>
      <c r="BW1193">
        <v>0</v>
      </c>
      <c r="BX1193">
        <v>0</v>
      </c>
      <c r="BY1193">
        <v>0</v>
      </c>
      <c r="BZ1193">
        <v>0</v>
      </c>
      <c r="CA1193">
        <v>0</v>
      </c>
      <c r="CB1193">
        <v>0</v>
      </c>
      <c r="CC1193">
        <v>0</v>
      </c>
      <c r="CD1193">
        <v>0</v>
      </c>
      <c r="CE1193">
        <v>0</v>
      </c>
      <c r="CF1193">
        <v>0</v>
      </c>
      <c r="CG1193">
        <v>25000</v>
      </c>
      <c r="CH1193">
        <v>572</v>
      </c>
      <c r="CI1193">
        <v>3000</v>
      </c>
      <c r="CJ1193">
        <v>2250</v>
      </c>
      <c r="CK1193">
        <v>900</v>
      </c>
      <c r="CL1193">
        <v>750</v>
      </c>
      <c r="CM1193">
        <v>3250</v>
      </c>
      <c r="CN1193">
        <v>15000</v>
      </c>
      <c r="CO1193">
        <v>750</v>
      </c>
      <c r="CP1193">
        <v>0</v>
      </c>
      <c r="CQ1193">
        <v>610000</v>
      </c>
      <c r="CR1193">
        <v>100000</v>
      </c>
      <c r="CS1193">
        <v>10000</v>
      </c>
      <c r="CT1193">
        <v>154000</v>
      </c>
      <c r="CU1193">
        <v>65000</v>
      </c>
      <c r="CV1193">
        <v>50000</v>
      </c>
      <c r="CW1193">
        <v>1144</v>
      </c>
      <c r="CX1193">
        <v>6000</v>
      </c>
      <c r="CY1193">
        <v>4500</v>
      </c>
      <c r="CZ1193">
        <v>1800</v>
      </c>
      <c r="DA1193">
        <v>1500</v>
      </c>
      <c r="DB1193">
        <v>6500</v>
      </c>
      <c r="DC1193">
        <v>30000</v>
      </c>
      <c r="DD1193">
        <v>1500</v>
      </c>
      <c r="DE1193">
        <v>16945</v>
      </c>
      <c r="DF1193">
        <v>385964</v>
      </c>
      <c r="DG1193">
        <v>100000</v>
      </c>
      <c r="DH1193">
        <v>0</v>
      </c>
      <c r="DI1193">
        <v>0</v>
      </c>
      <c r="DJ1193">
        <v>192869</v>
      </c>
      <c r="DK1193">
        <v>211209</v>
      </c>
      <c r="DL1193">
        <v>90000</v>
      </c>
      <c r="DM1193">
        <v>348111</v>
      </c>
      <c r="DN1193">
        <v>40000</v>
      </c>
      <c r="DO1193">
        <v>2499114</v>
      </c>
      <c r="DP1193">
        <v>317700</v>
      </c>
      <c r="DQ1193">
        <v>424428</v>
      </c>
      <c r="DR1193">
        <v>0</v>
      </c>
      <c r="DS1193">
        <v>0</v>
      </c>
    </row>
    <row r="1194" spans="1:123" x14ac:dyDescent="0.3">
      <c r="A1194" t="str">
        <f t="shared" si="18"/>
        <v>20181958</v>
      </c>
      <c r="B1194">
        <v>35</v>
      </c>
      <c r="C1194">
        <v>2018</v>
      </c>
      <c r="D1194">
        <v>195812</v>
      </c>
      <c r="E1194">
        <v>89</v>
      </c>
      <c r="F1194">
        <v>1563965</v>
      </c>
      <c r="G1194">
        <v>186174</v>
      </c>
      <c r="H1194">
        <v>550000</v>
      </c>
      <c r="I1194">
        <v>0</v>
      </c>
      <c r="J1194">
        <v>120000</v>
      </c>
      <c r="K1194">
        <v>85000</v>
      </c>
      <c r="L1194">
        <v>130000</v>
      </c>
      <c r="M1194">
        <v>56200</v>
      </c>
      <c r="N1194">
        <v>11500</v>
      </c>
      <c r="O1194">
        <v>25500</v>
      </c>
      <c r="P1194">
        <v>4500</v>
      </c>
      <c r="Q1194">
        <v>2000</v>
      </c>
      <c r="R1194">
        <v>0</v>
      </c>
      <c r="S1194">
        <v>8252</v>
      </c>
      <c r="T1194">
        <v>35000</v>
      </c>
      <c r="U1194">
        <v>36000</v>
      </c>
      <c r="V1194">
        <v>0</v>
      </c>
      <c r="W1194">
        <v>0</v>
      </c>
      <c r="X1194">
        <v>0</v>
      </c>
      <c r="Y1194">
        <v>0</v>
      </c>
      <c r="Z1194">
        <v>370412</v>
      </c>
      <c r="AA1194">
        <v>0</v>
      </c>
      <c r="AB1194">
        <v>72072</v>
      </c>
      <c r="AC1194">
        <v>172772</v>
      </c>
      <c r="AD1194">
        <v>89012</v>
      </c>
      <c r="AE1194">
        <v>72072</v>
      </c>
      <c r="AF1194">
        <v>189712</v>
      </c>
      <c r="AG1194">
        <v>0</v>
      </c>
      <c r="AH1194">
        <v>0</v>
      </c>
      <c r="AI1194">
        <v>0</v>
      </c>
      <c r="AJ1194">
        <v>60288</v>
      </c>
      <c r="AK1194">
        <v>60288</v>
      </c>
      <c r="AL1194">
        <v>0</v>
      </c>
      <c r="AM1194">
        <v>0</v>
      </c>
      <c r="AN1194">
        <v>333540</v>
      </c>
      <c r="AO1194">
        <v>1701460</v>
      </c>
      <c r="AP1194">
        <v>261784</v>
      </c>
      <c r="AQ1194">
        <v>0</v>
      </c>
      <c r="AR1194">
        <v>20000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285550</v>
      </c>
      <c r="BE1194">
        <v>13000</v>
      </c>
      <c r="BF1194">
        <v>60000</v>
      </c>
      <c r="BG1194">
        <v>35194</v>
      </c>
      <c r="BH1194">
        <v>10000</v>
      </c>
      <c r="BI1194">
        <v>42882</v>
      </c>
      <c r="BJ1194">
        <v>0</v>
      </c>
      <c r="BK1194">
        <v>1536618</v>
      </c>
      <c r="BL1194">
        <v>0</v>
      </c>
      <c r="BM1194">
        <v>0</v>
      </c>
      <c r="BN1194">
        <v>0</v>
      </c>
      <c r="BO1194">
        <v>0</v>
      </c>
      <c r="BP1194">
        <v>0</v>
      </c>
      <c r="BQ1194">
        <v>0</v>
      </c>
      <c r="BR1194">
        <v>20000</v>
      </c>
      <c r="BS1194">
        <v>0</v>
      </c>
      <c r="BT1194">
        <v>0</v>
      </c>
      <c r="BU1194">
        <v>0</v>
      </c>
      <c r="BV1194">
        <v>0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>
        <v>0</v>
      </c>
      <c r="CC1194">
        <v>0</v>
      </c>
      <c r="CD1194">
        <v>0</v>
      </c>
      <c r="CE1194">
        <v>0</v>
      </c>
      <c r="CF1194">
        <v>0</v>
      </c>
      <c r="CG1194">
        <v>25000</v>
      </c>
      <c r="CH1194">
        <v>572</v>
      </c>
      <c r="CI1194">
        <v>3000</v>
      </c>
      <c r="CJ1194">
        <v>2250</v>
      </c>
      <c r="CK1194">
        <v>900</v>
      </c>
      <c r="CL1194">
        <v>750</v>
      </c>
      <c r="CM1194">
        <v>3250</v>
      </c>
      <c r="CN1194">
        <v>15000</v>
      </c>
      <c r="CO1194">
        <v>750</v>
      </c>
      <c r="CP1194">
        <v>12547</v>
      </c>
      <c r="CQ1194">
        <v>610000</v>
      </c>
      <c r="CR1194">
        <v>100000</v>
      </c>
      <c r="CS1194">
        <v>10000</v>
      </c>
      <c r="CT1194">
        <v>154000</v>
      </c>
      <c r="CU1194">
        <v>65000</v>
      </c>
      <c r="CV1194">
        <v>75000</v>
      </c>
      <c r="CW1194">
        <v>1716</v>
      </c>
      <c r="CX1194">
        <v>9000</v>
      </c>
      <c r="CY1194">
        <v>6750</v>
      </c>
      <c r="CZ1194">
        <v>2700</v>
      </c>
      <c r="DA1194">
        <v>2250</v>
      </c>
      <c r="DB1194">
        <v>9750</v>
      </c>
      <c r="DC1194">
        <v>45000</v>
      </c>
      <c r="DD1194">
        <v>2250</v>
      </c>
      <c r="DE1194">
        <v>34492</v>
      </c>
      <c r="DF1194">
        <v>727874</v>
      </c>
      <c r="DG1194">
        <v>100000</v>
      </c>
      <c r="DH1194">
        <v>0</v>
      </c>
      <c r="DI1194">
        <v>285550</v>
      </c>
      <c r="DJ1194">
        <v>224543</v>
      </c>
      <c r="DK1194">
        <v>250000</v>
      </c>
      <c r="DL1194">
        <v>150000</v>
      </c>
      <c r="DM1194">
        <v>350000</v>
      </c>
      <c r="DN1194">
        <v>50000</v>
      </c>
      <c r="DO1194">
        <v>3326163</v>
      </c>
      <c r="DP1194">
        <v>317700</v>
      </c>
      <c r="DQ1194">
        <v>961345</v>
      </c>
      <c r="DR1194">
        <v>0</v>
      </c>
      <c r="DS1194">
        <v>0</v>
      </c>
    </row>
    <row r="1195" spans="1:123" x14ac:dyDescent="0.3">
      <c r="A1195" t="str">
        <f t="shared" si="18"/>
        <v>20191959</v>
      </c>
      <c r="B1195">
        <v>35</v>
      </c>
      <c r="C1195">
        <v>2019</v>
      </c>
      <c r="D1195">
        <v>195912</v>
      </c>
      <c r="E1195">
        <v>57</v>
      </c>
      <c r="F1195">
        <v>1746705</v>
      </c>
      <c r="G1195">
        <v>163145</v>
      </c>
      <c r="H1195">
        <v>550000</v>
      </c>
      <c r="I1195">
        <v>0</v>
      </c>
      <c r="J1195">
        <v>120000</v>
      </c>
      <c r="K1195">
        <v>85000</v>
      </c>
      <c r="L1195">
        <v>160000</v>
      </c>
      <c r="M1195">
        <v>56200</v>
      </c>
      <c r="N1195">
        <v>11500</v>
      </c>
      <c r="O1195">
        <v>25500</v>
      </c>
      <c r="P1195">
        <v>4500</v>
      </c>
      <c r="Q1195">
        <v>2000</v>
      </c>
      <c r="R1195">
        <v>0</v>
      </c>
      <c r="S1195">
        <v>8193</v>
      </c>
      <c r="T1195">
        <v>35000</v>
      </c>
      <c r="U1195">
        <v>36000</v>
      </c>
      <c r="V1195">
        <v>0</v>
      </c>
      <c r="W1195">
        <v>0</v>
      </c>
      <c r="X1195">
        <v>0</v>
      </c>
      <c r="Y1195">
        <v>0</v>
      </c>
      <c r="Z1195">
        <v>335769</v>
      </c>
      <c r="AA1195">
        <v>0</v>
      </c>
      <c r="AB1195">
        <v>60288</v>
      </c>
      <c r="AC1195">
        <v>110384</v>
      </c>
      <c r="AD1195">
        <v>56870</v>
      </c>
      <c r="AE1195">
        <v>60288</v>
      </c>
      <c r="AF1195">
        <v>106966</v>
      </c>
      <c r="AG1195">
        <v>0</v>
      </c>
      <c r="AH1195">
        <v>0</v>
      </c>
      <c r="AI1195">
        <v>0</v>
      </c>
      <c r="AJ1195">
        <v>143034</v>
      </c>
      <c r="AK1195">
        <v>143034</v>
      </c>
      <c r="AL1195">
        <v>0</v>
      </c>
      <c r="AM1195">
        <v>0</v>
      </c>
      <c r="AN1195">
        <v>398124</v>
      </c>
      <c r="AO1195">
        <v>1087066</v>
      </c>
      <c r="AP1195">
        <v>167254</v>
      </c>
      <c r="AQ1195">
        <v>0</v>
      </c>
      <c r="AR1195">
        <v>20000</v>
      </c>
      <c r="AS1195">
        <v>3000</v>
      </c>
      <c r="AT1195">
        <v>8000</v>
      </c>
      <c r="AU1195">
        <v>285550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0</v>
      </c>
      <c r="BI1195">
        <v>0</v>
      </c>
      <c r="BJ1195">
        <v>0</v>
      </c>
      <c r="BK1195">
        <v>1570870</v>
      </c>
      <c r="BL1195">
        <v>0</v>
      </c>
      <c r="BM1195">
        <v>0</v>
      </c>
      <c r="BN1195">
        <v>0</v>
      </c>
      <c r="BO1195">
        <v>0</v>
      </c>
      <c r="BP1195">
        <v>0</v>
      </c>
      <c r="BQ1195">
        <v>0</v>
      </c>
      <c r="BR1195">
        <v>20000</v>
      </c>
      <c r="BS1195">
        <v>0</v>
      </c>
      <c r="BT1195">
        <v>0</v>
      </c>
      <c r="BU1195">
        <v>0</v>
      </c>
      <c r="BV1195">
        <v>0</v>
      </c>
      <c r="BW1195">
        <v>0</v>
      </c>
      <c r="BX1195">
        <v>0</v>
      </c>
      <c r="BY1195">
        <v>0</v>
      </c>
      <c r="BZ1195">
        <v>0</v>
      </c>
      <c r="CA1195">
        <v>0</v>
      </c>
      <c r="CB1195">
        <v>0</v>
      </c>
      <c r="CC1195">
        <v>0</v>
      </c>
      <c r="CD1195">
        <v>0</v>
      </c>
      <c r="CE1195">
        <v>0</v>
      </c>
      <c r="CF1195">
        <v>0</v>
      </c>
      <c r="CG1195">
        <v>0</v>
      </c>
      <c r="CH1195">
        <v>0</v>
      </c>
      <c r="CI1195">
        <v>0</v>
      </c>
      <c r="CJ1195">
        <v>0</v>
      </c>
      <c r="CK1195">
        <v>0</v>
      </c>
      <c r="CL1195">
        <v>0</v>
      </c>
      <c r="CM1195">
        <v>0</v>
      </c>
      <c r="CN1195">
        <v>3144</v>
      </c>
      <c r="CO1195">
        <v>0</v>
      </c>
      <c r="CP1195">
        <v>0</v>
      </c>
      <c r="CQ1195">
        <v>610000</v>
      </c>
      <c r="CR1195">
        <v>100000</v>
      </c>
      <c r="CS1195">
        <v>10000</v>
      </c>
      <c r="CT1195">
        <v>154000</v>
      </c>
      <c r="CU1195">
        <v>65000</v>
      </c>
      <c r="CV1195">
        <v>75000</v>
      </c>
      <c r="CW1195">
        <v>1716</v>
      </c>
      <c r="CX1195">
        <v>9000</v>
      </c>
      <c r="CY1195">
        <v>6750</v>
      </c>
      <c r="CZ1195">
        <v>2700</v>
      </c>
      <c r="DA1195">
        <v>2250</v>
      </c>
      <c r="DB1195">
        <v>9750</v>
      </c>
      <c r="DC1195">
        <v>48144</v>
      </c>
      <c r="DD1195">
        <v>2250</v>
      </c>
      <c r="DE1195">
        <v>39492</v>
      </c>
      <c r="DF1195">
        <v>1023842</v>
      </c>
      <c r="DG1195">
        <v>100000</v>
      </c>
      <c r="DH1195">
        <v>0</v>
      </c>
      <c r="DI1195">
        <v>0</v>
      </c>
      <c r="DJ1195">
        <v>221024</v>
      </c>
      <c r="DK1195">
        <v>245283</v>
      </c>
      <c r="DL1195">
        <v>150000</v>
      </c>
      <c r="DM1195">
        <v>348700</v>
      </c>
      <c r="DN1195">
        <v>50000</v>
      </c>
      <c r="DO1195">
        <v>3417935</v>
      </c>
      <c r="DP1195">
        <v>317700</v>
      </c>
      <c r="DQ1195">
        <v>216398</v>
      </c>
      <c r="DR1195">
        <v>0</v>
      </c>
      <c r="DS1195">
        <v>0</v>
      </c>
    </row>
    <row r="1196" spans="1:123" x14ac:dyDescent="0.3">
      <c r="A1196" t="str">
        <f t="shared" si="18"/>
        <v>20201960</v>
      </c>
      <c r="B1196">
        <v>35</v>
      </c>
      <c r="C1196">
        <v>2020</v>
      </c>
      <c r="D1196">
        <v>196012</v>
      </c>
      <c r="E1196">
        <v>38</v>
      </c>
      <c r="F1196">
        <v>1968281</v>
      </c>
      <c r="G1196">
        <v>163116</v>
      </c>
      <c r="H1196">
        <v>550000</v>
      </c>
      <c r="I1196">
        <v>0</v>
      </c>
      <c r="J1196">
        <v>90000</v>
      </c>
      <c r="K1196">
        <v>85000</v>
      </c>
      <c r="L1196">
        <v>192500</v>
      </c>
      <c r="M1196">
        <v>56200</v>
      </c>
      <c r="N1196">
        <v>11500</v>
      </c>
      <c r="O1196">
        <v>25500</v>
      </c>
      <c r="P1196">
        <v>4500</v>
      </c>
      <c r="Q1196">
        <v>2000</v>
      </c>
      <c r="R1196">
        <v>0</v>
      </c>
      <c r="S1196">
        <v>8134</v>
      </c>
      <c r="T1196">
        <v>35000</v>
      </c>
      <c r="U1196">
        <v>36000</v>
      </c>
      <c r="V1196">
        <v>0</v>
      </c>
      <c r="W1196">
        <v>0</v>
      </c>
      <c r="X1196">
        <v>0</v>
      </c>
      <c r="Y1196">
        <v>228666</v>
      </c>
      <c r="Z1196">
        <v>0</v>
      </c>
      <c r="AA1196">
        <v>0</v>
      </c>
      <c r="AB1196">
        <v>143034</v>
      </c>
      <c r="AC1196">
        <v>73028</v>
      </c>
      <c r="AD1196">
        <v>0</v>
      </c>
      <c r="AE1196">
        <v>110652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32382</v>
      </c>
      <c r="AL1196">
        <v>0</v>
      </c>
      <c r="AM1196">
        <v>0</v>
      </c>
      <c r="AN1196">
        <v>1215000</v>
      </c>
      <c r="AO1196">
        <v>719183</v>
      </c>
      <c r="AP1196">
        <v>110652</v>
      </c>
      <c r="AQ1196">
        <v>0</v>
      </c>
      <c r="AR1196">
        <v>13602</v>
      </c>
      <c r="AS1196">
        <v>3000</v>
      </c>
      <c r="AT1196">
        <v>8000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0</v>
      </c>
      <c r="BI1196">
        <v>0</v>
      </c>
      <c r="BJ1196">
        <v>0</v>
      </c>
      <c r="BK1196">
        <v>854437</v>
      </c>
      <c r="BL1196">
        <v>0</v>
      </c>
      <c r="BM1196">
        <v>97960</v>
      </c>
      <c r="BN1196">
        <v>0</v>
      </c>
      <c r="BO1196">
        <v>0</v>
      </c>
      <c r="BP1196">
        <v>0</v>
      </c>
      <c r="BQ1196">
        <v>0</v>
      </c>
      <c r="BR1196">
        <v>0</v>
      </c>
      <c r="BS1196">
        <v>0</v>
      </c>
      <c r="BT1196">
        <v>0</v>
      </c>
      <c r="BU1196">
        <v>0</v>
      </c>
      <c r="BV1196">
        <v>0</v>
      </c>
      <c r="BW1196">
        <v>0</v>
      </c>
      <c r="BX1196">
        <v>0</v>
      </c>
      <c r="BY1196">
        <v>0</v>
      </c>
      <c r="BZ1196">
        <v>0</v>
      </c>
      <c r="CA1196">
        <v>0</v>
      </c>
      <c r="CB1196">
        <v>0</v>
      </c>
      <c r="CC1196">
        <v>0</v>
      </c>
      <c r="CD1196">
        <v>0</v>
      </c>
      <c r="CE1196">
        <v>0</v>
      </c>
      <c r="CF1196">
        <v>0</v>
      </c>
      <c r="CG1196">
        <v>0</v>
      </c>
      <c r="CH1196">
        <v>0</v>
      </c>
      <c r="CI1196">
        <v>0</v>
      </c>
      <c r="CJ1196">
        <v>0</v>
      </c>
      <c r="CK1196">
        <v>0</v>
      </c>
      <c r="CL1196">
        <v>0</v>
      </c>
      <c r="CM1196">
        <v>0</v>
      </c>
      <c r="CN1196">
        <v>0</v>
      </c>
      <c r="CO1196">
        <v>0</v>
      </c>
      <c r="CP1196">
        <v>0</v>
      </c>
      <c r="CQ1196">
        <v>492040</v>
      </c>
      <c r="CR1196">
        <v>100000</v>
      </c>
      <c r="CS1196">
        <v>10000</v>
      </c>
      <c r="CT1196">
        <v>154000</v>
      </c>
      <c r="CU1196">
        <v>65000</v>
      </c>
      <c r="CV1196">
        <v>75000</v>
      </c>
      <c r="CW1196">
        <v>1716</v>
      </c>
      <c r="CX1196">
        <v>9000</v>
      </c>
      <c r="CY1196">
        <v>6750</v>
      </c>
      <c r="CZ1196">
        <v>2700</v>
      </c>
      <c r="DA1196">
        <v>2250</v>
      </c>
      <c r="DB1196">
        <v>9750</v>
      </c>
      <c r="DC1196">
        <v>48144</v>
      </c>
      <c r="DD1196">
        <v>2250</v>
      </c>
      <c r="DE1196">
        <v>44492</v>
      </c>
      <c r="DF1196">
        <v>748176</v>
      </c>
      <c r="DG1196">
        <v>100000</v>
      </c>
      <c r="DH1196">
        <v>0</v>
      </c>
      <c r="DI1196">
        <v>0</v>
      </c>
      <c r="DJ1196">
        <v>221024</v>
      </c>
      <c r="DK1196">
        <v>245283</v>
      </c>
      <c r="DL1196">
        <v>150000</v>
      </c>
      <c r="DM1196">
        <v>348700</v>
      </c>
      <c r="DN1196">
        <v>50000</v>
      </c>
      <c r="DO1196">
        <v>2918657</v>
      </c>
      <c r="DP1196">
        <v>317700</v>
      </c>
      <c r="DQ1196">
        <v>-326626</v>
      </c>
      <c r="DR1196">
        <v>0</v>
      </c>
      <c r="DS1196">
        <v>0</v>
      </c>
    </row>
    <row r="1197" spans="1:123" x14ac:dyDescent="0.3">
      <c r="A1197" t="str">
        <f t="shared" si="18"/>
        <v>20211961</v>
      </c>
      <c r="B1197">
        <v>35</v>
      </c>
      <c r="C1197">
        <v>2021</v>
      </c>
      <c r="D1197">
        <v>196112</v>
      </c>
      <c r="E1197">
        <v>33</v>
      </c>
      <c r="F1197">
        <v>2120499</v>
      </c>
      <c r="G1197">
        <v>163116</v>
      </c>
      <c r="H1197">
        <v>550000</v>
      </c>
      <c r="I1197">
        <v>0</v>
      </c>
      <c r="J1197">
        <v>90000</v>
      </c>
      <c r="K1197">
        <v>85000</v>
      </c>
      <c r="L1197">
        <v>205000</v>
      </c>
      <c r="M1197">
        <v>56200</v>
      </c>
      <c r="N1197">
        <v>11500</v>
      </c>
      <c r="O1197">
        <v>25500</v>
      </c>
      <c r="P1197">
        <v>4500</v>
      </c>
      <c r="Q1197">
        <v>2000</v>
      </c>
      <c r="R1197">
        <v>0</v>
      </c>
      <c r="S1197">
        <v>7945</v>
      </c>
      <c r="T1197">
        <v>35000</v>
      </c>
      <c r="U1197">
        <v>36000</v>
      </c>
      <c r="V1197">
        <v>0</v>
      </c>
      <c r="W1197">
        <v>0</v>
      </c>
      <c r="X1197">
        <v>0</v>
      </c>
      <c r="Y1197">
        <v>216355</v>
      </c>
      <c r="Z1197">
        <v>0</v>
      </c>
      <c r="AA1197">
        <v>0</v>
      </c>
      <c r="AB1197">
        <v>32382</v>
      </c>
      <c r="AC1197">
        <v>64199</v>
      </c>
      <c r="AD1197">
        <v>0</v>
      </c>
      <c r="AE1197">
        <v>32382</v>
      </c>
      <c r="AF1197">
        <v>64892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1150108</v>
      </c>
      <c r="AO1197">
        <v>632233</v>
      </c>
      <c r="AP1197">
        <v>97274</v>
      </c>
      <c r="AQ1197">
        <v>0</v>
      </c>
      <c r="AR1197">
        <v>8935</v>
      </c>
      <c r="AS1197">
        <v>3000</v>
      </c>
      <c r="AT1197">
        <v>8000</v>
      </c>
      <c r="AU1197">
        <v>0</v>
      </c>
      <c r="AV1197">
        <v>52395</v>
      </c>
      <c r="AW1197">
        <v>0</v>
      </c>
      <c r="AX1197">
        <v>41743</v>
      </c>
      <c r="AY1197">
        <v>0</v>
      </c>
      <c r="AZ1197">
        <v>0</v>
      </c>
      <c r="BA1197">
        <v>0</v>
      </c>
      <c r="BB1197">
        <v>8000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0</v>
      </c>
      <c r="BI1197">
        <v>0</v>
      </c>
      <c r="BJ1197">
        <v>0</v>
      </c>
      <c r="BK1197">
        <v>851580</v>
      </c>
      <c r="BL1197">
        <v>0</v>
      </c>
      <c r="BM1197">
        <v>176667</v>
      </c>
      <c r="BN1197">
        <v>0</v>
      </c>
      <c r="BO1197">
        <v>0</v>
      </c>
      <c r="BP1197">
        <v>91768</v>
      </c>
      <c r="BQ1197">
        <v>0</v>
      </c>
      <c r="BR1197">
        <v>0</v>
      </c>
      <c r="BS1197">
        <v>0</v>
      </c>
      <c r="BT1197">
        <v>0</v>
      </c>
      <c r="BU1197">
        <v>0</v>
      </c>
      <c r="BV1197">
        <v>0</v>
      </c>
      <c r="BW1197">
        <v>0</v>
      </c>
      <c r="BX1197">
        <v>0</v>
      </c>
      <c r="BY1197">
        <v>0</v>
      </c>
      <c r="BZ1197">
        <v>0</v>
      </c>
      <c r="CA1197">
        <v>0</v>
      </c>
      <c r="CB1197">
        <v>0</v>
      </c>
      <c r="CC1197">
        <v>0</v>
      </c>
      <c r="CD1197">
        <v>0</v>
      </c>
      <c r="CE1197">
        <v>0</v>
      </c>
      <c r="CF1197">
        <v>49492</v>
      </c>
      <c r="CG1197">
        <v>0</v>
      </c>
      <c r="CH1197">
        <v>0</v>
      </c>
      <c r="CI1197">
        <v>0</v>
      </c>
      <c r="CJ1197">
        <v>0</v>
      </c>
      <c r="CK1197">
        <v>0</v>
      </c>
      <c r="CL1197">
        <v>0</v>
      </c>
      <c r="CM1197">
        <v>0</v>
      </c>
      <c r="CN1197">
        <v>0</v>
      </c>
      <c r="CO1197">
        <v>0</v>
      </c>
      <c r="CP1197">
        <v>0</v>
      </c>
      <c r="CQ1197">
        <v>295374</v>
      </c>
      <c r="CR1197">
        <v>8232</v>
      </c>
      <c r="CS1197">
        <v>10000</v>
      </c>
      <c r="CT1197">
        <v>154000</v>
      </c>
      <c r="CU1197">
        <v>65000</v>
      </c>
      <c r="CV1197">
        <v>75000</v>
      </c>
      <c r="CW1197">
        <v>1716</v>
      </c>
      <c r="CX1197">
        <v>9000</v>
      </c>
      <c r="CY1197">
        <v>6750</v>
      </c>
      <c r="CZ1197">
        <v>2700</v>
      </c>
      <c r="DA1197">
        <v>2250</v>
      </c>
      <c r="DB1197">
        <v>9750</v>
      </c>
      <c r="DC1197">
        <v>48144</v>
      </c>
      <c r="DD1197">
        <v>2250</v>
      </c>
      <c r="DE1197">
        <v>0</v>
      </c>
      <c r="DF1197">
        <v>509376</v>
      </c>
      <c r="DG1197">
        <v>100000</v>
      </c>
      <c r="DH1197">
        <v>0</v>
      </c>
      <c r="DI1197">
        <v>0</v>
      </c>
      <c r="DJ1197">
        <v>179280</v>
      </c>
      <c r="DK1197">
        <v>245283</v>
      </c>
      <c r="DL1197">
        <v>150000</v>
      </c>
      <c r="DM1197">
        <v>296305</v>
      </c>
      <c r="DN1197">
        <v>50000</v>
      </c>
      <c r="DO1197">
        <v>2220410</v>
      </c>
      <c r="DP1197">
        <v>317700</v>
      </c>
      <c r="DQ1197">
        <v>-628420</v>
      </c>
      <c r="DR1197">
        <v>0</v>
      </c>
      <c r="DS1197">
        <v>0</v>
      </c>
    </row>
    <row r="1198" spans="1:123" x14ac:dyDescent="0.3">
      <c r="A1198" t="str">
        <f t="shared" si="18"/>
        <v>20221962</v>
      </c>
      <c r="B1198">
        <v>35</v>
      </c>
      <c r="C1198">
        <v>2022</v>
      </c>
      <c r="D1198">
        <v>196212</v>
      </c>
      <c r="E1198">
        <v>35</v>
      </c>
      <c r="F1198">
        <v>1811086</v>
      </c>
      <c r="G1198">
        <v>163115</v>
      </c>
      <c r="H1198">
        <v>550000</v>
      </c>
      <c r="I1198">
        <v>0</v>
      </c>
      <c r="J1198">
        <v>60000</v>
      </c>
      <c r="K1198">
        <v>85000</v>
      </c>
      <c r="L1198">
        <v>202500</v>
      </c>
      <c r="M1198">
        <v>56200</v>
      </c>
      <c r="N1198">
        <v>11500</v>
      </c>
      <c r="O1198">
        <v>25500</v>
      </c>
      <c r="P1198">
        <v>4500</v>
      </c>
      <c r="Q1198">
        <v>2000</v>
      </c>
      <c r="R1198">
        <v>0</v>
      </c>
      <c r="S1198">
        <v>7757</v>
      </c>
      <c r="T1198">
        <v>35000</v>
      </c>
      <c r="U1198">
        <v>36000</v>
      </c>
      <c r="V1198">
        <v>0</v>
      </c>
      <c r="W1198">
        <v>0</v>
      </c>
      <c r="X1198">
        <v>0</v>
      </c>
      <c r="Y1198">
        <v>249043</v>
      </c>
      <c r="Z1198">
        <v>0</v>
      </c>
      <c r="AA1198">
        <v>0</v>
      </c>
      <c r="AB1198">
        <v>0</v>
      </c>
      <c r="AC1198">
        <v>67956</v>
      </c>
      <c r="AD1198">
        <v>0</v>
      </c>
      <c r="AE1198">
        <v>0</v>
      </c>
      <c r="AF1198">
        <v>102967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1112033</v>
      </c>
      <c r="AO1198">
        <v>669233</v>
      </c>
      <c r="AP1198">
        <v>102967</v>
      </c>
      <c r="AQ1198">
        <v>0</v>
      </c>
      <c r="AR1198">
        <v>10921</v>
      </c>
      <c r="AS1198">
        <v>3000</v>
      </c>
      <c r="AT1198">
        <v>8000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0</v>
      </c>
      <c r="BI1198">
        <v>0</v>
      </c>
      <c r="BJ1198">
        <v>0</v>
      </c>
      <c r="BK1198">
        <v>794121</v>
      </c>
      <c r="BL1198">
        <v>0</v>
      </c>
      <c r="BM1198">
        <v>104047</v>
      </c>
      <c r="BN1198">
        <v>0</v>
      </c>
      <c r="BO1198">
        <v>0</v>
      </c>
      <c r="BP1198">
        <v>0</v>
      </c>
      <c r="BQ1198">
        <v>0</v>
      </c>
      <c r="BR1198">
        <v>0</v>
      </c>
      <c r="BS1198">
        <v>0</v>
      </c>
      <c r="BT1198">
        <v>0</v>
      </c>
      <c r="BU1198">
        <v>0</v>
      </c>
      <c r="BV1198">
        <v>0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>
        <v>0</v>
      </c>
      <c r="CC1198">
        <v>0</v>
      </c>
      <c r="CD1198">
        <v>0</v>
      </c>
      <c r="CE1198">
        <v>0</v>
      </c>
      <c r="CF1198">
        <v>0</v>
      </c>
      <c r="CG1198">
        <v>0</v>
      </c>
      <c r="CH1198">
        <v>0</v>
      </c>
      <c r="CI1198">
        <v>0</v>
      </c>
      <c r="CJ1198">
        <v>0</v>
      </c>
      <c r="CK1198">
        <v>0</v>
      </c>
      <c r="CL1198">
        <v>0</v>
      </c>
      <c r="CM1198">
        <v>0</v>
      </c>
      <c r="CN1198">
        <v>0</v>
      </c>
      <c r="CO1198">
        <v>0</v>
      </c>
      <c r="CP1198">
        <v>0</v>
      </c>
      <c r="CQ1198">
        <v>171327</v>
      </c>
      <c r="CR1198">
        <v>8232</v>
      </c>
      <c r="CS1198">
        <v>10000</v>
      </c>
      <c r="CT1198">
        <v>154000</v>
      </c>
      <c r="CU1198">
        <v>65000</v>
      </c>
      <c r="CV1198">
        <v>75000</v>
      </c>
      <c r="CW1198">
        <v>1716</v>
      </c>
      <c r="CX1198">
        <v>9000</v>
      </c>
      <c r="CY1198">
        <v>6750</v>
      </c>
      <c r="CZ1198">
        <v>2700</v>
      </c>
      <c r="DA1198">
        <v>2250</v>
      </c>
      <c r="DB1198">
        <v>9750</v>
      </c>
      <c r="DC1198">
        <v>48144</v>
      </c>
      <c r="DD1198">
        <v>2250</v>
      </c>
      <c r="DE1198">
        <v>5000</v>
      </c>
      <c r="DF1198">
        <v>245051</v>
      </c>
      <c r="DG1198">
        <v>100000</v>
      </c>
      <c r="DH1198">
        <v>0</v>
      </c>
      <c r="DI1198">
        <v>0</v>
      </c>
      <c r="DJ1198">
        <v>179280</v>
      </c>
      <c r="DK1198">
        <v>245283</v>
      </c>
      <c r="DL1198">
        <v>150000</v>
      </c>
      <c r="DM1198">
        <v>296305</v>
      </c>
      <c r="DN1198">
        <v>50000</v>
      </c>
      <c r="DO1198">
        <v>1837039</v>
      </c>
      <c r="DP1198">
        <v>317700</v>
      </c>
      <c r="DQ1198">
        <v>-353090</v>
      </c>
      <c r="DR1198">
        <v>0</v>
      </c>
      <c r="DS1198">
        <v>0</v>
      </c>
    </row>
    <row r="1199" spans="1:123" x14ac:dyDescent="0.3">
      <c r="A1199" t="str">
        <f t="shared" si="18"/>
        <v>20231963</v>
      </c>
      <c r="B1199">
        <v>35</v>
      </c>
      <c r="C1199">
        <v>2023</v>
      </c>
      <c r="D1199">
        <v>196312</v>
      </c>
      <c r="E1199">
        <v>40</v>
      </c>
      <c r="F1199">
        <v>1718169</v>
      </c>
      <c r="G1199">
        <v>163115</v>
      </c>
      <c r="H1199">
        <v>550000</v>
      </c>
      <c r="I1199">
        <v>0</v>
      </c>
      <c r="J1199">
        <v>90000</v>
      </c>
      <c r="K1199">
        <v>85000</v>
      </c>
      <c r="L1199">
        <v>200000</v>
      </c>
      <c r="M1199">
        <v>56200</v>
      </c>
      <c r="N1199">
        <v>11500</v>
      </c>
      <c r="O1199">
        <v>25500</v>
      </c>
      <c r="P1199">
        <v>4500</v>
      </c>
      <c r="Q1199">
        <v>2000</v>
      </c>
      <c r="R1199">
        <v>0</v>
      </c>
      <c r="S1199">
        <v>7568</v>
      </c>
      <c r="T1199">
        <v>35000</v>
      </c>
      <c r="U1199">
        <v>36000</v>
      </c>
      <c r="V1199">
        <v>0</v>
      </c>
      <c r="W1199">
        <v>0</v>
      </c>
      <c r="X1199">
        <v>0</v>
      </c>
      <c r="Y1199">
        <v>124677</v>
      </c>
      <c r="Z1199">
        <v>0</v>
      </c>
      <c r="AA1199">
        <v>0</v>
      </c>
      <c r="AB1199">
        <v>0</v>
      </c>
      <c r="AC1199">
        <v>78382</v>
      </c>
      <c r="AD1199">
        <v>40382</v>
      </c>
      <c r="AE1199">
        <v>0</v>
      </c>
      <c r="AF1199">
        <v>118764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999181</v>
      </c>
      <c r="AO1199">
        <v>771907</v>
      </c>
      <c r="AP1199">
        <v>118764</v>
      </c>
      <c r="AQ1199">
        <v>0</v>
      </c>
      <c r="AR1199">
        <v>16432</v>
      </c>
      <c r="AS1199">
        <v>3000</v>
      </c>
      <c r="AT1199">
        <v>8000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0</v>
      </c>
      <c r="BI1199">
        <v>0</v>
      </c>
      <c r="BJ1199">
        <v>0</v>
      </c>
      <c r="BK1199">
        <v>918103</v>
      </c>
      <c r="BL1199">
        <v>0</v>
      </c>
      <c r="BM1199">
        <v>0</v>
      </c>
      <c r="BN1199">
        <v>0</v>
      </c>
      <c r="BO1199">
        <v>0</v>
      </c>
      <c r="BP1199">
        <v>0</v>
      </c>
      <c r="BQ1199">
        <v>0</v>
      </c>
      <c r="BR1199">
        <v>0</v>
      </c>
      <c r="BS1199">
        <v>0</v>
      </c>
      <c r="BT1199">
        <v>0</v>
      </c>
      <c r="BU1199">
        <v>0</v>
      </c>
      <c r="BV1199">
        <v>0</v>
      </c>
      <c r="BW1199">
        <v>0</v>
      </c>
      <c r="BX1199">
        <v>0</v>
      </c>
      <c r="BY1199">
        <v>0</v>
      </c>
      <c r="BZ1199">
        <v>0</v>
      </c>
      <c r="CA1199">
        <v>0</v>
      </c>
      <c r="CB1199">
        <v>0</v>
      </c>
      <c r="CC1199">
        <v>0</v>
      </c>
      <c r="CD1199">
        <v>0</v>
      </c>
      <c r="CE1199">
        <v>0</v>
      </c>
      <c r="CF1199">
        <v>0</v>
      </c>
      <c r="CG1199">
        <v>0</v>
      </c>
      <c r="CH1199">
        <v>0</v>
      </c>
      <c r="CI1199">
        <v>0</v>
      </c>
      <c r="CJ1199">
        <v>0</v>
      </c>
      <c r="CK1199">
        <v>0</v>
      </c>
      <c r="CL1199">
        <v>0</v>
      </c>
      <c r="CM1199">
        <v>0</v>
      </c>
      <c r="CN1199">
        <v>0</v>
      </c>
      <c r="CO1199">
        <v>0</v>
      </c>
      <c r="CP1199">
        <v>0</v>
      </c>
      <c r="CQ1199">
        <v>151327</v>
      </c>
      <c r="CR1199">
        <v>8232</v>
      </c>
      <c r="CS1199">
        <v>10000</v>
      </c>
      <c r="CT1199">
        <v>154000</v>
      </c>
      <c r="CU1199">
        <v>65000</v>
      </c>
      <c r="CV1199">
        <v>75000</v>
      </c>
      <c r="CW1199">
        <v>1716</v>
      </c>
      <c r="CX1199">
        <v>9000</v>
      </c>
      <c r="CY1199">
        <v>6750</v>
      </c>
      <c r="CZ1199">
        <v>2700</v>
      </c>
      <c r="DA1199">
        <v>2250</v>
      </c>
      <c r="DB1199">
        <v>9750</v>
      </c>
      <c r="DC1199">
        <v>48144</v>
      </c>
      <c r="DD1199">
        <v>2250</v>
      </c>
      <c r="DE1199">
        <v>10000</v>
      </c>
      <c r="DF1199">
        <v>113023</v>
      </c>
      <c r="DG1199">
        <v>100000</v>
      </c>
      <c r="DH1199">
        <v>0</v>
      </c>
      <c r="DI1199">
        <v>0</v>
      </c>
      <c r="DJ1199">
        <v>179280</v>
      </c>
      <c r="DK1199">
        <v>245283</v>
      </c>
      <c r="DL1199">
        <v>150000</v>
      </c>
      <c r="DM1199">
        <v>296305</v>
      </c>
      <c r="DN1199">
        <v>50000</v>
      </c>
      <c r="DO1199">
        <v>1690010</v>
      </c>
      <c r="DP1199">
        <v>317700</v>
      </c>
      <c r="DQ1199">
        <v>-124677</v>
      </c>
      <c r="DR1199">
        <v>0</v>
      </c>
      <c r="DS1199">
        <v>0</v>
      </c>
    </row>
    <row r="1200" spans="1:123" x14ac:dyDescent="0.3">
      <c r="A1200" t="str">
        <f t="shared" si="18"/>
        <v>20241964</v>
      </c>
      <c r="B1200">
        <v>35</v>
      </c>
      <c r="C1200">
        <v>2024</v>
      </c>
      <c r="D1200">
        <v>196412</v>
      </c>
      <c r="E1200">
        <v>50</v>
      </c>
      <c r="F1200">
        <v>1766139</v>
      </c>
      <c r="G1200">
        <v>163114</v>
      </c>
      <c r="H1200">
        <v>550000</v>
      </c>
      <c r="I1200">
        <v>0</v>
      </c>
      <c r="J1200">
        <v>120000</v>
      </c>
      <c r="K1200">
        <v>85000</v>
      </c>
      <c r="L1200">
        <v>200000</v>
      </c>
      <c r="M1200">
        <v>56200</v>
      </c>
      <c r="N1200">
        <v>11500</v>
      </c>
      <c r="O1200">
        <v>25500</v>
      </c>
      <c r="P1200">
        <v>4500</v>
      </c>
      <c r="Q1200">
        <v>2000</v>
      </c>
      <c r="R1200">
        <v>0</v>
      </c>
      <c r="S1200">
        <v>7380</v>
      </c>
      <c r="T1200">
        <v>35000</v>
      </c>
      <c r="U1200">
        <v>36000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96604</v>
      </c>
      <c r="AD1200">
        <v>49770</v>
      </c>
      <c r="AE1200">
        <v>0</v>
      </c>
      <c r="AF1200">
        <v>146374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876706</v>
      </c>
      <c r="AO1200">
        <v>951356</v>
      </c>
      <c r="AP1200">
        <v>146374</v>
      </c>
      <c r="AQ1200">
        <v>0</v>
      </c>
      <c r="AR1200">
        <v>20000</v>
      </c>
      <c r="AS1200">
        <v>3000</v>
      </c>
      <c r="AT1200">
        <v>8000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0</v>
      </c>
      <c r="BI1200">
        <v>0</v>
      </c>
      <c r="BJ1200">
        <v>0</v>
      </c>
      <c r="BK1200">
        <v>1128730</v>
      </c>
      <c r="BL1200">
        <v>0</v>
      </c>
      <c r="BM1200">
        <v>0</v>
      </c>
      <c r="BN1200">
        <v>0</v>
      </c>
      <c r="BO1200">
        <v>0</v>
      </c>
      <c r="BP1200">
        <v>0</v>
      </c>
      <c r="BQ1200">
        <v>0</v>
      </c>
      <c r="BR1200">
        <v>40183</v>
      </c>
      <c r="BS1200">
        <v>0</v>
      </c>
      <c r="BT1200">
        <v>0</v>
      </c>
      <c r="BU1200">
        <v>0</v>
      </c>
      <c r="BV1200">
        <v>0</v>
      </c>
      <c r="BW1200">
        <v>0</v>
      </c>
      <c r="BX1200">
        <v>0</v>
      </c>
      <c r="BY1200">
        <v>0</v>
      </c>
      <c r="BZ1200">
        <v>0</v>
      </c>
      <c r="CA1200">
        <v>0</v>
      </c>
      <c r="CB1200">
        <v>0</v>
      </c>
      <c r="CC1200">
        <v>0</v>
      </c>
      <c r="CD1200">
        <v>0</v>
      </c>
      <c r="CE1200">
        <v>0</v>
      </c>
      <c r="CF1200">
        <v>0</v>
      </c>
      <c r="CG1200">
        <v>0</v>
      </c>
      <c r="CH1200">
        <v>0</v>
      </c>
      <c r="CI1200">
        <v>0</v>
      </c>
      <c r="CJ1200">
        <v>0</v>
      </c>
      <c r="CK1200">
        <v>0</v>
      </c>
      <c r="CL1200">
        <v>0</v>
      </c>
      <c r="CM1200">
        <v>0</v>
      </c>
      <c r="CN1200">
        <v>0</v>
      </c>
      <c r="CO1200">
        <v>0</v>
      </c>
      <c r="CP1200">
        <v>0</v>
      </c>
      <c r="CQ1200">
        <v>171510</v>
      </c>
      <c r="CR1200">
        <v>8232</v>
      </c>
      <c r="CS1200">
        <v>10000</v>
      </c>
      <c r="CT1200">
        <v>154000</v>
      </c>
      <c r="CU1200">
        <v>65000</v>
      </c>
      <c r="CV1200">
        <v>75000</v>
      </c>
      <c r="CW1200">
        <v>1716</v>
      </c>
      <c r="CX1200">
        <v>9000</v>
      </c>
      <c r="CY1200">
        <v>6750</v>
      </c>
      <c r="CZ1200">
        <v>2700</v>
      </c>
      <c r="DA1200">
        <v>2250</v>
      </c>
      <c r="DB1200">
        <v>9750</v>
      </c>
      <c r="DC1200">
        <v>48144</v>
      </c>
      <c r="DD1200">
        <v>2250</v>
      </c>
      <c r="DE1200">
        <v>15000</v>
      </c>
      <c r="DF1200">
        <v>109632</v>
      </c>
      <c r="DG1200">
        <v>100000</v>
      </c>
      <c r="DH1200">
        <v>0</v>
      </c>
      <c r="DI1200">
        <v>0</v>
      </c>
      <c r="DJ1200">
        <v>179280</v>
      </c>
      <c r="DK1200">
        <v>245283</v>
      </c>
      <c r="DL1200">
        <v>150000</v>
      </c>
      <c r="DM1200">
        <v>296305</v>
      </c>
      <c r="DN1200">
        <v>50000</v>
      </c>
      <c r="DO1200">
        <v>1711803</v>
      </c>
      <c r="DP1200">
        <v>317700</v>
      </c>
      <c r="DQ1200">
        <v>40183</v>
      </c>
      <c r="DR1200">
        <v>0</v>
      </c>
      <c r="DS1200">
        <v>0</v>
      </c>
    </row>
    <row r="1201" spans="1:123" x14ac:dyDescent="0.3">
      <c r="A1201" t="str">
        <f t="shared" si="18"/>
        <v>20251965</v>
      </c>
      <c r="B1201">
        <v>35</v>
      </c>
      <c r="C1201">
        <v>2025</v>
      </c>
      <c r="D1201">
        <v>196512</v>
      </c>
      <c r="E1201">
        <v>46</v>
      </c>
      <c r="F1201">
        <v>1638933</v>
      </c>
      <c r="G1201">
        <v>163114</v>
      </c>
      <c r="H1201">
        <v>550000</v>
      </c>
      <c r="I1201">
        <v>0</v>
      </c>
      <c r="J1201">
        <v>120000</v>
      </c>
      <c r="K1201">
        <v>85000</v>
      </c>
      <c r="L1201">
        <v>200000</v>
      </c>
      <c r="M1201">
        <v>56200</v>
      </c>
      <c r="N1201">
        <v>11500</v>
      </c>
      <c r="O1201">
        <v>25500</v>
      </c>
      <c r="P1201">
        <v>4500</v>
      </c>
      <c r="Q1201">
        <v>2000</v>
      </c>
      <c r="R1201">
        <v>0</v>
      </c>
      <c r="S1201">
        <v>7191</v>
      </c>
      <c r="T1201">
        <v>35000</v>
      </c>
      <c r="U1201">
        <v>36000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88996</v>
      </c>
      <c r="AD1201">
        <v>45850</v>
      </c>
      <c r="AE1201">
        <v>0</v>
      </c>
      <c r="AF1201">
        <v>134846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888045</v>
      </c>
      <c r="AO1201">
        <v>876432</v>
      </c>
      <c r="AP1201">
        <v>134846</v>
      </c>
      <c r="AQ1201">
        <v>0</v>
      </c>
      <c r="AR1201">
        <v>20000</v>
      </c>
      <c r="AS1201">
        <v>3000</v>
      </c>
      <c r="AT1201">
        <v>8000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0</v>
      </c>
      <c r="BI1201">
        <v>0</v>
      </c>
      <c r="BJ1201">
        <v>0</v>
      </c>
      <c r="BK1201">
        <v>1042278</v>
      </c>
      <c r="BL1201">
        <v>0</v>
      </c>
      <c r="BM1201">
        <v>0</v>
      </c>
      <c r="BN1201">
        <v>0</v>
      </c>
      <c r="BO1201">
        <v>0</v>
      </c>
      <c r="BP1201">
        <v>0</v>
      </c>
      <c r="BQ1201">
        <v>0</v>
      </c>
      <c r="BR1201">
        <v>92276</v>
      </c>
      <c r="BS1201">
        <v>0</v>
      </c>
      <c r="BT1201">
        <v>0</v>
      </c>
      <c r="BU1201">
        <v>0</v>
      </c>
      <c r="BV1201">
        <v>0</v>
      </c>
      <c r="BW1201">
        <v>0</v>
      </c>
      <c r="BX1201">
        <v>0</v>
      </c>
      <c r="BY1201">
        <v>0</v>
      </c>
      <c r="BZ1201">
        <v>0</v>
      </c>
      <c r="CA1201">
        <v>0</v>
      </c>
      <c r="CB1201">
        <v>0</v>
      </c>
      <c r="CC1201">
        <v>0</v>
      </c>
      <c r="CD1201">
        <v>0</v>
      </c>
      <c r="CE1201">
        <v>0</v>
      </c>
      <c r="CF1201">
        <v>0</v>
      </c>
      <c r="CG1201">
        <v>0</v>
      </c>
      <c r="CH1201">
        <v>0</v>
      </c>
      <c r="CI1201">
        <v>0</v>
      </c>
      <c r="CJ1201">
        <v>0</v>
      </c>
      <c r="CK1201">
        <v>0</v>
      </c>
      <c r="CL1201">
        <v>0</v>
      </c>
      <c r="CM1201">
        <v>0</v>
      </c>
      <c r="CN1201">
        <v>0</v>
      </c>
      <c r="CO1201">
        <v>0</v>
      </c>
      <c r="CP1201">
        <v>0</v>
      </c>
      <c r="CQ1201">
        <v>243786</v>
      </c>
      <c r="CR1201">
        <v>8232</v>
      </c>
      <c r="CS1201">
        <v>10000</v>
      </c>
      <c r="CT1201">
        <v>154000</v>
      </c>
      <c r="CU1201">
        <v>65000</v>
      </c>
      <c r="CV1201">
        <v>75000</v>
      </c>
      <c r="CW1201">
        <v>1716</v>
      </c>
      <c r="CX1201">
        <v>9000</v>
      </c>
      <c r="CY1201">
        <v>6750</v>
      </c>
      <c r="CZ1201">
        <v>2700</v>
      </c>
      <c r="DA1201">
        <v>2250</v>
      </c>
      <c r="DB1201">
        <v>9750</v>
      </c>
      <c r="DC1201">
        <v>48144</v>
      </c>
      <c r="DD1201">
        <v>2250</v>
      </c>
      <c r="DE1201">
        <v>20000</v>
      </c>
      <c r="DF1201">
        <v>106343</v>
      </c>
      <c r="DG1201">
        <v>100000</v>
      </c>
      <c r="DH1201">
        <v>0</v>
      </c>
      <c r="DI1201">
        <v>0</v>
      </c>
      <c r="DJ1201">
        <v>179280</v>
      </c>
      <c r="DK1201">
        <v>245283</v>
      </c>
      <c r="DL1201">
        <v>150000</v>
      </c>
      <c r="DM1201">
        <v>296305</v>
      </c>
      <c r="DN1201">
        <v>50000</v>
      </c>
      <c r="DO1201">
        <v>1785790</v>
      </c>
      <c r="DP1201">
        <v>317700</v>
      </c>
      <c r="DQ1201">
        <v>92276</v>
      </c>
      <c r="DR1201">
        <v>0</v>
      </c>
      <c r="DS1201">
        <v>0</v>
      </c>
    </row>
    <row r="1202" spans="1:123" x14ac:dyDescent="0.3">
      <c r="A1202" t="str">
        <f t="shared" si="18"/>
        <v>20261966</v>
      </c>
      <c r="B1202">
        <v>35</v>
      </c>
      <c r="C1202">
        <v>2026</v>
      </c>
      <c r="D1202">
        <v>196612</v>
      </c>
      <c r="E1202">
        <v>36</v>
      </c>
      <c r="F1202">
        <v>1737323</v>
      </c>
      <c r="G1202">
        <v>163110</v>
      </c>
      <c r="H1202">
        <v>550000</v>
      </c>
      <c r="I1202">
        <v>0</v>
      </c>
      <c r="J1202">
        <v>120000</v>
      </c>
      <c r="K1202">
        <v>85000</v>
      </c>
      <c r="L1202">
        <v>200000</v>
      </c>
      <c r="M1202">
        <v>56200</v>
      </c>
      <c r="N1202">
        <v>11500</v>
      </c>
      <c r="O1202">
        <v>25500</v>
      </c>
      <c r="P1202">
        <v>4500</v>
      </c>
      <c r="Q1202">
        <v>2000</v>
      </c>
      <c r="R1202">
        <v>0</v>
      </c>
      <c r="S1202">
        <v>7002</v>
      </c>
      <c r="T1202">
        <v>35000</v>
      </c>
      <c r="U1202">
        <v>36000</v>
      </c>
      <c r="V1202">
        <v>0</v>
      </c>
      <c r="W1202">
        <v>0</v>
      </c>
      <c r="X1202">
        <v>25000</v>
      </c>
      <c r="Y1202">
        <v>103153</v>
      </c>
      <c r="Z1202">
        <v>0</v>
      </c>
      <c r="AA1202">
        <v>0</v>
      </c>
      <c r="AB1202">
        <v>0</v>
      </c>
      <c r="AC1202">
        <v>69976</v>
      </c>
      <c r="AD1202">
        <v>0</v>
      </c>
      <c r="AE1202">
        <v>0</v>
      </c>
      <c r="AF1202">
        <v>106027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1044828</v>
      </c>
      <c r="AO1202">
        <v>689120</v>
      </c>
      <c r="AP1202">
        <v>106027</v>
      </c>
      <c r="AQ1202">
        <v>0</v>
      </c>
      <c r="AR1202">
        <v>11989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0</v>
      </c>
      <c r="BI1202">
        <v>0</v>
      </c>
      <c r="BJ1202">
        <v>0</v>
      </c>
      <c r="BK1202">
        <v>807135</v>
      </c>
      <c r="BL1202">
        <v>0</v>
      </c>
      <c r="BM1202">
        <v>74595</v>
      </c>
      <c r="BN1202">
        <v>0</v>
      </c>
      <c r="BO1202">
        <v>0</v>
      </c>
      <c r="BP1202">
        <v>8232</v>
      </c>
      <c r="BQ1202">
        <v>1643</v>
      </c>
      <c r="BR1202">
        <v>0</v>
      </c>
      <c r="BS1202">
        <v>0</v>
      </c>
      <c r="BT1202">
        <v>0</v>
      </c>
      <c r="BU1202">
        <v>0</v>
      </c>
      <c r="BV1202">
        <v>0</v>
      </c>
      <c r="BW1202">
        <v>0</v>
      </c>
      <c r="BX1202">
        <v>0</v>
      </c>
      <c r="BY1202">
        <v>0</v>
      </c>
      <c r="BZ1202">
        <v>0</v>
      </c>
      <c r="CA1202">
        <v>0</v>
      </c>
      <c r="CB1202">
        <v>0</v>
      </c>
      <c r="CC1202">
        <v>0</v>
      </c>
      <c r="CD1202">
        <v>0</v>
      </c>
      <c r="CE1202">
        <v>0</v>
      </c>
      <c r="CF1202">
        <v>0</v>
      </c>
      <c r="CG1202">
        <v>0</v>
      </c>
      <c r="CH1202">
        <v>0</v>
      </c>
      <c r="CI1202">
        <v>0</v>
      </c>
      <c r="CJ1202">
        <v>0</v>
      </c>
      <c r="CK1202">
        <v>0</v>
      </c>
      <c r="CL1202">
        <v>0</v>
      </c>
      <c r="CM1202">
        <v>0</v>
      </c>
      <c r="CN1202">
        <v>0</v>
      </c>
      <c r="CO1202">
        <v>0</v>
      </c>
      <c r="CP1202">
        <v>0</v>
      </c>
      <c r="CQ1202">
        <v>149191</v>
      </c>
      <c r="CR1202">
        <v>0</v>
      </c>
      <c r="CS1202">
        <v>8357</v>
      </c>
      <c r="CT1202">
        <v>154000</v>
      </c>
      <c r="CU1202">
        <v>65000</v>
      </c>
      <c r="CV1202">
        <v>75000</v>
      </c>
      <c r="CW1202">
        <v>1716</v>
      </c>
      <c r="CX1202">
        <v>9000</v>
      </c>
      <c r="CY1202">
        <v>6750</v>
      </c>
      <c r="CZ1202">
        <v>2700</v>
      </c>
      <c r="DA1202">
        <v>2250</v>
      </c>
      <c r="DB1202">
        <v>9750</v>
      </c>
      <c r="DC1202">
        <v>48144</v>
      </c>
      <c r="DD1202">
        <v>2250</v>
      </c>
      <c r="DE1202">
        <v>25000</v>
      </c>
      <c r="DF1202">
        <v>0</v>
      </c>
      <c r="DG1202">
        <v>75000</v>
      </c>
      <c r="DH1202">
        <v>0</v>
      </c>
      <c r="DI1202">
        <v>0</v>
      </c>
      <c r="DJ1202">
        <v>179280</v>
      </c>
      <c r="DK1202">
        <v>245283</v>
      </c>
      <c r="DL1202">
        <v>150000</v>
      </c>
      <c r="DM1202">
        <v>296305</v>
      </c>
      <c r="DN1202">
        <v>50000</v>
      </c>
      <c r="DO1202">
        <v>1554977</v>
      </c>
      <c r="DP1202">
        <v>317700</v>
      </c>
      <c r="DQ1202">
        <v>-212622</v>
      </c>
      <c r="DR1202">
        <v>0</v>
      </c>
      <c r="DS1202">
        <v>0</v>
      </c>
    </row>
    <row r="1203" spans="1:123" x14ac:dyDescent="0.3">
      <c r="A1203" t="str">
        <f t="shared" si="18"/>
        <v>20271967</v>
      </c>
      <c r="B1203">
        <v>35</v>
      </c>
      <c r="C1203">
        <v>2027</v>
      </c>
      <c r="D1203">
        <v>196712</v>
      </c>
      <c r="E1203">
        <v>52</v>
      </c>
      <c r="F1203">
        <v>1690704</v>
      </c>
      <c r="G1203">
        <v>163106</v>
      </c>
      <c r="H1203">
        <v>550000</v>
      </c>
      <c r="I1203">
        <v>0</v>
      </c>
      <c r="J1203">
        <v>120000</v>
      </c>
      <c r="K1203">
        <v>85000</v>
      </c>
      <c r="L1203">
        <v>200000</v>
      </c>
      <c r="M1203">
        <v>56200</v>
      </c>
      <c r="N1203">
        <v>11500</v>
      </c>
      <c r="O1203">
        <v>25500</v>
      </c>
      <c r="P1203">
        <v>4500</v>
      </c>
      <c r="Q1203">
        <v>2000</v>
      </c>
      <c r="R1203">
        <v>0</v>
      </c>
      <c r="S1203">
        <v>6814</v>
      </c>
      <c r="T1203">
        <v>35000</v>
      </c>
      <c r="U1203">
        <v>36000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100502</v>
      </c>
      <c r="AD1203">
        <v>51778</v>
      </c>
      <c r="AE1203">
        <v>0</v>
      </c>
      <c r="AF1203">
        <v>152280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870234</v>
      </c>
      <c r="AO1203">
        <v>989744</v>
      </c>
      <c r="AP1203">
        <v>152280</v>
      </c>
      <c r="AQ1203">
        <v>19887</v>
      </c>
      <c r="AR1203">
        <v>20000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0</v>
      </c>
      <c r="BI1203">
        <v>0</v>
      </c>
      <c r="BJ1203">
        <v>0</v>
      </c>
      <c r="BK1203">
        <v>1181911</v>
      </c>
      <c r="BL1203">
        <v>0</v>
      </c>
      <c r="BM1203">
        <v>0</v>
      </c>
      <c r="BN1203">
        <v>0</v>
      </c>
      <c r="BO1203">
        <v>0</v>
      </c>
      <c r="BP1203">
        <v>0</v>
      </c>
      <c r="BQ1203">
        <v>0</v>
      </c>
      <c r="BR1203">
        <v>162335</v>
      </c>
      <c r="BS1203">
        <v>0</v>
      </c>
      <c r="BT1203">
        <v>0</v>
      </c>
      <c r="BU1203">
        <v>0</v>
      </c>
      <c r="BV1203">
        <v>0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>
        <v>0</v>
      </c>
      <c r="CC1203">
        <v>0</v>
      </c>
      <c r="CD1203">
        <v>0</v>
      </c>
      <c r="CE1203">
        <v>0</v>
      </c>
      <c r="CF1203">
        <v>0</v>
      </c>
      <c r="CG1203">
        <v>0</v>
      </c>
      <c r="CH1203">
        <v>0</v>
      </c>
      <c r="CI1203">
        <v>0</v>
      </c>
      <c r="CJ1203">
        <v>0</v>
      </c>
      <c r="CK1203">
        <v>0</v>
      </c>
      <c r="CL1203">
        <v>0</v>
      </c>
      <c r="CM1203">
        <v>0</v>
      </c>
      <c r="CN1203">
        <v>0</v>
      </c>
      <c r="CO1203">
        <v>0</v>
      </c>
      <c r="CP1203">
        <v>0</v>
      </c>
      <c r="CQ1203">
        <v>291526</v>
      </c>
      <c r="CR1203">
        <v>0</v>
      </c>
      <c r="CS1203">
        <v>8357</v>
      </c>
      <c r="CT1203">
        <v>154000</v>
      </c>
      <c r="CU1203">
        <v>65000</v>
      </c>
      <c r="CV1203">
        <v>75000</v>
      </c>
      <c r="CW1203">
        <v>1716</v>
      </c>
      <c r="CX1203">
        <v>9000</v>
      </c>
      <c r="CY1203">
        <v>6750</v>
      </c>
      <c r="CZ1203">
        <v>2700</v>
      </c>
      <c r="DA1203">
        <v>2250</v>
      </c>
      <c r="DB1203">
        <v>9750</v>
      </c>
      <c r="DC1203">
        <v>48144</v>
      </c>
      <c r="DD1203">
        <v>2250</v>
      </c>
      <c r="DE1203">
        <v>30000</v>
      </c>
      <c r="DF1203">
        <v>0</v>
      </c>
      <c r="DG1203">
        <v>75000</v>
      </c>
      <c r="DH1203">
        <v>0</v>
      </c>
      <c r="DI1203">
        <v>0</v>
      </c>
      <c r="DJ1203">
        <v>179280</v>
      </c>
      <c r="DK1203">
        <v>245283</v>
      </c>
      <c r="DL1203">
        <v>150000</v>
      </c>
      <c r="DM1203">
        <v>296305</v>
      </c>
      <c r="DN1203">
        <v>50000</v>
      </c>
      <c r="DO1203">
        <v>1702312</v>
      </c>
      <c r="DP1203">
        <v>317700</v>
      </c>
      <c r="DQ1203">
        <v>162335</v>
      </c>
      <c r="DR1203">
        <v>0</v>
      </c>
      <c r="DS1203">
        <v>0</v>
      </c>
    </row>
    <row r="1204" spans="1:123" x14ac:dyDescent="0.3">
      <c r="A1204" t="str">
        <f t="shared" si="18"/>
        <v>20281968</v>
      </c>
      <c r="B1204">
        <v>35</v>
      </c>
      <c r="C1204">
        <v>2028</v>
      </c>
      <c r="D1204">
        <v>196812</v>
      </c>
      <c r="E1204">
        <v>45</v>
      </c>
      <c r="F1204">
        <v>1822826</v>
      </c>
      <c r="G1204">
        <v>163102</v>
      </c>
      <c r="H1204">
        <v>550000</v>
      </c>
      <c r="I1204">
        <v>0</v>
      </c>
      <c r="J1204">
        <v>120000</v>
      </c>
      <c r="K1204">
        <v>85000</v>
      </c>
      <c r="L1204">
        <v>200000</v>
      </c>
      <c r="M1204">
        <v>56200</v>
      </c>
      <c r="N1204">
        <v>11500</v>
      </c>
      <c r="O1204">
        <v>25500</v>
      </c>
      <c r="P1204">
        <v>4500</v>
      </c>
      <c r="Q1204">
        <v>2000</v>
      </c>
      <c r="R1204">
        <v>0</v>
      </c>
      <c r="S1204">
        <v>6625</v>
      </c>
      <c r="T1204">
        <v>35000</v>
      </c>
      <c r="U1204">
        <v>36000</v>
      </c>
      <c r="V1204">
        <v>0</v>
      </c>
      <c r="W1204">
        <v>0</v>
      </c>
      <c r="X1204">
        <v>25000</v>
      </c>
      <c r="Y1204">
        <v>0</v>
      </c>
      <c r="Z1204">
        <v>0</v>
      </c>
      <c r="AA1204">
        <v>0</v>
      </c>
      <c r="AB1204">
        <v>0</v>
      </c>
      <c r="AC1204">
        <v>86788</v>
      </c>
      <c r="AD1204">
        <v>44713</v>
      </c>
      <c r="AE1204">
        <v>0</v>
      </c>
      <c r="AF1204">
        <v>131502</v>
      </c>
      <c r="AG1204">
        <v>44713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915823</v>
      </c>
      <c r="AO1204">
        <v>854694</v>
      </c>
      <c r="AP1204">
        <v>131502</v>
      </c>
      <c r="AQ1204">
        <v>0</v>
      </c>
      <c r="AR1204">
        <v>20000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167</v>
      </c>
      <c r="AY1204">
        <v>876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0</v>
      </c>
      <c r="BI1204">
        <v>0</v>
      </c>
      <c r="BJ1204">
        <v>0</v>
      </c>
      <c r="BK1204">
        <v>1007239</v>
      </c>
      <c r="BL1204">
        <v>0</v>
      </c>
      <c r="BM1204">
        <v>90509</v>
      </c>
      <c r="BN1204">
        <v>0</v>
      </c>
      <c r="BO1204">
        <v>0</v>
      </c>
      <c r="BP1204">
        <v>0</v>
      </c>
      <c r="BQ1204">
        <v>8357</v>
      </c>
      <c r="BR1204">
        <v>0</v>
      </c>
      <c r="BS1204">
        <v>0</v>
      </c>
      <c r="BT1204">
        <v>0</v>
      </c>
      <c r="BU1204">
        <v>0</v>
      </c>
      <c r="BV1204">
        <v>0</v>
      </c>
      <c r="BW1204">
        <v>0</v>
      </c>
      <c r="BX1204">
        <v>0</v>
      </c>
      <c r="BY1204">
        <v>0</v>
      </c>
      <c r="BZ1204">
        <v>0</v>
      </c>
      <c r="CA1204">
        <v>0</v>
      </c>
      <c r="CB1204">
        <v>0</v>
      </c>
      <c r="CC1204">
        <v>0</v>
      </c>
      <c r="CD1204">
        <v>0</v>
      </c>
      <c r="CE1204">
        <v>0</v>
      </c>
      <c r="CF1204">
        <v>0</v>
      </c>
      <c r="CG1204">
        <v>0</v>
      </c>
      <c r="CH1204">
        <v>0</v>
      </c>
      <c r="CI1204">
        <v>0</v>
      </c>
      <c r="CJ1204">
        <v>0</v>
      </c>
      <c r="CK1204">
        <v>0</v>
      </c>
      <c r="CL1204">
        <v>0</v>
      </c>
      <c r="CM1204">
        <v>0</v>
      </c>
      <c r="CN1204">
        <v>0</v>
      </c>
      <c r="CO1204">
        <v>0</v>
      </c>
      <c r="CP1204">
        <v>0</v>
      </c>
      <c r="CQ1204">
        <v>181017</v>
      </c>
      <c r="CR1204">
        <v>0</v>
      </c>
      <c r="CS1204">
        <v>0</v>
      </c>
      <c r="CT1204">
        <v>154000</v>
      </c>
      <c r="CU1204">
        <v>65000</v>
      </c>
      <c r="CV1204">
        <v>75000</v>
      </c>
      <c r="CW1204">
        <v>1716</v>
      </c>
      <c r="CX1204">
        <v>9000</v>
      </c>
      <c r="CY1204">
        <v>6750</v>
      </c>
      <c r="CZ1204">
        <v>2700</v>
      </c>
      <c r="DA1204">
        <v>2250</v>
      </c>
      <c r="DB1204">
        <v>9750</v>
      </c>
      <c r="DC1204">
        <v>48144</v>
      </c>
      <c r="DD1204">
        <v>2250</v>
      </c>
      <c r="DE1204">
        <v>35000</v>
      </c>
      <c r="DF1204">
        <v>0</v>
      </c>
      <c r="DG1204">
        <v>50000</v>
      </c>
      <c r="DH1204">
        <v>0</v>
      </c>
      <c r="DI1204">
        <v>0</v>
      </c>
      <c r="DJ1204">
        <v>179113</v>
      </c>
      <c r="DK1204">
        <v>245283</v>
      </c>
      <c r="DL1204">
        <v>150000</v>
      </c>
      <c r="DM1204">
        <v>296305</v>
      </c>
      <c r="DN1204">
        <v>50000</v>
      </c>
      <c r="DO1204">
        <v>1563279</v>
      </c>
      <c r="DP1204">
        <v>317700</v>
      </c>
      <c r="DQ1204">
        <v>-124033</v>
      </c>
      <c r="DR1204">
        <v>0</v>
      </c>
      <c r="DS1204">
        <v>0</v>
      </c>
    </row>
    <row r="1205" spans="1:123" x14ac:dyDescent="0.3">
      <c r="A1205" t="str">
        <f t="shared" si="18"/>
        <v>20291969</v>
      </c>
      <c r="B1205">
        <v>35</v>
      </c>
      <c r="C1205">
        <v>2029</v>
      </c>
      <c r="D1205">
        <v>196912</v>
      </c>
      <c r="E1205">
        <v>77</v>
      </c>
      <c r="F1205">
        <v>1628256</v>
      </c>
      <c r="G1205">
        <v>163097</v>
      </c>
      <c r="H1205">
        <v>550000</v>
      </c>
      <c r="I1205">
        <v>0</v>
      </c>
      <c r="J1205">
        <v>120000</v>
      </c>
      <c r="K1205">
        <v>85000</v>
      </c>
      <c r="L1205">
        <v>200000</v>
      </c>
      <c r="M1205">
        <v>56200</v>
      </c>
      <c r="N1205">
        <v>11500</v>
      </c>
      <c r="O1205">
        <v>25500</v>
      </c>
      <c r="P1205">
        <v>4500</v>
      </c>
      <c r="Q1205">
        <v>2000</v>
      </c>
      <c r="R1205">
        <v>0</v>
      </c>
      <c r="S1205">
        <v>6437</v>
      </c>
      <c r="T1205">
        <v>35000</v>
      </c>
      <c r="U1205">
        <v>36000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148780</v>
      </c>
      <c r="AD1205">
        <v>76651</v>
      </c>
      <c r="AE1205">
        <v>0</v>
      </c>
      <c r="AF1205">
        <v>225432</v>
      </c>
      <c r="AG1205">
        <v>0</v>
      </c>
      <c r="AH1205">
        <v>0</v>
      </c>
      <c r="AI1205">
        <v>44713</v>
      </c>
      <c r="AJ1205">
        <v>0</v>
      </c>
      <c r="AK1205">
        <v>44713</v>
      </c>
      <c r="AL1205">
        <v>44713</v>
      </c>
      <c r="AM1205">
        <v>0</v>
      </c>
      <c r="AN1205">
        <v>796705</v>
      </c>
      <c r="AO1205">
        <v>1465190</v>
      </c>
      <c r="AP1205">
        <v>225432</v>
      </c>
      <c r="AQ1205">
        <v>57812</v>
      </c>
      <c r="AR1205">
        <v>20000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83725</v>
      </c>
      <c r="BE1205">
        <v>53695</v>
      </c>
      <c r="BF1205">
        <v>60000</v>
      </c>
      <c r="BG1205">
        <v>35194</v>
      </c>
      <c r="BH1205">
        <v>0</v>
      </c>
      <c r="BI1205">
        <v>4717</v>
      </c>
      <c r="BJ1205">
        <v>0</v>
      </c>
      <c r="BK1205">
        <v>1531102</v>
      </c>
      <c r="BL1205">
        <v>0</v>
      </c>
      <c r="BM1205">
        <v>0</v>
      </c>
      <c r="BN1205">
        <v>0</v>
      </c>
      <c r="BO1205">
        <v>0</v>
      </c>
      <c r="BP1205">
        <v>0</v>
      </c>
      <c r="BQ1205">
        <v>0</v>
      </c>
      <c r="BR1205">
        <v>448983</v>
      </c>
      <c r="BS1205">
        <v>0</v>
      </c>
      <c r="BT1205">
        <v>0</v>
      </c>
      <c r="BU1205">
        <v>0</v>
      </c>
      <c r="BV1205">
        <v>0</v>
      </c>
      <c r="BW1205">
        <v>0</v>
      </c>
      <c r="BX1205">
        <v>0</v>
      </c>
      <c r="BY1205">
        <v>0</v>
      </c>
      <c r="BZ1205">
        <v>0</v>
      </c>
      <c r="CA1205">
        <v>0</v>
      </c>
      <c r="CB1205">
        <v>0</v>
      </c>
      <c r="CC1205">
        <v>0</v>
      </c>
      <c r="CD1205">
        <v>0</v>
      </c>
      <c r="CE1205">
        <v>0</v>
      </c>
      <c r="CF1205">
        <v>0</v>
      </c>
      <c r="CG1205">
        <v>25000</v>
      </c>
      <c r="CH1205">
        <v>572</v>
      </c>
      <c r="CI1205">
        <v>3000</v>
      </c>
      <c r="CJ1205">
        <v>2250</v>
      </c>
      <c r="CK1205">
        <v>900</v>
      </c>
      <c r="CL1205">
        <v>750</v>
      </c>
      <c r="CM1205">
        <v>3250</v>
      </c>
      <c r="CN1205">
        <v>15000</v>
      </c>
      <c r="CO1205">
        <v>750</v>
      </c>
      <c r="CP1205">
        <v>0</v>
      </c>
      <c r="CQ1205">
        <v>610000</v>
      </c>
      <c r="CR1205">
        <v>0</v>
      </c>
      <c r="CS1205">
        <v>0</v>
      </c>
      <c r="CT1205">
        <v>154000</v>
      </c>
      <c r="CU1205">
        <v>65000</v>
      </c>
      <c r="CV1205">
        <v>100000</v>
      </c>
      <c r="CW1205">
        <v>2288</v>
      </c>
      <c r="CX1205">
        <v>12000</v>
      </c>
      <c r="CY1205">
        <v>9000</v>
      </c>
      <c r="CZ1205">
        <v>3600</v>
      </c>
      <c r="DA1205">
        <v>3000</v>
      </c>
      <c r="DB1205">
        <v>13000</v>
      </c>
      <c r="DC1205">
        <v>63144</v>
      </c>
      <c r="DD1205">
        <v>3000</v>
      </c>
      <c r="DE1205">
        <v>40000</v>
      </c>
      <c r="DF1205">
        <v>0</v>
      </c>
      <c r="DG1205">
        <v>50000</v>
      </c>
      <c r="DH1205">
        <v>0</v>
      </c>
      <c r="DI1205">
        <v>83725</v>
      </c>
      <c r="DJ1205">
        <v>214307</v>
      </c>
      <c r="DK1205">
        <v>250000</v>
      </c>
      <c r="DL1205">
        <v>210000</v>
      </c>
      <c r="DM1205">
        <v>350000</v>
      </c>
      <c r="DN1205">
        <v>50000</v>
      </c>
      <c r="DO1205">
        <v>2330778</v>
      </c>
      <c r="DP1205">
        <v>317700</v>
      </c>
      <c r="DQ1205">
        <v>737786</v>
      </c>
      <c r="DR1205">
        <v>0</v>
      </c>
      <c r="DS1205">
        <v>0</v>
      </c>
    </row>
    <row r="1206" spans="1:123" x14ac:dyDescent="0.3">
      <c r="A1206" t="str">
        <f t="shared" si="18"/>
        <v>20301970</v>
      </c>
      <c r="B1206">
        <v>35</v>
      </c>
      <c r="C1206">
        <v>2030</v>
      </c>
      <c r="D1206">
        <v>197012</v>
      </c>
      <c r="E1206">
        <v>40</v>
      </c>
      <c r="F1206">
        <v>1725455</v>
      </c>
      <c r="G1206">
        <v>163093</v>
      </c>
      <c r="H1206">
        <v>550000</v>
      </c>
      <c r="I1206">
        <v>0</v>
      </c>
      <c r="J1206">
        <v>120000</v>
      </c>
      <c r="K1206">
        <v>85000</v>
      </c>
      <c r="L1206">
        <v>200000</v>
      </c>
      <c r="M1206">
        <v>56200</v>
      </c>
      <c r="N1206">
        <v>11500</v>
      </c>
      <c r="O1206">
        <v>25500</v>
      </c>
      <c r="P1206">
        <v>4500</v>
      </c>
      <c r="Q1206">
        <v>2000</v>
      </c>
      <c r="R1206">
        <v>0</v>
      </c>
      <c r="S1206">
        <v>6248</v>
      </c>
      <c r="T1206">
        <v>35000</v>
      </c>
      <c r="U1206">
        <v>36000</v>
      </c>
      <c r="V1206">
        <v>0</v>
      </c>
      <c r="W1206">
        <v>0</v>
      </c>
      <c r="X1206">
        <v>3365</v>
      </c>
      <c r="Y1206">
        <v>0</v>
      </c>
      <c r="Z1206">
        <v>0</v>
      </c>
      <c r="AA1206">
        <v>0</v>
      </c>
      <c r="AB1206">
        <v>44713</v>
      </c>
      <c r="AC1206">
        <v>76691</v>
      </c>
      <c r="AD1206">
        <v>0</v>
      </c>
      <c r="AE1206">
        <v>44713</v>
      </c>
      <c r="AF1206">
        <v>71489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953823</v>
      </c>
      <c r="AO1206">
        <v>755258</v>
      </c>
      <c r="AP1206">
        <v>116203</v>
      </c>
      <c r="AQ1206">
        <v>0</v>
      </c>
      <c r="AR1206">
        <v>15539</v>
      </c>
      <c r="AS1206">
        <v>0</v>
      </c>
      <c r="AT1206">
        <v>0</v>
      </c>
      <c r="AU1206">
        <v>83725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0</v>
      </c>
      <c r="BK1206">
        <v>970725</v>
      </c>
      <c r="BL1206">
        <v>0</v>
      </c>
      <c r="BM1206">
        <v>0</v>
      </c>
      <c r="BN1206">
        <v>0</v>
      </c>
      <c r="BO1206">
        <v>0</v>
      </c>
      <c r="BP1206">
        <v>0</v>
      </c>
      <c r="BQ1206">
        <v>0</v>
      </c>
      <c r="BR1206">
        <v>0</v>
      </c>
      <c r="BS1206">
        <v>0</v>
      </c>
      <c r="BT1206">
        <v>0</v>
      </c>
      <c r="BU1206">
        <v>0</v>
      </c>
      <c r="BV1206">
        <v>0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>
        <v>0</v>
      </c>
      <c r="CC1206">
        <v>0</v>
      </c>
      <c r="CD1206">
        <v>0</v>
      </c>
      <c r="CE1206">
        <v>0</v>
      </c>
      <c r="CF1206">
        <v>0</v>
      </c>
      <c r="CG1206">
        <v>0</v>
      </c>
      <c r="CH1206">
        <v>0</v>
      </c>
      <c r="CI1206">
        <v>0</v>
      </c>
      <c r="CJ1206">
        <v>0</v>
      </c>
      <c r="CK1206">
        <v>0</v>
      </c>
      <c r="CL1206">
        <v>0</v>
      </c>
      <c r="CM1206">
        <v>0</v>
      </c>
      <c r="CN1206">
        <v>0</v>
      </c>
      <c r="CO1206">
        <v>0</v>
      </c>
      <c r="CP1206">
        <v>0</v>
      </c>
      <c r="CQ1206">
        <v>590000</v>
      </c>
      <c r="CR1206">
        <v>0</v>
      </c>
      <c r="CS1206">
        <v>0</v>
      </c>
      <c r="CT1206">
        <v>154000</v>
      </c>
      <c r="CU1206">
        <v>65000</v>
      </c>
      <c r="CV1206">
        <v>100000</v>
      </c>
      <c r="CW1206">
        <v>2288</v>
      </c>
      <c r="CX1206">
        <v>12000</v>
      </c>
      <c r="CY1206">
        <v>9000</v>
      </c>
      <c r="CZ1206">
        <v>3600</v>
      </c>
      <c r="DA1206">
        <v>3000</v>
      </c>
      <c r="DB1206">
        <v>13000</v>
      </c>
      <c r="DC1206">
        <v>63144</v>
      </c>
      <c r="DD1206">
        <v>3000</v>
      </c>
      <c r="DE1206">
        <v>45000</v>
      </c>
      <c r="DF1206">
        <v>0</v>
      </c>
      <c r="DG1206">
        <v>46635</v>
      </c>
      <c r="DH1206">
        <v>0</v>
      </c>
      <c r="DI1206">
        <v>0</v>
      </c>
      <c r="DJ1206">
        <v>210788</v>
      </c>
      <c r="DK1206">
        <v>249481</v>
      </c>
      <c r="DL1206">
        <v>210000</v>
      </c>
      <c r="DM1206">
        <v>344631</v>
      </c>
      <c r="DN1206">
        <v>50000</v>
      </c>
      <c r="DO1206">
        <v>2174567</v>
      </c>
      <c r="DP1206">
        <v>317700</v>
      </c>
      <c r="DQ1206">
        <v>-87090</v>
      </c>
      <c r="DR1206">
        <v>0</v>
      </c>
      <c r="DS1206">
        <v>0</v>
      </c>
    </row>
    <row r="1207" spans="1:123" x14ac:dyDescent="0.3">
      <c r="A1207" t="str">
        <f t="shared" si="18"/>
        <v>20311971</v>
      </c>
      <c r="B1207">
        <v>35</v>
      </c>
      <c r="C1207">
        <v>2031</v>
      </c>
      <c r="D1207">
        <v>197112</v>
      </c>
      <c r="E1207">
        <v>38</v>
      </c>
      <c r="F1207">
        <v>1884651</v>
      </c>
      <c r="G1207">
        <v>163096</v>
      </c>
      <c r="H1207">
        <v>550000</v>
      </c>
      <c r="I1207">
        <v>0</v>
      </c>
      <c r="J1207">
        <v>120000</v>
      </c>
      <c r="K1207">
        <v>85000</v>
      </c>
      <c r="L1207">
        <v>200000</v>
      </c>
      <c r="M1207">
        <v>56200</v>
      </c>
      <c r="N1207">
        <v>11500</v>
      </c>
      <c r="O1207">
        <v>25500</v>
      </c>
      <c r="P1207">
        <v>4500</v>
      </c>
      <c r="Q1207">
        <v>2000</v>
      </c>
      <c r="R1207">
        <v>0</v>
      </c>
      <c r="S1207">
        <v>6059</v>
      </c>
      <c r="T1207">
        <v>35000</v>
      </c>
      <c r="U1207">
        <v>36000</v>
      </c>
      <c r="V1207">
        <v>0</v>
      </c>
      <c r="W1207">
        <v>0</v>
      </c>
      <c r="X1207">
        <v>25000</v>
      </c>
      <c r="Y1207">
        <v>0</v>
      </c>
      <c r="Z1207">
        <v>0</v>
      </c>
      <c r="AA1207">
        <v>0</v>
      </c>
      <c r="AB1207">
        <v>0</v>
      </c>
      <c r="AC1207">
        <v>74108</v>
      </c>
      <c r="AD1207">
        <v>0</v>
      </c>
      <c r="AE1207">
        <v>0</v>
      </c>
      <c r="AF1207">
        <v>112289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934470</v>
      </c>
      <c r="AO1207">
        <v>729820</v>
      </c>
      <c r="AP1207">
        <v>112289</v>
      </c>
      <c r="AQ1207">
        <v>0</v>
      </c>
      <c r="AR1207">
        <v>14173</v>
      </c>
      <c r="AS1207">
        <v>0</v>
      </c>
      <c r="AT1207">
        <v>0</v>
      </c>
      <c r="AU1207">
        <v>0</v>
      </c>
      <c r="AV1207">
        <v>58482</v>
      </c>
      <c r="AW1207">
        <v>0</v>
      </c>
      <c r="AX1207">
        <v>44513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0</v>
      </c>
      <c r="BI1207">
        <v>0</v>
      </c>
      <c r="BJ1207">
        <v>0</v>
      </c>
      <c r="BK1207">
        <v>959277</v>
      </c>
      <c r="BL1207">
        <v>0</v>
      </c>
      <c r="BM1207">
        <v>190000</v>
      </c>
      <c r="BN1207">
        <v>0</v>
      </c>
      <c r="BO1207">
        <v>0</v>
      </c>
      <c r="BP1207">
        <v>0</v>
      </c>
      <c r="BQ1207">
        <v>0</v>
      </c>
      <c r="BR1207">
        <v>0</v>
      </c>
      <c r="BS1207">
        <v>0</v>
      </c>
      <c r="BT1207">
        <v>0</v>
      </c>
      <c r="BU1207">
        <v>0</v>
      </c>
      <c r="BV1207">
        <v>0</v>
      </c>
      <c r="BW1207">
        <v>0</v>
      </c>
      <c r="BX1207">
        <v>0</v>
      </c>
      <c r="BY1207">
        <v>0</v>
      </c>
      <c r="BZ1207">
        <v>0</v>
      </c>
      <c r="CA1207">
        <v>0</v>
      </c>
      <c r="CB1207">
        <v>0</v>
      </c>
      <c r="CC1207">
        <v>0</v>
      </c>
      <c r="CD1207">
        <v>0</v>
      </c>
      <c r="CE1207">
        <v>0</v>
      </c>
      <c r="CF1207">
        <v>0</v>
      </c>
      <c r="CG1207">
        <v>0</v>
      </c>
      <c r="CH1207">
        <v>0</v>
      </c>
      <c r="CI1207">
        <v>0</v>
      </c>
      <c r="CJ1207">
        <v>0</v>
      </c>
      <c r="CK1207">
        <v>0</v>
      </c>
      <c r="CL1207">
        <v>0</v>
      </c>
      <c r="CM1207">
        <v>0</v>
      </c>
      <c r="CN1207">
        <v>0</v>
      </c>
      <c r="CO1207">
        <v>0</v>
      </c>
      <c r="CP1207">
        <v>0</v>
      </c>
      <c r="CQ1207">
        <v>380000</v>
      </c>
      <c r="CR1207">
        <v>0</v>
      </c>
      <c r="CS1207">
        <v>0</v>
      </c>
      <c r="CT1207">
        <v>154000</v>
      </c>
      <c r="CU1207">
        <v>65000</v>
      </c>
      <c r="CV1207">
        <v>100000</v>
      </c>
      <c r="CW1207">
        <v>2288</v>
      </c>
      <c r="CX1207">
        <v>12000</v>
      </c>
      <c r="CY1207">
        <v>9000</v>
      </c>
      <c r="CZ1207">
        <v>3600</v>
      </c>
      <c r="DA1207">
        <v>3000</v>
      </c>
      <c r="DB1207">
        <v>13000</v>
      </c>
      <c r="DC1207">
        <v>63144</v>
      </c>
      <c r="DD1207">
        <v>3000</v>
      </c>
      <c r="DE1207">
        <v>50000</v>
      </c>
      <c r="DF1207">
        <v>0</v>
      </c>
      <c r="DG1207">
        <v>21635</v>
      </c>
      <c r="DH1207">
        <v>0</v>
      </c>
      <c r="DI1207">
        <v>0</v>
      </c>
      <c r="DJ1207">
        <v>166275</v>
      </c>
      <c r="DK1207">
        <v>249481</v>
      </c>
      <c r="DL1207">
        <v>210000</v>
      </c>
      <c r="DM1207">
        <v>286149</v>
      </c>
      <c r="DN1207">
        <v>50000</v>
      </c>
      <c r="DO1207">
        <v>1841572</v>
      </c>
      <c r="DP1207">
        <v>317700</v>
      </c>
      <c r="DQ1207">
        <v>-317995</v>
      </c>
      <c r="DR1207">
        <v>0</v>
      </c>
      <c r="DS1207">
        <v>0</v>
      </c>
    </row>
    <row r="1208" spans="1:123" x14ac:dyDescent="0.3">
      <c r="A1208" t="str">
        <f t="shared" si="18"/>
        <v>20321972</v>
      </c>
      <c r="B1208">
        <v>35</v>
      </c>
      <c r="C1208">
        <v>2032</v>
      </c>
      <c r="D1208">
        <v>197212</v>
      </c>
      <c r="E1208">
        <v>48</v>
      </c>
      <c r="F1208">
        <v>2081313</v>
      </c>
      <c r="G1208">
        <v>163099</v>
      </c>
      <c r="H1208">
        <v>550000</v>
      </c>
      <c r="I1208">
        <v>0</v>
      </c>
      <c r="J1208">
        <v>120000</v>
      </c>
      <c r="K1208">
        <v>85000</v>
      </c>
      <c r="L1208">
        <v>200000</v>
      </c>
      <c r="M1208">
        <v>56200</v>
      </c>
      <c r="N1208">
        <v>11500</v>
      </c>
      <c r="O1208">
        <v>25500</v>
      </c>
      <c r="P1208">
        <v>4500</v>
      </c>
      <c r="Q1208">
        <v>2000</v>
      </c>
      <c r="R1208">
        <v>0</v>
      </c>
      <c r="S1208">
        <v>5871</v>
      </c>
      <c r="T1208">
        <v>35000</v>
      </c>
      <c r="U1208">
        <v>36000</v>
      </c>
      <c r="V1208">
        <v>0</v>
      </c>
      <c r="W1208">
        <v>0</v>
      </c>
      <c r="X1208">
        <v>21635</v>
      </c>
      <c r="Y1208">
        <v>0</v>
      </c>
      <c r="Z1208">
        <v>0</v>
      </c>
      <c r="AA1208">
        <v>0</v>
      </c>
      <c r="AB1208">
        <v>0</v>
      </c>
      <c r="AC1208">
        <v>93786</v>
      </c>
      <c r="AD1208">
        <v>48318</v>
      </c>
      <c r="AE1208">
        <v>0</v>
      </c>
      <c r="AF1208">
        <v>142104</v>
      </c>
      <c r="AG1208">
        <v>48318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901102</v>
      </c>
      <c r="AO1208">
        <v>923606</v>
      </c>
      <c r="AP1208">
        <v>142104</v>
      </c>
      <c r="AQ1208">
        <v>0</v>
      </c>
      <c r="AR1208">
        <v>20000</v>
      </c>
      <c r="AS1208">
        <v>0</v>
      </c>
      <c r="AT1208">
        <v>0</v>
      </c>
      <c r="AU1208">
        <v>0</v>
      </c>
      <c r="AV1208">
        <v>69012</v>
      </c>
      <c r="AW1208">
        <v>0</v>
      </c>
      <c r="AX1208">
        <v>50013</v>
      </c>
      <c r="AY1208">
        <v>4575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0</v>
      </c>
      <c r="BI1208">
        <v>0</v>
      </c>
      <c r="BJ1208">
        <v>0</v>
      </c>
      <c r="BK1208">
        <v>1209310</v>
      </c>
      <c r="BL1208">
        <v>0</v>
      </c>
      <c r="BM1208">
        <v>170000</v>
      </c>
      <c r="BN1208">
        <v>0</v>
      </c>
      <c r="BO1208">
        <v>0</v>
      </c>
      <c r="BP1208">
        <v>0</v>
      </c>
      <c r="BQ1208">
        <v>0</v>
      </c>
      <c r="BR1208">
        <v>0</v>
      </c>
      <c r="BS1208">
        <v>0</v>
      </c>
      <c r="BT1208">
        <v>0</v>
      </c>
      <c r="BU1208">
        <v>0</v>
      </c>
      <c r="BV1208">
        <v>0</v>
      </c>
      <c r="BW1208">
        <v>0</v>
      </c>
      <c r="BX1208">
        <v>0</v>
      </c>
      <c r="BY1208">
        <v>0</v>
      </c>
      <c r="BZ1208">
        <v>0</v>
      </c>
      <c r="CA1208">
        <v>0</v>
      </c>
      <c r="CB1208">
        <v>0</v>
      </c>
      <c r="CC1208">
        <v>0</v>
      </c>
      <c r="CD1208">
        <v>0</v>
      </c>
      <c r="CE1208">
        <v>0</v>
      </c>
      <c r="CF1208">
        <v>0</v>
      </c>
      <c r="CG1208">
        <v>0</v>
      </c>
      <c r="CH1208">
        <v>0</v>
      </c>
      <c r="CI1208">
        <v>0</v>
      </c>
      <c r="CJ1208">
        <v>0</v>
      </c>
      <c r="CK1208">
        <v>0</v>
      </c>
      <c r="CL1208">
        <v>0</v>
      </c>
      <c r="CM1208">
        <v>0</v>
      </c>
      <c r="CN1208">
        <v>0</v>
      </c>
      <c r="CO1208">
        <v>0</v>
      </c>
      <c r="CP1208">
        <v>0</v>
      </c>
      <c r="CQ1208">
        <v>190000</v>
      </c>
      <c r="CR1208">
        <v>0</v>
      </c>
      <c r="CS1208">
        <v>0</v>
      </c>
      <c r="CT1208">
        <v>154000</v>
      </c>
      <c r="CU1208">
        <v>65000</v>
      </c>
      <c r="CV1208">
        <v>100000</v>
      </c>
      <c r="CW1208">
        <v>2288</v>
      </c>
      <c r="CX1208">
        <v>12000</v>
      </c>
      <c r="CY1208">
        <v>9000</v>
      </c>
      <c r="CZ1208">
        <v>3600</v>
      </c>
      <c r="DA1208">
        <v>3000</v>
      </c>
      <c r="DB1208">
        <v>13000</v>
      </c>
      <c r="DC1208">
        <v>63144</v>
      </c>
      <c r="DD1208">
        <v>3000</v>
      </c>
      <c r="DE1208">
        <v>55000</v>
      </c>
      <c r="DF1208">
        <v>0</v>
      </c>
      <c r="DG1208">
        <v>0</v>
      </c>
      <c r="DH1208">
        <v>0</v>
      </c>
      <c r="DI1208">
        <v>0</v>
      </c>
      <c r="DJ1208">
        <v>116262</v>
      </c>
      <c r="DK1208">
        <v>249481</v>
      </c>
      <c r="DL1208">
        <v>210000</v>
      </c>
      <c r="DM1208">
        <v>217136</v>
      </c>
      <c r="DN1208">
        <v>50000</v>
      </c>
      <c r="DO1208">
        <v>1515912</v>
      </c>
      <c r="DP1208">
        <v>317700</v>
      </c>
      <c r="DQ1208">
        <v>-310660</v>
      </c>
      <c r="DR1208">
        <v>0</v>
      </c>
      <c r="DS1208">
        <v>0</v>
      </c>
    </row>
    <row r="1209" spans="1:123" x14ac:dyDescent="0.3">
      <c r="A1209" t="str">
        <f t="shared" si="18"/>
        <v>20331973</v>
      </c>
      <c r="B1209">
        <v>35</v>
      </c>
      <c r="C1209">
        <v>2033</v>
      </c>
      <c r="D1209">
        <v>197312</v>
      </c>
      <c r="E1209">
        <v>53</v>
      </c>
      <c r="F1209">
        <v>1839355</v>
      </c>
      <c r="G1209">
        <v>163102</v>
      </c>
      <c r="H1209">
        <v>550000</v>
      </c>
      <c r="I1209">
        <v>0</v>
      </c>
      <c r="J1209">
        <v>120000</v>
      </c>
      <c r="K1209">
        <v>85000</v>
      </c>
      <c r="L1209">
        <v>200000</v>
      </c>
      <c r="M1209">
        <v>56200</v>
      </c>
      <c r="N1209">
        <v>11500</v>
      </c>
      <c r="O1209">
        <v>25500</v>
      </c>
      <c r="P1209">
        <v>4500</v>
      </c>
      <c r="Q1209">
        <v>2000</v>
      </c>
      <c r="R1209">
        <v>0</v>
      </c>
      <c r="S1209">
        <v>5682</v>
      </c>
      <c r="T1209">
        <v>35000</v>
      </c>
      <c r="U1209">
        <v>36000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102052</v>
      </c>
      <c r="AD1209">
        <v>52577</v>
      </c>
      <c r="AE1209">
        <v>0</v>
      </c>
      <c r="AF1209">
        <v>154628</v>
      </c>
      <c r="AG1209">
        <v>0</v>
      </c>
      <c r="AH1209">
        <v>0</v>
      </c>
      <c r="AI1209">
        <v>48318</v>
      </c>
      <c r="AJ1209">
        <v>0</v>
      </c>
      <c r="AK1209">
        <v>48318</v>
      </c>
      <c r="AL1209">
        <v>48318</v>
      </c>
      <c r="AM1209">
        <v>0</v>
      </c>
      <c r="AN1209">
        <v>866754</v>
      </c>
      <c r="AO1209">
        <v>1005006</v>
      </c>
      <c r="AP1209">
        <v>154628</v>
      </c>
      <c r="AQ1209">
        <v>0</v>
      </c>
      <c r="AR1209">
        <v>20000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0</v>
      </c>
      <c r="BI1209">
        <v>0</v>
      </c>
      <c r="BJ1209">
        <v>0</v>
      </c>
      <c r="BK1209">
        <v>1179634</v>
      </c>
      <c r="BL1209">
        <v>0</v>
      </c>
      <c r="BM1209">
        <v>0</v>
      </c>
      <c r="BN1209">
        <v>0</v>
      </c>
      <c r="BO1209">
        <v>0</v>
      </c>
      <c r="BP1209">
        <v>0</v>
      </c>
      <c r="BQ1209">
        <v>0</v>
      </c>
      <c r="BR1209">
        <v>7931</v>
      </c>
      <c r="BS1209">
        <v>0</v>
      </c>
      <c r="BT1209">
        <v>0</v>
      </c>
      <c r="BU1209">
        <v>0</v>
      </c>
      <c r="BV1209">
        <v>0</v>
      </c>
      <c r="BW1209">
        <v>0</v>
      </c>
      <c r="BX1209">
        <v>0</v>
      </c>
      <c r="BY1209">
        <v>0</v>
      </c>
      <c r="BZ1209">
        <v>0</v>
      </c>
      <c r="CA1209">
        <v>0</v>
      </c>
      <c r="CB1209">
        <v>0</v>
      </c>
      <c r="CC1209">
        <v>0</v>
      </c>
      <c r="CD1209">
        <v>0</v>
      </c>
      <c r="CE1209">
        <v>0</v>
      </c>
      <c r="CF1209">
        <v>0</v>
      </c>
      <c r="CG1209">
        <v>0</v>
      </c>
      <c r="CH1209">
        <v>0</v>
      </c>
      <c r="CI1209">
        <v>0</v>
      </c>
      <c r="CJ1209">
        <v>0</v>
      </c>
      <c r="CK1209">
        <v>0</v>
      </c>
      <c r="CL1209">
        <v>0</v>
      </c>
      <c r="CM1209">
        <v>0</v>
      </c>
      <c r="CN1209">
        <v>0</v>
      </c>
      <c r="CO1209">
        <v>0</v>
      </c>
      <c r="CP1209">
        <v>0</v>
      </c>
      <c r="CQ1209">
        <v>177931</v>
      </c>
      <c r="CR1209">
        <v>0</v>
      </c>
      <c r="CS1209">
        <v>0</v>
      </c>
      <c r="CT1209">
        <v>154000</v>
      </c>
      <c r="CU1209">
        <v>65000</v>
      </c>
      <c r="CV1209">
        <v>100000</v>
      </c>
      <c r="CW1209">
        <v>2288</v>
      </c>
      <c r="CX1209">
        <v>12000</v>
      </c>
      <c r="CY1209">
        <v>9000</v>
      </c>
      <c r="CZ1209">
        <v>3600</v>
      </c>
      <c r="DA1209">
        <v>3000</v>
      </c>
      <c r="DB1209">
        <v>13000</v>
      </c>
      <c r="DC1209">
        <v>63144</v>
      </c>
      <c r="DD1209">
        <v>3000</v>
      </c>
      <c r="DE1209">
        <v>60000</v>
      </c>
      <c r="DF1209">
        <v>0</v>
      </c>
      <c r="DG1209">
        <v>0</v>
      </c>
      <c r="DH1209">
        <v>0</v>
      </c>
      <c r="DI1209">
        <v>0</v>
      </c>
      <c r="DJ1209">
        <v>116262</v>
      </c>
      <c r="DK1209">
        <v>249481</v>
      </c>
      <c r="DL1209">
        <v>210000</v>
      </c>
      <c r="DM1209">
        <v>217136</v>
      </c>
      <c r="DN1209">
        <v>50000</v>
      </c>
      <c r="DO1209">
        <v>1557161</v>
      </c>
      <c r="DP1209">
        <v>317700</v>
      </c>
      <c r="DQ1209">
        <v>7931</v>
      </c>
      <c r="DR1209">
        <v>0</v>
      </c>
      <c r="DS1209">
        <v>0</v>
      </c>
    </row>
    <row r="1210" spans="1:123" x14ac:dyDescent="0.3">
      <c r="A1210" t="str">
        <f t="shared" si="18"/>
        <v>20341974</v>
      </c>
      <c r="B1210">
        <v>35</v>
      </c>
      <c r="C1210">
        <v>2034</v>
      </c>
      <c r="D1210">
        <v>197412</v>
      </c>
      <c r="E1210">
        <v>42</v>
      </c>
      <c r="F1210">
        <v>1835140</v>
      </c>
      <c r="G1210">
        <v>163105</v>
      </c>
      <c r="H1210">
        <v>550000</v>
      </c>
      <c r="I1210">
        <v>0</v>
      </c>
      <c r="J1210">
        <v>120000</v>
      </c>
      <c r="K1210">
        <v>85000</v>
      </c>
      <c r="L1210">
        <v>200000</v>
      </c>
      <c r="M1210">
        <v>56200</v>
      </c>
      <c r="N1210">
        <v>11500</v>
      </c>
      <c r="O1210">
        <v>25500</v>
      </c>
      <c r="P1210">
        <v>4500</v>
      </c>
      <c r="Q1210">
        <v>2000</v>
      </c>
      <c r="R1210">
        <v>0</v>
      </c>
      <c r="S1210">
        <v>5494</v>
      </c>
      <c r="T1210">
        <v>35000</v>
      </c>
      <c r="U1210">
        <v>36000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48318</v>
      </c>
      <c r="AC1210">
        <v>81904</v>
      </c>
      <c r="AD1210">
        <v>42197</v>
      </c>
      <c r="AE1210">
        <v>48318</v>
      </c>
      <c r="AF1210">
        <v>75783</v>
      </c>
      <c r="AG1210">
        <v>42197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945411</v>
      </c>
      <c r="AO1210">
        <v>806595</v>
      </c>
      <c r="AP1210">
        <v>124101</v>
      </c>
      <c r="AQ1210">
        <v>0</v>
      </c>
      <c r="AR1210">
        <v>18294</v>
      </c>
      <c r="AS1210">
        <v>0</v>
      </c>
      <c r="AT1210">
        <v>0</v>
      </c>
      <c r="AU1210">
        <v>0</v>
      </c>
      <c r="AV1210">
        <v>40508</v>
      </c>
      <c r="AW1210">
        <v>0</v>
      </c>
      <c r="AX1210">
        <v>46692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0</v>
      </c>
      <c r="BI1210">
        <v>0</v>
      </c>
      <c r="BJ1210">
        <v>0</v>
      </c>
      <c r="BK1210">
        <v>1036190</v>
      </c>
      <c r="BL1210">
        <v>0</v>
      </c>
      <c r="BM1210">
        <v>52644</v>
      </c>
      <c r="BN1210">
        <v>0</v>
      </c>
      <c r="BO1210">
        <v>0</v>
      </c>
      <c r="BP1210">
        <v>0</v>
      </c>
      <c r="BQ1210">
        <v>0</v>
      </c>
      <c r="BR1210">
        <v>0</v>
      </c>
      <c r="BS1210">
        <v>0</v>
      </c>
      <c r="BT1210">
        <v>0</v>
      </c>
      <c r="BU1210">
        <v>0</v>
      </c>
      <c r="BV1210">
        <v>0</v>
      </c>
      <c r="BW1210">
        <v>0</v>
      </c>
      <c r="BX1210">
        <v>0</v>
      </c>
      <c r="BY1210">
        <v>0</v>
      </c>
      <c r="BZ1210">
        <v>0</v>
      </c>
      <c r="CA1210">
        <v>0</v>
      </c>
      <c r="CB1210">
        <v>0</v>
      </c>
      <c r="CC1210">
        <v>0</v>
      </c>
      <c r="CD1210">
        <v>0</v>
      </c>
      <c r="CE1210">
        <v>0</v>
      </c>
      <c r="CF1210">
        <v>0</v>
      </c>
      <c r="CG1210">
        <v>0</v>
      </c>
      <c r="CH1210">
        <v>0</v>
      </c>
      <c r="CI1210">
        <v>0</v>
      </c>
      <c r="CJ1210">
        <v>0</v>
      </c>
      <c r="CK1210">
        <v>0</v>
      </c>
      <c r="CL1210">
        <v>0</v>
      </c>
      <c r="CM1210">
        <v>0</v>
      </c>
      <c r="CN1210">
        <v>0</v>
      </c>
      <c r="CO1210">
        <v>0</v>
      </c>
      <c r="CP1210">
        <v>0</v>
      </c>
      <c r="CQ1210">
        <v>105287</v>
      </c>
      <c r="CR1210">
        <v>0</v>
      </c>
      <c r="CS1210">
        <v>0</v>
      </c>
      <c r="CT1210">
        <v>154000</v>
      </c>
      <c r="CU1210">
        <v>65000</v>
      </c>
      <c r="CV1210">
        <v>100000</v>
      </c>
      <c r="CW1210">
        <v>2288</v>
      </c>
      <c r="CX1210">
        <v>12000</v>
      </c>
      <c r="CY1210">
        <v>9000</v>
      </c>
      <c r="CZ1210">
        <v>3600</v>
      </c>
      <c r="DA1210">
        <v>3000</v>
      </c>
      <c r="DB1210">
        <v>13000</v>
      </c>
      <c r="DC1210">
        <v>63144</v>
      </c>
      <c r="DD1210">
        <v>3000</v>
      </c>
      <c r="DE1210">
        <v>65000</v>
      </c>
      <c r="DF1210">
        <v>0</v>
      </c>
      <c r="DG1210">
        <v>0</v>
      </c>
      <c r="DH1210">
        <v>0</v>
      </c>
      <c r="DI1210">
        <v>0</v>
      </c>
      <c r="DJ1210">
        <v>69570</v>
      </c>
      <c r="DK1210">
        <v>249481</v>
      </c>
      <c r="DL1210">
        <v>210000</v>
      </c>
      <c r="DM1210">
        <v>176628</v>
      </c>
      <c r="DN1210">
        <v>50000</v>
      </c>
      <c r="DO1210">
        <v>1353999</v>
      </c>
      <c r="DP1210">
        <v>317700</v>
      </c>
      <c r="DQ1210">
        <v>-139844</v>
      </c>
      <c r="DR1210">
        <v>0</v>
      </c>
      <c r="DS1210">
        <v>0</v>
      </c>
    </row>
    <row r="1211" spans="1:123" x14ac:dyDescent="0.3">
      <c r="A1211" t="str">
        <f t="shared" si="18"/>
        <v>20351975</v>
      </c>
      <c r="B1211">
        <v>35</v>
      </c>
      <c r="C1211">
        <v>2035</v>
      </c>
      <c r="D1211">
        <v>197512</v>
      </c>
      <c r="E1211">
        <v>48</v>
      </c>
      <c r="F1211">
        <v>1724601</v>
      </c>
      <c r="G1211">
        <v>163108</v>
      </c>
      <c r="H1211">
        <v>550000</v>
      </c>
      <c r="I1211">
        <v>0</v>
      </c>
      <c r="J1211">
        <v>120000</v>
      </c>
      <c r="K1211">
        <v>85000</v>
      </c>
      <c r="L1211">
        <v>200000</v>
      </c>
      <c r="M1211">
        <v>56200</v>
      </c>
      <c r="N1211">
        <v>11500</v>
      </c>
      <c r="O1211">
        <v>25500</v>
      </c>
      <c r="P1211">
        <v>4500</v>
      </c>
      <c r="Q1211">
        <v>2000</v>
      </c>
      <c r="R1211">
        <v>0</v>
      </c>
      <c r="S1211">
        <v>5305</v>
      </c>
      <c r="T1211">
        <v>35000</v>
      </c>
      <c r="U1211">
        <v>36000</v>
      </c>
      <c r="V1211">
        <v>0</v>
      </c>
      <c r="W1211">
        <v>5000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93974</v>
      </c>
      <c r="AD1211">
        <v>48415</v>
      </c>
      <c r="AE1211">
        <v>0</v>
      </c>
      <c r="AF1211">
        <v>142389</v>
      </c>
      <c r="AG1211">
        <v>0</v>
      </c>
      <c r="AH1211">
        <v>0</v>
      </c>
      <c r="AI1211">
        <v>42197</v>
      </c>
      <c r="AJ1211">
        <v>0</v>
      </c>
      <c r="AK1211">
        <v>42197</v>
      </c>
      <c r="AL1211">
        <v>42197</v>
      </c>
      <c r="AM1211">
        <v>0</v>
      </c>
      <c r="AN1211">
        <v>873616</v>
      </c>
      <c r="AO1211">
        <v>925456</v>
      </c>
      <c r="AP1211">
        <v>142389</v>
      </c>
      <c r="AQ1211">
        <v>0</v>
      </c>
      <c r="AR1211">
        <v>20000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0</v>
      </c>
      <c r="BI1211">
        <v>0</v>
      </c>
      <c r="BJ1211">
        <v>0</v>
      </c>
      <c r="BK1211">
        <v>1087845</v>
      </c>
      <c r="BL1211">
        <v>0</v>
      </c>
      <c r="BM1211">
        <v>0</v>
      </c>
      <c r="BN1211">
        <v>0</v>
      </c>
      <c r="BO1211">
        <v>0</v>
      </c>
      <c r="BP1211">
        <v>0</v>
      </c>
      <c r="BQ1211">
        <v>0</v>
      </c>
      <c r="BR1211">
        <v>37752</v>
      </c>
      <c r="BS1211">
        <v>0</v>
      </c>
      <c r="BT1211">
        <v>0</v>
      </c>
      <c r="BU1211">
        <v>0</v>
      </c>
      <c r="BV1211">
        <v>0</v>
      </c>
      <c r="BW1211">
        <v>0</v>
      </c>
      <c r="BX1211">
        <v>0</v>
      </c>
      <c r="BY1211">
        <v>0</v>
      </c>
      <c r="BZ1211">
        <v>0</v>
      </c>
      <c r="CA1211">
        <v>0</v>
      </c>
      <c r="CB1211">
        <v>0</v>
      </c>
      <c r="CC1211">
        <v>0</v>
      </c>
      <c r="CD1211">
        <v>0</v>
      </c>
      <c r="CE1211">
        <v>0</v>
      </c>
      <c r="CF1211">
        <v>0</v>
      </c>
      <c r="CG1211">
        <v>0</v>
      </c>
      <c r="CH1211">
        <v>0</v>
      </c>
      <c r="CI1211">
        <v>0</v>
      </c>
      <c r="CJ1211">
        <v>0</v>
      </c>
      <c r="CK1211">
        <v>0</v>
      </c>
      <c r="CL1211">
        <v>0</v>
      </c>
      <c r="CM1211">
        <v>0</v>
      </c>
      <c r="CN1211">
        <v>0</v>
      </c>
      <c r="CO1211">
        <v>0</v>
      </c>
      <c r="CP1211">
        <v>0</v>
      </c>
      <c r="CQ1211">
        <v>123039</v>
      </c>
      <c r="CR1211">
        <v>0</v>
      </c>
      <c r="CS1211">
        <v>0</v>
      </c>
      <c r="CT1211">
        <v>154000</v>
      </c>
      <c r="CU1211">
        <v>65000</v>
      </c>
      <c r="CV1211">
        <v>100000</v>
      </c>
      <c r="CW1211">
        <v>2288</v>
      </c>
      <c r="CX1211">
        <v>12000</v>
      </c>
      <c r="CY1211">
        <v>9000</v>
      </c>
      <c r="CZ1211">
        <v>3600</v>
      </c>
      <c r="DA1211">
        <v>3000</v>
      </c>
      <c r="DB1211">
        <v>13000</v>
      </c>
      <c r="DC1211">
        <v>63144</v>
      </c>
      <c r="DD1211">
        <v>3000</v>
      </c>
      <c r="DE1211">
        <v>70000</v>
      </c>
      <c r="DF1211">
        <v>0</v>
      </c>
      <c r="DG1211">
        <v>0</v>
      </c>
      <c r="DH1211">
        <v>0</v>
      </c>
      <c r="DI1211">
        <v>0</v>
      </c>
      <c r="DJ1211">
        <v>69570</v>
      </c>
      <c r="DK1211">
        <v>249481</v>
      </c>
      <c r="DL1211">
        <v>210000</v>
      </c>
      <c r="DM1211">
        <v>176628</v>
      </c>
      <c r="DN1211">
        <v>50000</v>
      </c>
      <c r="DO1211">
        <v>1418948</v>
      </c>
      <c r="DP1211">
        <v>317700</v>
      </c>
      <c r="DQ1211">
        <v>37752</v>
      </c>
      <c r="DR1211">
        <v>0</v>
      </c>
      <c r="DS1211">
        <v>0</v>
      </c>
    </row>
    <row r="1212" spans="1:123" x14ac:dyDescent="0.3">
      <c r="A1212" t="str">
        <f t="shared" si="18"/>
        <v>20361976</v>
      </c>
      <c r="B1212">
        <v>35</v>
      </c>
      <c r="C1212">
        <v>2036</v>
      </c>
      <c r="D1212">
        <v>197612</v>
      </c>
      <c r="E1212">
        <v>41</v>
      </c>
      <c r="F1212">
        <v>1972327</v>
      </c>
      <c r="G1212">
        <v>163099</v>
      </c>
      <c r="H1212">
        <v>550000</v>
      </c>
      <c r="I1212">
        <v>0</v>
      </c>
      <c r="J1212">
        <v>120000</v>
      </c>
      <c r="K1212">
        <v>85000</v>
      </c>
      <c r="L1212">
        <v>200000</v>
      </c>
      <c r="M1212">
        <v>56200</v>
      </c>
      <c r="N1212">
        <v>11500</v>
      </c>
      <c r="O1212">
        <v>25500</v>
      </c>
      <c r="P1212">
        <v>4500</v>
      </c>
      <c r="Q1212">
        <v>2000</v>
      </c>
      <c r="R1212">
        <v>0</v>
      </c>
      <c r="S1212">
        <v>5091</v>
      </c>
      <c r="T1212">
        <v>35000</v>
      </c>
      <c r="U1212">
        <v>36000</v>
      </c>
      <c r="V1212">
        <v>0</v>
      </c>
      <c r="W1212">
        <v>5000</v>
      </c>
      <c r="X1212">
        <v>0</v>
      </c>
      <c r="Y1212">
        <v>0</v>
      </c>
      <c r="Z1212">
        <v>0</v>
      </c>
      <c r="AA1212">
        <v>0</v>
      </c>
      <c r="AB1212">
        <v>42197</v>
      </c>
      <c r="AC1212">
        <v>80261</v>
      </c>
      <c r="AD1212">
        <v>41350</v>
      </c>
      <c r="AE1212">
        <v>42197</v>
      </c>
      <c r="AF1212">
        <v>79414</v>
      </c>
      <c r="AG1212">
        <v>41350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936377</v>
      </c>
      <c r="AO1212">
        <v>790407</v>
      </c>
      <c r="AP1212">
        <v>121611</v>
      </c>
      <c r="AQ1212">
        <v>0</v>
      </c>
      <c r="AR1212">
        <v>17425</v>
      </c>
      <c r="AS1212">
        <v>0</v>
      </c>
      <c r="AT1212">
        <v>0</v>
      </c>
      <c r="AU1212">
        <v>0</v>
      </c>
      <c r="AV1212">
        <v>75000</v>
      </c>
      <c r="AW1212">
        <v>11543</v>
      </c>
      <c r="AX1212">
        <v>46232</v>
      </c>
      <c r="AY1212">
        <v>0</v>
      </c>
      <c r="AZ1212">
        <v>22000</v>
      </c>
      <c r="BA1212">
        <v>25000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0</v>
      </c>
      <c r="BI1212">
        <v>0</v>
      </c>
      <c r="BJ1212">
        <v>0</v>
      </c>
      <c r="BK1212">
        <v>1109219</v>
      </c>
      <c r="BL1212">
        <v>0</v>
      </c>
      <c r="BM1212">
        <v>34346</v>
      </c>
      <c r="BN1212">
        <v>23188</v>
      </c>
      <c r="BO1212">
        <v>0</v>
      </c>
      <c r="BP1212">
        <v>0</v>
      </c>
      <c r="BQ1212">
        <v>0</v>
      </c>
      <c r="BR1212">
        <v>0</v>
      </c>
      <c r="BS1212">
        <v>0</v>
      </c>
      <c r="BT1212">
        <v>0</v>
      </c>
      <c r="BU1212">
        <v>0</v>
      </c>
      <c r="BV1212">
        <v>0</v>
      </c>
      <c r="BW1212">
        <v>33000</v>
      </c>
      <c r="BX1212">
        <v>763</v>
      </c>
      <c r="BY1212">
        <v>4000</v>
      </c>
      <c r="BZ1212">
        <v>3000</v>
      </c>
      <c r="CA1212">
        <v>1200</v>
      </c>
      <c r="CB1212">
        <v>1000</v>
      </c>
      <c r="CC1212">
        <v>4333</v>
      </c>
      <c r="CD1212">
        <v>20000</v>
      </c>
      <c r="CE1212">
        <v>1000</v>
      </c>
      <c r="CF1212">
        <v>0</v>
      </c>
      <c r="CG1212">
        <v>0</v>
      </c>
      <c r="CH1212">
        <v>0</v>
      </c>
      <c r="CI1212">
        <v>0</v>
      </c>
      <c r="CJ1212">
        <v>0</v>
      </c>
      <c r="CK1212">
        <v>0</v>
      </c>
      <c r="CL1212">
        <v>0</v>
      </c>
      <c r="CM1212">
        <v>0</v>
      </c>
      <c r="CN1212">
        <v>0</v>
      </c>
      <c r="CO1212">
        <v>0</v>
      </c>
      <c r="CP1212">
        <v>0</v>
      </c>
      <c r="CQ1212">
        <v>68693</v>
      </c>
      <c r="CR1212">
        <v>0</v>
      </c>
      <c r="CS1212">
        <v>0</v>
      </c>
      <c r="CT1212">
        <v>130812</v>
      </c>
      <c r="CU1212">
        <v>65000</v>
      </c>
      <c r="CV1212">
        <v>67000</v>
      </c>
      <c r="CW1212">
        <v>1525</v>
      </c>
      <c r="CX1212">
        <v>8000</v>
      </c>
      <c r="CY1212">
        <v>6000</v>
      </c>
      <c r="CZ1212">
        <v>2400</v>
      </c>
      <c r="DA1212">
        <v>2000</v>
      </c>
      <c r="DB1212">
        <v>8667</v>
      </c>
      <c r="DC1212">
        <v>43144</v>
      </c>
      <c r="DD1212">
        <v>2000</v>
      </c>
      <c r="DE1212">
        <v>70000</v>
      </c>
      <c r="DF1212">
        <v>0</v>
      </c>
      <c r="DG1212">
        <v>0</v>
      </c>
      <c r="DH1212">
        <v>0</v>
      </c>
      <c r="DI1212">
        <v>0</v>
      </c>
      <c r="DJ1212">
        <v>23338</v>
      </c>
      <c r="DK1212">
        <v>224481</v>
      </c>
      <c r="DL1212">
        <v>198457</v>
      </c>
      <c r="DM1212">
        <v>101628</v>
      </c>
      <c r="DN1212">
        <v>28000</v>
      </c>
      <c r="DO1212">
        <v>1051145</v>
      </c>
      <c r="DP1212">
        <v>317700</v>
      </c>
      <c r="DQ1212">
        <v>-305606</v>
      </c>
      <c r="DR1212">
        <v>0</v>
      </c>
      <c r="DS1212">
        <v>0</v>
      </c>
    </row>
    <row r="1213" spans="1:123" x14ac:dyDescent="0.3">
      <c r="A1213" t="str">
        <f t="shared" si="18"/>
        <v>20371977</v>
      </c>
      <c r="B1213">
        <v>35</v>
      </c>
      <c r="C1213">
        <v>2037</v>
      </c>
      <c r="D1213">
        <v>197712</v>
      </c>
      <c r="E1213">
        <v>8</v>
      </c>
      <c r="F1213">
        <v>2017082</v>
      </c>
      <c r="G1213">
        <v>163089</v>
      </c>
      <c r="H1213">
        <v>550000</v>
      </c>
      <c r="I1213">
        <v>0</v>
      </c>
      <c r="J1213">
        <v>120000</v>
      </c>
      <c r="K1213">
        <v>85000</v>
      </c>
      <c r="L1213">
        <v>200000</v>
      </c>
      <c r="M1213">
        <v>56200</v>
      </c>
      <c r="N1213">
        <v>11500</v>
      </c>
      <c r="O1213">
        <v>25500</v>
      </c>
      <c r="P1213">
        <v>4500</v>
      </c>
      <c r="Q1213">
        <v>2000</v>
      </c>
      <c r="R1213">
        <v>0</v>
      </c>
      <c r="S1213">
        <v>4878</v>
      </c>
      <c r="T1213">
        <v>35000</v>
      </c>
      <c r="U1213">
        <v>36000</v>
      </c>
      <c r="V1213">
        <v>0</v>
      </c>
      <c r="W1213">
        <v>5000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15686</v>
      </c>
      <c r="AD1213">
        <v>0</v>
      </c>
      <c r="AE1213">
        <v>0</v>
      </c>
      <c r="AF1213">
        <v>23767</v>
      </c>
      <c r="AG1213">
        <v>0</v>
      </c>
      <c r="AH1213">
        <v>0</v>
      </c>
      <c r="AI1213">
        <v>41350</v>
      </c>
      <c r="AJ1213">
        <v>0</v>
      </c>
      <c r="AK1213">
        <v>41350</v>
      </c>
      <c r="AL1213">
        <v>41350</v>
      </c>
      <c r="AM1213">
        <v>0</v>
      </c>
      <c r="AN1213">
        <v>991811</v>
      </c>
      <c r="AO1213">
        <v>154474</v>
      </c>
      <c r="AP1213">
        <v>23767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75000</v>
      </c>
      <c r="AW1213">
        <v>0</v>
      </c>
      <c r="AX1213">
        <v>23338</v>
      </c>
      <c r="AY1213">
        <v>0</v>
      </c>
      <c r="AZ1213">
        <v>22000</v>
      </c>
      <c r="BA1213">
        <v>25000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0</v>
      </c>
      <c r="BI1213">
        <v>0</v>
      </c>
      <c r="BJ1213">
        <v>0</v>
      </c>
      <c r="BK1213">
        <v>323579</v>
      </c>
      <c r="BL1213">
        <v>0</v>
      </c>
      <c r="BM1213">
        <v>14346</v>
      </c>
      <c r="BN1213">
        <v>130812</v>
      </c>
      <c r="BO1213">
        <v>65000</v>
      </c>
      <c r="BP1213">
        <v>0</v>
      </c>
      <c r="BQ1213">
        <v>0</v>
      </c>
      <c r="BR1213">
        <v>0</v>
      </c>
      <c r="BS1213">
        <v>0</v>
      </c>
      <c r="BT1213">
        <v>0</v>
      </c>
      <c r="BU1213">
        <v>0</v>
      </c>
      <c r="BV1213">
        <v>0</v>
      </c>
      <c r="BW1213">
        <v>33000</v>
      </c>
      <c r="BX1213">
        <v>763</v>
      </c>
      <c r="BY1213">
        <v>4000</v>
      </c>
      <c r="BZ1213">
        <v>3000</v>
      </c>
      <c r="CA1213">
        <v>1200</v>
      </c>
      <c r="CB1213">
        <v>1000</v>
      </c>
      <c r="CC1213">
        <v>4333</v>
      </c>
      <c r="CD1213">
        <v>20000</v>
      </c>
      <c r="CE1213">
        <v>1000</v>
      </c>
      <c r="CF1213">
        <v>68917</v>
      </c>
      <c r="CG1213">
        <v>0</v>
      </c>
      <c r="CH1213">
        <v>0</v>
      </c>
      <c r="CI1213">
        <v>0</v>
      </c>
      <c r="CJ1213">
        <v>0</v>
      </c>
      <c r="CK1213">
        <v>0</v>
      </c>
      <c r="CL1213">
        <v>0</v>
      </c>
      <c r="CM1213">
        <v>0</v>
      </c>
      <c r="CN1213">
        <v>0</v>
      </c>
      <c r="CO1213">
        <v>0</v>
      </c>
      <c r="CP1213">
        <v>0</v>
      </c>
      <c r="CQ1213">
        <v>34346</v>
      </c>
      <c r="CR1213">
        <v>0</v>
      </c>
      <c r="CS1213">
        <v>0</v>
      </c>
      <c r="CT1213">
        <v>0</v>
      </c>
      <c r="CU1213">
        <v>0</v>
      </c>
      <c r="CV1213">
        <v>34000</v>
      </c>
      <c r="CW1213">
        <v>762</v>
      </c>
      <c r="CX1213">
        <v>4000</v>
      </c>
      <c r="CY1213">
        <v>3000</v>
      </c>
      <c r="CZ1213">
        <v>1200</v>
      </c>
      <c r="DA1213">
        <v>1000</v>
      </c>
      <c r="DB1213">
        <v>4334</v>
      </c>
      <c r="DC1213">
        <v>23144</v>
      </c>
      <c r="DD1213">
        <v>1000</v>
      </c>
      <c r="DE1213">
        <v>1083</v>
      </c>
      <c r="DF1213">
        <v>0</v>
      </c>
      <c r="DG1213">
        <v>0</v>
      </c>
      <c r="DH1213">
        <v>0</v>
      </c>
      <c r="DI1213">
        <v>0</v>
      </c>
      <c r="DJ1213">
        <v>0</v>
      </c>
      <c r="DK1213">
        <v>199481</v>
      </c>
      <c r="DL1213">
        <v>198457</v>
      </c>
      <c r="DM1213">
        <v>26628</v>
      </c>
      <c r="DN1213">
        <v>6000</v>
      </c>
      <c r="DO1213">
        <v>579786</v>
      </c>
      <c r="DP1213">
        <v>317700</v>
      </c>
      <c r="DQ1213">
        <v>-1046119</v>
      </c>
      <c r="DR1213">
        <v>553409</v>
      </c>
      <c r="DS1213">
        <v>0</v>
      </c>
    </row>
    <row r="1214" spans="1:123" x14ac:dyDescent="0.3">
      <c r="A1214" t="str">
        <f t="shared" si="18"/>
        <v>20381978</v>
      </c>
      <c r="B1214">
        <v>35</v>
      </c>
      <c r="C1214">
        <v>2038</v>
      </c>
      <c r="D1214">
        <v>197812</v>
      </c>
      <c r="E1214">
        <v>65</v>
      </c>
      <c r="F1214">
        <v>1662963</v>
      </c>
      <c r="G1214">
        <v>163079</v>
      </c>
      <c r="H1214">
        <v>550000</v>
      </c>
      <c r="I1214">
        <v>0</v>
      </c>
      <c r="J1214">
        <v>90000</v>
      </c>
      <c r="K1214">
        <v>85000</v>
      </c>
      <c r="L1214">
        <v>200000</v>
      </c>
      <c r="M1214">
        <v>56200</v>
      </c>
      <c r="N1214">
        <v>11500</v>
      </c>
      <c r="O1214">
        <v>25500</v>
      </c>
      <c r="P1214">
        <v>4500</v>
      </c>
      <c r="Q1214">
        <v>2000</v>
      </c>
      <c r="R1214">
        <v>0</v>
      </c>
      <c r="S1214">
        <v>4664</v>
      </c>
      <c r="T1214">
        <v>35000</v>
      </c>
      <c r="U1214">
        <v>36000</v>
      </c>
      <c r="V1214">
        <v>0</v>
      </c>
      <c r="W1214">
        <v>5000</v>
      </c>
      <c r="X1214">
        <v>0</v>
      </c>
      <c r="Y1214">
        <v>0</v>
      </c>
      <c r="Z1214">
        <v>0</v>
      </c>
      <c r="AA1214">
        <v>0</v>
      </c>
      <c r="AB1214">
        <v>41350</v>
      </c>
      <c r="AC1214">
        <v>125252</v>
      </c>
      <c r="AD1214">
        <v>64529</v>
      </c>
      <c r="AE1214">
        <v>41350</v>
      </c>
      <c r="AF1214">
        <v>148431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836933</v>
      </c>
      <c r="AO1214">
        <v>1233479</v>
      </c>
      <c r="AP1214">
        <v>189781</v>
      </c>
      <c r="AQ1214">
        <v>0</v>
      </c>
      <c r="AR1214">
        <v>20000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0</v>
      </c>
      <c r="BI1214">
        <v>0</v>
      </c>
      <c r="BJ1214">
        <v>0</v>
      </c>
      <c r="BK1214">
        <v>1443260</v>
      </c>
      <c r="BL1214">
        <v>0</v>
      </c>
      <c r="BM1214">
        <v>0</v>
      </c>
      <c r="BN1214">
        <v>0</v>
      </c>
      <c r="BO1214">
        <v>0</v>
      </c>
      <c r="BP1214">
        <v>0</v>
      </c>
      <c r="BQ1214">
        <v>0</v>
      </c>
      <c r="BR1214">
        <v>418151</v>
      </c>
      <c r="BS1214">
        <v>0</v>
      </c>
      <c r="BT1214">
        <v>0</v>
      </c>
      <c r="BU1214">
        <v>0</v>
      </c>
      <c r="BV1214">
        <v>0</v>
      </c>
      <c r="BW1214">
        <v>0</v>
      </c>
      <c r="BX1214">
        <v>0</v>
      </c>
      <c r="BY1214">
        <v>0</v>
      </c>
      <c r="BZ1214">
        <v>0</v>
      </c>
      <c r="CA1214">
        <v>0</v>
      </c>
      <c r="CB1214">
        <v>0</v>
      </c>
      <c r="CC1214">
        <v>0</v>
      </c>
      <c r="CD1214">
        <v>0</v>
      </c>
      <c r="CE1214">
        <v>0</v>
      </c>
      <c r="CF1214">
        <v>0</v>
      </c>
      <c r="CG1214">
        <v>0</v>
      </c>
      <c r="CH1214">
        <v>0</v>
      </c>
      <c r="CI1214">
        <v>0</v>
      </c>
      <c r="CJ1214">
        <v>0</v>
      </c>
      <c r="CK1214">
        <v>0</v>
      </c>
      <c r="CL1214">
        <v>0</v>
      </c>
      <c r="CM1214">
        <v>0</v>
      </c>
      <c r="CN1214">
        <v>0</v>
      </c>
      <c r="CO1214">
        <v>0</v>
      </c>
      <c r="CP1214">
        <v>0</v>
      </c>
      <c r="CQ1214">
        <v>432498</v>
      </c>
      <c r="CR1214">
        <v>0</v>
      </c>
      <c r="CS1214">
        <v>0</v>
      </c>
      <c r="CT1214">
        <v>0</v>
      </c>
      <c r="CU1214">
        <v>0</v>
      </c>
      <c r="CV1214">
        <v>34000</v>
      </c>
      <c r="CW1214">
        <v>762</v>
      </c>
      <c r="CX1214">
        <v>4000</v>
      </c>
      <c r="CY1214">
        <v>3000</v>
      </c>
      <c r="CZ1214">
        <v>1200</v>
      </c>
      <c r="DA1214">
        <v>1000</v>
      </c>
      <c r="DB1214">
        <v>4334</v>
      </c>
      <c r="DC1214">
        <v>23144</v>
      </c>
      <c r="DD1214">
        <v>1000</v>
      </c>
      <c r="DE1214">
        <v>1083</v>
      </c>
      <c r="DF1214">
        <v>0</v>
      </c>
      <c r="DG1214">
        <v>0</v>
      </c>
      <c r="DH1214">
        <v>0</v>
      </c>
      <c r="DI1214">
        <v>0</v>
      </c>
      <c r="DJ1214">
        <v>0</v>
      </c>
      <c r="DK1214">
        <v>199481</v>
      </c>
      <c r="DL1214">
        <v>198457</v>
      </c>
      <c r="DM1214">
        <v>26628</v>
      </c>
      <c r="DN1214">
        <v>6000</v>
      </c>
      <c r="DO1214">
        <v>936587</v>
      </c>
      <c r="DP1214">
        <v>317700</v>
      </c>
      <c r="DQ1214">
        <v>418151</v>
      </c>
      <c r="DR1214">
        <v>0</v>
      </c>
      <c r="DS1214">
        <v>0</v>
      </c>
    </row>
    <row r="1215" spans="1:123" x14ac:dyDescent="0.3">
      <c r="A1215" t="str">
        <f t="shared" si="18"/>
        <v>20391979</v>
      </c>
      <c r="B1215">
        <v>35</v>
      </c>
      <c r="C1215">
        <v>2039</v>
      </c>
      <c r="D1215">
        <v>197912</v>
      </c>
      <c r="E1215">
        <v>56</v>
      </c>
      <c r="F1215">
        <v>1646820</v>
      </c>
      <c r="G1215">
        <v>163069</v>
      </c>
      <c r="H1215">
        <v>550000</v>
      </c>
      <c r="I1215">
        <v>0</v>
      </c>
      <c r="J1215">
        <v>90000</v>
      </c>
      <c r="K1215">
        <v>85000</v>
      </c>
      <c r="L1215">
        <v>200000</v>
      </c>
      <c r="M1215">
        <v>56200</v>
      </c>
      <c r="N1215">
        <v>11500</v>
      </c>
      <c r="O1215">
        <v>25500</v>
      </c>
      <c r="P1215">
        <v>4500</v>
      </c>
      <c r="Q1215">
        <v>2000</v>
      </c>
      <c r="R1215">
        <v>0</v>
      </c>
      <c r="S1215">
        <v>4451</v>
      </c>
      <c r="T1215">
        <v>35000</v>
      </c>
      <c r="U1215">
        <v>36000</v>
      </c>
      <c r="V1215">
        <v>0</v>
      </c>
      <c r="W1215">
        <v>5000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108439</v>
      </c>
      <c r="AD1215">
        <v>55867</v>
      </c>
      <c r="AE1215">
        <v>0</v>
      </c>
      <c r="AF1215">
        <v>164306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820845</v>
      </c>
      <c r="AO1215">
        <v>1067906</v>
      </c>
      <c r="AP1215">
        <v>164306</v>
      </c>
      <c r="AQ1215">
        <v>0</v>
      </c>
      <c r="AR1215">
        <v>20000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0</v>
      </c>
      <c r="BI1215">
        <v>0</v>
      </c>
      <c r="BJ1215">
        <v>0</v>
      </c>
      <c r="BK1215">
        <v>1252212</v>
      </c>
      <c r="BL1215">
        <v>0</v>
      </c>
      <c r="BM1215">
        <v>0</v>
      </c>
      <c r="BN1215">
        <v>0</v>
      </c>
      <c r="BO1215">
        <v>0</v>
      </c>
      <c r="BP1215">
        <v>0</v>
      </c>
      <c r="BQ1215">
        <v>0</v>
      </c>
      <c r="BR1215">
        <v>197502</v>
      </c>
      <c r="BS1215">
        <v>0</v>
      </c>
      <c r="BT1215">
        <v>0</v>
      </c>
      <c r="BU1215">
        <v>29666</v>
      </c>
      <c r="BV1215">
        <v>0</v>
      </c>
      <c r="BW1215">
        <v>0</v>
      </c>
      <c r="BX1215">
        <v>0</v>
      </c>
      <c r="BY1215">
        <v>0</v>
      </c>
      <c r="BZ1215">
        <v>0</v>
      </c>
      <c r="CA1215">
        <v>0</v>
      </c>
      <c r="CB1215">
        <v>0</v>
      </c>
      <c r="CC1215">
        <v>0</v>
      </c>
      <c r="CD1215">
        <v>0</v>
      </c>
      <c r="CE1215">
        <v>0</v>
      </c>
      <c r="CF1215">
        <v>0</v>
      </c>
      <c r="CG1215">
        <v>0</v>
      </c>
      <c r="CH1215">
        <v>0</v>
      </c>
      <c r="CI1215">
        <v>0</v>
      </c>
      <c r="CJ1215">
        <v>0</v>
      </c>
      <c r="CK1215">
        <v>0</v>
      </c>
      <c r="CL1215">
        <v>0</v>
      </c>
      <c r="CM1215">
        <v>0</v>
      </c>
      <c r="CN1215">
        <v>0</v>
      </c>
      <c r="CO1215">
        <v>0</v>
      </c>
      <c r="CP1215">
        <v>0</v>
      </c>
      <c r="CQ1215">
        <v>610000</v>
      </c>
      <c r="CR1215">
        <v>29666</v>
      </c>
      <c r="CS1215">
        <v>0</v>
      </c>
      <c r="CT1215">
        <v>0</v>
      </c>
      <c r="CU1215">
        <v>0</v>
      </c>
      <c r="CV1215">
        <v>34000</v>
      </c>
      <c r="CW1215">
        <v>762</v>
      </c>
      <c r="CX1215">
        <v>4000</v>
      </c>
      <c r="CY1215">
        <v>3000</v>
      </c>
      <c r="CZ1215">
        <v>1200</v>
      </c>
      <c r="DA1215">
        <v>1000</v>
      </c>
      <c r="DB1215">
        <v>4334</v>
      </c>
      <c r="DC1215">
        <v>23144</v>
      </c>
      <c r="DD1215">
        <v>1000</v>
      </c>
      <c r="DE1215">
        <v>1083</v>
      </c>
      <c r="DF1215">
        <v>0</v>
      </c>
      <c r="DG1215">
        <v>0</v>
      </c>
      <c r="DH1215">
        <v>0</v>
      </c>
      <c r="DI1215">
        <v>0</v>
      </c>
      <c r="DJ1215">
        <v>0</v>
      </c>
      <c r="DK1215">
        <v>199481</v>
      </c>
      <c r="DL1215">
        <v>198457</v>
      </c>
      <c r="DM1215">
        <v>26628</v>
      </c>
      <c r="DN1215">
        <v>6000</v>
      </c>
      <c r="DO1215">
        <v>1143755</v>
      </c>
      <c r="DP1215">
        <v>317700</v>
      </c>
      <c r="DQ1215">
        <v>227168</v>
      </c>
      <c r="DR1215">
        <v>0</v>
      </c>
      <c r="DS1215">
        <v>0</v>
      </c>
    </row>
    <row r="1216" spans="1:123" x14ac:dyDescent="0.3">
      <c r="A1216" t="str">
        <f t="shared" si="18"/>
        <v>20401980</v>
      </c>
      <c r="B1216">
        <v>35</v>
      </c>
      <c r="C1216">
        <v>2040</v>
      </c>
      <c r="D1216">
        <v>198012</v>
      </c>
      <c r="E1216">
        <v>56</v>
      </c>
      <c r="F1216">
        <v>1661394</v>
      </c>
      <c r="G1216">
        <v>163060</v>
      </c>
      <c r="H1216">
        <v>550000</v>
      </c>
      <c r="I1216">
        <v>0</v>
      </c>
      <c r="J1216">
        <v>90000</v>
      </c>
      <c r="K1216">
        <v>85000</v>
      </c>
      <c r="L1216">
        <v>200000</v>
      </c>
      <c r="M1216">
        <v>56200</v>
      </c>
      <c r="N1216">
        <v>11500</v>
      </c>
      <c r="O1216">
        <v>25500</v>
      </c>
      <c r="P1216">
        <v>4500</v>
      </c>
      <c r="Q1216">
        <v>2000</v>
      </c>
      <c r="R1216">
        <v>0</v>
      </c>
      <c r="S1216">
        <v>4237</v>
      </c>
      <c r="T1216">
        <v>35000</v>
      </c>
      <c r="U1216">
        <v>36000</v>
      </c>
      <c r="V1216">
        <v>0</v>
      </c>
      <c r="W1216">
        <v>10000</v>
      </c>
      <c r="X1216">
        <v>0</v>
      </c>
      <c r="Y1216">
        <v>0</v>
      </c>
      <c r="Z1216">
        <v>157929</v>
      </c>
      <c r="AA1216">
        <v>0</v>
      </c>
      <c r="AB1216">
        <v>0</v>
      </c>
      <c r="AC1216">
        <v>109472</v>
      </c>
      <c r="AD1216">
        <v>56400</v>
      </c>
      <c r="AE1216">
        <v>0</v>
      </c>
      <c r="AF1216">
        <v>165871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656137</v>
      </c>
      <c r="AO1216">
        <v>1078080</v>
      </c>
      <c r="AP1216">
        <v>165871</v>
      </c>
      <c r="AQ1216">
        <v>40700</v>
      </c>
      <c r="AR1216">
        <v>20000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0</v>
      </c>
      <c r="BI1216">
        <v>0</v>
      </c>
      <c r="BJ1216">
        <v>0</v>
      </c>
      <c r="BK1216">
        <v>1304652</v>
      </c>
      <c r="BL1216">
        <v>0</v>
      </c>
      <c r="BM1216">
        <v>0</v>
      </c>
      <c r="BN1216">
        <v>0</v>
      </c>
      <c r="BO1216">
        <v>0</v>
      </c>
      <c r="BP1216">
        <v>0</v>
      </c>
      <c r="BQ1216">
        <v>0</v>
      </c>
      <c r="BR1216">
        <v>20000</v>
      </c>
      <c r="BS1216">
        <v>0</v>
      </c>
      <c r="BT1216">
        <v>0</v>
      </c>
      <c r="BU1216">
        <v>70334</v>
      </c>
      <c r="BV1216">
        <v>10000</v>
      </c>
      <c r="BW1216">
        <v>0</v>
      </c>
      <c r="BX1216">
        <v>0</v>
      </c>
      <c r="BY1216">
        <v>0</v>
      </c>
      <c r="BZ1216">
        <v>0</v>
      </c>
      <c r="CA1216">
        <v>0</v>
      </c>
      <c r="CB1216">
        <v>0</v>
      </c>
      <c r="CC1216">
        <v>0</v>
      </c>
      <c r="CD1216">
        <v>0</v>
      </c>
      <c r="CE1216">
        <v>0</v>
      </c>
      <c r="CF1216">
        <v>0</v>
      </c>
      <c r="CG1216">
        <v>0</v>
      </c>
      <c r="CH1216">
        <v>0</v>
      </c>
      <c r="CI1216">
        <v>0</v>
      </c>
      <c r="CJ1216">
        <v>0</v>
      </c>
      <c r="CK1216">
        <v>0</v>
      </c>
      <c r="CL1216">
        <v>0</v>
      </c>
      <c r="CM1216">
        <v>0</v>
      </c>
      <c r="CN1216">
        <v>0</v>
      </c>
      <c r="CO1216">
        <v>0</v>
      </c>
      <c r="CP1216">
        <v>0</v>
      </c>
      <c r="CQ1216">
        <v>610000</v>
      </c>
      <c r="CR1216">
        <v>100000</v>
      </c>
      <c r="CS1216">
        <v>10000</v>
      </c>
      <c r="CT1216">
        <v>0</v>
      </c>
      <c r="CU1216">
        <v>0</v>
      </c>
      <c r="CV1216">
        <v>34000</v>
      </c>
      <c r="CW1216">
        <v>762</v>
      </c>
      <c r="CX1216">
        <v>4000</v>
      </c>
      <c r="CY1216">
        <v>3000</v>
      </c>
      <c r="CZ1216">
        <v>1200</v>
      </c>
      <c r="DA1216">
        <v>1000</v>
      </c>
      <c r="DB1216">
        <v>4334</v>
      </c>
      <c r="DC1216">
        <v>23144</v>
      </c>
      <c r="DD1216">
        <v>1000</v>
      </c>
      <c r="DE1216">
        <v>1083</v>
      </c>
      <c r="DF1216">
        <v>157929</v>
      </c>
      <c r="DG1216">
        <v>0</v>
      </c>
      <c r="DH1216">
        <v>0</v>
      </c>
      <c r="DI1216">
        <v>0</v>
      </c>
      <c r="DJ1216">
        <v>0</v>
      </c>
      <c r="DK1216">
        <v>199481</v>
      </c>
      <c r="DL1216">
        <v>198457</v>
      </c>
      <c r="DM1216">
        <v>26628</v>
      </c>
      <c r="DN1216">
        <v>6000</v>
      </c>
      <c r="DO1216">
        <v>1382018</v>
      </c>
      <c r="DP1216">
        <v>317700</v>
      </c>
      <c r="DQ1216">
        <v>258263</v>
      </c>
      <c r="DR1216">
        <v>0</v>
      </c>
      <c r="DS1216">
        <v>0</v>
      </c>
    </row>
    <row r="1217" spans="1:123" x14ac:dyDescent="0.3">
      <c r="A1217" t="str">
        <f t="shared" si="18"/>
        <v>20411981</v>
      </c>
      <c r="B1217">
        <v>35</v>
      </c>
      <c r="C1217">
        <v>2041</v>
      </c>
      <c r="D1217">
        <v>198112</v>
      </c>
      <c r="E1217">
        <v>33</v>
      </c>
      <c r="F1217">
        <v>1965632</v>
      </c>
      <c r="G1217">
        <v>163056</v>
      </c>
      <c r="H1217">
        <v>550000</v>
      </c>
      <c r="I1217">
        <v>0</v>
      </c>
      <c r="J1217">
        <v>0</v>
      </c>
      <c r="K1217">
        <v>85000</v>
      </c>
      <c r="L1217">
        <v>200000</v>
      </c>
      <c r="M1217">
        <v>56200</v>
      </c>
      <c r="N1217">
        <v>11500</v>
      </c>
      <c r="O1217">
        <v>25500</v>
      </c>
      <c r="P1217">
        <v>4500</v>
      </c>
      <c r="Q1217">
        <v>2000</v>
      </c>
      <c r="R1217">
        <v>0</v>
      </c>
      <c r="S1217">
        <v>4023</v>
      </c>
      <c r="T1217">
        <v>35000</v>
      </c>
      <c r="U1217">
        <v>36000</v>
      </c>
      <c r="V1217">
        <v>0</v>
      </c>
      <c r="W1217">
        <v>10000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63260</v>
      </c>
      <c r="AD1217">
        <v>0</v>
      </c>
      <c r="AE1217">
        <v>0</v>
      </c>
      <c r="AF1217">
        <v>95851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793872</v>
      </c>
      <c r="AO1217">
        <v>622983</v>
      </c>
      <c r="AP1217">
        <v>95851</v>
      </c>
      <c r="AQ1217">
        <v>0</v>
      </c>
      <c r="AR1217">
        <v>8439</v>
      </c>
      <c r="AS1217">
        <v>0</v>
      </c>
      <c r="AT1217">
        <v>0</v>
      </c>
      <c r="AU1217">
        <v>0</v>
      </c>
      <c r="AV1217">
        <v>26628</v>
      </c>
      <c r="AW1217">
        <v>4904</v>
      </c>
      <c r="AX1217">
        <v>0</v>
      </c>
      <c r="AY1217">
        <v>0</v>
      </c>
      <c r="AZ1217">
        <v>6000</v>
      </c>
      <c r="BA1217">
        <v>25000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0</v>
      </c>
      <c r="BI1217">
        <v>0</v>
      </c>
      <c r="BJ1217">
        <v>0</v>
      </c>
      <c r="BK1217">
        <v>789805</v>
      </c>
      <c r="BL1217">
        <v>0</v>
      </c>
      <c r="BM1217">
        <v>196667</v>
      </c>
      <c r="BN1217">
        <v>0</v>
      </c>
      <c r="BO1217">
        <v>0</v>
      </c>
      <c r="BP1217">
        <v>100000</v>
      </c>
      <c r="BQ1217">
        <v>10000</v>
      </c>
      <c r="BR1217">
        <v>0</v>
      </c>
      <c r="BS1217">
        <v>0</v>
      </c>
      <c r="BT1217">
        <v>0</v>
      </c>
      <c r="BU1217">
        <v>0</v>
      </c>
      <c r="BV1217">
        <v>0</v>
      </c>
      <c r="BW1217">
        <v>33000</v>
      </c>
      <c r="BX1217">
        <v>762</v>
      </c>
      <c r="BY1217">
        <v>4000</v>
      </c>
      <c r="BZ1217">
        <v>3000</v>
      </c>
      <c r="CA1217">
        <v>1200</v>
      </c>
      <c r="CB1217">
        <v>1000</v>
      </c>
      <c r="CC1217">
        <v>4333</v>
      </c>
      <c r="CD1217">
        <v>20000</v>
      </c>
      <c r="CE1217">
        <v>1000</v>
      </c>
      <c r="CF1217">
        <v>0</v>
      </c>
      <c r="CG1217">
        <v>0</v>
      </c>
      <c r="CH1217">
        <v>0</v>
      </c>
      <c r="CI1217">
        <v>0</v>
      </c>
      <c r="CJ1217">
        <v>0</v>
      </c>
      <c r="CK1217">
        <v>0</v>
      </c>
      <c r="CL1217">
        <v>0</v>
      </c>
      <c r="CM1217">
        <v>0</v>
      </c>
      <c r="CN1217">
        <v>0</v>
      </c>
      <c r="CO1217">
        <v>0</v>
      </c>
      <c r="CP1217">
        <v>0</v>
      </c>
      <c r="CQ1217">
        <v>393333</v>
      </c>
      <c r="CR1217">
        <v>0</v>
      </c>
      <c r="CS1217">
        <v>0</v>
      </c>
      <c r="CT1217">
        <v>0</v>
      </c>
      <c r="CU1217">
        <v>0</v>
      </c>
      <c r="CV1217">
        <v>1000</v>
      </c>
      <c r="CW1217">
        <v>0</v>
      </c>
      <c r="CX1217">
        <v>0</v>
      </c>
      <c r="CY1217">
        <v>0</v>
      </c>
      <c r="CZ1217">
        <v>0</v>
      </c>
      <c r="DA1217">
        <v>0</v>
      </c>
      <c r="DB1217">
        <v>1</v>
      </c>
      <c r="DC1217">
        <v>3144</v>
      </c>
      <c r="DD1217">
        <v>0</v>
      </c>
      <c r="DE1217">
        <v>1083</v>
      </c>
      <c r="DF1217">
        <v>145531</v>
      </c>
      <c r="DG1217">
        <v>0</v>
      </c>
      <c r="DH1217">
        <v>0</v>
      </c>
      <c r="DI1217">
        <v>0</v>
      </c>
      <c r="DJ1217">
        <v>0</v>
      </c>
      <c r="DK1217">
        <v>174481</v>
      </c>
      <c r="DL1217">
        <v>193552</v>
      </c>
      <c r="DM1217">
        <v>0</v>
      </c>
      <c r="DN1217">
        <v>0</v>
      </c>
      <c r="DO1217">
        <v>912126</v>
      </c>
      <c r="DP1217">
        <v>317700</v>
      </c>
      <c r="DQ1217">
        <v>-643543</v>
      </c>
      <c r="DR1217">
        <v>206049</v>
      </c>
      <c r="DS1217">
        <v>0</v>
      </c>
    </row>
    <row r="1218" spans="1:123" x14ac:dyDescent="0.3">
      <c r="A1218" t="str">
        <f t="shared" si="18"/>
        <v>20421982</v>
      </c>
      <c r="B1218">
        <v>35</v>
      </c>
      <c r="C1218">
        <v>2042</v>
      </c>
      <c r="D1218">
        <v>198212</v>
      </c>
      <c r="E1218">
        <v>71</v>
      </c>
      <c r="F1218">
        <v>1777668</v>
      </c>
      <c r="G1218">
        <v>163053</v>
      </c>
      <c r="H1218">
        <v>550000</v>
      </c>
      <c r="I1218">
        <v>0</v>
      </c>
      <c r="J1218">
        <v>0</v>
      </c>
      <c r="K1218">
        <v>85000</v>
      </c>
      <c r="L1218">
        <v>200000</v>
      </c>
      <c r="M1218">
        <v>56200</v>
      </c>
      <c r="N1218">
        <v>11500</v>
      </c>
      <c r="O1218">
        <v>25500</v>
      </c>
      <c r="P1218">
        <v>4500</v>
      </c>
      <c r="Q1218">
        <v>2000</v>
      </c>
      <c r="R1218">
        <v>0</v>
      </c>
      <c r="S1218">
        <v>3810</v>
      </c>
      <c r="T1218">
        <v>35000</v>
      </c>
      <c r="U1218">
        <v>36000</v>
      </c>
      <c r="V1218">
        <v>0</v>
      </c>
      <c r="W1218">
        <v>10000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137086</v>
      </c>
      <c r="AD1218">
        <v>70627</v>
      </c>
      <c r="AE1218">
        <v>0</v>
      </c>
      <c r="AF1218">
        <v>207713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681797</v>
      </c>
      <c r="AO1218">
        <v>1350029</v>
      </c>
      <c r="AP1218">
        <v>207713</v>
      </c>
      <c r="AQ1218">
        <v>0</v>
      </c>
      <c r="AR1218">
        <v>20000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0</v>
      </c>
      <c r="BI1218">
        <v>0</v>
      </c>
      <c r="BJ1218">
        <v>0</v>
      </c>
      <c r="BK1218">
        <v>1577742</v>
      </c>
      <c r="BL1218">
        <v>0</v>
      </c>
      <c r="BM1218">
        <v>0</v>
      </c>
      <c r="BN1218">
        <v>0</v>
      </c>
      <c r="BO1218">
        <v>0</v>
      </c>
      <c r="BP1218">
        <v>0</v>
      </c>
      <c r="BQ1218">
        <v>0</v>
      </c>
      <c r="BR1218">
        <v>236667</v>
      </c>
      <c r="BS1218">
        <v>0</v>
      </c>
      <c r="BT1218">
        <v>0</v>
      </c>
      <c r="BU1218">
        <v>46151</v>
      </c>
      <c r="BV1218">
        <v>0</v>
      </c>
      <c r="BW1218">
        <v>0</v>
      </c>
      <c r="BX1218">
        <v>0</v>
      </c>
      <c r="BY1218">
        <v>0</v>
      </c>
      <c r="BZ1218">
        <v>0</v>
      </c>
      <c r="CA1218">
        <v>0</v>
      </c>
      <c r="CB1218">
        <v>0</v>
      </c>
      <c r="CC1218">
        <v>0</v>
      </c>
      <c r="CD1218">
        <v>0</v>
      </c>
      <c r="CE1218">
        <v>0</v>
      </c>
      <c r="CF1218">
        <v>0</v>
      </c>
      <c r="CG1218">
        <v>0</v>
      </c>
      <c r="CH1218">
        <v>0</v>
      </c>
      <c r="CI1218">
        <v>0</v>
      </c>
      <c r="CJ1218">
        <v>0</v>
      </c>
      <c r="CK1218">
        <v>0</v>
      </c>
      <c r="CL1218">
        <v>0</v>
      </c>
      <c r="CM1218">
        <v>0</v>
      </c>
      <c r="CN1218">
        <v>0</v>
      </c>
      <c r="CO1218">
        <v>0</v>
      </c>
      <c r="CP1218">
        <v>0</v>
      </c>
      <c r="CQ1218">
        <v>610000</v>
      </c>
      <c r="CR1218">
        <v>46151</v>
      </c>
      <c r="CS1218">
        <v>0</v>
      </c>
      <c r="CT1218">
        <v>0</v>
      </c>
      <c r="CU1218">
        <v>0</v>
      </c>
      <c r="CV1218">
        <v>1000</v>
      </c>
      <c r="CW1218">
        <v>0</v>
      </c>
      <c r="CX1218">
        <v>0</v>
      </c>
      <c r="CY1218">
        <v>0</v>
      </c>
      <c r="CZ1218">
        <v>0</v>
      </c>
      <c r="DA1218">
        <v>0</v>
      </c>
      <c r="DB1218">
        <v>1</v>
      </c>
      <c r="DC1218">
        <v>3144</v>
      </c>
      <c r="DD1218">
        <v>0</v>
      </c>
      <c r="DE1218">
        <v>1083</v>
      </c>
      <c r="DF1218">
        <v>141165</v>
      </c>
      <c r="DG1218">
        <v>0</v>
      </c>
      <c r="DH1218">
        <v>0</v>
      </c>
      <c r="DI1218">
        <v>0</v>
      </c>
      <c r="DJ1218">
        <v>0</v>
      </c>
      <c r="DK1218">
        <v>174481</v>
      </c>
      <c r="DL1218">
        <v>193552</v>
      </c>
      <c r="DM1218">
        <v>0</v>
      </c>
      <c r="DN1218">
        <v>0</v>
      </c>
      <c r="DO1218">
        <v>1170578</v>
      </c>
      <c r="DP1218">
        <v>317700</v>
      </c>
      <c r="DQ1218">
        <v>282818</v>
      </c>
      <c r="DR1218">
        <v>0</v>
      </c>
      <c r="DS1218">
        <v>0</v>
      </c>
    </row>
    <row r="1219" spans="1:123" x14ac:dyDescent="0.3">
      <c r="A1219" t="str">
        <f t="shared" ref="A1219:A1282" si="19">CONCATENATE(C1219,LEFT(D1219,4))</f>
        <v>20431983</v>
      </c>
      <c r="B1219">
        <v>35</v>
      </c>
      <c r="C1219">
        <v>2043</v>
      </c>
      <c r="D1219">
        <v>198312</v>
      </c>
      <c r="E1219">
        <v>81</v>
      </c>
      <c r="F1219">
        <v>1345667</v>
      </c>
      <c r="G1219">
        <v>163049</v>
      </c>
      <c r="H1219">
        <v>550000</v>
      </c>
      <c r="I1219">
        <v>0</v>
      </c>
      <c r="J1219">
        <v>0</v>
      </c>
      <c r="K1219">
        <v>85000</v>
      </c>
      <c r="L1219">
        <v>200000</v>
      </c>
      <c r="M1219">
        <v>56200</v>
      </c>
      <c r="N1219">
        <v>11500</v>
      </c>
      <c r="O1219">
        <v>25500</v>
      </c>
      <c r="P1219">
        <v>4500</v>
      </c>
      <c r="Q1219">
        <v>2000</v>
      </c>
      <c r="R1219">
        <v>0</v>
      </c>
      <c r="S1219">
        <v>3595</v>
      </c>
      <c r="T1219">
        <v>35000</v>
      </c>
      <c r="U1219">
        <v>36000</v>
      </c>
      <c r="V1219">
        <v>0</v>
      </c>
      <c r="W1219">
        <v>10000</v>
      </c>
      <c r="X1219">
        <v>0</v>
      </c>
      <c r="Y1219">
        <v>0</v>
      </c>
      <c r="Z1219">
        <v>264679</v>
      </c>
      <c r="AA1219">
        <v>0</v>
      </c>
      <c r="AB1219">
        <v>0</v>
      </c>
      <c r="AC1219">
        <v>157891</v>
      </c>
      <c r="AD1219">
        <v>81345</v>
      </c>
      <c r="AE1219">
        <v>0</v>
      </c>
      <c r="AF1219">
        <v>239236</v>
      </c>
      <c r="AG1219">
        <v>0</v>
      </c>
      <c r="AH1219">
        <v>0</v>
      </c>
      <c r="AI1219">
        <v>0</v>
      </c>
      <c r="AJ1219">
        <v>10764</v>
      </c>
      <c r="AK1219">
        <v>10764</v>
      </c>
      <c r="AL1219">
        <v>0</v>
      </c>
      <c r="AM1219">
        <v>0</v>
      </c>
      <c r="AN1219">
        <v>374616</v>
      </c>
      <c r="AO1219">
        <v>1554915</v>
      </c>
      <c r="AP1219">
        <v>239236</v>
      </c>
      <c r="AQ1219">
        <v>139674</v>
      </c>
      <c r="AR1219">
        <v>20000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146899</v>
      </c>
      <c r="BE1219">
        <v>111111</v>
      </c>
      <c r="BF1219">
        <v>60000</v>
      </c>
      <c r="BG1219">
        <v>35194</v>
      </c>
      <c r="BH1219">
        <v>20000</v>
      </c>
      <c r="BI1219">
        <v>56200</v>
      </c>
      <c r="BJ1219">
        <v>0</v>
      </c>
      <c r="BK1219">
        <v>1524421</v>
      </c>
      <c r="BL1219">
        <v>0</v>
      </c>
      <c r="BM1219">
        <v>0</v>
      </c>
      <c r="BN1219">
        <v>0</v>
      </c>
      <c r="BO1219">
        <v>0</v>
      </c>
      <c r="BP1219">
        <v>0</v>
      </c>
      <c r="BQ1219">
        <v>0</v>
      </c>
      <c r="BR1219">
        <v>20000</v>
      </c>
      <c r="BS1219">
        <v>154000</v>
      </c>
      <c r="BT1219">
        <v>65000</v>
      </c>
      <c r="BU1219">
        <v>53849</v>
      </c>
      <c r="BV1219">
        <v>10000</v>
      </c>
      <c r="BW1219">
        <v>0</v>
      </c>
      <c r="BX1219">
        <v>0</v>
      </c>
      <c r="BY1219">
        <v>0</v>
      </c>
      <c r="BZ1219">
        <v>0</v>
      </c>
      <c r="CA1219">
        <v>0</v>
      </c>
      <c r="CB1219">
        <v>0</v>
      </c>
      <c r="CC1219">
        <v>0</v>
      </c>
      <c r="CD1219">
        <v>0</v>
      </c>
      <c r="CE1219">
        <v>0</v>
      </c>
      <c r="CF1219">
        <v>0</v>
      </c>
      <c r="CG1219">
        <v>25000</v>
      </c>
      <c r="CH1219">
        <v>572</v>
      </c>
      <c r="CI1219">
        <v>3000</v>
      </c>
      <c r="CJ1219">
        <v>2250</v>
      </c>
      <c r="CK1219">
        <v>900</v>
      </c>
      <c r="CL1219">
        <v>750</v>
      </c>
      <c r="CM1219">
        <v>3250</v>
      </c>
      <c r="CN1219">
        <v>15000</v>
      </c>
      <c r="CO1219">
        <v>750</v>
      </c>
      <c r="CP1219">
        <v>0</v>
      </c>
      <c r="CQ1219">
        <v>610000</v>
      </c>
      <c r="CR1219">
        <v>100000</v>
      </c>
      <c r="CS1219">
        <v>10000</v>
      </c>
      <c r="CT1219">
        <v>154000</v>
      </c>
      <c r="CU1219">
        <v>65000</v>
      </c>
      <c r="CV1219">
        <v>26000</v>
      </c>
      <c r="CW1219">
        <v>572</v>
      </c>
      <c r="CX1219">
        <v>3000</v>
      </c>
      <c r="CY1219">
        <v>2250</v>
      </c>
      <c r="CZ1219">
        <v>900</v>
      </c>
      <c r="DA1219">
        <v>750</v>
      </c>
      <c r="DB1219">
        <v>3251</v>
      </c>
      <c r="DC1219">
        <v>18144</v>
      </c>
      <c r="DD1219">
        <v>750</v>
      </c>
      <c r="DE1219">
        <v>1083</v>
      </c>
      <c r="DF1219">
        <v>401610</v>
      </c>
      <c r="DG1219">
        <v>0</v>
      </c>
      <c r="DH1219">
        <v>0</v>
      </c>
      <c r="DI1219">
        <v>146899</v>
      </c>
      <c r="DJ1219">
        <v>35194</v>
      </c>
      <c r="DK1219">
        <v>230681</v>
      </c>
      <c r="DL1219">
        <v>253552</v>
      </c>
      <c r="DM1219">
        <v>111111</v>
      </c>
      <c r="DN1219">
        <v>20000</v>
      </c>
      <c r="DO1219">
        <v>2205511</v>
      </c>
      <c r="DP1219">
        <v>317700</v>
      </c>
      <c r="DQ1219">
        <v>1059168</v>
      </c>
      <c r="DR1219">
        <v>0</v>
      </c>
      <c r="DS1219">
        <v>0</v>
      </c>
    </row>
    <row r="1220" spans="1:123" x14ac:dyDescent="0.3">
      <c r="A1220" t="str">
        <f t="shared" si="19"/>
        <v>20441984</v>
      </c>
      <c r="B1220">
        <v>35</v>
      </c>
      <c r="C1220">
        <v>2044</v>
      </c>
      <c r="D1220">
        <v>198412</v>
      </c>
      <c r="E1220">
        <v>60</v>
      </c>
      <c r="F1220">
        <v>1987195</v>
      </c>
      <c r="G1220">
        <v>163046</v>
      </c>
      <c r="H1220">
        <v>550000</v>
      </c>
      <c r="I1220">
        <v>0</v>
      </c>
      <c r="J1220">
        <v>0</v>
      </c>
      <c r="K1220">
        <v>85000</v>
      </c>
      <c r="L1220">
        <v>200000</v>
      </c>
      <c r="M1220">
        <v>56200</v>
      </c>
      <c r="N1220">
        <v>11500</v>
      </c>
      <c r="O1220">
        <v>25500</v>
      </c>
      <c r="P1220">
        <v>4500</v>
      </c>
      <c r="Q1220">
        <v>2000</v>
      </c>
      <c r="R1220">
        <v>0</v>
      </c>
      <c r="S1220">
        <v>3381</v>
      </c>
      <c r="T1220">
        <v>35000</v>
      </c>
      <c r="U1220">
        <v>36000</v>
      </c>
      <c r="V1220">
        <v>0</v>
      </c>
      <c r="W1220">
        <v>10000</v>
      </c>
      <c r="X1220">
        <v>0</v>
      </c>
      <c r="Y1220">
        <v>0</v>
      </c>
      <c r="Z1220">
        <v>30568</v>
      </c>
      <c r="AA1220">
        <v>0</v>
      </c>
      <c r="AB1220">
        <v>10764</v>
      </c>
      <c r="AC1220">
        <v>115859</v>
      </c>
      <c r="AD1220">
        <v>59690</v>
      </c>
      <c r="AE1220">
        <v>10764</v>
      </c>
      <c r="AF1220">
        <v>164786</v>
      </c>
      <c r="AG1220">
        <v>0</v>
      </c>
      <c r="AH1220">
        <v>0</v>
      </c>
      <c r="AI1220">
        <v>0</v>
      </c>
      <c r="AJ1220">
        <v>85214</v>
      </c>
      <c r="AK1220">
        <v>85214</v>
      </c>
      <c r="AL1220">
        <v>0</v>
      </c>
      <c r="AM1220">
        <v>0</v>
      </c>
      <c r="AN1220">
        <v>608513</v>
      </c>
      <c r="AO1220">
        <v>1140980</v>
      </c>
      <c r="AP1220">
        <v>175549</v>
      </c>
      <c r="AQ1220">
        <v>129962</v>
      </c>
      <c r="AR1220">
        <v>20000</v>
      </c>
      <c r="AS1220">
        <v>0</v>
      </c>
      <c r="AT1220">
        <v>0</v>
      </c>
      <c r="AU1220">
        <v>146899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0</v>
      </c>
      <c r="BI1220">
        <v>0</v>
      </c>
      <c r="BJ1220">
        <v>0</v>
      </c>
      <c r="BK1220">
        <v>1613391</v>
      </c>
      <c r="BL1220">
        <v>0</v>
      </c>
      <c r="BM1220">
        <v>0</v>
      </c>
      <c r="BN1220">
        <v>0</v>
      </c>
      <c r="BO1220">
        <v>0</v>
      </c>
      <c r="BP1220">
        <v>0</v>
      </c>
      <c r="BQ1220">
        <v>0</v>
      </c>
      <c r="BR1220">
        <v>20000</v>
      </c>
      <c r="BS1220">
        <v>0</v>
      </c>
      <c r="BT1220">
        <v>0</v>
      </c>
      <c r="BU1220">
        <v>0</v>
      </c>
      <c r="BV1220">
        <v>0</v>
      </c>
      <c r="BW1220">
        <v>0</v>
      </c>
      <c r="BX1220">
        <v>0</v>
      </c>
      <c r="BY1220">
        <v>0</v>
      </c>
      <c r="BZ1220">
        <v>0</v>
      </c>
      <c r="CA1220">
        <v>0</v>
      </c>
      <c r="CB1220">
        <v>0</v>
      </c>
      <c r="CC1220">
        <v>0</v>
      </c>
      <c r="CD1220">
        <v>0</v>
      </c>
      <c r="CE1220">
        <v>0</v>
      </c>
      <c r="CF1220">
        <v>0</v>
      </c>
      <c r="CG1220">
        <v>5706</v>
      </c>
      <c r="CH1220">
        <v>154</v>
      </c>
      <c r="CI1220">
        <v>805</v>
      </c>
      <c r="CJ1220">
        <v>604</v>
      </c>
      <c r="CK1220">
        <v>241</v>
      </c>
      <c r="CL1220">
        <v>201</v>
      </c>
      <c r="CM1220">
        <v>871</v>
      </c>
      <c r="CN1220">
        <v>6879</v>
      </c>
      <c r="CO1220">
        <v>201</v>
      </c>
      <c r="CP1220">
        <v>0</v>
      </c>
      <c r="CQ1220">
        <v>610000</v>
      </c>
      <c r="CR1220">
        <v>100000</v>
      </c>
      <c r="CS1220">
        <v>10000</v>
      </c>
      <c r="CT1220">
        <v>154000</v>
      </c>
      <c r="CU1220">
        <v>65000</v>
      </c>
      <c r="CV1220">
        <v>31706</v>
      </c>
      <c r="CW1220">
        <v>726</v>
      </c>
      <c r="CX1220">
        <v>3805</v>
      </c>
      <c r="CY1220">
        <v>2854</v>
      </c>
      <c r="CZ1220">
        <v>1141</v>
      </c>
      <c r="DA1220">
        <v>951</v>
      </c>
      <c r="DB1220">
        <v>4122</v>
      </c>
      <c r="DC1220">
        <v>25023</v>
      </c>
      <c r="DD1220">
        <v>951</v>
      </c>
      <c r="DE1220">
        <v>1083</v>
      </c>
      <c r="DF1220">
        <v>407293</v>
      </c>
      <c r="DG1220">
        <v>0</v>
      </c>
      <c r="DH1220">
        <v>0</v>
      </c>
      <c r="DI1220">
        <v>0</v>
      </c>
      <c r="DJ1220">
        <v>31675</v>
      </c>
      <c r="DK1220">
        <v>224499</v>
      </c>
      <c r="DL1220">
        <v>253552</v>
      </c>
      <c r="DM1220">
        <v>100000</v>
      </c>
      <c r="DN1220">
        <v>20000</v>
      </c>
      <c r="DO1220">
        <v>2133596</v>
      </c>
      <c r="DP1220">
        <v>317700</v>
      </c>
      <c r="DQ1220">
        <v>4546</v>
      </c>
      <c r="DR1220">
        <v>0</v>
      </c>
      <c r="DS1220">
        <v>0</v>
      </c>
    </row>
    <row r="1221" spans="1:123" x14ac:dyDescent="0.3">
      <c r="A1221" t="str">
        <f t="shared" si="19"/>
        <v>20451985</v>
      </c>
      <c r="B1221">
        <v>35</v>
      </c>
      <c r="C1221">
        <v>2045</v>
      </c>
      <c r="D1221">
        <v>198512</v>
      </c>
      <c r="E1221">
        <v>38</v>
      </c>
      <c r="F1221">
        <v>1892411</v>
      </c>
      <c r="G1221">
        <v>163042</v>
      </c>
      <c r="H1221">
        <v>550000</v>
      </c>
      <c r="I1221">
        <v>0</v>
      </c>
      <c r="J1221">
        <v>0</v>
      </c>
      <c r="K1221">
        <v>85000</v>
      </c>
      <c r="L1221">
        <v>200000</v>
      </c>
      <c r="M1221">
        <v>56200</v>
      </c>
      <c r="N1221">
        <v>11500</v>
      </c>
      <c r="O1221">
        <v>25500</v>
      </c>
      <c r="P1221">
        <v>4500</v>
      </c>
      <c r="Q1221">
        <v>2000</v>
      </c>
      <c r="R1221">
        <v>0</v>
      </c>
      <c r="S1221">
        <v>3166</v>
      </c>
      <c r="T1221">
        <v>35000</v>
      </c>
      <c r="U1221">
        <v>36000</v>
      </c>
      <c r="V1221">
        <v>0</v>
      </c>
      <c r="W1221">
        <v>15000</v>
      </c>
      <c r="X1221">
        <v>0</v>
      </c>
      <c r="Y1221">
        <v>0</v>
      </c>
      <c r="Z1221">
        <v>0</v>
      </c>
      <c r="AA1221">
        <v>0</v>
      </c>
      <c r="AB1221">
        <v>85214</v>
      </c>
      <c r="AC1221">
        <v>73028</v>
      </c>
      <c r="AD1221">
        <v>0</v>
      </c>
      <c r="AE1221">
        <v>85214</v>
      </c>
      <c r="AF1221">
        <v>25438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858428</v>
      </c>
      <c r="AO1221">
        <v>719183</v>
      </c>
      <c r="AP1221">
        <v>110652</v>
      </c>
      <c r="AQ1221">
        <v>0</v>
      </c>
      <c r="AR1221">
        <v>13602</v>
      </c>
      <c r="AS1221">
        <v>0</v>
      </c>
      <c r="AT1221">
        <v>0</v>
      </c>
      <c r="AU1221">
        <v>0</v>
      </c>
      <c r="AV1221">
        <v>51246</v>
      </c>
      <c r="AW1221">
        <v>0</v>
      </c>
      <c r="AX1221">
        <v>31675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0</v>
      </c>
      <c r="BI1221">
        <v>0</v>
      </c>
      <c r="BJ1221">
        <v>0</v>
      </c>
      <c r="BK1221">
        <v>926358</v>
      </c>
      <c r="BL1221">
        <v>0</v>
      </c>
      <c r="BM1221">
        <v>196667</v>
      </c>
      <c r="BN1221">
        <v>0</v>
      </c>
      <c r="BO1221">
        <v>0</v>
      </c>
      <c r="BP1221">
        <v>100000</v>
      </c>
      <c r="BQ1221">
        <v>10000</v>
      </c>
      <c r="BR1221">
        <v>0</v>
      </c>
      <c r="BS1221">
        <v>0</v>
      </c>
      <c r="BT1221">
        <v>0</v>
      </c>
      <c r="BU1221">
        <v>0</v>
      </c>
      <c r="BV1221">
        <v>0</v>
      </c>
      <c r="BW1221">
        <v>0</v>
      </c>
      <c r="BX1221">
        <v>0</v>
      </c>
      <c r="BY1221">
        <v>0</v>
      </c>
      <c r="BZ1221">
        <v>0</v>
      </c>
      <c r="CA1221">
        <v>0</v>
      </c>
      <c r="CB1221">
        <v>0</v>
      </c>
      <c r="CC1221">
        <v>0</v>
      </c>
      <c r="CD1221">
        <v>0</v>
      </c>
      <c r="CE1221">
        <v>0</v>
      </c>
      <c r="CF1221">
        <v>0</v>
      </c>
      <c r="CG1221">
        <v>0</v>
      </c>
      <c r="CH1221">
        <v>0</v>
      </c>
      <c r="CI1221">
        <v>0</v>
      </c>
      <c r="CJ1221">
        <v>0</v>
      </c>
      <c r="CK1221">
        <v>0</v>
      </c>
      <c r="CL1221">
        <v>0</v>
      </c>
      <c r="CM1221">
        <v>0</v>
      </c>
      <c r="CN1221">
        <v>0</v>
      </c>
      <c r="CO1221">
        <v>0</v>
      </c>
      <c r="CP1221">
        <v>0</v>
      </c>
      <c r="CQ1221">
        <v>393333</v>
      </c>
      <c r="CR1221">
        <v>0</v>
      </c>
      <c r="CS1221">
        <v>0</v>
      </c>
      <c r="CT1221">
        <v>154000</v>
      </c>
      <c r="CU1221">
        <v>65000</v>
      </c>
      <c r="CV1221">
        <v>31706</v>
      </c>
      <c r="CW1221">
        <v>726</v>
      </c>
      <c r="CX1221">
        <v>3805</v>
      </c>
      <c r="CY1221">
        <v>2854</v>
      </c>
      <c r="CZ1221">
        <v>1141</v>
      </c>
      <c r="DA1221">
        <v>951</v>
      </c>
      <c r="DB1221">
        <v>4122</v>
      </c>
      <c r="DC1221">
        <v>25023</v>
      </c>
      <c r="DD1221">
        <v>951</v>
      </c>
      <c r="DE1221">
        <v>1083</v>
      </c>
      <c r="DF1221">
        <v>393591</v>
      </c>
      <c r="DG1221">
        <v>0</v>
      </c>
      <c r="DH1221">
        <v>0</v>
      </c>
      <c r="DI1221">
        <v>0</v>
      </c>
      <c r="DJ1221">
        <v>0</v>
      </c>
      <c r="DK1221">
        <v>224499</v>
      </c>
      <c r="DL1221">
        <v>253552</v>
      </c>
      <c r="DM1221">
        <v>48754</v>
      </c>
      <c r="DN1221">
        <v>20000</v>
      </c>
      <c r="DO1221">
        <v>1625092</v>
      </c>
      <c r="DP1221">
        <v>317700</v>
      </c>
      <c r="DQ1221">
        <v>-389587</v>
      </c>
      <c r="DR1221">
        <v>0</v>
      </c>
      <c r="DS1221">
        <v>0</v>
      </c>
    </row>
    <row r="1222" spans="1:123" x14ac:dyDescent="0.3">
      <c r="A1222" t="str">
        <f t="shared" si="19"/>
        <v>20461986</v>
      </c>
      <c r="B1222">
        <v>35</v>
      </c>
      <c r="C1222">
        <v>2046</v>
      </c>
      <c r="D1222">
        <v>198612</v>
      </c>
      <c r="E1222">
        <v>62</v>
      </c>
      <c r="F1222">
        <v>1846351</v>
      </c>
      <c r="G1222">
        <v>163038</v>
      </c>
      <c r="H1222">
        <v>550000</v>
      </c>
      <c r="I1222">
        <v>0</v>
      </c>
      <c r="J1222">
        <v>0</v>
      </c>
      <c r="K1222">
        <v>85000</v>
      </c>
      <c r="L1222">
        <v>200000</v>
      </c>
      <c r="M1222">
        <v>56200</v>
      </c>
      <c r="N1222">
        <v>11500</v>
      </c>
      <c r="O1222">
        <v>25500</v>
      </c>
      <c r="P1222">
        <v>4500</v>
      </c>
      <c r="Q1222">
        <v>2000</v>
      </c>
      <c r="R1222">
        <v>0</v>
      </c>
      <c r="S1222">
        <v>2951</v>
      </c>
      <c r="T1222">
        <v>35000</v>
      </c>
      <c r="U1222">
        <v>36000</v>
      </c>
      <c r="V1222">
        <v>0</v>
      </c>
      <c r="W1222">
        <v>15000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120978</v>
      </c>
      <c r="AD1222">
        <v>62328</v>
      </c>
      <c r="AE1222">
        <v>0</v>
      </c>
      <c r="AF1222">
        <v>183305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700346</v>
      </c>
      <c r="AO1222">
        <v>1191392</v>
      </c>
      <c r="AP1222">
        <v>183305</v>
      </c>
      <c r="AQ1222">
        <v>0</v>
      </c>
      <c r="AR1222">
        <v>20000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0</v>
      </c>
      <c r="BI1222">
        <v>0</v>
      </c>
      <c r="BJ1222">
        <v>0</v>
      </c>
      <c r="BK1222">
        <v>1394698</v>
      </c>
      <c r="BL1222">
        <v>0</v>
      </c>
      <c r="BM1222">
        <v>0</v>
      </c>
      <c r="BN1222">
        <v>0</v>
      </c>
      <c r="BO1222">
        <v>0</v>
      </c>
      <c r="BP1222">
        <v>0</v>
      </c>
      <c r="BQ1222">
        <v>0</v>
      </c>
      <c r="BR1222">
        <v>49654</v>
      </c>
      <c r="BS1222">
        <v>0</v>
      </c>
      <c r="BT1222">
        <v>0</v>
      </c>
      <c r="BU1222">
        <v>0</v>
      </c>
      <c r="BV1222">
        <v>0</v>
      </c>
      <c r="BW1222">
        <v>0</v>
      </c>
      <c r="BX1222">
        <v>0</v>
      </c>
      <c r="BY1222">
        <v>0</v>
      </c>
      <c r="BZ1222">
        <v>0</v>
      </c>
      <c r="CA1222">
        <v>0</v>
      </c>
      <c r="CB1222">
        <v>0</v>
      </c>
      <c r="CC1222">
        <v>0</v>
      </c>
      <c r="CD1222">
        <v>0</v>
      </c>
      <c r="CE1222">
        <v>0</v>
      </c>
      <c r="CF1222">
        <v>0</v>
      </c>
      <c r="CG1222">
        <v>0</v>
      </c>
      <c r="CH1222">
        <v>0</v>
      </c>
      <c r="CI1222">
        <v>0</v>
      </c>
      <c r="CJ1222">
        <v>0</v>
      </c>
      <c r="CK1222">
        <v>0</v>
      </c>
      <c r="CL1222">
        <v>0</v>
      </c>
      <c r="CM1222">
        <v>0</v>
      </c>
      <c r="CN1222">
        <v>0</v>
      </c>
      <c r="CO1222">
        <v>0</v>
      </c>
      <c r="CP1222">
        <v>0</v>
      </c>
      <c r="CQ1222">
        <v>422987</v>
      </c>
      <c r="CR1222">
        <v>0</v>
      </c>
      <c r="CS1222">
        <v>0</v>
      </c>
      <c r="CT1222">
        <v>154000</v>
      </c>
      <c r="CU1222">
        <v>65000</v>
      </c>
      <c r="CV1222">
        <v>31706</v>
      </c>
      <c r="CW1222">
        <v>726</v>
      </c>
      <c r="CX1222">
        <v>3805</v>
      </c>
      <c r="CY1222">
        <v>2854</v>
      </c>
      <c r="CZ1222">
        <v>1141</v>
      </c>
      <c r="DA1222">
        <v>951</v>
      </c>
      <c r="DB1222">
        <v>4122</v>
      </c>
      <c r="DC1222">
        <v>25023</v>
      </c>
      <c r="DD1222">
        <v>951</v>
      </c>
      <c r="DE1222">
        <v>1083</v>
      </c>
      <c r="DF1222">
        <v>381784</v>
      </c>
      <c r="DG1222">
        <v>0</v>
      </c>
      <c r="DH1222">
        <v>0</v>
      </c>
      <c r="DI1222">
        <v>0</v>
      </c>
      <c r="DJ1222">
        <v>0</v>
      </c>
      <c r="DK1222">
        <v>224499</v>
      </c>
      <c r="DL1222">
        <v>253552</v>
      </c>
      <c r="DM1222">
        <v>48754</v>
      </c>
      <c r="DN1222">
        <v>20000</v>
      </c>
      <c r="DO1222">
        <v>1642939</v>
      </c>
      <c r="DP1222">
        <v>317700</v>
      </c>
      <c r="DQ1222">
        <v>49654</v>
      </c>
      <c r="DR1222">
        <v>0</v>
      </c>
      <c r="DS1222">
        <v>0</v>
      </c>
    </row>
    <row r="1223" spans="1:123" x14ac:dyDescent="0.3">
      <c r="A1223" t="str">
        <f t="shared" si="19"/>
        <v>20471987</v>
      </c>
      <c r="B1223">
        <v>35</v>
      </c>
      <c r="C1223">
        <v>2047</v>
      </c>
      <c r="D1223">
        <v>198712</v>
      </c>
      <c r="E1223">
        <v>27</v>
      </c>
      <c r="F1223">
        <v>1867896</v>
      </c>
      <c r="G1223">
        <v>163034</v>
      </c>
      <c r="H1223">
        <v>550000</v>
      </c>
      <c r="I1223">
        <v>0</v>
      </c>
      <c r="J1223">
        <v>0</v>
      </c>
      <c r="K1223">
        <v>85000</v>
      </c>
      <c r="L1223">
        <v>200000</v>
      </c>
      <c r="M1223">
        <v>56200</v>
      </c>
      <c r="N1223">
        <v>11500</v>
      </c>
      <c r="O1223">
        <v>25500</v>
      </c>
      <c r="P1223">
        <v>4500</v>
      </c>
      <c r="Q1223">
        <v>2000</v>
      </c>
      <c r="R1223">
        <v>0</v>
      </c>
      <c r="S1223">
        <v>2737</v>
      </c>
      <c r="T1223">
        <v>35000</v>
      </c>
      <c r="U1223">
        <v>36000</v>
      </c>
      <c r="V1223">
        <v>0</v>
      </c>
      <c r="W1223">
        <v>15000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51519</v>
      </c>
      <c r="AD1223">
        <v>0</v>
      </c>
      <c r="AE1223">
        <v>0</v>
      </c>
      <c r="AF1223">
        <v>78061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805376</v>
      </c>
      <c r="AO1223">
        <v>507359</v>
      </c>
      <c r="AP1223">
        <v>78061</v>
      </c>
      <c r="AQ1223">
        <v>0</v>
      </c>
      <c r="AR1223">
        <v>2233</v>
      </c>
      <c r="AS1223">
        <v>0</v>
      </c>
      <c r="AT1223">
        <v>0</v>
      </c>
      <c r="AU1223">
        <v>0</v>
      </c>
      <c r="AV1223">
        <v>48754</v>
      </c>
      <c r="AW1223">
        <v>319</v>
      </c>
      <c r="AX1223">
        <v>0</v>
      </c>
      <c r="AY1223">
        <v>0</v>
      </c>
      <c r="AZ1223">
        <v>20000</v>
      </c>
      <c r="BA1223">
        <v>25000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0</v>
      </c>
      <c r="BI1223">
        <v>0</v>
      </c>
      <c r="BJ1223">
        <v>0</v>
      </c>
      <c r="BK1223">
        <v>681726</v>
      </c>
      <c r="BL1223">
        <v>0</v>
      </c>
      <c r="BM1223">
        <v>134329</v>
      </c>
      <c r="BN1223">
        <v>154000</v>
      </c>
      <c r="BO1223">
        <v>65000</v>
      </c>
      <c r="BP1223">
        <v>0</v>
      </c>
      <c r="BQ1223">
        <v>0</v>
      </c>
      <c r="BR1223">
        <v>0</v>
      </c>
      <c r="BS1223">
        <v>0</v>
      </c>
      <c r="BT1223">
        <v>0</v>
      </c>
      <c r="BU1223">
        <v>0</v>
      </c>
      <c r="BV1223">
        <v>0</v>
      </c>
      <c r="BW1223">
        <v>31706</v>
      </c>
      <c r="BX1223">
        <v>726</v>
      </c>
      <c r="BY1223">
        <v>3805</v>
      </c>
      <c r="BZ1223">
        <v>2854</v>
      </c>
      <c r="CA1223">
        <v>1141</v>
      </c>
      <c r="CB1223">
        <v>951</v>
      </c>
      <c r="CC1223">
        <v>4122</v>
      </c>
      <c r="CD1223">
        <v>20000</v>
      </c>
      <c r="CE1223">
        <v>951</v>
      </c>
      <c r="CF1223">
        <v>1083</v>
      </c>
      <c r="CG1223">
        <v>0</v>
      </c>
      <c r="CH1223">
        <v>0</v>
      </c>
      <c r="CI1223">
        <v>0</v>
      </c>
      <c r="CJ1223">
        <v>0</v>
      </c>
      <c r="CK1223">
        <v>0</v>
      </c>
      <c r="CL1223">
        <v>0</v>
      </c>
      <c r="CM1223">
        <v>0</v>
      </c>
      <c r="CN1223">
        <v>0</v>
      </c>
      <c r="CO1223">
        <v>0</v>
      </c>
      <c r="CP1223">
        <v>0</v>
      </c>
      <c r="CQ1223">
        <v>268658</v>
      </c>
      <c r="CR1223">
        <v>0</v>
      </c>
      <c r="CS1223">
        <v>0</v>
      </c>
      <c r="CT1223">
        <v>0</v>
      </c>
      <c r="CU1223">
        <v>0</v>
      </c>
      <c r="CV1223">
        <v>0</v>
      </c>
      <c r="CW1223">
        <v>0</v>
      </c>
      <c r="CX1223">
        <v>0</v>
      </c>
      <c r="CY1223">
        <v>0</v>
      </c>
      <c r="CZ1223">
        <v>0</v>
      </c>
      <c r="DA1223">
        <v>0</v>
      </c>
      <c r="DB1223">
        <v>0</v>
      </c>
      <c r="DC1223">
        <v>5023</v>
      </c>
      <c r="DD1223">
        <v>0</v>
      </c>
      <c r="DE1223">
        <v>0</v>
      </c>
      <c r="DF1223">
        <v>370330</v>
      </c>
      <c r="DG1223">
        <v>0</v>
      </c>
      <c r="DH1223">
        <v>0</v>
      </c>
      <c r="DI1223">
        <v>0</v>
      </c>
      <c r="DJ1223">
        <v>0</v>
      </c>
      <c r="DK1223">
        <v>199499</v>
      </c>
      <c r="DL1223">
        <v>253233</v>
      </c>
      <c r="DM1223">
        <v>0</v>
      </c>
      <c r="DN1223">
        <v>0</v>
      </c>
      <c r="DO1223">
        <v>1096744</v>
      </c>
      <c r="DP1223">
        <v>317700</v>
      </c>
      <c r="DQ1223">
        <v>-673901</v>
      </c>
      <c r="DR1223">
        <v>159160</v>
      </c>
      <c r="DS1223">
        <v>0</v>
      </c>
    </row>
    <row r="1224" spans="1:123" x14ac:dyDescent="0.3">
      <c r="A1224" t="str">
        <f t="shared" si="19"/>
        <v>20481988</v>
      </c>
      <c r="B1224">
        <v>35</v>
      </c>
      <c r="C1224">
        <v>2048</v>
      </c>
      <c r="D1224">
        <v>198812</v>
      </c>
      <c r="E1224">
        <v>14</v>
      </c>
      <c r="F1224">
        <v>2163379</v>
      </c>
      <c r="G1224">
        <v>163030</v>
      </c>
      <c r="H1224">
        <v>550000</v>
      </c>
      <c r="I1224">
        <v>0</v>
      </c>
      <c r="J1224">
        <v>0</v>
      </c>
      <c r="K1224">
        <v>85000</v>
      </c>
      <c r="L1224">
        <v>200000</v>
      </c>
      <c r="M1224">
        <v>56200</v>
      </c>
      <c r="N1224">
        <v>11500</v>
      </c>
      <c r="O1224">
        <v>25500</v>
      </c>
      <c r="P1224">
        <v>4500</v>
      </c>
      <c r="Q1224">
        <v>2000</v>
      </c>
      <c r="R1224">
        <v>0</v>
      </c>
      <c r="S1224">
        <v>2522</v>
      </c>
      <c r="T1224">
        <v>35000</v>
      </c>
      <c r="U1224">
        <v>36000</v>
      </c>
      <c r="V1224">
        <v>0</v>
      </c>
      <c r="W1224">
        <v>15000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28084</v>
      </c>
      <c r="AD1224">
        <v>0</v>
      </c>
      <c r="AE1224">
        <v>0</v>
      </c>
      <c r="AF1224">
        <v>42553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840669</v>
      </c>
      <c r="AO1224">
        <v>276573</v>
      </c>
      <c r="AP1224">
        <v>42553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25000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0</v>
      </c>
      <c r="BI1224">
        <v>0</v>
      </c>
      <c r="BJ1224">
        <v>0</v>
      </c>
      <c r="BK1224">
        <v>344126</v>
      </c>
      <c r="BL1224">
        <v>0</v>
      </c>
      <c r="BM1224">
        <v>114329</v>
      </c>
      <c r="BN1224">
        <v>0</v>
      </c>
      <c r="BO1224">
        <v>0</v>
      </c>
      <c r="BP1224">
        <v>0</v>
      </c>
      <c r="BQ1224">
        <v>0</v>
      </c>
      <c r="BR1224">
        <v>0</v>
      </c>
      <c r="BS1224">
        <v>0</v>
      </c>
      <c r="BT1224">
        <v>0</v>
      </c>
      <c r="BU1224">
        <v>0</v>
      </c>
      <c r="BV1224">
        <v>0</v>
      </c>
      <c r="BW1224">
        <v>0</v>
      </c>
      <c r="BX1224">
        <v>0</v>
      </c>
      <c r="BY1224">
        <v>0</v>
      </c>
      <c r="BZ1224">
        <v>0</v>
      </c>
      <c r="CA1224">
        <v>0</v>
      </c>
      <c r="CB1224">
        <v>0</v>
      </c>
      <c r="CC1224">
        <v>0</v>
      </c>
      <c r="CD1224">
        <v>5023</v>
      </c>
      <c r="CE1224">
        <v>0</v>
      </c>
      <c r="CF1224">
        <v>0</v>
      </c>
      <c r="CG1224">
        <v>0</v>
      </c>
      <c r="CH1224">
        <v>0</v>
      </c>
      <c r="CI1224">
        <v>0</v>
      </c>
      <c r="CJ1224">
        <v>0</v>
      </c>
      <c r="CK1224">
        <v>0</v>
      </c>
      <c r="CL1224">
        <v>0</v>
      </c>
      <c r="CM1224">
        <v>0</v>
      </c>
      <c r="CN1224">
        <v>0</v>
      </c>
      <c r="CO1224">
        <v>0</v>
      </c>
      <c r="CP1224">
        <v>0</v>
      </c>
      <c r="CQ1224">
        <v>134329</v>
      </c>
      <c r="CR1224">
        <v>0</v>
      </c>
      <c r="CS1224">
        <v>0</v>
      </c>
      <c r="CT1224">
        <v>0</v>
      </c>
      <c r="CU1224">
        <v>0</v>
      </c>
      <c r="CV1224">
        <v>0</v>
      </c>
      <c r="CW1224">
        <v>0</v>
      </c>
      <c r="CX1224">
        <v>0</v>
      </c>
      <c r="CY1224">
        <v>0</v>
      </c>
      <c r="CZ1224">
        <v>0</v>
      </c>
      <c r="DA1224">
        <v>0</v>
      </c>
      <c r="DB1224">
        <v>0</v>
      </c>
      <c r="DC1224">
        <v>0</v>
      </c>
      <c r="DD1224">
        <v>0</v>
      </c>
      <c r="DE1224">
        <v>0</v>
      </c>
      <c r="DF1224">
        <v>359220</v>
      </c>
      <c r="DG1224">
        <v>0</v>
      </c>
      <c r="DH1224">
        <v>0</v>
      </c>
      <c r="DI1224">
        <v>0</v>
      </c>
      <c r="DJ1224">
        <v>0</v>
      </c>
      <c r="DK1224">
        <v>174499</v>
      </c>
      <c r="DL1224">
        <v>253233</v>
      </c>
      <c r="DM1224">
        <v>0</v>
      </c>
      <c r="DN1224">
        <v>0</v>
      </c>
      <c r="DO1224">
        <v>921282</v>
      </c>
      <c r="DP1224">
        <v>317700</v>
      </c>
      <c r="DQ1224">
        <v>-1202614</v>
      </c>
      <c r="DR1224">
        <v>1058261</v>
      </c>
      <c r="DS1224">
        <v>0</v>
      </c>
    </row>
    <row r="1225" spans="1:123" x14ac:dyDescent="0.3">
      <c r="A1225" t="str">
        <f t="shared" si="19"/>
        <v>20491989</v>
      </c>
      <c r="B1225">
        <v>35</v>
      </c>
      <c r="C1225">
        <v>2049</v>
      </c>
      <c r="D1225">
        <v>198912</v>
      </c>
      <c r="E1225">
        <v>57</v>
      </c>
      <c r="F1225">
        <v>2363054</v>
      </c>
      <c r="G1225">
        <v>163025</v>
      </c>
      <c r="H1225">
        <v>550000</v>
      </c>
      <c r="I1225">
        <v>0</v>
      </c>
      <c r="J1225">
        <v>0</v>
      </c>
      <c r="K1225">
        <v>85000</v>
      </c>
      <c r="L1225">
        <v>200000</v>
      </c>
      <c r="M1225">
        <v>56200</v>
      </c>
      <c r="N1225">
        <v>11500</v>
      </c>
      <c r="O1225">
        <v>25500</v>
      </c>
      <c r="P1225">
        <v>4500</v>
      </c>
      <c r="Q1225">
        <v>2000</v>
      </c>
      <c r="R1225">
        <v>0</v>
      </c>
      <c r="S1225">
        <v>2308</v>
      </c>
      <c r="T1225">
        <v>35000</v>
      </c>
      <c r="U1225">
        <v>36000</v>
      </c>
      <c r="V1225">
        <v>0</v>
      </c>
      <c r="W1225">
        <v>15000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109707</v>
      </c>
      <c r="AD1225">
        <v>56521</v>
      </c>
      <c r="AE1225">
        <v>0</v>
      </c>
      <c r="AF1225">
        <v>166227</v>
      </c>
      <c r="AG1225">
        <v>56521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716781</v>
      </c>
      <c r="AO1225">
        <v>1080393</v>
      </c>
      <c r="AP1225">
        <v>166227</v>
      </c>
      <c r="AQ1225">
        <v>0</v>
      </c>
      <c r="AR1225">
        <v>20000</v>
      </c>
      <c r="AS1225">
        <v>0</v>
      </c>
      <c r="AT1225">
        <v>0</v>
      </c>
      <c r="AU1225">
        <v>0</v>
      </c>
      <c r="AV1225">
        <v>0</v>
      </c>
      <c r="AW1225">
        <v>23043</v>
      </c>
      <c r="AX1225">
        <v>0</v>
      </c>
      <c r="AY1225">
        <v>12990</v>
      </c>
      <c r="AZ1225">
        <v>0</v>
      </c>
      <c r="BA1225">
        <v>25000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0</v>
      </c>
      <c r="BI1225">
        <v>0</v>
      </c>
      <c r="BJ1225">
        <v>0</v>
      </c>
      <c r="BK1225">
        <v>1327653</v>
      </c>
      <c r="BL1225">
        <v>0</v>
      </c>
      <c r="BM1225">
        <v>94329</v>
      </c>
      <c r="BN1225">
        <v>0</v>
      </c>
      <c r="BO1225">
        <v>0</v>
      </c>
      <c r="BP1225">
        <v>0</v>
      </c>
      <c r="BQ1225">
        <v>0</v>
      </c>
      <c r="BR1225">
        <v>0</v>
      </c>
      <c r="BS1225">
        <v>0</v>
      </c>
      <c r="BT1225">
        <v>0</v>
      </c>
      <c r="BU1225">
        <v>0</v>
      </c>
      <c r="BV1225">
        <v>0</v>
      </c>
      <c r="BW1225">
        <v>0</v>
      </c>
      <c r="BX1225">
        <v>0</v>
      </c>
      <c r="BY1225">
        <v>0</v>
      </c>
      <c r="BZ1225">
        <v>0</v>
      </c>
      <c r="CA1225">
        <v>0</v>
      </c>
      <c r="CB1225">
        <v>0</v>
      </c>
      <c r="CC1225">
        <v>0</v>
      </c>
      <c r="CD1225">
        <v>0</v>
      </c>
      <c r="CE1225">
        <v>0</v>
      </c>
      <c r="CF1225">
        <v>0</v>
      </c>
      <c r="CG1225">
        <v>0</v>
      </c>
      <c r="CH1225">
        <v>0</v>
      </c>
      <c r="CI1225">
        <v>0</v>
      </c>
      <c r="CJ1225">
        <v>0</v>
      </c>
      <c r="CK1225">
        <v>0</v>
      </c>
      <c r="CL1225">
        <v>0</v>
      </c>
      <c r="CM1225">
        <v>0</v>
      </c>
      <c r="CN1225">
        <v>0</v>
      </c>
      <c r="CO1225">
        <v>0</v>
      </c>
      <c r="CP1225">
        <v>0</v>
      </c>
      <c r="CQ1225">
        <v>20000</v>
      </c>
      <c r="CR1225">
        <v>0</v>
      </c>
      <c r="CS1225">
        <v>0</v>
      </c>
      <c r="CT1225">
        <v>0</v>
      </c>
      <c r="CU1225">
        <v>0</v>
      </c>
      <c r="CV1225">
        <v>0</v>
      </c>
      <c r="CW1225">
        <v>0</v>
      </c>
      <c r="CX1225">
        <v>0</v>
      </c>
      <c r="CY1225">
        <v>0</v>
      </c>
      <c r="CZ1225">
        <v>0</v>
      </c>
      <c r="DA1225">
        <v>0</v>
      </c>
      <c r="DB1225">
        <v>0</v>
      </c>
      <c r="DC1225">
        <v>0</v>
      </c>
      <c r="DD1225">
        <v>0</v>
      </c>
      <c r="DE1225">
        <v>0</v>
      </c>
      <c r="DF1225">
        <v>348444</v>
      </c>
      <c r="DG1225">
        <v>0</v>
      </c>
      <c r="DH1225">
        <v>0</v>
      </c>
      <c r="DI1225">
        <v>0</v>
      </c>
      <c r="DJ1225">
        <v>0</v>
      </c>
      <c r="DK1225">
        <v>149499</v>
      </c>
      <c r="DL1225">
        <v>230191</v>
      </c>
      <c r="DM1225">
        <v>0</v>
      </c>
      <c r="DN1225">
        <v>0</v>
      </c>
      <c r="DO1225">
        <v>748133</v>
      </c>
      <c r="DP1225">
        <v>317700</v>
      </c>
      <c r="DQ1225">
        <v>-565688</v>
      </c>
      <c r="DR1225">
        <v>423316</v>
      </c>
      <c r="DS1225">
        <v>0</v>
      </c>
    </row>
    <row r="1226" spans="1:123" x14ac:dyDescent="0.3">
      <c r="A1226" t="str">
        <f t="shared" si="19"/>
        <v>20501990</v>
      </c>
      <c r="B1226">
        <v>35</v>
      </c>
      <c r="C1226">
        <v>2050</v>
      </c>
      <c r="D1226">
        <v>199012</v>
      </c>
      <c r="E1226">
        <v>22</v>
      </c>
      <c r="F1226">
        <v>2389516</v>
      </c>
      <c r="G1226">
        <v>163021</v>
      </c>
      <c r="H1226">
        <v>550000</v>
      </c>
      <c r="I1226">
        <v>0</v>
      </c>
      <c r="J1226">
        <v>0</v>
      </c>
      <c r="K1226">
        <v>85000</v>
      </c>
      <c r="L1226">
        <v>200000</v>
      </c>
      <c r="M1226">
        <v>56200</v>
      </c>
      <c r="N1226">
        <v>11500</v>
      </c>
      <c r="O1226">
        <v>25500</v>
      </c>
      <c r="P1226">
        <v>4500</v>
      </c>
      <c r="Q1226">
        <v>2000</v>
      </c>
      <c r="R1226">
        <v>0</v>
      </c>
      <c r="S1226">
        <v>2093</v>
      </c>
      <c r="T1226">
        <v>35000</v>
      </c>
      <c r="U1226">
        <v>36000</v>
      </c>
      <c r="V1226">
        <v>0</v>
      </c>
      <c r="W1226">
        <v>20000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42267</v>
      </c>
      <c r="AD1226">
        <v>0</v>
      </c>
      <c r="AE1226">
        <v>0</v>
      </c>
      <c r="AF1226">
        <v>64043</v>
      </c>
      <c r="AG1226">
        <v>0</v>
      </c>
      <c r="AH1226">
        <v>0</v>
      </c>
      <c r="AI1226">
        <v>56521</v>
      </c>
      <c r="AJ1226">
        <v>0</v>
      </c>
      <c r="AK1226">
        <v>56521</v>
      </c>
      <c r="AL1226">
        <v>56521</v>
      </c>
      <c r="AM1226">
        <v>0</v>
      </c>
      <c r="AN1226">
        <v>813750</v>
      </c>
      <c r="AO1226">
        <v>416247</v>
      </c>
      <c r="AP1226">
        <v>64043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25000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0</v>
      </c>
      <c r="BI1226">
        <v>0</v>
      </c>
      <c r="BJ1226">
        <v>0</v>
      </c>
      <c r="BK1226">
        <v>505290</v>
      </c>
      <c r="BL1226">
        <v>0</v>
      </c>
      <c r="BM1226">
        <v>0</v>
      </c>
      <c r="BN1226">
        <v>0</v>
      </c>
      <c r="BO1226">
        <v>0</v>
      </c>
      <c r="BP1226">
        <v>0</v>
      </c>
      <c r="BQ1226">
        <v>0</v>
      </c>
      <c r="BR1226">
        <v>0</v>
      </c>
      <c r="BS1226">
        <v>0</v>
      </c>
      <c r="BT1226">
        <v>0</v>
      </c>
      <c r="BU1226">
        <v>0</v>
      </c>
      <c r="BV1226">
        <v>0</v>
      </c>
      <c r="BW1226">
        <v>0</v>
      </c>
      <c r="BX1226">
        <v>0</v>
      </c>
      <c r="BY1226">
        <v>0</v>
      </c>
      <c r="BZ1226">
        <v>0</v>
      </c>
      <c r="CA1226">
        <v>0</v>
      </c>
      <c r="CB1226">
        <v>0</v>
      </c>
      <c r="CC1226">
        <v>0</v>
      </c>
      <c r="CD1226">
        <v>0</v>
      </c>
      <c r="CE1226">
        <v>0</v>
      </c>
      <c r="CF1226">
        <v>0</v>
      </c>
      <c r="CG1226">
        <v>0</v>
      </c>
      <c r="CH1226">
        <v>0</v>
      </c>
      <c r="CI1226">
        <v>0</v>
      </c>
      <c r="CJ1226">
        <v>0</v>
      </c>
      <c r="CK1226">
        <v>0</v>
      </c>
      <c r="CL1226">
        <v>0</v>
      </c>
      <c r="CM1226">
        <v>0</v>
      </c>
      <c r="CN1226">
        <v>0</v>
      </c>
      <c r="CO1226">
        <v>0</v>
      </c>
      <c r="CP1226">
        <v>0</v>
      </c>
      <c r="CQ1226">
        <v>0</v>
      </c>
      <c r="CR1226">
        <v>0</v>
      </c>
      <c r="CS1226">
        <v>0</v>
      </c>
      <c r="CT1226">
        <v>0</v>
      </c>
      <c r="CU1226">
        <v>0</v>
      </c>
      <c r="CV1226">
        <v>0</v>
      </c>
      <c r="CW1226">
        <v>0</v>
      </c>
      <c r="CX1226">
        <v>0</v>
      </c>
      <c r="CY1226">
        <v>0</v>
      </c>
      <c r="CZ1226">
        <v>0</v>
      </c>
      <c r="DA1226">
        <v>0</v>
      </c>
      <c r="DB1226">
        <v>0</v>
      </c>
      <c r="DC1226">
        <v>0</v>
      </c>
      <c r="DD1226">
        <v>0</v>
      </c>
      <c r="DE1226">
        <v>0</v>
      </c>
      <c r="DF1226">
        <v>337990</v>
      </c>
      <c r="DG1226">
        <v>0</v>
      </c>
      <c r="DH1226">
        <v>0</v>
      </c>
      <c r="DI1226">
        <v>0</v>
      </c>
      <c r="DJ1226">
        <v>0</v>
      </c>
      <c r="DK1226">
        <v>124499</v>
      </c>
      <c r="DL1226">
        <v>230191</v>
      </c>
      <c r="DM1226">
        <v>0</v>
      </c>
      <c r="DN1226">
        <v>0</v>
      </c>
      <c r="DO1226">
        <v>749201</v>
      </c>
      <c r="DP1226">
        <v>317700</v>
      </c>
      <c r="DQ1226">
        <v>-1294497</v>
      </c>
      <c r="DR1226">
        <v>1269497</v>
      </c>
      <c r="DS1226">
        <v>0</v>
      </c>
    </row>
    <row r="1227" spans="1:123" x14ac:dyDescent="0.3">
      <c r="A1227" t="str">
        <f t="shared" si="19"/>
        <v>20161957</v>
      </c>
      <c r="B1227">
        <v>36</v>
      </c>
      <c r="C1227">
        <v>2016</v>
      </c>
      <c r="D1227">
        <v>195712</v>
      </c>
      <c r="E1227">
        <v>61</v>
      </c>
      <c r="F1227">
        <v>1349520</v>
      </c>
      <c r="G1227">
        <v>211232</v>
      </c>
      <c r="H1227">
        <v>550000</v>
      </c>
      <c r="I1227">
        <v>0</v>
      </c>
      <c r="J1227">
        <v>126000</v>
      </c>
      <c r="K1227">
        <v>85000</v>
      </c>
      <c r="L1227">
        <v>100000</v>
      </c>
      <c r="M1227">
        <v>56200</v>
      </c>
      <c r="N1227">
        <v>11500</v>
      </c>
      <c r="O1227">
        <v>25500</v>
      </c>
      <c r="P1227">
        <v>4500</v>
      </c>
      <c r="Q1227">
        <v>2000</v>
      </c>
      <c r="R1227">
        <v>0</v>
      </c>
      <c r="S1227">
        <v>8370</v>
      </c>
      <c r="T1227">
        <v>35000</v>
      </c>
      <c r="U1227">
        <v>36000</v>
      </c>
      <c r="V1227">
        <v>0</v>
      </c>
      <c r="W1227">
        <v>0</v>
      </c>
      <c r="X1227">
        <v>0</v>
      </c>
      <c r="Y1227">
        <v>0</v>
      </c>
      <c r="Z1227">
        <v>72767</v>
      </c>
      <c r="AA1227">
        <v>0</v>
      </c>
      <c r="AB1227">
        <v>210000</v>
      </c>
      <c r="AC1227">
        <v>117925</v>
      </c>
      <c r="AD1227">
        <v>60755</v>
      </c>
      <c r="AE1227">
        <v>178680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31320</v>
      </c>
      <c r="AL1227">
        <v>0</v>
      </c>
      <c r="AM1227">
        <v>0</v>
      </c>
      <c r="AN1227">
        <v>857303</v>
      </c>
      <c r="AO1227">
        <v>1161330</v>
      </c>
      <c r="AP1227">
        <v>178680</v>
      </c>
      <c r="AQ1227">
        <v>0</v>
      </c>
      <c r="AR1227">
        <v>20000</v>
      </c>
      <c r="AS1227">
        <v>0</v>
      </c>
      <c r="AT1227">
        <v>0</v>
      </c>
      <c r="AU1227">
        <v>200000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19089</v>
      </c>
      <c r="BH1227">
        <v>0</v>
      </c>
      <c r="BI1227">
        <v>0</v>
      </c>
      <c r="BJ1227">
        <v>0</v>
      </c>
      <c r="BK1227">
        <v>1540921</v>
      </c>
      <c r="BL1227">
        <v>0</v>
      </c>
      <c r="BM1227">
        <v>0</v>
      </c>
      <c r="BN1227">
        <v>0</v>
      </c>
      <c r="BO1227">
        <v>0</v>
      </c>
      <c r="BP1227">
        <v>0</v>
      </c>
      <c r="BQ1227">
        <v>0</v>
      </c>
      <c r="BR1227">
        <v>500000</v>
      </c>
      <c r="BS1227">
        <v>136000</v>
      </c>
      <c r="BT1227">
        <v>65000</v>
      </c>
      <c r="BU1227">
        <v>39000</v>
      </c>
      <c r="BV1227">
        <v>10000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>
        <v>0</v>
      </c>
      <c r="CC1227">
        <v>0</v>
      </c>
      <c r="CD1227">
        <v>0</v>
      </c>
      <c r="CE1227">
        <v>0</v>
      </c>
      <c r="CF1227">
        <v>0</v>
      </c>
      <c r="CG1227">
        <v>25000</v>
      </c>
      <c r="CH1227">
        <v>572</v>
      </c>
      <c r="CI1227">
        <v>3000</v>
      </c>
      <c r="CJ1227">
        <v>2250</v>
      </c>
      <c r="CK1227">
        <v>900</v>
      </c>
      <c r="CL1227">
        <v>750</v>
      </c>
      <c r="CM1227">
        <v>3250</v>
      </c>
      <c r="CN1227">
        <v>15000</v>
      </c>
      <c r="CO1227">
        <v>750</v>
      </c>
      <c r="CP1227">
        <v>0</v>
      </c>
      <c r="CQ1227">
        <v>596000</v>
      </c>
      <c r="CR1227">
        <v>100000</v>
      </c>
      <c r="CS1227">
        <v>10000</v>
      </c>
      <c r="CT1227">
        <v>154000</v>
      </c>
      <c r="CU1227">
        <v>65000</v>
      </c>
      <c r="CV1227">
        <v>25000</v>
      </c>
      <c r="CW1227">
        <v>572</v>
      </c>
      <c r="CX1227">
        <v>3000</v>
      </c>
      <c r="CY1227">
        <v>2250</v>
      </c>
      <c r="CZ1227">
        <v>900</v>
      </c>
      <c r="DA1227">
        <v>750</v>
      </c>
      <c r="DB1227">
        <v>3250</v>
      </c>
      <c r="DC1227">
        <v>15000</v>
      </c>
      <c r="DD1227">
        <v>750</v>
      </c>
      <c r="DE1227">
        <v>5000</v>
      </c>
      <c r="DF1227">
        <v>72767</v>
      </c>
      <c r="DG1227">
        <v>79000</v>
      </c>
      <c r="DH1227">
        <v>0</v>
      </c>
      <c r="DI1227">
        <v>0</v>
      </c>
      <c r="DJ1227">
        <v>145089</v>
      </c>
      <c r="DK1227">
        <v>124000</v>
      </c>
      <c r="DL1227">
        <v>30000</v>
      </c>
      <c r="DM1227">
        <v>137000</v>
      </c>
      <c r="DN1227">
        <v>0</v>
      </c>
      <c r="DO1227">
        <v>1600648</v>
      </c>
      <c r="DP1227">
        <v>317700</v>
      </c>
      <c r="DQ1227">
        <v>693328</v>
      </c>
      <c r="DR1227">
        <v>0</v>
      </c>
      <c r="DS1227">
        <v>0</v>
      </c>
    </row>
    <row r="1228" spans="1:123" x14ac:dyDescent="0.3">
      <c r="A1228" t="str">
        <f t="shared" si="19"/>
        <v>20171958</v>
      </c>
      <c r="B1228">
        <v>36</v>
      </c>
      <c r="C1228">
        <v>2017</v>
      </c>
      <c r="D1228">
        <v>195812</v>
      </c>
      <c r="E1228">
        <v>89</v>
      </c>
      <c r="F1228">
        <v>1499526</v>
      </c>
      <c r="G1228">
        <v>215203</v>
      </c>
      <c r="H1228">
        <v>550000</v>
      </c>
      <c r="I1228">
        <v>0</v>
      </c>
      <c r="J1228">
        <v>126000</v>
      </c>
      <c r="K1228">
        <v>85000</v>
      </c>
      <c r="L1228">
        <v>100000</v>
      </c>
      <c r="M1228">
        <v>56200</v>
      </c>
      <c r="N1228">
        <v>11500</v>
      </c>
      <c r="O1228">
        <v>25500</v>
      </c>
      <c r="P1228">
        <v>4500</v>
      </c>
      <c r="Q1228">
        <v>2000</v>
      </c>
      <c r="R1228">
        <v>0</v>
      </c>
      <c r="S1228">
        <v>8311</v>
      </c>
      <c r="T1228">
        <v>35000</v>
      </c>
      <c r="U1228">
        <v>36000</v>
      </c>
      <c r="V1228">
        <v>0</v>
      </c>
      <c r="W1228">
        <v>0</v>
      </c>
      <c r="X1228">
        <v>0</v>
      </c>
      <c r="Y1228">
        <v>0</v>
      </c>
      <c r="Z1228">
        <v>345514</v>
      </c>
      <c r="AA1228">
        <v>0</v>
      </c>
      <c r="AB1228">
        <v>31320</v>
      </c>
      <c r="AC1228">
        <v>172869</v>
      </c>
      <c r="AD1228">
        <v>89062</v>
      </c>
      <c r="AE1228">
        <v>31320</v>
      </c>
      <c r="AF1228">
        <v>230611</v>
      </c>
      <c r="AG1228">
        <v>0</v>
      </c>
      <c r="AH1228">
        <v>0</v>
      </c>
      <c r="AI1228">
        <v>0</v>
      </c>
      <c r="AJ1228">
        <v>19389</v>
      </c>
      <c r="AK1228">
        <v>19389</v>
      </c>
      <c r="AL1228">
        <v>0</v>
      </c>
      <c r="AM1228">
        <v>0</v>
      </c>
      <c r="AN1228">
        <v>334497</v>
      </c>
      <c r="AO1228">
        <v>1702418</v>
      </c>
      <c r="AP1228">
        <v>261931</v>
      </c>
      <c r="AQ1228">
        <v>0</v>
      </c>
      <c r="AR1228">
        <v>20000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200140</v>
      </c>
      <c r="BE1228">
        <v>111111</v>
      </c>
      <c r="BF1228">
        <v>60000</v>
      </c>
      <c r="BG1228">
        <v>35194</v>
      </c>
      <c r="BH1228">
        <v>20000</v>
      </c>
      <c r="BI1228">
        <v>56200</v>
      </c>
      <c r="BJ1228">
        <v>0</v>
      </c>
      <c r="BK1228">
        <v>1501704</v>
      </c>
      <c r="BL1228">
        <v>0</v>
      </c>
      <c r="BM1228">
        <v>0</v>
      </c>
      <c r="BN1228">
        <v>0</v>
      </c>
      <c r="BO1228">
        <v>0</v>
      </c>
      <c r="BP1228">
        <v>0</v>
      </c>
      <c r="BQ1228">
        <v>0</v>
      </c>
      <c r="BR1228">
        <v>34000</v>
      </c>
      <c r="BS1228">
        <v>0</v>
      </c>
      <c r="BT1228">
        <v>0</v>
      </c>
      <c r="BU1228">
        <v>0</v>
      </c>
      <c r="BV1228">
        <v>0</v>
      </c>
      <c r="BW1228">
        <v>0</v>
      </c>
      <c r="BX1228">
        <v>0</v>
      </c>
      <c r="BY1228">
        <v>0</v>
      </c>
      <c r="BZ1228">
        <v>0</v>
      </c>
      <c r="CA1228">
        <v>0</v>
      </c>
      <c r="CB1228">
        <v>0</v>
      </c>
      <c r="CC1228">
        <v>0</v>
      </c>
      <c r="CD1228">
        <v>0</v>
      </c>
      <c r="CE1228">
        <v>0</v>
      </c>
      <c r="CF1228">
        <v>0</v>
      </c>
      <c r="CG1228">
        <v>25000</v>
      </c>
      <c r="CH1228">
        <v>572</v>
      </c>
      <c r="CI1228">
        <v>3000</v>
      </c>
      <c r="CJ1228">
        <v>2250</v>
      </c>
      <c r="CK1228">
        <v>900</v>
      </c>
      <c r="CL1228">
        <v>750</v>
      </c>
      <c r="CM1228">
        <v>3250</v>
      </c>
      <c r="CN1228">
        <v>15000</v>
      </c>
      <c r="CO1228">
        <v>750</v>
      </c>
      <c r="CP1228">
        <v>0</v>
      </c>
      <c r="CQ1228">
        <v>610000</v>
      </c>
      <c r="CR1228">
        <v>100000</v>
      </c>
      <c r="CS1228">
        <v>10000</v>
      </c>
      <c r="CT1228">
        <v>154000</v>
      </c>
      <c r="CU1228">
        <v>65000</v>
      </c>
      <c r="CV1228">
        <v>50000</v>
      </c>
      <c r="CW1228">
        <v>1144</v>
      </c>
      <c r="CX1228">
        <v>6000</v>
      </c>
      <c r="CY1228">
        <v>4500</v>
      </c>
      <c r="CZ1228">
        <v>1800</v>
      </c>
      <c r="DA1228">
        <v>1500</v>
      </c>
      <c r="DB1228">
        <v>6500</v>
      </c>
      <c r="DC1228">
        <v>30000</v>
      </c>
      <c r="DD1228">
        <v>1500</v>
      </c>
      <c r="DE1228">
        <v>10000</v>
      </c>
      <c r="DF1228">
        <v>412569</v>
      </c>
      <c r="DG1228">
        <v>100000</v>
      </c>
      <c r="DH1228">
        <v>0</v>
      </c>
      <c r="DI1228">
        <v>200140</v>
      </c>
      <c r="DJ1228">
        <v>178374</v>
      </c>
      <c r="DK1228">
        <v>180200</v>
      </c>
      <c r="DL1228">
        <v>90000</v>
      </c>
      <c r="DM1228">
        <v>248111</v>
      </c>
      <c r="DN1228">
        <v>20000</v>
      </c>
      <c r="DO1228">
        <v>2500727</v>
      </c>
      <c r="DP1228">
        <v>317700</v>
      </c>
      <c r="DQ1228">
        <v>933020</v>
      </c>
      <c r="DR1228">
        <v>0</v>
      </c>
      <c r="DS1228">
        <v>0</v>
      </c>
    </row>
    <row r="1229" spans="1:123" x14ac:dyDescent="0.3">
      <c r="A1229" t="str">
        <f t="shared" si="19"/>
        <v>20181959</v>
      </c>
      <c r="B1229">
        <v>36</v>
      </c>
      <c r="C1229">
        <v>2018</v>
      </c>
      <c r="D1229">
        <v>195912</v>
      </c>
      <c r="E1229">
        <v>57</v>
      </c>
      <c r="F1229">
        <v>1601920</v>
      </c>
      <c r="G1229">
        <v>186174</v>
      </c>
      <c r="H1229">
        <v>550000</v>
      </c>
      <c r="I1229">
        <v>0</v>
      </c>
      <c r="J1229">
        <v>120000</v>
      </c>
      <c r="K1229">
        <v>85000</v>
      </c>
      <c r="L1229">
        <v>130000</v>
      </c>
      <c r="M1229">
        <v>56200</v>
      </c>
      <c r="N1229">
        <v>11500</v>
      </c>
      <c r="O1229">
        <v>25500</v>
      </c>
      <c r="P1229">
        <v>4500</v>
      </c>
      <c r="Q1229">
        <v>2000</v>
      </c>
      <c r="R1229">
        <v>0</v>
      </c>
      <c r="S1229">
        <v>8252</v>
      </c>
      <c r="T1229">
        <v>35000</v>
      </c>
      <c r="U1229">
        <v>36000</v>
      </c>
      <c r="V1229">
        <v>0</v>
      </c>
      <c r="W1229">
        <v>0</v>
      </c>
      <c r="X1229">
        <v>0</v>
      </c>
      <c r="Y1229">
        <v>0</v>
      </c>
      <c r="Z1229">
        <v>343276</v>
      </c>
      <c r="AA1229">
        <v>0</v>
      </c>
      <c r="AB1229">
        <v>19389</v>
      </c>
      <c r="AC1229">
        <v>111035</v>
      </c>
      <c r="AD1229">
        <v>57205</v>
      </c>
      <c r="AE1229">
        <v>19389</v>
      </c>
      <c r="AF1229">
        <v>148851</v>
      </c>
      <c r="AG1229">
        <v>0</v>
      </c>
      <c r="AH1229">
        <v>0</v>
      </c>
      <c r="AI1229">
        <v>0</v>
      </c>
      <c r="AJ1229">
        <v>101149</v>
      </c>
      <c r="AK1229">
        <v>101149</v>
      </c>
      <c r="AL1229">
        <v>0</v>
      </c>
      <c r="AM1229">
        <v>0</v>
      </c>
      <c r="AN1229">
        <v>360676</v>
      </c>
      <c r="AO1229">
        <v>1093475</v>
      </c>
      <c r="AP1229">
        <v>168240</v>
      </c>
      <c r="AQ1229">
        <v>0</v>
      </c>
      <c r="AR1229">
        <v>20000</v>
      </c>
      <c r="AS1229">
        <v>3000</v>
      </c>
      <c r="AT1229">
        <v>8000</v>
      </c>
      <c r="AU1229">
        <v>200140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0</v>
      </c>
      <c r="BK1229">
        <v>1492856</v>
      </c>
      <c r="BL1229">
        <v>0</v>
      </c>
      <c r="BM1229">
        <v>0</v>
      </c>
      <c r="BN1229">
        <v>0</v>
      </c>
      <c r="BO1229">
        <v>0</v>
      </c>
      <c r="BP1229">
        <v>0</v>
      </c>
      <c r="BQ1229">
        <v>0</v>
      </c>
      <c r="BR1229">
        <v>20000</v>
      </c>
      <c r="BS1229">
        <v>0</v>
      </c>
      <c r="BT1229">
        <v>0</v>
      </c>
      <c r="BU1229">
        <v>0</v>
      </c>
      <c r="BV1229">
        <v>0</v>
      </c>
      <c r="BW1229">
        <v>0</v>
      </c>
      <c r="BX1229">
        <v>0</v>
      </c>
      <c r="BY1229">
        <v>0</v>
      </c>
      <c r="BZ1229">
        <v>0</v>
      </c>
      <c r="CA1229">
        <v>0</v>
      </c>
      <c r="CB1229">
        <v>0</v>
      </c>
      <c r="CC1229">
        <v>0</v>
      </c>
      <c r="CD1229">
        <v>0</v>
      </c>
      <c r="CE1229">
        <v>0</v>
      </c>
      <c r="CF1229">
        <v>0</v>
      </c>
      <c r="CG1229">
        <v>1669</v>
      </c>
      <c r="CH1229">
        <v>39</v>
      </c>
      <c r="CI1229">
        <v>200</v>
      </c>
      <c r="CJ1229">
        <v>150</v>
      </c>
      <c r="CK1229">
        <v>60</v>
      </c>
      <c r="CL1229">
        <v>50</v>
      </c>
      <c r="CM1229">
        <v>217</v>
      </c>
      <c r="CN1229">
        <v>7002</v>
      </c>
      <c r="CO1229">
        <v>50</v>
      </c>
      <c r="CP1229">
        <v>0</v>
      </c>
      <c r="CQ1229">
        <v>610000</v>
      </c>
      <c r="CR1229">
        <v>100000</v>
      </c>
      <c r="CS1229">
        <v>10000</v>
      </c>
      <c r="CT1229">
        <v>154000</v>
      </c>
      <c r="CU1229">
        <v>65000</v>
      </c>
      <c r="CV1229">
        <v>51669</v>
      </c>
      <c r="CW1229">
        <v>1183</v>
      </c>
      <c r="CX1229">
        <v>6200</v>
      </c>
      <c r="CY1229">
        <v>4650</v>
      </c>
      <c r="CZ1229">
        <v>1860</v>
      </c>
      <c r="DA1229">
        <v>1550</v>
      </c>
      <c r="DB1229">
        <v>6717</v>
      </c>
      <c r="DC1229">
        <v>37002</v>
      </c>
      <c r="DD1229">
        <v>1550</v>
      </c>
      <c r="DE1229">
        <v>15000</v>
      </c>
      <c r="DF1229">
        <v>726710</v>
      </c>
      <c r="DG1229">
        <v>100000</v>
      </c>
      <c r="DH1229">
        <v>0</v>
      </c>
      <c r="DI1229">
        <v>0</v>
      </c>
      <c r="DJ1229">
        <v>174855</v>
      </c>
      <c r="DK1229">
        <v>174018</v>
      </c>
      <c r="DL1229">
        <v>90000</v>
      </c>
      <c r="DM1229">
        <v>237000</v>
      </c>
      <c r="DN1229">
        <v>20000</v>
      </c>
      <c r="DO1229">
        <v>2690113</v>
      </c>
      <c r="DP1229">
        <v>317700</v>
      </c>
      <c r="DQ1229">
        <v>273722</v>
      </c>
      <c r="DR1229">
        <v>0</v>
      </c>
      <c r="DS1229">
        <v>0</v>
      </c>
    </row>
    <row r="1230" spans="1:123" x14ac:dyDescent="0.3">
      <c r="A1230" t="str">
        <f t="shared" si="19"/>
        <v>20191960</v>
      </c>
      <c r="B1230">
        <v>36</v>
      </c>
      <c r="C1230">
        <v>2019</v>
      </c>
      <c r="D1230">
        <v>196012</v>
      </c>
      <c r="E1230">
        <v>48</v>
      </c>
      <c r="F1230">
        <v>1884608</v>
      </c>
      <c r="G1230">
        <v>163145</v>
      </c>
      <c r="H1230">
        <v>550000</v>
      </c>
      <c r="I1230">
        <v>0</v>
      </c>
      <c r="J1230">
        <v>120000</v>
      </c>
      <c r="K1230">
        <v>85000</v>
      </c>
      <c r="L1230">
        <v>160000</v>
      </c>
      <c r="M1230">
        <v>56200</v>
      </c>
      <c r="N1230">
        <v>11500</v>
      </c>
      <c r="O1230">
        <v>25500</v>
      </c>
      <c r="P1230">
        <v>4500</v>
      </c>
      <c r="Q1230">
        <v>2000</v>
      </c>
      <c r="R1230">
        <v>0</v>
      </c>
      <c r="S1230">
        <v>8193</v>
      </c>
      <c r="T1230">
        <v>35000</v>
      </c>
      <c r="U1230">
        <v>36000</v>
      </c>
      <c r="V1230">
        <v>0</v>
      </c>
      <c r="W1230">
        <v>0</v>
      </c>
      <c r="X1230">
        <v>0</v>
      </c>
      <c r="Y1230">
        <v>41198</v>
      </c>
      <c r="Z1230">
        <v>0</v>
      </c>
      <c r="AA1230">
        <v>0</v>
      </c>
      <c r="AB1230">
        <v>101149</v>
      </c>
      <c r="AC1230">
        <v>94081</v>
      </c>
      <c r="AD1230">
        <v>0</v>
      </c>
      <c r="AE1230">
        <v>101149</v>
      </c>
      <c r="AF1230">
        <v>41403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983688</v>
      </c>
      <c r="AO1230">
        <v>926514</v>
      </c>
      <c r="AP1230">
        <v>142552</v>
      </c>
      <c r="AQ1230">
        <v>0</v>
      </c>
      <c r="AR1230">
        <v>20000</v>
      </c>
      <c r="AS1230">
        <v>3000</v>
      </c>
      <c r="AT1230">
        <v>8000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0</v>
      </c>
      <c r="BI1230">
        <v>0</v>
      </c>
      <c r="BJ1230">
        <v>0</v>
      </c>
      <c r="BK1230">
        <v>1100065</v>
      </c>
      <c r="BL1230">
        <v>0</v>
      </c>
      <c r="BM1230">
        <v>0</v>
      </c>
      <c r="BN1230">
        <v>0</v>
      </c>
      <c r="BO1230">
        <v>0</v>
      </c>
      <c r="BP1230">
        <v>0</v>
      </c>
      <c r="BQ1230">
        <v>0</v>
      </c>
      <c r="BR1230">
        <v>0</v>
      </c>
      <c r="BS1230">
        <v>0</v>
      </c>
      <c r="BT1230">
        <v>0</v>
      </c>
      <c r="BU1230">
        <v>0</v>
      </c>
      <c r="BV1230">
        <v>0</v>
      </c>
      <c r="BW1230">
        <v>0</v>
      </c>
      <c r="BX1230">
        <v>0</v>
      </c>
      <c r="BY1230">
        <v>0</v>
      </c>
      <c r="BZ1230">
        <v>0</v>
      </c>
      <c r="CA1230">
        <v>0</v>
      </c>
      <c r="CB1230">
        <v>0</v>
      </c>
      <c r="CC1230">
        <v>0</v>
      </c>
      <c r="CD1230">
        <v>0</v>
      </c>
      <c r="CE1230">
        <v>0</v>
      </c>
      <c r="CF1230">
        <v>0</v>
      </c>
      <c r="CG1230">
        <v>0</v>
      </c>
      <c r="CH1230">
        <v>0</v>
      </c>
      <c r="CI1230">
        <v>0</v>
      </c>
      <c r="CJ1230">
        <v>0</v>
      </c>
      <c r="CK1230">
        <v>0</v>
      </c>
      <c r="CL1230">
        <v>0</v>
      </c>
      <c r="CM1230">
        <v>0</v>
      </c>
      <c r="CN1230">
        <v>0</v>
      </c>
      <c r="CO1230">
        <v>0</v>
      </c>
      <c r="CP1230">
        <v>0</v>
      </c>
      <c r="CQ1230">
        <v>590000</v>
      </c>
      <c r="CR1230">
        <v>100000</v>
      </c>
      <c r="CS1230">
        <v>10000</v>
      </c>
      <c r="CT1230">
        <v>154000</v>
      </c>
      <c r="CU1230">
        <v>65000</v>
      </c>
      <c r="CV1230">
        <v>51669</v>
      </c>
      <c r="CW1230">
        <v>1183</v>
      </c>
      <c r="CX1230">
        <v>6200</v>
      </c>
      <c r="CY1230">
        <v>4650</v>
      </c>
      <c r="CZ1230">
        <v>1860</v>
      </c>
      <c r="DA1230">
        <v>1550</v>
      </c>
      <c r="DB1230">
        <v>6717</v>
      </c>
      <c r="DC1230">
        <v>37002</v>
      </c>
      <c r="DD1230">
        <v>1550</v>
      </c>
      <c r="DE1230">
        <v>20000</v>
      </c>
      <c r="DF1230">
        <v>647062</v>
      </c>
      <c r="DG1230">
        <v>100000</v>
      </c>
      <c r="DH1230">
        <v>0</v>
      </c>
      <c r="DI1230">
        <v>0</v>
      </c>
      <c r="DJ1230">
        <v>174855</v>
      </c>
      <c r="DK1230">
        <v>174018</v>
      </c>
      <c r="DL1230">
        <v>90000</v>
      </c>
      <c r="DM1230">
        <v>237000</v>
      </c>
      <c r="DN1230">
        <v>20000</v>
      </c>
      <c r="DO1230">
        <v>2494316</v>
      </c>
      <c r="DP1230">
        <v>317700</v>
      </c>
      <c r="DQ1230">
        <v>-41198</v>
      </c>
      <c r="DR1230">
        <v>0</v>
      </c>
      <c r="DS1230">
        <v>0</v>
      </c>
    </row>
    <row r="1231" spans="1:123" x14ac:dyDescent="0.3">
      <c r="A1231" t="str">
        <f t="shared" si="19"/>
        <v>20201961</v>
      </c>
      <c r="B1231">
        <v>36</v>
      </c>
      <c r="C1231">
        <v>2020</v>
      </c>
      <c r="D1231">
        <v>196112</v>
      </c>
      <c r="E1231">
        <v>33</v>
      </c>
      <c r="F1231">
        <v>2113591</v>
      </c>
      <c r="G1231">
        <v>163116</v>
      </c>
      <c r="H1231">
        <v>550000</v>
      </c>
      <c r="I1231">
        <v>0</v>
      </c>
      <c r="J1231">
        <v>90000</v>
      </c>
      <c r="K1231">
        <v>85000</v>
      </c>
      <c r="L1231">
        <v>192500</v>
      </c>
      <c r="M1231">
        <v>56200</v>
      </c>
      <c r="N1231">
        <v>11500</v>
      </c>
      <c r="O1231">
        <v>25500</v>
      </c>
      <c r="P1231">
        <v>4500</v>
      </c>
      <c r="Q1231">
        <v>2000</v>
      </c>
      <c r="R1231">
        <v>0</v>
      </c>
      <c r="S1231">
        <v>8134</v>
      </c>
      <c r="T1231">
        <v>35000</v>
      </c>
      <c r="U1231">
        <v>36000</v>
      </c>
      <c r="V1231">
        <v>0</v>
      </c>
      <c r="W1231">
        <v>0</v>
      </c>
      <c r="X1231">
        <v>0</v>
      </c>
      <c r="Y1231">
        <v>228666</v>
      </c>
      <c r="Z1231">
        <v>0</v>
      </c>
      <c r="AA1231">
        <v>0</v>
      </c>
      <c r="AB1231">
        <v>0</v>
      </c>
      <c r="AC1231">
        <v>64199</v>
      </c>
      <c r="AD1231">
        <v>0</v>
      </c>
      <c r="AE1231">
        <v>0</v>
      </c>
      <c r="AF1231">
        <v>97274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1117726</v>
      </c>
      <c r="AO1231">
        <v>632233</v>
      </c>
      <c r="AP1231">
        <v>97274</v>
      </c>
      <c r="AQ1231">
        <v>0</v>
      </c>
      <c r="AR1231">
        <v>8935</v>
      </c>
      <c r="AS1231">
        <v>3000</v>
      </c>
      <c r="AT1231">
        <v>8000</v>
      </c>
      <c r="AU1231">
        <v>0</v>
      </c>
      <c r="AV1231">
        <v>75000</v>
      </c>
      <c r="AW1231">
        <v>0</v>
      </c>
      <c r="AX1231">
        <v>41743</v>
      </c>
      <c r="AY1231">
        <v>0</v>
      </c>
      <c r="AZ1231">
        <v>1526</v>
      </c>
      <c r="BA1231">
        <v>0</v>
      </c>
      <c r="BB1231">
        <v>8000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0</v>
      </c>
      <c r="BI1231">
        <v>0</v>
      </c>
      <c r="BJ1231">
        <v>0</v>
      </c>
      <c r="BK1231">
        <v>875712</v>
      </c>
      <c r="BL1231">
        <v>0</v>
      </c>
      <c r="BM1231">
        <v>190000</v>
      </c>
      <c r="BN1231">
        <v>0</v>
      </c>
      <c r="BO1231">
        <v>0</v>
      </c>
      <c r="BP1231">
        <v>100000</v>
      </c>
      <c r="BQ1231">
        <v>4269</v>
      </c>
      <c r="BR1231">
        <v>0</v>
      </c>
      <c r="BS1231">
        <v>0</v>
      </c>
      <c r="BT1231">
        <v>0</v>
      </c>
      <c r="BU1231">
        <v>0</v>
      </c>
      <c r="BV1231">
        <v>0</v>
      </c>
      <c r="BW1231">
        <v>0</v>
      </c>
      <c r="BX1231">
        <v>0</v>
      </c>
      <c r="BY1231">
        <v>0</v>
      </c>
      <c r="BZ1231">
        <v>0</v>
      </c>
      <c r="CA1231">
        <v>0</v>
      </c>
      <c r="CB1231">
        <v>0</v>
      </c>
      <c r="CC1231">
        <v>0</v>
      </c>
      <c r="CD1231">
        <v>0</v>
      </c>
      <c r="CE1231">
        <v>0</v>
      </c>
      <c r="CF1231">
        <v>25000</v>
      </c>
      <c r="CG1231">
        <v>0</v>
      </c>
      <c r="CH1231">
        <v>0</v>
      </c>
      <c r="CI1231">
        <v>0</v>
      </c>
      <c r="CJ1231">
        <v>0</v>
      </c>
      <c r="CK1231">
        <v>0</v>
      </c>
      <c r="CL1231">
        <v>0</v>
      </c>
      <c r="CM1231">
        <v>0</v>
      </c>
      <c r="CN1231">
        <v>0</v>
      </c>
      <c r="CO1231">
        <v>0</v>
      </c>
      <c r="CP1231">
        <v>0</v>
      </c>
      <c r="CQ1231">
        <v>380000</v>
      </c>
      <c r="CR1231">
        <v>0</v>
      </c>
      <c r="CS1231">
        <v>5731</v>
      </c>
      <c r="CT1231">
        <v>154000</v>
      </c>
      <c r="CU1231">
        <v>65000</v>
      </c>
      <c r="CV1231">
        <v>51669</v>
      </c>
      <c r="CW1231">
        <v>1183</v>
      </c>
      <c r="CX1231">
        <v>6200</v>
      </c>
      <c r="CY1231">
        <v>4650</v>
      </c>
      <c r="CZ1231">
        <v>1860</v>
      </c>
      <c r="DA1231">
        <v>1550</v>
      </c>
      <c r="DB1231">
        <v>6717</v>
      </c>
      <c r="DC1231">
        <v>37002</v>
      </c>
      <c r="DD1231">
        <v>1550</v>
      </c>
      <c r="DE1231">
        <v>0</v>
      </c>
      <c r="DF1231">
        <v>398984</v>
      </c>
      <c r="DG1231">
        <v>100000</v>
      </c>
      <c r="DH1231">
        <v>0</v>
      </c>
      <c r="DI1231">
        <v>0</v>
      </c>
      <c r="DJ1231">
        <v>133111</v>
      </c>
      <c r="DK1231">
        <v>174018</v>
      </c>
      <c r="DL1231">
        <v>90000</v>
      </c>
      <c r="DM1231">
        <v>162000</v>
      </c>
      <c r="DN1231">
        <v>18474</v>
      </c>
      <c r="DO1231">
        <v>1793700</v>
      </c>
      <c r="DP1231">
        <v>317700</v>
      </c>
      <c r="DQ1231">
        <v>-666205</v>
      </c>
      <c r="DR1231">
        <v>0</v>
      </c>
      <c r="DS1231">
        <v>0</v>
      </c>
    </row>
    <row r="1232" spans="1:123" x14ac:dyDescent="0.3">
      <c r="A1232" t="str">
        <f t="shared" si="19"/>
        <v>20211962</v>
      </c>
      <c r="B1232">
        <v>36</v>
      </c>
      <c r="C1232">
        <v>2021</v>
      </c>
      <c r="D1232">
        <v>196212</v>
      </c>
      <c r="E1232">
        <v>35</v>
      </c>
      <c r="F1232">
        <v>1799966</v>
      </c>
      <c r="G1232">
        <v>163116</v>
      </c>
      <c r="H1232">
        <v>550000</v>
      </c>
      <c r="I1232">
        <v>0</v>
      </c>
      <c r="J1232">
        <v>90000</v>
      </c>
      <c r="K1232">
        <v>85000</v>
      </c>
      <c r="L1232">
        <v>205000</v>
      </c>
      <c r="M1232">
        <v>56200</v>
      </c>
      <c r="N1232">
        <v>11500</v>
      </c>
      <c r="O1232">
        <v>25500</v>
      </c>
      <c r="P1232">
        <v>4500</v>
      </c>
      <c r="Q1232">
        <v>2000</v>
      </c>
      <c r="R1232">
        <v>0</v>
      </c>
      <c r="S1232">
        <v>7945</v>
      </c>
      <c r="T1232">
        <v>35000</v>
      </c>
      <c r="U1232">
        <v>36000</v>
      </c>
      <c r="V1232">
        <v>0</v>
      </c>
      <c r="W1232">
        <v>0</v>
      </c>
      <c r="X1232">
        <v>0</v>
      </c>
      <c r="Y1232">
        <v>216355</v>
      </c>
      <c r="Z1232">
        <v>0</v>
      </c>
      <c r="AA1232">
        <v>0</v>
      </c>
      <c r="AB1232">
        <v>0</v>
      </c>
      <c r="AC1232">
        <v>67956</v>
      </c>
      <c r="AD1232">
        <v>0</v>
      </c>
      <c r="AE1232">
        <v>0</v>
      </c>
      <c r="AF1232">
        <v>102967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1112033</v>
      </c>
      <c r="AO1232">
        <v>669233</v>
      </c>
      <c r="AP1232">
        <v>102967</v>
      </c>
      <c r="AQ1232">
        <v>0</v>
      </c>
      <c r="AR1232">
        <v>10921</v>
      </c>
      <c r="AS1232">
        <v>3000</v>
      </c>
      <c r="AT1232">
        <v>8000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0</v>
      </c>
      <c r="BI1232">
        <v>0</v>
      </c>
      <c r="BJ1232">
        <v>0</v>
      </c>
      <c r="BK1232">
        <v>794121</v>
      </c>
      <c r="BL1232">
        <v>0</v>
      </c>
      <c r="BM1232">
        <v>92928</v>
      </c>
      <c r="BN1232">
        <v>0</v>
      </c>
      <c r="BO1232">
        <v>0</v>
      </c>
      <c r="BP1232">
        <v>0</v>
      </c>
      <c r="BQ1232">
        <v>0</v>
      </c>
      <c r="BR1232">
        <v>0</v>
      </c>
      <c r="BS1232">
        <v>0</v>
      </c>
      <c r="BT1232">
        <v>0</v>
      </c>
      <c r="BU1232">
        <v>0</v>
      </c>
      <c r="BV1232">
        <v>0</v>
      </c>
      <c r="BW1232">
        <v>0</v>
      </c>
      <c r="BX1232">
        <v>0</v>
      </c>
      <c r="BY1232">
        <v>0</v>
      </c>
      <c r="BZ1232">
        <v>0</v>
      </c>
      <c r="CA1232">
        <v>0</v>
      </c>
      <c r="CB1232">
        <v>0</v>
      </c>
      <c r="CC1232">
        <v>0</v>
      </c>
      <c r="CD1232">
        <v>0</v>
      </c>
      <c r="CE1232">
        <v>0</v>
      </c>
      <c r="CF1232">
        <v>0</v>
      </c>
      <c r="CG1232">
        <v>0</v>
      </c>
      <c r="CH1232">
        <v>0</v>
      </c>
      <c r="CI1232">
        <v>0</v>
      </c>
      <c r="CJ1232">
        <v>0</v>
      </c>
      <c r="CK1232">
        <v>0</v>
      </c>
      <c r="CL1232">
        <v>0</v>
      </c>
      <c r="CM1232">
        <v>0</v>
      </c>
      <c r="CN1232">
        <v>0</v>
      </c>
      <c r="CO1232">
        <v>0</v>
      </c>
      <c r="CP1232">
        <v>0</v>
      </c>
      <c r="CQ1232">
        <v>267072</v>
      </c>
      <c r="CR1232">
        <v>0</v>
      </c>
      <c r="CS1232">
        <v>5731</v>
      </c>
      <c r="CT1232">
        <v>154000</v>
      </c>
      <c r="CU1232">
        <v>65000</v>
      </c>
      <c r="CV1232">
        <v>51669</v>
      </c>
      <c r="CW1232">
        <v>1183</v>
      </c>
      <c r="CX1232">
        <v>6200</v>
      </c>
      <c r="CY1232">
        <v>4650</v>
      </c>
      <c r="CZ1232">
        <v>1860</v>
      </c>
      <c r="DA1232">
        <v>1550</v>
      </c>
      <c r="DB1232">
        <v>6717</v>
      </c>
      <c r="DC1232">
        <v>37002</v>
      </c>
      <c r="DD1232">
        <v>1550</v>
      </c>
      <c r="DE1232">
        <v>5000</v>
      </c>
      <c r="DF1232">
        <v>170660</v>
      </c>
      <c r="DG1232">
        <v>100000</v>
      </c>
      <c r="DH1232">
        <v>0</v>
      </c>
      <c r="DI1232">
        <v>0</v>
      </c>
      <c r="DJ1232">
        <v>133111</v>
      </c>
      <c r="DK1232">
        <v>174018</v>
      </c>
      <c r="DL1232">
        <v>90000</v>
      </c>
      <c r="DM1232">
        <v>162000</v>
      </c>
      <c r="DN1232">
        <v>18474</v>
      </c>
      <c r="DO1232">
        <v>1457448</v>
      </c>
      <c r="DP1232">
        <v>317700</v>
      </c>
      <c r="DQ1232">
        <v>-309283</v>
      </c>
      <c r="DR1232">
        <v>0</v>
      </c>
      <c r="DS1232">
        <v>0</v>
      </c>
    </row>
    <row r="1233" spans="1:123" x14ac:dyDescent="0.3">
      <c r="A1233" t="str">
        <f t="shared" si="19"/>
        <v>20221963</v>
      </c>
      <c r="B1233">
        <v>36</v>
      </c>
      <c r="C1233">
        <v>2022</v>
      </c>
      <c r="D1233">
        <v>196312</v>
      </c>
      <c r="E1233">
        <v>40</v>
      </c>
      <c r="F1233">
        <v>1705937</v>
      </c>
      <c r="G1233">
        <v>163115</v>
      </c>
      <c r="H1233">
        <v>550000</v>
      </c>
      <c r="I1233">
        <v>0</v>
      </c>
      <c r="J1233">
        <v>90000</v>
      </c>
      <c r="K1233">
        <v>85000</v>
      </c>
      <c r="L1233">
        <v>202500</v>
      </c>
      <c r="M1233">
        <v>56200</v>
      </c>
      <c r="N1233">
        <v>11500</v>
      </c>
      <c r="O1233">
        <v>25500</v>
      </c>
      <c r="P1233">
        <v>4500</v>
      </c>
      <c r="Q1233">
        <v>2000</v>
      </c>
      <c r="R1233">
        <v>0</v>
      </c>
      <c r="S1233">
        <v>7757</v>
      </c>
      <c r="T1233">
        <v>35000</v>
      </c>
      <c r="U1233">
        <v>36000</v>
      </c>
      <c r="V1233">
        <v>0</v>
      </c>
      <c r="W1233">
        <v>0</v>
      </c>
      <c r="X1233">
        <v>0</v>
      </c>
      <c r="Y1233">
        <v>109756</v>
      </c>
      <c r="Z1233">
        <v>0</v>
      </c>
      <c r="AA1233">
        <v>0</v>
      </c>
      <c r="AB1233">
        <v>0</v>
      </c>
      <c r="AC1233">
        <v>78382</v>
      </c>
      <c r="AD1233">
        <v>40382</v>
      </c>
      <c r="AE1233">
        <v>0</v>
      </c>
      <c r="AF1233">
        <v>118764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986949</v>
      </c>
      <c r="AO1233">
        <v>771907</v>
      </c>
      <c r="AP1233">
        <v>118764</v>
      </c>
      <c r="AQ1233">
        <v>0</v>
      </c>
      <c r="AR1233">
        <v>16432</v>
      </c>
      <c r="AS1233">
        <v>3000</v>
      </c>
      <c r="AT1233">
        <v>8000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0</v>
      </c>
      <c r="BI1233">
        <v>0</v>
      </c>
      <c r="BJ1233">
        <v>0</v>
      </c>
      <c r="BK1233">
        <v>918103</v>
      </c>
      <c r="BL1233">
        <v>0</v>
      </c>
      <c r="BM1233">
        <v>0</v>
      </c>
      <c r="BN1233">
        <v>0</v>
      </c>
      <c r="BO1233">
        <v>0</v>
      </c>
      <c r="BP1233">
        <v>0</v>
      </c>
      <c r="BQ1233">
        <v>0</v>
      </c>
      <c r="BR1233">
        <v>0</v>
      </c>
      <c r="BS1233">
        <v>0</v>
      </c>
      <c r="BT1233">
        <v>0</v>
      </c>
      <c r="BU1233">
        <v>0</v>
      </c>
      <c r="BV1233">
        <v>0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>
        <v>0</v>
      </c>
      <c r="CC1233">
        <v>0</v>
      </c>
      <c r="CD1233">
        <v>0</v>
      </c>
      <c r="CE1233">
        <v>0</v>
      </c>
      <c r="CF1233">
        <v>0</v>
      </c>
      <c r="CG1233">
        <v>0</v>
      </c>
      <c r="CH1233">
        <v>0</v>
      </c>
      <c r="CI1233">
        <v>0</v>
      </c>
      <c r="CJ1233">
        <v>0</v>
      </c>
      <c r="CK1233">
        <v>0</v>
      </c>
      <c r="CL1233">
        <v>0</v>
      </c>
      <c r="CM1233">
        <v>0</v>
      </c>
      <c r="CN1233">
        <v>0</v>
      </c>
      <c r="CO1233">
        <v>0</v>
      </c>
      <c r="CP1233">
        <v>0</v>
      </c>
      <c r="CQ1233">
        <v>247072</v>
      </c>
      <c r="CR1233">
        <v>0</v>
      </c>
      <c r="CS1233">
        <v>5731</v>
      </c>
      <c r="CT1233">
        <v>154000</v>
      </c>
      <c r="CU1233">
        <v>65000</v>
      </c>
      <c r="CV1233">
        <v>51669</v>
      </c>
      <c r="CW1233">
        <v>1183</v>
      </c>
      <c r="CX1233">
        <v>6200</v>
      </c>
      <c r="CY1233">
        <v>4650</v>
      </c>
      <c r="CZ1233">
        <v>1860</v>
      </c>
      <c r="DA1233">
        <v>1550</v>
      </c>
      <c r="DB1233">
        <v>6717</v>
      </c>
      <c r="DC1233">
        <v>37002</v>
      </c>
      <c r="DD1233">
        <v>1550</v>
      </c>
      <c r="DE1233">
        <v>10000</v>
      </c>
      <c r="DF1233">
        <v>55784</v>
      </c>
      <c r="DG1233">
        <v>100000</v>
      </c>
      <c r="DH1233">
        <v>0</v>
      </c>
      <c r="DI1233">
        <v>0</v>
      </c>
      <c r="DJ1233">
        <v>133111</v>
      </c>
      <c r="DK1233">
        <v>174018</v>
      </c>
      <c r="DL1233">
        <v>90000</v>
      </c>
      <c r="DM1233">
        <v>162000</v>
      </c>
      <c r="DN1233">
        <v>18474</v>
      </c>
      <c r="DO1233">
        <v>1327572</v>
      </c>
      <c r="DP1233">
        <v>317700</v>
      </c>
      <c r="DQ1233">
        <v>-109756</v>
      </c>
      <c r="DR1233">
        <v>0</v>
      </c>
      <c r="DS1233">
        <v>0</v>
      </c>
    </row>
    <row r="1234" spans="1:123" x14ac:dyDescent="0.3">
      <c r="A1234" t="str">
        <f t="shared" si="19"/>
        <v>20231964</v>
      </c>
      <c r="B1234">
        <v>36</v>
      </c>
      <c r="C1234">
        <v>2023</v>
      </c>
      <c r="D1234">
        <v>196412</v>
      </c>
      <c r="E1234">
        <v>50</v>
      </c>
      <c r="F1234">
        <v>1752101</v>
      </c>
      <c r="G1234">
        <v>163115</v>
      </c>
      <c r="H1234">
        <v>550000</v>
      </c>
      <c r="I1234">
        <v>0</v>
      </c>
      <c r="J1234">
        <v>120000</v>
      </c>
      <c r="K1234">
        <v>85000</v>
      </c>
      <c r="L1234">
        <v>200000</v>
      </c>
      <c r="M1234">
        <v>56200</v>
      </c>
      <c r="N1234">
        <v>11500</v>
      </c>
      <c r="O1234">
        <v>25500</v>
      </c>
      <c r="P1234">
        <v>4500</v>
      </c>
      <c r="Q1234">
        <v>2000</v>
      </c>
      <c r="R1234">
        <v>0</v>
      </c>
      <c r="S1234">
        <v>7568</v>
      </c>
      <c r="T1234">
        <v>35000</v>
      </c>
      <c r="U1234">
        <v>36000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96604</v>
      </c>
      <c r="AD1234">
        <v>49770</v>
      </c>
      <c r="AE1234">
        <v>0</v>
      </c>
      <c r="AF1234">
        <v>146374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876894</v>
      </c>
      <c r="AO1234">
        <v>951356</v>
      </c>
      <c r="AP1234">
        <v>146374</v>
      </c>
      <c r="AQ1234">
        <v>0</v>
      </c>
      <c r="AR1234">
        <v>20000</v>
      </c>
      <c r="AS1234">
        <v>3000</v>
      </c>
      <c r="AT1234">
        <v>8000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0</v>
      </c>
      <c r="BI1234">
        <v>0</v>
      </c>
      <c r="BJ1234">
        <v>0</v>
      </c>
      <c r="BK1234">
        <v>1128730</v>
      </c>
      <c r="BL1234">
        <v>0</v>
      </c>
      <c r="BM1234">
        <v>0</v>
      </c>
      <c r="BN1234">
        <v>0</v>
      </c>
      <c r="BO1234">
        <v>0</v>
      </c>
      <c r="BP1234">
        <v>0</v>
      </c>
      <c r="BQ1234">
        <v>0</v>
      </c>
      <c r="BR1234">
        <v>54408</v>
      </c>
      <c r="BS1234">
        <v>0</v>
      </c>
      <c r="BT1234">
        <v>0</v>
      </c>
      <c r="BU1234">
        <v>0</v>
      </c>
      <c r="BV1234">
        <v>0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>
        <v>0</v>
      </c>
      <c r="CC1234">
        <v>0</v>
      </c>
      <c r="CD1234">
        <v>0</v>
      </c>
      <c r="CE1234">
        <v>0</v>
      </c>
      <c r="CF1234">
        <v>0</v>
      </c>
      <c r="CG1234">
        <v>0</v>
      </c>
      <c r="CH1234">
        <v>0</v>
      </c>
      <c r="CI1234">
        <v>0</v>
      </c>
      <c r="CJ1234">
        <v>0</v>
      </c>
      <c r="CK1234">
        <v>0</v>
      </c>
      <c r="CL1234">
        <v>0</v>
      </c>
      <c r="CM1234">
        <v>0</v>
      </c>
      <c r="CN1234">
        <v>0</v>
      </c>
      <c r="CO1234">
        <v>0</v>
      </c>
      <c r="CP1234">
        <v>0</v>
      </c>
      <c r="CQ1234">
        <v>281480</v>
      </c>
      <c r="CR1234">
        <v>0</v>
      </c>
      <c r="CS1234">
        <v>5731</v>
      </c>
      <c r="CT1234">
        <v>154000</v>
      </c>
      <c r="CU1234">
        <v>65000</v>
      </c>
      <c r="CV1234">
        <v>51669</v>
      </c>
      <c r="CW1234">
        <v>1183</v>
      </c>
      <c r="CX1234">
        <v>6200</v>
      </c>
      <c r="CY1234">
        <v>4650</v>
      </c>
      <c r="CZ1234">
        <v>1860</v>
      </c>
      <c r="DA1234">
        <v>1550</v>
      </c>
      <c r="DB1234">
        <v>6717</v>
      </c>
      <c r="DC1234">
        <v>37002</v>
      </c>
      <c r="DD1234">
        <v>1550</v>
      </c>
      <c r="DE1234">
        <v>15000</v>
      </c>
      <c r="DF1234">
        <v>54111</v>
      </c>
      <c r="DG1234">
        <v>100000</v>
      </c>
      <c r="DH1234">
        <v>0</v>
      </c>
      <c r="DI1234">
        <v>0</v>
      </c>
      <c r="DJ1234">
        <v>133111</v>
      </c>
      <c r="DK1234">
        <v>174018</v>
      </c>
      <c r="DL1234">
        <v>90000</v>
      </c>
      <c r="DM1234">
        <v>162000</v>
      </c>
      <c r="DN1234">
        <v>18474</v>
      </c>
      <c r="DO1234">
        <v>1365306</v>
      </c>
      <c r="DP1234">
        <v>317700</v>
      </c>
      <c r="DQ1234">
        <v>54408</v>
      </c>
      <c r="DR1234">
        <v>0</v>
      </c>
      <c r="DS1234">
        <v>0</v>
      </c>
    </row>
    <row r="1235" spans="1:123" x14ac:dyDescent="0.3">
      <c r="A1235" t="str">
        <f t="shared" si="19"/>
        <v>20241965</v>
      </c>
      <c r="B1235">
        <v>36</v>
      </c>
      <c r="C1235">
        <v>2024</v>
      </c>
      <c r="D1235">
        <v>196512</v>
      </c>
      <c r="E1235">
        <v>46</v>
      </c>
      <c r="F1235">
        <v>1626643</v>
      </c>
      <c r="G1235">
        <v>163114</v>
      </c>
      <c r="H1235">
        <v>550000</v>
      </c>
      <c r="I1235">
        <v>0</v>
      </c>
      <c r="J1235">
        <v>120000</v>
      </c>
      <c r="K1235">
        <v>85000</v>
      </c>
      <c r="L1235">
        <v>200000</v>
      </c>
      <c r="M1235">
        <v>56200</v>
      </c>
      <c r="N1235">
        <v>11500</v>
      </c>
      <c r="O1235">
        <v>25500</v>
      </c>
      <c r="P1235">
        <v>4500</v>
      </c>
      <c r="Q1235">
        <v>2000</v>
      </c>
      <c r="R1235">
        <v>0</v>
      </c>
      <c r="S1235">
        <v>7380</v>
      </c>
      <c r="T1235">
        <v>35000</v>
      </c>
      <c r="U1235">
        <v>36000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88996</v>
      </c>
      <c r="AD1235">
        <v>45850</v>
      </c>
      <c r="AE1235">
        <v>0</v>
      </c>
      <c r="AF1235">
        <v>134846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888234</v>
      </c>
      <c r="AO1235">
        <v>876432</v>
      </c>
      <c r="AP1235">
        <v>134846</v>
      </c>
      <c r="AQ1235">
        <v>0</v>
      </c>
      <c r="AR1235">
        <v>20000</v>
      </c>
      <c r="AS1235">
        <v>3000</v>
      </c>
      <c r="AT1235">
        <v>8000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0</v>
      </c>
      <c r="BI1235">
        <v>0</v>
      </c>
      <c r="BJ1235">
        <v>0</v>
      </c>
      <c r="BK1235">
        <v>1042278</v>
      </c>
      <c r="BL1235">
        <v>0</v>
      </c>
      <c r="BM1235">
        <v>0</v>
      </c>
      <c r="BN1235">
        <v>0</v>
      </c>
      <c r="BO1235">
        <v>0</v>
      </c>
      <c r="BP1235">
        <v>0</v>
      </c>
      <c r="BQ1235">
        <v>0</v>
      </c>
      <c r="BR1235">
        <v>104755</v>
      </c>
      <c r="BS1235">
        <v>0</v>
      </c>
      <c r="BT1235">
        <v>0</v>
      </c>
      <c r="BU1235">
        <v>0</v>
      </c>
      <c r="BV1235">
        <v>0</v>
      </c>
      <c r="BW1235">
        <v>0</v>
      </c>
      <c r="BX1235">
        <v>0</v>
      </c>
      <c r="BY1235">
        <v>0</v>
      </c>
      <c r="BZ1235">
        <v>0</v>
      </c>
      <c r="CA1235">
        <v>0</v>
      </c>
      <c r="CB1235">
        <v>0</v>
      </c>
      <c r="CC1235">
        <v>0</v>
      </c>
      <c r="CD1235">
        <v>0</v>
      </c>
      <c r="CE1235">
        <v>0</v>
      </c>
      <c r="CF1235">
        <v>0</v>
      </c>
      <c r="CG1235">
        <v>0</v>
      </c>
      <c r="CH1235">
        <v>0</v>
      </c>
      <c r="CI1235">
        <v>0</v>
      </c>
      <c r="CJ1235">
        <v>0</v>
      </c>
      <c r="CK1235">
        <v>0</v>
      </c>
      <c r="CL1235">
        <v>0</v>
      </c>
      <c r="CM1235">
        <v>0</v>
      </c>
      <c r="CN1235">
        <v>0</v>
      </c>
      <c r="CO1235">
        <v>0</v>
      </c>
      <c r="CP1235">
        <v>0</v>
      </c>
      <c r="CQ1235">
        <v>366235</v>
      </c>
      <c r="CR1235">
        <v>0</v>
      </c>
      <c r="CS1235">
        <v>5731</v>
      </c>
      <c r="CT1235">
        <v>154000</v>
      </c>
      <c r="CU1235">
        <v>65000</v>
      </c>
      <c r="CV1235">
        <v>51669</v>
      </c>
      <c r="CW1235">
        <v>1183</v>
      </c>
      <c r="CX1235">
        <v>6200</v>
      </c>
      <c r="CY1235">
        <v>4650</v>
      </c>
      <c r="CZ1235">
        <v>1860</v>
      </c>
      <c r="DA1235">
        <v>1550</v>
      </c>
      <c r="DB1235">
        <v>6717</v>
      </c>
      <c r="DC1235">
        <v>37002</v>
      </c>
      <c r="DD1235">
        <v>1550</v>
      </c>
      <c r="DE1235">
        <v>20000</v>
      </c>
      <c r="DF1235">
        <v>52487</v>
      </c>
      <c r="DG1235">
        <v>100000</v>
      </c>
      <c r="DH1235">
        <v>0</v>
      </c>
      <c r="DI1235">
        <v>0</v>
      </c>
      <c r="DJ1235">
        <v>133111</v>
      </c>
      <c r="DK1235">
        <v>174018</v>
      </c>
      <c r="DL1235">
        <v>90000</v>
      </c>
      <c r="DM1235">
        <v>162000</v>
      </c>
      <c r="DN1235">
        <v>18474</v>
      </c>
      <c r="DO1235">
        <v>1453438</v>
      </c>
      <c r="DP1235">
        <v>317700</v>
      </c>
      <c r="DQ1235">
        <v>104755</v>
      </c>
      <c r="DR1235">
        <v>0</v>
      </c>
      <c r="DS1235">
        <v>0</v>
      </c>
    </row>
    <row r="1236" spans="1:123" x14ac:dyDescent="0.3">
      <c r="A1236" t="str">
        <f t="shared" si="19"/>
        <v>20251966</v>
      </c>
      <c r="B1236">
        <v>36</v>
      </c>
      <c r="C1236">
        <v>2025</v>
      </c>
      <c r="D1236">
        <v>196612</v>
      </c>
      <c r="E1236">
        <v>36</v>
      </c>
      <c r="F1236">
        <v>1729535</v>
      </c>
      <c r="G1236">
        <v>163114</v>
      </c>
      <c r="H1236">
        <v>550000</v>
      </c>
      <c r="I1236">
        <v>0</v>
      </c>
      <c r="J1236">
        <v>120000</v>
      </c>
      <c r="K1236">
        <v>85000</v>
      </c>
      <c r="L1236">
        <v>200000</v>
      </c>
      <c r="M1236">
        <v>56200</v>
      </c>
      <c r="N1236">
        <v>11500</v>
      </c>
      <c r="O1236">
        <v>25500</v>
      </c>
      <c r="P1236">
        <v>4500</v>
      </c>
      <c r="Q1236">
        <v>2000</v>
      </c>
      <c r="R1236">
        <v>0</v>
      </c>
      <c r="S1236">
        <v>7191</v>
      </c>
      <c r="T1236">
        <v>35000</v>
      </c>
      <c r="U1236">
        <v>36000</v>
      </c>
      <c r="V1236">
        <v>0</v>
      </c>
      <c r="W1236">
        <v>0</v>
      </c>
      <c r="X1236">
        <v>25000</v>
      </c>
      <c r="Y1236">
        <v>50913</v>
      </c>
      <c r="Z1236">
        <v>0</v>
      </c>
      <c r="AA1236">
        <v>0</v>
      </c>
      <c r="AB1236">
        <v>0</v>
      </c>
      <c r="AC1236">
        <v>69976</v>
      </c>
      <c r="AD1236">
        <v>0</v>
      </c>
      <c r="AE1236">
        <v>0</v>
      </c>
      <c r="AF1236">
        <v>106027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992777</v>
      </c>
      <c r="AO1236">
        <v>689120</v>
      </c>
      <c r="AP1236">
        <v>106027</v>
      </c>
      <c r="AQ1236">
        <v>0</v>
      </c>
      <c r="AR1236">
        <v>11989</v>
      </c>
      <c r="AS1236">
        <v>3000</v>
      </c>
      <c r="AT1236">
        <v>8000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0</v>
      </c>
      <c r="BI1236">
        <v>0</v>
      </c>
      <c r="BJ1236">
        <v>0</v>
      </c>
      <c r="BK1236">
        <v>818135</v>
      </c>
      <c r="BL1236">
        <v>0</v>
      </c>
      <c r="BM1236">
        <v>115412</v>
      </c>
      <c r="BN1236">
        <v>0</v>
      </c>
      <c r="BO1236">
        <v>0</v>
      </c>
      <c r="BP1236">
        <v>0</v>
      </c>
      <c r="BQ1236">
        <v>2325</v>
      </c>
      <c r="BR1236">
        <v>0</v>
      </c>
      <c r="BS1236">
        <v>0</v>
      </c>
      <c r="BT1236">
        <v>0</v>
      </c>
      <c r="BU1236">
        <v>0</v>
      </c>
      <c r="BV1236">
        <v>0</v>
      </c>
      <c r="BW1236">
        <v>0</v>
      </c>
      <c r="BX1236">
        <v>0</v>
      </c>
      <c r="BY1236">
        <v>0</v>
      </c>
      <c r="BZ1236">
        <v>0</v>
      </c>
      <c r="CA1236">
        <v>0</v>
      </c>
      <c r="CB1236">
        <v>0</v>
      </c>
      <c r="CC1236">
        <v>0</v>
      </c>
      <c r="CD1236">
        <v>0</v>
      </c>
      <c r="CE1236">
        <v>0</v>
      </c>
      <c r="CF1236">
        <v>0</v>
      </c>
      <c r="CG1236">
        <v>0</v>
      </c>
      <c r="CH1236">
        <v>0</v>
      </c>
      <c r="CI1236">
        <v>0</v>
      </c>
      <c r="CJ1236">
        <v>0</v>
      </c>
      <c r="CK1236">
        <v>0</v>
      </c>
      <c r="CL1236">
        <v>0</v>
      </c>
      <c r="CM1236">
        <v>0</v>
      </c>
      <c r="CN1236">
        <v>0</v>
      </c>
      <c r="CO1236">
        <v>0</v>
      </c>
      <c r="CP1236">
        <v>0</v>
      </c>
      <c r="CQ1236">
        <v>230823</v>
      </c>
      <c r="CR1236">
        <v>0</v>
      </c>
      <c r="CS1236">
        <v>3406</v>
      </c>
      <c r="CT1236">
        <v>154000</v>
      </c>
      <c r="CU1236">
        <v>65000</v>
      </c>
      <c r="CV1236">
        <v>51669</v>
      </c>
      <c r="CW1236">
        <v>1183</v>
      </c>
      <c r="CX1236">
        <v>6200</v>
      </c>
      <c r="CY1236">
        <v>4650</v>
      </c>
      <c r="CZ1236">
        <v>1860</v>
      </c>
      <c r="DA1236">
        <v>1550</v>
      </c>
      <c r="DB1236">
        <v>6717</v>
      </c>
      <c r="DC1236">
        <v>37002</v>
      </c>
      <c r="DD1236">
        <v>1550</v>
      </c>
      <c r="DE1236">
        <v>25000</v>
      </c>
      <c r="DF1236">
        <v>0</v>
      </c>
      <c r="DG1236">
        <v>75000</v>
      </c>
      <c r="DH1236">
        <v>0</v>
      </c>
      <c r="DI1236">
        <v>0</v>
      </c>
      <c r="DJ1236">
        <v>133111</v>
      </c>
      <c r="DK1236">
        <v>174018</v>
      </c>
      <c r="DL1236">
        <v>90000</v>
      </c>
      <c r="DM1236">
        <v>162000</v>
      </c>
      <c r="DN1236">
        <v>18474</v>
      </c>
      <c r="DO1236">
        <v>1243214</v>
      </c>
      <c r="DP1236">
        <v>317700</v>
      </c>
      <c r="DQ1236">
        <v>-193649</v>
      </c>
      <c r="DR1236">
        <v>0</v>
      </c>
      <c r="DS1236">
        <v>0</v>
      </c>
    </row>
    <row r="1237" spans="1:123" x14ac:dyDescent="0.3">
      <c r="A1237" t="str">
        <f t="shared" si="19"/>
        <v>20261967</v>
      </c>
      <c r="B1237">
        <v>36</v>
      </c>
      <c r="C1237">
        <v>2026</v>
      </c>
      <c r="D1237">
        <v>196712</v>
      </c>
      <c r="E1237">
        <v>52</v>
      </c>
      <c r="F1237">
        <v>1682902</v>
      </c>
      <c r="G1237">
        <v>163110</v>
      </c>
      <c r="H1237">
        <v>550000</v>
      </c>
      <c r="I1237">
        <v>0</v>
      </c>
      <c r="J1237">
        <v>120000</v>
      </c>
      <c r="K1237">
        <v>85000</v>
      </c>
      <c r="L1237">
        <v>200000</v>
      </c>
      <c r="M1237">
        <v>56200</v>
      </c>
      <c r="N1237">
        <v>11500</v>
      </c>
      <c r="O1237">
        <v>25500</v>
      </c>
      <c r="P1237">
        <v>4500</v>
      </c>
      <c r="Q1237">
        <v>2000</v>
      </c>
      <c r="R1237">
        <v>0</v>
      </c>
      <c r="S1237">
        <v>7002</v>
      </c>
      <c r="T1237">
        <v>35000</v>
      </c>
      <c r="U1237">
        <v>36000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100502</v>
      </c>
      <c r="AD1237">
        <v>51778</v>
      </c>
      <c r="AE1237">
        <v>0</v>
      </c>
      <c r="AF1237">
        <v>152280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870422</v>
      </c>
      <c r="AO1237">
        <v>989744</v>
      </c>
      <c r="AP1237">
        <v>152280</v>
      </c>
      <c r="AQ1237">
        <v>19887</v>
      </c>
      <c r="AR1237">
        <v>20000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0</v>
      </c>
      <c r="BI1237">
        <v>0</v>
      </c>
      <c r="BJ1237">
        <v>0</v>
      </c>
      <c r="BK1237">
        <v>1181911</v>
      </c>
      <c r="BL1237">
        <v>0</v>
      </c>
      <c r="BM1237">
        <v>0</v>
      </c>
      <c r="BN1237">
        <v>0</v>
      </c>
      <c r="BO1237">
        <v>0</v>
      </c>
      <c r="BP1237">
        <v>0</v>
      </c>
      <c r="BQ1237">
        <v>0</v>
      </c>
      <c r="BR1237">
        <v>170321</v>
      </c>
      <c r="BS1237">
        <v>0</v>
      </c>
      <c r="BT1237">
        <v>0</v>
      </c>
      <c r="BU1237">
        <v>0</v>
      </c>
      <c r="BV1237">
        <v>0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>
        <v>0</v>
      </c>
      <c r="CC1237">
        <v>0</v>
      </c>
      <c r="CD1237">
        <v>0</v>
      </c>
      <c r="CE1237">
        <v>0</v>
      </c>
      <c r="CF1237">
        <v>0</v>
      </c>
      <c r="CG1237">
        <v>0</v>
      </c>
      <c r="CH1237">
        <v>0</v>
      </c>
      <c r="CI1237">
        <v>0</v>
      </c>
      <c r="CJ1237">
        <v>0</v>
      </c>
      <c r="CK1237">
        <v>0</v>
      </c>
      <c r="CL1237">
        <v>0</v>
      </c>
      <c r="CM1237">
        <v>0</v>
      </c>
      <c r="CN1237">
        <v>0</v>
      </c>
      <c r="CO1237">
        <v>0</v>
      </c>
      <c r="CP1237">
        <v>0</v>
      </c>
      <c r="CQ1237">
        <v>381144</v>
      </c>
      <c r="CR1237">
        <v>0</v>
      </c>
      <c r="CS1237">
        <v>3406</v>
      </c>
      <c r="CT1237">
        <v>154000</v>
      </c>
      <c r="CU1237">
        <v>65000</v>
      </c>
      <c r="CV1237">
        <v>51669</v>
      </c>
      <c r="CW1237">
        <v>1183</v>
      </c>
      <c r="CX1237">
        <v>6200</v>
      </c>
      <c r="CY1237">
        <v>4650</v>
      </c>
      <c r="CZ1237">
        <v>1860</v>
      </c>
      <c r="DA1237">
        <v>1550</v>
      </c>
      <c r="DB1237">
        <v>6717</v>
      </c>
      <c r="DC1237">
        <v>37002</v>
      </c>
      <c r="DD1237">
        <v>1550</v>
      </c>
      <c r="DE1237">
        <v>30000</v>
      </c>
      <c r="DF1237">
        <v>0</v>
      </c>
      <c r="DG1237">
        <v>75000</v>
      </c>
      <c r="DH1237">
        <v>0</v>
      </c>
      <c r="DI1237">
        <v>0</v>
      </c>
      <c r="DJ1237">
        <v>133111</v>
      </c>
      <c r="DK1237">
        <v>174018</v>
      </c>
      <c r="DL1237">
        <v>90000</v>
      </c>
      <c r="DM1237">
        <v>162000</v>
      </c>
      <c r="DN1237">
        <v>18474</v>
      </c>
      <c r="DO1237">
        <v>1398535</v>
      </c>
      <c r="DP1237">
        <v>317700</v>
      </c>
      <c r="DQ1237">
        <v>170321</v>
      </c>
      <c r="DR1237">
        <v>0</v>
      </c>
      <c r="DS1237">
        <v>0</v>
      </c>
    </row>
    <row r="1238" spans="1:123" x14ac:dyDescent="0.3">
      <c r="A1238" t="str">
        <f t="shared" si="19"/>
        <v>20271968</v>
      </c>
      <c r="B1238">
        <v>36</v>
      </c>
      <c r="C1238">
        <v>2027</v>
      </c>
      <c r="D1238">
        <v>196812</v>
      </c>
      <c r="E1238">
        <v>45</v>
      </c>
      <c r="F1238">
        <v>1813170</v>
      </c>
      <c r="G1238">
        <v>163106</v>
      </c>
      <c r="H1238">
        <v>550000</v>
      </c>
      <c r="I1238">
        <v>0</v>
      </c>
      <c r="J1238">
        <v>120000</v>
      </c>
      <c r="K1238">
        <v>85000</v>
      </c>
      <c r="L1238">
        <v>200000</v>
      </c>
      <c r="M1238">
        <v>56200</v>
      </c>
      <c r="N1238">
        <v>11500</v>
      </c>
      <c r="O1238">
        <v>25500</v>
      </c>
      <c r="P1238">
        <v>4500</v>
      </c>
      <c r="Q1238">
        <v>2000</v>
      </c>
      <c r="R1238">
        <v>0</v>
      </c>
      <c r="S1238">
        <v>6814</v>
      </c>
      <c r="T1238">
        <v>35000</v>
      </c>
      <c r="U1238">
        <v>36000</v>
      </c>
      <c r="V1238">
        <v>0</v>
      </c>
      <c r="W1238">
        <v>0</v>
      </c>
      <c r="X1238">
        <v>25000</v>
      </c>
      <c r="Y1238">
        <v>0</v>
      </c>
      <c r="Z1238">
        <v>0</v>
      </c>
      <c r="AA1238">
        <v>0</v>
      </c>
      <c r="AB1238">
        <v>0</v>
      </c>
      <c r="AC1238">
        <v>86788</v>
      </c>
      <c r="AD1238">
        <v>44713</v>
      </c>
      <c r="AE1238">
        <v>0</v>
      </c>
      <c r="AF1238">
        <v>131502</v>
      </c>
      <c r="AG1238">
        <v>44713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916012</v>
      </c>
      <c r="AO1238">
        <v>854694</v>
      </c>
      <c r="AP1238">
        <v>131502</v>
      </c>
      <c r="AQ1238">
        <v>0</v>
      </c>
      <c r="AR1238">
        <v>20000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0</v>
      </c>
      <c r="BI1238">
        <v>0</v>
      </c>
      <c r="BJ1238">
        <v>0</v>
      </c>
      <c r="BK1238">
        <v>1006196</v>
      </c>
      <c r="BL1238">
        <v>0</v>
      </c>
      <c r="BM1238">
        <v>90068</v>
      </c>
      <c r="BN1238">
        <v>0</v>
      </c>
      <c r="BO1238">
        <v>0</v>
      </c>
      <c r="BP1238">
        <v>0</v>
      </c>
      <c r="BQ1238">
        <v>0</v>
      </c>
      <c r="BR1238">
        <v>0</v>
      </c>
      <c r="BS1238">
        <v>0</v>
      </c>
      <c r="BT1238">
        <v>0</v>
      </c>
      <c r="BU1238">
        <v>0</v>
      </c>
      <c r="BV1238">
        <v>0</v>
      </c>
      <c r="BW1238">
        <v>0</v>
      </c>
      <c r="BX1238">
        <v>0</v>
      </c>
      <c r="BY1238">
        <v>0</v>
      </c>
      <c r="BZ1238">
        <v>0</v>
      </c>
      <c r="CA1238">
        <v>0</v>
      </c>
      <c r="CB1238">
        <v>0</v>
      </c>
      <c r="CC1238">
        <v>0</v>
      </c>
      <c r="CD1238">
        <v>0</v>
      </c>
      <c r="CE1238">
        <v>0</v>
      </c>
      <c r="CF1238">
        <v>0</v>
      </c>
      <c r="CG1238">
        <v>0</v>
      </c>
      <c r="CH1238">
        <v>0</v>
      </c>
      <c r="CI1238">
        <v>0</v>
      </c>
      <c r="CJ1238">
        <v>0</v>
      </c>
      <c r="CK1238">
        <v>0</v>
      </c>
      <c r="CL1238">
        <v>0</v>
      </c>
      <c r="CM1238">
        <v>0</v>
      </c>
      <c r="CN1238">
        <v>0</v>
      </c>
      <c r="CO1238">
        <v>0</v>
      </c>
      <c r="CP1238">
        <v>0</v>
      </c>
      <c r="CQ1238">
        <v>271076</v>
      </c>
      <c r="CR1238">
        <v>0</v>
      </c>
      <c r="CS1238">
        <v>3406</v>
      </c>
      <c r="CT1238">
        <v>154000</v>
      </c>
      <c r="CU1238">
        <v>65000</v>
      </c>
      <c r="CV1238">
        <v>51669</v>
      </c>
      <c r="CW1238">
        <v>1183</v>
      </c>
      <c r="CX1238">
        <v>6200</v>
      </c>
      <c r="CY1238">
        <v>4650</v>
      </c>
      <c r="CZ1238">
        <v>1860</v>
      </c>
      <c r="DA1238">
        <v>1550</v>
      </c>
      <c r="DB1238">
        <v>6717</v>
      </c>
      <c r="DC1238">
        <v>37002</v>
      </c>
      <c r="DD1238">
        <v>1550</v>
      </c>
      <c r="DE1238">
        <v>35000</v>
      </c>
      <c r="DF1238">
        <v>0</v>
      </c>
      <c r="DG1238">
        <v>50000</v>
      </c>
      <c r="DH1238">
        <v>0</v>
      </c>
      <c r="DI1238">
        <v>0</v>
      </c>
      <c r="DJ1238">
        <v>133111</v>
      </c>
      <c r="DK1238">
        <v>174018</v>
      </c>
      <c r="DL1238">
        <v>90000</v>
      </c>
      <c r="DM1238">
        <v>162000</v>
      </c>
      <c r="DN1238">
        <v>18474</v>
      </c>
      <c r="DO1238">
        <v>1268467</v>
      </c>
      <c r="DP1238">
        <v>317700</v>
      </c>
      <c r="DQ1238">
        <v>-115068</v>
      </c>
      <c r="DR1238">
        <v>0</v>
      </c>
      <c r="DS1238">
        <v>0</v>
      </c>
    </row>
    <row r="1239" spans="1:123" x14ac:dyDescent="0.3">
      <c r="A1239" t="str">
        <f t="shared" si="19"/>
        <v>20281969</v>
      </c>
      <c r="B1239">
        <v>36</v>
      </c>
      <c r="C1239">
        <v>2028</v>
      </c>
      <c r="D1239">
        <v>196912</v>
      </c>
      <c r="E1239">
        <v>77</v>
      </c>
      <c r="F1239">
        <v>1620932</v>
      </c>
      <c r="G1239">
        <v>163102</v>
      </c>
      <c r="H1239">
        <v>550000</v>
      </c>
      <c r="I1239">
        <v>0</v>
      </c>
      <c r="J1239">
        <v>120000</v>
      </c>
      <c r="K1239">
        <v>85000</v>
      </c>
      <c r="L1239">
        <v>200000</v>
      </c>
      <c r="M1239">
        <v>56200</v>
      </c>
      <c r="N1239">
        <v>11500</v>
      </c>
      <c r="O1239">
        <v>25500</v>
      </c>
      <c r="P1239">
        <v>4500</v>
      </c>
      <c r="Q1239">
        <v>2000</v>
      </c>
      <c r="R1239">
        <v>0</v>
      </c>
      <c r="S1239">
        <v>6625</v>
      </c>
      <c r="T1239">
        <v>35000</v>
      </c>
      <c r="U1239">
        <v>36000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148780</v>
      </c>
      <c r="AD1239">
        <v>76651</v>
      </c>
      <c r="AE1239">
        <v>0</v>
      </c>
      <c r="AF1239">
        <v>225432</v>
      </c>
      <c r="AG1239">
        <v>0</v>
      </c>
      <c r="AH1239">
        <v>0</v>
      </c>
      <c r="AI1239">
        <v>44713</v>
      </c>
      <c r="AJ1239">
        <v>0</v>
      </c>
      <c r="AK1239">
        <v>44713</v>
      </c>
      <c r="AL1239">
        <v>44713</v>
      </c>
      <c r="AM1239">
        <v>0</v>
      </c>
      <c r="AN1239">
        <v>796893</v>
      </c>
      <c r="AO1239">
        <v>1465190</v>
      </c>
      <c r="AP1239">
        <v>225432</v>
      </c>
      <c r="AQ1239">
        <v>57812</v>
      </c>
      <c r="AR1239">
        <v>20000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111111</v>
      </c>
      <c r="BF1239">
        <v>46748</v>
      </c>
      <c r="BG1239">
        <v>35194</v>
      </c>
      <c r="BH1239">
        <v>20000</v>
      </c>
      <c r="BI1239">
        <v>56200</v>
      </c>
      <c r="BJ1239">
        <v>0</v>
      </c>
      <c r="BK1239">
        <v>1499181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0</v>
      </c>
      <c r="BR1239">
        <v>358924</v>
      </c>
      <c r="BS1239">
        <v>0</v>
      </c>
      <c r="BT1239">
        <v>0</v>
      </c>
      <c r="BU1239">
        <v>65645</v>
      </c>
      <c r="BV1239">
        <v>0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>
        <v>0</v>
      </c>
      <c r="CC1239">
        <v>0</v>
      </c>
      <c r="CD1239">
        <v>0</v>
      </c>
      <c r="CE1239">
        <v>0</v>
      </c>
      <c r="CF1239">
        <v>0</v>
      </c>
      <c r="CG1239">
        <v>25000</v>
      </c>
      <c r="CH1239">
        <v>572</v>
      </c>
      <c r="CI1239">
        <v>3000</v>
      </c>
      <c r="CJ1239">
        <v>2250</v>
      </c>
      <c r="CK1239">
        <v>900</v>
      </c>
      <c r="CL1239">
        <v>750</v>
      </c>
      <c r="CM1239">
        <v>3250</v>
      </c>
      <c r="CN1239">
        <v>15000</v>
      </c>
      <c r="CO1239">
        <v>750</v>
      </c>
      <c r="CP1239">
        <v>0</v>
      </c>
      <c r="CQ1239">
        <v>610000</v>
      </c>
      <c r="CR1239">
        <v>65645</v>
      </c>
      <c r="CS1239">
        <v>3406</v>
      </c>
      <c r="CT1239">
        <v>154000</v>
      </c>
      <c r="CU1239">
        <v>65000</v>
      </c>
      <c r="CV1239">
        <v>76669</v>
      </c>
      <c r="CW1239">
        <v>1755</v>
      </c>
      <c r="CX1239">
        <v>9200</v>
      </c>
      <c r="CY1239">
        <v>6900</v>
      </c>
      <c r="CZ1239">
        <v>2760</v>
      </c>
      <c r="DA1239">
        <v>2300</v>
      </c>
      <c r="DB1239">
        <v>9967</v>
      </c>
      <c r="DC1239">
        <v>52002</v>
      </c>
      <c r="DD1239">
        <v>2300</v>
      </c>
      <c r="DE1239">
        <v>40000</v>
      </c>
      <c r="DF1239">
        <v>0</v>
      </c>
      <c r="DG1239">
        <v>50000</v>
      </c>
      <c r="DH1239">
        <v>0</v>
      </c>
      <c r="DI1239">
        <v>0</v>
      </c>
      <c r="DJ1239">
        <v>168305</v>
      </c>
      <c r="DK1239">
        <v>230218</v>
      </c>
      <c r="DL1239">
        <v>136748</v>
      </c>
      <c r="DM1239">
        <v>273111</v>
      </c>
      <c r="DN1239">
        <v>38474</v>
      </c>
      <c r="DO1239">
        <v>2043473</v>
      </c>
      <c r="DP1239">
        <v>317700</v>
      </c>
      <c r="DQ1239">
        <v>745293</v>
      </c>
      <c r="DR1239">
        <v>0</v>
      </c>
      <c r="DS1239">
        <v>0</v>
      </c>
    </row>
    <row r="1240" spans="1:123" x14ac:dyDescent="0.3">
      <c r="A1240" t="str">
        <f t="shared" si="19"/>
        <v>20291970</v>
      </c>
      <c r="B1240">
        <v>36</v>
      </c>
      <c r="C1240">
        <v>2029</v>
      </c>
      <c r="D1240">
        <v>197012</v>
      </c>
      <c r="E1240">
        <v>40</v>
      </c>
      <c r="F1240">
        <v>1717354</v>
      </c>
      <c r="G1240">
        <v>163097</v>
      </c>
      <c r="H1240">
        <v>550000</v>
      </c>
      <c r="I1240">
        <v>0</v>
      </c>
      <c r="J1240">
        <v>120000</v>
      </c>
      <c r="K1240">
        <v>85000</v>
      </c>
      <c r="L1240">
        <v>200000</v>
      </c>
      <c r="M1240">
        <v>56200</v>
      </c>
      <c r="N1240">
        <v>11500</v>
      </c>
      <c r="O1240">
        <v>25500</v>
      </c>
      <c r="P1240">
        <v>4500</v>
      </c>
      <c r="Q1240">
        <v>2000</v>
      </c>
      <c r="R1240">
        <v>0</v>
      </c>
      <c r="S1240">
        <v>6437</v>
      </c>
      <c r="T1240">
        <v>35000</v>
      </c>
      <c r="U1240">
        <v>36000</v>
      </c>
      <c r="V1240">
        <v>0</v>
      </c>
      <c r="W1240">
        <v>0</v>
      </c>
      <c r="X1240">
        <v>25000</v>
      </c>
      <c r="Y1240">
        <v>0</v>
      </c>
      <c r="Z1240">
        <v>0</v>
      </c>
      <c r="AA1240">
        <v>0</v>
      </c>
      <c r="AB1240">
        <v>44713</v>
      </c>
      <c r="AC1240">
        <v>76691</v>
      </c>
      <c r="AD1240">
        <v>0</v>
      </c>
      <c r="AE1240">
        <v>44713</v>
      </c>
      <c r="AF1240">
        <v>71489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975648</v>
      </c>
      <c r="AO1240">
        <v>755258</v>
      </c>
      <c r="AP1240">
        <v>116203</v>
      </c>
      <c r="AQ1240">
        <v>0</v>
      </c>
      <c r="AR1240">
        <v>15539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0</v>
      </c>
      <c r="BI1240">
        <v>0</v>
      </c>
      <c r="BJ1240">
        <v>0</v>
      </c>
      <c r="BK1240">
        <v>886999</v>
      </c>
      <c r="BL1240">
        <v>0</v>
      </c>
      <c r="BM1240">
        <v>53804</v>
      </c>
      <c r="BN1240">
        <v>0</v>
      </c>
      <c r="BO1240">
        <v>0</v>
      </c>
      <c r="BP1240">
        <v>0</v>
      </c>
      <c r="BQ1240">
        <v>0</v>
      </c>
      <c r="BR1240">
        <v>0</v>
      </c>
      <c r="BS1240">
        <v>0</v>
      </c>
      <c r="BT1240">
        <v>0</v>
      </c>
      <c r="BU1240">
        <v>0</v>
      </c>
      <c r="BV1240">
        <v>0</v>
      </c>
      <c r="BW1240">
        <v>0</v>
      </c>
      <c r="BX1240">
        <v>0</v>
      </c>
      <c r="BY1240">
        <v>0</v>
      </c>
      <c r="BZ1240">
        <v>0</v>
      </c>
      <c r="CA1240">
        <v>0</v>
      </c>
      <c r="CB1240">
        <v>0</v>
      </c>
      <c r="CC1240">
        <v>0</v>
      </c>
      <c r="CD1240">
        <v>0</v>
      </c>
      <c r="CE1240">
        <v>0</v>
      </c>
      <c r="CF1240">
        <v>0</v>
      </c>
      <c r="CG1240">
        <v>0</v>
      </c>
      <c r="CH1240">
        <v>0</v>
      </c>
      <c r="CI1240">
        <v>0</v>
      </c>
      <c r="CJ1240">
        <v>0</v>
      </c>
      <c r="CK1240">
        <v>0</v>
      </c>
      <c r="CL1240">
        <v>0</v>
      </c>
      <c r="CM1240">
        <v>0</v>
      </c>
      <c r="CN1240">
        <v>0</v>
      </c>
      <c r="CO1240">
        <v>0</v>
      </c>
      <c r="CP1240">
        <v>0</v>
      </c>
      <c r="CQ1240">
        <v>536196</v>
      </c>
      <c r="CR1240">
        <v>65645</v>
      </c>
      <c r="CS1240">
        <v>3406</v>
      </c>
      <c r="CT1240">
        <v>154000</v>
      </c>
      <c r="CU1240">
        <v>65000</v>
      </c>
      <c r="CV1240">
        <v>76669</v>
      </c>
      <c r="CW1240">
        <v>1755</v>
      </c>
      <c r="CX1240">
        <v>9200</v>
      </c>
      <c r="CY1240">
        <v>6900</v>
      </c>
      <c r="CZ1240">
        <v>2760</v>
      </c>
      <c r="DA1240">
        <v>2300</v>
      </c>
      <c r="DB1240">
        <v>9967</v>
      </c>
      <c r="DC1240">
        <v>52002</v>
      </c>
      <c r="DD1240">
        <v>2300</v>
      </c>
      <c r="DE1240">
        <v>45000</v>
      </c>
      <c r="DF1240">
        <v>0</v>
      </c>
      <c r="DG1240">
        <v>25000</v>
      </c>
      <c r="DH1240">
        <v>0</v>
      </c>
      <c r="DI1240">
        <v>0</v>
      </c>
      <c r="DJ1240">
        <v>164786</v>
      </c>
      <c r="DK1240">
        <v>224036</v>
      </c>
      <c r="DL1240">
        <v>136748</v>
      </c>
      <c r="DM1240">
        <v>262000</v>
      </c>
      <c r="DN1240">
        <v>38474</v>
      </c>
      <c r="DO1240">
        <v>1884143</v>
      </c>
      <c r="DP1240">
        <v>317700</v>
      </c>
      <c r="DQ1240">
        <v>-78804</v>
      </c>
      <c r="DR1240">
        <v>0</v>
      </c>
      <c r="DS1240">
        <v>0</v>
      </c>
    </row>
    <row r="1241" spans="1:123" x14ac:dyDescent="0.3">
      <c r="A1241" t="str">
        <f t="shared" si="19"/>
        <v>20301971</v>
      </c>
      <c r="B1241">
        <v>36</v>
      </c>
      <c r="C1241">
        <v>2030</v>
      </c>
      <c r="D1241">
        <v>197112</v>
      </c>
      <c r="E1241">
        <v>38</v>
      </c>
      <c r="F1241">
        <v>1874672</v>
      </c>
      <c r="G1241">
        <v>163093</v>
      </c>
      <c r="H1241">
        <v>550000</v>
      </c>
      <c r="I1241">
        <v>0</v>
      </c>
      <c r="J1241">
        <v>120000</v>
      </c>
      <c r="K1241">
        <v>85000</v>
      </c>
      <c r="L1241">
        <v>200000</v>
      </c>
      <c r="M1241">
        <v>56200</v>
      </c>
      <c r="N1241">
        <v>11500</v>
      </c>
      <c r="O1241">
        <v>25500</v>
      </c>
      <c r="P1241">
        <v>4500</v>
      </c>
      <c r="Q1241">
        <v>2000</v>
      </c>
      <c r="R1241">
        <v>0</v>
      </c>
      <c r="S1241">
        <v>6248</v>
      </c>
      <c r="T1241">
        <v>35000</v>
      </c>
      <c r="U1241">
        <v>36000</v>
      </c>
      <c r="V1241">
        <v>0</v>
      </c>
      <c r="W1241">
        <v>0</v>
      </c>
      <c r="X1241">
        <v>25000</v>
      </c>
      <c r="Y1241">
        <v>0</v>
      </c>
      <c r="Z1241">
        <v>0</v>
      </c>
      <c r="AA1241">
        <v>0</v>
      </c>
      <c r="AB1241">
        <v>0</v>
      </c>
      <c r="AC1241">
        <v>74108</v>
      </c>
      <c r="AD1241">
        <v>0</v>
      </c>
      <c r="AE1241">
        <v>0</v>
      </c>
      <c r="AF1241">
        <v>112289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934659</v>
      </c>
      <c r="AO1241">
        <v>729820</v>
      </c>
      <c r="AP1241">
        <v>112289</v>
      </c>
      <c r="AQ1241">
        <v>0</v>
      </c>
      <c r="AR1241">
        <v>14173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37107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0</v>
      </c>
      <c r="BI1241">
        <v>0</v>
      </c>
      <c r="BJ1241">
        <v>0</v>
      </c>
      <c r="BK1241">
        <v>893389</v>
      </c>
      <c r="BL1241">
        <v>0</v>
      </c>
      <c r="BM1241">
        <v>176667</v>
      </c>
      <c r="BN1241">
        <v>0</v>
      </c>
      <c r="BO1241">
        <v>0</v>
      </c>
      <c r="BP1241">
        <v>65645</v>
      </c>
      <c r="BQ1241">
        <v>3406</v>
      </c>
      <c r="BR1241">
        <v>0</v>
      </c>
      <c r="BS1241">
        <v>0</v>
      </c>
      <c r="BT1241">
        <v>0</v>
      </c>
      <c r="BU1241">
        <v>0</v>
      </c>
      <c r="BV1241">
        <v>0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>
        <v>0</v>
      </c>
      <c r="CC1241">
        <v>0</v>
      </c>
      <c r="CD1241">
        <v>0</v>
      </c>
      <c r="CE1241">
        <v>0</v>
      </c>
      <c r="CF1241">
        <v>0</v>
      </c>
      <c r="CG1241">
        <v>0</v>
      </c>
      <c r="CH1241">
        <v>0</v>
      </c>
      <c r="CI1241">
        <v>0</v>
      </c>
      <c r="CJ1241">
        <v>0</v>
      </c>
      <c r="CK1241">
        <v>0</v>
      </c>
      <c r="CL1241">
        <v>0</v>
      </c>
      <c r="CM1241">
        <v>0</v>
      </c>
      <c r="CN1241">
        <v>0</v>
      </c>
      <c r="CO1241">
        <v>0</v>
      </c>
      <c r="CP1241">
        <v>0</v>
      </c>
      <c r="CQ1241">
        <v>339529</v>
      </c>
      <c r="CR1241">
        <v>0</v>
      </c>
      <c r="CS1241">
        <v>0</v>
      </c>
      <c r="CT1241">
        <v>154000</v>
      </c>
      <c r="CU1241">
        <v>65000</v>
      </c>
      <c r="CV1241">
        <v>76669</v>
      </c>
      <c r="CW1241">
        <v>1755</v>
      </c>
      <c r="CX1241">
        <v>9200</v>
      </c>
      <c r="CY1241">
        <v>6900</v>
      </c>
      <c r="CZ1241">
        <v>2760</v>
      </c>
      <c r="DA1241">
        <v>2300</v>
      </c>
      <c r="DB1241">
        <v>9967</v>
      </c>
      <c r="DC1241">
        <v>52002</v>
      </c>
      <c r="DD1241">
        <v>2300</v>
      </c>
      <c r="DE1241">
        <v>50000</v>
      </c>
      <c r="DF1241">
        <v>0</v>
      </c>
      <c r="DG1241">
        <v>0</v>
      </c>
      <c r="DH1241">
        <v>0</v>
      </c>
      <c r="DI1241">
        <v>0</v>
      </c>
      <c r="DJ1241">
        <v>127679</v>
      </c>
      <c r="DK1241">
        <v>224036</v>
      </c>
      <c r="DL1241">
        <v>136748</v>
      </c>
      <c r="DM1241">
        <v>262000</v>
      </c>
      <c r="DN1241">
        <v>38474</v>
      </c>
      <c r="DO1241">
        <v>1561320</v>
      </c>
      <c r="DP1241">
        <v>317700</v>
      </c>
      <c r="DQ1241">
        <v>-307824</v>
      </c>
      <c r="DR1241">
        <v>0</v>
      </c>
      <c r="DS1241">
        <v>0</v>
      </c>
    </row>
    <row r="1242" spans="1:123" x14ac:dyDescent="0.3">
      <c r="A1242" t="str">
        <f t="shared" si="19"/>
        <v>20311972</v>
      </c>
      <c r="B1242">
        <v>36</v>
      </c>
      <c r="C1242">
        <v>2031</v>
      </c>
      <c r="D1242">
        <v>197212</v>
      </c>
      <c r="E1242">
        <v>48</v>
      </c>
      <c r="F1242">
        <v>2070143</v>
      </c>
      <c r="G1242">
        <v>163096</v>
      </c>
      <c r="H1242">
        <v>550000</v>
      </c>
      <c r="I1242">
        <v>0</v>
      </c>
      <c r="J1242">
        <v>120000</v>
      </c>
      <c r="K1242">
        <v>85000</v>
      </c>
      <c r="L1242">
        <v>200000</v>
      </c>
      <c r="M1242">
        <v>56200</v>
      </c>
      <c r="N1242">
        <v>11500</v>
      </c>
      <c r="O1242">
        <v>25500</v>
      </c>
      <c r="P1242">
        <v>4500</v>
      </c>
      <c r="Q1242">
        <v>2000</v>
      </c>
      <c r="R1242">
        <v>0</v>
      </c>
      <c r="S1242">
        <v>6059</v>
      </c>
      <c r="T1242">
        <v>35000</v>
      </c>
      <c r="U1242">
        <v>36000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93786</v>
      </c>
      <c r="AD1242">
        <v>48318</v>
      </c>
      <c r="AE1242">
        <v>0</v>
      </c>
      <c r="AF1242">
        <v>142104</v>
      </c>
      <c r="AG1242">
        <v>48318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879655</v>
      </c>
      <c r="AO1242">
        <v>923606</v>
      </c>
      <c r="AP1242">
        <v>142104</v>
      </c>
      <c r="AQ1242">
        <v>0</v>
      </c>
      <c r="AR1242">
        <v>20000</v>
      </c>
      <c r="AS1242">
        <v>0</v>
      </c>
      <c r="AT1242">
        <v>0</v>
      </c>
      <c r="AU1242">
        <v>0</v>
      </c>
      <c r="AV1242">
        <v>75000</v>
      </c>
      <c r="AW1242">
        <v>0</v>
      </c>
      <c r="AX1242">
        <v>50013</v>
      </c>
      <c r="AY1242">
        <v>4575</v>
      </c>
      <c r="AZ1242">
        <v>17620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0</v>
      </c>
      <c r="BI1242">
        <v>0</v>
      </c>
      <c r="BJ1242">
        <v>0</v>
      </c>
      <c r="BK1242">
        <v>1232918</v>
      </c>
      <c r="BL1242">
        <v>0</v>
      </c>
      <c r="BM1242">
        <v>156667</v>
      </c>
      <c r="BN1242">
        <v>0</v>
      </c>
      <c r="BO1242">
        <v>0</v>
      </c>
      <c r="BP1242">
        <v>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>
        <v>0</v>
      </c>
      <c r="CC1242">
        <v>0</v>
      </c>
      <c r="CD1242">
        <v>0</v>
      </c>
      <c r="CE1242">
        <v>0</v>
      </c>
      <c r="CF1242">
        <v>0</v>
      </c>
      <c r="CG1242">
        <v>0</v>
      </c>
      <c r="CH1242">
        <v>0</v>
      </c>
      <c r="CI1242">
        <v>0</v>
      </c>
      <c r="CJ1242">
        <v>0</v>
      </c>
      <c r="CK1242">
        <v>0</v>
      </c>
      <c r="CL1242">
        <v>0</v>
      </c>
      <c r="CM1242">
        <v>0</v>
      </c>
      <c r="CN1242">
        <v>0</v>
      </c>
      <c r="CO1242">
        <v>0</v>
      </c>
      <c r="CP1242">
        <v>0</v>
      </c>
      <c r="CQ1242">
        <v>162862</v>
      </c>
      <c r="CR1242">
        <v>0</v>
      </c>
      <c r="CS1242">
        <v>0</v>
      </c>
      <c r="CT1242">
        <v>154000</v>
      </c>
      <c r="CU1242">
        <v>65000</v>
      </c>
      <c r="CV1242">
        <v>76669</v>
      </c>
      <c r="CW1242">
        <v>1755</v>
      </c>
      <c r="CX1242">
        <v>9200</v>
      </c>
      <c r="CY1242">
        <v>6900</v>
      </c>
      <c r="CZ1242">
        <v>2760</v>
      </c>
      <c r="DA1242">
        <v>2300</v>
      </c>
      <c r="DB1242">
        <v>9967</v>
      </c>
      <c r="DC1242">
        <v>52002</v>
      </c>
      <c r="DD1242">
        <v>2300</v>
      </c>
      <c r="DE1242">
        <v>55000</v>
      </c>
      <c r="DF1242">
        <v>0</v>
      </c>
      <c r="DG1242">
        <v>0</v>
      </c>
      <c r="DH1242">
        <v>0</v>
      </c>
      <c r="DI1242">
        <v>0</v>
      </c>
      <c r="DJ1242">
        <v>77667</v>
      </c>
      <c r="DK1242">
        <v>224036</v>
      </c>
      <c r="DL1242">
        <v>136748</v>
      </c>
      <c r="DM1242">
        <v>187000</v>
      </c>
      <c r="DN1242">
        <v>20854</v>
      </c>
      <c r="DO1242">
        <v>1247020</v>
      </c>
      <c r="DP1242">
        <v>317700</v>
      </c>
      <c r="DQ1242">
        <v>-299299</v>
      </c>
      <c r="DR1242">
        <v>0</v>
      </c>
      <c r="DS1242">
        <v>0</v>
      </c>
    </row>
    <row r="1243" spans="1:123" x14ac:dyDescent="0.3">
      <c r="A1243" t="str">
        <f t="shared" si="19"/>
        <v>20321973</v>
      </c>
      <c r="B1243">
        <v>36</v>
      </c>
      <c r="C1243">
        <v>2032</v>
      </c>
      <c r="D1243">
        <v>197312</v>
      </c>
      <c r="E1243">
        <v>53</v>
      </c>
      <c r="F1243">
        <v>1829853</v>
      </c>
      <c r="G1243">
        <v>163099</v>
      </c>
      <c r="H1243">
        <v>550000</v>
      </c>
      <c r="I1243">
        <v>0</v>
      </c>
      <c r="J1243">
        <v>120000</v>
      </c>
      <c r="K1243">
        <v>85000</v>
      </c>
      <c r="L1243">
        <v>200000</v>
      </c>
      <c r="M1243">
        <v>56200</v>
      </c>
      <c r="N1243">
        <v>11500</v>
      </c>
      <c r="O1243">
        <v>25500</v>
      </c>
      <c r="P1243">
        <v>4500</v>
      </c>
      <c r="Q1243">
        <v>2000</v>
      </c>
      <c r="R1243">
        <v>0</v>
      </c>
      <c r="S1243">
        <v>5871</v>
      </c>
      <c r="T1243">
        <v>35000</v>
      </c>
      <c r="U1243">
        <v>36000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102052</v>
      </c>
      <c r="AD1243">
        <v>52577</v>
      </c>
      <c r="AE1243">
        <v>0</v>
      </c>
      <c r="AF1243">
        <v>154628</v>
      </c>
      <c r="AG1243">
        <v>0</v>
      </c>
      <c r="AH1243">
        <v>0</v>
      </c>
      <c r="AI1243">
        <v>48318</v>
      </c>
      <c r="AJ1243">
        <v>0</v>
      </c>
      <c r="AK1243">
        <v>48318</v>
      </c>
      <c r="AL1243">
        <v>48318</v>
      </c>
      <c r="AM1243">
        <v>0</v>
      </c>
      <c r="AN1243">
        <v>866943</v>
      </c>
      <c r="AO1243">
        <v>1005006</v>
      </c>
      <c r="AP1243">
        <v>154628</v>
      </c>
      <c r="AQ1243">
        <v>0</v>
      </c>
      <c r="AR1243">
        <v>20000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0</v>
      </c>
      <c r="BI1243">
        <v>0</v>
      </c>
      <c r="BJ1243">
        <v>0</v>
      </c>
      <c r="BK1243">
        <v>1179634</v>
      </c>
      <c r="BL1243">
        <v>0</v>
      </c>
      <c r="BM1243">
        <v>0</v>
      </c>
      <c r="BN1243">
        <v>0</v>
      </c>
      <c r="BO1243">
        <v>0</v>
      </c>
      <c r="BP1243">
        <v>0</v>
      </c>
      <c r="BQ1243">
        <v>0</v>
      </c>
      <c r="BR1243">
        <v>17625</v>
      </c>
      <c r="BS1243">
        <v>0</v>
      </c>
      <c r="BT1243">
        <v>0</v>
      </c>
      <c r="BU1243">
        <v>0</v>
      </c>
      <c r="BV1243">
        <v>0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>
        <v>0</v>
      </c>
      <c r="CC1243">
        <v>0</v>
      </c>
      <c r="CD1243">
        <v>0</v>
      </c>
      <c r="CE1243">
        <v>0</v>
      </c>
      <c r="CF1243">
        <v>0</v>
      </c>
      <c r="CG1243">
        <v>0</v>
      </c>
      <c r="CH1243">
        <v>0</v>
      </c>
      <c r="CI1243">
        <v>0</v>
      </c>
      <c r="CJ1243">
        <v>0</v>
      </c>
      <c r="CK1243">
        <v>0</v>
      </c>
      <c r="CL1243">
        <v>0</v>
      </c>
      <c r="CM1243">
        <v>0</v>
      </c>
      <c r="CN1243">
        <v>0</v>
      </c>
      <c r="CO1243">
        <v>0</v>
      </c>
      <c r="CP1243">
        <v>0</v>
      </c>
      <c r="CQ1243">
        <v>160488</v>
      </c>
      <c r="CR1243">
        <v>0</v>
      </c>
      <c r="CS1243">
        <v>0</v>
      </c>
      <c r="CT1243">
        <v>154000</v>
      </c>
      <c r="CU1243">
        <v>65000</v>
      </c>
      <c r="CV1243">
        <v>76669</v>
      </c>
      <c r="CW1243">
        <v>1755</v>
      </c>
      <c r="CX1243">
        <v>9200</v>
      </c>
      <c r="CY1243">
        <v>6900</v>
      </c>
      <c r="CZ1243">
        <v>2760</v>
      </c>
      <c r="DA1243">
        <v>2300</v>
      </c>
      <c r="DB1243">
        <v>9967</v>
      </c>
      <c r="DC1243">
        <v>52002</v>
      </c>
      <c r="DD1243">
        <v>2300</v>
      </c>
      <c r="DE1243">
        <v>60000</v>
      </c>
      <c r="DF1243">
        <v>0</v>
      </c>
      <c r="DG1243">
        <v>0</v>
      </c>
      <c r="DH1243">
        <v>0</v>
      </c>
      <c r="DI1243">
        <v>0</v>
      </c>
      <c r="DJ1243">
        <v>77667</v>
      </c>
      <c r="DK1243">
        <v>224036</v>
      </c>
      <c r="DL1243">
        <v>136748</v>
      </c>
      <c r="DM1243">
        <v>187000</v>
      </c>
      <c r="DN1243">
        <v>20854</v>
      </c>
      <c r="DO1243">
        <v>1297964</v>
      </c>
      <c r="DP1243">
        <v>317700</v>
      </c>
      <c r="DQ1243">
        <v>17625</v>
      </c>
      <c r="DR1243">
        <v>0</v>
      </c>
      <c r="DS1243">
        <v>0</v>
      </c>
    </row>
    <row r="1244" spans="1:123" x14ac:dyDescent="0.3">
      <c r="A1244" t="str">
        <f t="shared" si="19"/>
        <v>20331974</v>
      </c>
      <c r="B1244">
        <v>36</v>
      </c>
      <c r="C1244">
        <v>2033</v>
      </c>
      <c r="D1244">
        <v>197412</v>
      </c>
      <c r="E1244">
        <v>42</v>
      </c>
      <c r="F1244">
        <v>1825005</v>
      </c>
      <c r="G1244">
        <v>163102</v>
      </c>
      <c r="H1244">
        <v>550000</v>
      </c>
      <c r="I1244">
        <v>0</v>
      </c>
      <c r="J1244">
        <v>120000</v>
      </c>
      <c r="K1244">
        <v>85000</v>
      </c>
      <c r="L1244">
        <v>200000</v>
      </c>
      <c r="M1244">
        <v>56200</v>
      </c>
      <c r="N1244">
        <v>11500</v>
      </c>
      <c r="O1244">
        <v>25500</v>
      </c>
      <c r="P1244">
        <v>4500</v>
      </c>
      <c r="Q1244">
        <v>2000</v>
      </c>
      <c r="R1244">
        <v>0</v>
      </c>
      <c r="S1244">
        <v>5682</v>
      </c>
      <c r="T1244">
        <v>35000</v>
      </c>
      <c r="U1244">
        <v>36000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48318</v>
      </c>
      <c r="AC1244">
        <v>81904</v>
      </c>
      <c r="AD1244">
        <v>42197</v>
      </c>
      <c r="AE1244">
        <v>48318</v>
      </c>
      <c r="AF1244">
        <v>75783</v>
      </c>
      <c r="AG1244">
        <v>42197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945599</v>
      </c>
      <c r="AO1244">
        <v>806595</v>
      </c>
      <c r="AP1244">
        <v>124101</v>
      </c>
      <c r="AQ1244">
        <v>0</v>
      </c>
      <c r="AR1244">
        <v>18294</v>
      </c>
      <c r="AS1244">
        <v>0</v>
      </c>
      <c r="AT1244">
        <v>0</v>
      </c>
      <c r="AU1244">
        <v>0</v>
      </c>
      <c r="AV1244">
        <v>35997</v>
      </c>
      <c r="AW1244">
        <v>0</v>
      </c>
      <c r="AX1244">
        <v>46692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0</v>
      </c>
      <c r="BI1244">
        <v>0</v>
      </c>
      <c r="BJ1244">
        <v>0</v>
      </c>
      <c r="BK1244">
        <v>1031679</v>
      </c>
      <c r="BL1244">
        <v>0</v>
      </c>
      <c r="BM1244">
        <v>46829</v>
      </c>
      <c r="BN1244">
        <v>0</v>
      </c>
      <c r="BO1244">
        <v>0</v>
      </c>
      <c r="BP1244">
        <v>0</v>
      </c>
      <c r="BQ1244">
        <v>0</v>
      </c>
      <c r="BR1244">
        <v>0</v>
      </c>
      <c r="BS1244">
        <v>0</v>
      </c>
      <c r="BT1244">
        <v>0</v>
      </c>
      <c r="BU1244">
        <v>0</v>
      </c>
      <c r="BV1244">
        <v>0</v>
      </c>
      <c r="BW1244">
        <v>0</v>
      </c>
      <c r="BX1244">
        <v>0</v>
      </c>
      <c r="BY1244">
        <v>0</v>
      </c>
      <c r="BZ1244">
        <v>0</v>
      </c>
      <c r="CA1244">
        <v>0</v>
      </c>
      <c r="CB1244">
        <v>0</v>
      </c>
      <c r="CC1244">
        <v>0</v>
      </c>
      <c r="CD1244">
        <v>0</v>
      </c>
      <c r="CE1244">
        <v>0</v>
      </c>
      <c r="CF1244">
        <v>0</v>
      </c>
      <c r="CG1244">
        <v>0</v>
      </c>
      <c r="CH1244">
        <v>0</v>
      </c>
      <c r="CI1244">
        <v>0</v>
      </c>
      <c r="CJ1244">
        <v>0</v>
      </c>
      <c r="CK1244">
        <v>0</v>
      </c>
      <c r="CL1244">
        <v>0</v>
      </c>
      <c r="CM1244">
        <v>0</v>
      </c>
      <c r="CN1244">
        <v>0</v>
      </c>
      <c r="CO1244">
        <v>0</v>
      </c>
      <c r="CP1244">
        <v>0</v>
      </c>
      <c r="CQ1244">
        <v>93658</v>
      </c>
      <c r="CR1244">
        <v>0</v>
      </c>
      <c r="CS1244">
        <v>0</v>
      </c>
      <c r="CT1244">
        <v>154000</v>
      </c>
      <c r="CU1244">
        <v>65000</v>
      </c>
      <c r="CV1244">
        <v>76669</v>
      </c>
      <c r="CW1244">
        <v>1755</v>
      </c>
      <c r="CX1244">
        <v>9200</v>
      </c>
      <c r="CY1244">
        <v>6900</v>
      </c>
      <c r="CZ1244">
        <v>2760</v>
      </c>
      <c r="DA1244">
        <v>2300</v>
      </c>
      <c r="DB1244">
        <v>9967</v>
      </c>
      <c r="DC1244">
        <v>52002</v>
      </c>
      <c r="DD1244">
        <v>2300</v>
      </c>
      <c r="DE1244">
        <v>65000</v>
      </c>
      <c r="DF1244">
        <v>0</v>
      </c>
      <c r="DG1244">
        <v>0</v>
      </c>
      <c r="DH1244">
        <v>0</v>
      </c>
      <c r="DI1244">
        <v>0</v>
      </c>
      <c r="DJ1244">
        <v>30975</v>
      </c>
      <c r="DK1244">
        <v>224036</v>
      </c>
      <c r="DL1244">
        <v>136748</v>
      </c>
      <c r="DM1244">
        <v>151003</v>
      </c>
      <c r="DN1244">
        <v>20854</v>
      </c>
      <c r="DO1244">
        <v>1105128</v>
      </c>
      <c r="DP1244">
        <v>317700</v>
      </c>
      <c r="DQ1244">
        <v>-129518</v>
      </c>
      <c r="DR1244">
        <v>0</v>
      </c>
      <c r="DS1244">
        <v>0</v>
      </c>
    </row>
    <row r="1245" spans="1:123" x14ac:dyDescent="0.3">
      <c r="A1245" t="str">
        <f t="shared" si="19"/>
        <v>20341975</v>
      </c>
      <c r="B1245">
        <v>36</v>
      </c>
      <c r="C1245">
        <v>2034</v>
      </c>
      <c r="D1245">
        <v>197512</v>
      </c>
      <c r="E1245">
        <v>48</v>
      </c>
      <c r="F1245">
        <v>1714001</v>
      </c>
      <c r="G1245">
        <v>163105</v>
      </c>
      <c r="H1245">
        <v>550000</v>
      </c>
      <c r="I1245">
        <v>0</v>
      </c>
      <c r="J1245">
        <v>120000</v>
      </c>
      <c r="K1245">
        <v>85000</v>
      </c>
      <c r="L1245">
        <v>200000</v>
      </c>
      <c r="M1245">
        <v>56200</v>
      </c>
      <c r="N1245">
        <v>11500</v>
      </c>
      <c r="O1245">
        <v>25500</v>
      </c>
      <c r="P1245">
        <v>4500</v>
      </c>
      <c r="Q1245">
        <v>2000</v>
      </c>
      <c r="R1245">
        <v>0</v>
      </c>
      <c r="S1245">
        <v>5494</v>
      </c>
      <c r="T1245">
        <v>35000</v>
      </c>
      <c r="U1245">
        <v>36000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93974</v>
      </c>
      <c r="AD1245">
        <v>48415</v>
      </c>
      <c r="AE1245">
        <v>0</v>
      </c>
      <c r="AF1245">
        <v>142389</v>
      </c>
      <c r="AG1245">
        <v>0</v>
      </c>
      <c r="AH1245">
        <v>0</v>
      </c>
      <c r="AI1245">
        <v>42197</v>
      </c>
      <c r="AJ1245">
        <v>0</v>
      </c>
      <c r="AK1245">
        <v>42197</v>
      </c>
      <c r="AL1245">
        <v>42197</v>
      </c>
      <c r="AM1245">
        <v>0</v>
      </c>
      <c r="AN1245">
        <v>878805</v>
      </c>
      <c r="AO1245">
        <v>925456</v>
      </c>
      <c r="AP1245">
        <v>142389</v>
      </c>
      <c r="AQ1245">
        <v>0</v>
      </c>
      <c r="AR1245">
        <v>20000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0</v>
      </c>
      <c r="BI1245">
        <v>0</v>
      </c>
      <c r="BJ1245">
        <v>0</v>
      </c>
      <c r="BK1245">
        <v>1087845</v>
      </c>
      <c r="BL1245">
        <v>0</v>
      </c>
      <c r="BM1245">
        <v>0</v>
      </c>
      <c r="BN1245">
        <v>0</v>
      </c>
      <c r="BO1245">
        <v>0</v>
      </c>
      <c r="BP1245">
        <v>0</v>
      </c>
      <c r="BQ1245">
        <v>0</v>
      </c>
      <c r="BR1245">
        <v>53544</v>
      </c>
      <c r="BS1245">
        <v>0</v>
      </c>
      <c r="BT1245">
        <v>0</v>
      </c>
      <c r="BU1245">
        <v>0</v>
      </c>
      <c r="BV1245">
        <v>0</v>
      </c>
      <c r="BW1245">
        <v>0</v>
      </c>
      <c r="BX1245">
        <v>0</v>
      </c>
      <c r="BY1245">
        <v>0</v>
      </c>
      <c r="BZ1245">
        <v>0</v>
      </c>
      <c r="CA1245">
        <v>0</v>
      </c>
      <c r="CB1245">
        <v>0</v>
      </c>
      <c r="CC1245">
        <v>0</v>
      </c>
      <c r="CD1245">
        <v>0</v>
      </c>
      <c r="CE1245">
        <v>0</v>
      </c>
      <c r="CF1245">
        <v>0</v>
      </c>
      <c r="CG1245">
        <v>0</v>
      </c>
      <c r="CH1245">
        <v>0</v>
      </c>
      <c r="CI1245">
        <v>0</v>
      </c>
      <c r="CJ1245">
        <v>0</v>
      </c>
      <c r="CK1245">
        <v>0</v>
      </c>
      <c r="CL1245">
        <v>0</v>
      </c>
      <c r="CM1245">
        <v>0</v>
      </c>
      <c r="CN1245">
        <v>0</v>
      </c>
      <c r="CO1245">
        <v>0</v>
      </c>
      <c r="CP1245">
        <v>0</v>
      </c>
      <c r="CQ1245">
        <v>127202</v>
      </c>
      <c r="CR1245">
        <v>0</v>
      </c>
      <c r="CS1245">
        <v>0</v>
      </c>
      <c r="CT1245">
        <v>154000</v>
      </c>
      <c r="CU1245">
        <v>65000</v>
      </c>
      <c r="CV1245">
        <v>76669</v>
      </c>
      <c r="CW1245">
        <v>1755</v>
      </c>
      <c r="CX1245">
        <v>9200</v>
      </c>
      <c r="CY1245">
        <v>6900</v>
      </c>
      <c r="CZ1245">
        <v>2760</v>
      </c>
      <c r="DA1245">
        <v>2300</v>
      </c>
      <c r="DB1245">
        <v>9967</v>
      </c>
      <c r="DC1245">
        <v>52002</v>
      </c>
      <c r="DD1245">
        <v>2300</v>
      </c>
      <c r="DE1245">
        <v>70000</v>
      </c>
      <c r="DF1245">
        <v>0</v>
      </c>
      <c r="DG1245">
        <v>0</v>
      </c>
      <c r="DH1245">
        <v>0</v>
      </c>
      <c r="DI1245">
        <v>0</v>
      </c>
      <c r="DJ1245">
        <v>30975</v>
      </c>
      <c r="DK1245">
        <v>224036</v>
      </c>
      <c r="DL1245">
        <v>136748</v>
      </c>
      <c r="DM1245">
        <v>151003</v>
      </c>
      <c r="DN1245">
        <v>20854</v>
      </c>
      <c r="DO1245">
        <v>1185869</v>
      </c>
      <c r="DP1245">
        <v>317700</v>
      </c>
      <c r="DQ1245">
        <v>53544</v>
      </c>
      <c r="DR1245">
        <v>0</v>
      </c>
      <c r="DS1245">
        <v>0</v>
      </c>
    </row>
    <row r="1246" spans="1:123" x14ac:dyDescent="0.3">
      <c r="A1246" t="str">
        <f t="shared" si="19"/>
        <v>20351976</v>
      </c>
      <c r="B1246">
        <v>36</v>
      </c>
      <c r="C1246">
        <v>2035</v>
      </c>
      <c r="D1246">
        <v>197612</v>
      </c>
      <c r="E1246">
        <v>41</v>
      </c>
      <c r="F1246">
        <v>1964595</v>
      </c>
      <c r="G1246">
        <v>163108</v>
      </c>
      <c r="H1246">
        <v>550000</v>
      </c>
      <c r="I1246">
        <v>0</v>
      </c>
      <c r="J1246">
        <v>120000</v>
      </c>
      <c r="K1246">
        <v>85000</v>
      </c>
      <c r="L1246">
        <v>200000</v>
      </c>
      <c r="M1246">
        <v>56200</v>
      </c>
      <c r="N1246">
        <v>11500</v>
      </c>
      <c r="O1246">
        <v>25500</v>
      </c>
      <c r="P1246">
        <v>4500</v>
      </c>
      <c r="Q1246">
        <v>2000</v>
      </c>
      <c r="R1246">
        <v>0</v>
      </c>
      <c r="S1246">
        <v>5305</v>
      </c>
      <c r="T1246">
        <v>35000</v>
      </c>
      <c r="U1246">
        <v>36000</v>
      </c>
      <c r="V1246">
        <v>0</v>
      </c>
      <c r="W1246">
        <v>5000</v>
      </c>
      <c r="X1246">
        <v>0</v>
      </c>
      <c r="Y1246">
        <v>0</v>
      </c>
      <c r="Z1246">
        <v>0</v>
      </c>
      <c r="AA1246">
        <v>0</v>
      </c>
      <c r="AB1246">
        <v>42197</v>
      </c>
      <c r="AC1246">
        <v>80261</v>
      </c>
      <c r="AD1246">
        <v>41350</v>
      </c>
      <c r="AE1246">
        <v>42197</v>
      </c>
      <c r="AF1246">
        <v>79414</v>
      </c>
      <c r="AG1246">
        <v>41350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936591</v>
      </c>
      <c r="AO1246">
        <v>790407</v>
      </c>
      <c r="AP1246">
        <v>121611</v>
      </c>
      <c r="AQ1246">
        <v>0</v>
      </c>
      <c r="AR1246">
        <v>17425</v>
      </c>
      <c r="AS1246">
        <v>0</v>
      </c>
      <c r="AT1246">
        <v>0</v>
      </c>
      <c r="AU1246">
        <v>0</v>
      </c>
      <c r="AV1246">
        <v>75000</v>
      </c>
      <c r="AW1246">
        <v>11543</v>
      </c>
      <c r="AX1246">
        <v>30975</v>
      </c>
      <c r="AY1246">
        <v>0</v>
      </c>
      <c r="AZ1246">
        <v>20854</v>
      </c>
      <c r="BA1246">
        <v>25000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0</v>
      </c>
      <c r="BI1246">
        <v>0</v>
      </c>
      <c r="BJ1246">
        <v>0</v>
      </c>
      <c r="BK1246">
        <v>1092815</v>
      </c>
      <c r="BL1246">
        <v>0</v>
      </c>
      <c r="BM1246">
        <v>35734</v>
      </c>
      <c r="BN1246">
        <v>30267</v>
      </c>
      <c r="BO1246">
        <v>0</v>
      </c>
      <c r="BP1246">
        <v>0</v>
      </c>
      <c r="BQ1246">
        <v>0</v>
      </c>
      <c r="BR1246">
        <v>0</v>
      </c>
      <c r="BS1246">
        <v>0</v>
      </c>
      <c r="BT1246">
        <v>0</v>
      </c>
      <c r="BU1246">
        <v>0</v>
      </c>
      <c r="BV1246">
        <v>0</v>
      </c>
      <c r="BW1246">
        <v>33000</v>
      </c>
      <c r="BX1246">
        <v>763</v>
      </c>
      <c r="BY1246">
        <v>4000</v>
      </c>
      <c r="BZ1246">
        <v>3000</v>
      </c>
      <c r="CA1246">
        <v>1200</v>
      </c>
      <c r="CB1246">
        <v>1000</v>
      </c>
      <c r="CC1246">
        <v>4333</v>
      </c>
      <c r="CD1246">
        <v>20000</v>
      </c>
      <c r="CE1246">
        <v>1000</v>
      </c>
      <c r="CF1246">
        <v>0</v>
      </c>
      <c r="CG1246">
        <v>0</v>
      </c>
      <c r="CH1246">
        <v>0</v>
      </c>
      <c r="CI1246">
        <v>0</v>
      </c>
      <c r="CJ1246">
        <v>0</v>
      </c>
      <c r="CK1246">
        <v>0</v>
      </c>
      <c r="CL1246">
        <v>0</v>
      </c>
      <c r="CM1246">
        <v>0</v>
      </c>
      <c r="CN1246">
        <v>0</v>
      </c>
      <c r="CO1246">
        <v>0</v>
      </c>
      <c r="CP1246">
        <v>0</v>
      </c>
      <c r="CQ1246">
        <v>71468</v>
      </c>
      <c r="CR1246">
        <v>0</v>
      </c>
      <c r="CS1246">
        <v>0</v>
      </c>
      <c r="CT1246">
        <v>123733</v>
      </c>
      <c r="CU1246">
        <v>65000</v>
      </c>
      <c r="CV1246">
        <v>43669</v>
      </c>
      <c r="CW1246">
        <v>992</v>
      </c>
      <c r="CX1246">
        <v>5200</v>
      </c>
      <c r="CY1246">
        <v>3900</v>
      </c>
      <c r="CZ1246">
        <v>1560</v>
      </c>
      <c r="DA1246">
        <v>1300</v>
      </c>
      <c r="DB1246">
        <v>5634</v>
      </c>
      <c r="DC1246">
        <v>32002</v>
      </c>
      <c r="DD1246">
        <v>1300</v>
      </c>
      <c r="DE1246">
        <v>75000</v>
      </c>
      <c r="DF1246">
        <v>0</v>
      </c>
      <c r="DG1246">
        <v>0</v>
      </c>
      <c r="DH1246">
        <v>0</v>
      </c>
      <c r="DI1246">
        <v>0</v>
      </c>
      <c r="DJ1246">
        <v>0</v>
      </c>
      <c r="DK1246">
        <v>199036</v>
      </c>
      <c r="DL1246">
        <v>125204</v>
      </c>
      <c r="DM1246">
        <v>76003</v>
      </c>
      <c r="DN1246">
        <v>0</v>
      </c>
      <c r="DO1246">
        <v>831003</v>
      </c>
      <c r="DP1246">
        <v>317700</v>
      </c>
      <c r="DQ1246">
        <v>-297669</v>
      </c>
      <c r="DR1246">
        <v>0</v>
      </c>
      <c r="DS1246">
        <v>0</v>
      </c>
    </row>
    <row r="1247" spans="1:123" x14ac:dyDescent="0.3">
      <c r="A1247" t="str">
        <f t="shared" si="19"/>
        <v>20361977</v>
      </c>
      <c r="B1247">
        <v>36</v>
      </c>
      <c r="C1247">
        <v>2036</v>
      </c>
      <c r="D1247">
        <v>197712</v>
      </c>
      <c r="E1247">
        <v>8</v>
      </c>
      <c r="F1247">
        <v>2009149</v>
      </c>
      <c r="G1247">
        <v>163099</v>
      </c>
      <c r="H1247">
        <v>550000</v>
      </c>
      <c r="I1247">
        <v>0</v>
      </c>
      <c r="J1247">
        <v>120000</v>
      </c>
      <c r="K1247">
        <v>85000</v>
      </c>
      <c r="L1247">
        <v>200000</v>
      </c>
      <c r="M1247">
        <v>56200</v>
      </c>
      <c r="N1247">
        <v>11500</v>
      </c>
      <c r="O1247">
        <v>25500</v>
      </c>
      <c r="P1247">
        <v>4500</v>
      </c>
      <c r="Q1247">
        <v>2000</v>
      </c>
      <c r="R1247">
        <v>0</v>
      </c>
      <c r="S1247">
        <v>5091</v>
      </c>
      <c r="T1247">
        <v>35000</v>
      </c>
      <c r="U1247">
        <v>36000</v>
      </c>
      <c r="V1247">
        <v>0</v>
      </c>
      <c r="W1247">
        <v>5000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15686</v>
      </c>
      <c r="AD1247">
        <v>0</v>
      </c>
      <c r="AE1247">
        <v>0</v>
      </c>
      <c r="AF1247">
        <v>23767</v>
      </c>
      <c r="AG1247">
        <v>0</v>
      </c>
      <c r="AH1247">
        <v>0</v>
      </c>
      <c r="AI1247">
        <v>41350</v>
      </c>
      <c r="AJ1247">
        <v>0</v>
      </c>
      <c r="AK1247">
        <v>41350</v>
      </c>
      <c r="AL1247">
        <v>41350</v>
      </c>
      <c r="AM1247">
        <v>0</v>
      </c>
      <c r="AN1247">
        <v>992024</v>
      </c>
      <c r="AO1247">
        <v>154474</v>
      </c>
      <c r="AP1247">
        <v>23767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75000</v>
      </c>
      <c r="AW1247">
        <v>0</v>
      </c>
      <c r="AX1247">
        <v>0</v>
      </c>
      <c r="AY1247">
        <v>0</v>
      </c>
      <c r="AZ1247">
        <v>0</v>
      </c>
      <c r="BA1247">
        <v>25000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0</v>
      </c>
      <c r="BI1247">
        <v>0</v>
      </c>
      <c r="BJ1247">
        <v>0</v>
      </c>
      <c r="BK1247">
        <v>278241</v>
      </c>
      <c r="BL1247">
        <v>0</v>
      </c>
      <c r="BM1247">
        <v>15734</v>
      </c>
      <c r="BN1247">
        <v>123733</v>
      </c>
      <c r="BO1247">
        <v>65000</v>
      </c>
      <c r="BP1247">
        <v>0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33000</v>
      </c>
      <c r="BX1247">
        <v>763</v>
      </c>
      <c r="BY1247">
        <v>4000</v>
      </c>
      <c r="BZ1247">
        <v>3000</v>
      </c>
      <c r="CA1247">
        <v>1200</v>
      </c>
      <c r="CB1247">
        <v>1000</v>
      </c>
      <c r="CC1247">
        <v>4333</v>
      </c>
      <c r="CD1247">
        <v>20000</v>
      </c>
      <c r="CE1247">
        <v>1000</v>
      </c>
      <c r="CF1247">
        <v>68917</v>
      </c>
      <c r="CG1247">
        <v>0</v>
      </c>
      <c r="CH1247">
        <v>0</v>
      </c>
      <c r="CI1247">
        <v>0</v>
      </c>
      <c r="CJ1247">
        <v>0</v>
      </c>
      <c r="CK1247">
        <v>0</v>
      </c>
      <c r="CL1247">
        <v>0</v>
      </c>
      <c r="CM1247">
        <v>0</v>
      </c>
      <c r="CN1247">
        <v>0</v>
      </c>
      <c r="CO1247">
        <v>0</v>
      </c>
      <c r="CP1247">
        <v>0</v>
      </c>
      <c r="CQ1247">
        <v>35734</v>
      </c>
      <c r="CR1247">
        <v>0</v>
      </c>
      <c r="CS1247">
        <v>0</v>
      </c>
      <c r="CT1247">
        <v>0</v>
      </c>
      <c r="CU1247">
        <v>0</v>
      </c>
      <c r="CV1247">
        <v>10669</v>
      </c>
      <c r="CW1247">
        <v>229</v>
      </c>
      <c r="CX1247">
        <v>1200</v>
      </c>
      <c r="CY1247">
        <v>900</v>
      </c>
      <c r="CZ1247">
        <v>360</v>
      </c>
      <c r="DA1247">
        <v>300</v>
      </c>
      <c r="DB1247">
        <v>1301</v>
      </c>
      <c r="DC1247">
        <v>12002</v>
      </c>
      <c r="DD1247">
        <v>300</v>
      </c>
      <c r="DE1247">
        <v>6083</v>
      </c>
      <c r="DF1247">
        <v>0</v>
      </c>
      <c r="DG1247">
        <v>0</v>
      </c>
      <c r="DH1247">
        <v>0</v>
      </c>
      <c r="DI1247">
        <v>0</v>
      </c>
      <c r="DJ1247">
        <v>0</v>
      </c>
      <c r="DK1247">
        <v>174036</v>
      </c>
      <c r="DL1247">
        <v>125204</v>
      </c>
      <c r="DM1247">
        <v>1003</v>
      </c>
      <c r="DN1247">
        <v>0</v>
      </c>
      <c r="DO1247">
        <v>410673</v>
      </c>
      <c r="DP1247">
        <v>317700</v>
      </c>
      <c r="DQ1247">
        <v>-1037983</v>
      </c>
      <c r="DR1247">
        <v>596303</v>
      </c>
      <c r="DS1247">
        <v>0</v>
      </c>
    </row>
    <row r="1248" spans="1:123" x14ac:dyDescent="0.3">
      <c r="A1248" t="str">
        <f t="shared" si="19"/>
        <v>20371978</v>
      </c>
      <c r="B1248">
        <v>36</v>
      </c>
      <c r="C1248">
        <v>2037</v>
      </c>
      <c r="D1248">
        <v>197812</v>
      </c>
      <c r="E1248">
        <v>65</v>
      </c>
      <c r="F1248">
        <v>1655467</v>
      </c>
      <c r="G1248">
        <v>163089</v>
      </c>
      <c r="H1248">
        <v>550000</v>
      </c>
      <c r="I1248">
        <v>0</v>
      </c>
      <c r="J1248">
        <v>120000</v>
      </c>
      <c r="K1248">
        <v>85000</v>
      </c>
      <c r="L1248">
        <v>200000</v>
      </c>
      <c r="M1248">
        <v>56200</v>
      </c>
      <c r="N1248">
        <v>11500</v>
      </c>
      <c r="O1248">
        <v>25500</v>
      </c>
      <c r="P1248">
        <v>4500</v>
      </c>
      <c r="Q1248">
        <v>2000</v>
      </c>
      <c r="R1248">
        <v>0</v>
      </c>
      <c r="S1248">
        <v>4878</v>
      </c>
      <c r="T1248">
        <v>35000</v>
      </c>
      <c r="U1248">
        <v>36000</v>
      </c>
      <c r="V1248">
        <v>0</v>
      </c>
      <c r="W1248">
        <v>5000</v>
      </c>
      <c r="X1248">
        <v>0</v>
      </c>
      <c r="Y1248">
        <v>0</v>
      </c>
      <c r="Z1248">
        <v>0</v>
      </c>
      <c r="AA1248">
        <v>0</v>
      </c>
      <c r="AB1248">
        <v>41350</v>
      </c>
      <c r="AC1248">
        <v>125252</v>
      </c>
      <c r="AD1248">
        <v>64529</v>
      </c>
      <c r="AE1248">
        <v>41350</v>
      </c>
      <c r="AF1248">
        <v>148431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867147</v>
      </c>
      <c r="AO1248">
        <v>1233479</v>
      </c>
      <c r="AP1248">
        <v>189781</v>
      </c>
      <c r="AQ1248">
        <v>0</v>
      </c>
      <c r="AR1248">
        <v>20000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0</v>
      </c>
      <c r="BI1248">
        <v>0</v>
      </c>
      <c r="BJ1248">
        <v>0</v>
      </c>
      <c r="BK1248">
        <v>1443260</v>
      </c>
      <c r="BL1248">
        <v>0</v>
      </c>
      <c r="BM1248">
        <v>0</v>
      </c>
      <c r="BN1248">
        <v>0</v>
      </c>
      <c r="BO1248">
        <v>0</v>
      </c>
      <c r="BP1248">
        <v>0</v>
      </c>
      <c r="BQ1248">
        <v>0</v>
      </c>
      <c r="BR1248">
        <v>455851</v>
      </c>
      <c r="BS1248">
        <v>0</v>
      </c>
      <c r="BT1248">
        <v>0</v>
      </c>
      <c r="BU1248">
        <v>0</v>
      </c>
      <c r="BV1248">
        <v>0</v>
      </c>
      <c r="BW1248">
        <v>0</v>
      </c>
      <c r="BX1248">
        <v>0</v>
      </c>
      <c r="BY1248">
        <v>0</v>
      </c>
      <c r="BZ1248">
        <v>0</v>
      </c>
      <c r="CA1248">
        <v>0</v>
      </c>
      <c r="CB1248">
        <v>0</v>
      </c>
      <c r="CC1248">
        <v>0</v>
      </c>
      <c r="CD1248">
        <v>0</v>
      </c>
      <c r="CE1248">
        <v>0</v>
      </c>
      <c r="CF1248">
        <v>0</v>
      </c>
      <c r="CG1248">
        <v>0</v>
      </c>
      <c r="CH1248">
        <v>0</v>
      </c>
      <c r="CI1248">
        <v>0</v>
      </c>
      <c r="CJ1248">
        <v>0</v>
      </c>
      <c r="CK1248">
        <v>0</v>
      </c>
      <c r="CL1248">
        <v>0</v>
      </c>
      <c r="CM1248">
        <v>0</v>
      </c>
      <c r="CN1248">
        <v>0</v>
      </c>
      <c r="CO1248">
        <v>0</v>
      </c>
      <c r="CP1248">
        <v>0</v>
      </c>
      <c r="CQ1248">
        <v>471585</v>
      </c>
      <c r="CR1248">
        <v>0</v>
      </c>
      <c r="CS1248">
        <v>0</v>
      </c>
      <c r="CT1248">
        <v>0</v>
      </c>
      <c r="CU1248">
        <v>0</v>
      </c>
      <c r="CV1248">
        <v>10669</v>
      </c>
      <c r="CW1248">
        <v>229</v>
      </c>
      <c r="CX1248">
        <v>1200</v>
      </c>
      <c r="CY1248">
        <v>900</v>
      </c>
      <c r="CZ1248">
        <v>360</v>
      </c>
      <c r="DA1248">
        <v>300</v>
      </c>
      <c r="DB1248">
        <v>1301</v>
      </c>
      <c r="DC1248">
        <v>12002</v>
      </c>
      <c r="DD1248">
        <v>300</v>
      </c>
      <c r="DE1248">
        <v>6083</v>
      </c>
      <c r="DF1248">
        <v>0</v>
      </c>
      <c r="DG1248">
        <v>0</v>
      </c>
      <c r="DH1248">
        <v>0</v>
      </c>
      <c r="DI1248">
        <v>0</v>
      </c>
      <c r="DJ1248">
        <v>0</v>
      </c>
      <c r="DK1248">
        <v>174036</v>
      </c>
      <c r="DL1248">
        <v>125204</v>
      </c>
      <c r="DM1248">
        <v>1003</v>
      </c>
      <c r="DN1248">
        <v>0</v>
      </c>
      <c r="DO1248">
        <v>805174</v>
      </c>
      <c r="DP1248">
        <v>317700</v>
      </c>
      <c r="DQ1248">
        <v>455851</v>
      </c>
      <c r="DR1248">
        <v>0</v>
      </c>
      <c r="DS1248">
        <v>0</v>
      </c>
    </row>
    <row r="1249" spans="1:123" x14ac:dyDescent="0.3">
      <c r="A1249" t="str">
        <f t="shared" si="19"/>
        <v>20381979</v>
      </c>
      <c r="B1249">
        <v>36</v>
      </c>
      <c r="C1249">
        <v>2038</v>
      </c>
      <c r="D1249">
        <v>197912</v>
      </c>
      <c r="E1249">
        <v>56</v>
      </c>
      <c r="F1249">
        <v>1638231</v>
      </c>
      <c r="G1249">
        <v>163079</v>
      </c>
      <c r="H1249">
        <v>550000</v>
      </c>
      <c r="I1249">
        <v>0</v>
      </c>
      <c r="J1249">
        <v>90000</v>
      </c>
      <c r="K1249">
        <v>85000</v>
      </c>
      <c r="L1249">
        <v>200000</v>
      </c>
      <c r="M1249">
        <v>56200</v>
      </c>
      <c r="N1249">
        <v>11500</v>
      </c>
      <c r="O1249">
        <v>25500</v>
      </c>
      <c r="P1249">
        <v>4500</v>
      </c>
      <c r="Q1249">
        <v>2000</v>
      </c>
      <c r="R1249">
        <v>0</v>
      </c>
      <c r="S1249">
        <v>4664</v>
      </c>
      <c r="T1249">
        <v>35000</v>
      </c>
      <c r="U1249">
        <v>36000</v>
      </c>
      <c r="V1249">
        <v>0</v>
      </c>
      <c r="W1249">
        <v>5000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108439</v>
      </c>
      <c r="AD1249">
        <v>55867</v>
      </c>
      <c r="AE1249">
        <v>0</v>
      </c>
      <c r="AF1249">
        <v>164306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821058</v>
      </c>
      <c r="AO1249">
        <v>1067906</v>
      </c>
      <c r="AP1249">
        <v>164306</v>
      </c>
      <c r="AQ1249">
        <v>0</v>
      </c>
      <c r="AR1249">
        <v>20000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0</v>
      </c>
      <c r="BI1249">
        <v>0</v>
      </c>
      <c r="BJ1249">
        <v>0</v>
      </c>
      <c r="BK1249">
        <v>1252212</v>
      </c>
      <c r="BL1249">
        <v>0</v>
      </c>
      <c r="BM1249">
        <v>0</v>
      </c>
      <c r="BN1249">
        <v>0</v>
      </c>
      <c r="BO1249">
        <v>0</v>
      </c>
      <c r="BP1249">
        <v>0</v>
      </c>
      <c r="BQ1249">
        <v>0</v>
      </c>
      <c r="BR1249">
        <v>158415</v>
      </c>
      <c r="BS1249">
        <v>0</v>
      </c>
      <c r="BT1249">
        <v>0</v>
      </c>
      <c r="BU1249">
        <v>77545</v>
      </c>
      <c r="BV1249">
        <v>0</v>
      </c>
      <c r="BW1249">
        <v>0</v>
      </c>
      <c r="BX1249">
        <v>0</v>
      </c>
      <c r="BY1249">
        <v>0</v>
      </c>
      <c r="BZ1249">
        <v>0</v>
      </c>
      <c r="CA1249">
        <v>0</v>
      </c>
      <c r="CB1249">
        <v>0</v>
      </c>
      <c r="CC1249">
        <v>0</v>
      </c>
      <c r="CD1249">
        <v>0</v>
      </c>
      <c r="CE1249">
        <v>0</v>
      </c>
      <c r="CF1249">
        <v>0</v>
      </c>
      <c r="CG1249">
        <v>0</v>
      </c>
      <c r="CH1249">
        <v>0</v>
      </c>
      <c r="CI1249">
        <v>0</v>
      </c>
      <c r="CJ1249">
        <v>0</v>
      </c>
      <c r="CK1249">
        <v>0</v>
      </c>
      <c r="CL1249">
        <v>0</v>
      </c>
      <c r="CM1249">
        <v>0</v>
      </c>
      <c r="CN1249">
        <v>0</v>
      </c>
      <c r="CO1249">
        <v>0</v>
      </c>
      <c r="CP1249">
        <v>0</v>
      </c>
      <c r="CQ1249">
        <v>610000</v>
      </c>
      <c r="CR1249">
        <v>77545</v>
      </c>
      <c r="CS1249">
        <v>0</v>
      </c>
      <c r="CT1249">
        <v>0</v>
      </c>
      <c r="CU1249">
        <v>0</v>
      </c>
      <c r="CV1249">
        <v>10669</v>
      </c>
      <c r="CW1249">
        <v>229</v>
      </c>
      <c r="CX1249">
        <v>1200</v>
      </c>
      <c r="CY1249">
        <v>900</v>
      </c>
      <c r="CZ1249">
        <v>360</v>
      </c>
      <c r="DA1249">
        <v>300</v>
      </c>
      <c r="DB1249">
        <v>1301</v>
      </c>
      <c r="DC1249">
        <v>12002</v>
      </c>
      <c r="DD1249">
        <v>300</v>
      </c>
      <c r="DE1249">
        <v>6083</v>
      </c>
      <c r="DF1249">
        <v>0</v>
      </c>
      <c r="DG1249">
        <v>0</v>
      </c>
      <c r="DH1249">
        <v>0</v>
      </c>
      <c r="DI1249">
        <v>0</v>
      </c>
      <c r="DJ1249">
        <v>0</v>
      </c>
      <c r="DK1249">
        <v>174036</v>
      </c>
      <c r="DL1249">
        <v>125204</v>
      </c>
      <c r="DM1249">
        <v>1003</v>
      </c>
      <c r="DN1249">
        <v>0</v>
      </c>
      <c r="DO1249">
        <v>1021134</v>
      </c>
      <c r="DP1249">
        <v>317700</v>
      </c>
      <c r="DQ1249">
        <v>235960</v>
      </c>
      <c r="DR1249">
        <v>0</v>
      </c>
      <c r="DS1249">
        <v>0</v>
      </c>
    </row>
    <row r="1250" spans="1:123" x14ac:dyDescent="0.3">
      <c r="A1250" t="str">
        <f t="shared" si="19"/>
        <v>20391980</v>
      </c>
      <c r="B1250">
        <v>36</v>
      </c>
      <c r="C1250">
        <v>2039</v>
      </c>
      <c r="D1250">
        <v>198012</v>
      </c>
      <c r="E1250">
        <v>56</v>
      </c>
      <c r="F1250">
        <v>1673164</v>
      </c>
      <c r="G1250">
        <v>163069</v>
      </c>
      <c r="H1250">
        <v>550000</v>
      </c>
      <c r="I1250">
        <v>0</v>
      </c>
      <c r="J1250">
        <v>90000</v>
      </c>
      <c r="K1250">
        <v>85000</v>
      </c>
      <c r="L1250">
        <v>200000</v>
      </c>
      <c r="M1250">
        <v>56200</v>
      </c>
      <c r="N1250">
        <v>11500</v>
      </c>
      <c r="O1250">
        <v>25500</v>
      </c>
      <c r="P1250">
        <v>4500</v>
      </c>
      <c r="Q1250">
        <v>2000</v>
      </c>
      <c r="R1250">
        <v>0</v>
      </c>
      <c r="S1250">
        <v>4451</v>
      </c>
      <c r="T1250">
        <v>35000</v>
      </c>
      <c r="U1250">
        <v>36000</v>
      </c>
      <c r="V1250">
        <v>0</v>
      </c>
      <c r="W1250">
        <v>5000</v>
      </c>
      <c r="X1250">
        <v>0</v>
      </c>
      <c r="Y1250">
        <v>0</v>
      </c>
      <c r="Z1250">
        <v>183964</v>
      </c>
      <c r="AA1250">
        <v>0</v>
      </c>
      <c r="AB1250">
        <v>0</v>
      </c>
      <c r="AC1250">
        <v>109472</v>
      </c>
      <c r="AD1250">
        <v>56400</v>
      </c>
      <c r="AE1250">
        <v>0</v>
      </c>
      <c r="AF1250">
        <v>165871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635316</v>
      </c>
      <c r="AO1250">
        <v>1078080</v>
      </c>
      <c r="AP1250">
        <v>165871</v>
      </c>
      <c r="AQ1250">
        <v>40700</v>
      </c>
      <c r="AR1250">
        <v>20000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0</v>
      </c>
      <c r="BI1250">
        <v>0</v>
      </c>
      <c r="BJ1250">
        <v>0</v>
      </c>
      <c r="BK1250">
        <v>1304652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0</v>
      </c>
      <c r="BR1250">
        <v>20000</v>
      </c>
      <c r="BS1250">
        <v>0</v>
      </c>
      <c r="BT1250">
        <v>0</v>
      </c>
      <c r="BU1250">
        <v>22455</v>
      </c>
      <c r="BV1250">
        <v>10000</v>
      </c>
      <c r="BW1250">
        <v>0</v>
      </c>
      <c r="BX1250">
        <v>0</v>
      </c>
      <c r="BY1250">
        <v>0</v>
      </c>
      <c r="BZ1250">
        <v>0</v>
      </c>
      <c r="CA1250">
        <v>0</v>
      </c>
      <c r="CB1250">
        <v>0</v>
      </c>
      <c r="CC1250">
        <v>0</v>
      </c>
      <c r="CD1250">
        <v>0</v>
      </c>
      <c r="CE1250">
        <v>0</v>
      </c>
      <c r="CF1250">
        <v>0</v>
      </c>
      <c r="CG1250">
        <v>7078</v>
      </c>
      <c r="CH1250">
        <v>178</v>
      </c>
      <c r="CI1250">
        <v>929</v>
      </c>
      <c r="CJ1250">
        <v>697</v>
      </c>
      <c r="CK1250">
        <v>279</v>
      </c>
      <c r="CL1250">
        <v>232</v>
      </c>
      <c r="CM1250">
        <v>1006</v>
      </c>
      <c r="CN1250">
        <v>4647</v>
      </c>
      <c r="CO1250">
        <v>232</v>
      </c>
      <c r="CP1250">
        <v>0</v>
      </c>
      <c r="CQ1250">
        <v>610000</v>
      </c>
      <c r="CR1250">
        <v>100000</v>
      </c>
      <c r="CS1250">
        <v>10000</v>
      </c>
      <c r="CT1250">
        <v>0</v>
      </c>
      <c r="CU1250">
        <v>0</v>
      </c>
      <c r="CV1250">
        <v>17748</v>
      </c>
      <c r="CW1250">
        <v>407</v>
      </c>
      <c r="CX1250">
        <v>2130</v>
      </c>
      <c r="CY1250">
        <v>1597</v>
      </c>
      <c r="CZ1250">
        <v>639</v>
      </c>
      <c r="DA1250">
        <v>532</v>
      </c>
      <c r="DB1250">
        <v>2307</v>
      </c>
      <c r="DC1250">
        <v>16649</v>
      </c>
      <c r="DD1250">
        <v>532</v>
      </c>
      <c r="DE1250">
        <v>6083</v>
      </c>
      <c r="DF1250">
        <v>183964</v>
      </c>
      <c r="DG1250">
        <v>0</v>
      </c>
      <c r="DH1250">
        <v>0</v>
      </c>
      <c r="DI1250">
        <v>0</v>
      </c>
      <c r="DJ1250">
        <v>0</v>
      </c>
      <c r="DK1250">
        <v>174036</v>
      </c>
      <c r="DL1250">
        <v>125204</v>
      </c>
      <c r="DM1250">
        <v>1003</v>
      </c>
      <c r="DN1250">
        <v>0</v>
      </c>
      <c r="DO1250">
        <v>1252832</v>
      </c>
      <c r="DP1250">
        <v>317700</v>
      </c>
      <c r="DQ1250">
        <v>251698</v>
      </c>
      <c r="DR1250">
        <v>0</v>
      </c>
      <c r="DS1250">
        <v>0</v>
      </c>
    </row>
    <row r="1251" spans="1:123" x14ac:dyDescent="0.3">
      <c r="A1251" t="str">
        <f t="shared" si="19"/>
        <v>20401981</v>
      </c>
      <c r="B1251">
        <v>36</v>
      </c>
      <c r="C1251">
        <v>2040</v>
      </c>
      <c r="D1251">
        <v>198112</v>
      </c>
      <c r="E1251">
        <v>33</v>
      </c>
      <c r="F1251">
        <v>1957901</v>
      </c>
      <c r="G1251">
        <v>163060</v>
      </c>
      <c r="H1251">
        <v>550000</v>
      </c>
      <c r="I1251">
        <v>0</v>
      </c>
      <c r="J1251">
        <v>90000</v>
      </c>
      <c r="K1251">
        <v>85000</v>
      </c>
      <c r="L1251">
        <v>200000</v>
      </c>
      <c r="M1251">
        <v>56200</v>
      </c>
      <c r="N1251">
        <v>11500</v>
      </c>
      <c r="O1251">
        <v>25500</v>
      </c>
      <c r="P1251">
        <v>4500</v>
      </c>
      <c r="Q1251">
        <v>2000</v>
      </c>
      <c r="R1251">
        <v>0</v>
      </c>
      <c r="S1251">
        <v>4237</v>
      </c>
      <c r="T1251">
        <v>35000</v>
      </c>
      <c r="U1251">
        <v>36000</v>
      </c>
      <c r="V1251">
        <v>0</v>
      </c>
      <c r="W1251">
        <v>10000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63260</v>
      </c>
      <c r="AD1251">
        <v>0</v>
      </c>
      <c r="AE1251">
        <v>0</v>
      </c>
      <c r="AF1251">
        <v>95851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884086</v>
      </c>
      <c r="AO1251">
        <v>622983</v>
      </c>
      <c r="AP1251">
        <v>95851</v>
      </c>
      <c r="AQ1251">
        <v>0</v>
      </c>
      <c r="AR1251">
        <v>8439</v>
      </c>
      <c r="AS1251">
        <v>0</v>
      </c>
      <c r="AT1251">
        <v>0</v>
      </c>
      <c r="AU1251">
        <v>0</v>
      </c>
      <c r="AV1251">
        <v>1003</v>
      </c>
      <c r="AW1251">
        <v>4904</v>
      </c>
      <c r="AX1251">
        <v>0</v>
      </c>
      <c r="AY1251">
        <v>0</v>
      </c>
      <c r="AZ1251">
        <v>0</v>
      </c>
      <c r="BA1251">
        <v>25000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0</v>
      </c>
      <c r="BI1251">
        <v>0</v>
      </c>
      <c r="BJ1251">
        <v>0</v>
      </c>
      <c r="BK1251">
        <v>758180</v>
      </c>
      <c r="BL1251">
        <v>0</v>
      </c>
      <c r="BM1251">
        <v>196667</v>
      </c>
      <c r="BN1251">
        <v>0</v>
      </c>
      <c r="BO1251">
        <v>0</v>
      </c>
      <c r="BP1251">
        <v>100000</v>
      </c>
      <c r="BQ1251">
        <v>10000</v>
      </c>
      <c r="BR1251">
        <v>0</v>
      </c>
      <c r="BS1251">
        <v>0</v>
      </c>
      <c r="BT1251">
        <v>0</v>
      </c>
      <c r="BU1251">
        <v>0</v>
      </c>
      <c r="BV1251">
        <v>0</v>
      </c>
      <c r="BW1251">
        <v>17748</v>
      </c>
      <c r="BX1251">
        <v>407</v>
      </c>
      <c r="BY1251">
        <v>2130</v>
      </c>
      <c r="BZ1251">
        <v>1597</v>
      </c>
      <c r="CA1251">
        <v>639</v>
      </c>
      <c r="CB1251">
        <v>532</v>
      </c>
      <c r="CC1251">
        <v>2307</v>
      </c>
      <c r="CD1251">
        <v>16649</v>
      </c>
      <c r="CE1251">
        <v>532</v>
      </c>
      <c r="CF1251">
        <v>0</v>
      </c>
      <c r="CG1251">
        <v>0</v>
      </c>
      <c r="CH1251">
        <v>0</v>
      </c>
      <c r="CI1251">
        <v>0</v>
      </c>
      <c r="CJ1251">
        <v>0</v>
      </c>
      <c r="CK1251">
        <v>0</v>
      </c>
      <c r="CL1251">
        <v>0</v>
      </c>
      <c r="CM1251">
        <v>0</v>
      </c>
      <c r="CN1251">
        <v>0</v>
      </c>
      <c r="CO1251">
        <v>0</v>
      </c>
      <c r="CP1251">
        <v>0</v>
      </c>
      <c r="CQ1251">
        <v>393333</v>
      </c>
      <c r="CR1251">
        <v>0</v>
      </c>
      <c r="CS1251">
        <v>0</v>
      </c>
      <c r="CT1251">
        <v>0</v>
      </c>
      <c r="CU1251">
        <v>0</v>
      </c>
      <c r="CV1251">
        <v>0</v>
      </c>
      <c r="CW1251">
        <v>0</v>
      </c>
      <c r="CX1251">
        <v>0</v>
      </c>
      <c r="CY1251">
        <v>0</v>
      </c>
      <c r="CZ1251">
        <v>0</v>
      </c>
      <c r="DA1251">
        <v>0</v>
      </c>
      <c r="DB1251">
        <v>0</v>
      </c>
      <c r="DC1251">
        <v>0</v>
      </c>
      <c r="DD1251">
        <v>0</v>
      </c>
      <c r="DE1251">
        <v>6083</v>
      </c>
      <c r="DF1251">
        <v>169523</v>
      </c>
      <c r="DG1251">
        <v>0</v>
      </c>
      <c r="DH1251">
        <v>0</v>
      </c>
      <c r="DI1251">
        <v>0</v>
      </c>
      <c r="DJ1251">
        <v>0</v>
      </c>
      <c r="DK1251">
        <v>149036</v>
      </c>
      <c r="DL1251">
        <v>120300</v>
      </c>
      <c r="DM1251">
        <v>0</v>
      </c>
      <c r="DN1251">
        <v>0</v>
      </c>
      <c r="DO1251">
        <v>838275</v>
      </c>
      <c r="DP1251">
        <v>317700</v>
      </c>
      <c r="DQ1251">
        <v>-545602</v>
      </c>
      <c r="DR1251">
        <v>165487</v>
      </c>
      <c r="DS1251">
        <v>0</v>
      </c>
    </row>
    <row r="1252" spans="1:123" x14ac:dyDescent="0.3">
      <c r="A1252" t="str">
        <f t="shared" si="19"/>
        <v>20411982</v>
      </c>
      <c r="B1252">
        <v>36</v>
      </c>
      <c r="C1252">
        <v>2041</v>
      </c>
      <c r="D1252">
        <v>198212</v>
      </c>
      <c r="E1252">
        <v>71</v>
      </c>
      <c r="F1252">
        <v>1770210</v>
      </c>
      <c r="G1252">
        <v>163056</v>
      </c>
      <c r="H1252">
        <v>550000</v>
      </c>
      <c r="I1252">
        <v>0</v>
      </c>
      <c r="J1252">
        <v>0</v>
      </c>
      <c r="K1252">
        <v>85000</v>
      </c>
      <c r="L1252">
        <v>200000</v>
      </c>
      <c r="M1252">
        <v>56200</v>
      </c>
      <c r="N1252">
        <v>11500</v>
      </c>
      <c r="O1252">
        <v>25500</v>
      </c>
      <c r="P1252">
        <v>4500</v>
      </c>
      <c r="Q1252">
        <v>2000</v>
      </c>
      <c r="R1252">
        <v>0</v>
      </c>
      <c r="S1252">
        <v>4023</v>
      </c>
      <c r="T1252">
        <v>35000</v>
      </c>
      <c r="U1252">
        <v>36000</v>
      </c>
      <c r="V1252">
        <v>0</v>
      </c>
      <c r="W1252">
        <v>10000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137086</v>
      </c>
      <c r="AD1252">
        <v>70627</v>
      </c>
      <c r="AE1252">
        <v>0</v>
      </c>
      <c r="AF1252">
        <v>207713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682010</v>
      </c>
      <c r="AO1252">
        <v>1350029</v>
      </c>
      <c r="AP1252">
        <v>207713</v>
      </c>
      <c r="AQ1252">
        <v>0</v>
      </c>
      <c r="AR1252">
        <v>20000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0</v>
      </c>
      <c r="BI1252">
        <v>0</v>
      </c>
      <c r="BJ1252">
        <v>0</v>
      </c>
      <c r="BK1252">
        <v>1577742</v>
      </c>
      <c r="BL1252">
        <v>0</v>
      </c>
      <c r="BM1252">
        <v>0</v>
      </c>
      <c r="BN1252">
        <v>0</v>
      </c>
      <c r="BO1252">
        <v>0</v>
      </c>
      <c r="BP1252">
        <v>0</v>
      </c>
      <c r="BQ1252">
        <v>0</v>
      </c>
      <c r="BR1252">
        <v>236667</v>
      </c>
      <c r="BS1252">
        <v>0</v>
      </c>
      <c r="BT1252">
        <v>0</v>
      </c>
      <c r="BU1252">
        <v>53819</v>
      </c>
      <c r="BV1252">
        <v>0</v>
      </c>
      <c r="BW1252">
        <v>0</v>
      </c>
      <c r="BX1252">
        <v>0</v>
      </c>
      <c r="BY1252">
        <v>0</v>
      </c>
      <c r="BZ1252">
        <v>0</v>
      </c>
      <c r="CA1252">
        <v>0</v>
      </c>
      <c r="CB1252">
        <v>0</v>
      </c>
      <c r="CC1252">
        <v>0</v>
      </c>
      <c r="CD1252">
        <v>0</v>
      </c>
      <c r="CE1252">
        <v>0</v>
      </c>
      <c r="CF1252">
        <v>0</v>
      </c>
      <c r="CG1252">
        <v>0</v>
      </c>
      <c r="CH1252">
        <v>0</v>
      </c>
      <c r="CI1252">
        <v>0</v>
      </c>
      <c r="CJ1252">
        <v>0</v>
      </c>
      <c r="CK1252">
        <v>0</v>
      </c>
      <c r="CL1252">
        <v>0</v>
      </c>
      <c r="CM1252">
        <v>0</v>
      </c>
      <c r="CN1252">
        <v>0</v>
      </c>
      <c r="CO1252">
        <v>0</v>
      </c>
      <c r="CP1252">
        <v>0</v>
      </c>
      <c r="CQ1252">
        <v>610000</v>
      </c>
      <c r="CR1252">
        <v>53819</v>
      </c>
      <c r="CS1252">
        <v>0</v>
      </c>
      <c r="CT1252">
        <v>0</v>
      </c>
      <c r="CU1252">
        <v>0</v>
      </c>
      <c r="CV1252">
        <v>0</v>
      </c>
      <c r="CW1252">
        <v>0</v>
      </c>
      <c r="CX1252">
        <v>0</v>
      </c>
      <c r="CY1252">
        <v>0</v>
      </c>
      <c r="CZ1252">
        <v>0</v>
      </c>
      <c r="DA1252">
        <v>0</v>
      </c>
      <c r="DB1252">
        <v>0</v>
      </c>
      <c r="DC1252">
        <v>0</v>
      </c>
      <c r="DD1252">
        <v>0</v>
      </c>
      <c r="DE1252">
        <v>6083</v>
      </c>
      <c r="DF1252">
        <v>164437</v>
      </c>
      <c r="DG1252">
        <v>0</v>
      </c>
      <c r="DH1252">
        <v>0</v>
      </c>
      <c r="DI1252">
        <v>0</v>
      </c>
      <c r="DJ1252">
        <v>0</v>
      </c>
      <c r="DK1252">
        <v>149036</v>
      </c>
      <c r="DL1252">
        <v>120300</v>
      </c>
      <c r="DM1252">
        <v>0</v>
      </c>
      <c r="DN1252">
        <v>0</v>
      </c>
      <c r="DO1252">
        <v>1103675</v>
      </c>
      <c r="DP1252">
        <v>317700</v>
      </c>
      <c r="DQ1252">
        <v>290486</v>
      </c>
      <c r="DR1252">
        <v>0</v>
      </c>
      <c r="DS1252">
        <v>0</v>
      </c>
    </row>
    <row r="1253" spans="1:123" x14ac:dyDescent="0.3">
      <c r="A1253" t="str">
        <f t="shared" si="19"/>
        <v>20421983</v>
      </c>
      <c r="B1253">
        <v>36</v>
      </c>
      <c r="C1253">
        <v>2042</v>
      </c>
      <c r="D1253">
        <v>198312</v>
      </c>
      <c r="E1253">
        <v>81</v>
      </c>
      <c r="F1253">
        <v>1340009</v>
      </c>
      <c r="G1253">
        <v>163053</v>
      </c>
      <c r="H1253">
        <v>550000</v>
      </c>
      <c r="I1253">
        <v>0</v>
      </c>
      <c r="J1253">
        <v>0</v>
      </c>
      <c r="K1253">
        <v>85000</v>
      </c>
      <c r="L1253">
        <v>200000</v>
      </c>
      <c r="M1253">
        <v>56200</v>
      </c>
      <c r="N1253">
        <v>11500</v>
      </c>
      <c r="O1253">
        <v>25500</v>
      </c>
      <c r="P1253">
        <v>4500</v>
      </c>
      <c r="Q1253">
        <v>2000</v>
      </c>
      <c r="R1253">
        <v>0</v>
      </c>
      <c r="S1253">
        <v>3810</v>
      </c>
      <c r="T1253">
        <v>35000</v>
      </c>
      <c r="U1253">
        <v>36000</v>
      </c>
      <c r="V1253">
        <v>0</v>
      </c>
      <c r="W1253">
        <v>10000</v>
      </c>
      <c r="X1253">
        <v>0</v>
      </c>
      <c r="Y1253">
        <v>0</v>
      </c>
      <c r="Z1253">
        <v>272347</v>
      </c>
      <c r="AA1253">
        <v>0</v>
      </c>
      <c r="AB1253">
        <v>0</v>
      </c>
      <c r="AC1253">
        <v>157891</v>
      </c>
      <c r="AD1253">
        <v>81345</v>
      </c>
      <c r="AE1253">
        <v>0</v>
      </c>
      <c r="AF1253">
        <v>239236</v>
      </c>
      <c r="AG1253">
        <v>0</v>
      </c>
      <c r="AH1253">
        <v>0</v>
      </c>
      <c r="AI1253">
        <v>0</v>
      </c>
      <c r="AJ1253">
        <v>10764</v>
      </c>
      <c r="AK1253">
        <v>10764</v>
      </c>
      <c r="AL1253">
        <v>0</v>
      </c>
      <c r="AM1253">
        <v>0</v>
      </c>
      <c r="AN1253">
        <v>367163</v>
      </c>
      <c r="AO1253">
        <v>1554915</v>
      </c>
      <c r="AP1253">
        <v>239236</v>
      </c>
      <c r="AQ1253">
        <v>139674</v>
      </c>
      <c r="AR1253">
        <v>20000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152768</v>
      </c>
      <c r="BE1253">
        <v>111111</v>
      </c>
      <c r="BF1253">
        <v>60000</v>
      </c>
      <c r="BG1253">
        <v>35194</v>
      </c>
      <c r="BH1253">
        <v>20000</v>
      </c>
      <c r="BI1253">
        <v>56200</v>
      </c>
      <c r="BJ1253">
        <v>0</v>
      </c>
      <c r="BK1253">
        <v>1518552</v>
      </c>
      <c r="BL1253">
        <v>0</v>
      </c>
      <c r="BM1253">
        <v>0</v>
      </c>
      <c r="BN1253">
        <v>0</v>
      </c>
      <c r="BO1253">
        <v>0</v>
      </c>
      <c r="BP1253">
        <v>0</v>
      </c>
      <c r="BQ1253">
        <v>0</v>
      </c>
      <c r="BR1253">
        <v>20000</v>
      </c>
      <c r="BS1253">
        <v>154000</v>
      </c>
      <c r="BT1253">
        <v>65000</v>
      </c>
      <c r="BU1253">
        <v>46181</v>
      </c>
      <c r="BV1253">
        <v>10000</v>
      </c>
      <c r="BW1253">
        <v>0</v>
      </c>
      <c r="BX1253">
        <v>0</v>
      </c>
      <c r="BY1253">
        <v>0</v>
      </c>
      <c r="BZ1253">
        <v>0</v>
      </c>
      <c r="CA1253">
        <v>0</v>
      </c>
      <c r="CB1253">
        <v>0</v>
      </c>
      <c r="CC1253">
        <v>0</v>
      </c>
      <c r="CD1253">
        <v>0</v>
      </c>
      <c r="CE1253">
        <v>0</v>
      </c>
      <c r="CF1253">
        <v>0</v>
      </c>
      <c r="CG1253">
        <v>25000</v>
      </c>
      <c r="CH1253">
        <v>572</v>
      </c>
      <c r="CI1253">
        <v>3000</v>
      </c>
      <c r="CJ1253">
        <v>2250</v>
      </c>
      <c r="CK1253">
        <v>900</v>
      </c>
      <c r="CL1253">
        <v>750</v>
      </c>
      <c r="CM1253">
        <v>3250</v>
      </c>
      <c r="CN1253">
        <v>15000</v>
      </c>
      <c r="CO1253">
        <v>750</v>
      </c>
      <c r="CP1253">
        <v>0</v>
      </c>
      <c r="CQ1253">
        <v>610000</v>
      </c>
      <c r="CR1253">
        <v>100000</v>
      </c>
      <c r="CS1253">
        <v>10000</v>
      </c>
      <c r="CT1253">
        <v>154000</v>
      </c>
      <c r="CU1253">
        <v>65000</v>
      </c>
      <c r="CV1253">
        <v>25000</v>
      </c>
      <c r="CW1253">
        <v>572</v>
      </c>
      <c r="CX1253">
        <v>3000</v>
      </c>
      <c r="CY1253">
        <v>2250</v>
      </c>
      <c r="CZ1253">
        <v>900</v>
      </c>
      <c r="DA1253">
        <v>750</v>
      </c>
      <c r="DB1253">
        <v>3250</v>
      </c>
      <c r="DC1253">
        <v>15000</v>
      </c>
      <c r="DD1253">
        <v>750</v>
      </c>
      <c r="DE1253">
        <v>6083</v>
      </c>
      <c r="DF1253">
        <v>431851</v>
      </c>
      <c r="DG1253">
        <v>0</v>
      </c>
      <c r="DH1253">
        <v>0</v>
      </c>
      <c r="DI1253">
        <v>152768</v>
      </c>
      <c r="DJ1253">
        <v>35194</v>
      </c>
      <c r="DK1253">
        <v>205236</v>
      </c>
      <c r="DL1253">
        <v>180300</v>
      </c>
      <c r="DM1253">
        <v>111111</v>
      </c>
      <c r="DN1253">
        <v>20000</v>
      </c>
      <c r="DO1253">
        <v>2143779</v>
      </c>
      <c r="DP1253">
        <v>317700</v>
      </c>
      <c r="DQ1253">
        <v>1065037</v>
      </c>
      <c r="DR1253">
        <v>0</v>
      </c>
      <c r="DS1253">
        <v>0</v>
      </c>
    </row>
    <row r="1254" spans="1:123" x14ac:dyDescent="0.3">
      <c r="A1254" t="str">
        <f t="shared" si="19"/>
        <v>20431984</v>
      </c>
      <c r="B1254">
        <v>36</v>
      </c>
      <c r="C1254">
        <v>2043</v>
      </c>
      <c r="D1254">
        <v>198412</v>
      </c>
      <c r="E1254">
        <v>60</v>
      </c>
      <c r="F1254">
        <v>1978941</v>
      </c>
      <c r="G1254">
        <v>163049</v>
      </c>
      <c r="H1254">
        <v>550000</v>
      </c>
      <c r="I1254">
        <v>0</v>
      </c>
      <c r="J1254">
        <v>0</v>
      </c>
      <c r="K1254">
        <v>85000</v>
      </c>
      <c r="L1254">
        <v>200000</v>
      </c>
      <c r="M1254">
        <v>56200</v>
      </c>
      <c r="N1254">
        <v>11500</v>
      </c>
      <c r="O1254">
        <v>25500</v>
      </c>
      <c r="P1254">
        <v>4500</v>
      </c>
      <c r="Q1254">
        <v>2000</v>
      </c>
      <c r="R1254">
        <v>0</v>
      </c>
      <c r="S1254">
        <v>3595</v>
      </c>
      <c r="T1254">
        <v>35000</v>
      </c>
      <c r="U1254">
        <v>36000</v>
      </c>
      <c r="V1254">
        <v>0</v>
      </c>
      <c r="W1254">
        <v>10000</v>
      </c>
      <c r="X1254">
        <v>0</v>
      </c>
      <c r="Y1254">
        <v>0</v>
      </c>
      <c r="Z1254">
        <v>36294</v>
      </c>
      <c r="AA1254">
        <v>0</v>
      </c>
      <c r="AB1254">
        <v>10764</v>
      </c>
      <c r="AC1254">
        <v>115859</v>
      </c>
      <c r="AD1254">
        <v>59690</v>
      </c>
      <c r="AE1254">
        <v>10764</v>
      </c>
      <c r="AF1254">
        <v>164786</v>
      </c>
      <c r="AG1254">
        <v>0</v>
      </c>
      <c r="AH1254">
        <v>0</v>
      </c>
      <c r="AI1254">
        <v>0</v>
      </c>
      <c r="AJ1254">
        <v>85214</v>
      </c>
      <c r="AK1254">
        <v>85214</v>
      </c>
      <c r="AL1254">
        <v>0</v>
      </c>
      <c r="AM1254">
        <v>0</v>
      </c>
      <c r="AN1254">
        <v>603001</v>
      </c>
      <c r="AO1254">
        <v>1140980</v>
      </c>
      <c r="AP1254">
        <v>175549</v>
      </c>
      <c r="AQ1254">
        <v>129962</v>
      </c>
      <c r="AR1254">
        <v>20000</v>
      </c>
      <c r="AS1254">
        <v>0</v>
      </c>
      <c r="AT1254">
        <v>0</v>
      </c>
      <c r="AU1254">
        <v>152768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0</v>
      </c>
      <c r="BI1254">
        <v>0</v>
      </c>
      <c r="BJ1254">
        <v>0</v>
      </c>
      <c r="BK1254">
        <v>1619260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20000</v>
      </c>
      <c r="BS1254">
        <v>0</v>
      </c>
      <c r="BT1254">
        <v>0</v>
      </c>
      <c r="BU1254">
        <v>0</v>
      </c>
      <c r="BV1254">
        <v>0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>
        <v>0</v>
      </c>
      <c r="CC1254">
        <v>0</v>
      </c>
      <c r="CD1254">
        <v>0</v>
      </c>
      <c r="CE1254">
        <v>0</v>
      </c>
      <c r="CF1254">
        <v>0</v>
      </c>
      <c r="CG1254">
        <v>8874</v>
      </c>
      <c r="CH1254">
        <v>204</v>
      </c>
      <c r="CI1254">
        <v>1065</v>
      </c>
      <c r="CJ1254">
        <v>799</v>
      </c>
      <c r="CK1254">
        <v>319</v>
      </c>
      <c r="CL1254">
        <v>266</v>
      </c>
      <c r="CM1254">
        <v>1154</v>
      </c>
      <c r="CN1254">
        <v>11324</v>
      </c>
      <c r="CO1254">
        <v>266</v>
      </c>
      <c r="CP1254">
        <v>0</v>
      </c>
      <c r="CQ1254">
        <v>610000</v>
      </c>
      <c r="CR1254">
        <v>100000</v>
      </c>
      <c r="CS1254">
        <v>10000</v>
      </c>
      <c r="CT1254">
        <v>154000</v>
      </c>
      <c r="CU1254">
        <v>65000</v>
      </c>
      <c r="CV1254">
        <v>33874</v>
      </c>
      <c r="CW1254">
        <v>776</v>
      </c>
      <c r="CX1254">
        <v>4065</v>
      </c>
      <c r="CY1254">
        <v>3049</v>
      </c>
      <c r="CZ1254">
        <v>1219</v>
      </c>
      <c r="DA1254">
        <v>1016</v>
      </c>
      <c r="DB1254">
        <v>4404</v>
      </c>
      <c r="DC1254">
        <v>26324</v>
      </c>
      <c r="DD1254">
        <v>1016</v>
      </c>
      <c r="DE1254">
        <v>6083</v>
      </c>
      <c r="DF1254">
        <v>441980</v>
      </c>
      <c r="DG1254">
        <v>0</v>
      </c>
      <c r="DH1254">
        <v>0</v>
      </c>
      <c r="DI1254">
        <v>0</v>
      </c>
      <c r="DJ1254">
        <v>31675</v>
      </c>
      <c r="DK1254">
        <v>199054</v>
      </c>
      <c r="DL1254">
        <v>180300</v>
      </c>
      <c r="DM1254">
        <v>100000</v>
      </c>
      <c r="DN1254">
        <v>20000</v>
      </c>
      <c r="DO1254">
        <v>2079049</v>
      </c>
      <c r="DP1254">
        <v>317700</v>
      </c>
      <c r="DQ1254">
        <v>13011</v>
      </c>
      <c r="DR1254">
        <v>0</v>
      </c>
      <c r="DS1254">
        <v>0</v>
      </c>
    </row>
    <row r="1255" spans="1:123" x14ac:dyDescent="0.3">
      <c r="A1255" t="str">
        <f t="shared" si="19"/>
        <v>20441985</v>
      </c>
      <c r="B1255">
        <v>36</v>
      </c>
      <c r="C1255">
        <v>2044</v>
      </c>
      <c r="D1255">
        <v>198512</v>
      </c>
      <c r="E1255">
        <v>38</v>
      </c>
      <c r="F1255">
        <v>1883014</v>
      </c>
      <c r="G1255">
        <v>163046</v>
      </c>
      <c r="H1255">
        <v>550000</v>
      </c>
      <c r="I1255">
        <v>0</v>
      </c>
      <c r="J1255">
        <v>0</v>
      </c>
      <c r="K1255">
        <v>85000</v>
      </c>
      <c r="L1255">
        <v>200000</v>
      </c>
      <c r="M1255">
        <v>56200</v>
      </c>
      <c r="N1255">
        <v>11500</v>
      </c>
      <c r="O1255">
        <v>25500</v>
      </c>
      <c r="P1255">
        <v>4500</v>
      </c>
      <c r="Q1255">
        <v>2000</v>
      </c>
      <c r="R1255">
        <v>0</v>
      </c>
      <c r="S1255">
        <v>3381</v>
      </c>
      <c r="T1255">
        <v>35000</v>
      </c>
      <c r="U1255">
        <v>36000</v>
      </c>
      <c r="V1255">
        <v>0</v>
      </c>
      <c r="W1255">
        <v>10000</v>
      </c>
      <c r="X1255">
        <v>0</v>
      </c>
      <c r="Y1255">
        <v>0</v>
      </c>
      <c r="Z1255">
        <v>0</v>
      </c>
      <c r="AA1255">
        <v>0</v>
      </c>
      <c r="AB1255">
        <v>85214</v>
      </c>
      <c r="AC1255">
        <v>73028</v>
      </c>
      <c r="AD1255">
        <v>0</v>
      </c>
      <c r="AE1255">
        <v>85214</v>
      </c>
      <c r="AF1255">
        <v>25438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863643</v>
      </c>
      <c r="AO1255">
        <v>719183</v>
      </c>
      <c r="AP1255">
        <v>110652</v>
      </c>
      <c r="AQ1255">
        <v>0</v>
      </c>
      <c r="AR1255">
        <v>13602</v>
      </c>
      <c r="AS1255">
        <v>0</v>
      </c>
      <c r="AT1255">
        <v>0</v>
      </c>
      <c r="AU1255">
        <v>0</v>
      </c>
      <c r="AV1255">
        <v>36638</v>
      </c>
      <c r="AW1255">
        <v>0</v>
      </c>
      <c r="AX1255">
        <v>31675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0</v>
      </c>
      <c r="BI1255">
        <v>0</v>
      </c>
      <c r="BJ1255">
        <v>0</v>
      </c>
      <c r="BK1255">
        <v>911750</v>
      </c>
      <c r="BL1255">
        <v>0</v>
      </c>
      <c r="BM1255">
        <v>196667</v>
      </c>
      <c r="BN1255">
        <v>0</v>
      </c>
      <c r="BO1255">
        <v>0</v>
      </c>
      <c r="BP1255">
        <v>100000</v>
      </c>
      <c r="BQ1255">
        <v>10000</v>
      </c>
      <c r="BR1255">
        <v>0</v>
      </c>
      <c r="BS1255">
        <v>0</v>
      </c>
      <c r="BT1255">
        <v>0</v>
      </c>
      <c r="BU1255">
        <v>0</v>
      </c>
      <c r="BV1255">
        <v>0</v>
      </c>
      <c r="BW1255">
        <v>0</v>
      </c>
      <c r="BX1255">
        <v>0</v>
      </c>
      <c r="BY1255">
        <v>0</v>
      </c>
      <c r="BZ1255">
        <v>0</v>
      </c>
      <c r="CA1255">
        <v>0</v>
      </c>
      <c r="CB1255">
        <v>0</v>
      </c>
      <c r="CC1255">
        <v>0</v>
      </c>
      <c r="CD1255">
        <v>0</v>
      </c>
      <c r="CE1255">
        <v>0</v>
      </c>
      <c r="CF1255">
        <v>0</v>
      </c>
      <c r="CG1255">
        <v>0</v>
      </c>
      <c r="CH1255">
        <v>0</v>
      </c>
      <c r="CI1255">
        <v>0</v>
      </c>
      <c r="CJ1255">
        <v>0</v>
      </c>
      <c r="CK1255">
        <v>0</v>
      </c>
      <c r="CL1255">
        <v>0</v>
      </c>
      <c r="CM1255">
        <v>0</v>
      </c>
      <c r="CN1255">
        <v>0</v>
      </c>
      <c r="CO1255">
        <v>0</v>
      </c>
      <c r="CP1255">
        <v>0</v>
      </c>
      <c r="CQ1255">
        <v>393333</v>
      </c>
      <c r="CR1255">
        <v>0</v>
      </c>
      <c r="CS1255">
        <v>0</v>
      </c>
      <c r="CT1255">
        <v>154000</v>
      </c>
      <c r="CU1255">
        <v>65000</v>
      </c>
      <c r="CV1255">
        <v>33874</v>
      </c>
      <c r="CW1255">
        <v>776</v>
      </c>
      <c r="CX1255">
        <v>4065</v>
      </c>
      <c r="CY1255">
        <v>3049</v>
      </c>
      <c r="CZ1255">
        <v>1219</v>
      </c>
      <c r="DA1255">
        <v>1016</v>
      </c>
      <c r="DB1255">
        <v>4404</v>
      </c>
      <c r="DC1255">
        <v>26324</v>
      </c>
      <c r="DD1255">
        <v>1016</v>
      </c>
      <c r="DE1255">
        <v>6083</v>
      </c>
      <c r="DF1255">
        <v>426961</v>
      </c>
      <c r="DG1255">
        <v>0</v>
      </c>
      <c r="DH1255">
        <v>0</v>
      </c>
      <c r="DI1255">
        <v>0</v>
      </c>
      <c r="DJ1255">
        <v>0</v>
      </c>
      <c r="DK1255">
        <v>199054</v>
      </c>
      <c r="DL1255">
        <v>180300</v>
      </c>
      <c r="DM1255">
        <v>63362</v>
      </c>
      <c r="DN1255">
        <v>20000</v>
      </c>
      <c r="DO1255">
        <v>1583836</v>
      </c>
      <c r="DP1255">
        <v>317700</v>
      </c>
      <c r="DQ1255">
        <v>-374979</v>
      </c>
      <c r="DR1255">
        <v>0</v>
      </c>
      <c r="DS1255">
        <v>0</v>
      </c>
    </row>
    <row r="1256" spans="1:123" x14ac:dyDescent="0.3">
      <c r="A1256" t="str">
        <f t="shared" si="19"/>
        <v>20451986</v>
      </c>
      <c r="B1256">
        <v>36</v>
      </c>
      <c r="C1256">
        <v>2045</v>
      </c>
      <c r="D1256">
        <v>198612</v>
      </c>
      <c r="E1256">
        <v>62</v>
      </c>
      <c r="F1256">
        <v>1831808</v>
      </c>
      <c r="G1256">
        <v>163042</v>
      </c>
      <c r="H1256">
        <v>550000</v>
      </c>
      <c r="I1256">
        <v>0</v>
      </c>
      <c r="J1256">
        <v>0</v>
      </c>
      <c r="K1256">
        <v>85000</v>
      </c>
      <c r="L1256">
        <v>200000</v>
      </c>
      <c r="M1256">
        <v>56200</v>
      </c>
      <c r="N1256">
        <v>11500</v>
      </c>
      <c r="O1256">
        <v>25500</v>
      </c>
      <c r="P1256">
        <v>4500</v>
      </c>
      <c r="Q1256">
        <v>2000</v>
      </c>
      <c r="R1256">
        <v>0</v>
      </c>
      <c r="S1256">
        <v>3166</v>
      </c>
      <c r="T1256">
        <v>35000</v>
      </c>
      <c r="U1256">
        <v>36000</v>
      </c>
      <c r="V1256">
        <v>0</v>
      </c>
      <c r="W1256">
        <v>15000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120978</v>
      </c>
      <c r="AD1256">
        <v>62328</v>
      </c>
      <c r="AE1256">
        <v>0</v>
      </c>
      <c r="AF1256">
        <v>183305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700561</v>
      </c>
      <c r="AO1256">
        <v>1191392</v>
      </c>
      <c r="AP1256">
        <v>183305</v>
      </c>
      <c r="AQ1256">
        <v>0</v>
      </c>
      <c r="AR1256">
        <v>20000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0</v>
      </c>
      <c r="BI1256">
        <v>0</v>
      </c>
      <c r="BJ1256">
        <v>0</v>
      </c>
      <c r="BK1256">
        <v>1394698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0</v>
      </c>
      <c r="BR1256">
        <v>64408</v>
      </c>
      <c r="BS1256">
        <v>0</v>
      </c>
      <c r="BT1256">
        <v>0</v>
      </c>
      <c r="BU1256">
        <v>0</v>
      </c>
      <c r="BV1256">
        <v>0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>
        <v>0</v>
      </c>
      <c r="CC1256">
        <v>0</v>
      </c>
      <c r="CD1256">
        <v>0</v>
      </c>
      <c r="CE1256">
        <v>0</v>
      </c>
      <c r="CF1256">
        <v>0</v>
      </c>
      <c r="CG1256">
        <v>0</v>
      </c>
      <c r="CH1256">
        <v>0</v>
      </c>
      <c r="CI1256">
        <v>0</v>
      </c>
      <c r="CJ1256">
        <v>0</v>
      </c>
      <c r="CK1256">
        <v>0</v>
      </c>
      <c r="CL1256">
        <v>0</v>
      </c>
      <c r="CM1256">
        <v>0</v>
      </c>
      <c r="CN1256">
        <v>0</v>
      </c>
      <c r="CO1256">
        <v>0</v>
      </c>
      <c r="CP1256">
        <v>0</v>
      </c>
      <c r="CQ1256">
        <v>437741</v>
      </c>
      <c r="CR1256">
        <v>0</v>
      </c>
      <c r="CS1256">
        <v>0</v>
      </c>
      <c r="CT1256">
        <v>154000</v>
      </c>
      <c r="CU1256">
        <v>65000</v>
      </c>
      <c r="CV1256">
        <v>33874</v>
      </c>
      <c r="CW1256">
        <v>776</v>
      </c>
      <c r="CX1256">
        <v>4065</v>
      </c>
      <c r="CY1256">
        <v>3049</v>
      </c>
      <c r="CZ1256">
        <v>1219</v>
      </c>
      <c r="DA1256">
        <v>1016</v>
      </c>
      <c r="DB1256">
        <v>4404</v>
      </c>
      <c r="DC1256">
        <v>26324</v>
      </c>
      <c r="DD1256">
        <v>1016</v>
      </c>
      <c r="DE1256">
        <v>6083</v>
      </c>
      <c r="DF1256">
        <v>414152</v>
      </c>
      <c r="DG1256">
        <v>0</v>
      </c>
      <c r="DH1256">
        <v>0</v>
      </c>
      <c r="DI1256">
        <v>0</v>
      </c>
      <c r="DJ1256">
        <v>0</v>
      </c>
      <c r="DK1256">
        <v>199054</v>
      </c>
      <c r="DL1256">
        <v>180300</v>
      </c>
      <c r="DM1256">
        <v>63362</v>
      </c>
      <c r="DN1256">
        <v>20000</v>
      </c>
      <c r="DO1256">
        <v>1615435</v>
      </c>
      <c r="DP1256">
        <v>317700</v>
      </c>
      <c r="DQ1256">
        <v>64408</v>
      </c>
      <c r="DR1256">
        <v>0</v>
      </c>
      <c r="DS1256">
        <v>0</v>
      </c>
    </row>
    <row r="1257" spans="1:123" x14ac:dyDescent="0.3">
      <c r="A1257" t="str">
        <f t="shared" si="19"/>
        <v>20461987</v>
      </c>
      <c r="B1257">
        <v>36</v>
      </c>
      <c r="C1257">
        <v>2046</v>
      </c>
      <c r="D1257">
        <v>198712</v>
      </c>
      <c r="E1257">
        <v>27</v>
      </c>
      <c r="F1257">
        <v>1853789</v>
      </c>
      <c r="G1257">
        <v>163038</v>
      </c>
      <c r="H1257">
        <v>550000</v>
      </c>
      <c r="I1257">
        <v>0</v>
      </c>
      <c r="J1257">
        <v>0</v>
      </c>
      <c r="K1257">
        <v>85000</v>
      </c>
      <c r="L1257">
        <v>200000</v>
      </c>
      <c r="M1257">
        <v>56200</v>
      </c>
      <c r="N1257">
        <v>11500</v>
      </c>
      <c r="O1257">
        <v>25500</v>
      </c>
      <c r="P1257">
        <v>4500</v>
      </c>
      <c r="Q1257">
        <v>2000</v>
      </c>
      <c r="R1257">
        <v>0</v>
      </c>
      <c r="S1257">
        <v>2951</v>
      </c>
      <c r="T1257">
        <v>35000</v>
      </c>
      <c r="U1257">
        <v>36000</v>
      </c>
      <c r="V1257">
        <v>0</v>
      </c>
      <c r="W1257">
        <v>15000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51519</v>
      </c>
      <c r="AD1257">
        <v>0</v>
      </c>
      <c r="AE1257">
        <v>0</v>
      </c>
      <c r="AF1257">
        <v>78061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805590</v>
      </c>
      <c r="AO1257">
        <v>507359</v>
      </c>
      <c r="AP1257">
        <v>78061</v>
      </c>
      <c r="AQ1257">
        <v>0</v>
      </c>
      <c r="AR1257">
        <v>2233</v>
      </c>
      <c r="AS1257">
        <v>0</v>
      </c>
      <c r="AT1257">
        <v>0</v>
      </c>
      <c r="AU1257">
        <v>0</v>
      </c>
      <c r="AV1257">
        <v>63362</v>
      </c>
      <c r="AW1257">
        <v>319</v>
      </c>
      <c r="AX1257">
        <v>0</v>
      </c>
      <c r="AY1257">
        <v>0</v>
      </c>
      <c r="AZ1257">
        <v>20000</v>
      </c>
      <c r="BA1257">
        <v>25000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0</v>
      </c>
      <c r="BI1257">
        <v>0</v>
      </c>
      <c r="BJ1257">
        <v>0</v>
      </c>
      <c r="BK1257">
        <v>696334</v>
      </c>
      <c r="BL1257">
        <v>0</v>
      </c>
      <c r="BM1257">
        <v>139247</v>
      </c>
      <c r="BN1257">
        <v>154000</v>
      </c>
      <c r="BO1257">
        <v>65000</v>
      </c>
      <c r="BP1257">
        <v>0</v>
      </c>
      <c r="BQ1257">
        <v>0</v>
      </c>
      <c r="BR1257">
        <v>0</v>
      </c>
      <c r="BS1257">
        <v>0</v>
      </c>
      <c r="BT1257">
        <v>0</v>
      </c>
      <c r="BU1257">
        <v>0</v>
      </c>
      <c r="BV1257">
        <v>0</v>
      </c>
      <c r="BW1257">
        <v>33000</v>
      </c>
      <c r="BX1257">
        <v>763</v>
      </c>
      <c r="BY1257">
        <v>4000</v>
      </c>
      <c r="BZ1257">
        <v>3000</v>
      </c>
      <c r="CA1257">
        <v>1200</v>
      </c>
      <c r="CB1257">
        <v>1000</v>
      </c>
      <c r="CC1257">
        <v>4333</v>
      </c>
      <c r="CD1257">
        <v>20000</v>
      </c>
      <c r="CE1257">
        <v>1000</v>
      </c>
      <c r="CF1257">
        <v>6083</v>
      </c>
      <c r="CG1257">
        <v>0</v>
      </c>
      <c r="CH1257">
        <v>0</v>
      </c>
      <c r="CI1257">
        <v>0</v>
      </c>
      <c r="CJ1257">
        <v>0</v>
      </c>
      <c r="CK1257">
        <v>0</v>
      </c>
      <c r="CL1257">
        <v>0</v>
      </c>
      <c r="CM1257">
        <v>0</v>
      </c>
      <c r="CN1257">
        <v>0</v>
      </c>
      <c r="CO1257">
        <v>0</v>
      </c>
      <c r="CP1257">
        <v>0</v>
      </c>
      <c r="CQ1257">
        <v>278494</v>
      </c>
      <c r="CR1257">
        <v>0</v>
      </c>
      <c r="CS1257">
        <v>0</v>
      </c>
      <c r="CT1257">
        <v>0</v>
      </c>
      <c r="CU1257">
        <v>0</v>
      </c>
      <c r="CV1257">
        <v>874</v>
      </c>
      <c r="CW1257">
        <v>13</v>
      </c>
      <c r="CX1257">
        <v>65</v>
      </c>
      <c r="CY1257">
        <v>49</v>
      </c>
      <c r="CZ1257">
        <v>19</v>
      </c>
      <c r="DA1257">
        <v>16</v>
      </c>
      <c r="DB1257">
        <v>71</v>
      </c>
      <c r="DC1257">
        <v>6324</v>
      </c>
      <c r="DD1257">
        <v>16</v>
      </c>
      <c r="DE1257">
        <v>0</v>
      </c>
      <c r="DF1257">
        <v>401727</v>
      </c>
      <c r="DG1257">
        <v>0</v>
      </c>
      <c r="DH1257">
        <v>0</v>
      </c>
      <c r="DI1257">
        <v>0</v>
      </c>
      <c r="DJ1257">
        <v>0</v>
      </c>
      <c r="DK1257">
        <v>174054</v>
      </c>
      <c r="DL1257">
        <v>179981</v>
      </c>
      <c r="DM1257">
        <v>0</v>
      </c>
      <c r="DN1257">
        <v>0</v>
      </c>
      <c r="DO1257">
        <v>1041703</v>
      </c>
      <c r="DP1257">
        <v>317700</v>
      </c>
      <c r="DQ1257">
        <v>-659584</v>
      </c>
      <c r="DR1257">
        <v>118277</v>
      </c>
      <c r="DS1257">
        <v>0</v>
      </c>
    </row>
    <row r="1258" spans="1:123" x14ac:dyDescent="0.3">
      <c r="A1258" t="str">
        <f t="shared" si="19"/>
        <v>20471988</v>
      </c>
      <c r="B1258">
        <v>36</v>
      </c>
      <c r="C1258">
        <v>2047</v>
      </c>
      <c r="D1258">
        <v>198812</v>
      </c>
      <c r="E1258">
        <v>14</v>
      </c>
      <c r="F1258">
        <v>2148743</v>
      </c>
      <c r="G1258">
        <v>163034</v>
      </c>
      <c r="H1258">
        <v>550000</v>
      </c>
      <c r="I1258">
        <v>0</v>
      </c>
      <c r="J1258">
        <v>0</v>
      </c>
      <c r="K1258">
        <v>85000</v>
      </c>
      <c r="L1258">
        <v>200000</v>
      </c>
      <c r="M1258">
        <v>56200</v>
      </c>
      <c r="N1258">
        <v>11500</v>
      </c>
      <c r="O1258">
        <v>25500</v>
      </c>
      <c r="P1258">
        <v>4500</v>
      </c>
      <c r="Q1258">
        <v>2000</v>
      </c>
      <c r="R1258">
        <v>0</v>
      </c>
      <c r="S1258">
        <v>2737</v>
      </c>
      <c r="T1258">
        <v>35000</v>
      </c>
      <c r="U1258">
        <v>36000</v>
      </c>
      <c r="V1258">
        <v>0</v>
      </c>
      <c r="W1258">
        <v>15000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28084</v>
      </c>
      <c r="AD1258">
        <v>0</v>
      </c>
      <c r="AE1258">
        <v>0</v>
      </c>
      <c r="AF1258">
        <v>42553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840884</v>
      </c>
      <c r="AO1258">
        <v>276573</v>
      </c>
      <c r="AP1258">
        <v>42553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25000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0</v>
      </c>
      <c r="BI1258">
        <v>0</v>
      </c>
      <c r="BJ1258">
        <v>0</v>
      </c>
      <c r="BK1258">
        <v>344126</v>
      </c>
      <c r="BL1258">
        <v>0</v>
      </c>
      <c r="BM1258">
        <v>119247</v>
      </c>
      <c r="BN1258">
        <v>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0</v>
      </c>
      <c r="BV1258">
        <v>0</v>
      </c>
      <c r="BW1258">
        <v>874</v>
      </c>
      <c r="BX1258">
        <v>13</v>
      </c>
      <c r="BY1258">
        <v>65</v>
      </c>
      <c r="BZ1258">
        <v>49</v>
      </c>
      <c r="CA1258">
        <v>19</v>
      </c>
      <c r="CB1258">
        <v>16</v>
      </c>
      <c r="CC1258">
        <v>71</v>
      </c>
      <c r="CD1258">
        <v>6324</v>
      </c>
      <c r="CE1258">
        <v>16</v>
      </c>
      <c r="CF1258">
        <v>0</v>
      </c>
      <c r="CG1258">
        <v>0</v>
      </c>
      <c r="CH1258">
        <v>0</v>
      </c>
      <c r="CI1258">
        <v>0</v>
      </c>
      <c r="CJ1258">
        <v>0</v>
      </c>
      <c r="CK1258">
        <v>0</v>
      </c>
      <c r="CL1258">
        <v>0</v>
      </c>
      <c r="CM1258">
        <v>0</v>
      </c>
      <c r="CN1258">
        <v>0</v>
      </c>
      <c r="CO1258">
        <v>0</v>
      </c>
      <c r="CP1258">
        <v>0</v>
      </c>
      <c r="CQ1258">
        <v>139247</v>
      </c>
      <c r="CR1258">
        <v>0</v>
      </c>
      <c r="CS1258">
        <v>0</v>
      </c>
      <c r="CT1258">
        <v>0</v>
      </c>
      <c r="CU1258">
        <v>0</v>
      </c>
      <c r="CV1258">
        <v>0</v>
      </c>
      <c r="CW1258">
        <v>0</v>
      </c>
      <c r="CX1258">
        <v>0</v>
      </c>
      <c r="CY1258">
        <v>0</v>
      </c>
      <c r="CZ1258">
        <v>0</v>
      </c>
      <c r="DA1258">
        <v>0</v>
      </c>
      <c r="DB1258">
        <v>0</v>
      </c>
      <c r="DC1258">
        <v>0</v>
      </c>
      <c r="DD1258">
        <v>0</v>
      </c>
      <c r="DE1258">
        <v>0</v>
      </c>
      <c r="DF1258">
        <v>389676</v>
      </c>
      <c r="DG1258">
        <v>0</v>
      </c>
      <c r="DH1258">
        <v>0</v>
      </c>
      <c r="DI1258">
        <v>0</v>
      </c>
      <c r="DJ1258">
        <v>0</v>
      </c>
      <c r="DK1258">
        <v>149054</v>
      </c>
      <c r="DL1258">
        <v>179981</v>
      </c>
      <c r="DM1258">
        <v>0</v>
      </c>
      <c r="DN1258">
        <v>0</v>
      </c>
      <c r="DO1258">
        <v>857957</v>
      </c>
      <c r="DP1258">
        <v>317700</v>
      </c>
      <c r="DQ1258">
        <v>-1187767</v>
      </c>
      <c r="DR1258">
        <v>1036073</v>
      </c>
      <c r="DS1258">
        <v>0</v>
      </c>
    </row>
    <row r="1259" spans="1:123" x14ac:dyDescent="0.3">
      <c r="A1259" t="str">
        <f t="shared" si="19"/>
        <v>20481989</v>
      </c>
      <c r="B1259">
        <v>36</v>
      </c>
      <c r="C1259">
        <v>2048</v>
      </c>
      <c r="D1259">
        <v>198912</v>
      </c>
      <c r="E1259">
        <v>57</v>
      </c>
      <c r="F1259">
        <v>2347611</v>
      </c>
      <c r="G1259">
        <v>163030</v>
      </c>
      <c r="H1259">
        <v>550000</v>
      </c>
      <c r="I1259">
        <v>0</v>
      </c>
      <c r="J1259">
        <v>0</v>
      </c>
      <c r="K1259">
        <v>85000</v>
      </c>
      <c r="L1259">
        <v>200000</v>
      </c>
      <c r="M1259">
        <v>56200</v>
      </c>
      <c r="N1259">
        <v>11500</v>
      </c>
      <c r="O1259">
        <v>25500</v>
      </c>
      <c r="P1259">
        <v>4500</v>
      </c>
      <c r="Q1259">
        <v>2000</v>
      </c>
      <c r="R1259">
        <v>0</v>
      </c>
      <c r="S1259">
        <v>2522</v>
      </c>
      <c r="T1259">
        <v>35000</v>
      </c>
      <c r="U1259">
        <v>36000</v>
      </c>
      <c r="V1259">
        <v>0</v>
      </c>
      <c r="W1259">
        <v>15000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109707</v>
      </c>
      <c r="AD1259">
        <v>56521</v>
      </c>
      <c r="AE1259">
        <v>0</v>
      </c>
      <c r="AF1259">
        <v>166227</v>
      </c>
      <c r="AG1259">
        <v>28260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716995</v>
      </c>
      <c r="AO1259">
        <v>1080393</v>
      </c>
      <c r="AP1259">
        <v>166227</v>
      </c>
      <c r="AQ1259">
        <v>0</v>
      </c>
      <c r="AR1259">
        <v>20000</v>
      </c>
      <c r="AS1259">
        <v>0</v>
      </c>
      <c r="AT1259">
        <v>0</v>
      </c>
      <c r="AU1259">
        <v>0</v>
      </c>
      <c r="AV1259">
        <v>0</v>
      </c>
      <c r="AW1259">
        <v>23043</v>
      </c>
      <c r="AX1259">
        <v>0</v>
      </c>
      <c r="AY1259">
        <v>12990</v>
      </c>
      <c r="AZ1259">
        <v>0</v>
      </c>
      <c r="BA1259">
        <v>25000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0</v>
      </c>
      <c r="BI1259">
        <v>0</v>
      </c>
      <c r="BJ1259">
        <v>0</v>
      </c>
      <c r="BK1259">
        <v>1327653</v>
      </c>
      <c r="BL1259">
        <v>0</v>
      </c>
      <c r="BM1259">
        <v>99247</v>
      </c>
      <c r="BN1259">
        <v>0</v>
      </c>
      <c r="BO1259">
        <v>0</v>
      </c>
      <c r="BP1259">
        <v>0</v>
      </c>
      <c r="BQ1259">
        <v>0</v>
      </c>
      <c r="BR1259">
        <v>0</v>
      </c>
      <c r="BS1259">
        <v>0</v>
      </c>
      <c r="BT1259">
        <v>0</v>
      </c>
      <c r="BU1259">
        <v>0</v>
      </c>
      <c r="BV1259">
        <v>0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>
        <v>0</v>
      </c>
      <c r="CC1259">
        <v>0</v>
      </c>
      <c r="CD1259">
        <v>0</v>
      </c>
      <c r="CE1259">
        <v>0</v>
      </c>
      <c r="CF1259">
        <v>0</v>
      </c>
      <c r="CG1259">
        <v>0</v>
      </c>
      <c r="CH1259">
        <v>0</v>
      </c>
      <c r="CI1259">
        <v>0</v>
      </c>
      <c r="CJ1259">
        <v>0</v>
      </c>
      <c r="CK1259">
        <v>0</v>
      </c>
      <c r="CL1259">
        <v>0</v>
      </c>
      <c r="CM1259">
        <v>0</v>
      </c>
      <c r="CN1259">
        <v>0</v>
      </c>
      <c r="CO1259">
        <v>0</v>
      </c>
      <c r="CP1259">
        <v>0</v>
      </c>
      <c r="CQ1259">
        <v>20000</v>
      </c>
      <c r="CR1259">
        <v>0</v>
      </c>
      <c r="CS1259">
        <v>0</v>
      </c>
      <c r="CT1259">
        <v>0</v>
      </c>
      <c r="CU1259">
        <v>0</v>
      </c>
      <c r="CV1259">
        <v>0</v>
      </c>
      <c r="CW1259">
        <v>0</v>
      </c>
      <c r="CX1259">
        <v>0</v>
      </c>
      <c r="CY1259">
        <v>0</v>
      </c>
      <c r="CZ1259">
        <v>0</v>
      </c>
      <c r="DA1259">
        <v>0</v>
      </c>
      <c r="DB1259">
        <v>0</v>
      </c>
      <c r="DC1259">
        <v>0</v>
      </c>
      <c r="DD1259">
        <v>0</v>
      </c>
      <c r="DE1259">
        <v>0</v>
      </c>
      <c r="DF1259">
        <v>377985</v>
      </c>
      <c r="DG1259">
        <v>0</v>
      </c>
      <c r="DH1259">
        <v>0</v>
      </c>
      <c r="DI1259">
        <v>0</v>
      </c>
      <c r="DJ1259">
        <v>0</v>
      </c>
      <c r="DK1259">
        <v>124054</v>
      </c>
      <c r="DL1259">
        <v>156938</v>
      </c>
      <c r="DM1259">
        <v>0</v>
      </c>
      <c r="DN1259">
        <v>0</v>
      </c>
      <c r="DO1259">
        <v>678977</v>
      </c>
      <c r="DP1259">
        <v>317700</v>
      </c>
      <c r="DQ1259">
        <v>-550036</v>
      </c>
      <c r="DR1259">
        <v>402746</v>
      </c>
      <c r="DS1259">
        <v>0</v>
      </c>
    </row>
    <row r="1260" spans="1:123" x14ac:dyDescent="0.3">
      <c r="A1260" t="str">
        <f t="shared" si="19"/>
        <v>20491990</v>
      </c>
      <c r="B1260">
        <v>36</v>
      </c>
      <c r="C1260">
        <v>2049</v>
      </c>
      <c r="D1260">
        <v>199012</v>
      </c>
      <c r="E1260">
        <v>22</v>
      </c>
      <c r="F1260">
        <v>2374384</v>
      </c>
      <c r="G1260">
        <v>163025</v>
      </c>
      <c r="H1260">
        <v>550000</v>
      </c>
      <c r="I1260">
        <v>0</v>
      </c>
      <c r="J1260">
        <v>0</v>
      </c>
      <c r="K1260">
        <v>85000</v>
      </c>
      <c r="L1260">
        <v>200000</v>
      </c>
      <c r="M1260">
        <v>56200</v>
      </c>
      <c r="N1260">
        <v>11500</v>
      </c>
      <c r="O1260">
        <v>25500</v>
      </c>
      <c r="P1260">
        <v>4500</v>
      </c>
      <c r="Q1260">
        <v>2000</v>
      </c>
      <c r="R1260">
        <v>0</v>
      </c>
      <c r="S1260">
        <v>2308</v>
      </c>
      <c r="T1260">
        <v>35000</v>
      </c>
      <c r="U1260">
        <v>36000</v>
      </c>
      <c r="V1260">
        <v>0</v>
      </c>
      <c r="W1260">
        <v>15000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42267</v>
      </c>
      <c r="AD1260">
        <v>0</v>
      </c>
      <c r="AE1260">
        <v>0</v>
      </c>
      <c r="AF1260">
        <v>64043</v>
      </c>
      <c r="AG1260">
        <v>0</v>
      </c>
      <c r="AH1260">
        <v>0</v>
      </c>
      <c r="AI1260">
        <v>28260</v>
      </c>
      <c r="AJ1260">
        <v>0</v>
      </c>
      <c r="AK1260">
        <v>28260</v>
      </c>
      <c r="AL1260">
        <v>28260</v>
      </c>
      <c r="AM1260">
        <v>0</v>
      </c>
      <c r="AN1260">
        <v>818965</v>
      </c>
      <c r="AO1260">
        <v>416247</v>
      </c>
      <c r="AP1260">
        <v>64043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25000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0</v>
      </c>
      <c r="BI1260">
        <v>0</v>
      </c>
      <c r="BJ1260">
        <v>0</v>
      </c>
      <c r="BK1260">
        <v>505290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0</v>
      </c>
      <c r="BR1260">
        <v>0</v>
      </c>
      <c r="BS1260">
        <v>0</v>
      </c>
      <c r="BT1260">
        <v>0</v>
      </c>
      <c r="BU1260">
        <v>0</v>
      </c>
      <c r="BV1260">
        <v>0</v>
      </c>
      <c r="BW1260">
        <v>0</v>
      </c>
      <c r="BX1260">
        <v>0</v>
      </c>
      <c r="BY1260">
        <v>0</v>
      </c>
      <c r="BZ1260">
        <v>0</v>
      </c>
      <c r="CA1260">
        <v>0</v>
      </c>
      <c r="CB1260">
        <v>0</v>
      </c>
      <c r="CC1260">
        <v>0</v>
      </c>
      <c r="CD1260">
        <v>0</v>
      </c>
      <c r="CE1260">
        <v>0</v>
      </c>
      <c r="CF1260">
        <v>0</v>
      </c>
      <c r="CG1260">
        <v>0</v>
      </c>
      <c r="CH1260">
        <v>0</v>
      </c>
      <c r="CI1260">
        <v>0</v>
      </c>
      <c r="CJ1260">
        <v>0</v>
      </c>
      <c r="CK1260">
        <v>0</v>
      </c>
      <c r="CL1260">
        <v>0</v>
      </c>
      <c r="CM1260">
        <v>0</v>
      </c>
      <c r="CN1260">
        <v>0</v>
      </c>
      <c r="CO1260">
        <v>0</v>
      </c>
      <c r="CP1260">
        <v>0</v>
      </c>
      <c r="CQ1260">
        <v>0</v>
      </c>
      <c r="CR1260">
        <v>0</v>
      </c>
      <c r="CS1260">
        <v>0</v>
      </c>
      <c r="CT1260">
        <v>0</v>
      </c>
      <c r="CU1260">
        <v>0</v>
      </c>
      <c r="CV1260">
        <v>0</v>
      </c>
      <c r="CW1260">
        <v>0</v>
      </c>
      <c r="CX1260">
        <v>0</v>
      </c>
      <c r="CY1260">
        <v>0</v>
      </c>
      <c r="CZ1260">
        <v>0</v>
      </c>
      <c r="DA1260">
        <v>0</v>
      </c>
      <c r="DB1260">
        <v>0</v>
      </c>
      <c r="DC1260">
        <v>0</v>
      </c>
      <c r="DD1260">
        <v>0</v>
      </c>
      <c r="DE1260">
        <v>0</v>
      </c>
      <c r="DF1260">
        <v>366646</v>
      </c>
      <c r="DG1260">
        <v>0</v>
      </c>
      <c r="DH1260">
        <v>0</v>
      </c>
      <c r="DI1260">
        <v>0</v>
      </c>
      <c r="DJ1260">
        <v>0</v>
      </c>
      <c r="DK1260">
        <v>99054</v>
      </c>
      <c r="DL1260">
        <v>156938</v>
      </c>
      <c r="DM1260">
        <v>0</v>
      </c>
      <c r="DN1260">
        <v>0</v>
      </c>
      <c r="DO1260">
        <v>650898</v>
      </c>
      <c r="DP1260">
        <v>317700</v>
      </c>
      <c r="DQ1260">
        <v>-1274154</v>
      </c>
      <c r="DR1260">
        <v>1249154</v>
      </c>
      <c r="DS1260">
        <v>0</v>
      </c>
    </row>
    <row r="1261" spans="1:123" x14ac:dyDescent="0.3">
      <c r="A1261" t="str">
        <f t="shared" si="19"/>
        <v>20501991</v>
      </c>
      <c r="B1261">
        <v>36</v>
      </c>
      <c r="C1261">
        <v>2050</v>
      </c>
      <c r="D1261">
        <v>199112</v>
      </c>
      <c r="E1261">
        <v>14</v>
      </c>
      <c r="F1261">
        <v>2160188</v>
      </c>
      <c r="G1261">
        <v>163021</v>
      </c>
      <c r="H1261">
        <v>550000</v>
      </c>
      <c r="I1261">
        <v>0</v>
      </c>
      <c r="J1261">
        <v>0</v>
      </c>
      <c r="K1261">
        <v>85000</v>
      </c>
      <c r="L1261">
        <v>200000</v>
      </c>
      <c r="M1261">
        <v>56200</v>
      </c>
      <c r="N1261">
        <v>11500</v>
      </c>
      <c r="O1261">
        <v>25500</v>
      </c>
      <c r="P1261">
        <v>4500</v>
      </c>
      <c r="Q1261">
        <v>2000</v>
      </c>
      <c r="R1261">
        <v>0</v>
      </c>
      <c r="S1261">
        <v>2093</v>
      </c>
      <c r="T1261">
        <v>35000</v>
      </c>
      <c r="U1261">
        <v>36000</v>
      </c>
      <c r="V1261">
        <v>0</v>
      </c>
      <c r="W1261">
        <v>20000</v>
      </c>
      <c r="X1261">
        <v>0</v>
      </c>
      <c r="Y1261">
        <v>0</v>
      </c>
      <c r="Z1261">
        <v>0</v>
      </c>
      <c r="AA1261">
        <v>0</v>
      </c>
      <c r="AB1261">
        <v>28260</v>
      </c>
      <c r="AC1261">
        <v>26393</v>
      </c>
      <c r="AD1261">
        <v>0</v>
      </c>
      <c r="AE1261">
        <v>28260</v>
      </c>
      <c r="AF1261">
        <v>11731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866062</v>
      </c>
      <c r="AO1261">
        <v>259923</v>
      </c>
      <c r="AP1261">
        <v>39991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25000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0</v>
      </c>
      <c r="BI1261">
        <v>0</v>
      </c>
      <c r="BJ1261">
        <v>0</v>
      </c>
      <c r="BK1261">
        <v>324914</v>
      </c>
      <c r="BL1261">
        <v>0</v>
      </c>
      <c r="BM1261">
        <v>0</v>
      </c>
      <c r="BN1261">
        <v>0</v>
      </c>
      <c r="BO1261">
        <v>0</v>
      </c>
      <c r="BP1261">
        <v>0</v>
      </c>
      <c r="BQ1261">
        <v>0</v>
      </c>
      <c r="BR1261">
        <v>0</v>
      </c>
      <c r="BS1261">
        <v>0</v>
      </c>
      <c r="BT1261">
        <v>0</v>
      </c>
      <c r="BU1261">
        <v>0</v>
      </c>
      <c r="BV1261">
        <v>0</v>
      </c>
      <c r="BW1261">
        <v>0</v>
      </c>
      <c r="BX1261">
        <v>0</v>
      </c>
      <c r="BY1261">
        <v>0</v>
      </c>
      <c r="BZ1261">
        <v>0</v>
      </c>
      <c r="CA1261">
        <v>0</v>
      </c>
      <c r="CB1261">
        <v>0</v>
      </c>
      <c r="CC1261">
        <v>0</v>
      </c>
      <c r="CD1261">
        <v>0</v>
      </c>
      <c r="CE1261">
        <v>0</v>
      </c>
      <c r="CF1261">
        <v>0</v>
      </c>
      <c r="CG1261">
        <v>0</v>
      </c>
      <c r="CH1261">
        <v>0</v>
      </c>
      <c r="CI1261">
        <v>0</v>
      </c>
      <c r="CJ1261">
        <v>0</v>
      </c>
      <c r="CK1261">
        <v>0</v>
      </c>
      <c r="CL1261">
        <v>0</v>
      </c>
      <c r="CM1261">
        <v>0</v>
      </c>
      <c r="CN1261">
        <v>0</v>
      </c>
      <c r="CO1261">
        <v>0</v>
      </c>
      <c r="CP1261">
        <v>0</v>
      </c>
      <c r="CQ1261">
        <v>0</v>
      </c>
      <c r="CR1261">
        <v>0</v>
      </c>
      <c r="CS1261">
        <v>0</v>
      </c>
      <c r="CT1261">
        <v>0</v>
      </c>
      <c r="CU1261">
        <v>0</v>
      </c>
      <c r="CV1261">
        <v>0</v>
      </c>
      <c r="CW1261">
        <v>0</v>
      </c>
      <c r="CX1261">
        <v>0</v>
      </c>
      <c r="CY1261">
        <v>0</v>
      </c>
      <c r="CZ1261">
        <v>0</v>
      </c>
      <c r="DA1261">
        <v>0</v>
      </c>
      <c r="DB1261">
        <v>0</v>
      </c>
      <c r="DC1261">
        <v>0</v>
      </c>
      <c r="DD1261">
        <v>0</v>
      </c>
      <c r="DE1261">
        <v>0</v>
      </c>
      <c r="DF1261">
        <v>355646</v>
      </c>
      <c r="DG1261">
        <v>0</v>
      </c>
      <c r="DH1261">
        <v>0</v>
      </c>
      <c r="DI1261">
        <v>0</v>
      </c>
      <c r="DJ1261">
        <v>0</v>
      </c>
      <c r="DK1261">
        <v>74054</v>
      </c>
      <c r="DL1261">
        <v>156938</v>
      </c>
      <c r="DM1261">
        <v>0</v>
      </c>
      <c r="DN1261">
        <v>0</v>
      </c>
      <c r="DO1261">
        <v>586638</v>
      </c>
      <c r="DP1261">
        <v>297700</v>
      </c>
      <c r="DQ1261">
        <v>-1193233</v>
      </c>
      <c r="DR1261">
        <v>1168233</v>
      </c>
      <c r="DS1261">
        <v>0</v>
      </c>
    </row>
    <row r="1262" spans="1:123" x14ac:dyDescent="0.3">
      <c r="A1262" t="str">
        <f t="shared" si="19"/>
        <v>20161958</v>
      </c>
      <c r="B1262">
        <v>37</v>
      </c>
      <c r="C1262">
        <v>2016</v>
      </c>
      <c r="D1262">
        <v>195812</v>
      </c>
      <c r="E1262">
        <v>89</v>
      </c>
      <c r="F1262">
        <v>1425999</v>
      </c>
      <c r="G1262">
        <v>211232</v>
      </c>
      <c r="H1262">
        <v>550000</v>
      </c>
      <c r="I1262">
        <v>0</v>
      </c>
      <c r="J1262">
        <v>126000</v>
      </c>
      <c r="K1262">
        <v>85000</v>
      </c>
      <c r="L1262">
        <v>100000</v>
      </c>
      <c r="M1262">
        <v>56200</v>
      </c>
      <c r="N1262">
        <v>11500</v>
      </c>
      <c r="O1262">
        <v>25500</v>
      </c>
      <c r="P1262">
        <v>4500</v>
      </c>
      <c r="Q1262">
        <v>2000</v>
      </c>
      <c r="R1262">
        <v>0</v>
      </c>
      <c r="S1262">
        <v>8370</v>
      </c>
      <c r="T1262">
        <v>35000</v>
      </c>
      <c r="U1262">
        <v>36000</v>
      </c>
      <c r="V1262">
        <v>0</v>
      </c>
      <c r="W1262">
        <v>0</v>
      </c>
      <c r="X1262">
        <v>0</v>
      </c>
      <c r="Y1262">
        <v>0</v>
      </c>
      <c r="Z1262">
        <v>26626</v>
      </c>
      <c r="AA1262">
        <v>0</v>
      </c>
      <c r="AB1262">
        <v>210000</v>
      </c>
      <c r="AC1262">
        <v>172966</v>
      </c>
      <c r="AD1262">
        <v>89112</v>
      </c>
      <c r="AE1262">
        <v>210000</v>
      </c>
      <c r="AF1262">
        <v>52078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851365</v>
      </c>
      <c r="AO1262">
        <v>1703376</v>
      </c>
      <c r="AP1262">
        <v>262078</v>
      </c>
      <c r="AQ1262">
        <v>0</v>
      </c>
      <c r="AR1262">
        <v>20000</v>
      </c>
      <c r="AS1262">
        <v>0</v>
      </c>
      <c r="AT1262">
        <v>0</v>
      </c>
      <c r="AU1262">
        <v>200000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279612</v>
      </c>
      <c r="BE1262">
        <v>111111</v>
      </c>
      <c r="BF1262">
        <v>60000</v>
      </c>
      <c r="BG1262">
        <v>35194</v>
      </c>
      <c r="BH1262">
        <v>20000</v>
      </c>
      <c r="BI1262">
        <v>56200</v>
      </c>
      <c r="BJ1262">
        <v>0</v>
      </c>
      <c r="BK1262">
        <v>1623338</v>
      </c>
      <c r="BL1262">
        <v>0</v>
      </c>
      <c r="BM1262">
        <v>0</v>
      </c>
      <c r="BN1262">
        <v>0</v>
      </c>
      <c r="BO1262">
        <v>0</v>
      </c>
      <c r="BP1262">
        <v>0</v>
      </c>
      <c r="BQ1262">
        <v>0</v>
      </c>
      <c r="BR1262">
        <v>500000</v>
      </c>
      <c r="BS1262">
        <v>136000</v>
      </c>
      <c r="BT1262">
        <v>65000</v>
      </c>
      <c r="BU1262">
        <v>39000</v>
      </c>
      <c r="BV1262">
        <v>10000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>
        <v>0</v>
      </c>
      <c r="CC1262">
        <v>0</v>
      </c>
      <c r="CD1262">
        <v>0</v>
      </c>
      <c r="CE1262">
        <v>0</v>
      </c>
      <c r="CF1262">
        <v>0</v>
      </c>
      <c r="CG1262">
        <v>25000</v>
      </c>
      <c r="CH1262">
        <v>572</v>
      </c>
      <c r="CI1262">
        <v>3000</v>
      </c>
      <c r="CJ1262">
        <v>2250</v>
      </c>
      <c r="CK1262">
        <v>900</v>
      </c>
      <c r="CL1262">
        <v>750</v>
      </c>
      <c r="CM1262">
        <v>3250</v>
      </c>
      <c r="CN1262">
        <v>15000</v>
      </c>
      <c r="CO1262">
        <v>750</v>
      </c>
      <c r="CP1262">
        <v>0</v>
      </c>
      <c r="CQ1262">
        <v>596000</v>
      </c>
      <c r="CR1262">
        <v>100000</v>
      </c>
      <c r="CS1262">
        <v>10000</v>
      </c>
      <c r="CT1262">
        <v>154000</v>
      </c>
      <c r="CU1262">
        <v>65000</v>
      </c>
      <c r="CV1262">
        <v>25000</v>
      </c>
      <c r="CW1262">
        <v>572</v>
      </c>
      <c r="CX1262">
        <v>3000</v>
      </c>
      <c r="CY1262">
        <v>2250</v>
      </c>
      <c r="CZ1262">
        <v>900</v>
      </c>
      <c r="DA1262">
        <v>750</v>
      </c>
      <c r="DB1262">
        <v>3250</v>
      </c>
      <c r="DC1262">
        <v>15000</v>
      </c>
      <c r="DD1262">
        <v>750</v>
      </c>
      <c r="DE1262">
        <v>5000</v>
      </c>
      <c r="DF1262">
        <v>26626</v>
      </c>
      <c r="DG1262">
        <v>79000</v>
      </c>
      <c r="DH1262">
        <v>0</v>
      </c>
      <c r="DI1262">
        <v>279612</v>
      </c>
      <c r="DJ1262">
        <v>161194</v>
      </c>
      <c r="DK1262">
        <v>180200</v>
      </c>
      <c r="DL1262">
        <v>90000</v>
      </c>
      <c r="DM1262">
        <v>248111</v>
      </c>
      <c r="DN1262">
        <v>20000</v>
      </c>
      <c r="DO1262">
        <v>2066215</v>
      </c>
      <c r="DP1262">
        <v>317700</v>
      </c>
      <c r="DQ1262">
        <v>1190215</v>
      </c>
      <c r="DR1262">
        <v>0</v>
      </c>
      <c r="DS1262">
        <v>0</v>
      </c>
    </row>
    <row r="1263" spans="1:123" x14ac:dyDescent="0.3">
      <c r="A1263" t="str">
        <f t="shared" si="19"/>
        <v>20171959</v>
      </c>
      <c r="B1263">
        <v>37</v>
      </c>
      <c r="C1263">
        <v>2017</v>
      </c>
      <c r="D1263">
        <v>195912</v>
      </c>
      <c r="E1263">
        <v>58</v>
      </c>
      <c r="F1263">
        <v>1487326</v>
      </c>
      <c r="G1263">
        <v>215203</v>
      </c>
      <c r="H1263">
        <v>550000</v>
      </c>
      <c r="I1263">
        <v>0</v>
      </c>
      <c r="J1263">
        <v>126000</v>
      </c>
      <c r="K1263">
        <v>85000</v>
      </c>
      <c r="L1263">
        <v>100000</v>
      </c>
      <c r="M1263">
        <v>56200</v>
      </c>
      <c r="N1263">
        <v>11500</v>
      </c>
      <c r="O1263">
        <v>25500</v>
      </c>
      <c r="P1263">
        <v>4500</v>
      </c>
      <c r="Q1263">
        <v>2000</v>
      </c>
      <c r="R1263">
        <v>0</v>
      </c>
      <c r="S1263">
        <v>8311</v>
      </c>
      <c r="T1263">
        <v>35000</v>
      </c>
      <c r="U1263">
        <v>36000</v>
      </c>
      <c r="V1263">
        <v>0</v>
      </c>
      <c r="W1263">
        <v>0</v>
      </c>
      <c r="X1263">
        <v>0</v>
      </c>
      <c r="Y1263">
        <v>0</v>
      </c>
      <c r="Z1263">
        <v>350361</v>
      </c>
      <c r="AA1263">
        <v>0</v>
      </c>
      <c r="AB1263">
        <v>0</v>
      </c>
      <c r="AC1263">
        <v>111686</v>
      </c>
      <c r="AD1263">
        <v>57540</v>
      </c>
      <c r="AE1263">
        <v>0</v>
      </c>
      <c r="AF1263">
        <v>169226</v>
      </c>
      <c r="AG1263">
        <v>0</v>
      </c>
      <c r="AH1263">
        <v>0</v>
      </c>
      <c r="AI1263">
        <v>0</v>
      </c>
      <c r="AJ1263">
        <v>80774</v>
      </c>
      <c r="AK1263">
        <v>80774</v>
      </c>
      <c r="AL1263">
        <v>0</v>
      </c>
      <c r="AM1263">
        <v>0</v>
      </c>
      <c r="AN1263">
        <v>329650</v>
      </c>
      <c r="AO1263">
        <v>1099884</v>
      </c>
      <c r="AP1263">
        <v>169226</v>
      </c>
      <c r="AQ1263">
        <v>0</v>
      </c>
      <c r="AR1263">
        <v>20000</v>
      </c>
      <c r="AS1263">
        <v>3000</v>
      </c>
      <c r="AT1263">
        <v>8000</v>
      </c>
      <c r="AU1263">
        <v>279612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50177</v>
      </c>
      <c r="BF1263">
        <v>0</v>
      </c>
      <c r="BG1263">
        <v>35194</v>
      </c>
      <c r="BH1263">
        <v>0</v>
      </c>
      <c r="BI1263">
        <v>0</v>
      </c>
      <c r="BJ1263">
        <v>0</v>
      </c>
      <c r="BK1263">
        <v>1494351</v>
      </c>
      <c r="BL1263">
        <v>0</v>
      </c>
      <c r="BM1263">
        <v>0</v>
      </c>
      <c r="BN1263">
        <v>0</v>
      </c>
      <c r="BO1263">
        <v>0</v>
      </c>
      <c r="BP1263">
        <v>0</v>
      </c>
      <c r="BQ1263">
        <v>0</v>
      </c>
      <c r="BR1263">
        <v>34000</v>
      </c>
      <c r="BS1263">
        <v>0</v>
      </c>
      <c r="BT1263">
        <v>0</v>
      </c>
      <c r="BU1263">
        <v>0</v>
      </c>
      <c r="BV1263">
        <v>0</v>
      </c>
      <c r="BW1263">
        <v>0</v>
      </c>
      <c r="BX1263">
        <v>0</v>
      </c>
      <c r="BY1263">
        <v>0</v>
      </c>
      <c r="BZ1263">
        <v>0</v>
      </c>
      <c r="CA1263">
        <v>0</v>
      </c>
      <c r="CB1263">
        <v>0</v>
      </c>
      <c r="CC1263">
        <v>0</v>
      </c>
      <c r="CD1263">
        <v>0</v>
      </c>
      <c r="CE1263">
        <v>0</v>
      </c>
      <c r="CF1263">
        <v>0</v>
      </c>
      <c r="CG1263">
        <v>25000</v>
      </c>
      <c r="CH1263">
        <v>572</v>
      </c>
      <c r="CI1263">
        <v>3000</v>
      </c>
      <c r="CJ1263">
        <v>2250</v>
      </c>
      <c r="CK1263">
        <v>900</v>
      </c>
      <c r="CL1263">
        <v>750</v>
      </c>
      <c r="CM1263">
        <v>3250</v>
      </c>
      <c r="CN1263">
        <v>15000</v>
      </c>
      <c r="CO1263">
        <v>750</v>
      </c>
      <c r="CP1263">
        <v>0</v>
      </c>
      <c r="CQ1263">
        <v>610000</v>
      </c>
      <c r="CR1263">
        <v>100000</v>
      </c>
      <c r="CS1263">
        <v>10000</v>
      </c>
      <c r="CT1263">
        <v>154000</v>
      </c>
      <c r="CU1263">
        <v>65000</v>
      </c>
      <c r="CV1263">
        <v>50000</v>
      </c>
      <c r="CW1263">
        <v>1144</v>
      </c>
      <c r="CX1263">
        <v>6000</v>
      </c>
      <c r="CY1263">
        <v>4500</v>
      </c>
      <c r="CZ1263">
        <v>1800</v>
      </c>
      <c r="DA1263">
        <v>1500</v>
      </c>
      <c r="DB1263">
        <v>6500</v>
      </c>
      <c r="DC1263">
        <v>30000</v>
      </c>
      <c r="DD1263">
        <v>1500</v>
      </c>
      <c r="DE1263">
        <v>10000</v>
      </c>
      <c r="DF1263">
        <v>374897</v>
      </c>
      <c r="DG1263">
        <v>100000</v>
      </c>
      <c r="DH1263">
        <v>0</v>
      </c>
      <c r="DI1263">
        <v>0</v>
      </c>
      <c r="DJ1263">
        <v>192869</v>
      </c>
      <c r="DK1263">
        <v>174018</v>
      </c>
      <c r="DL1263">
        <v>90000</v>
      </c>
      <c r="DM1263">
        <v>287177</v>
      </c>
      <c r="DN1263">
        <v>20000</v>
      </c>
      <c r="DO1263">
        <v>2371678</v>
      </c>
      <c r="DP1263">
        <v>317700</v>
      </c>
      <c r="DQ1263">
        <v>322366</v>
      </c>
      <c r="DR1263">
        <v>0</v>
      </c>
      <c r="DS1263">
        <v>0</v>
      </c>
    </row>
    <row r="1264" spans="1:123" x14ac:dyDescent="0.3">
      <c r="A1264" t="str">
        <f t="shared" si="19"/>
        <v>20181960</v>
      </c>
      <c r="B1264">
        <v>37</v>
      </c>
      <c r="C1264">
        <v>2018</v>
      </c>
      <c r="D1264">
        <v>196012</v>
      </c>
      <c r="E1264">
        <v>49</v>
      </c>
      <c r="F1264">
        <v>1782761</v>
      </c>
      <c r="G1264">
        <v>186174</v>
      </c>
      <c r="H1264">
        <v>550000</v>
      </c>
      <c r="I1264">
        <v>0</v>
      </c>
      <c r="J1264">
        <v>120000</v>
      </c>
      <c r="K1264">
        <v>85000</v>
      </c>
      <c r="L1264">
        <v>130000</v>
      </c>
      <c r="M1264">
        <v>56200</v>
      </c>
      <c r="N1264">
        <v>11500</v>
      </c>
      <c r="O1264">
        <v>25500</v>
      </c>
      <c r="P1264">
        <v>4500</v>
      </c>
      <c r="Q1264">
        <v>2000</v>
      </c>
      <c r="R1264">
        <v>0</v>
      </c>
      <c r="S1264">
        <v>8252</v>
      </c>
      <c r="T1264">
        <v>35000</v>
      </c>
      <c r="U1264">
        <v>36000</v>
      </c>
      <c r="V1264">
        <v>0</v>
      </c>
      <c r="W1264">
        <v>0</v>
      </c>
      <c r="X1264">
        <v>0</v>
      </c>
      <c r="Y1264">
        <v>11969</v>
      </c>
      <c r="Z1264">
        <v>0</v>
      </c>
      <c r="AA1264">
        <v>0</v>
      </c>
      <c r="AB1264">
        <v>80774</v>
      </c>
      <c r="AC1264">
        <v>94155</v>
      </c>
      <c r="AD1264">
        <v>48509</v>
      </c>
      <c r="AE1264">
        <v>80774</v>
      </c>
      <c r="AF1264">
        <v>61890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904031</v>
      </c>
      <c r="AO1264">
        <v>927240</v>
      </c>
      <c r="AP1264">
        <v>142664</v>
      </c>
      <c r="AQ1264">
        <v>0</v>
      </c>
      <c r="AR1264">
        <v>20000</v>
      </c>
      <c r="AS1264">
        <v>3000</v>
      </c>
      <c r="AT1264">
        <v>8000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0</v>
      </c>
      <c r="BI1264">
        <v>0</v>
      </c>
      <c r="BJ1264">
        <v>0</v>
      </c>
      <c r="BK1264">
        <v>1100904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0</v>
      </c>
      <c r="BR1264">
        <v>0</v>
      </c>
      <c r="BS1264">
        <v>0</v>
      </c>
      <c r="BT1264">
        <v>0</v>
      </c>
      <c r="BU1264">
        <v>0</v>
      </c>
      <c r="BV1264">
        <v>0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>
        <v>0</v>
      </c>
      <c r="CC1264">
        <v>0</v>
      </c>
      <c r="CD1264">
        <v>0</v>
      </c>
      <c r="CE1264">
        <v>0</v>
      </c>
      <c r="CF1264">
        <v>0</v>
      </c>
      <c r="CG1264">
        <v>0</v>
      </c>
      <c r="CH1264">
        <v>0</v>
      </c>
      <c r="CI1264">
        <v>0</v>
      </c>
      <c r="CJ1264">
        <v>0</v>
      </c>
      <c r="CK1264">
        <v>0</v>
      </c>
      <c r="CL1264">
        <v>0</v>
      </c>
      <c r="CM1264">
        <v>0</v>
      </c>
      <c r="CN1264">
        <v>0</v>
      </c>
      <c r="CO1264">
        <v>0</v>
      </c>
      <c r="CP1264">
        <v>0</v>
      </c>
      <c r="CQ1264">
        <v>590000</v>
      </c>
      <c r="CR1264">
        <v>100000</v>
      </c>
      <c r="CS1264">
        <v>10000</v>
      </c>
      <c r="CT1264">
        <v>154000</v>
      </c>
      <c r="CU1264">
        <v>65000</v>
      </c>
      <c r="CV1264">
        <v>50000</v>
      </c>
      <c r="CW1264">
        <v>1144</v>
      </c>
      <c r="CX1264">
        <v>6000</v>
      </c>
      <c r="CY1264">
        <v>4500</v>
      </c>
      <c r="CZ1264">
        <v>1800</v>
      </c>
      <c r="DA1264">
        <v>1500</v>
      </c>
      <c r="DB1264">
        <v>6500</v>
      </c>
      <c r="DC1264">
        <v>30000</v>
      </c>
      <c r="DD1264">
        <v>1500</v>
      </c>
      <c r="DE1264">
        <v>15000</v>
      </c>
      <c r="DF1264">
        <v>334689</v>
      </c>
      <c r="DG1264">
        <v>100000</v>
      </c>
      <c r="DH1264">
        <v>0</v>
      </c>
      <c r="DI1264">
        <v>0</v>
      </c>
      <c r="DJ1264">
        <v>189349</v>
      </c>
      <c r="DK1264">
        <v>174018</v>
      </c>
      <c r="DL1264">
        <v>90000</v>
      </c>
      <c r="DM1264">
        <v>282159</v>
      </c>
      <c r="DN1264">
        <v>20000</v>
      </c>
      <c r="DO1264">
        <v>2227159</v>
      </c>
      <c r="DP1264">
        <v>317700</v>
      </c>
      <c r="DQ1264">
        <v>-11969</v>
      </c>
      <c r="DR1264">
        <v>0</v>
      </c>
      <c r="DS1264">
        <v>0</v>
      </c>
    </row>
    <row r="1265" spans="1:123" x14ac:dyDescent="0.3">
      <c r="A1265" t="str">
        <f t="shared" si="19"/>
        <v>20191961</v>
      </c>
      <c r="B1265">
        <v>37</v>
      </c>
      <c r="C1265">
        <v>2019</v>
      </c>
      <c r="D1265">
        <v>196112</v>
      </c>
      <c r="E1265">
        <v>39</v>
      </c>
      <c r="F1265">
        <v>2011982</v>
      </c>
      <c r="G1265">
        <v>163145</v>
      </c>
      <c r="H1265">
        <v>550000</v>
      </c>
      <c r="I1265">
        <v>0</v>
      </c>
      <c r="J1265">
        <v>120000</v>
      </c>
      <c r="K1265">
        <v>85000</v>
      </c>
      <c r="L1265">
        <v>160000</v>
      </c>
      <c r="M1265">
        <v>56200</v>
      </c>
      <c r="N1265">
        <v>11500</v>
      </c>
      <c r="O1265">
        <v>25500</v>
      </c>
      <c r="P1265">
        <v>4500</v>
      </c>
      <c r="Q1265">
        <v>2000</v>
      </c>
      <c r="R1265">
        <v>0</v>
      </c>
      <c r="S1265">
        <v>8193</v>
      </c>
      <c r="T1265">
        <v>35000</v>
      </c>
      <c r="U1265">
        <v>36000</v>
      </c>
      <c r="V1265">
        <v>0</v>
      </c>
      <c r="W1265">
        <v>0</v>
      </c>
      <c r="X1265">
        <v>0</v>
      </c>
      <c r="Y1265">
        <v>231107</v>
      </c>
      <c r="Z1265">
        <v>0</v>
      </c>
      <c r="AA1265">
        <v>0</v>
      </c>
      <c r="AB1265">
        <v>0</v>
      </c>
      <c r="AC1265">
        <v>75467</v>
      </c>
      <c r="AD1265">
        <v>0</v>
      </c>
      <c r="AE1265">
        <v>0</v>
      </c>
      <c r="AF1265">
        <v>114347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1100653</v>
      </c>
      <c r="AO1265">
        <v>743200</v>
      </c>
      <c r="AP1265">
        <v>114347</v>
      </c>
      <c r="AQ1265">
        <v>0</v>
      </c>
      <c r="AR1265">
        <v>14891</v>
      </c>
      <c r="AS1265">
        <v>3000</v>
      </c>
      <c r="AT1265">
        <v>8000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0</v>
      </c>
      <c r="BI1265">
        <v>0</v>
      </c>
      <c r="BJ1265">
        <v>0</v>
      </c>
      <c r="BK1265">
        <v>883438</v>
      </c>
      <c r="BL1265">
        <v>0</v>
      </c>
      <c r="BM1265">
        <v>190000</v>
      </c>
      <c r="BN1265">
        <v>0</v>
      </c>
      <c r="BO1265">
        <v>0</v>
      </c>
      <c r="BP1265">
        <v>37036</v>
      </c>
      <c r="BQ1265">
        <v>0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>
        <v>0</v>
      </c>
      <c r="BX1265">
        <v>0</v>
      </c>
      <c r="BY1265">
        <v>0</v>
      </c>
      <c r="BZ1265">
        <v>0</v>
      </c>
      <c r="CA1265">
        <v>0</v>
      </c>
      <c r="CB1265">
        <v>0</v>
      </c>
      <c r="CC1265">
        <v>0</v>
      </c>
      <c r="CD1265">
        <v>0</v>
      </c>
      <c r="CE1265">
        <v>0</v>
      </c>
      <c r="CF1265">
        <v>0</v>
      </c>
      <c r="CG1265">
        <v>0</v>
      </c>
      <c r="CH1265">
        <v>0</v>
      </c>
      <c r="CI1265">
        <v>0</v>
      </c>
      <c r="CJ1265">
        <v>0</v>
      </c>
      <c r="CK1265">
        <v>0</v>
      </c>
      <c r="CL1265">
        <v>0</v>
      </c>
      <c r="CM1265">
        <v>0</v>
      </c>
      <c r="CN1265">
        <v>0</v>
      </c>
      <c r="CO1265">
        <v>0</v>
      </c>
      <c r="CP1265">
        <v>0</v>
      </c>
      <c r="CQ1265">
        <v>380000</v>
      </c>
      <c r="CR1265">
        <v>62964</v>
      </c>
      <c r="CS1265">
        <v>10000</v>
      </c>
      <c r="CT1265">
        <v>154000</v>
      </c>
      <c r="CU1265">
        <v>65000</v>
      </c>
      <c r="CV1265">
        <v>50000</v>
      </c>
      <c r="CW1265">
        <v>1144</v>
      </c>
      <c r="CX1265">
        <v>6000</v>
      </c>
      <c r="CY1265">
        <v>4500</v>
      </c>
      <c r="CZ1265">
        <v>1800</v>
      </c>
      <c r="DA1265">
        <v>1500</v>
      </c>
      <c r="DB1265">
        <v>6500</v>
      </c>
      <c r="DC1265">
        <v>30000</v>
      </c>
      <c r="DD1265">
        <v>1500</v>
      </c>
      <c r="DE1265">
        <v>20000</v>
      </c>
      <c r="DF1265">
        <v>93541</v>
      </c>
      <c r="DG1265">
        <v>100000</v>
      </c>
      <c r="DH1265">
        <v>0</v>
      </c>
      <c r="DI1265">
        <v>0</v>
      </c>
      <c r="DJ1265">
        <v>189349</v>
      </c>
      <c r="DK1265">
        <v>174018</v>
      </c>
      <c r="DL1265">
        <v>90000</v>
      </c>
      <c r="DM1265">
        <v>282159</v>
      </c>
      <c r="DN1265">
        <v>20000</v>
      </c>
      <c r="DO1265">
        <v>1743976</v>
      </c>
      <c r="DP1265">
        <v>317700</v>
      </c>
      <c r="DQ1265">
        <v>-458143</v>
      </c>
      <c r="DR1265">
        <v>0</v>
      </c>
      <c r="DS1265">
        <v>0</v>
      </c>
    </row>
    <row r="1266" spans="1:123" x14ac:dyDescent="0.3">
      <c r="A1266" t="str">
        <f t="shared" si="19"/>
        <v>20201962</v>
      </c>
      <c r="B1266">
        <v>37</v>
      </c>
      <c r="C1266">
        <v>2020</v>
      </c>
      <c r="D1266">
        <v>196212</v>
      </c>
      <c r="E1266">
        <v>35</v>
      </c>
      <c r="F1266">
        <v>1796582</v>
      </c>
      <c r="G1266">
        <v>163116</v>
      </c>
      <c r="H1266">
        <v>550000</v>
      </c>
      <c r="I1266">
        <v>0</v>
      </c>
      <c r="J1266">
        <v>90000</v>
      </c>
      <c r="K1266">
        <v>85000</v>
      </c>
      <c r="L1266">
        <v>192500</v>
      </c>
      <c r="M1266">
        <v>56200</v>
      </c>
      <c r="N1266">
        <v>11500</v>
      </c>
      <c r="O1266">
        <v>25500</v>
      </c>
      <c r="P1266">
        <v>4500</v>
      </c>
      <c r="Q1266">
        <v>2000</v>
      </c>
      <c r="R1266">
        <v>0</v>
      </c>
      <c r="S1266">
        <v>8134</v>
      </c>
      <c r="T1266">
        <v>35000</v>
      </c>
      <c r="U1266">
        <v>36000</v>
      </c>
      <c r="V1266">
        <v>0</v>
      </c>
      <c r="W1266">
        <v>0</v>
      </c>
      <c r="X1266">
        <v>25000</v>
      </c>
      <c r="Y1266">
        <v>90735</v>
      </c>
      <c r="Z1266">
        <v>0</v>
      </c>
      <c r="AA1266">
        <v>0</v>
      </c>
      <c r="AB1266">
        <v>0</v>
      </c>
      <c r="AC1266">
        <v>67956</v>
      </c>
      <c r="AD1266">
        <v>0</v>
      </c>
      <c r="AE1266">
        <v>0</v>
      </c>
      <c r="AF1266">
        <v>102967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999102</v>
      </c>
      <c r="AO1266">
        <v>669233</v>
      </c>
      <c r="AP1266">
        <v>102967</v>
      </c>
      <c r="AQ1266">
        <v>0</v>
      </c>
      <c r="AR1266">
        <v>10921</v>
      </c>
      <c r="AS1266">
        <v>3000</v>
      </c>
      <c r="AT1266">
        <v>8000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0</v>
      </c>
      <c r="BI1266">
        <v>0</v>
      </c>
      <c r="BJ1266">
        <v>0</v>
      </c>
      <c r="BK1266">
        <v>794121</v>
      </c>
      <c r="BL1266">
        <v>0</v>
      </c>
      <c r="BM1266">
        <v>170000</v>
      </c>
      <c r="BN1266">
        <v>0</v>
      </c>
      <c r="BO1266">
        <v>0</v>
      </c>
      <c r="BP1266">
        <v>32475</v>
      </c>
      <c r="BQ1266">
        <v>0</v>
      </c>
      <c r="BR1266">
        <v>0</v>
      </c>
      <c r="BS1266">
        <v>0</v>
      </c>
      <c r="BT1266">
        <v>0</v>
      </c>
      <c r="BU1266">
        <v>0</v>
      </c>
      <c r="BV1266">
        <v>0</v>
      </c>
      <c r="BW1266">
        <v>0</v>
      </c>
      <c r="BX1266">
        <v>0</v>
      </c>
      <c r="BY1266">
        <v>0</v>
      </c>
      <c r="BZ1266">
        <v>0</v>
      </c>
      <c r="CA1266">
        <v>0</v>
      </c>
      <c r="CB1266">
        <v>0</v>
      </c>
      <c r="CC1266">
        <v>0</v>
      </c>
      <c r="CD1266">
        <v>0</v>
      </c>
      <c r="CE1266">
        <v>0</v>
      </c>
      <c r="CF1266">
        <v>0</v>
      </c>
      <c r="CG1266">
        <v>0</v>
      </c>
      <c r="CH1266">
        <v>0</v>
      </c>
      <c r="CI1266">
        <v>0</v>
      </c>
      <c r="CJ1266">
        <v>0</v>
      </c>
      <c r="CK1266">
        <v>0</v>
      </c>
      <c r="CL1266">
        <v>0</v>
      </c>
      <c r="CM1266">
        <v>0</v>
      </c>
      <c r="CN1266">
        <v>0</v>
      </c>
      <c r="CO1266">
        <v>0</v>
      </c>
      <c r="CP1266">
        <v>0</v>
      </c>
      <c r="CQ1266">
        <v>190000</v>
      </c>
      <c r="CR1266">
        <v>30489</v>
      </c>
      <c r="CS1266">
        <v>10000</v>
      </c>
      <c r="CT1266">
        <v>154000</v>
      </c>
      <c r="CU1266">
        <v>65000</v>
      </c>
      <c r="CV1266">
        <v>50000</v>
      </c>
      <c r="CW1266">
        <v>1144</v>
      </c>
      <c r="CX1266">
        <v>6000</v>
      </c>
      <c r="CY1266">
        <v>4500</v>
      </c>
      <c r="CZ1266">
        <v>1800</v>
      </c>
      <c r="DA1266">
        <v>1500</v>
      </c>
      <c r="DB1266">
        <v>6500</v>
      </c>
      <c r="DC1266">
        <v>30000</v>
      </c>
      <c r="DD1266">
        <v>1500</v>
      </c>
      <c r="DE1266">
        <v>25000</v>
      </c>
      <c r="DF1266">
        <v>0</v>
      </c>
      <c r="DG1266">
        <v>75000</v>
      </c>
      <c r="DH1266">
        <v>0</v>
      </c>
      <c r="DI1266">
        <v>0</v>
      </c>
      <c r="DJ1266">
        <v>189349</v>
      </c>
      <c r="DK1266">
        <v>174018</v>
      </c>
      <c r="DL1266">
        <v>90000</v>
      </c>
      <c r="DM1266">
        <v>282159</v>
      </c>
      <c r="DN1266">
        <v>20000</v>
      </c>
      <c r="DO1266">
        <v>1407960</v>
      </c>
      <c r="DP1266">
        <v>317700</v>
      </c>
      <c r="DQ1266">
        <v>-318210</v>
      </c>
      <c r="DR1266">
        <v>0</v>
      </c>
      <c r="DS1266">
        <v>0</v>
      </c>
    </row>
    <row r="1267" spans="1:123" x14ac:dyDescent="0.3">
      <c r="A1267" t="str">
        <f t="shared" si="19"/>
        <v>20211963</v>
      </c>
      <c r="B1267">
        <v>37</v>
      </c>
      <c r="C1267">
        <v>2021</v>
      </c>
      <c r="D1267">
        <v>196312</v>
      </c>
      <c r="E1267">
        <v>40</v>
      </c>
      <c r="F1267">
        <v>1703749</v>
      </c>
      <c r="G1267">
        <v>163116</v>
      </c>
      <c r="H1267">
        <v>550000</v>
      </c>
      <c r="I1267">
        <v>0</v>
      </c>
      <c r="J1267">
        <v>90000</v>
      </c>
      <c r="K1267">
        <v>85000</v>
      </c>
      <c r="L1267">
        <v>205000</v>
      </c>
      <c r="M1267">
        <v>56200</v>
      </c>
      <c r="N1267">
        <v>11500</v>
      </c>
      <c r="O1267">
        <v>25500</v>
      </c>
      <c r="P1267">
        <v>4500</v>
      </c>
      <c r="Q1267">
        <v>2000</v>
      </c>
      <c r="R1267">
        <v>0</v>
      </c>
      <c r="S1267">
        <v>7945</v>
      </c>
      <c r="T1267">
        <v>35000</v>
      </c>
      <c r="U1267">
        <v>36000</v>
      </c>
      <c r="V1267">
        <v>0</v>
      </c>
      <c r="W1267">
        <v>0</v>
      </c>
      <c r="X1267">
        <v>25000</v>
      </c>
      <c r="Y1267">
        <v>0</v>
      </c>
      <c r="Z1267">
        <v>0</v>
      </c>
      <c r="AA1267">
        <v>0</v>
      </c>
      <c r="AB1267">
        <v>0</v>
      </c>
      <c r="AC1267">
        <v>78382</v>
      </c>
      <c r="AD1267">
        <v>40382</v>
      </c>
      <c r="AE1267">
        <v>0</v>
      </c>
      <c r="AF1267">
        <v>118764</v>
      </c>
      <c r="AG1267">
        <v>40382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904881</v>
      </c>
      <c r="AO1267">
        <v>771907</v>
      </c>
      <c r="AP1267">
        <v>118764</v>
      </c>
      <c r="AQ1267">
        <v>0</v>
      </c>
      <c r="AR1267">
        <v>16432</v>
      </c>
      <c r="AS1267">
        <v>3000</v>
      </c>
      <c r="AT1267">
        <v>8000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0</v>
      </c>
      <c r="BI1267">
        <v>0</v>
      </c>
      <c r="BJ1267">
        <v>0</v>
      </c>
      <c r="BK1267">
        <v>918103</v>
      </c>
      <c r="BL1267">
        <v>0</v>
      </c>
      <c r="BM1267">
        <v>79881</v>
      </c>
      <c r="BN1267">
        <v>0</v>
      </c>
      <c r="BO1267">
        <v>0</v>
      </c>
      <c r="BP1267">
        <v>0</v>
      </c>
      <c r="BQ1267">
        <v>0</v>
      </c>
      <c r="BR1267">
        <v>0</v>
      </c>
      <c r="BS1267">
        <v>0</v>
      </c>
      <c r="BT1267">
        <v>0</v>
      </c>
      <c r="BU1267">
        <v>0</v>
      </c>
      <c r="BV1267">
        <v>0</v>
      </c>
      <c r="BW1267">
        <v>0</v>
      </c>
      <c r="BX1267">
        <v>0</v>
      </c>
      <c r="BY1267">
        <v>0</v>
      </c>
      <c r="BZ1267">
        <v>0</v>
      </c>
      <c r="CA1267">
        <v>0</v>
      </c>
      <c r="CB1267">
        <v>0</v>
      </c>
      <c r="CC1267">
        <v>0</v>
      </c>
      <c r="CD1267">
        <v>0</v>
      </c>
      <c r="CE1267">
        <v>0</v>
      </c>
      <c r="CF1267">
        <v>0</v>
      </c>
      <c r="CG1267">
        <v>0</v>
      </c>
      <c r="CH1267">
        <v>0</v>
      </c>
      <c r="CI1267">
        <v>0</v>
      </c>
      <c r="CJ1267">
        <v>0</v>
      </c>
      <c r="CK1267">
        <v>0</v>
      </c>
      <c r="CL1267">
        <v>0</v>
      </c>
      <c r="CM1267">
        <v>0</v>
      </c>
      <c r="CN1267">
        <v>0</v>
      </c>
      <c r="CO1267">
        <v>0</v>
      </c>
      <c r="CP1267">
        <v>0</v>
      </c>
      <c r="CQ1267">
        <v>90119</v>
      </c>
      <c r="CR1267">
        <v>30489</v>
      </c>
      <c r="CS1267">
        <v>10000</v>
      </c>
      <c r="CT1267">
        <v>154000</v>
      </c>
      <c r="CU1267">
        <v>65000</v>
      </c>
      <c r="CV1267">
        <v>50000</v>
      </c>
      <c r="CW1267">
        <v>1144</v>
      </c>
      <c r="CX1267">
        <v>6000</v>
      </c>
      <c r="CY1267">
        <v>4500</v>
      </c>
      <c r="CZ1267">
        <v>1800</v>
      </c>
      <c r="DA1267">
        <v>1500</v>
      </c>
      <c r="DB1267">
        <v>6500</v>
      </c>
      <c r="DC1267">
        <v>30000</v>
      </c>
      <c r="DD1267">
        <v>1500</v>
      </c>
      <c r="DE1267">
        <v>30000</v>
      </c>
      <c r="DF1267">
        <v>0</v>
      </c>
      <c r="DG1267">
        <v>50000</v>
      </c>
      <c r="DH1267">
        <v>0</v>
      </c>
      <c r="DI1267">
        <v>0</v>
      </c>
      <c r="DJ1267">
        <v>189349</v>
      </c>
      <c r="DK1267">
        <v>174018</v>
      </c>
      <c r="DL1267">
        <v>90000</v>
      </c>
      <c r="DM1267">
        <v>282159</v>
      </c>
      <c r="DN1267">
        <v>20000</v>
      </c>
      <c r="DO1267">
        <v>1288079</v>
      </c>
      <c r="DP1267">
        <v>317700</v>
      </c>
      <c r="DQ1267">
        <v>-104881</v>
      </c>
      <c r="DR1267">
        <v>0</v>
      </c>
      <c r="DS1267">
        <v>0</v>
      </c>
    </row>
    <row r="1268" spans="1:123" x14ac:dyDescent="0.3">
      <c r="A1268" t="str">
        <f t="shared" si="19"/>
        <v>20221964</v>
      </c>
      <c r="B1268">
        <v>37</v>
      </c>
      <c r="C1268">
        <v>2022</v>
      </c>
      <c r="D1268">
        <v>196412</v>
      </c>
      <c r="E1268">
        <v>50</v>
      </c>
      <c r="F1268">
        <v>1739538</v>
      </c>
      <c r="G1268">
        <v>163115</v>
      </c>
      <c r="H1268">
        <v>550000</v>
      </c>
      <c r="I1268">
        <v>0</v>
      </c>
      <c r="J1268">
        <v>120000</v>
      </c>
      <c r="K1268">
        <v>85000</v>
      </c>
      <c r="L1268">
        <v>202500</v>
      </c>
      <c r="M1268">
        <v>56200</v>
      </c>
      <c r="N1268">
        <v>11500</v>
      </c>
      <c r="O1268">
        <v>25500</v>
      </c>
      <c r="P1268">
        <v>4500</v>
      </c>
      <c r="Q1268">
        <v>2000</v>
      </c>
      <c r="R1268">
        <v>0</v>
      </c>
      <c r="S1268">
        <v>7757</v>
      </c>
      <c r="T1268">
        <v>35000</v>
      </c>
      <c r="U1268">
        <v>36000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96604</v>
      </c>
      <c r="AD1268">
        <v>49770</v>
      </c>
      <c r="AE1268">
        <v>0</v>
      </c>
      <c r="AF1268">
        <v>146374</v>
      </c>
      <c r="AG1268">
        <v>0</v>
      </c>
      <c r="AH1268">
        <v>0</v>
      </c>
      <c r="AI1268">
        <v>40382</v>
      </c>
      <c r="AJ1268">
        <v>0</v>
      </c>
      <c r="AK1268">
        <v>40382</v>
      </c>
      <c r="AL1268">
        <v>40382</v>
      </c>
      <c r="AM1268">
        <v>0</v>
      </c>
      <c r="AN1268">
        <v>879583</v>
      </c>
      <c r="AO1268">
        <v>951356</v>
      </c>
      <c r="AP1268">
        <v>146374</v>
      </c>
      <c r="AQ1268">
        <v>0</v>
      </c>
      <c r="AR1268">
        <v>20000</v>
      </c>
      <c r="AS1268">
        <v>3000</v>
      </c>
      <c r="AT1268">
        <v>8000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0</v>
      </c>
      <c r="BI1268">
        <v>0</v>
      </c>
      <c r="BJ1268">
        <v>0</v>
      </c>
      <c r="BK1268">
        <v>1128730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69660</v>
      </c>
      <c r="BS1268">
        <v>0</v>
      </c>
      <c r="BT1268">
        <v>0</v>
      </c>
      <c r="BU1268">
        <v>0</v>
      </c>
      <c r="BV1268">
        <v>0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>
        <v>0</v>
      </c>
      <c r="CC1268">
        <v>0</v>
      </c>
      <c r="CD1268">
        <v>0</v>
      </c>
      <c r="CE1268">
        <v>0</v>
      </c>
      <c r="CF1268">
        <v>0</v>
      </c>
      <c r="CG1268">
        <v>0</v>
      </c>
      <c r="CH1268">
        <v>0</v>
      </c>
      <c r="CI1268">
        <v>0</v>
      </c>
      <c r="CJ1268">
        <v>0</v>
      </c>
      <c r="CK1268">
        <v>0</v>
      </c>
      <c r="CL1268">
        <v>0</v>
      </c>
      <c r="CM1268">
        <v>0</v>
      </c>
      <c r="CN1268">
        <v>0</v>
      </c>
      <c r="CO1268">
        <v>0</v>
      </c>
      <c r="CP1268">
        <v>0</v>
      </c>
      <c r="CQ1268">
        <v>139779</v>
      </c>
      <c r="CR1268">
        <v>30489</v>
      </c>
      <c r="CS1268">
        <v>10000</v>
      </c>
      <c r="CT1268">
        <v>154000</v>
      </c>
      <c r="CU1268">
        <v>65000</v>
      </c>
      <c r="CV1268">
        <v>50000</v>
      </c>
      <c r="CW1268">
        <v>1144</v>
      </c>
      <c r="CX1268">
        <v>6000</v>
      </c>
      <c r="CY1268">
        <v>4500</v>
      </c>
      <c r="CZ1268">
        <v>1800</v>
      </c>
      <c r="DA1268">
        <v>1500</v>
      </c>
      <c r="DB1268">
        <v>6500</v>
      </c>
      <c r="DC1268">
        <v>30000</v>
      </c>
      <c r="DD1268">
        <v>1500</v>
      </c>
      <c r="DE1268">
        <v>35000</v>
      </c>
      <c r="DF1268">
        <v>0</v>
      </c>
      <c r="DG1268">
        <v>50000</v>
      </c>
      <c r="DH1268">
        <v>0</v>
      </c>
      <c r="DI1268">
        <v>0</v>
      </c>
      <c r="DJ1268">
        <v>189349</v>
      </c>
      <c r="DK1268">
        <v>174018</v>
      </c>
      <c r="DL1268">
        <v>90000</v>
      </c>
      <c r="DM1268">
        <v>282159</v>
      </c>
      <c r="DN1268">
        <v>20000</v>
      </c>
      <c r="DO1268">
        <v>1383121</v>
      </c>
      <c r="DP1268">
        <v>317700</v>
      </c>
      <c r="DQ1268">
        <v>69660</v>
      </c>
      <c r="DR1268">
        <v>0</v>
      </c>
      <c r="DS1268">
        <v>0</v>
      </c>
    </row>
    <row r="1269" spans="1:123" x14ac:dyDescent="0.3">
      <c r="A1269" t="str">
        <f t="shared" si="19"/>
        <v>20231965</v>
      </c>
      <c r="B1269">
        <v>37</v>
      </c>
      <c r="C1269">
        <v>2023</v>
      </c>
      <c r="D1269">
        <v>196512</v>
      </c>
      <c r="E1269">
        <v>46</v>
      </c>
      <c r="F1269">
        <v>1614596</v>
      </c>
      <c r="G1269">
        <v>163115</v>
      </c>
      <c r="H1269">
        <v>550000</v>
      </c>
      <c r="I1269">
        <v>0</v>
      </c>
      <c r="J1269">
        <v>120000</v>
      </c>
      <c r="K1269">
        <v>85000</v>
      </c>
      <c r="L1269">
        <v>200000</v>
      </c>
      <c r="M1269">
        <v>56200</v>
      </c>
      <c r="N1269">
        <v>11500</v>
      </c>
      <c r="O1269">
        <v>25500</v>
      </c>
      <c r="P1269">
        <v>4500</v>
      </c>
      <c r="Q1269">
        <v>2000</v>
      </c>
      <c r="R1269">
        <v>0</v>
      </c>
      <c r="S1269">
        <v>7568</v>
      </c>
      <c r="T1269">
        <v>35000</v>
      </c>
      <c r="U1269">
        <v>36000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40382</v>
      </c>
      <c r="AC1269">
        <v>88996</v>
      </c>
      <c r="AD1269">
        <v>45850</v>
      </c>
      <c r="AE1269">
        <v>40382</v>
      </c>
      <c r="AF1269">
        <v>94464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928804</v>
      </c>
      <c r="AO1269">
        <v>876432</v>
      </c>
      <c r="AP1269">
        <v>134846</v>
      </c>
      <c r="AQ1269">
        <v>0</v>
      </c>
      <c r="AR1269">
        <v>20000</v>
      </c>
      <c r="AS1269">
        <v>3000</v>
      </c>
      <c r="AT1269">
        <v>8000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1042278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157371</v>
      </c>
      <c r="BS1269">
        <v>0</v>
      </c>
      <c r="BT1269">
        <v>0</v>
      </c>
      <c r="BU1269">
        <v>0</v>
      </c>
      <c r="BV1269">
        <v>0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>
        <v>0</v>
      </c>
      <c r="CC1269">
        <v>0</v>
      </c>
      <c r="CD1269">
        <v>0</v>
      </c>
      <c r="CE1269">
        <v>0</v>
      </c>
      <c r="CF1269">
        <v>0</v>
      </c>
      <c r="CG1269">
        <v>0</v>
      </c>
      <c r="CH1269">
        <v>0</v>
      </c>
      <c r="CI1269">
        <v>0</v>
      </c>
      <c r="CJ1269">
        <v>0</v>
      </c>
      <c r="CK1269">
        <v>0</v>
      </c>
      <c r="CL1269">
        <v>0</v>
      </c>
      <c r="CM1269">
        <v>0</v>
      </c>
      <c r="CN1269">
        <v>0</v>
      </c>
      <c r="CO1269">
        <v>0</v>
      </c>
      <c r="CP1269">
        <v>0</v>
      </c>
      <c r="CQ1269">
        <v>277150</v>
      </c>
      <c r="CR1269">
        <v>30489</v>
      </c>
      <c r="CS1269">
        <v>10000</v>
      </c>
      <c r="CT1269">
        <v>154000</v>
      </c>
      <c r="CU1269">
        <v>65000</v>
      </c>
      <c r="CV1269">
        <v>50000</v>
      </c>
      <c r="CW1269">
        <v>1144</v>
      </c>
      <c r="CX1269">
        <v>6000</v>
      </c>
      <c r="CY1269">
        <v>4500</v>
      </c>
      <c r="CZ1269">
        <v>1800</v>
      </c>
      <c r="DA1269">
        <v>1500</v>
      </c>
      <c r="DB1269">
        <v>6500</v>
      </c>
      <c r="DC1269">
        <v>30000</v>
      </c>
      <c r="DD1269">
        <v>1500</v>
      </c>
      <c r="DE1269">
        <v>40000</v>
      </c>
      <c r="DF1269">
        <v>0</v>
      </c>
      <c r="DG1269">
        <v>50000</v>
      </c>
      <c r="DH1269">
        <v>0</v>
      </c>
      <c r="DI1269">
        <v>0</v>
      </c>
      <c r="DJ1269">
        <v>189349</v>
      </c>
      <c r="DK1269">
        <v>174018</v>
      </c>
      <c r="DL1269">
        <v>90000</v>
      </c>
      <c r="DM1269">
        <v>282159</v>
      </c>
      <c r="DN1269">
        <v>20000</v>
      </c>
      <c r="DO1269">
        <v>1485110</v>
      </c>
      <c r="DP1269">
        <v>317700</v>
      </c>
      <c r="DQ1269">
        <v>157371</v>
      </c>
      <c r="DR1269">
        <v>0</v>
      </c>
      <c r="DS1269">
        <v>0</v>
      </c>
    </row>
    <row r="1270" spans="1:123" x14ac:dyDescent="0.3">
      <c r="A1270" t="str">
        <f t="shared" si="19"/>
        <v>20241966</v>
      </c>
      <c r="B1270">
        <v>37</v>
      </c>
      <c r="C1270">
        <v>2024</v>
      </c>
      <c r="D1270">
        <v>196612</v>
      </c>
      <c r="E1270">
        <v>36</v>
      </c>
      <c r="F1270">
        <v>1715355</v>
      </c>
      <c r="G1270">
        <v>163114</v>
      </c>
      <c r="H1270">
        <v>550000</v>
      </c>
      <c r="I1270">
        <v>0</v>
      </c>
      <c r="J1270">
        <v>120000</v>
      </c>
      <c r="K1270">
        <v>85000</v>
      </c>
      <c r="L1270">
        <v>200000</v>
      </c>
      <c r="M1270">
        <v>56200</v>
      </c>
      <c r="N1270">
        <v>11500</v>
      </c>
      <c r="O1270">
        <v>25500</v>
      </c>
      <c r="P1270">
        <v>4500</v>
      </c>
      <c r="Q1270">
        <v>2000</v>
      </c>
      <c r="R1270">
        <v>0</v>
      </c>
      <c r="S1270">
        <v>7380</v>
      </c>
      <c r="T1270">
        <v>35000</v>
      </c>
      <c r="U1270">
        <v>36000</v>
      </c>
      <c r="V1270">
        <v>0</v>
      </c>
      <c r="W1270">
        <v>0</v>
      </c>
      <c r="X1270">
        <v>25000</v>
      </c>
      <c r="Y1270">
        <v>0</v>
      </c>
      <c r="Z1270">
        <v>0</v>
      </c>
      <c r="AA1270">
        <v>0</v>
      </c>
      <c r="AB1270">
        <v>0</v>
      </c>
      <c r="AC1270">
        <v>69976</v>
      </c>
      <c r="AD1270">
        <v>0</v>
      </c>
      <c r="AE1270">
        <v>0</v>
      </c>
      <c r="AF1270">
        <v>106027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942053</v>
      </c>
      <c r="AO1270">
        <v>689120</v>
      </c>
      <c r="AP1270">
        <v>106027</v>
      </c>
      <c r="AQ1270">
        <v>0</v>
      </c>
      <c r="AR1270">
        <v>11989</v>
      </c>
      <c r="AS1270">
        <v>3000</v>
      </c>
      <c r="AT1270">
        <v>8000</v>
      </c>
      <c r="AU1270">
        <v>0</v>
      </c>
      <c r="AV1270">
        <v>0</v>
      </c>
      <c r="AW1270">
        <v>0</v>
      </c>
      <c r="AX1270">
        <v>20074</v>
      </c>
      <c r="AY1270">
        <v>0</v>
      </c>
      <c r="AZ1270">
        <v>0</v>
      </c>
      <c r="BA1270">
        <v>0</v>
      </c>
      <c r="BB1270">
        <v>8000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0</v>
      </c>
      <c r="BI1270">
        <v>0</v>
      </c>
      <c r="BJ1270">
        <v>0</v>
      </c>
      <c r="BK1270">
        <v>846210</v>
      </c>
      <c r="BL1270">
        <v>0</v>
      </c>
      <c r="BM1270">
        <v>85717</v>
      </c>
      <c r="BN1270">
        <v>0</v>
      </c>
      <c r="BO1270">
        <v>0</v>
      </c>
      <c r="BP1270">
        <v>30489</v>
      </c>
      <c r="BQ1270">
        <v>10000</v>
      </c>
      <c r="BR1270">
        <v>0</v>
      </c>
      <c r="BS1270">
        <v>0</v>
      </c>
      <c r="BT1270">
        <v>0</v>
      </c>
      <c r="BU1270">
        <v>0</v>
      </c>
      <c r="BV1270">
        <v>0</v>
      </c>
      <c r="BW1270">
        <v>0</v>
      </c>
      <c r="BX1270">
        <v>0</v>
      </c>
      <c r="BY1270">
        <v>0</v>
      </c>
      <c r="BZ1270">
        <v>0</v>
      </c>
      <c r="CA1270">
        <v>0</v>
      </c>
      <c r="CB1270">
        <v>0</v>
      </c>
      <c r="CC1270">
        <v>0</v>
      </c>
      <c r="CD1270">
        <v>0</v>
      </c>
      <c r="CE1270">
        <v>0</v>
      </c>
      <c r="CF1270">
        <v>0</v>
      </c>
      <c r="CG1270">
        <v>0</v>
      </c>
      <c r="CH1270">
        <v>0</v>
      </c>
      <c r="CI1270">
        <v>0</v>
      </c>
      <c r="CJ1270">
        <v>0</v>
      </c>
      <c r="CK1270">
        <v>0</v>
      </c>
      <c r="CL1270">
        <v>0</v>
      </c>
      <c r="CM1270">
        <v>0</v>
      </c>
      <c r="CN1270">
        <v>0</v>
      </c>
      <c r="CO1270">
        <v>0</v>
      </c>
      <c r="CP1270">
        <v>0</v>
      </c>
      <c r="CQ1270">
        <v>171434</v>
      </c>
      <c r="CR1270">
        <v>0</v>
      </c>
      <c r="CS1270">
        <v>0</v>
      </c>
      <c r="CT1270">
        <v>154000</v>
      </c>
      <c r="CU1270">
        <v>65000</v>
      </c>
      <c r="CV1270">
        <v>50000</v>
      </c>
      <c r="CW1270">
        <v>1144</v>
      </c>
      <c r="CX1270">
        <v>6000</v>
      </c>
      <c r="CY1270">
        <v>4500</v>
      </c>
      <c r="CZ1270">
        <v>1800</v>
      </c>
      <c r="DA1270">
        <v>1500</v>
      </c>
      <c r="DB1270">
        <v>6500</v>
      </c>
      <c r="DC1270">
        <v>30000</v>
      </c>
      <c r="DD1270">
        <v>1500</v>
      </c>
      <c r="DE1270">
        <v>45000</v>
      </c>
      <c r="DF1270">
        <v>0</v>
      </c>
      <c r="DG1270">
        <v>25000</v>
      </c>
      <c r="DH1270">
        <v>0</v>
      </c>
      <c r="DI1270">
        <v>0</v>
      </c>
      <c r="DJ1270">
        <v>169275</v>
      </c>
      <c r="DK1270">
        <v>174018</v>
      </c>
      <c r="DL1270">
        <v>90000</v>
      </c>
      <c r="DM1270">
        <v>282159</v>
      </c>
      <c r="DN1270">
        <v>20000</v>
      </c>
      <c r="DO1270">
        <v>1298830</v>
      </c>
      <c r="DP1270">
        <v>317700</v>
      </c>
      <c r="DQ1270">
        <v>-171280</v>
      </c>
      <c r="DR1270">
        <v>0</v>
      </c>
      <c r="DS1270">
        <v>0</v>
      </c>
    </row>
    <row r="1271" spans="1:123" x14ac:dyDescent="0.3">
      <c r="A1271" t="str">
        <f t="shared" si="19"/>
        <v>20251967</v>
      </c>
      <c r="B1271">
        <v>37</v>
      </c>
      <c r="C1271">
        <v>2025</v>
      </c>
      <c r="D1271">
        <v>196712</v>
      </c>
      <c r="E1271">
        <v>52</v>
      </c>
      <c r="F1271">
        <v>1675677</v>
      </c>
      <c r="G1271">
        <v>163114</v>
      </c>
      <c r="H1271">
        <v>550000</v>
      </c>
      <c r="I1271">
        <v>0</v>
      </c>
      <c r="J1271">
        <v>120000</v>
      </c>
      <c r="K1271">
        <v>85000</v>
      </c>
      <c r="L1271">
        <v>200000</v>
      </c>
      <c r="M1271">
        <v>56200</v>
      </c>
      <c r="N1271">
        <v>11500</v>
      </c>
      <c r="O1271">
        <v>25500</v>
      </c>
      <c r="P1271">
        <v>4500</v>
      </c>
      <c r="Q1271">
        <v>2000</v>
      </c>
      <c r="R1271">
        <v>0</v>
      </c>
      <c r="S1271">
        <v>7191</v>
      </c>
      <c r="T1271">
        <v>35000</v>
      </c>
      <c r="U1271">
        <v>36000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100502</v>
      </c>
      <c r="AD1271">
        <v>51778</v>
      </c>
      <c r="AE1271">
        <v>0</v>
      </c>
      <c r="AF1271">
        <v>152280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870611</v>
      </c>
      <c r="AO1271">
        <v>989744</v>
      </c>
      <c r="AP1271">
        <v>152280</v>
      </c>
      <c r="AQ1271">
        <v>19887</v>
      </c>
      <c r="AR1271">
        <v>20000</v>
      </c>
      <c r="AS1271">
        <v>3000</v>
      </c>
      <c r="AT1271">
        <v>8000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0</v>
      </c>
      <c r="BI1271">
        <v>0</v>
      </c>
      <c r="BJ1271">
        <v>0</v>
      </c>
      <c r="BK1271">
        <v>1192911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188731</v>
      </c>
      <c r="BS1271">
        <v>0</v>
      </c>
      <c r="BT1271">
        <v>0</v>
      </c>
      <c r="BU1271">
        <v>0</v>
      </c>
      <c r="BV1271">
        <v>0</v>
      </c>
      <c r="BW1271">
        <v>0</v>
      </c>
      <c r="BX1271">
        <v>0</v>
      </c>
      <c r="BY1271">
        <v>0</v>
      </c>
      <c r="BZ1271">
        <v>0</v>
      </c>
      <c r="CA1271">
        <v>0</v>
      </c>
      <c r="CB1271">
        <v>0</v>
      </c>
      <c r="CC1271">
        <v>0</v>
      </c>
      <c r="CD1271">
        <v>0</v>
      </c>
      <c r="CE1271">
        <v>0</v>
      </c>
      <c r="CF1271">
        <v>0</v>
      </c>
      <c r="CG1271">
        <v>0</v>
      </c>
      <c r="CH1271">
        <v>0</v>
      </c>
      <c r="CI1271">
        <v>0</v>
      </c>
      <c r="CJ1271">
        <v>0</v>
      </c>
      <c r="CK1271">
        <v>0</v>
      </c>
      <c r="CL1271">
        <v>0</v>
      </c>
      <c r="CM1271">
        <v>0</v>
      </c>
      <c r="CN1271">
        <v>0</v>
      </c>
      <c r="CO1271">
        <v>0</v>
      </c>
      <c r="CP1271">
        <v>0</v>
      </c>
      <c r="CQ1271">
        <v>340165</v>
      </c>
      <c r="CR1271">
        <v>0</v>
      </c>
      <c r="CS1271">
        <v>0</v>
      </c>
      <c r="CT1271">
        <v>154000</v>
      </c>
      <c r="CU1271">
        <v>65000</v>
      </c>
      <c r="CV1271">
        <v>50000</v>
      </c>
      <c r="CW1271">
        <v>1144</v>
      </c>
      <c r="CX1271">
        <v>6000</v>
      </c>
      <c r="CY1271">
        <v>4500</v>
      </c>
      <c r="CZ1271">
        <v>1800</v>
      </c>
      <c r="DA1271">
        <v>1500</v>
      </c>
      <c r="DB1271">
        <v>6500</v>
      </c>
      <c r="DC1271">
        <v>30000</v>
      </c>
      <c r="DD1271">
        <v>1500</v>
      </c>
      <c r="DE1271">
        <v>50000</v>
      </c>
      <c r="DF1271">
        <v>0</v>
      </c>
      <c r="DG1271">
        <v>25000</v>
      </c>
      <c r="DH1271">
        <v>0</v>
      </c>
      <c r="DI1271">
        <v>0</v>
      </c>
      <c r="DJ1271">
        <v>169275</v>
      </c>
      <c r="DK1271">
        <v>174018</v>
      </c>
      <c r="DL1271">
        <v>90000</v>
      </c>
      <c r="DM1271">
        <v>282159</v>
      </c>
      <c r="DN1271">
        <v>20000</v>
      </c>
      <c r="DO1271">
        <v>1472560</v>
      </c>
      <c r="DP1271">
        <v>317700</v>
      </c>
      <c r="DQ1271">
        <v>188731</v>
      </c>
      <c r="DR1271">
        <v>0</v>
      </c>
      <c r="DS1271">
        <v>0</v>
      </c>
    </row>
    <row r="1272" spans="1:123" x14ac:dyDescent="0.3">
      <c r="A1272" t="str">
        <f t="shared" si="19"/>
        <v>20261968</v>
      </c>
      <c r="B1272">
        <v>37</v>
      </c>
      <c r="C1272">
        <v>2026</v>
      </c>
      <c r="D1272">
        <v>196812</v>
      </c>
      <c r="E1272">
        <v>45</v>
      </c>
      <c r="F1272">
        <v>1804204</v>
      </c>
      <c r="G1272">
        <v>163110</v>
      </c>
      <c r="H1272">
        <v>550000</v>
      </c>
      <c r="I1272">
        <v>0</v>
      </c>
      <c r="J1272">
        <v>120000</v>
      </c>
      <c r="K1272">
        <v>85000</v>
      </c>
      <c r="L1272">
        <v>200000</v>
      </c>
      <c r="M1272">
        <v>56200</v>
      </c>
      <c r="N1272">
        <v>11500</v>
      </c>
      <c r="O1272">
        <v>25500</v>
      </c>
      <c r="P1272">
        <v>4500</v>
      </c>
      <c r="Q1272">
        <v>2000</v>
      </c>
      <c r="R1272">
        <v>0</v>
      </c>
      <c r="S1272">
        <v>7002</v>
      </c>
      <c r="T1272">
        <v>35000</v>
      </c>
      <c r="U1272">
        <v>36000</v>
      </c>
      <c r="V1272">
        <v>0</v>
      </c>
      <c r="W1272">
        <v>0</v>
      </c>
      <c r="X1272">
        <v>25000</v>
      </c>
      <c r="Y1272">
        <v>0</v>
      </c>
      <c r="Z1272">
        <v>0</v>
      </c>
      <c r="AA1272">
        <v>0</v>
      </c>
      <c r="AB1272">
        <v>0</v>
      </c>
      <c r="AC1272">
        <v>86788</v>
      </c>
      <c r="AD1272">
        <v>44713</v>
      </c>
      <c r="AE1272">
        <v>0</v>
      </c>
      <c r="AF1272">
        <v>131502</v>
      </c>
      <c r="AG1272">
        <v>44713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916200</v>
      </c>
      <c r="AO1272">
        <v>854694</v>
      </c>
      <c r="AP1272">
        <v>131502</v>
      </c>
      <c r="AQ1272">
        <v>0</v>
      </c>
      <c r="AR1272">
        <v>20000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0</v>
      </c>
      <c r="BI1272">
        <v>0</v>
      </c>
      <c r="BJ1272">
        <v>0</v>
      </c>
      <c r="BK1272">
        <v>1006196</v>
      </c>
      <c r="BL1272">
        <v>0</v>
      </c>
      <c r="BM1272">
        <v>80918</v>
      </c>
      <c r="BN1272"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>
        <v>0</v>
      </c>
      <c r="CC1272">
        <v>0</v>
      </c>
      <c r="CD1272">
        <v>0</v>
      </c>
      <c r="CE1272">
        <v>0</v>
      </c>
      <c r="CF1272">
        <v>0</v>
      </c>
      <c r="CG1272">
        <v>0</v>
      </c>
      <c r="CH1272">
        <v>0</v>
      </c>
      <c r="CI1272">
        <v>0</v>
      </c>
      <c r="CJ1272">
        <v>0</v>
      </c>
      <c r="CK1272">
        <v>0</v>
      </c>
      <c r="CL1272">
        <v>0</v>
      </c>
      <c r="CM1272">
        <v>0</v>
      </c>
      <c r="CN1272">
        <v>0</v>
      </c>
      <c r="CO1272">
        <v>0</v>
      </c>
      <c r="CP1272">
        <v>0</v>
      </c>
      <c r="CQ1272">
        <v>239247</v>
      </c>
      <c r="CR1272">
        <v>0</v>
      </c>
      <c r="CS1272">
        <v>0</v>
      </c>
      <c r="CT1272">
        <v>154000</v>
      </c>
      <c r="CU1272">
        <v>65000</v>
      </c>
      <c r="CV1272">
        <v>50000</v>
      </c>
      <c r="CW1272">
        <v>1144</v>
      </c>
      <c r="CX1272">
        <v>6000</v>
      </c>
      <c r="CY1272">
        <v>4500</v>
      </c>
      <c r="CZ1272">
        <v>1800</v>
      </c>
      <c r="DA1272">
        <v>1500</v>
      </c>
      <c r="DB1272">
        <v>6500</v>
      </c>
      <c r="DC1272">
        <v>30000</v>
      </c>
      <c r="DD1272">
        <v>1500</v>
      </c>
      <c r="DE1272">
        <v>55000</v>
      </c>
      <c r="DF1272">
        <v>0</v>
      </c>
      <c r="DG1272">
        <v>0</v>
      </c>
      <c r="DH1272">
        <v>0</v>
      </c>
      <c r="DI1272">
        <v>0</v>
      </c>
      <c r="DJ1272">
        <v>169275</v>
      </c>
      <c r="DK1272">
        <v>174018</v>
      </c>
      <c r="DL1272">
        <v>90000</v>
      </c>
      <c r="DM1272">
        <v>282159</v>
      </c>
      <c r="DN1272">
        <v>20000</v>
      </c>
      <c r="DO1272">
        <v>1351642</v>
      </c>
      <c r="DP1272">
        <v>317700</v>
      </c>
      <c r="DQ1272">
        <v>-105918</v>
      </c>
      <c r="DR1272">
        <v>0</v>
      </c>
      <c r="DS1272">
        <v>0</v>
      </c>
    </row>
    <row r="1273" spans="1:123" x14ac:dyDescent="0.3">
      <c r="A1273" t="str">
        <f t="shared" si="19"/>
        <v>20271969</v>
      </c>
      <c r="B1273">
        <v>37</v>
      </c>
      <c r="C1273">
        <v>2027</v>
      </c>
      <c r="D1273">
        <v>196912</v>
      </c>
      <c r="E1273">
        <v>77</v>
      </c>
      <c r="F1273">
        <v>1612734</v>
      </c>
      <c r="G1273">
        <v>163106</v>
      </c>
      <c r="H1273">
        <v>550000</v>
      </c>
      <c r="I1273">
        <v>0</v>
      </c>
      <c r="J1273">
        <v>120000</v>
      </c>
      <c r="K1273">
        <v>85000</v>
      </c>
      <c r="L1273">
        <v>200000</v>
      </c>
      <c r="M1273">
        <v>56200</v>
      </c>
      <c r="N1273">
        <v>11500</v>
      </c>
      <c r="O1273">
        <v>25500</v>
      </c>
      <c r="P1273">
        <v>4500</v>
      </c>
      <c r="Q1273">
        <v>2000</v>
      </c>
      <c r="R1273">
        <v>0</v>
      </c>
      <c r="S1273">
        <v>6814</v>
      </c>
      <c r="T1273">
        <v>35000</v>
      </c>
      <c r="U1273">
        <v>36000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148780</v>
      </c>
      <c r="AD1273">
        <v>76651</v>
      </c>
      <c r="AE1273">
        <v>0</v>
      </c>
      <c r="AF1273">
        <v>225432</v>
      </c>
      <c r="AG1273">
        <v>0</v>
      </c>
      <c r="AH1273">
        <v>0</v>
      </c>
      <c r="AI1273">
        <v>44713</v>
      </c>
      <c r="AJ1273">
        <v>0</v>
      </c>
      <c r="AK1273">
        <v>44713</v>
      </c>
      <c r="AL1273">
        <v>44713</v>
      </c>
      <c r="AM1273">
        <v>0</v>
      </c>
      <c r="AN1273">
        <v>797082</v>
      </c>
      <c r="AO1273">
        <v>1465190</v>
      </c>
      <c r="AP1273">
        <v>225432</v>
      </c>
      <c r="AQ1273">
        <v>57812</v>
      </c>
      <c r="AR1273">
        <v>20000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38401</v>
      </c>
      <c r="BE1273">
        <v>67841</v>
      </c>
      <c r="BF1273">
        <v>60000</v>
      </c>
      <c r="BG1273">
        <v>35194</v>
      </c>
      <c r="BH1273">
        <v>20000</v>
      </c>
      <c r="BI1273">
        <v>56200</v>
      </c>
      <c r="BJ1273">
        <v>0</v>
      </c>
      <c r="BK1273">
        <v>1490798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390753</v>
      </c>
      <c r="BS1273">
        <v>0</v>
      </c>
      <c r="BT1273">
        <v>0</v>
      </c>
      <c r="BU1273">
        <v>33815</v>
      </c>
      <c r="BV1273">
        <v>0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>
        <v>0</v>
      </c>
      <c r="CC1273">
        <v>0</v>
      </c>
      <c r="CD1273">
        <v>0</v>
      </c>
      <c r="CE1273">
        <v>0</v>
      </c>
      <c r="CF1273">
        <v>0</v>
      </c>
      <c r="CG1273">
        <v>25000</v>
      </c>
      <c r="CH1273">
        <v>572</v>
      </c>
      <c r="CI1273">
        <v>3000</v>
      </c>
      <c r="CJ1273">
        <v>2250</v>
      </c>
      <c r="CK1273">
        <v>900</v>
      </c>
      <c r="CL1273">
        <v>750</v>
      </c>
      <c r="CM1273">
        <v>3250</v>
      </c>
      <c r="CN1273">
        <v>15000</v>
      </c>
      <c r="CO1273">
        <v>750</v>
      </c>
      <c r="CP1273">
        <v>0</v>
      </c>
      <c r="CQ1273">
        <v>610000</v>
      </c>
      <c r="CR1273">
        <v>33815</v>
      </c>
      <c r="CS1273">
        <v>0</v>
      </c>
      <c r="CT1273">
        <v>154000</v>
      </c>
      <c r="CU1273">
        <v>65000</v>
      </c>
      <c r="CV1273">
        <v>75000</v>
      </c>
      <c r="CW1273">
        <v>1716</v>
      </c>
      <c r="CX1273">
        <v>9000</v>
      </c>
      <c r="CY1273">
        <v>6750</v>
      </c>
      <c r="CZ1273">
        <v>2700</v>
      </c>
      <c r="DA1273">
        <v>2250</v>
      </c>
      <c r="DB1273">
        <v>9750</v>
      </c>
      <c r="DC1273">
        <v>45000</v>
      </c>
      <c r="DD1273">
        <v>2250</v>
      </c>
      <c r="DE1273">
        <v>60000</v>
      </c>
      <c r="DF1273">
        <v>0</v>
      </c>
      <c r="DG1273">
        <v>0</v>
      </c>
      <c r="DH1273">
        <v>0</v>
      </c>
      <c r="DI1273">
        <v>38401</v>
      </c>
      <c r="DJ1273">
        <v>204469</v>
      </c>
      <c r="DK1273">
        <v>230218</v>
      </c>
      <c r="DL1273">
        <v>150000</v>
      </c>
      <c r="DM1273">
        <v>350000</v>
      </c>
      <c r="DN1273">
        <v>40000</v>
      </c>
      <c r="DO1273">
        <v>2135032</v>
      </c>
      <c r="DP1273">
        <v>317700</v>
      </c>
      <c r="DQ1273">
        <v>753676</v>
      </c>
      <c r="DR1273">
        <v>0</v>
      </c>
      <c r="DS1273">
        <v>0</v>
      </c>
    </row>
    <row r="1274" spans="1:123" x14ac:dyDescent="0.3">
      <c r="A1274" t="str">
        <f t="shared" si="19"/>
        <v>20281970</v>
      </c>
      <c r="B1274">
        <v>37</v>
      </c>
      <c r="C1274">
        <v>2028</v>
      </c>
      <c r="D1274">
        <v>197012</v>
      </c>
      <c r="E1274">
        <v>40</v>
      </c>
      <c r="F1274">
        <v>1709312</v>
      </c>
      <c r="G1274">
        <v>163102</v>
      </c>
      <c r="H1274">
        <v>550000</v>
      </c>
      <c r="I1274">
        <v>0</v>
      </c>
      <c r="J1274">
        <v>120000</v>
      </c>
      <c r="K1274">
        <v>85000</v>
      </c>
      <c r="L1274">
        <v>200000</v>
      </c>
      <c r="M1274">
        <v>56200</v>
      </c>
      <c r="N1274">
        <v>11500</v>
      </c>
      <c r="O1274">
        <v>25500</v>
      </c>
      <c r="P1274">
        <v>4500</v>
      </c>
      <c r="Q1274">
        <v>2000</v>
      </c>
      <c r="R1274">
        <v>0</v>
      </c>
      <c r="S1274">
        <v>6625</v>
      </c>
      <c r="T1274">
        <v>35000</v>
      </c>
      <c r="U1274">
        <v>36000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44713</v>
      </c>
      <c r="AC1274">
        <v>76691</v>
      </c>
      <c r="AD1274">
        <v>0</v>
      </c>
      <c r="AE1274">
        <v>44713</v>
      </c>
      <c r="AF1274">
        <v>71489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950836</v>
      </c>
      <c r="AO1274">
        <v>755258</v>
      </c>
      <c r="AP1274">
        <v>116203</v>
      </c>
      <c r="AQ1274">
        <v>0</v>
      </c>
      <c r="AR1274">
        <v>15539</v>
      </c>
      <c r="AS1274">
        <v>0</v>
      </c>
      <c r="AT1274">
        <v>0</v>
      </c>
      <c r="AU1274">
        <v>38401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0</v>
      </c>
      <c r="BI1274">
        <v>0</v>
      </c>
      <c r="BJ1274">
        <v>0</v>
      </c>
      <c r="BK1274">
        <v>925400</v>
      </c>
      <c r="BL1274">
        <v>0</v>
      </c>
      <c r="BM1274">
        <v>32179</v>
      </c>
      <c r="BN1274">
        <v>0</v>
      </c>
      <c r="BO1274">
        <v>0</v>
      </c>
      <c r="BP1274">
        <v>0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0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>
        <v>0</v>
      </c>
      <c r="CC1274">
        <v>0</v>
      </c>
      <c r="CD1274">
        <v>0</v>
      </c>
      <c r="CE1274">
        <v>0</v>
      </c>
      <c r="CF1274">
        <v>0</v>
      </c>
      <c r="CG1274">
        <v>0</v>
      </c>
      <c r="CH1274">
        <v>0</v>
      </c>
      <c r="CI1274">
        <v>0</v>
      </c>
      <c r="CJ1274">
        <v>0</v>
      </c>
      <c r="CK1274">
        <v>0</v>
      </c>
      <c r="CL1274">
        <v>0</v>
      </c>
      <c r="CM1274">
        <v>0</v>
      </c>
      <c r="CN1274">
        <v>0</v>
      </c>
      <c r="CO1274">
        <v>0</v>
      </c>
      <c r="CP1274">
        <v>0</v>
      </c>
      <c r="CQ1274">
        <v>557821</v>
      </c>
      <c r="CR1274">
        <v>33815</v>
      </c>
      <c r="CS1274">
        <v>0</v>
      </c>
      <c r="CT1274">
        <v>154000</v>
      </c>
      <c r="CU1274">
        <v>65000</v>
      </c>
      <c r="CV1274">
        <v>75000</v>
      </c>
      <c r="CW1274">
        <v>1716</v>
      </c>
      <c r="CX1274">
        <v>9000</v>
      </c>
      <c r="CY1274">
        <v>6750</v>
      </c>
      <c r="CZ1274">
        <v>2700</v>
      </c>
      <c r="DA1274">
        <v>2250</v>
      </c>
      <c r="DB1274">
        <v>9750</v>
      </c>
      <c r="DC1274">
        <v>45000</v>
      </c>
      <c r="DD1274">
        <v>2250</v>
      </c>
      <c r="DE1274">
        <v>65000</v>
      </c>
      <c r="DF1274">
        <v>0</v>
      </c>
      <c r="DG1274">
        <v>0</v>
      </c>
      <c r="DH1274">
        <v>0</v>
      </c>
      <c r="DI1274">
        <v>0</v>
      </c>
      <c r="DJ1274">
        <v>200950</v>
      </c>
      <c r="DK1274">
        <v>224036</v>
      </c>
      <c r="DL1274">
        <v>150000</v>
      </c>
      <c r="DM1274">
        <v>343216</v>
      </c>
      <c r="DN1274">
        <v>40000</v>
      </c>
      <c r="DO1274">
        <v>1988254</v>
      </c>
      <c r="DP1274">
        <v>317700</v>
      </c>
      <c r="DQ1274">
        <v>-70579</v>
      </c>
      <c r="DR1274">
        <v>0</v>
      </c>
      <c r="DS1274">
        <v>0</v>
      </c>
    </row>
    <row r="1275" spans="1:123" x14ac:dyDescent="0.3">
      <c r="A1275" t="str">
        <f t="shared" si="19"/>
        <v>20291971</v>
      </c>
      <c r="B1275">
        <v>37</v>
      </c>
      <c r="C1275">
        <v>2029</v>
      </c>
      <c r="D1275">
        <v>197112</v>
      </c>
      <c r="E1275">
        <v>38</v>
      </c>
      <c r="F1275">
        <v>1865703</v>
      </c>
      <c r="G1275">
        <v>163097</v>
      </c>
      <c r="H1275">
        <v>550000</v>
      </c>
      <c r="I1275">
        <v>0</v>
      </c>
      <c r="J1275">
        <v>120000</v>
      </c>
      <c r="K1275">
        <v>85000</v>
      </c>
      <c r="L1275">
        <v>200000</v>
      </c>
      <c r="M1275">
        <v>56200</v>
      </c>
      <c r="N1275">
        <v>11500</v>
      </c>
      <c r="O1275">
        <v>25500</v>
      </c>
      <c r="P1275">
        <v>4500</v>
      </c>
      <c r="Q1275">
        <v>2000</v>
      </c>
      <c r="R1275">
        <v>0</v>
      </c>
      <c r="S1275">
        <v>6437</v>
      </c>
      <c r="T1275">
        <v>35000</v>
      </c>
      <c r="U1275">
        <v>36000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74108</v>
      </c>
      <c r="AD1275">
        <v>0</v>
      </c>
      <c r="AE1275">
        <v>0</v>
      </c>
      <c r="AF1275">
        <v>112289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909848</v>
      </c>
      <c r="AO1275">
        <v>729820</v>
      </c>
      <c r="AP1275">
        <v>112289</v>
      </c>
      <c r="AQ1275">
        <v>0</v>
      </c>
      <c r="AR1275">
        <v>14173</v>
      </c>
      <c r="AS1275">
        <v>0</v>
      </c>
      <c r="AT1275">
        <v>0</v>
      </c>
      <c r="AU1275">
        <v>0</v>
      </c>
      <c r="AV1275">
        <v>43675</v>
      </c>
      <c r="AW1275">
        <v>0</v>
      </c>
      <c r="AX1275">
        <v>44513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0</v>
      </c>
      <c r="BI1275">
        <v>0</v>
      </c>
      <c r="BJ1275">
        <v>0</v>
      </c>
      <c r="BK1275">
        <v>944470</v>
      </c>
      <c r="BL1275">
        <v>0</v>
      </c>
      <c r="BM1275">
        <v>176667</v>
      </c>
      <c r="BN1275">
        <v>0</v>
      </c>
      <c r="BO1275">
        <v>0</v>
      </c>
      <c r="BP1275">
        <v>33815</v>
      </c>
      <c r="BQ1275">
        <v>0</v>
      </c>
      <c r="BR1275">
        <v>0</v>
      </c>
      <c r="BS1275">
        <v>0</v>
      </c>
      <c r="BT1275">
        <v>0</v>
      </c>
      <c r="BU1275">
        <v>0</v>
      </c>
      <c r="BV1275">
        <v>0</v>
      </c>
      <c r="BW1275">
        <v>0</v>
      </c>
      <c r="BX1275">
        <v>0</v>
      </c>
      <c r="BY1275">
        <v>0</v>
      </c>
      <c r="BZ1275">
        <v>0</v>
      </c>
      <c r="CA1275">
        <v>0</v>
      </c>
      <c r="CB1275">
        <v>0</v>
      </c>
      <c r="CC1275">
        <v>0</v>
      </c>
      <c r="CD1275">
        <v>0</v>
      </c>
      <c r="CE1275">
        <v>0</v>
      </c>
      <c r="CF1275">
        <v>0</v>
      </c>
      <c r="CG1275">
        <v>0</v>
      </c>
      <c r="CH1275">
        <v>0</v>
      </c>
      <c r="CI1275">
        <v>0</v>
      </c>
      <c r="CJ1275">
        <v>0</v>
      </c>
      <c r="CK1275">
        <v>0</v>
      </c>
      <c r="CL1275">
        <v>0</v>
      </c>
      <c r="CM1275">
        <v>0</v>
      </c>
      <c r="CN1275">
        <v>0</v>
      </c>
      <c r="CO1275">
        <v>0</v>
      </c>
      <c r="CP1275">
        <v>0</v>
      </c>
      <c r="CQ1275">
        <v>361155</v>
      </c>
      <c r="CR1275">
        <v>0</v>
      </c>
      <c r="CS1275">
        <v>0</v>
      </c>
      <c r="CT1275">
        <v>154000</v>
      </c>
      <c r="CU1275">
        <v>65000</v>
      </c>
      <c r="CV1275">
        <v>75000</v>
      </c>
      <c r="CW1275">
        <v>1716</v>
      </c>
      <c r="CX1275">
        <v>9000</v>
      </c>
      <c r="CY1275">
        <v>6750</v>
      </c>
      <c r="CZ1275">
        <v>2700</v>
      </c>
      <c r="DA1275">
        <v>2250</v>
      </c>
      <c r="DB1275">
        <v>9750</v>
      </c>
      <c r="DC1275">
        <v>45000</v>
      </c>
      <c r="DD1275">
        <v>2250</v>
      </c>
      <c r="DE1275">
        <v>70000</v>
      </c>
      <c r="DF1275">
        <v>0</v>
      </c>
      <c r="DG1275">
        <v>0</v>
      </c>
      <c r="DH1275">
        <v>0</v>
      </c>
      <c r="DI1275">
        <v>0</v>
      </c>
      <c r="DJ1275">
        <v>156437</v>
      </c>
      <c r="DK1275">
        <v>224036</v>
      </c>
      <c r="DL1275">
        <v>150000</v>
      </c>
      <c r="DM1275">
        <v>299541</v>
      </c>
      <c r="DN1275">
        <v>40000</v>
      </c>
      <c r="DO1275">
        <v>1674584</v>
      </c>
      <c r="DP1275">
        <v>317700</v>
      </c>
      <c r="DQ1275">
        <v>-298670</v>
      </c>
      <c r="DR1275">
        <v>0</v>
      </c>
      <c r="DS1275">
        <v>0</v>
      </c>
    </row>
    <row r="1276" spans="1:123" x14ac:dyDescent="0.3">
      <c r="A1276" t="str">
        <f t="shared" si="19"/>
        <v>20301972</v>
      </c>
      <c r="B1276">
        <v>37</v>
      </c>
      <c r="C1276">
        <v>2030</v>
      </c>
      <c r="D1276">
        <v>197212</v>
      </c>
      <c r="E1276">
        <v>48</v>
      </c>
      <c r="F1276">
        <v>2059678</v>
      </c>
      <c r="G1276">
        <v>163093</v>
      </c>
      <c r="H1276">
        <v>550000</v>
      </c>
      <c r="I1276">
        <v>0</v>
      </c>
      <c r="J1276">
        <v>120000</v>
      </c>
      <c r="K1276">
        <v>85000</v>
      </c>
      <c r="L1276">
        <v>200000</v>
      </c>
      <c r="M1276">
        <v>56200</v>
      </c>
      <c r="N1276">
        <v>11500</v>
      </c>
      <c r="O1276">
        <v>25500</v>
      </c>
      <c r="P1276">
        <v>4500</v>
      </c>
      <c r="Q1276">
        <v>2000</v>
      </c>
      <c r="R1276">
        <v>0</v>
      </c>
      <c r="S1276">
        <v>6248</v>
      </c>
      <c r="T1276">
        <v>35000</v>
      </c>
      <c r="U1276">
        <v>36000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93786</v>
      </c>
      <c r="AD1276">
        <v>48318</v>
      </c>
      <c r="AE1276">
        <v>0</v>
      </c>
      <c r="AF1276">
        <v>142104</v>
      </c>
      <c r="AG1276">
        <v>48318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879844</v>
      </c>
      <c r="AO1276">
        <v>923606</v>
      </c>
      <c r="AP1276">
        <v>142104</v>
      </c>
      <c r="AQ1276">
        <v>0</v>
      </c>
      <c r="AR1276">
        <v>20000</v>
      </c>
      <c r="AS1276">
        <v>0</v>
      </c>
      <c r="AT1276">
        <v>0</v>
      </c>
      <c r="AU1276">
        <v>0</v>
      </c>
      <c r="AV1276">
        <v>75000</v>
      </c>
      <c r="AW1276">
        <v>0</v>
      </c>
      <c r="AX1276">
        <v>50013</v>
      </c>
      <c r="AY1276">
        <v>4575</v>
      </c>
      <c r="AZ1276">
        <v>6963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0</v>
      </c>
      <c r="BI1276">
        <v>0</v>
      </c>
      <c r="BJ1276">
        <v>0</v>
      </c>
      <c r="BK1276">
        <v>1222261</v>
      </c>
      <c r="BL1276">
        <v>0</v>
      </c>
      <c r="BM1276">
        <v>156667</v>
      </c>
      <c r="BN1276">
        <v>0</v>
      </c>
      <c r="BO1276">
        <v>0</v>
      </c>
      <c r="BP1276">
        <v>0</v>
      </c>
      <c r="BQ1276">
        <v>0</v>
      </c>
      <c r="BR1276">
        <v>0</v>
      </c>
      <c r="BS1276">
        <v>0</v>
      </c>
      <c r="BT1276">
        <v>0</v>
      </c>
      <c r="BU1276">
        <v>0</v>
      </c>
      <c r="BV1276">
        <v>0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>
        <v>0</v>
      </c>
      <c r="CC1276">
        <v>0</v>
      </c>
      <c r="CD1276">
        <v>0</v>
      </c>
      <c r="CE1276">
        <v>0</v>
      </c>
      <c r="CF1276">
        <v>0</v>
      </c>
      <c r="CG1276">
        <v>0</v>
      </c>
      <c r="CH1276">
        <v>0</v>
      </c>
      <c r="CI1276">
        <v>0</v>
      </c>
      <c r="CJ1276">
        <v>0</v>
      </c>
      <c r="CK1276">
        <v>0</v>
      </c>
      <c r="CL1276">
        <v>0</v>
      </c>
      <c r="CM1276">
        <v>0</v>
      </c>
      <c r="CN1276">
        <v>0</v>
      </c>
      <c r="CO1276">
        <v>0</v>
      </c>
      <c r="CP1276">
        <v>0</v>
      </c>
      <c r="CQ1276">
        <v>184488</v>
      </c>
      <c r="CR1276">
        <v>0</v>
      </c>
      <c r="CS1276">
        <v>0</v>
      </c>
      <c r="CT1276">
        <v>154000</v>
      </c>
      <c r="CU1276">
        <v>65000</v>
      </c>
      <c r="CV1276">
        <v>75000</v>
      </c>
      <c r="CW1276">
        <v>1716</v>
      </c>
      <c r="CX1276">
        <v>9000</v>
      </c>
      <c r="CY1276">
        <v>6750</v>
      </c>
      <c r="CZ1276">
        <v>2700</v>
      </c>
      <c r="DA1276">
        <v>2250</v>
      </c>
      <c r="DB1276">
        <v>9750</v>
      </c>
      <c r="DC1276">
        <v>45000</v>
      </c>
      <c r="DD1276">
        <v>2250</v>
      </c>
      <c r="DE1276">
        <v>75000</v>
      </c>
      <c r="DF1276">
        <v>0</v>
      </c>
      <c r="DG1276">
        <v>0</v>
      </c>
      <c r="DH1276">
        <v>0</v>
      </c>
      <c r="DI1276">
        <v>0</v>
      </c>
      <c r="DJ1276">
        <v>106424</v>
      </c>
      <c r="DK1276">
        <v>224036</v>
      </c>
      <c r="DL1276">
        <v>150000</v>
      </c>
      <c r="DM1276">
        <v>224541</v>
      </c>
      <c r="DN1276">
        <v>33037</v>
      </c>
      <c r="DO1276">
        <v>1370942</v>
      </c>
      <c r="DP1276">
        <v>317700</v>
      </c>
      <c r="DQ1276">
        <v>-288642</v>
      </c>
      <c r="DR1276">
        <v>0</v>
      </c>
      <c r="DS1276">
        <v>0</v>
      </c>
    </row>
    <row r="1277" spans="1:123" x14ac:dyDescent="0.3">
      <c r="A1277" t="str">
        <f t="shared" si="19"/>
        <v>20311973</v>
      </c>
      <c r="B1277">
        <v>37</v>
      </c>
      <c r="C1277">
        <v>2031</v>
      </c>
      <c r="D1277">
        <v>197312</v>
      </c>
      <c r="E1277">
        <v>53</v>
      </c>
      <c r="F1277">
        <v>1819836</v>
      </c>
      <c r="G1277">
        <v>163096</v>
      </c>
      <c r="H1277">
        <v>550000</v>
      </c>
      <c r="I1277">
        <v>0</v>
      </c>
      <c r="J1277">
        <v>120000</v>
      </c>
      <c r="K1277">
        <v>85000</v>
      </c>
      <c r="L1277">
        <v>200000</v>
      </c>
      <c r="M1277">
        <v>56200</v>
      </c>
      <c r="N1277">
        <v>11500</v>
      </c>
      <c r="O1277">
        <v>25500</v>
      </c>
      <c r="P1277">
        <v>4500</v>
      </c>
      <c r="Q1277">
        <v>2000</v>
      </c>
      <c r="R1277">
        <v>0</v>
      </c>
      <c r="S1277">
        <v>6059</v>
      </c>
      <c r="T1277">
        <v>35000</v>
      </c>
      <c r="U1277">
        <v>36000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102052</v>
      </c>
      <c r="AD1277">
        <v>52577</v>
      </c>
      <c r="AE1277">
        <v>0</v>
      </c>
      <c r="AF1277">
        <v>154628</v>
      </c>
      <c r="AG1277">
        <v>0</v>
      </c>
      <c r="AH1277">
        <v>0</v>
      </c>
      <c r="AI1277">
        <v>48318</v>
      </c>
      <c r="AJ1277">
        <v>0</v>
      </c>
      <c r="AK1277">
        <v>48318</v>
      </c>
      <c r="AL1277">
        <v>48318</v>
      </c>
      <c r="AM1277">
        <v>0</v>
      </c>
      <c r="AN1277">
        <v>867131</v>
      </c>
      <c r="AO1277">
        <v>1005006</v>
      </c>
      <c r="AP1277">
        <v>154628</v>
      </c>
      <c r="AQ1277">
        <v>0</v>
      </c>
      <c r="AR1277">
        <v>20000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0</v>
      </c>
      <c r="BI1277">
        <v>0</v>
      </c>
      <c r="BJ1277">
        <v>0</v>
      </c>
      <c r="BK1277">
        <v>1179634</v>
      </c>
      <c r="BL1277">
        <v>0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27833</v>
      </c>
      <c r="BS1277">
        <v>0</v>
      </c>
      <c r="BT1277">
        <v>0</v>
      </c>
      <c r="BU1277">
        <v>0</v>
      </c>
      <c r="BV1277">
        <v>0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>
        <v>0</v>
      </c>
      <c r="CC1277">
        <v>0</v>
      </c>
      <c r="CD1277">
        <v>0</v>
      </c>
      <c r="CE1277">
        <v>0</v>
      </c>
      <c r="CF1277">
        <v>0</v>
      </c>
      <c r="CG1277">
        <v>0</v>
      </c>
      <c r="CH1277">
        <v>0</v>
      </c>
      <c r="CI1277">
        <v>0</v>
      </c>
      <c r="CJ1277">
        <v>0</v>
      </c>
      <c r="CK1277">
        <v>0</v>
      </c>
      <c r="CL1277">
        <v>0</v>
      </c>
      <c r="CM1277">
        <v>0</v>
      </c>
      <c r="CN1277">
        <v>0</v>
      </c>
      <c r="CO1277">
        <v>0</v>
      </c>
      <c r="CP1277">
        <v>0</v>
      </c>
      <c r="CQ1277">
        <v>192321</v>
      </c>
      <c r="CR1277">
        <v>0</v>
      </c>
      <c r="CS1277">
        <v>0</v>
      </c>
      <c r="CT1277">
        <v>154000</v>
      </c>
      <c r="CU1277">
        <v>65000</v>
      </c>
      <c r="CV1277">
        <v>75000</v>
      </c>
      <c r="CW1277">
        <v>1716</v>
      </c>
      <c r="CX1277">
        <v>9000</v>
      </c>
      <c r="CY1277">
        <v>6750</v>
      </c>
      <c r="CZ1277">
        <v>2700</v>
      </c>
      <c r="DA1277">
        <v>2250</v>
      </c>
      <c r="DB1277">
        <v>9750</v>
      </c>
      <c r="DC1277">
        <v>45000</v>
      </c>
      <c r="DD1277">
        <v>2250</v>
      </c>
      <c r="DE1277">
        <v>80000</v>
      </c>
      <c r="DF1277">
        <v>0</v>
      </c>
      <c r="DG1277">
        <v>0</v>
      </c>
      <c r="DH1277">
        <v>0</v>
      </c>
      <c r="DI1277">
        <v>0</v>
      </c>
      <c r="DJ1277">
        <v>106424</v>
      </c>
      <c r="DK1277">
        <v>224036</v>
      </c>
      <c r="DL1277">
        <v>150000</v>
      </c>
      <c r="DM1277">
        <v>224541</v>
      </c>
      <c r="DN1277">
        <v>33037</v>
      </c>
      <c r="DO1277">
        <v>1432093</v>
      </c>
      <c r="DP1277">
        <v>317700</v>
      </c>
      <c r="DQ1277">
        <v>27833</v>
      </c>
      <c r="DR1277">
        <v>0</v>
      </c>
      <c r="DS1277">
        <v>0</v>
      </c>
    </row>
    <row r="1278" spans="1:123" x14ac:dyDescent="0.3">
      <c r="A1278" t="str">
        <f t="shared" si="19"/>
        <v>20321974</v>
      </c>
      <c r="B1278">
        <v>37</v>
      </c>
      <c r="C1278">
        <v>2032</v>
      </c>
      <c r="D1278">
        <v>197412</v>
      </c>
      <c r="E1278">
        <v>42</v>
      </c>
      <c r="F1278">
        <v>1814978</v>
      </c>
      <c r="G1278">
        <v>163099</v>
      </c>
      <c r="H1278">
        <v>550000</v>
      </c>
      <c r="I1278">
        <v>0</v>
      </c>
      <c r="J1278">
        <v>120000</v>
      </c>
      <c r="K1278">
        <v>85000</v>
      </c>
      <c r="L1278">
        <v>200000</v>
      </c>
      <c r="M1278">
        <v>56200</v>
      </c>
      <c r="N1278">
        <v>11500</v>
      </c>
      <c r="O1278">
        <v>25500</v>
      </c>
      <c r="P1278">
        <v>4500</v>
      </c>
      <c r="Q1278">
        <v>2000</v>
      </c>
      <c r="R1278">
        <v>0</v>
      </c>
      <c r="S1278">
        <v>5871</v>
      </c>
      <c r="T1278">
        <v>35000</v>
      </c>
      <c r="U1278">
        <v>36000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48318</v>
      </c>
      <c r="AC1278">
        <v>81904</v>
      </c>
      <c r="AD1278">
        <v>42197</v>
      </c>
      <c r="AE1278">
        <v>48318</v>
      </c>
      <c r="AF1278">
        <v>75783</v>
      </c>
      <c r="AG1278">
        <v>42197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945788</v>
      </c>
      <c r="AO1278">
        <v>806595</v>
      </c>
      <c r="AP1278">
        <v>124101</v>
      </c>
      <c r="AQ1278">
        <v>0</v>
      </c>
      <c r="AR1278">
        <v>18294</v>
      </c>
      <c r="AS1278">
        <v>0</v>
      </c>
      <c r="AT1278">
        <v>0</v>
      </c>
      <c r="AU1278">
        <v>0</v>
      </c>
      <c r="AV1278">
        <v>15166</v>
      </c>
      <c r="AW1278">
        <v>0</v>
      </c>
      <c r="AX1278">
        <v>46692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0</v>
      </c>
      <c r="BI1278">
        <v>0</v>
      </c>
      <c r="BJ1278">
        <v>0</v>
      </c>
      <c r="BK1278">
        <v>1010849</v>
      </c>
      <c r="BL1278">
        <v>0</v>
      </c>
      <c r="BM1278">
        <v>57440</v>
      </c>
      <c r="BN1278">
        <v>0</v>
      </c>
      <c r="BO1278">
        <v>0</v>
      </c>
      <c r="BP1278">
        <v>0</v>
      </c>
      <c r="BQ1278">
        <v>0</v>
      </c>
      <c r="BR1278">
        <v>0</v>
      </c>
      <c r="BS1278">
        <v>0</v>
      </c>
      <c r="BT1278">
        <v>0</v>
      </c>
      <c r="BU1278">
        <v>0</v>
      </c>
      <c r="BV1278">
        <v>0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>
        <v>0</v>
      </c>
      <c r="CC1278">
        <v>0</v>
      </c>
      <c r="CD1278">
        <v>0</v>
      </c>
      <c r="CE1278">
        <v>0</v>
      </c>
      <c r="CF1278">
        <v>0</v>
      </c>
      <c r="CG1278">
        <v>0</v>
      </c>
      <c r="CH1278">
        <v>0</v>
      </c>
      <c r="CI1278">
        <v>0</v>
      </c>
      <c r="CJ1278">
        <v>0</v>
      </c>
      <c r="CK1278">
        <v>0</v>
      </c>
      <c r="CL1278">
        <v>0</v>
      </c>
      <c r="CM1278">
        <v>0</v>
      </c>
      <c r="CN1278">
        <v>0</v>
      </c>
      <c r="CO1278">
        <v>0</v>
      </c>
      <c r="CP1278">
        <v>0</v>
      </c>
      <c r="CQ1278">
        <v>114881</v>
      </c>
      <c r="CR1278">
        <v>0</v>
      </c>
      <c r="CS1278">
        <v>0</v>
      </c>
      <c r="CT1278">
        <v>154000</v>
      </c>
      <c r="CU1278">
        <v>65000</v>
      </c>
      <c r="CV1278">
        <v>75000</v>
      </c>
      <c r="CW1278">
        <v>1716</v>
      </c>
      <c r="CX1278">
        <v>9000</v>
      </c>
      <c r="CY1278">
        <v>6750</v>
      </c>
      <c r="CZ1278">
        <v>2700</v>
      </c>
      <c r="DA1278">
        <v>2250</v>
      </c>
      <c r="DB1278">
        <v>9750</v>
      </c>
      <c r="DC1278">
        <v>45000</v>
      </c>
      <c r="DD1278">
        <v>2250</v>
      </c>
      <c r="DE1278">
        <v>85000</v>
      </c>
      <c r="DF1278">
        <v>0</v>
      </c>
      <c r="DG1278">
        <v>0</v>
      </c>
      <c r="DH1278">
        <v>0</v>
      </c>
      <c r="DI1278">
        <v>0</v>
      </c>
      <c r="DJ1278">
        <v>59732</v>
      </c>
      <c r="DK1278">
        <v>224036</v>
      </c>
      <c r="DL1278">
        <v>150000</v>
      </c>
      <c r="DM1278">
        <v>209374</v>
      </c>
      <c r="DN1278">
        <v>33037</v>
      </c>
      <c r="DO1278">
        <v>1249476</v>
      </c>
      <c r="DP1278">
        <v>317700</v>
      </c>
      <c r="DQ1278">
        <v>-119299</v>
      </c>
      <c r="DR1278">
        <v>0</v>
      </c>
      <c r="DS1278">
        <v>0</v>
      </c>
    </row>
    <row r="1279" spans="1:123" x14ac:dyDescent="0.3">
      <c r="A1279" t="str">
        <f t="shared" si="19"/>
        <v>20331975</v>
      </c>
      <c r="B1279">
        <v>37</v>
      </c>
      <c r="C1279">
        <v>2033</v>
      </c>
      <c r="D1279">
        <v>197512</v>
      </c>
      <c r="E1279">
        <v>48</v>
      </c>
      <c r="F1279">
        <v>1704397</v>
      </c>
      <c r="G1279">
        <v>163102</v>
      </c>
      <c r="H1279">
        <v>550000</v>
      </c>
      <c r="I1279">
        <v>0</v>
      </c>
      <c r="J1279">
        <v>120000</v>
      </c>
      <c r="K1279">
        <v>85000</v>
      </c>
      <c r="L1279">
        <v>200000</v>
      </c>
      <c r="M1279">
        <v>56200</v>
      </c>
      <c r="N1279">
        <v>11500</v>
      </c>
      <c r="O1279">
        <v>25500</v>
      </c>
      <c r="P1279">
        <v>4500</v>
      </c>
      <c r="Q1279">
        <v>2000</v>
      </c>
      <c r="R1279">
        <v>0</v>
      </c>
      <c r="S1279">
        <v>5682</v>
      </c>
      <c r="T1279">
        <v>35000</v>
      </c>
      <c r="U1279">
        <v>36000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93974</v>
      </c>
      <c r="AD1279">
        <v>48415</v>
      </c>
      <c r="AE1279">
        <v>0</v>
      </c>
      <c r="AF1279">
        <v>142389</v>
      </c>
      <c r="AG1279">
        <v>0</v>
      </c>
      <c r="AH1279">
        <v>0</v>
      </c>
      <c r="AI1279">
        <v>42197</v>
      </c>
      <c r="AJ1279">
        <v>0</v>
      </c>
      <c r="AK1279">
        <v>42197</v>
      </c>
      <c r="AL1279">
        <v>42197</v>
      </c>
      <c r="AM1279">
        <v>0</v>
      </c>
      <c r="AN1279">
        <v>878993</v>
      </c>
      <c r="AO1279">
        <v>925456</v>
      </c>
      <c r="AP1279">
        <v>142389</v>
      </c>
      <c r="AQ1279">
        <v>0</v>
      </c>
      <c r="AR1279">
        <v>20000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0</v>
      </c>
      <c r="BI1279">
        <v>0</v>
      </c>
      <c r="BJ1279">
        <v>0</v>
      </c>
      <c r="BK1279">
        <v>1087845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63339</v>
      </c>
      <c r="BS1279">
        <v>0</v>
      </c>
      <c r="BT1279">
        <v>0</v>
      </c>
      <c r="BU1279">
        <v>0</v>
      </c>
      <c r="BV1279">
        <v>0</v>
      </c>
      <c r="BW1279">
        <v>0</v>
      </c>
      <c r="BX1279">
        <v>0</v>
      </c>
      <c r="BY1279">
        <v>0</v>
      </c>
      <c r="BZ1279">
        <v>0</v>
      </c>
      <c r="CA1279">
        <v>0</v>
      </c>
      <c r="CB1279">
        <v>0</v>
      </c>
      <c r="CC1279">
        <v>0</v>
      </c>
      <c r="CD1279">
        <v>0</v>
      </c>
      <c r="CE1279">
        <v>0</v>
      </c>
      <c r="CF1279">
        <v>0</v>
      </c>
      <c r="CG1279">
        <v>0</v>
      </c>
      <c r="CH1279">
        <v>0</v>
      </c>
      <c r="CI1279">
        <v>0</v>
      </c>
      <c r="CJ1279">
        <v>0</v>
      </c>
      <c r="CK1279">
        <v>0</v>
      </c>
      <c r="CL1279">
        <v>0</v>
      </c>
      <c r="CM1279">
        <v>0</v>
      </c>
      <c r="CN1279">
        <v>0</v>
      </c>
      <c r="CO1279">
        <v>0</v>
      </c>
      <c r="CP1279">
        <v>0</v>
      </c>
      <c r="CQ1279">
        <v>158220</v>
      </c>
      <c r="CR1279">
        <v>0</v>
      </c>
      <c r="CS1279">
        <v>0</v>
      </c>
      <c r="CT1279">
        <v>154000</v>
      </c>
      <c r="CU1279">
        <v>65000</v>
      </c>
      <c r="CV1279">
        <v>75000</v>
      </c>
      <c r="CW1279">
        <v>1716</v>
      </c>
      <c r="CX1279">
        <v>9000</v>
      </c>
      <c r="CY1279">
        <v>6750</v>
      </c>
      <c r="CZ1279">
        <v>2700</v>
      </c>
      <c r="DA1279">
        <v>2250</v>
      </c>
      <c r="DB1279">
        <v>9750</v>
      </c>
      <c r="DC1279">
        <v>45000</v>
      </c>
      <c r="DD1279">
        <v>2250</v>
      </c>
      <c r="DE1279">
        <v>90000</v>
      </c>
      <c r="DF1279">
        <v>0</v>
      </c>
      <c r="DG1279">
        <v>0</v>
      </c>
      <c r="DH1279">
        <v>0</v>
      </c>
      <c r="DI1279">
        <v>0</v>
      </c>
      <c r="DJ1279">
        <v>59732</v>
      </c>
      <c r="DK1279">
        <v>224036</v>
      </c>
      <c r="DL1279">
        <v>150000</v>
      </c>
      <c r="DM1279">
        <v>209374</v>
      </c>
      <c r="DN1279">
        <v>33037</v>
      </c>
      <c r="DO1279">
        <v>1340012</v>
      </c>
      <c r="DP1279">
        <v>317700</v>
      </c>
      <c r="DQ1279">
        <v>63339</v>
      </c>
      <c r="DR1279">
        <v>0</v>
      </c>
      <c r="DS1279">
        <v>0</v>
      </c>
    </row>
    <row r="1280" spans="1:123" x14ac:dyDescent="0.3">
      <c r="A1280" t="str">
        <f t="shared" si="19"/>
        <v>20341976</v>
      </c>
      <c r="B1280">
        <v>37</v>
      </c>
      <c r="C1280">
        <v>2034</v>
      </c>
      <c r="D1280">
        <v>197612</v>
      </c>
      <c r="E1280">
        <v>41</v>
      </c>
      <c r="F1280">
        <v>1953214</v>
      </c>
      <c r="G1280">
        <v>163105</v>
      </c>
      <c r="H1280">
        <v>550000</v>
      </c>
      <c r="I1280">
        <v>0</v>
      </c>
      <c r="J1280">
        <v>120000</v>
      </c>
      <c r="K1280">
        <v>85000</v>
      </c>
      <c r="L1280">
        <v>200000</v>
      </c>
      <c r="M1280">
        <v>56200</v>
      </c>
      <c r="N1280">
        <v>11500</v>
      </c>
      <c r="O1280">
        <v>25500</v>
      </c>
      <c r="P1280">
        <v>4500</v>
      </c>
      <c r="Q1280">
        <v>2000</v>
      </c>
      <c r="R1280">
        <v>0</v>
      </c>
      <c r="S1280">
        <v>5494</v>
      </c>
      <c r="T1280">
        <v>35000</v>
      </c>
      <c r="U1280">
        <v>36000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42197</v>
      </c>
      <c r="AC1280">
        <v>80261</v>
      </c>
      <c r="AD1280">
        <v>41350</v>
      </c>
      <c r="AE1280">
        <v>42197</v>
      </c>
      <c r="AF1280">
        <v>79414</v>
      </c>
      <c r="AG1280">
        <v>41350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941780</v>
      </c>
      <c r="AO1280">
        <v>790407</v>
      </c>
      <c r="AP1280">
        <v>121611</v>
      </c>
      <c r="AQ1280">
        <v>0</v>
      </c>
      <c r="AR1280">
        <v>17425</v>
      </c>
      <c r="AS1280">
        <v>0</v>
      </c>
      <c r="AT1280">
        <v>0</v>
      </c>
      <c r="AU1280">
        <v>0</v>
      </c>
      <c r="AV1280">
        <v>75000</v>
      </c>
      <c r="AW1280">
        <v>11543</v>
      </c>
      <c r="AX1280">
        <v>46232</v>
      </c>
      <c r="AY1280">
        <v>0</v>
      </c>
      <c r="AZ1280">
        <v>22000</v>
      </c>
      <c r="BA1280">
        <v>25000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0</v>
      </c>
      <c r="BI1280">
        <v>0</v>
      </c>
      <c r="BJ1280">
        <v>0</v>
      </c>
      <c r="BK1280">
        <v>1109219</v>
      </c>
      <c r="BL1280">
        <v>0</v>
      </c>
      <c r="BM1280">
        <v>46073</v>
      </c>
      <c r="BN1280">
        <v>0</v>
      </c>
      <c r="BO1280">
        <v>0</v>
      </c>
      <c r="BP1280">
        <v>0</v>
      </c>
      <c r="BQ1280">
        <v>0</v>
      </c>
      <c r="BR1280">
        <v>0</v>
      </c>
      <c r="BS1280">
        <v>0</v>
      </c>
      <c r="BT1280">
        <v>0</v>
      </c>
      <c r="BU1280">
        <v>0</v>
      </c>
      <c r="BV1280">
        <v>0</v>
      </c>
      <c r="BW1280">
        <v>27082</v>
      </c>
      <c r="BX1280">
        <v>608</v>
      </c>
      <c r="BY1280">
        <v>3192</v>
      </c>
      <c r="BZ1280">
        <v>2394</v>
      </c>
      <c r="CA1280">
        <v>958</v>
      </c>
      <c r="CB1280">
        <v>798</v>
      </c>
      <c r="CC1280">
        <v>3458</v>
      </c>
      <c r="CD1280">
        <v>15959</v>
      </c>
      <c r="CE1280">
        <v>798</v>
      </c>
      <c r="CF1280">
        <v>0</v>
      </c>
      <c r="CG1280">
        <v>0</v>
      </c>
      <c r="CH1280">
        <v>0</v>
      </c>
      <c r="CI1280">
        <v>0</v>
      </c>
      <c r="CJ1280">
        <v>0</v>
      </c>
      <c r="CK1280">
        <v>0</v>
      </c>
      <c r="CL1280">
        <v>0</v>
      </c>
      <c r="CM1280">
        <v>0</v>
      </c>
      <c r="CN1280">
        <v>0</v>
      </c>
      <c r="CO1280">
        <v>0</v>
      </c>
      <c r="CP1280">
        <v>0</v>
      </c>
      <c r="CQ1280">
        <v>92146</v>
      </c>
      <c r="CR1280">
        <v>0</v>
      </c>
      <c r="CS1280">
        <v>0</v>
      </c>
      <c r="CT1280">
        <v>154000</v>
      </c>
      <c r="CU1280">
        <v>65000</v>
      </c>
      <c r="CV1280">
        <v>47918</v>
      </c>
      <c r="CW1280">
        <v>1108</v>
      </c>
      <c r="CX1280">
        <v>5808</v>
      </c>
      <c r="CY1280">
        <v>4356</v>
      </c>
      <c r="CZ1280">
        <v>1742</v>
      </c>
      <c r="DA1280">
        <v>1452</v>
      </c>
      <c r="DB1280">
        <v>6292</v>
      </c>
      <c r="DC1280">
        <v>29041</v>
      </c>
      <c r="DD1280">
        <v>1452</v>
      </c>
      <c r="DE1280">
        <v>95000</v>
      </c>
      <c r="DF1280">
        <v>0</v>
      </c>
      <c r="DG1280">
        <v>0</v>
      </c>
      <c r="DH1280">
        <v>0</v>
      </c>
      <c r="DI1280">
        <v>0</v>
      </c>
      <c r="DJ1280">
        <v>13500</v>
      </c>
      <c r="DK1280">
        <v>199036</v>
      </c>
      <c r="DL1280">
        <v>138457</v>
      </c>
      <c r="DM1280">
        <v>134374</v>
      </c>
      <c r="DN1280">
        <v>11037</v>
      </c>
      <c r="DO1280">
        <v>1001719</v>
      </c>
      <c r="DP1280">
        <v>317700</v>
      </c>
      <c r="DQ1280">
        <v>-281096</v>
      </c>
      <c r="DR1280">
        <v>0</v>
      </c>
      <c r="DS1280">
        <v>0</v>
      </c>
    </row>
    <row r="1281" spans="1:123" x14ac:dyDescent="0.3">
      <c r="A1281" t="str">
        <f t="shared" si="19"/>
        <v>20351977</v>
      </c>
      <c r="B1281">
        <v>37</v>
      </c>
      <c r="C1281">
        <v>2035</v>
      </c>
      <c r="D1281">
        <v>197712</v>
      </c>
      <c r="E1281">
        <v>8</v>
      </c>
      <c r="F1281">
        <v>2001652</v>
      </c>
      <c r="G1281">
        <v>163108</v>
      </c>
      <c r="H1281">
        <v>550000</v>
      </c>
      <c r="I1281">
        <v>0</v>
      </c>
      <c r="J1281">
        <v>120000</v>
      </c>
      <c r="K1281">
        <v>85000</v>
      </c>
      <c r="L1281">
        <v>200000</v>
      </c>
      <c r="M1281">
        <v>56200</v>
      </c>
      <c r="N1281">
        <v>11500</v>
      </c>
      <c r="O1281">
        <v>25500</v>
      </c>
      <c r="P1281">
        <v>4500</v>
      </c>
      <c r="Q1281">
        <v>2000</v>
      </c>
      <c r="R1281">
        <v>0</v>
      </c>
      <c r="S1281">
        <v>5305</v>
      </c>
      <c r="T1281">
        <v>35000</v>
      </c>
      <c r="U1281">
        <v>36000</v>
      </c>
      <c r="V1281">
        <v>0</v>
      </c>
      <c r="W1281">
        <v>5000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15686</v>
      </c>
      <c r="AD1281">
        <v>0</v>
      </c>
      <c r="AE1281">
        <v>0</v>
      </c>
      <c r="AF1281">
        <v>23767</v>
      </c>
      <c r="AG1281">
        <v>0</v>
      </c>
      <c r="AH1281">
        <v>0</v>
      </c>
      <c r="AI1281">
        <v>41350</v>
      </c>
      <c r="AJ1281">
        <v>0</v>
      </c>
      <c r="AK1281">
        <v>41350</v>
      </c>
      <c r="AL1281">
        <v>41350</v>
      </c>
      <c r="AM1281">
        <v>0</v>
      </c>
      <c r="AN1281">
        <v>992238</v>
      </c>
      <c r="AO1281">
        <v>154474</v>
      </c>
      <c r="AP1281">
        <v>23767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75000</v>
      </c>
      <c r="AW1281">
        <v>0</v>
      </c>
      <c r="AX1281">
        <v>13500</v>
      </c>
      <c r="AY1281">
        <v>0</v>
      </c>
      <c r="AZ1281">
        <v>11037</v>
      </c>
      <c r="BA1281">
        <v>25000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0</v>
      </c>
      <c r="BI1281">
        <v>0</v>
      </c>
      <c r="BJ1281">
        <v>0</v>
      </c>
      <c r="BK1281">
        <v>302778</v>
      </c>
      <c r="BL1281">
        <v>0</v>
      </c>
      <c r="BM1281">
        <v>26073</v>
      </c>
      <c r="BN1281">
        <v>154000</v>
      </c>
      <c r="BO1281">
        <v>65000</v>
      </c>
      <c r="BP1281">
        <v>0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0</v>
      </c>
      <c r="BW1281">
        <v>33000</v>
      </c>
      <c r="BX1281">
        <v>763</v>
      </c>
      <c r="BY1281">
        <v>4000</v>
      </c>
      <c r="BZ1281">
        <v>3000</v>
      </c>
      <c r="CA1281">
        <v>1200</v>
      </c>
      <c r="CB1281">
        <v>1000</v>
      </c>
      <c r="CC1281">
        <v>4333</v>
      </c>
      <c r="CD1281">
        <v>20000</v>
      </c>
      <c r="CE1281">
        <v>1000</v>
      </c>
      <c r="CF1281">
        <v>68917</v>
      </c>
      <c r="CG1281">
        <v>0</v>
      </c>
      <c r="CH1281">
        <v>0</v>
      </c>
      <c r="CI1281">
        <v>0</v>
      </c>
      <c r="CJ1281">
        <v>0</v>
      </c>
      <c r="CK1281">
        <v>0</v>
      </c>
      <c r="CL1281">
        <v>0</v>
      </c>
      <c r="CM1281">
        <v>0</v>
      </c>
      <c r="CN1281">
        <v>0</v>
      </c>
      <c r="CO1281">
        <v>0</v>
      </c>
      <c r="CP1281">
        <v>0</v>
      </c>
      <c r="CQ1281">
        <v>46073</v>
      </c>
      <c r="CR1281">
        <v>0</v>
      </c>
      <c r="CS1281">
        <v>0</v>
      </c>
      <c r="CT1281">
        <v>0</v>
      </c>
      <c r="CU1281">
        <v>0</v>
      </c>
      <c r="CV1281">
        <v>14918</v>
      </c>
      <c r="CW1281">
        <v>345</v>
      </c>
      <c r="CX1281">
        <v>1808</v>
      </c>
      <c r="CY1281">
        <v>1356</v>
      </c>
      <c r="CZ1281">
        <v>542</v>
      </c>
      <c r="DA1281">
        <v>452</v>
      </c>
      <c r="DB1281">
        <v>1959</v>
      </c>
      <c r="DC1281">
        <v>9041</v>
      </c>
      <c r="DD1281">
        <v>452</v>
      </c>
      <c r="DE1281">
        <v>31083</v>
      </c>
      <c r="DF1281">
        <v>0</v>
      </c>
      <c r="DG1281">
        <v>0</v>
      </c>
      <c r="DH1281">
        <v>0</v>
      </c>
      <c r="DI1281">
        <v>0</v>
      </c>
      <c r="DJ1281">
        <v>0</v>
      </c>
      <c r="DK1281">
        <v>174036</v>
      </c>
      <c r="DL1281">
        <v>138457</v>
      </c>
      <c r="DM1281">
        <v>59374</v>
      </c>
      <c r="DN1281">
        <v>0</v>
      </c>
      <c r="DO1281">
        <v>521247</v>
      </c>
      <c r="DP1281">
        <v>317700</v>
      </c>
      <c r="DQ1281">
        <v>-1030281</v>
      </c>
      <c r="DR1281">
        <v>523458</v>
      </c>
      <c r="DS1281">
        <v>0</v>
      </c>
    </row>
    <row r="1282" spans="1:123" x14ac:dyDescent="0.3">
      <c r="A1282" t="str">
        <f t="shared" si="19"/>
        <v>20361978</v>
      </c>
      <c r="B1282">
        <v>37</v>
      </c>
      <c r="C1282">
        <v>2036</v>
      </c>
      <c r="D1282">
        <v>197812</v>
      </c>
      <c r="E1282">
        <v>65</v>
      </c>
      <c r="F1282">
        <v>1648392</v>
      </c>
      <c r="G1282">
        <v>163099</v>
      </c>
      <c r="H1282">
        <v>550000</v>
      </c>
      <c r="I1282">
        <v>0</v>
      </c>
      <c r="J1282">
        <v>120000</v>
      </c>
      <c r="K1282">
        <v>85000</v>
      </c>
      <c r="L1282">
        <v>200000</v>
      </c>
      <c r="M1282">
        <v>56200</v>
      </c>
      <c r="N1282">
        <v>11500</v>
      </c>
      <c r="O1282">
        <v>25500</v>
      </c>
      <c r="P1282">
        <v>4500</v>
      </c>
      <c r="Q1282">
        <v>2000</v>
      </c>
      <c r="R1282">
        <v>0</v>
      </c>
      <c r="S1282">
        <v>5091</v>
      </c>
      <c r="T1282">
        <v>35000</v>
      </c>
      <c r="U1282">
        <v>36000</v>
      </c>
      <c r="V1282">
        <v>0</v>
      </c>
      <c r="W1282">
        <v>5000</v>
      </c>
      <c r="X1282">
        <v>0</v>
      </c>
      <c r="Y1282">
        <v>0</v>
      </c>
      <c r="Z1282">
        <v>0</v>
      </c>
      <c r="AA1282">
        <v>0</v>
      </c>
      <c r="AB1282">
        <v>41350</v>
      </c>
      <c r="AC1282">
        <v>125252</v>
      </c>
      <c r="AD1282">
        <v>64529</v>
      </c>
      <c r="AE1282">
        <v>41350</v>
      </c>
      <c r="AF1282">
        <v>148431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867360</v>
      </c>
      <c r="AO1282">
        <v>1233479</v>
      </c>
      <c r="AP1282">
        <v>189781</v>
      </c>
      <c r="AQ1282">
        <v>0</v>
      </c>
      <c r="AR1282">
        <v>20000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0</v>
      </c>
      <c r="BI1282">
        <v>0</v>
      </c>
      <c r="BJ1282">
        <v>0</v>
      </c>
      <c r="BK1282">
        <v>1443260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463129</v>
      </c>
      <c r="BS1282">
        <v>0</v>
      </c>
      <c r="BT1282">
        <v>0</v>
      </c>
      <c r="BU1282">
        <v>0</v>
      </c>
      <c r="BV1282">
        <v>0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>
        <v>0</v>
      </c>
      <c r="CC1282">
        <v>0</v>
      </c>
      <c r="CD1282">
        <v>0</v>
      </c>
      <c r="CE1282">
        <v>0</v>
      </c>
      <c r="CF1282">
        <v>0</v>
      </c>
      <c r="CG1282">
        <v>0</v>
      </c>
      <c r="CH1282">
        <v>0</v>
      </c>
      <c r="CI1282">
        <v>0</v>
      </c>
      <c r="CJ1282">
        <v>0</v>
      </c>
      <c r="CK1282">
        <v>0</v>
      </c>
      <c r="CL1282">
        <v>0</v>
      </c>
      <c r="CM1282">
        <v>0</v>
      </c>
      <c r="CN1282">
        <v>0</v>
      </c>
      <c r="CO1282">
        <v>0</v>
      </c>
      <c r="CP1282">
        <v>0</v>
      </c>
      <c r="CQ1282">
        <v>489202</v>
      </c>
      <c r="CR1282">
        <v>0</v>
      </c>
      <c r="CS1282">
        <v>0</v>
      </c>
      <c r="CT1282">
        <v>0</v>
      </c>
      <c r="CU1282">
        <v>0</v>
      </c>
      <c r="CV1282">
        <v>14918</v>
      </c>
      <c r="CW1282">
        <v>345</v>
      </c>
      <c r="CX1282">
        <v>1808</v>
      </c>
      <c r="CY1282">
        <v>1356</v>
      </c>
      <c r="CZ1282">
        <v>542</v>
      </c>
      <c r="DA1282">
        <v>452</v>
      </c>
      <c r="DB1282">
        <v>1959</v>
      </c>
      <c r="DC1282">
        <v>9041</v>
      </c>
      <c r="DD1282">
        <v>452</v>
      </c>
      <c r="DE1282">
        <v>31083</v>
      </c>
      <c r="DF1282">
        <v>0</v>
      </c>
      <c r="DG1282">
        <v>0</v>
      </c>
      <c r="DH1282">
        <v>0</v>
      </c>
      <c r="DI1282">
        <v>0</v>
      </c>
      <c r="DJ1282">
        <v>0</v>
      </c>
      <c r="DK1282">
        <v>174036</v>
      </c>
      <c r="DL1282">
        <v>138457</v>
      </c>
      <c r="DM1282">
        <v>59374</v>
      </c>
      <c r="DN1282">
        <v>0</v>
      </c>
      <c r="DO1282">
        <v>923026</v>
      </c>
      <c r="DP1282">
        <v>317700</v>
      </c>
      <c r="DQ1282">
        <v>463129</v>
      </c>
      <c r="DR1282">
        <v>0</v>
      </c>
      <c r="DS1282">
        <v>0</v>
      </c>
    </row>
    <row r="1283" spans="1:123" x14ac:dyDescent="0.3">
      <c r="A1283" t="str">
        <f t="shared" ref="A1283:A1346" si="20">CONCATENATE(C1283,LEFT(D1283,4))</f>
        <v>20371979</v>
      </c>
      <c r="B1283">
        <v>37</v>
      </c>
      <c r="C1283">
        <v>2037</v>
      </c>
      <c r="D1283">
        <v>197912</v>
      </c>
      <c r="E1283">
        <v>56</v>
      </c>
      <c r="F1283">
        <v>1629993</v>
      </c>
      <c r="G1283">
        <v>163089</v>
      </c>
      <c r="H1283">
        <v>550000</v>
      </c>
      <c r="I1283">
        <v>0</v>
      </c>
      <c r="J1283">
        <v>120000</v>
      </c>
      <c r="K1283">
        <v>85000</v>
      </c>
      <c r="L1283">
        <v>200000</v>
      </c>
      <c r="M1283">
        <v>56200</v>
      </c>
      <c r="N1283">
        <v>11500</v>
      </c>
      <c r="O1283">
        <v>25500</v>
      </c>
      <c r="P1283">
        <v>4500</v>
      </c>
      <c r="Q1283">
        <v>2000</v>
      </c>
      <c r="R1283">
        <v>0</v>
      </c>
      <c r="S1283">
        <v>4878</v>
      </c>
      <c r="T1283">
        <v>35000</v>
      </c>
      <c r="U1283">
        <v>36000</v>
      </c>
      <c r="V1283">
        <v>0</v>
      </c>
      <c r="W1283">
        <v>5000</v>
      </c>
      <c r="X1283">
        <v>0</v>
      </c>
      <c r="Y1283">
        <v>0</v>
      </c>
      <c r="Z1283">
        <v>22068</v>
      </c>
      <c r="AA1283">
        <v>0</v>
      </c>
      <c r="AB1283">
        <v>0</v>
      </c>
      <c r="AC1283">
        <v>108439</v>
      </c>
      <c r="AD1283">
        <v>55867</v>
      </c>
      <c r="AE1283">
        <v>0</v>
      </c>
      <c r="AF1283">
        <v>164306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829204</v>
      </c>
      <c r="AO1283">
        <v>1067906</v>
      </c>
      <c r="AP1283">
        <v>164306</v>
      </c>
      <c r="AQ1283">
        <v>0</v>
      </c>
      <c r="AR1283">
        <v>20000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0</v>
      </c>
      <c r="BI1283">
        <v>0</v>
      </c>
      <c r="BJ1283">
        <v>0</v>
      </c>
      <c r="BK1283">
        <v>1252212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0</v>
      </c>
      <c r="BR1283">
        <v>140798</v>
      </c>
      <c r="BS1283">
        <v>0</v>
      </c>
      <c r="BT1283">
        <v>0</v>
      </c>
      <c r="BU1283">
        <v>100000</v>
      </c>
      <c r="BV1283">
        <v>10000</v>
      </c>
      <c r="BW1283">
        <v>0</v>
      </c>
      <c r="BX1283">
        <v>0</v>
      </c>
      <c r="BY1283">
        <v>0</v>
      </c>
      <c r="BZ1283">
        <v>0</v>
      </c>
      <c r="CA1283">
        <v>0</v>
      </c>
      <c r="CB1283">
        <v>0</v>
      </c>
      <c r="CC1283">
        <v>0</v>
      </c>
      <c r="CD1283">
        <v>0</v>
      </c>
      <c r="CE1283">
        <v>0</v>
      </c>
      <c r="CF1283">
        <v>0</v>
      </c>
      <c r="CG1283">
        <v>0</v>
      </c>
      <c r="CH1283">
        <v>0</v>
      </c>
      <c r="CI1283">
        <v>0</v>
      </c>
      <c r="CJ1283">
        <v>0</v>
      </c>
      <c r="CK1283">
        <v>0</v>
      </c>
      <c r="CL1283">
        <v>0</v>
      </c>
      <c r="CM1283">
        <v>0</v>
      </c>
      <c r="CN1283">
        <v>1537</v>
      </c>
      <c r="CO1283">
        <v>0</v>
      </c>
      <c r="CP1283">
        <v>0</v>
      </c>
      <c r="CQ1283">
        <v>610000</v>
      </c>
      <c r="CR1283">
        <v>100000</v>
      </c>
      <c r="CS1283">
        <v>10000</v>
      </c>
      <c r="CT1283">
        <v>0</v>
      </c>
      <c r="CU1283">
        <v>0</v>
      </c>
      <c r="CV1283">
        <v>14918</v>
      </c>
      <c r="CW1283">
        <v>345</v>
      </c>
      <c r="CX1283">
        <v>1808</v>
      </c>
      <c r="CY1283">
        <v>1356</v>
      </c>
      <c r="CZ1283">
        <v>542</v>
      </c>
      <c r="DA1283">
        <v>452</v>
      </c>
      <c r="DB1283">
        <v>1959</v>
      </c>
      <c r="DC1283">
        <v>10578</v>
      </c>
      <c r="DD1283">
        <v>452</v>
      </c>
      <c r="DE1283">
        <v>31083</v>
      </c>
      <c r="DF1283">
        <v>22068</v>
      </c>
      <c r="DG1283">
        <v>0</v>
      </c>
      <c r="DH1283">
        <v>0</v>
      </c>
      <c r="DI1283">
        <v>0</v>
      </c>
      <c r="DJ1283">
        <v>0</v>
      </c>
      <c r="DK1283">
        <v>174036</v>
      </c>
      <c r="DL1283">
        <v>138457</v>
      </c>
      <c r="DM1283">
        <v>59374</v>
      </c>
      <c r="DN1283">
        <v>0</v>
      </c>
      <c r="DO1283">
        <v>1177428</v>
      </c>
      <c r="DP1283">
        <v>317700</v>
      </c>
      <c r="DQ1283">
        <v>274402</v>
      </c>
      <c r="DR1283">
        <v>0</v>
      </c>
      <c r="DS1283">
        <v>0</v>
      </c>
    </row>
    <row r="1284" spans="1:123" x14ac:dyDescent="0.3">
      <c r="A1284" t="str">
        <f t="shared" si="20"/>
        <v>20381980</v>
      </c>
      <c r="B1284">
        <v>37</v>
      </c>
      <c r="C1284">
        <v>2038</v>
      </c>
      <c r="D1284">
        <v>198012</v>
      </c>
      <c r="E1284">
        <v>56</v>
      </c>
      <c r="F1284">
        <v>1664799</v>
      </c>
      <c r="G1284">
        <v>163079</v>
      </c>
      <c r="H1284">
        <v>550000</v>
      </c>
      <c r="I1284">
        <v>0</v>
      </c>
      <c r="J1284">
        <v>90000</v>
      </c>
      <c r="K1284">
        <v>85000</v>
      </c>
      <c r="L1284">
        <v>200000</v>
      </c>
      <c r="M1284">
        <v>56200</v>
      </c>
      <c r="N1284">
        <v>11500</v>
      </c>
      <c r="O1284">
        <v>25500</v>
      </c>
      <c r="P1284">
        <v>4500</v>
      </c>
      <c r="Q1284">
        <v>2000</v>
      </c>
      <c r="R1284">
        <v>0</v>
      </c>
      <c r="S1284">
        <v>4664</v>
      </c>
      <c r="T1284">
        <v>35000</v>
      </c>
      <c r="U1284">
        <v>36000</v>
      </c>
      <c r="V1284">
        <v>0</v>
      </c>
      <c r="W1284">
        <v>5000</v>
      </c>
      <c r="X1284">
        <v>0</v>
      </c>
      <c r="Y1284">
        <v>0</v>
      </c>
      <c r="Z1284">
        <v>214395</v>
      </c>
      <c r="AA1284">
        <v>0</v>
      </c>
      <c r="AB1284">
        <v>0</v>
      </c>
      <c r="AC1284">
        <v>109472</v>
      </c>
      <c r="AD1284">
        <v>56400</v>
      </c>
      <c r="AE1284">
        <v>0</v>
      </c>
      <c r="AF1284">
        <v>165871</v>
      </c>
      <c r="AG1284">
        <v>0</v>
      </c>
      <c r="AH1284">
        <v>0</v>
      </c>
      <c r="AI1284">
        <v>0</v>
      </c>
      <c r="AJ1284">
        <v>9207</v>
      </c>
      <c r="AK1284">
        <v>9207</v>
      </c>
      <c r="AL1284">
        <v>0</v>
      </c>
      <c r="AM1284">
        <v>0</v>
      </c>
      <c r="AN1284">
        <v>595891</v>
      </c>
      <c r="AO1284">
        <v>1078080</v>
      </c>
      <c r="AP1284">
        <v>165871</v>
      </c>
      <c r="AQ1284">
        <v>40700</v>
      </c>
      <c r="AR1284">
        <v>20000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0</v>
      </c>
      <c r="BI1284">
        <v>0</v>
      </c>
      <c r="BJ1284">
        <v>0</v>
      </c>
      <c r="BK1284">
        <v>1304652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20000</v>
      </c>
      <c r="BS1284">
        <v>0</v>
      </c>
      <c r="BT1284">
        <v>0</v>
      </c>
      <c r="BU1284">
        <v>0</v>
      </c>
      <c r="BV1284">
        <v>0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>
        <v>0</v>
      </c>
      <c r="CC1284">
        <v>0</v>
      </c>
      <c r="CD1284">
        <v>0</v>
      </c>
      <c r="CE1284">
        <v>0</v>
      </c>
      <c r="CF1284">
        <v>0</v>
      </c>
      <c r="CG1284">
        <v>6003</v>
      </c>
      <c r="CH1284">
        <v>135</v>
      </c>
      <c r="CI1284">
        <v>702</v>
      </c>
      <c r="CJ1284">
        <v>527</v>
      </c>
      <c r="CK1284">
        <v>211</v>
      </c>
      <c r="CL1284">
        <v>176</v>
      </c>
      <c r="CM1284">
        <v>761</v>
      </c>
      <c r="CN1284">
        <v>7975</v>
      </c>
      <c r="CO1284">
        <v>176</v>
      </c>
      <c r="CP1284">
        <v>0</v>
      </c>
      <c r="CQ1284">
        <v>610000</v>
      </c>
      <c r="CR1284">
        <v>100000</v>
      </c>
      <c r="CS1284">
        <v>10000</v>
      </c>
      <c r="CT1284">
        <v>0</v>
      </c>
      <c r="CU1284">
        <v>0</v>
      </c>
      <c r="CV1284">
        <v>20921</v>
      </c>
      <c r="CW1284">
        <v>480</v>
      </c>
      <c r="CX1284">
        <v>2510</v>
      </c>
      <c r="CY1284">
        <v>1883</v>
      </c>
      <c r="CZ1284">
        <v>753</v>
      </c>
      <c r="DA1284">
        <v>628</v>
      </c>
      <c r="DB1284">
        <v>2720</v>
      </c>
      <c r="DC1284">
        <v>18552</v>
      </c>
      <c r="DD1284">
        <v>628</v>
      </c>
      <c r="DE1284">
        <v>31083</v>
      </c>
      <c r="DF1284">
        <v>234730</v>
      </c>
      <c r="DG1284">
        <v>0</v>
      </c>
      <c r="DH1284">
        <v>0</v>
      </c>
      <c r="DI1284">
        <v>0</v>
      </c>
      <c r="DJ1284">
        <v>0</v>
      </c>
      <c r="DK1284">
        <v>174036</v>
      </c>
      <c r="DL1284">
        <v>138457</v>
      </c>
      <c r="DM1284">
        <v>59374</v>
      </c>
      <c r="DN1284">
        <v>0</v>
      </c>
      <c r="DO1284">
        <v>1415961</v>
      </c>
      <c r="DP1284">
        <v>317700</v>
      </c>
      <c r="DQ1284">
        <v>260266</v>
      </c>
      <c r="DR1284">
        <v>0</v>
      </c>
      <c r="DS1284">
        <v>0</v>
      </c>
    </row>
    <row r="1285" spans="1:123" x14ac:dyDescent="0.3">
      <c r="A1285" t="str">
        <f t="shared" si="20"/>
        <v>20391981</v>
      </c>
      <c r="B1285">
        <v>37</v>
      </c>
      <c r="C1285">
        <v>2039</v>
      </c>
      <c r="D1285">
        <v>198112</v>
      </c>
      <c r="E1285">
        <v>33</v>
      </c>
      <c r="F1285">
        <v>1957237</v>
      </c>
      <c r="G1285">
        <v>163069</v>
      </c>
      <c r="H1285">
        <v>550000</v>
      </c>
      <c r="I1285">
        <v>0</v>
      </c>
      <c r="J1285">
        <v>90000</v>
      </c>
      <c r="K1285">
        <v>85000</v>
      </c>
      <c r="L1285">
        <v>200000</v>
      </c>
      <c r="M1285">
        <v>56200</v>
      </c>
      <c r="N1285">
        <v>11500</v>
      </c>
      <c r="O1285">
        <v>25500</v>
      </c>
      <c r="P1285">
        <v>4500</v>
      </c>
      <c r="Q1285">
        <v>2000</v>
      </c>
      <c r="R1285">
        <v>0</v>
      </c>
      <c r="S1285">
        <v>4451</v>
      </c>
      <c r="T1285">
        <v>35000</v>
      </c>
      <c r="U1285">
        <v>36000</v>
      </c>
      <c r="V1285">
        <v>0</v>
      </c>
      <c r="W1285">
        <v>5000</v>
      </c>
      <c r="X1285">
        <v>0</v>
      </c>
      <c r="Y1285">
        <v>0</v>
      </c>
      <c r="Z1285">
        <v>0</v>
      </c>
      <c r="AA1285">
        <v>0</v>
      </c>
      <c r="AB1285">
        <v>9207</v>
      </c>
      <c r="AC1285">
        <v>63260</v>
      </c>
      <c r="AD1285">
        <v>0</v>
      </c>
      <c r="AE1285">
        <v>9207</v>
      </c>
      <c r="AF1285">
        <v>86644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898506</v>
      </c>
      <c r="AO1285">
        <v>622983</v>
      </c>
      <c r="AP1285">
        <v>95851</v>
      </c>
      <c r="AQ1285">
        <v>0</v>
      </c>
      <c r="AR1285">
        <v>8439</v>
      </c>
      <c r="AS1285">
        <v>0</v>
      </c>
      <c r="AT1285">
        <v>0</v>
      </c>
      <c r="AU1285">
        <v>0</v>
      </c>
      <c r="AV1285">
        <v>59374</v>
      </c>
      <c r="AW1285">
        <v>4904</v>
      </c>
      <c r="AX1285">
        <v>0</v>
      </c>
      <c r="AY1285">
        <v>0</v>
      </c>
      <c r="AZ1285">
        <v>0</v>
      </c>
      <c r="BA1285">
        <v>25000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0</v>
      </c>
      <c r="BI1285">
        <v>0</v>
      </c>
      <c r="BJ1285">
        <v>0</v>
      </c>
      <c r="BK1285">
        <v>816551</v>
      </c>
      <c r="BL1285">
        <v>0</v>
      </c>
      <c r="BM1285">
        <v>196667</v>
      </c>
      <c r="BN1285">
        <v>0</v>
      </c>
      <c r="BO1285">
        <v>0</v>
      </c>
      <c r="BP1285">
        <v>100000</v>
      </c>
      <c r="BQ1285">
        <v>10000</v>
      </c>
      <c r="BR1285">
        <v>0</v>
      </c>
      <c r="BS1285">
        <v>0</v>
      </c>
      <c r="BT1285">
        <v>0</v>
      </c>
      <c r="BU1285">
        <v>0</v>
      </c>
      <c r="BV1285">
        <v>0</v>
      </c>
      <c r="BW1285">
        <v>20921</v>
      </c>
      <c r="BX1285">
        <v>480</v>
      </c>
      <c r="BY1285">
        <v>2510</v>
      </c>
      <c r="BZ1285">
        <v>1883</v>
      </c>
      <c r="CA1285">
        <v>753</v>
      </c>
      <c r="CB1285">
        <v>628</v>
      </c>
      <c r="CC1285">
        <v>2720</v>
      </c>
      <c r="CD1285">
        <v>18552</v>
      </c>
      <c r="CE1285">
        <v>628</v>
      </c>
      <c r="CF1285">
        <v>0</v>
      </c>
      <c r="CG1285">
        <v>0</v>
      </c>
      <c r="CH1285">
        <v>0</v>
      </c>
      <c r="CI1285">
        <v>0</v>
      </c>
      <c r="CJ1285">
        <v>0</v>
      </c>
      <c r="CK1285">
        <v>0</v>
      </c>
      <c r="CL1285">
        <v>0</v>
      </c>
      <c r="CM1285">
        <v>0</v>
      </c>
      <c r="CN1285">
        <v>0</v>
      </c>
      <c r="CO1285">
        <v>0</v>
      </c>
      <c r="CP1285">
        <v>0</v>
      </c>
      <c r="CQ1285">
        <v>393333</v>
      </c>
      <c r="CR1285">
        <v>0</v>
      </c>
      <c r="CS1285">
        <v>0</v>
      </c>
      <c r="CT1285">
        <v>0</v>
      </c>
      <c r="CU1285">
        <v>0</v>
      </c>
      <c r="CV1285">
        <v>0</v>
      </c>
      <c r="CW1285">
        <v>0</v>
      </c>
      <c r="CX1285">
        <v>0</v>
      </c>
      <c r="CY1285">
        <v>0</v>
      </c>
      <c r="CZ1285">
        <v>0</v>
      </c>
      <c r="DA1285">
        <v>0</v>
      </c>
      <c r="DB1285">
        <v>0</v>
      </c>
      <c r="DC1285">
        <v>0</v>
      </c>
      <c r="DD1285">
        <v>0</v>
      </c>
      <c r="DE1285">
        <v>31083</v>
      </c>
      <c r="DF1285">
        <v>217290</v>
      </c>
      <c r="DG1285">
        <v>0</v>
      </c>
      <c r="DH1285">
        <v>0</v>
      </c>
      <c r="DI1285">
        <v>0</v>
      </c>
      <c r="DJ1285">
        <v>0</v>
      </c>
      <c r="DK1285">
        <v>149036</v>
      </c>
      <c r="DL1285">
        <v>133552</v>
      </c>
      <c r="DM1285">
        <v>0</v>
      </c>
      <c r="DN1285">
        <v>0</v>
      </c>
      <c r="DO1285">
        <v>924295</v>
      </c>
      <c r="DP1285">
        <v>317700</v>
      </c>
      <c r="DQ1285">
        <v>-530527</v>
      </c>
      <c r="DR1285">
        <v>85507</v>
      </c>
      <c r="DS1285">
        <v>0</v>
      </c>
    </row>
    <row r="1286" spans="1:123" x14ac:dyDescent="0.3">
      <c r="A1286" t="str">
        <f t="shared" si="20"/>
        <v>20401982</v>
      </c>
      <c r="B1286">
        <v>37</v>
      </c>
      <c r="C1286">
        <v>2040</v>
      </c>
      <c r="D1286">
        <v>198212</v>
      </c>
      <c r="E1286">
        <v>71</v>
      </c>
      <c r="F1286">
        <v>1763154</v>
      </c>
      <c r="G1286">
        <v>163060</v>
      </c>
      <c r="H1286">
        <v>550000</v>
      </c>
      <c r="I1286">
        <v>0</v>
      </c>
      <c r="J1286">
        <v>90000</v>
      </c>
      <c r="K1286">
        <v>85000</v>
      </c>
      <c r="L1286">
        <v>200000</v>
      </c>
      <c r="M1286">
        <v>56200</v>
      </c>
      <c r="N1286">
        <v>11500</v>
      </c>
      <c r="O1286">
        <v>25500</v>
      </c>
      <c r="P1286">
        <v>4500</v>
      </c>
      <c r="Q1286">
        <v>2000</v>
      </c>
      <c r="R1286">
        <v>0</v>
      </c>
      <c r="S1286">
        <v>4237</v>
      </c>
      <c r="T1286">
        <v>35000</v>
      </c>
      <c r="U1286">
        <v>36000</v>
      </c>
      <c r="V1286">
        <v>0</v>
      </c>
      <c r="W1286">
        <v>10000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137086</v>
      </c>
      <c r="AD1286">
        <v>70627</v>
      </c>
      <c r="AE1286">
        <v>0</v>
      </c>
      <c r="AF1286">
        <v>207713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772224</v>
      </c>
      <c r="AO1286">
        <v>1350029</v>
      </c>
      <c r="AP1286">
        <v>207713</v>
      </c>
      <c r="AQ1286">
        <v>0</v>
      </c>
      <c r="AR1286">
        <v>20000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0</v>
      </c>
      <c r="BI1286">
        <v>0</v>
      </c>
      <c r="BJ1286">
        <v>0</v>
      </c>
      <c r="BK1286">
        <v>1577742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236667</v>
      </c>
      <c r="BS1286">
        <v>0</v>
      </c>
      <c r="BT1286">
        <v>0</v>
      </c>
      <c r="BU1286">
        <v>100000</v>
      </c>
      <c r="BV1286">
        <v>10000</v>
      </c>
      <c r="BW1286">
        <v>0</v>
      </c>
      <c r="BX1286">
        <v>0</v>
      </c>
      <c r="BY1286">
        <v>0</v>
      </c>
      <c r="BZ1286">
        <v>0</v>
      </c>
      <c r="CA1286">
        <v>0</v>
      </c>
      <c r="CB1286">
        <v>0</v>
      </c>
      <c r="CC1286">
        <v>0</v>
      </c>
      <c r="CD1286">
        <v>0</v>
      </c>
      <c r="CE1286">
        <v>0</v>
      </c>
      <c r="CF1286">
        <v>0</v>
      </c>
      <c r="CG1286">
        <v>17880</v>
      </c>
      <c r="CH1286">
        <v>410</v>
      </c>
      <c r="CI1286">
        <v>2146</v>
      </c>
      <c r="CJ1286">
        <v>1609</v>
      </c>
      <c r="CK1286">
        <v>644</v>
      </c>
      <c r="CL1286">
        <v>536</v>
      </c>
      <c r="CM1286">
        <v>2324</v>
      </c>
      <c r="CN1286">
        <v>15000</v>
      </c>
      <c r="CO1286">
        <v>536</v>
      </c>
      <c r="CP1286">
        <v>0</v>
      </c>
      <c r="CQ1286">
        <v>610000</v>
      </c>
      <c r="CR1286">
        <v>100000</v>
      </c>
      <c r="CS1286">
        <v>10000</v>
      </c>
      <c r="CT1286">
        <v>0</v>
      </c>
      <c r="CU1286">
        <v>0</v>
      </c>
      <c r="CV1286">
        <v>17880</v>
      </c>
      <c r="CW1286">
        <v>410</v>
      </c>
      <c r="CX1286">
        <v>2146</v>
      </c>
      <c r="CY1286">
        <v>1609</v>
      </c>
      <c r="CZ1286">
        <v>644</v>
      </c>
      <c r="DA1286">
        <v>536</v>
      </c>
      <c r="DB1286">
        <v>2324</v>
      </c>
      <c r="DC1286">
        <v>15000</v>
      </c>
      <c r="DD1286">
        <v>536</v>
      </c>
      <c r="DE1286">
        <v>31083</v>
      </c>
      <c r="DF1286">
        <v>210772</v>
      </c>
      <c r="DG1286">
        <v>0</v>
      </c>
      <c r="DH1286">
        <v>0</v>
      </c>
      <c r="DI1286">
        <v>0</v>
      </c>
      <c r="DJ1286">
        <v>0</v>
      </c>
      <c r="DK1286">
        <v>149036</v>
      </c>
      <c r="DL1286">
        <v>133552</v>
      </c>
      <c r="DM1286">
        <v>0</v>
      </c>
      <c r="DN1286">
        <v>0</v>
      </c>
      <c r="DO1286">
        <v>1285528</v>
      </c>
      <c r="DP1286">
        <v>317700</v>
      </c>
      <c r="DQ1286">
        <v>387752</v>
      </c>
      <c r="DR1286">
        <v>0</v>
      </c>
      <c r="DS1286">
        <v>0</v>
      </c>
    </row>
    <row r="1287" spans="1:123" x14ac:dyDescent="0.3">
      <c r="A1287" t="str">
        <f t="shared" si="20"/>
        <v>20411983</v>
      </c>
      <c r="B1287">
        <v>37</v>
      </c>
      <c r="C1287">
        <v>2041</v>
      </c>
      <c r="D1287">
        <v>198312</v>
      </c>
      <c r="E1287">
        <v>81</v>
      </c>
      <c r="F1287">
        <v>1334378</v>
      </c>
      <c r="G1287">
        <v>163056</v>
      </c>
      <c r="H1287">
        <v>550000</v>
      </c>
      <c r="I1287">
        <v>0</v>
      </c>
      <c r="J1287">
        <v>0</v>
      </c>
      <c r="K1287">
        <v>85000</v>
      </c>
      <c r="L1287">
        <v>200000</v>
      </c>
      <c r="M1287">
        <v>56200</v>
      </c>
      <c r="N1287">
        <v>11500</v>
      </c>
      <c r="O1287">
        <v>25500</v>
      </c>
      <c r="P1287">
        <v>4500</v>
      </c>
      <c r="Q1287">
        <v>2000</v>
      </c>
      <c r="R1287">
        <v>0</v>
      </c>
      <c r="S1287">
        <v>4023</v>
      </c>
      <c r="T1287">
        <v>35000</v>
      </c>
      <c r="U1287">
        <v>36000</v>
      </c>
      <c r="V1287">
        <v>0</v>
      </c>
      <c r="W1287">
        <v>10000</v>
      </c>
      <c r="X1287">
        <v>0</v>
      </c>
      <c r="Y1287">
        <v>0</v>
      </c>
      <c r="Z1287">
        <v>333051</v>
      </c>
      <c r="AA1287">
        <v>0</v>
      </c>
      <c r="AB1287">
        <v>0</v>
      </c>
      <c r="AC1287">
        <v>157891</v>
      </c>
      <c r="AD1287">
        <v>81345</v>
      </c>
      <c r="AE1287">
        <v>0</v>
      </c>
      <c r="AF1287">
        <v>239236</v>
      </c>
      <c r="AG1287">
        <v>0</v>
      </c>
      <c r="AH1287">
        <v>0</v>
      </c>
      <c r="AI1287">
        <v>0</v>
      </c>
      <c r="AJ1287">
        <v>10764</v>
      </c>
      <c r="AK1287">
        <v>10764</v>
      </c>
      <c r="AL1287">
        <v>0</v>
      </c>
      <c r="AM1287">
        <v>0</v>
      </c>
      <c r="AN1287">
        <v>306672</v>
      </c>
      <c r="AO1287">
        <v>1554915</v>
      </c>
      <c r="AP1287">
        <v>239236</v>
      </c>
      <c r="AQ1287">
        <v>139674</v>
      </c>
      <c r="AR1287">
        <v>20000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154087</v>
      </c>
      <c r="BE1287">
        <v>111111</v>
      </c>
      <c r="BF1287">
        <v>60000</v>
      </c>
      <c r="BG1287">
        <v>35194</v>
      </c>
      <c r="BH1287">
        <v>20000</v>
      </c>
      <c r="BI1287">
        <v>56200</v>
      </c>
      <c r="BJ1287">
        <v>0</v>
      </c>
      <c r="BK1287">
        <v>1517234</v>
      </c>
      <c r="BL1287">
        <v>0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20000</v>
      </c>
      <c r="BS1287">
        <v>154000</v>
      </c>
      <c r="BT1287">
        <v>65000</v>
      </c>
      <c r="BU1287">
        <v>0</v>
      </c>
      <c r="BV1287">
        <v>0</v>
      </c>
      <c r="BW1287">
        <v>0</v>
      </c>
      <c r="BX1287">
        <v>0</v>
      </c>
      <c r="BY1287">
        <v>0</v>
      </c>
      <c r="BZ1287">
        <v>0</v>
      </c>
      <c r="CA1287">
        <v>0</v>
      </c>
      <c r="CB1287">
        <v>0</v>
      </c>
      <c r="CC1287">
        <v>0</v>
      </c>
      <c r="CD1287">
        <v>0</v>
      </c>
      <c r="CE1287">
        <v>0</v>
      </c>
      <c r="CF1287">
        <v>0</v>
      </c>
      <c r="CG1287">
        <v>25000</v>
      </c>
      <c r="CH1287">
        <v>572</v>
      </c>
      <c r="CI1287">
        <v>3000</v>
      </c>
      <c r="CJ1287">
        <v>2250</v>
      </c>
      <c r="CK1287">
        <v>900</v>
      </c>
      <c r="CL1287">
        <v>750</v>
      </c>
      <c r="CM1287">
        <v>3250</v>
      </c>
      <c r="CN1287">
        <v>15000</v>
      </c>
      <c r="CO1287">
        <v>750</v>
      </c>
      <c r="CP1287">
        <v>0</v>
      </c>
      <c r="CQ1287">
        <v>610000</v>
      </c>
      <c r="CR1287">
        <v>100000</v>
      </c>
      <c r="CS1287">
        <v>10000</v>
      </c>
      <c r="CT1287">
        <v>154000</v>
      </c>
      <c r="CU1287">
        <v>65000</v>
      </c>
      <c r="CV1287">
        <v>42880</v>
      </c>
      <c r="CW1287">
        <v>982</v>
      </c>
      <c r="CX1287">
        <v>5146</v>
      </c>
      <c r="CY1287">
        <v>3859</v>
      </c>
      <c r="CZ1287">
        <v>1544</v>
      </c>
      <c r="DA1287">
        <v>1286</v>
      </c>
      <c r="DB1287">
        <v>5574</v>
      </c>
      <c r="DC1287">
        <v>30000</v>
      </c>
      <c r="DD1287">
        <v>1286</v>
      </c>
      <c r="DE1287">
        <v>31083</v>
      </c>
      <c r="DF1287">
        <v>537499</v>
      </c>
      <c r="DG1287">
        <v>0</v>
      </c>
      <c r="DH1287">
        <v>0</v>
      </c>
      <c r="DI1287">
        <v>154087</v>
      </c>
      <c r="DJ1287">
        <v>35194</v>
      </c>
      <c r="DK1287">
        <v>205236</v>
      </c>
      <c r="DL1287">
        <v>193552</v>
      </c>
      <c r="DM1287">
        <v>111111</v>
      </c>
      <c r="DN1287">
        <v>20000</v>
      </c>
      <c r="DO1287">
        <v>2330083</v>
      </c>
      <c r="DP1287">
        <v>317700</v>
      </c>
      <c r="DQ1287">
        <v>1070878</v>
      </c>
      <c r="DR1287">
        <v>0</v>
      </c>
      <c r="DS1287">
        <v>0</v>
      </c>
    </row>
    <row r="1288" spans="1:123" x14ac:dyDescent="0.3">
      <c r="A1288" t="str">
        <f t="shared" si="20"/>
        <v>20421984</v>
      </c>
      <c r="B1288">
        <v>37</v>
      </c>
      <c r="C1288">
        <v>2042</v>
      </c>
      <c r="D1288">
        <v>198412</v>
      </c>
      <c r="E1288">
        <v>60</v>
      </c>
      <c r="F1288">
        <v>1969707</v>
      </c>
      <c r="G1288">
        <v>163053</v>
      </c>
      <c r="H1288">
        <v>550000</v>
      </c>
      <c r="I1288">
        <v>0</v>
      </c>
      <c r="J1288">
        <v>0</v>
      </c>
      <c r="K1288">
        <v>85000</v>
      </c>
      <c r="L1288">
        <v>200000</v>
      </c>
      <c r="M1288">
        <v>56200</v>
      </c>
      <c r="N1288">
        <v>11500</v>
      </c>
      <c r="O1288">
        <v>25500</v>
      </c>
      <c r="P1288">
        <v>4500</v>
      </c>
      <c r="Q1288">
        <v>2000</v>
      </c>
      <c r="R1288">
        <v>0</v>
      </c>
      <c r="S1288">
        <v>3810</v>
      </c>
      <c r="T1288">
        <v>35000</v>
      </c>
      <c r="U1288">
        <v>36000</v>
      </c>
      <c r="V1288">
        <v>0</v>
      </c>
      <c r="W1288">
        <v>10000</v>
      </c>
      <c r="X1288">
        <v>0</v>
      </c>
      <c r="Y1288">
        <v>0</v>
      </c>
      <c r="Z1288">
        <v>70007</v>
      </c>
      <c r="AA1288">
        <v>0</v>
      </c>
      <c r="AB1288">
        <v>10764</v>
      </c>
      <c r="AC1288">
        <v>115859</v>
      </c>
      <c r="AD1288">
        <v>59690</v>
      </c>
      <c r="AE1288">
        <v>10764</v>
      </c>
      <c r="AF1288">
        <v>164786</v>
      </c>
      <c r="AG1288">
        <v>0</v>
      </c>
      <c r="AH1288">
        <v>0</v>
      </c>
      <c r="AI1288">
        <v>0</v>
      </c>
      <c r="AJ1288">
        <v>85214</v>
      </c>
      <c r="AK1288">
        <v>85214</v>
      </c>
      <c r="AL1288">
        <v>0</v>
      </c>
      <c r="AM1288">
        <v>0</v>
      </c>
      <c r="AN1288">
        <v>569503</v>
      </c>
      <c r="AO1288">
        <v>1140980</v>
      </c>
      <c r="AP1288">
        <v>175549</v>
      </c>
      <c r="AQ1288">
        <v>129962</v>
      </c>
      <c r="AR1288">
        <v>20000</v>
      </c>
      <c r="AS1288">
        <v>0</v>
      </c>
      <c r="AT1288">
        <v>0</v>
      </c>
      <c r="AU1288">
        <v>154087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0</v>
      </c>
      <c r="BI1288">
        <v>0</v>
      </c>
      <c r="BJ1288">
        <v>0</v>
      </c>
      <c r="BK1288">
        <v>1620578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20000</v>
      </c>
      <c r="BS1288">
        <v>0</v>
      </c>
      <c r="BT1288">
        <v>0</v>
      </c>
      <c r="BU1288">
        <v>0</v>
      </c>
      <c r="BV1288">
        <v>0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>
        <v>0</v>
      </c>
      <c r="CC1288">
        <v>0</v>
      </c>
      <c r="CD1288">
        <v>0</v>
      </c>
      <c r="CE1288">
        <v>0</v>
      </c>
      <c r="CF1288">
        <v>0</v>
      </c>
      <c r="CG1288">
        <v>0</v>
      </c>
      <c r="CH1288">
        <v>0</v>
      </c>
      <c r="CI1288">
        <v>0</v>
      </c>
      <c r="CJ1288">
        <v>0</v>
      </c>
      <c r="CK1288">
        <v>0</v>
      </c>
      <c r="CL1288">
        <v>0</v>
      </c>
      <c r="CM1288">
        <v>0</v>
      </c>
      <c r="CN1288">
        <v>1321</v>
      </c>
      <c r="CO1288">
        <v>0</v>
      </c>
      <c r="CP1288">
        <v>0</v>
      </c>
      <c r="CQ1288">
        <v>610000</v>
      </c>
      <c r="CR1288">
        <v>100000</v>
      </c>
      <c r="CS1288">
        <v>10000</v>
      </c>
      <c r="CT1288">
        <v>154000</v>
      </c>
      <c r="CU1288">
        <v>65000</v>
      </c>
      <c r="CV1288">
        <v>42880</v>
      </c>
      <c r="CW1288">
        <v>982</v>
      </c>
      <c r="CX1288">
        <v>5146</v>
      </c>
      <c r="CY1288">
        <v>3859</v>
      </c>
      <c r="CZ1288">
        <v>1544</v>
      </c>
      <c r="DA1288">
        <v>1286</v>
      </c>
      <c r="DB1288">
        <v>5574</v>
      </c>
      <c r="DC1288">
        <v>31321</v>
      </c>
      <c r="DD1288">
        <v>1286</v>
      </c>
      <c r="DE1288">
        <v>31083</v>
      </c>
      <c r="DF1288">
        <v>575228</v>
      </c>
      <c r="DG1288">
        <v>0</v>
      </c>
      <c r="DH1288">
        <v>0</v>
      </c>
      <c r="DI1288">
        <v>0</v>
      </c>
      <c r="DJ1288">
        <v>31675</v>
      </c>
      <c r="DK1288">
        <v>199054</v>
      </c>
      <c r="DL1288">
        <v>193552</v>
      </c>
      <c r="DM1288">
        <v>100000</v>
      </c>
      <c r="DN1288">
        <v>20000</v>
      </c>
      <c r="DO1288">
        <v>2268685</v>
      </c>
      <c r="DP1288">
        <v>317700</v>
      </c>
      <c r="DQ1288">
        <v>22456</v>
      </c>
      <c r="DR1288">
        <v>0</v>
      </c>
      <c r="DS1288">
        <v>0</v>
      </c>
    </row>
    <row r="1289" spans="1:123" x14ac:dyDescent="0.3">
      <c r="A1289" t="str">
        <f t="shared" si="20"/>
        <v>20431985</v>
      </c>
      <c r="B1289">
        <v>37</v>
      </c>
      <c r="C1289">
        <v>2043</v>
      </c>
      <c r="D1289">
        <v>198512</v>
      </c>
      <c r="E1289">
        <v>38</v>
      </c>
      <c r="F1289">
        <v>1875301</v>
      </c>
      <c r="G1289">
        <v>163049</v>
      </c>
      <c r="H1289">
        <v>550000</v>
      </c>
      <c r="I1289">
        <v>0</v>
      </c>
      <c r="J1289">
        <v>0</v>
      </c>
      <c r="K1289">
        <v>85000</v>
      </c>
      <c r="L1289">
        <v>200000</v>
      </c>
      <c r="M1289">
        <v>56200</v>
      </c>
      <c r="N1289">
        <v>11500</v>
      </c>
      <c r="O1289">
        <v>25500</v>
      </c>
      <c r="P1289">
        <v>4500</v>
      </c>
      <c r="Q1289">
        <v>2000</v>
      </c>
      <c r="R1289">
        <v>0</v>
      </c>
      <c r="S1289">
        <v>3595</v>
      </c>
      <c r="T1289">
        <v>35000</v>
      </c>
      <c r="U1289">
        <v>36000</v>
      </c>
      <c r="V1289">
        <v>0</v>
      </c>
      <c r="W1289">
        <v>10000</v>
      </c>
      <c r="X1289">
        <v>0</v>
      </c>
      <c r="Y1289">
        <v>0</v>
      </c>
      <c r="Z1289">
        <v>0</v>
      </c>
      <c r="AA1289">
        <v>0</v>
      </c>
      <c r="AB1289">
        <v>85214</v>
      </c>
      <c r="AC1289">
        <v>73028</v>
      </c>
      <c r="AD1289">
        <v>0</v>
      </c>
      <c r="AE1289">
        <v>85214</v>
      </c>
      <c r="AF1289">
        <v>25438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863857</v>
      </c>
      <c r="AO1289">
        <v>719183</v>
      </c>
      <c r="AP1289">
        <v>110652</v>
      </c>
      <c r="AQ1289">
        <v>0</v>
      </c>
      <c r="AR1289">
        <v>13602</v>
      </c>
      <c r="AS1289">
        <v>0</v>
      </c>
      <c r="AT1289">
        <v>0</v>
      </c>
      <c r="AU1289">
        <v>0</v>
      </c>
      <c r="AV1289">
        <v>28714</v>
      </c>
      <c r="AW1289">
        <v>0</v>
      </c>
      <c r="AX1289">
        <v>31675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0</v>
      </c>
      <c r="BI1289">
        <v>0</v>
      </c>
      <c r="BJ1289">
        <v>0</v>
      </c>
      <c r="BK1289">
        <v>903826</v>
      </c>
      <c r="BL1289">
        <v>0</v>
      </c>
      <c r="BM1289">
        <v>196667</v>
      </c>
      <c r="BN1289">
        <v>0</v>
      </c>
      <c r="BO1289">
        <v>0</v>
      </c>
      <c r="BP1289">
        <v>100000</v>
      </c>
      <c r="BQ1289">
        <v>10000</v>
      </c>
      <c r="BR1289">
        <v>0</v>
      </c>
      <c r="BS1289">
        <v>0</v>
      </c>
      <c r="BT1289">
        <v>0</v>
      </c>
      <c r="BU1289">
        <v>0</v>
      </c>
      <c r="BV1289">
        <v>0</v>
      </c>
      <c r="BW1289">
        <v>0</v>
      </c>
      <c r="BX1289">
        <v>0</v>
      </c>
      <c r="BY1289">
        <v>0</v>
      </c>
      <c r="BZ1289">
        <v>0</v>
      </c>
      <c r="CA1289">
        <v>0</v>
      </c>
      <c r="CB1289">
        <v>0</v>
      </c>
      <c r="CC1289">
        <v>0</v>
      </c>
      <c r="CD1289">
        <v>0</v>
      </c>
      <c r="CE1289">
        <v>0</v>
      </c>
      <c r="CF1289">
        <v>0</v>
      </c>
      <c r="CG1289">
        <v>0</v>
      </c>
      <c r="CH1289">
        <v>0</v>
      </c>
      <c r="CI1289">
        <v>0</v>
      </c>
      <c r="CJ1289">
        <v>0</v>
      </c>
      <c r="CK1289">
        <v>0</v>
      </c>
      <c r="CL1289">
        <v>0</v>
      </c>
      <c r="CM1289">
        <v>0</v>
      </c>
      <c r="CN1289">
        <v>0</v>
      </c>
      <c r="CO1289">
        <v>0</v>
      </c>
      <c r="CP1289">
        <v>0</v>
      </c>
      <c r="CQ1289">
        <v>393333</v>
      </c>
      <c r="CR1289">
        <v>0</v>
      </c>
      <c r="CS1289">
        <v>0</v>
      </c>
      <c r="CT1289">
        <v>154000</v>
      </c>
      <c r="CU1289">
        <v>65000</v>
      </c>
      <c r="CV1289">
        <v>42880</v>
      </c>
      <c r="CW1289">
        <v>982</v>
      </c>
      <c r="CX1289">
        <v>5146</v>
      </c>
      <c r="CY1289">
        <v>3859</v>
      </c>
      <c r="CZ1289">
        <v>1544</v>
      </c>
      <c r="DA1289">
        <v>1286</v>
      </c>
      <c r="DB1289">
        <v>5574</v>
      </c>
      <c r="DC1289">
        <v>31321</v>
      </c>
      <c r="DD1289">
        <v>1286</v>
      </c>
      <c r="DE1289">
        <v>31083</v>
      </c>
      <c r="DF1289">
        <v>554576</v>
      </c>
      <c r="DG1289">
        <v>0</v>
      </c>
      <c r="DH1289">
        <v>0</v>
      </c>
      <c r="DI1289">
        <v>0</v>
      </c>
      <c r="DJ1289">
        <v>0</v>
      </c>
      <c r="DK1289">
        <v>199054</v>
      </c>
      <c r="DL1289">
        <v>193552</v>
      </c>
      <c r="DM1289">
        <v>71286</v>
      </c>
      <c r="DN1289">
        <v>20000</v>
      </c>
      <c r="DO1289">
        <v>1775763</v>
      </c>
      <c r="DP1289">
        <v>317700</v>
      </c>
      <c r="DQ1289">
        <v>-367055</v>
      </c>
      <c r="DR1289">
        <v>0</v>
      </c>
      <c r="DS1289">
        <v>0</v>
      </c>
    </row>
    <row r="1290" spans="1:123" x14ac:dyDescent="0.3">
      <c r="A1290" t="str">
        <f t="shared" si="20"/>
        <v>20441986</v>
      </c>
      <c r="B1290">
        <v>37</v>
      </c>
      <c r="C1290">
        <v>2044</v>
      </c>
      <c r="D1290">
        <v>198612</v>
      </c>
      <c r="E1290">
        <v>62</v>
      </c>
      <c r="F1290">
        <v>1822765</v>
      </c>
      <c r="G1290">
        <v>163046</v>
      </c>
      <c r="H1290">
        <v>550000</v>
      </c>
      <c r="I1290">
        <v>0</v>
      </c>
      <c r="J1290">
        <v>0</v>
      </c>
      <c r="K1290">
        <v>85000</v>
      </c>
      <c r="L1290">
        <v>200000</v>
      </c>
      <c r="M1290">
        <v>56200</v>
      </c>
      <c r="N1290">
        <v>11500</v>
      </c>
      <c r="O1290">
        <v>25500</v>
      </c>
      <c r="P1290">
        <v>4500</v>
      </c>
      <c r="Q1290">
        <v>2000</v>
      </c>
      <c r="R1290">
        <v>0</v>
      </c>
      <c r="S1290">
        <v>3381</v>
      </c>
      <c r="T1290">
        <v>35000</v>
      </c>
      <c r="U1290">
        <v>36000</v>
      </c>
      <c r="V1290">
        <v>0</v>
      </c>
      <c r="W1290">
        <v>10000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120978</v>
      </c>
      <c r="AD1290">
        <v>62328</v>
      </c>
      <c r="AE1290">
        <v>0</v>
      </c>
      <c r="AF1290">
        <v>183305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705776</v>
      </c>
      <c r="AO1290">
        <v>1191392</v>
      </c>
      <c r="AP1290">
        <v>183305</v>
      </c>
      <c r="AQ1290">
        <v>0</v>
      </c>
      <c r="AR1290">
        <v>20000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0</v>
      </c>
      <c r="BI1290">
        <v>0</v>
      </c>
      <c r="BJ1290">
        <v>0</v>
      </c>
      <c r="BK1290">
        <v>1394698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78662</v>
      </c>
      <c r="BS1290">
        <v>0</v>
      </c>
      <c r="BT1290">
        <v>0</v>
      </c>
      <c r="BU1290">
        <v>0</v>
      </c>
      <c r="BV1290">
        <v>0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>
        <v>0</v>
      </c>
      <c r="CC1290">
        <v>0</v>
      </c>
      <c r="CD1290">
        <v>0</v>
      </c>
      <c r="CE1290">
        <v>0</v>
      </c>
      <c r="CF1290">
        <v>0</v>
      </c>
      <c r="CG1290">
        <v>0</v>
      </c>
      <c r="CH1290">
        <v>0</v>
      </c>
      <c r="CI1290">
        <v>0</v>
      </c>
      <c r="CJ1290">
        <v>0</v>
      </c>
      <c r="CK1290">
        <v>0</v>
      </c>
      <c r="CL1290">
        <v>0</v>
      </c>
      <c r="CM1290">
        <v>0</v>
      </c>
      <c r="CN1290">
        <v>0</v>
      </c>
      <c r="CO1290">
        <v>0</v>
      </c>
      <c r="CP1290">
        <v>0</v>
      </c>
      <c r="CQ1290">
        <v>451995</v>
      </c>
      <c r="CR1290">
        <v>0</v>
      </c>
      <c r="CS1290">
        <v>0</v>
      </c>
      <c r="CT1290">
        <v>154000</v>
      </c>
      <c r="CU1290">
        <v>65000</v>
      </c>
      <c r="CV1290">
        <v>42880</v>
      </c>
      <c r="CW1290">
        <v>982</v>
      </c>
      <c r="CX1290">
        <v>5146</v>
      </c>
      <c r="CY1290">
        <v>3859</v>
      </c>
      <c r="CZ1290">
        <v>1544</v>
      </c>
      <c r="DA1290">
        <v>1286</v>
      </c>
      <c r="DB1290">
        <v>5574</v>
      </c>
      <c r="DC1290">
        <v>31321</v>
      </c>
      <c r="DD1290">
        <v>1286</v>
      </c>
      <c r="DE1290">
        <v>31083</v>
      </c>
      <c r="DF1290">
        <v>537939</v>
      </c>
      <c r="DG1290">
        <v>0</v>
      </c>
      <c r="DH1290">
        <v>0</v>
      </c>
      <c r="DI1290">
        <v>0</v>
      </c>
      <c r="DJ1290">
        <v>0</v>
      </c>
      <c r="DK1290">
        <v>199054</v>
      </c>
      <c r="DL1290">
        <v>193552</v>
      </c>
      <c r="DM1290">
        <v>71286</v>
      </c>
      <c r="DN1290">
        <v>20000</v>
      </c>
      <c r="DO1290">
        <v>1817788</v>
      </c>
      <c r="DP1290">
        <v>317700</v>
      </c>
      <c r="DQ1290">
        <v>78662</v>
      </c>
      <c r="DR1290">
        <v>0</v>
      </c>
      <c r="DS1290">
        <v>0</v>
      </c>
    </row>
    <row r="1291" spans="1:123" x14ac:dyDescent="0.3">
      <c r="A1291" t="str">
        <f t="shared" si="20"/>
        <v>20451987</v>
      </c>
      <c r="B1291">
        <v>37</v>
      </c>
      <c r="C1291">
        <v>2045</v>
      </c>
      <c r="D1291">
        <v>198712</v>
      </c>
      <c r="E1291">
        <v>27</v>
      </c>
      <c r="F1291">
        <v>1838940</v>
      </c>
      <c r="G1291">
        <v>163042</v>
      </c>
      <c r="H1291">
        <v>550000</v>
      </c>
      <c r="I1291">
        <v>0</v>
      </c>
      <c r="J1291">
        <v>0</v>
      </c>
      <c r="K1291">
        <v>85000</v>
      </c>
      <c r="L1291">
        <v>200000</v>
      </c>
      <c r="M1291">
        <v>56200</v>
      </c>
      <c r="N1291">
        <v>11500</v>
      </c>
      <c r="O1291">
        <v>25500</v>
      </c>
      <c r="P1291">
        <v>4500</v>
      </c>
      <c r="Q1291">
        <v>2000</v>
      </c>
      <c r="R1291">
        <v>0</v>
      </c>
      <c r="S1291">
        <v>3166</v>
      </c>
      <c r="T1291">
        <v>35000</v>
      </c>
      <c r="U1291">
        <v>36000</v>
      </c>
      <c r="V1291">
        <v>0</v>
      </c>
      <c r="W1291">
        <v>15000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51519</v>
      </c>
      <c r="AD1291">
        <v>0</v>
      </c>
      <c r="AE1291">
        <v>0</v>
      </c>
      <c r="AF1291">
        <v>78061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805805</v>
      </c>
      <c r="AO1291">
        <v>507359</v>
      </c>
      <c r="AP1291">
        <v>78061</v>
      </c>
      <c r="AQ1291">
        <v>0</v>
      </c>
      <c r="AR1291">
        <v>2233</v>
      </c>
      <c r="AS1291">
        <v>0</v>
      </c>
      <c r="AT1291">
        <v>0</v>
      </c>
      <c r="AU1291">
        <v>0</v>
      </c>
      <c r="AV1291">
        <v>71286</v>
      </c>
      <c r="AW1291">
        <v>319</v>
      </c>
      <c r="AX1291">
        <v>0</v>
      </c>
      <c r="AY1291">
        <v>0</v>
      </c>
      <c r="AZ1291">
        <v>20000</v>
      </c>
      <c r="BA1291">
        <v>25000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0</v>
      </c>
      <c r="BI1291">
        <v>0</v>
      </c>
      <c r="BJ1291">
        <v>0</v>
      </c>
      <c r="BK1291">
        <v>704258</v>
      </c>
      <c r="BL1291">
        <v>0</v>
      </c>
      <c r="BM1291">
        <v>143998</v>
      </c>
      <c r="BN1291">
        <v>154000</v>
      </c>
      <c r="BO1291">
        <v>65000</v>
      </c>
      <c r="BP1291">
        <v>0</v>
      </c>
      <c r="BQ1291">
        <v>0</v>
      </c>
      <c r="BR1291">
        <v>0</v>
      </c>
      <c r="BS1291">
        <v>0</v>
      </c>
      <c r="BT1291">
        <v>0</v>
      </c>
      <c r="BU1291">
        <v>0</v>
      </c>
      <c r="BV1291">
        <v>0</v>
      </c>
      <c r="BW1291">
        <v>33000</v>
      </c>
      <c r="BX1291">
        <v>763</v>
      </c>
      <c r="BY1291">
        <v>4000</v>
      </c>
      <c r="BZ1291">
        <v>3000</v>
      </c>
      <c r="CA1291">
        <v>1200</v>
      </c>
      <c r="CB1291">
        <v>1000</v>
      </c>
      <c r="CC1291">
        <v>4333</v>
      </c>
      <c r="CD1291">
        <v>20000</v>
      </c>
      <c r="CE1291">
        <v>1000</v>
      </c>
      <c r="CF1291">
        <v>31083</v>
      </c>
      <c r="CG1291">
        <v>0</v>
      </c>
      <c r="CH1291">
        <v>0</v>
      </c>
      <c r="CI1291">
        <v>0</v>
      </c>
      <c r="CJ1291">
        <v>0</v>
      </c>
      <c r="CK1291">
        <v>0</v>
      </c>
      <c r="CL1291">
        <v>0</v>
      </c>
      <c r="CM1291">
        <v>0</v>
      </c>
      <c r="CN1291">
        <v>0</v>
      </c>
      <c r="CO1291">
        <v>0</v>
      </c>
      <c r="CP1291">
        <v>0</v>
      </c>
      <c r="CQ1291">
        <v>287997</v>
      </c>
      <c r="CR1291">
        <v>0</v>
      </c>
      <c r="CS1291">
        <v>0</v>
      </c>
      <c r="CT1291">
        <v>0</v>
      </c>
      <c r="CU1291">
        <v>0</v>
      </c>
      <c r="CV1291">
        <v>9880</v>
      </c>
      <c r="CW1291">
        <v>219</v>
      </c>
      <c r="CX1291">
        <v>1146</v>
      </c>
      <c r="CY1291">
        <v>859</v>
      </c>
      <c r="CZ1291">
        <v>344</v>
      </c>
      <c r="DA1291">
        <v>286</v>
      </c>
      <c r="DB1291">
        <v>1241</v>
      </c>
      <c r="DC1291">
        <v>11321</v>
      </c>
      <c r="DD1291">
        <v>286</v>
      </c>
      <c r="DE1291">
        <v>0</v>
      </c>
      <c r="DF1291">
        <v>521801</v>
      </c>
      <c r="DG1291">
        <v>0</v>
      </c>
      <c r="DH1291">
        <v>0</v>
      </c>
      <c r="DI1291">
        <v>0</v>
      </c>
      <c r="DJ1291">
        <v>0</v>
      </c>
      <c r="DK1291">
        <v>174054</v>
      </c>
      <c r="DL1291">
        <v>193233</v>
      </c>
      <c r="DM1291">
        <v>0</v>
      </c>
      <c r="DN1291">
        <v>0</v>
      </c>
      <c r="DO1291">
        <v>1202667</v>
      </c>
      <c r="DP1291">
        <v>317700</v>
      </c>
      <c r="DQ1291">
        <v>-644524</v>
      </c>
      <c r="DR1291">
        <v>65542</v>
      </c>
      <c r="DS1291">
        <v>0</v>
      </c>
    </row>
    <row r="1292" spans="1:123" x14ac:dyDescent="0.3">
      <c r="A1292" t="str">
        <f t="shared" si="20"/>
        <v>20461988</v>
      </c>
      <c r="B1292">
        <v>37</v>
      </c>
      <c r="C1292">
        <v>2046</v>
      </c>
      <c r="D1292">
        <v>198812</v>
      </c>
      <c r="E1292">
        <v>14</v>
      </c>
      <c r="F1292">
        <v>2134440</v>
      </c>
      <c r="G1292">
        <v>163038</v>
      </c>
      <c r="H1292">
        <v>550000</v>
      </c>
      <c r="I1292">
        <v>0</v>
      </c>
      <c r="J1292">
        <v>0</v>
      </c>
      <c r="K1292">
        <v>85000</v>
      </c>
      <c r="L1292">
        <v>200000</v>
      </c>
      <c r="M1292">
        <v>56200</v>
      </c>
      <c r="N1292">
        <v>11500</v>
      </c>
      <c r="O1292">
        <v>25500</v>
      </c>
      <c r="P1292">
        <v>4500</v>
      </c>
      <c r="Q1292">
        <v>2000</v>
      </c>
      <c r="R1292">
        <v>0</v>
      </c>
      <c r="S1292">
        <v>2951</v>
      </c>
      <c r="T1292">
        <v>35000</v>
      </c>
      <c r="U1292">
        <v>36000</v>
      </c>
      <c r="V1292">
        <v>0</v>
      </c>
      <c r="W1292">
        <v>15000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28084</v>
      </c>
      <c r="AD1292">
        <v>0</v>
      </c>
      <c r="AE1292">
        <v>0</v>
      </c>
      <c r="AF1292">
        <v>42553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841098</v>
      </c>
      <c r="AO1292">
        <v>276573</v>
      </c>
      <c r="AP1292">
        <v>42553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25000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0</v>
      </c>
      <c r="BI1292">
        <v>0</v>
      </c>
      <c r="BJ1292">
        <v>0</v>
      </c>
      <c r="BK1292">
        <v>344126</v>
      </c>
      <c r="BL1292">
        <v>0</v>
      </c>
      <c r="BM1292">
        <v>123998</v>
      </c>
      <c r="BN1292">
        <v>0</v>
      </c>
      <c r="BO1292">
        <v>0</v>
      </c>
      <c r="BP1292">
        <v>0</v>
      </c>
      <c r="BQ1292">
        <v>0</v>
      </c>
      <c r="BR1292">
        <v>0</v>
      </c>
      <c r="BS1292">
        <v>0</v>
      </c>
      <c r="BT1292">
        <v>0</v>
      </c>
      <c r="BU1292">
        <v>0</v>
      </c>
      <c r="BV1292">
        <v>0</v>
      </c>
      <c r="BW1292">
        <v>9880</v>
      </c>
      <c r="BX1292">
        <v>219</v>
      </c>
      <c r="BY1292">
        <v>1146</v>
      </c>
      <c r="BZ1292">
        <v>859</v>
      </c>
      <c r="CA1292">
        <v>344</v>
      </c>
      <c r="CB1292">
        <v>286</v>
      </c>
      <c r="CC1292">
        <v>1241</v>
      </c>
      <c r="CD1292">
        <v>11321</v>
      </c>
      <c r="CE1292">
        <v>286</v>
      </c>
      <c r="CF1292">
        <v>0</v>
      </c>
      <c r="CG1292">
        <v>0</v>
      </c>
      <c r="CH1292">
        <v>0</v>
      </c>
      <c r="CI1292">
        <v>0</v>
      </c>
      <c r="CJ1292">
        <v>0</v>
      </c>
      <c r="CK1292">
        <v>0</v>
      </c>
      <c r="CL1292">
        <v>0</v>
      </c>
      <c r="CM1292">
        <v>0</v>
      </c>
      <c r="CN1292">
        <v>0</v>
      </c>
      <c r="CO1292">
        <v>0</v>
      </c>
      <c r="CP1292">
        <v>0</v>
      </c>
      <c r="CQ1292">
        <v>143998</v>
      </c>
      <c r="CR1292">
        <v>0</v>
      </c>
      <c r="CS1292">
        <v>0</v>
      </c>
      <c r="CT1292">
        <v>0</v>
      </c>
      <c r="CU1292">
        <v>0</v>
      </c>
      <c r="CV1292">
        <v>0</v>
      </c>
      <c r="CW1292">
        <v>0</v>
      </c>
      <c r="CX1292">
        <v>0</v>
      </c>
      <c r="CY1292">
        <v>0</v>
      </c>
      <c r="CZ1292">
        <v>0</v>
      </c>
      <c r="DA1292">
        <v>0</v>
      </c>
      <c r="DB1292">
        <v>0</v>
      </c>
      <c r="DC1292">
        <v>0</v>
      </c>
      <c r="DD1292">
        <v>0</v>
      </c>
      <c r="DE1292">
        <v>0</v>
      </c>
      <c r="DF1292">
        <v>506147</v>
      </c>
      <c r="DG1292">
        <v>0</v>
      </c>
      <c r="DH1292">
        <v>0</v>
      </c>
      <c r="DI1292">
        <v>0</v>
      </c>
      <c r="DJ1292">
        <v>0</v>
      </c>
      <c r="DK1292">
        <v>149054</v>
      </c>
      <c r="DL1292">
        <v>193233</v>
      </c>
      <c r="DM1292">
        <v>0</v>
      </c>
      <c r="DN1292">
        <v>0</v>
      </c>
      <c r="DO1292">
        <v>992432</v>
      </c>
      <c r="DP1292">
        <v>317700</v>
      </c>
      <c r="DQ1292">
        <v>-1173254</v>
      </c>
      <c r="DR1292">
        <v>998673</v>
      </c>
      <c r="DS1292">
        <v>0</v>
      </c>
    </row>
    <row r="1293" spans="1:123" x14ac:dyDescent="0.3">
      <c r="A1293" t="str">
        <f t="shared" si="20"/>
        <v>20471989</v>
      </c>
      <c r="B1293">
        <v>37</v>
      </c>
      <c r="C1293">
        <v>2047</v>
      </c>
      <c r="D1293">
        <v>198912</v>
      </c>
      <c r="E1293">
        <v>57</v>
      </c>
      <c r="F1293">
        <v>2332474</v>
      </c>
      <c r="G1293">
        <v>163034</v>
      </c>
      <c r="H1293">
        <v>550000</v>
      </c>
      <c r="I1293">
        <v>0</v>
      </c>
      <c r="J1293">
        <v>0</v>
      </c>
      <c r="K1293">
        <v>85000</v>
      </c>
      <c r="L1293">
        <v>200000</v>
      </c>
      <c r="M1293">
        <v>56200</v>
      </c>
      <c r="N1293">
        <v>11500</v>
      </c>
      <c r="O1293">
        <v>25500</v>
      </c>
      <c r="P1293">
        <v>4500</v>
      </c>
      <c r="Q1293">
        <v>2000</v>
      </c>
      <c r="R1293">
        <v>0</v>
      </c>
      <c r="S1293">
        <v>2737</v>
      </c>
      <c r="T1293">
        <v>35000</v>
      </c>
      <c r="U1293">
        <v>36000</v>
      </c>
      <c r="V1293">
        <v>0</v>
      </c>
      <c r="W1293">
        <v>15000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109707</v>
      </c>
      <c r="AD1293">
        <v>56521</v>
      </c>
      <c r="AE1293">
        <v>0</v>
      </c>
      <c r="AF1293">
        <v>166227</v>
      </c>
      <c r="AG1293">
        <v>28260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717210</v>
      </c>
      <c r="AO1293">
        <v>1080393</v>
      </c>
      <c r="AP1293">
        <v>166227</v>
      </c>
      <c r="AQ1293">
        <v>0</v>
      </c>
      <c r="AR1293">
        <v>20000</v>
      </c>
      <c r="AS1293">
        <v>0</v>
      </c>
      <c r="AT1293">
        <v>0</v>
      </c>
      <c r="AU1293">
        <v>0</v>
      </c>
      <c r="AV1293">
        <v>0</v>
      </c>
      <c r="AW1293">
        <v>23043</v>
      </c>
      <c r="AX1293">
        <v>0</v>
      </c>
      <c r="AY1293">
        <v>12990</v>
      </c>
      <c r="AZ1293">
        <v>0</v>
      </c>
      <c r="BA1293">
        <v>25000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0</v>
      </c>
      <c r="BI1293">
        <v>0</v>
      </c>
      <c r="BJ1293">
        <v>0</v>
      </c>
      <c r="BK1293">
        <v>1327653</v>
      </c>
      <c r="BL1293">
        <v>0</v>
      </c>
      <c r="BM1293">
        <v>103998</v>
      </c>
      <c r="BN1293">
        <v>0</v>
      </c>
      <c r="BO1293">
        <v>0</v>
      </c>
      <c r="BP1293">
        <v>0</v>
      </c>
      <c r="BQ1293">
        <v>0</v>
      </c>
      <c r="BR1293">
        <v>0</v>
      </c>
      <c r="BS1293">
        <v>0</v>
      </c>
      <c r="BT1293">
        <v>0</v>
      </c>
      <c r="BU1293">
        <v>0</v>
      </c>
      <c r="BV1293">
        <v>0</v>
      </c>
      <c r="BW1293">
        <v>0</v>
      </c>
      <c r="BX1293">
        <v>0</v>
      </c>
      <c r="BY1293">
        <v>0</v>
      </c>
      <c r="BZ1293">
        <v>0</v>
      </c>
      <c r="CA1293">
        <v>0</v>
      </c>
      <c r="CB1293">
        <v>0</v>
      </c>
      <c r="CC1293">
        <v>0</v>
      </c>
      <c r="CD1293">
        <v>0</v>
      </c>
      <c r="CE1293">
        <v>0</v>
      </c>
      <c r="CF1293">
        <v>0</v>
      </c>
      <c r="CG1293">
        <v>0</v>
      </c>
      <c r="CH1293">
        <v>0</v>
      </c>
      <c r="CI1293">
        <v>0</v>
      </c>
      <c r="CJ1293">
        <v>0</v>
      </c>
      <c r="CK1293">
        <v>0</v>
      </c>
      <c r="CL1293">
        <v>0</v>
      </c>
      <c r="CM1293">
        <v>0</v>
      </c>
      <c r="CN1293">
        <v>0</v>
      </c>
      <c r="CO1293">
        <v>0</v>
      </c>
      <c r="CP1293">
        <v>0</v>
      </c>
      <c r="CQ1293">
        <v>20000</v>
      </c>
      <c r="CR1293">
        <v>0</v>
      </c>
      <c r="CS1293">
        <v>0</v>
      </c>
      <c r="CT1293">
        <v>0</v>
      </c>
      <c r="CU1293">
        <v>0</v>
      </c>
      <c r="CV1293">
        <v>0</v>
      </c>
      <c r="CW1293">
        <v>0</v>
      </c>
      <c r="CX1293">
        <v>0</v>
      </c>
      <c r="CY1293">
        <v>0</v>
      </c>
      <c r="CZ1293">
        <v>0</v>
      </c>
      <c r="DA1293">
        <v>0</v>
      </c>
      <c r="DB1293">
        <v>0</v>
      </c>
      <c r="DC1293">
        <v>0</v>
      </c>
      <c r="DD1293">
        <v>0</v>
      </c>
      <c r="DE1293">
        <v>0</v>
      </c>
      <c r="DF1293">
        <v>490962</v>
      </c>
      <c r="DG1293">
        <v>0</v>
      </c>
      <c r="DH1293">
        <v>0</v>
      </c>
      <c r="DI1293">
        <v>0</v>
      </c>
      <c r="DJ1293">
        <v>0</v>
      </c>
      <c r="DK1293">
        <v>124054</v>
      </c>
      <c r="DL1293">
        <v>170191</v>
      </c>
      <c r="DM1293">
        <v>0</v>
      </c>
      <c r="DN1293">
        <v>0</v>
      </c>
      <c r="DO1293">
        <v>805207</v>
      </c>
      <c r="DP1293">
        <v>317700</v>
      </c>
      <c r="DQ1293">
        <v>-534688</v>
      </c>
      <c r="DR1293">
        <v>382647</v>
      </c>
      <c r="DS1293">
        <v>0</v>
      </c>
    </row>
    <row r="1294" spans="1:123" x14ac:dyDescent="0.3">
      <c r="A1294" t="str">
        <f t="shared" si="20"/>
        <v>20481990</v>
      </c>
      <c r="B1294">
        <v>37</v>
      </c>
      <c r="C1294">
        <v>2048</v>
      </c>
      <c r="D1294">
        <v>199012</v>
      </c>
      <c r="E1294">
        <v>22</v>
      </c>
      <c r="F1294">
        <v>2358864</v>
      </c>
      <c r="G1294">
        <v>163030</v>
      </c>
      <c r="H1294">
        <v>550000</v>
      </c>
      <c r="I1294">
        <v>0</v>
      </c>
      <c r="J1294">
        <v>0</v>
      </c>
      <c r="K1294">
        <v>85000</v>
      </c>
      <c r="L1294">
        <v>200000</v>
      </c>
      <c r="M1294">
        <v>56200</v>
      </c>
      <c r="N1294">
        <v>11500</v>
      </c>
      <c r="O1294">
        <v>25500</v>
      </c>
      <c r="P1294">
        <v>4500</v>
      </c>
      <c r="Q1294">
        <v>2000</v>
      </c>
      <c r="R1294">
        <v>0</v>
      </c>
      <c r="S1294">
        <v>2522</v>
      </c>
      <c r="T1294">
        <v>35000</v>
      </c>
      <c r="U1294">
        <v>36000</v>
      </c>
      <c r="V1294">
        <v>0</v>
      </c>
      <c r="W1294">
        <v>15000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42267</v>
      </c>
      <c r="AD1294">
        <v>0</v>
      </c>
      <c r="AE1294">
        <v>0</v>
      </c>
      <c r="AF1294">
        <v>64043</v>
      </c>
      <c r="AG1294">
        <v>0</v>
      </c>
      <c r="AH1294">
        <v>0</v>
      </c>
      <c r="AI1294">
        <v>28260</v>
      </c>
      <c r="AJ1294">
        <v>0</v>
      </c>
      <c r="AK1294">
        <v>28260</v>
      </c>
      <c r="AL1294">
        <v>28260</v>
      </c>
      <c r="AM1294">
        <v>0</v>
      </c>
      <c r="AN1294">
        <v>819179</v>
      </c>
      <c r="AO1294">
        <v>416247</v>
      </c>
      <c r="AP1294">
        <v>64043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25000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0</v>
      </c>
      <c r="BI1294">
        <v>0</v>
      </c>
      <c r="BJ1294">
        <v>0</v>
      </c>
      <c r="BK1294">
        <v>505290</v>
      </c>
      <c r="BL1294">
        <v>0</v>
      </c>
      <c r="BM1294">
        <v>0</v>
      </c>
      <c r="BN1294">
        <v>0</v>
      </c>
      <c r="BO1294">
        <v>0</v>
      </c>
      <c r="BP1294">
        <v>0</v>
      </c>
      <c r="BQ1294">
        <v>0</v>
      </c>
      <c r="BR1294">
        <v>0</v>
      </c>
      <c r="BS1294">
        <v>0</v>
      </c>
      <c r="BT1294">
        <v>0</v>
      </c>
      <c r="BU1294">
        <v>0</v>
      </c>
      <c r="BV1294">
        <v>0</v>
      </c>
      <c r="BW1294">
        <v>0</v>
      </c>
      <c r="BX1294">
        <v>0</v>
      </c>
      <c r="BY1294">
        <v>0</v>
      </c>
      <c r="BZ1294">
        <v>0</v>
      </c>
      <c r="CA1294">
        <v>0</v>
      </c>
      <c r="CB1294">
        <v>0</v>
      </c>
      <c r="CC1294">
        <v>0</v>
      </c>
      <c r="CD1294">
        <v>0</v>
      </c>
      <c r="CE1294">
        <v>0</v>
      </c>
      <c r="CF1294">
        <v>0</v>
      </c>
      <c r="CG1294">
        <v>0</v>
      </c>
      <c r="CH1294">
        <v>0</v>
      </c>
      <c r="CI1294">
        <v>0</v>
      </c>
      <c r="CJ1294">
        <v>0</v>
      </c>
      <c r="CK1294">
        <v>0</v>
      </c>
      <c r="CL1294">
        <v>0</v>
      </c>
      <c r="CM1294">
        <v>0</v>
      </c>
      <c r="CN1294">
        <v>0</v>
      </c>
      <c r="CO1294">
        <v>0</v>
      </c>
      <c r="CP1294">
        <v>0</v>
      </c>
      <c r="CQ1294">
        <v>0</v>
      </c>
      <c r="CR1294">
        <v>0</v>
      </c>
      <c r="CS1294">
        <v>0</v>
      </c>
      <c r="CT1294">
        <v>0</v>
      </c>
      <c r="CU1294">
        <v>0</v>
      </c>
      <c r="CV1294">
        <v>0</v>
      </c>
      <c r="CW1294">
        <v>0</v>
      </c>
      <c r="CX1294">
        <v>0</v>
      </c>
      <c r="CY1294">
        <v>0</v>
      </c>
      <c r="CZ1294">
        <v>0</v>
      </c>
      <c r="DA1294">
        <v>0</v>
      </c>
      <c r="DB1294">
        <v>0</v>
      </c>
      <c r="DC1294">
        <v>0</v>
      </c>
      <c r="DD1294">
        <v>0</v>
      </c>
      <c r="DE1294">
        <v>0</v>
      </c>
      <c r="DF1294">
        <v>476233</v>
      </c>
      <c r="DG1294">
        <v>0</v>
      </c>
      <c r="DH1294">
        <v>0</v>
      </c>
      <c r="DI1294">
        <v>0</v>
      </c>
      <c r="DJ1294">
        <v>0</v>
      </c>
      <c r="DK1294">
        <v>99054</v>
      </c>
      <c r="DL1294">
        <v>170191</v>
      </c>
      <c r="DM1294">
        <v>0</v>
      </c>
      <c r="DN1294">
        <v>0</v>
      </c>
      <c r="DO1294">
        <v>773738</v>
      </c>
      <c r="DP1294">
        <v>317700</v>
      </c>
      <c r="DQ1294">
        <v>-1258425</v>
      </c>
      <c r="DR1294">
        <v>1233425</v>
      </c>
      <c r="DS1294">
        <v>0</v>
      </c>
    </row>
    <row r="1295" spans="1:123" x14ac:dyDescent="0.3">
      <c r="A1295" t="str">
        <f t="shared" si="20"/>
        <v>20491991</v>
      </c>
      <c r="B1295">
        <v>37</v>
      </c>
      <c r="C1295">
        <v>2049</v>
      </c>
      <c r="D1295">
        <v>199112</v>
      </c>
      <c r="E1295">
        <v>14</v>
      </c>
      <c r="F1295">
        <v>2146170</v>
      </c>
      <c r="G1295">
        <v>163025</v>
      </c>
      <c r="H1295">
        <v>550000</v>
      </c>
      <c r="I1295">
        <v>0</v>
      </c>
      <c r="J1295">
        <v>0</v>
      </c>
      <c r="K1295">
        <v>85000</v>
      </c>
      <c r="L1295">
        <v>200000</v>
      </c>
      <c r="M1295">
        <v>56200</v>
      </c>
      <c r="N1295">
        <v>11500</v>
      </c>
      <c r="O1295">
        <v>25500</v>
      </c>
      <c r="P1295">
        <v>4500</v>
      </c>
      <c r="Q1295">
        <v>2000</v>
      </c>
      <c r="R1295">
        <v>0</v>
      </c>
      <c r="S1295">
        <v>2308</v>
      </c>
      <c r="T1295">
        <v>35000</v>
      </c>
      <c r="U1295">
        <v>36000</v>
      </c>
      <c r="V1295">
        <v>0</v>
      </c>
      <c r="W1295">
        <v>15000</v>
      </c>
      <c r="X1295">
        <v>0</v>
      </c>
      <c r="Y1295">
        <v>0</v>
      </c>
      <c r="Z1295">
        <v>0</v>
      </c>
      <c r="AA1295">
        <v>0</v>
      </c>
      <c r="AB1295">
        <v>28260</v>
      </c>
      <c r="AC1295">
        <v>26393</v>
      </c>
      <c r="AD1295">
        <v>0</v>
      </c>
      <c r="AE1295">
        <v>28260</v>
      </c>
      <c r="AF1295">
        <v>11731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871277</v>
      </c>
      <c r="AO1295">
        <v>259923</v>
      </c>
      <c r="AP1295">
        <v>39991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25000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0</v>
      </c>
      <c r="BI1295">
        <v>0</v>
      </c>
      <c r="BJ1295">
        <v>0</v>
      </c>
      <c r="BK1295">
        <v>324914</v>
      </c>
      <c r="BL1295">
        <v>0</v>
      </c>
      <c r="BM1295">
        <v>0</v>
      </c>
      <c r="BN1295">
        <v>0</v>
      </c>
      <c r="BO1295">
        <v>0</v>
      </c>
      <c r="BP1295">
        <v>0</v>
      </c>
      <c r="BQ1295">
        <v>0</v>
      </c>
      <c r="BR1295">
        <v>0</v>
      </c>
      <c r="BS1295">
        <v>0</v>
      </c>
      <c r="BT1295">
        <v>0</v>
      </c>
      <c r="BU1295">
        <v>0</v>
      </c>
      <c r="BV1295">
        <v>0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>
        <v>0</v>
      </c>
      <c r="CC1295">
        <v>0</v>
      </c>
      <c r="CD1295">
        <v>0</v>
      </c>
      <c r="CE1295">
        <v>0</v>
      </c>
      <c r="CF1295">
        <v>0</v>
      </c>
      <c r="CG1295">
        <v>0</v>
      </c>
      <c r="CH1295">
        <v>0</v>
      </c>
      <c r="CI1295">
        <v>0</v>
      </c>
      <c r="CJ1295">
        <v>0</v>
      </c>
      <c r="CK1295">
        <v>0</v>
      </c>
      <c r="CL1295">
        <v>0</v>
      </c>
      <c r="CM1295">
        <v>0</v>
      </c>
      <c r="CN1295">
        <v>0</v>
      </c>
      <c r="CO1295">
        <v>0</v>
      </c>
      <c r="CP1295">
        <v>0</v>
      </c>
      <c r="CQ1295">
        <v>0</v>
      </c>
      <c r="CR1295">
        <v>0</v>
      </c>
      <c r="CS1295">
        <v>0</v>
      </c>
      <c r="CT1295">
        <v>0</v>
      </c>
      <c r="CU1295">
        <v>0</v>
      </c>
      <c r="CV1295">
        <v>0</v>
      </c>
      <c r="CW1295">
        <v>0</v>
      </c>
      <c r="CX1295">
        <v>0</v>
      </c>
      <c r="CY1295">
        <v>0</v>
      </c>
      <c r="CZ1295">
        <v>0</v>
      </c>
      <c r="DA1295">
        <v>0</v>
      </c>
      <c r="DB1295">
        <v>0</v>
      </c>
      <c r="DC1295">
        <v>0</v>
      </c>
      <c r="DD1295">
        <v>0</v>
      </c>
      <c r="DE1295">
        <v>0</v>
      </c>
      <c r="DF1295">
        <v>461946</v>
      </c>
      <c r="DG1295">
        <v>0</v>
      </c>
      <c r="DH1295">
        <v>0</v>
      </c>
      <c r="DI1295">
        <v>0</v>
      </c>
      <c r="DJ1295">
        <v>0</v>
      </c>
      <c r="DK1295">
        <v>74054</v>
      </c>
      <c r="DL1295">
        <v>170191</v>
      </c>
      <c r="DM1295">
        <v>0</v>
      </c>
      <c r="DN1295">
        <v>0</v>
      </c>
      <c r="DO1295">
        <v>706191</v>
      </c>
      <c r="DP1295">
        <v>297700</v>
      </c>
      <c r="DQ1295">
        <v>-1174004</v>
      </c>
      <c r="DR1295">
        <v>1149004</v>
      </c>
      <c r="DS1295">
        <v>0</v>
      </c>
    </row>
    <row r="1296" spans="1:123" x14ac:dyDescent="0.3">
      <c r="A1296" t="str">
        <f t="shared" si="20"/>
        <v>20501992</v>
      </c>
      <c r="B1296">
        <v>37</v>
      </c>
      <c r="C1296">
        <v>2050</v>
      </c>
      <c r="D1296">
        <v>199212</v>
      </c>
      <c r="E1296">
        <v>17</v>
      </c>
      <c r="F1296">
        <v>2113442</v>
      </c>
      <c r="G1296">
        <v>163021</v>
      </c>
      <c r="H1296">
        <v>550000</v>
      </c>
      <c r="I1296">
        <v>0</v>
      </c>
      <c r="J1296">
        <v>0</v>
      </c>
      <c r="K1296">
        <v>85000</v>
      </c>
      <c r="L1296">
        <v>200000</v>
      </c>
      <c r="M1296">
        <v>56200</v>
      </c>
      <c r="N1296">
        <v>11500</v>
      </c>
      <c r="O1296">
        <v>25500</v>
      </c>
      <c r="P1296">
        <v>4500</v>
      </c>
      <c r="Q1296">
        <v>2000</v>
      </c>
      <c r="R1296">
        <v>0</v>
      </c>
      <c r="S1296">
        <v>2093</v>
      </c>
      <c r="T1296">
        <v>35000</v>
      </c>
      <c r="U1296">
        <v>36000</v>
      </c>
      <c r="V1296">
        <v>0</v>
      </c>
      <c r="W1296">
        <v>20000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32874</v>
      </c>
      <c r="AD1296">
        <v>0</v>
      </c>
      <c r="AE1296">
        <v>0</v>
      </c>
      <c r="AF1296">
        <v>49811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827982</v>
      </c>
      <c r="AO1296">
        <v>323748</v>
      </c>
      <c r="AP1296">
        <v>49811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25000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0</v>
      </c>
      <c r="BI1296">
        <v>0</v>
      </c>
      <c r="BJ1296">
        <v>0</v>
      </c>
      <c r="BK1296">
        <v>398559</v>
      </c>
      <c r="BL1296">
        <v>0</v>
      </c>
      <c r="BM1296">
        <v>0</v>
      </c>
      <c r="BN1296">
        <v>0</v>
      </c>
      <c r="BO1296">
        <v>0</v>
      </c>
      <c r="BP1296">
        <v>0</v>
      </c>
      <c r="BQ1296">
        <v>0</v>
      </c>
      <c r="BR1296">
        <v>0</v>
      </c>
      <c r="BS1296">
        <v>0</v>
      </c>
      <c r="BT1296">
        <v>0</v>
      </c>
      <c r="BU1296">
        <v>0</v>
      </c>
      <c r="BV1296">
        <v>0</v>
      </c>
      <c r="BW1296">
        <v>0</v>
      </c>
      <c r="BX1296">
        <v>0</v>
      </c>
      <c r="BY1296">
        <v>0</v>
      </c>
      <c r="BZ1296">
        <v>0</v>
      </c>
      <c r="CA1296">
        <v>0</v>
      </c>
      <c r="CB1296">
        <v>0</v>
      </c>
      <c r="CC1296">
        <v>0</v>
      </c>
      <c r="CD1296">
        <v>0</v>
      </c>
      <c r="CE1296">
        <v>0</v>
      </c>
      <c r="CF1296">
        <v>0</v>
      </c>
      <c r="CG1296">
        <v>0</v>
      </c>
      <c r="CH1296">
        <v>0</v>
      </c>
      <c r="CI1296">
        <v>0</v>
      </c>
      <c r="CJ1296">
        <v>0</v>
      </c>
      <c r="CK1296">
        <v>0</v>
      </c>
      <c r="CL1296">
        <v>0</v>
      </c>
      <c r="CM1296">
        <v>0</v>
      </c>
      <c r="CN1296">
        <v>0</v>
      </c>
      <c r="CO1296">
        <v>0</v>
      </c>
      <c r="CP1296">
        <v>0</v>
      </c>
      <c r="CQ1296">
        <v>0</v>
      </c>
      <c r="CR1296">
        <v>0</v>
      </c>
      <c r="CS1296">
        <v>0</v>
      </c>
      <c r="CT1296">
        <v>0</v>
      </c>
      <c r="CU1296">
        <v>0</v>
      </c>
      <c r="CV1296">
        <v>0</v>
      </c>
      <c r="CW1296">
        <v>0</v>
      </c>
      <c r="CX1296">
        <v>0</v>
      </c>
      <c r="CY1296">
        <v>0</v>
      </c>
      <c r="CZ1296">
        <v>0</v>
      </c>
      <c r="DA1296">
        <v>0</v>
      </c>
      <c r="DB1296">
        <v>0</v>
      </c>
      <c r="DC1296">
        <v>0</v>
      </c>
      <c r="DD1296">
        <v>0</v>
      </c>
      <c r="DE1296">
        <v>0</v>
      </c>
      <c r="DF1296">
        <v>448088</v>
      </c>
      <c r="DG1296">
        <v>0</v>
      </c>
      <c r="DH1296">
        <v>0</v>
      </c>
      <c r="DI1296">
        <v>0</v>
      </c>
      <c r="DJ1296">
        <v>0</v>
      </c>
      <c r="DK1296">
        <v>49054</v>
      </c>
      <c r="DL1296">
        <v>170191</v>
      </c>
      <c r="DM1296">
        <v>0</v>
      </c>
      <c r="DN1296">
        <v>0</v>
      </c>
      <c r="DO1296">
        <v>667332</v>
      </c>
      <c r="DP1296">
        <v>277700</v>
      </c>
      <c r="DQ1296">
        <v>-1110922</v>
      </c>
      <c r="DR1296">
        <v>1085922</v>
      </c>
      <c r="DS1296">
        <v>0</v>
      </c>
    </row>
    <row r="1297" spans="1:123" x14ac:dyDescent="0.3">
      <c r="A1297" t="str">
        <f t="shared" si="20"/>
        <v>20161959</v>
      </c>
      <c r="B1297">
        <v>38</v>
      </c>
      <c r="C1297">
        <v>2016</v>
      </c>
      <c r="D1297">
        <v>195912</v>
      </c>
      <c r="E1297">
        <v>58</v>
      </c>
      <c r="F1297">
        <v>1394272</v>
      </c>
      <c r="G1297">
        <v>211232</v>
      </c>
      <c r="H1297">
        <v>550000</v>
      </c>
      <c r="I1297">
        <v>0</v>
      </c>
      <c r="J1297">
        <v>126000</v>
      </c>
      <c r="K1297">
        <v>85000</v>
      </c>
      <c r="L1297">
        <v>100000</v>
      </c>
      <c r="M1297">
        <v>56200</v>
      </c>
      <c r="N1297">
        <v>11500</v>
      </c>
      <c r="O1297">
        <v>25500</v>
      </c>
      <c r="P1297">
        <v>4500</v>
      </c>
      <c r="Q1297">
        <v>2000</v>
      </c>
      <c r="R1297">
        <v>0</v>
      </c>
      <c r="S1297">
        <v>8370</v>
      </c>
      <c r="T1297">
        <v>35000</v>
      </c>
      <c r="U1297">
        <v>36000</v>
      </c>
      <c r="V1297">
        <v>0</v>
      </c>
      <c r="W1297">
        <v>0</v>
      </c>
      <c r="X1297">
        <v>0</v>
      </c>
      <c r="Y1297">
        <v>0</v>
      </c>
      <c r="Z1297">
        <v>72767</v>
      </c>
      <c r="AA1297">
        <v>0</v>
      </c>
      <c r="AB1297">
        <v>210000</v>
      </c>
      <c r="AC1297">
        <v>112337</v>
      </c>
      <c r="AD1297">
        <v>57876</v>
      </c>
      <c r="AE1297">
        <v>170212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39788</v>
      </c>
      <c r="AL1297">
        <v>0</v>
      </c>
      <c r="AM1297">
        <v>0</v>
      </c>
      <c r="AN1297">
        <v>857303</v>
      </c>
      <c r="AO1297">
        <v>1106293</v>
      </c>
      <c r="AP1297">
        <v>170212</v>
      </c>
      <c r="AQ1297">
        <v>0</v>
      </c>
      <c r="AR1297">
        <v>20000</v>
      </c>
      <c r="AS1297">
        <v>3000</v>
      </c>
      <c r="AT1297">
        <v>8000</v>
      </c>
      <c r="AU1297">
        <v>200000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0</v>
      </c>
      <c r="BI1297">
        <v>0</v>
      </c>
      <c r="BJ1297">
        <v>0</v>
      </c>
      <c r="BK1297">
        <v>1507505</v>
      </c>
      <c r="BL1297">
        <v>0</v>
      </c>
      <c r="BM1297">
        <v>0</v>
      </c>
      <c r="BN1297">
        <v>0</v>
      </c>
      <c r="BO1297">
        <v>0</v>
      </c>
      <c r="BP1297">
        <v>0</v>
      </c>
      <c r="BQ1297">
        <v>0</v>
      </c>
      <c r="BR1297">
        <v>500000</v>
      </c>
      <c r="BS1297">
        <v>136000</v>
      </c>
      <c r="BT1297">
        <v>10071</v>
      </c>
      <c r="BU1297">
        <v>39000</v>
      </c>
      <c r="BV1297">
        <v>10000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>
        <v>0</v>
      </c>
      <c r="CC1297">
        <v>0</v>
      </c>
      <c r="CD1297">
        <v>0</v>
      </c>
      <c r="CE1297">
        <v>0</v>
      </c>
      <c r="CF1297">
        <v>0</v>
      </c>
      <c r="CG1297">
        <v>10798</v>
      </c>
      <c r="CH1297">
        <v>248</v>
      </c>
      <c r="CI1297">
        <v>1296</v>
      </c>
      <c r="CJ1297">
        <v>972</v>
      </c>
      <c r="CK1297">
        <v>389</v>
      </c>
      <c r="CL1297">
        <v>324</v>
      </c>
      <c r="CM1297">
        <v>1404</v>
      </c>
      <c r="CN1297">
        <v>12479</v>
      </c>
      <c r="CO1297">
        <v>324</v>
      </c>
      <c r="CP1297">
        <v>0</v>
      </c>
      <c r="CQ1297">
        <v>596000</v>
      </c>
      <c r="CR1297">
        <v>100000</v>
      </c>
      <c r="CS1297">
        <v>10000</v>
      </c>
      <c r="CT1297">
        <v>154000</v>
      </c>
      <c r="CU1297">
        <v>10071</v>
      </c>
      <c r="CV1297">
        <v>10798</v>
      </c>
      <c r="CW1297">
        <v>248</v>
      </c>
      <c r="CX1297">
        <v>1296</v>
      </c>
      <c r="CY1297">
        <v>972</v>
      </c>
      <c r="CZ1297">
        <v>389</v>
      </c>
      <c r="DA1297">
        <v>324</v>
      </c>
      <c r="DB1297">
        <v>1404</v>
      </c>
      <c r="DC1297">
        <v>12479</v>
      </c>
      <c r="DD1297">
        <v>324</v>
      </c>
      <c r="DE1297">
        <v>5000</v>
      </c>
      <c r="DF1297">
        <v>72767</v>
      </c>
      <c r="DG1297">
        <v>79000</v>
      </c>
      <c r="DH1297">
        <v>0</v>
      </c>
      <c r="DI1297">
        <v>0</v>
      </c>
      <c r="DJ1297">
        <v>126000</v>
      </c>
      <c r="DK1297">
        <v>124000</v>
      </c>
      <c r="DL1297">
        <v>30000</v>
      </c>
      <c r="DM1297">
        <v>137000</v>
      </c>
      <c r="DN1297">
        <v>0</v>
      </c>
      <c r="DO1297">
        <v>1511859</v>
      </c>
      <c r="DP1297">
        <v>317700</v>
      </c>
      <c r="DQ1297">
        <v>596071</v>
      </c>
      <c r="DR1297">
        <v>0</v>
      </c>
      <c r="DS1297">
        <v>0</v>
      </c>
    </row>
    <row r="1298" spans="1:123" x14ac:dyDescent="0.3">
      <c r="A1298" t="str">
        <f t="shared" si="20"/>
        <v>20171960</v>
      </c>
      <c r="B1298">
        <v>38</v>
      </c>
      <c r="C1298">
        <v>2017</v>
      </c>
      <c r="D1298">
        <v>196012</v>
      </c>
      <c r="E1298">
        <v>49</v>
      </c>
      <c r="F1298">
        <v>1683091</v>
      </c>
      <c r="G1298">
        <v>215203</v>
      </c>
      <c r="H1298">
        <v>550000</v>
      </c>
      <c r="I1298">
        <v>0</v>
      </c>
      <c r="J1298">
        <v>126000</v>
      </c>
      <c r="K1298">
        <v>85000</v>
      </c>
      <c r="L1298">
        <v>100000</v>
      </c>
      <c r="M1298">
        <v>56200</v>
      </c>
      <c r="N1298">
        <v>11500</v>
      </c>
      <c r="O1298">
        <v>25500</v>
      </c>
      <c r="P1298">
        <v>4500</v>
      </c>
      <c r="Q1298">
        <v>2000</v>
      </c>
      <c r="R1298">
        <v>0</v>
      </c>
      <c r="S1298">
        <v>8311</v>
      </c>
      <c r="T1298">
        <v>35000</v>
      </c>
      <c r="U1298">
        <v>36000</v>
      </c>
      <c r="V1298">
        <v>0</v>
      </c>
      <c r="W1298">
        <v>0</v>
      </c>
      <c r="X1298">
        <v>0</v>
      </c>
      <c r="Y1298">
        <v>5528</v>
      </c>
      <c r="Z1298">
        <v>0</v>
      </c>
      <c r="AA1298">
        <v>0</v>
      </c>
      <c r="AB1298">
        <v>39788</v>
      </c>
      <c r="AC1298">
        <v>94229</v>
      </c>
      <c r="AD1298">
        <v>48547</v>
      </c>
      <c r="AE1298">
        <v>39788</v>
      </c>
      <c r="AF1298">
        <v>102988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832551</v>
      </c>
      <c r="AO1298">
        <v>927967</v>
      </c>
      <c r="AP1298">
        <v>142775</v>
      </c>
      <c r="AQ1298">
        <v>0</v>
      </c>
      <c r="AR1298">
        <v>20000</v>
      </c>
      <c r="AS1298">
        <v>3000</v>
      </c>
      <c r="AT1298">
        <v>8000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0</v>
      </c>
      <c r="BI1298">
        <v>0</v>
      </c>
      <c r="BJ1298">
        <v>0</v>
      </c>
      <c r="BK1298">
        <v>1101743</v>
      </c>
      <c r="BL1298">
        <v>0</v>
      </c>
      <c r="BM1298">
        <v>0</v>
      </c>
      <c r="BN1298">
        <v>0</v>
      </c>
      <c r="BO1298">
        <v>0</v>
      </c>
      <c r="BP1298">
        <v>0</v>
      </c>
      <c r="BQ1298">
        <v>0</v>
      </c>
      <c r="BR1298">
        <v>0</v>
      </c>
      <c r="BS1298">
        <v>0</v>
      </c>
      <c r="BT1298">
        <v>0</v>
      </c>
      <c r="BU1298">
        <v>0</v>
      </c>
      <c r="BV1298">
        <v>0</v>
      </c>
      <c r="BW1298">
        <v>0</v>
      </c>
      <c r="BX1298">
        <v>0</v>
      </c>
      <c r="BY1298">
        <v>0</v>
      </c>
      <c r="BZ1298">
        <v>0</v>
      </c>
      <c r="CA1298">
        <v>0</v>
      </c>
      <c r="CB1298">
        <v>0</v>
      </c>
      <c r="CC1298">
        <v>0</v>
      </c>
      <c r="CD1298">
        <v>0</v>
      </c>
      <c r="CE1298">
        <v>0</v>
      </c>
      <c r="CF1298">
        <v>0</v>
      </c>
      <c r="CG1298">
        <v>0</v>
      </c>
      <c r="CH1298">
        <v>0</v>
      </c>
      <c r="CI1298">
        <v>0</v>
      </c>
      <c r="CJ1298">
        <v>0</v>
      </c>
      <c r="CK1298">
        <v>0</v>
      </c>
      <c r="CL1298">
        <v>0</v>
      </c>
      <c r="CM1298">
        <v>0</v>
      </c>
      <c r="CN1298">
        <v>0</v>
      </c>
      <c r="CO1298">
        <v>0</v>
      </c>
      <c r="CP1298">
        <v>0</v>
      </c>
      <c r="CQ1298">
        <v>576000</v>
      </c>
      <c r="CR1298">
        <v>100000</v>
      </c>
      <c r="CS1298">
        <v>10000</v>
      </c>
      <c r="CT1298">
        <v>154000</v>
      </c>
      <c r="CU1298">
        <v>10071</v>
      </c>
      <c r="CV1298">
        <v>10798</v>
      </c>
      <c r="CW1298">
        <v>248</v>
      </c>
      <c r="CX1298">
        <v>1296</v>
      </c>
      <c r="CY1298">
        <v>972</v>
      </c>
      <c r="CZ1298">
        <v>389</v>
      </c>
      <c r="DA1298">
        <v>324</v>
      </c>
      <c r="DB1298">
        <v>1404</v>
      </c>
      <c r="DC1298">
        <v>12479</v>
      </c>
      <c r="DD1298">
        <v>324</v>
      </c>
      <c r="DE1298">
        <v>10000</v>
      </c>
      <c r="DF1298">
        <v>61527</v>
      </c>
      <c r="DG1298">
        <v>100000</v>
      </c>
      <c r="DH1298">
        <v>0</v>
      </c>
      <c r="DI1298">
        <v>0</v>
      </c>
      <c r="DJ1298">
        <v>126000</v>
      </c>
      <c r="DK1298">
        <v>124000</v>
      </c>
      <c r="DL1298">
        <v>30000</v>
      </c>
      <c r="DM1298">
        <v>137000</v>
      </c>
      <c r="DN1298">
        <v>0</v>
      </c>
      <c r="DO1298">
        <v>1466831</v>
      </c>
      <c r="DP1298">
        <v>317700</v>
      </c>
      <c r="DQ1298">
        <v>-5528</v>
      </c>
      <c r="DR1298">
        <v>0</v>
      </c>
      <c r="DS1298">
        <v>0</v>
      </c>
    </row>
    <row r="1299" spans="1:123" x14ac:dyDescent="0.3">
      <c r="A1299" t="str">
        <f t="shared" si="20"/>
        <v>20181961</v>
      </c>
      <c r="B1299">
        <v>38</v>
      </c>
      <c r="C1299">
        <v>2018</v>
      </c>
      <c r="D1299">
        <v>196112</v>
      </c>
      <c r="E1299">
        <v>39</v>
      </c>
      <c r="F1299">
        <v>1880082</v>
      </c>
      <c r="G1299">
        <v>186174</v>
      </c>
      <c r="H1299">
        <v>550000</v>
      </c>
      <c r="I1299">
        <v>0</v>
      </c>
      <c r="J1299">
        <v>120000</v>
      </c>
      <c r="K1299">
        <v>85000</v>
      </c>
      <c r="L1299">
        <v>130000</v>
      </c>
      <c r="M1299">
        <v>56200</v>
      </c>
      <c r="N1299">
        <v>11500</v>
      </c>
      <c r="O1299">
        <v>25500</v>
      </c>
      <c r="P1299">
        <v>4500</v>
      </c>
      <c r="Q1299">
        <v>2000</v>
      </c>
      <c r="R1299">
        <v>0</v>
      </c>
      <c r="S1299">
        <v>8252</v>
      </c>
      <c r="T1299">
        <v>35000</v>
      </c>
      <c r="U1299">
        <v>36000</v>
      </c>
      <c r="V1299">
        <v>0</v>
      </c>
      <c r="W1299">
        <v>0</v>
      </c>
      <c r="X1299">
        <v>25000</v>
      </c>
      <c r="Y1299">
        <v>59681</v>
      </c>
      <c r="Z1299">
        <v>0</v>
      </c>
      <c r="AA1299">
        <v>0</v>
      </c>
      <c r="AB1299">
        <v>0</v>
      </c>
      <c r="AC1299">
        <v>76423</v>
      </c>
      <c r="AD1299">
        <v>0</v>
      </c>
      <c r="AE1299">
        <v>0</v>
      </c>
      <c r="AF1299">
        <v>115796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922837</v>
      </c>
      <c r="AO1299">
        <v>752615</v>
      </c>
      <c r="AP1299">
        <v>115796</v>
      </c>
      <c r="AQ1299">
        <v>0</v>
      </c>
      <c r="AR1299">
        <v>15397</v>
      </c>
      <c r="AS1299">
        <v>3000</v>
      </c>
      <c r="AT1299">
        <v>8000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0</v>
      </c>
      <c r="BI1299">
        <v>0</v>
      </c>
      <c r="BJ1299">
        <v>0</v>
      </c>
      <c r="BK1299">
        <v>894807</v>
      </c>
      <c r="BL1299">
        <v>0</v>
      </c>
      <c r="BM1299">
        <v>185333</v>
      </c>
      <c r="BN1299">
        <v>0</v>
      </c>
      <c r="BO1299">
        <v>0</v>
      </c>
      <c r="BP1299">
        <v>99278</v>
      </c>
      <c r="BQ1299">
        <v>0</v>
      </c>
      <c r="BR1299">
        <v>0</v>
      </c>
      <c r="BS1299">
        <v>0</v>
      </c>
      <c r="BT1299">
        <v>0</v>
      </c>
      <c r="BU1299">
        <v>0</v>
      </c>
      <c r="BV1299">
        <v>0</v>
      </c>
      <c r="BW1299">
        <v>0</v>
      </c>
      <c r="BX1299">
        <v>0</v>
      </c>
      <c r="BY1299">
        <v>0</v>
      </c>
      <c r="BZ1299">
        <v>0</v>
      </c>
      <c r="CA1299">
        <v>0</v>
      </c>
      <c r="CB1299">
        <v>0</v>
      </c>
      <c r="CC1299">
        <v>0</v>
      </c>
      <c r="CD1299">
        <v>0</v>
      </c>
      <c r="CE1299">
        <v>0</v>
      </c>
      <c r="CF1299">
        <v>0</v>
      </c>
      <c r="CG1299">
        <v>0</v>
      </c>
      <c r="CH1299">
        <v>0</v>
      </c>
      <c r="CI1299">
        <v>0</v>
      </c>
      <c r="CJ1299">
        <v>0</v>
      </c>
      <c r="CK1299">
        <v>0</v>
      </c>
      <c r="CL1299">
        <v>0</v>
      </c>
      <c r="CM1299">
        <v>0</v>
      </c>
      <c r="CN1299">
        <v>0</v>
      </c>
      <c r="CO1299">
        <v>0</v>
      </c>
      <c r="CP1299">
        <v>0</v>
      </c>
      <c r="CQ1299">
        <v>370667</v>
      </c>
      <c r="CR1299">
        <v>722</v>
      </c>
      <c r="CS1299">
        <v>10000</v>
      </c>
      <c r="CT1299">
        <v>154000</v>
      </c>
      <c r="CU1299">
        <v>10071</v>
      </c>
      <c r="CV1299">
        <v>10798</v>
      </c>
      <c r="CW1299">
        <v>248</v>
      </c>
      <c r="CX1299">
        <v>1296</v>
      </c>
      <c r="CY1299">
        <v>972</v>
      </c>
      <c r="CZ1299">
        <v>389</v>
      </c>
      <c r="DA1299">
        <v>324</v>
      </c>
      <c r="DB1299">
        <v>1404</v>
      </c>
      <c r="DC1299">
        <v>12479</v>
      </c>
      <c r="DD1299">
        <v>324</v>
      </c>
      <c r="DE1299">
        <v>15000</v>
      </c>
      <c r="DF1299">
        <v>0</v>
      </c>
      <c r="DG1299">
        <v>75000</v>
      </c>
      <c r="DH1299">
        <v>0</v>
      </c>
      <c r="DI1299">
        <v>0</v>
      </c>
      <c r="DJ1299">
        <v>126000</v>
      </c>
      <c r="DK1299">
        <v>124000</v>
      </c>
      <c r="DL1299">
        <v>30000</v>
      </c>
      <c r="DM1299">
        <v>137000</v>
      </c>
      <c r="DN1299">
        <v>0</v>
      </c>
      <c r="DO1299">
        <v>1080693</v>
      </c>
      <c r="DP1299">
        <v>317700</v>
      </c>
      <c r="DQ1299">
        <v>-369293</v>
      </c>
      <c r="DR1299">
        <v>0</v>
      </c>
      <c r="DS1299">
        <v>0</v>
      </c>
    </row>
    <row r="1300" spans="1:123" x14ac:dyDescent="0.3">
      <c r="A1300" t="str">
        <f t="shared" si="20"/>
        <v>20191962</v>
      </c>
      <c r="B1300">
        <v>38</v>
      </c>
      <c r="C1300">
        <v>2019</v>
      </c>
      <c r="D1300">
        <v>196212</v>
      </c>
      <c r="E1300">
        <v>57</v>
      </c>
      <c r="F1300">
        <v>1789501</v>
      </c>
      <c r="G1300">
        <v>163145</v>
      </c>
      <c r="H1300">
        <v>550000</v>
      </c>
      <c r="I1300">
        <v>0</v>
      </c>
      <c r="J1300">
        <v>120000</v>
      </c>
      <c r="K1300">
        <v>85000</v>
      </c>
      <c r="L1300">
        <v>160000</v>
      </c>
      <c r="M1300">
        <v>56200</v>
      </c>
      <c r="N1300">
        <v>11500</v>
      </c>
      <c r="O1300">
        <v>25500</v>
      </c>
      <c r="P1300">
        <v>4500</v>
      </c>
      <c r="Q1300">
        <v>2000</v>
      </c>
      <c r="R1300">
        <v>0</v>
      </c>
      <c r="S1300">
        <v>8193</v>
      </c>
      <c r="T1300">
        <v>35000</v>
      </c>
      <c r="U1300">
        <v>36000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110968</v>
      </c>
      <c r="AD1300">
        <v>57171</v>
      </c>
      <c r="AE1300">
        <v>0</v>
      </c>
      <c r="AF1300">
        <v>168138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815754</v>
      </c>
      <c r="AO1300">
        <v>1092814</v>
      </c>
      <c r="AP1300">
        <v>168138</v>
      </c>
      <c r="AQ1300">
        <v>0</v>
      </c>
      <c r="AR1300">
        <v>20000</v>
      </c>
      <c r="AS1300">
        <v>3000</v>
      </c>
      <c r="AT1300">
        <v>8000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0</v>
      </c>
      <c r="BI1300">
        <v>0</v>
      </c>
      <c r="BJ1300">
        <v>0</v>
      </c>
      <c r="BK1300">
        <v>1291953</v>
      </c>
      <c r="BL1300">
        <v>0</v>
      </c>
      <c r="BM1300">
        <v>0</v>
      </c>
      <c r="BN1300">
        <v>0</v>
      </c>
      <c r="BO1300">
        <v>0</v>
      </c>
      <c r="BP1300">
        <v>0</v>
      </c>
      <c r="BQ1300">
        <v>0</v>
      </c>
      <c r="BR1300">
        <v>119061</v>
      </c>
      <c r="BS1300">
        <v>0</v>
      </c>
      <c r="BT1300">
        <v>0</v>
      </c>
      <c r="BU1300">
        <v>0</v>
      </c>
      <c r="BV1300">
        <v>0</v>
      </c>
      <c r="BW1300">
        <v>0</v>
      </c>
      <c r="BX1300">
        <v>0</v>
      </c>
      <c r="BY1300">
        <v>0</v>
      </c>
      <c r="BZ1300">
        <v>0</v>
      </c>
      <c r="CA1300">
        <v>0</v>
      </c>
      <c r="CB1300">
        <v>0</v>
      </c>
      <c r="CC1300">
        <v>0</v>
      </c>
      <c r="CD1300">
        <v>0</v>
      </c>
      <c r="CE1300">
        <v>0</v>
      </c>
      <c r="CF1300">
        <v>0</v>
      </c>
      <c r="CG1300">
        <v>0</v>
      </c>
      <c r="CH1300">
        <v>0</v>
      </c>
      <c r="CI1300">
        <v>0</v>
      </c>
      <c r="CJ1300">
        <v>0</v>
      </c>
      <c r="CK1300">
        <v>0</v>
      </c>
      <c r="CL1300">
        <v>0</v>
      </c>
      <c r="CM1300">
        <v>0</v>
      </c>
      <c r="CN1300">
        <v>0</v>
      </c>
      <c r="CO1300">
        <v>0</v>
      </c>
      <c r="CP1300">
        <v>0</v>
      </c>
      <c r="CQ1300">
        <v>469728</v>
      </c>
      <c r="CR1300">
        <v>722</v>
      </c>
      <c r="CS1300">
        <v>10000</v>
      </c>
      <c r="CT1300">
        <v>154000</v>
      </c>
      <c r="CU1300">
        <v>10071</v>
      </c>
      <c r="CV1300">
        <v>10798</v>
      </c>
      <c r="CW1300">
        <v>248</v>
      </c>
      <c r="CX1300">
        <v>1296</v>
      </c>
      <c r="CY1300">
        <v>972</v>
      </c>
      <c r="CZ1300">
        <v>389</v>
      </c>
      <c r="DA1300">
        <v>324</v>
      </c>
      <c r="DB1300">
        <v>1404</v>
      </c>
      <c r="DC1300">
        <v>12479</v>
      </c>
      <c r="DD1300">
        <v>324</v>
      </c>
      <c r="DE1300">
        <v>20000</v>
      </c>
      <c r="DF1300">
        <v>0</v>
      </c>
      <c r="DG1300">
        <v>75000</v>
      </c>
      <c r="DH1300">
        <v>0</v>
      </c>
      <c r="DI1300">
        <v>0</v>
      </c>
      <c r="DJ1300">
        <v>126000</v>
      </c>
      <c r="DK1300">
        <v>124000</v>
      </c>
      <c r="DL1300">
        <v>30000</v>
      </c>
      <c r="DM1300">
        <v>137000</v>
      </c>
      <c r="DN1300">
        <v>0</v>
      </c>
      <c r="DO1300">
        <v>1184754</v>
      </c>
      <c r="DP1300">
        <v>317700</v>
      </c>
      <c r="DQ1300">
        <v>119061</v>
      </c>
      <c r="DR1300">
        <v>0</v>
      </c>
      <c r="DS1300">
        <v>0</v>
      </c>
    </row>
    <row r="1301" spans="1:123" x14ac:dyDescent="0.3">
      <c r="A1301" t="str">
        <f t="shared" si="20"/>
        <v>20201963</v>
      </c>
      <c r="B1301">
        <v>38</v>
      </c>
      <c r="C1301">
        <v>2020</v>
      </c>
      <c r="D1301">
        <v>196312</v>
      </c>
      <c r="E1301">
        <v>40</v>
      </c>
      <c r="F1301">
        <v>1693880</v>
      </c>
      <c r="G1301">
        <v>163116</v>
      </c>
      <c r="H1301">
        <v>550000</v>
      </c>
      <c r="I1301">
        <v>0</v>
      </c>
      <c r="J1301">
        <v>120000</v>
      </c>
      <c r="K1301">
        <v>85000</v>
      </c>
      <c r="L1301">
        <v>192500</v>
      </c>
      <c r="M1301">
        <v>56200</v>
      </c>
      <c r="N1301">
        <v>11500</v>
      </c>
      <c r="O1301">
        <v>25500</v>
      </c>
      <c r="P1301">
        <v>4500</v>
      </c>
      <c r="Q1301">
        <v>2000</v>
      </c>
      <c r="R1301">
        <v>0</v>
      </c>
      <c r="S1301">
        <v>8134</v>
      </c>
      <c r="T1301">
        <v>35000</v>
      </c>
      <c r="U1301">
        <v>36000</v>
      </c>
      <c r="V1301">
        <v>0</v>
      </c>
      <c r="W1301">
        <v>0</v>
      </c>
      <c r="X1301">
        <v>25000</v>
      </c>
      <c r="Y1301">
        <v>0</v>
      </c>
      <c r="Z1301">
        <v>0</v>
      </c>
      <c r="AA1301">
        <v>0</v>
      </c>
      <c r="AB1301">
        <v>0</v>
      </c>
      <c r="AC1301">
        <v>78382</v>
      </c>
      <c r="AD1301">
        <v>40382</v>
      </c>
      <c r="AE1301">
        <v>0</v>
      </c>
      <c r="AF1301">
        <v>118764</v>
      </c>
      <c r="AG1301">
        <v>40382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922570</v>
      </c>
      <c r="AO1301">
        <v>771907</v>
      </c>
      <c r="AP1301">
        <v>118764</v>
      </c>
      <c r="AQ1301">
        <v>0</v>
      </c>
      <c r="AR1301">
        <v>16432</v>
      </c>
      <c r="AS1301">
        <v>3000</v>
      </c>
      <c r="AT1301">
        <v>8000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0</v>
      </c>
      <c r="BI1301">
        <v>0</v>
      </c>
      <c r="BJ1301">
        <v>0</v>
      </c>
      <c r="BK1301">
        <v>918103</v>
      </c>
      <c r="BL1301">
        <v>0</v>
      </c>
      <c r="BM1301">
        <v>52323</v>
      </c>
      <c r="BN1301">
        <v>0</v>
      </c>
      <c r="BO1301">
        <v>0</v>
      </c>
      <c r="BP1301">
        <v>0</v>
      </c>
      <c r="BQ1301">
        <v>0</v>
      </c>
      <c r="BR1301">
        <v>0</v>
      </c>
      <c r="BS1301">
        <v>0</v>
      </c>
      <c r="BT1301">
        <v>0</v>
      </c>
      <c r="BU1301">
        <v>0</v>
      </c>
      <c r="BV1301">
        <v>0</v>
      </c>
      <c r="BW1301">
        <v>0</v>
      </c>
      <c r="BX1301">
        <v>0</v>
      </c>
      <c r="BY1301">
        <v>0</v>
      </c>
      <c r="BZ1301">
        <v>0</v>
      </c>
      <c r="CA1301">
        <v>0</v>
      </c>
      <c r="CB1301">
        <v>0</v>
      </c>
      <c r="CC1301">
        <v>0</v>
      </c>
      <c r="CD1301">
        <v>0</v>
      </c>
      <c r="CE1301">
        <v>0</v>
      </c>
      <c r="CF1301">
        <v>0</v>
      </c>
      <c r="CG1301">
        <v>0</v>
      </c>
      <c r="CH1301">
        <v>0</v>
      </c>
      <c r="CI1301">
        <v>0</v>
      </c>
      <c r="CJ1301">
        <v>0</v>
      </c>
      <c r="CK1301">
        <v>0</v>
      </c>
      <c r="CL1301">
        <v>0</v>
      </c>
      <c r="CM1301">
        <v>0</v>
      </c>
      <c r="CN1301">
        <v>0</v>
      </c>
      <c r="CO1301">
        <v>0</v>
      </c>
      <c r="CP1301">
        <v>0</v>
      </c>
      <c r="CQ1301">
        <v>397405</v>
      </c>
      <c r="CR1301">
        <v>722</v>
      </c>
      <c r="CS1301">
        <v>10000</v>
      </c>
      <c r="CT1301">
        <v>154000</v>
      </c>
      <c r="CU1301">
        <v>10071</v>
      </c>
      <c r="CV1301">
        <v>10798</v>
      </c>
      <c r="CW1301">
        <v>248</v>
      </c>
      <c r="CX1301">
        <v>1296</v>
      </c>
      <c r="CY1301">
        <v>972</v>
      </c>
      <c r="CZ1301">
        <v>389</v>
      </c>
      <c r="DA1301">
        <v>324</v>
      </c>
      <c r="DB1301">
        <v>1404</v>
      </c>
      <c r="DC1301">
        <v>12479</v>
      </c>
      <c r="DD1301">
        <v>324</v>
      </c>
      <c r="DE1301">
        <v>25000</v>
      </c>
      <c r="DF1301">
        <v>0</v>
      </c>
      <c r="DG1301">
        <v>50000</v>
      </c>
      <c r="DH1301">
        <v>0</v>
      </c>
      <c r="DI1301">
        <v>0</v>
      </c>
      <c r="DJ1301">
        <v>126000</v>
      </c>
      <c r="DK1301">
        <v>124000</v>
      </c>
      <c r="DL1301">
        <v>30000</v>
      </c>
      <c r="DM1301">
        <v>137000</v>
      </c>
      <c r="DN1301">
        <v>0</v>
      </c>
      <c r="DO1301">
        <v>1092431</v>
      </c>
      <c r="DP1301">
        <v>317700</v>
      </c>
      <c r="DQ1301">
        <v>-77323</v>
      </c>
      <c r="DR1301">
        <v>0</v>
      </c>
      <c r="DS1301">
        <v>0</v>
      </c>
    </row>
    <row r="1302" spans="1:123" x14ac:dyDescent="0.3">
      <c r="A1302" t="str">
        <f t="shared" si="20"/>
        <v>20211964</v>
      </c>
      <c r="B1302">
        <v>38</v>
      </c>
      <c r="C1302">
        <v>2021</v>
      </c>
      <c r="D1302">
        <v>196412</v>
      </c>
      <c r="E1302">
        <v>50</v>
      </c>
      <c r="F1302">
        <v>1727734</v>
      </c>
      <c r="G1302">
        <v>163116</v>
      </c>
      <c r="H1302">
        <v>550000</v>
      </c>
      <c r="I1302">
        <v>0</v>
      </c>
      <c r="J1302">
        <v>120000</v>
      </c>
      <c r="K1302">
        <v>85000</v>
      </c>
      <c r="L1302">
        <v>205000</v>
      </c>
      <c r="M1302">
        <v>56200</v>
      </c>
      <c r="N1302">
        <v>11500</v>
      </c>
      <c r="O1302">
        <v>25500</v>
      </c>
      <c r="P1302">
        <v>4500</v>
      </c>
      <c r="Q1302">
        <v>2000</v>
      </c>
      <c r="R1302">
        <v>0</v>
      </c>
      <c r="S1302">
        <v>7945</v>
      </c>
      <c r="T1302">
        <v>35000</v>
      </c>
      <c r="U1302">
        <v>36000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96604</v>
      </c>
      <c r="AD1302">
        <v>49770</v>
      </c>
      <c r="AE1302">
        <v>0</v>
      </c>
      <c r="AF1302">
        <v>146374</v>
      </c>
      <c r="AG1302">
        <v>0</v>
      </c>
      <c r="AH1302">
        <v>0</v>
      </c>
      <c r="AI1302">
        <v>40382</v>
      </c>
      <c r="AJ1302">
        <v>0</v>
      </c>
      <c r="AK1302">
        <v>40382</v>
      </c>
      <c r="AL1302">
        <v>40382</v>
      </c>
      <c r="AM1302">
        <v>0</v>
      </c>
      <c r="AN1302">
        <v>882271</v>
      </c>
      <c r="AO1302">
        <v>951356</v>
      </c>
      <c r="AP1302">
        <v>146374</v>
      </c>
      <c r="AQ1302">
        <v>0</v>
      </c>
      <c r="AR1302">
        <v>20000</v>
      </c>
      <c r="AS1302">
        <v>3000</v>
      </c>
      <c r="AT1302">
        <v>8000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0</v>
      </c>
      <c r="BI1302">
        <v>0</v>
      </c>
      <c r="BJ1302">
        <v>0</v>
      </c>
      <c r="BK1302">
        <v>1128730</v>
      </c>
      <c r="BL1302">
        <v>0</v>
      </c>
      <c r="BM1302">
        <v>0</v>
      </c>
      <c r="BN1302">
        <v>0</v>
      </c>
      <c r="BO1302">
        <v>0</v>
      </c>
      <c r="BP1302">
        <v>0</v>
      </c>
      <c r="BQ1302">
        <v>0</v>
      </c>
      <c r="BR1302">
        <v>84151</v>
      </c>
      <c r="BS1302">
        <v>0</v>
      </c>
      <c r="BT1302">
        <v>0</v>
      </c>
      <c r="BU1302">
        <v>0</v>
      </c>
      <c r="BV1302">
        <v>0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>
        <v>0</v>
      </c>
      <c r="CC1302">
        <v>0</v>
      </c>
      <c r="CD1302">
        <v>0</v>
      </c>
      <c r="CE1302">
        <v>0</v>
      </c>
      <c r="CF1302">
        <v>0</v>
      </c>
      <c r="CG1302">
        <v>0</v>
      </c>
      <c r="CH1302">
        <v>0</v>
      </c>
      <c r="CI1302">
        <v>0</v>
      </c>
      <c r="CJ1302">
        <v>0</v>
      </c>
      <c r="CK1302">
        <v>0</v>
      </c>
      <c r="CL1302">
        <v>0</v>
      </c>
      <c r="CM1302">
        <v>0</v>
      </c>
      <c r="CN1302">
        <v>0</v>
      </c>
      <c r="CO1302">
        <v>0</v>
      </c>
      <c r="CP1302">
        <v>0</v>
      </c>
      <c r="CQ1302">
        <v>461556</v>
      </c>
      <c r="CR1302">
        <v>722</v>
      </c>
      <c r="CS1302">
        <v>10000</v>
      </c>
      <c r="CT1302">
        <v>154000</v>
      </c>
      <c r="CU1302">
        <v>10071</v>
      </c>
      <c r="CV1302">
        <v>10798</v>
      </c>
      <c r="CW1302">
        <v>248</v>
      </c>
      <c r="CX1302">
        <v>1296</v>
      </c>
      <c r="CY1302">
        <v>972</v>
      </c>
      <c r="CZ1302">
        <v>389</v>
      </c>
      <c r="DA1302">
        <v>324</v>
      </c>
      <c r="DB1302">
        <v>1404</v>
      </c>
      <c r="DC1302">
        <v>12479</v>
      </c>
      <c r="DD1302">
        <v>324</v>
      </c>
      <c r="DE1302">
        <v>30000</v>
      </c>
      <c r="DF1302">
        <v>0</v>
      </c>
      <c r="DG1302">
        <v>50000</v>
      </c>
      <c r="DH1302">
        <v>0</v>
      </c>
      <c r="DI1302">
        <v>0</v>
      </c>
      <c r="DJ1302">
        <v>126000</v>
      </c>
      <c r="DK1302">
        <v>124000</v>
      </c>
      <c r="DL1302">
        <v>30000</v>
      </c>
      <c r="DM1302">
        <v>137000</v>
      </c>
      <c r="DN1302">
        <v>0</v>
      </c>
      <c r="DO1302">
        <v>1201964</v>
      </c>
      <c r="DP1302">
        <v>317700</v>
      </c>
      <c r="DQ1302">
        <v>84151</v>
      </c>
      <c r="DR1302">
        <v>0</v>
      </c>
      <c r="DS1302">
        <v>0</v>
      </c>
    </row>
    <row r="1303" spans="1:123" x14ac:dyDescent="0.3">
      <c r="A1303" t="str">
        <f t="shared" si="20"/>
        <v>20221965</v>
      </c>
      <c r="B1303">
        <v>38</v>
      </c>
      <c r="C1303">
        <v>2022</v>
      </c>
      <c r="D1303">
        <v>196512</v>
      </c>
      <c r="E1303">
        <v>46</v>
      </c>
      <c r="F1303">
        <v>1603275</v>
      </c>
      <c r="G1303">
        <v>163115</v>
      </c>
      <c r="H1303">
        <v>550000</v>
      </c>
      <c r="I1303">
        <v>0</v>
      </c>
      <c r="J1303">
        <v>120000</v>
      </c>
      <c r="K1303">
        <v>85000</v>
      </c>
      <c r="L1303">
        <v>202500</v>
      </c>
      <c r="M1303">
        <v>56200</v>
      </c>
      <c r="N1303">
        <v>11500</v>
      </c>
      <c r="O1303">
        <v>25500</v>
      </c>
      <c r="P1303">
        <v>4500</v>
      </c>
      <c r="Q1303">
        <v>2000</v>
      </c>
      <c r="R1303">
        <v>0</v>
      </c>
      <c r="S1303">
        <v>7757</v>
      </c>
      <c r="T1303">
        <v>35000</v>
      </c>
      <c r="U1303">
        <v>36000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40382</v>
      </c>
      <c r="AC1303">
        <v>88996</v>
      </c>
      <c r="AD1303">
        <v>45850</v>
      </c>
      <c r="AE1303">
        <v>40382</v>
      </c>
      <c r="AF1303">
        <v>94464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931493</v>
      </c>
      <c r="AO1303">
        <v>876432</v>
      </c>
      <c r="AP1303">
        <v>134846</v>
      </c>
      <c r="AQ1303">
        <v>0</v>
      </c>
      <c r="AR1303">
        <v>20000</v>
      </c>
      <c r="AS1303">
        <v>3000</v>
      </c>
      <c r="AT1303">
        <v>8000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0</v>
      </c>
      <c r="BI1303">
        <v>0</v>
      </c>
      <c r="BJ1303">
        <v>0</v>
      </c>
      <c r="BK1303">
        <v>1042278</v>
      </c>
      <c r="BL1303">
        <v>0</v>
      </c>
      <c r="BM1303">
        <v>0</v>
      </c>
      <c r="BN1303">
        <v>0</v>
      </c>
      <c r="BO1303">
        <v>0</v>
      </c>
      <c r="BP1303">
        <v>0</v>
      </c>
      <c r="BQ1303">
        <v>0</v>
      </c>
      <c r="BR1303">
        <v>168444</v>
      </c>
      <c r="BS1303">
        <v>0</v>
      </c>
      <c r="BT1303">
        <v>0</v>
      </c>
      <c r="BU1303">
        <v>2938</v>
      </c>
      <c r="BV1303">
        <v>0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>
        <v>0</v>
      </c>
      <c r="CC1303">
        <v>0</v>
      </c>
      <c r="CD1303">
        <v>0</v>
      </c>
      <c r="CE1303">
        <v>0</v>
      </c>
      <c r="CF1303">
        <v>0</v>
      </c>
      <c r="CG1303">
        <v>0</v>
      </c>
      <c r="CH1303">
        <v>0</v>
      </c>
      <c r="CI1303">
        <v>0</v>
      </c>
      <c r="CJ1303">
        <v>0</v>
      </c>
      <c r="CK1303">
        <v>0</v>
      </c>
      <c r="CL1303">
        <v>0</v>
      </c>
      <c r="CM1303">
        <v>0</v>
      </c>
      <c r="CN1303">
        <v>0</v>
      </c>
      <c r="CO1303">
        <v>0</v>
      </c>
      <c r="CP1303">
        <v>0</v>
      </c>
      <c r="CQ1303">
        <v>610000</v>
      </c>
      <c r="CR1303">
        <v>3659</v>
      </c>
      <c r="CS1303">
        <v>10000</v>
      </c>
      <c r="CT1303">
        <v>154000</v>
      </c>
      <c r="CU1303">
        <v>10071</v>
      </c>
      <c r="CV1303">
        <v>10798</v>
      </c>
      <c r="CW1303">
        <v>248</v>
      </c>
      <c r="CX1303">
        <v>1296</v>
      </c>
      <c r="CY1303">
        <v>972</v>
      </c>
      <c r="CZ1303">
        <v>389</v>
      </c>
      <c r="DA1303">
        <v>324</v>
      </c>
      <c r="DB1303">
        <v>1404</v>
      </c>
      <c r="DC1303">
        <v>12479</v>
      </c>
      <c r="DD1303">
        <v>324</v>
      </c>
      <c r="DE1303">
        <v>35000</v>
      </c>
      <c r="DF1303">
        <v>0</v>
      </c>
      <c r="DG1303">
        <v>50000</v>
      </c>
      <c r="DH1303">
        <v>0</v>
      </c>
      <c r="DI1303">
        <v>0</v>
      </c>
      <c r="DJ1303">
        <v>126000</v>
      </c>
      <c r="DK1303">
        <v>124000</v>
      </c>
      <c r="DL1303">
        <v>30000</v>
      </c>
      <c r="DM1303">
        <v>137000</v>
      </c>
      <c r="DN1303">
        <v>0</v>
      </c>
      <c r="DO1303">
        <v>1317964</v>
      </c>
      <c r="DP1303">
        <v>317700</v>
      </c>
      <c r="DQ1303">
        <v>171381</v>
      </c>
      <c r="DR1303">
        <v>0</v>
      </c>
      <c r="DS1303">
        <v>0</v>
      </c>
    </row>
    <row r="1304" spans="1:123" x14ac:dyDescent="0.3">
      <c r="A1304" t="str">
        <f t="shared" si="20"/>
        <v>20231966</v>
      </c>
      <c r="B1304">
        <v>38</v>
      </c>
      <c r="C1304">
        <v>2023</v>
      </c>
      <c r="D1304">
        <v>196612</v>
      </c>
      <c r="E1304">
        <v>36</v>
      </c>
      <c r="F1304">
        <v>1701402</v>
      </c>
      <c r="G1304">
        <v>163115</v>
      </c>
      <c r="H1304">
        <v>550000</v>
      </c>
      <c r="I1304">
        <v>0</v>
      </c>
      <c r="J1304">
        <v>120000</v>
      </c>
      <c r="K1304">
        <v>85000</v>
      </c>
      <c r="L1304">
        <v>200000</v>
      </c>
      <c r="M1304">
        <v>56200</v>
      </c>
      <c r="N1304">
        <v>11500</v>
      </c>
      <c r="O1304">
        <v>25500</v>
      </c>
      <c r="P1304">
        <v>4500</v>
      </c>
      <c r="Q1304">
        <v>2000</v>
      </c>
      <c r="R1304">
        <v>0</v>
      </c>
      <c r="S1304">
        <v>7568</v>
      </c>
      <c r="T1304">
        <v>35000</v>
      </c>
      <c r="U1304">
        <v>36000</v>
      </c>
      <c r="V1304">
        <v>0</v>
      </c>
      <c r="W1304">
        <v>0</v>
      </c>
      <c r="X1304">
        <v>25000</v>
      </c>
      <c r="Y1304">
        <v>0</v>
      </c>
      <c r="Z1304">
        <v>0</v>
      </c>
      <c r="AA1304">
        <v>0</v>
      </c>
      <c r="AB1304">
        <v>0</v>
      </c>
      <c r="AC1304">
        <v>69976</v>
      </c>
      <c r="AD1304">
        <v>0</v>
      </c>
      <c r="AE1304">
        <v>0</v>
      </c>
      <c r="AF1304">
        <v>106027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942241</v>
      </c>
      <c r="AO1304">
        <v>689120</v>
      </c>
      <c r="AP1304">
        <v>106027</v>
      </c>
      <c r="AQ1304">
        <v>0</v>
      </c>
      <c r="AR1304">
        <v>11989</v>
      </c>
      <c r="AS1304">
        <v>3000</v>
      </c>
      <c r="AT1304">
        <v>8000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0</v>
      </c>
      <c r="BI1304">
        <v>0</v>
      </c>
      <c r="BJ1304">
        <v>0</v>
      </c>
      <c r="BK1304">
        <v>818135</v>
      </c>
      <c r="BL1304">
        <v>0</v>
      </c>
      <c r="BM1304">
        <v>140140</v>
      </c>
      <c r="BN1304">
        <v>0</v>
      </c>
      <c r="BO1304">
        <v>0</v>
      </c>
      <c r="BP1304">
        <v>0</v>
      </c>
      <c r="BQ1304">
        <v>0</v>
      </c>
      <c r="BR1304">
        <v>0</v>
      </c>
      <c r="BS1304">
        <v>0</v>
      </c>
      <c r="BT1304">
        <v>0</v>
      </c>
      <c r="BU1304">
        <v>0</v>
      </c>
      <c r="BV1304">
        <v>0</v>
      </c>
      <c r="BW1304">
        <v>0</v>
      </c>
      <c r="BX1304">
        <v>0</v>
      </c>
      <c r="BY1304">
        <v>0</v>
      </c>
      <c r="BZ1304">
        <v>0</v>
      </c>
      <c r="CA1304">
        <v>0</v>
      </c>
      <c r="CB1304">
        <v>0</v>
      </c>
      <c r="CC1304">
        <v>0</v>
      </c>
      <c r="CD1304">
        <v>0</v>
      </c>
      <c r="CE1304">
        <v>0</v>
      </c>
      <c r="CF1304">
        <v>0</v>
      </c>
      <c r="CG1304">
        <v>0</v>
      </c>
      <c r="CH1304">
        <v>0</v>
      </c>
      <c r="CI1304">
        <v>0</v>
      </c>
      <c r="CJ1304">
        <v>0</v>
      </c>
      <c r="CK1304">
        <v>0</v>
      </c>
      <c r="CL1304">
        <v>0</v>
      </c>
      <c r="CM1304">
        <v>0</v>
      </c>
      <c r="CN1304">
        <v>0</v>
      </c>
      <c r="CO1304">
        <v>0</v>
      </c>
      <c r="CP1304">
        <v>0</v>
      </c>
      <c r="CQ1304">
        <v>449860</v>
      </c>
      <c r="CR1304">
        <v>3659</v>
      </c>
      <c r="CS1304">
        <v>10000</v>
      </c>
      <c r="CT1304">
        <v>154000</v>
      </c>
      <c r="CU1304">
        <v>10071</v>
      </c>
      <c r="CV1304">
        <v>10798</v>
      </c>
      <c r="CW1304">
        <v>248</v>
      </c>
      <c r="CX1304">
        <v>1296</v>
      </c>
      <c r="CY1304">
        <v>972</v>
      </c>
      <c r="CZ1304">
        <v>389</v>
      </c>
      <c r="DA1304">
        <v>324</v>
      </c>
      <c r="DB1304">
        <v>1404</v>
      </c>
      <c r="DC1304">
        <v>12479</v>
      </c>
      <c r="DD1304">
        <v>324</v>
      </c>
      <c r="DE1304">
        <v>40000</v>
      </c>
      <c r="DF1304">
        <v>0</v>
      </c>
      <c r="DG1304">
        <v>25000</v>
      </c>
      <c r="DH1304">
        <v>0</v>
      </c>
      <c r="DI1304">
        <v>0</v>
      </c>
      <c r="DJ1304">
        <v>126000</v>
      </c>
      <c r="DK1304">
        <v>124000</v>
      </c>
      <c r="DL1304">
        <v>30000</v>
      </c>
      <c r="DM1304">
        <v>137000</v>
      </c>
      <c r="DN1304">
        <v>0</v>
      </c>
      <c r="DO1304">
        <v>1137823</v>
      </c>
      <c r="DP1304">
        <v>317700</v>
      </c>
      <c r="DQ1304">
        <v>-165140</v>
      </c>
      <c r="DR1304">
        <v>0</v>
      </c>
      <c r="DS1304">
        <v>0</v>
      </c>
    </row>
    <row r="1305" spans="1:123" x14ac:dyDescent="0.3">
      <c r="A1305" t="str">
        <f t="shared" si="20"/>
        <v>20241967</v>
      </c>
      <c r="B1305">
        <v>38</v>
      </c>
      <c r="C1305">
        <v>2024</v>
      </c>
      <c r="D1305">
        <v>196712</v>
      </c>
      <c r="E1305">
        <v>52</v>
      </c>
      <c r="F1305">
        <v>1662471</v>
      </c>
      <c r="G1305">
        <v>163114</v>
      </c>
      <c r="H1305">
        <v>550000</v>
      </c>
      <c r="I1305">
        <v>0</v>
      </c>
      <c r="J1305">
        <v>120000</v>
      </c>
      <c r="K1305">
        <v>85000</v>
      </c>
      <c r="L1305">
        <v>200000</v>
      </c>
      <c r="M1305">
        <v>56200</v>
      </c>
      <c r="N1305">
        <v>11500</v>
      </c>
      <c r="O1305">
        <v>25500</v>
      </c>
      <c r="P1305">
        <v>4500</v>
      </c>
      <c r="Q1305">
        <v>2000</v>
      </c>
      <c r="R1305">
        <v>0</v>
      </c>
      <c r="S1305">
        <v>7380</v>
      </c>
      <c r="T1305">
        <v>35000</v>
      </c>
      <c r="U1305">
        <v>36000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100502</v>
      </c>
      <c r="AD1305">
        <v>51778</v>
      </c>
      <c r="AE1305">
        <v>0</v>
      </c>
      <c r="AF1305">
        <v>152280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870800</v>
      </c>
      <c r="AO1305">
        <v>989744</v>
      </c>
      <c r="AP1305">
        <v>152280</v>
      </c>
      <c r="AQ1305">
        <v>19887</v>
      </c>
      <c r="AR1305">
        <v>20000</v>
      </c>
      <c r="AS1305">
        <v>3000</v>
      </c>
      <c r="AT1305">
        <v>8000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0</v>
      </c>
      <c r="BI1305">
        <v>0</v>
      </c>
      <c r="BJ1305">
        <v>0</v>
      </c>
      <c r="BK1305">
        <v>1192911</v>
      </c>
      <c r="BL1305">
        <v>0</v>
      </c>
      <c r="BM1305">
        <v>0</v>
      </c>
      <c r="BN1305">
        <v>0</v>
      </c>
      <c r="BO1305">
        <v>0</v>
      </c>
      <c r="BP1305">
        <v>0</v>
      </c>
      <c r="BQ1305">
        <v>0</v>
      </c>
      <c r="BR1305">
        <v>180140</v>
      </c>
      <c r="BS1305">
        <v>0</v>
      </c>
      <c r="BT1305">
        <v>0</v>
      </c>
      <c r="BU1305">
        <v>21986</v>
      </c>
      <c r="BV1305">
        <v>0</v>
      </c>
      <c r="BW1305">
        <v>0</v>
      </c>
      <c r="BX1305">
        <v>0</v>
      </c>
      <c r="BY1305">
        <v>0</v>
      </c>
      <c r="BZ1305">
        <v>0</v>
      </c>
      <c r="CA1305">
        <v>0</v>
      </c>
      <c r="CB1305">
        <v>0</v>
      </c>
      <c r="CC1305">
        <v>0</v>
      </c>
      <c r="CD1305">
        <v>0</v>
      </c>
      <c r="CE1305">
        <v>0</v>
      </c>
      <c r="CF1305">
        <v>0</v>
      </c>
      <c r="CG1305">
        <v>0</v>
      </c>
      <c r="CH1305">
        <v>0</v>
      </c>
      <c r="CI1305">
        <v>0</v>
      </c>
      <c r="CJ1305">
        <v>0</v>
      </c>
      <c r="CK1305">
        <v>0</v>
      </c>
      <c r="CL1305">
        <v>0</v>
      </c>
      <c r="CM1305">
        <v>0</v>
      </c>
      <c r="CN1305">
        <v>0</v>
      </c>
      <c r="CO1305">
        <v>0</v>
      </c>
      <c r="CP1305">
        <v>0</v>
      </c>
      <c r="CQ1305">
        <v>610000</v>
      </c>
      <c r="CR1305">
        <v>25645</v>
      </c>
      <c r="CS1305">
        <v>10000</v>
      </c>
      <c r="CT1305">
        <v>154000</v>
      </c>
      <c r="CU1305">
        <v>10071</v>
      </c>
      <c r="CV1305">
        <v>10798</v>
      </c>
      <c r="CW1305">
        <v>248</v>
      </c>
      <c r="CX1305">
        <v>1296</v>
      </c>
      <c r="CY1305">
        <v>972</v>
      </c>
      <c r="CZ1305">
        <v>389</v>
      </c>
      <c r="DA1305">
        <v>324</v>
      </c>
      <c r="DB1305">
        <v>1404</v>
      </c>
      <c r="DC1305">
        <v>12479</v>
      </c>
      <c r="DD1305">
        <v>324</v>
      </c>
      <c r="DE1305">
        <v>45000</v>
      </c>
      <c r="DF1305">
        <v>0</v>
      </c>
      <c r="DG1305">
        <v>25000</v>
      </c>
      <c r="DH1305">
        <v>0</v>
      </c>
      <c r="DI1305">
        <v>0</v>
      </c>
      <c r="DJ1305">
        <v>126000</v>
      </c>
      <c r="DK1305">
        <v>124000</v>
      </c>
      <c r="DL1305">
        <v>30000</v>
      </c>
      <c r="DM1305">
        <v>137000</v>
      </c>
      <c r="DN1305">
        <v>0</v>
      </c>
      <c r="DO1305">
        <v>1324949</v>
      </c>
      <c r="DP1305">
        <v>317700</v>
      </c>
      <c r="DQ1305">
        <v>202126</v>
      </c>
      <c r="DR1305">
        <v>0</v>
      </c>
      <c r="DS1305">
        <v>0</v>
      </c>
    </row>
    <row r="1306" spans="1:123" x14ac:dyDescent="0.3">
      <c r="A1306" t="str">
        <f t="shared" si="20"/>
        <v>20251968</v>
      </c>
      <c r="B1306">
        <v>38</v>
      </c>
      <c r="C1306">
        <v>2025</v>
      </c>
      <c r="D1306">
        <v>196812</v>
      </c>
      <c r="E1306">
        <v>45</v>
      </c>
      <c r="F1306">
        <v>1795818</v>
      </c>
      <c r="G1306">
        <v>163114</v>
      </c>
      <c r="H1306">
        <v>550000</v>
      </c>
      <c r="I1306">
        <v>0</v>
      </c>
      <c r="J1306">
        <v>120000</v>
      </c>
      <c r="K1306">
        <v>85000</v>
      </c>
      <c r="L1306">
        <v>200000</v>
      </c>
      <c r="M1306">
        <v>56200</v>
      </c>
      <c r="N1306">
        <v>11500</v>
      </c>
      <c r="O1306">
        <v>25500</v>
      </c>
      <c r="P1306">
        <v>4500</v>
      </c>
      <c r="Q1306">
        <v>2000</v>
      </c>
      <c r="R1306">
        <v>0</v>
      </c>
      <c r="S1306">
        <v>7191</v>
      </c>
      <c r="T1306">
        <v>35000</v>
      </c>
      <c r="U1306">
        <v>36000</v>
      </c>
      <c r="V1306">
        <v>0</v>
      </c>
      <c r="W1306">
        <v>0</v>
      </c>
      <c r="X1306">
        <v>25000</v>
      </c>
      <c r="Y1306">
        <v>0</v>
      </c>
      <c r="Z1306">
        <v>0</v>
      </c>
      <c r="AA1306">
        <v>0</v>
      </c>
      <c r="AB1306">
        <v>0</v>
      </c>
      <c r="AC1306">
        <v>86788</v>
      </c>
      <c r="AD1306">
        <v>44713</v>
      </c>
      <c r="AE1306">
        <v>0</v>
      </c>
      <c r="AF1306">
        <v>131502</v>
      </c>
      <c r="AG1306">
        <v>44713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916389</v>
      </c>
      <c r="AO1306">
        <v>854694</v>
      </c>
      <c r="AP1306">
        <v>131502</v>
      </c>
      <c r="AQ1306">
        <v>0</v>
      </c>
      <c r="AR1306">
        <v>20000</v>
      </c>
      <c r="AS1306">
        <v>3000</v>
      </c>
      <c r="AT1306">
        <v>8000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0</v>
      </c>
      <c r="BI1306">
        <v>0</v>
      </c>
      <c r="BJ1306">
        <v>0</v>
      </c>
      <c r="BK1306">
        <v>1017196</v>
      </c>
      <c r="BL1306">
        <v>0</v>
      </c>
      <c r="BM1306">
        <v>61347</v>
      </c>
      <c r="BN1306">
        <v>0</v>
      </c>
      <c r="BO1306">
        <v>0</v>
      </c>
      <c r="BP1306">
        <v>0</v>
      </c>
      <c r="BQ1306">
        <v>0</v>
      </c>
      <c r="BR1306">
        <v>0</v>
      </c>
      <c r="BS1306">
        <v>0</v>
      </c>
      <c r="BT1306">
        <v>0</v>
      </c>
      <c r="BU1306">
        <v>0</v>
      </c>
      <c r="BV1306">
        <v>0</v>
      </c>
      <c r="BW1306">
        <v>0</v>
      </c>
      <c r="BX1306">
        <v>0</v>
      </c>
      <c r="BY1306">
        <v>0</v>
      </c>
      <c r="BZ1306">
        <v>0</v>
      </c>
      <c r="CA1306">
        <v>0</v>
      </c>
      <c r="CB1306">
        <v>0</v>
      </c>
      <c r="CC1306">
        <v>0</v>
      </c>
      <c r="CD1306">
        <v>0</v>
      </c>
      <c r="CE1306">
        <v>0</v>
      </c>
      <c r="CF1306">
        <v>0</v>
      </c>
      <c r="CG1306">
        <v>0</v>
      </c>
      <c r="CH1306">
        <v>0</v>
      </c>
      <c r="CI1306">
        <v>0</v>
      </c>
      <c r="CJ1306">
        <v>0</v>
      </c>
      <c r="CK1306">
        <v>0</v>
      </c>
      <c r="CL1306">
        <v>0</v>
      </c>
      <c r="CM1306">
        <v>0</v>
      </c>
      <c r="CN1306">
        <v>0</v>
      </c>
      <c r="CO1306">
        <v>0</v>
      </c>
      <c r="CP1306">
        <v>0</v>
      </c>
      <c r="CQ1306">
        <v>528653</v>
      </c>
      <c r="CR1306">
        <v>25645</v>
      </c>
      <c r="CS1306">
        <v>10000</v>
      </c>
      <c r="CT1306">
        <v>154000</v>
      </c>
      <c r="CU1306">
        <v>10071</v>
      </c>
      <c r="CV1306">
        <v>10798</v>
      </c>
      <c r="CW1306">
        <v>248</v>
      </c>
      <c r="CX1306">
        <v>1296</v>
      </c>
      <c r="CY1306">
        <v>972</v>
      </c>
      <c r="CZ1306">
        <v>389</v>
      </c>
      <c r="DA1306">
        <v>324</v>
      </c>
      <c r="DB1306">
        <v>1404</v>
      </c>
      <c r="DC1306">
        <v>12479</v>
      </c>
      <c r="DD1306">
        <v>324</v>
      </c>
      <c r="DE1306">
        <v>50000</v>
      </c>
      <c r="DF1306">
        <v>0</v>
      </c>
      <c r="DG1306">
        <v>0</v>
      </c>
      <c r="DH1306">
        <v>0</v>
      </c>
      <c r="DI1306">
        <v>0</v>
      </c>
      <c r="DJ1306">
        <v>126000</v>
      </c>
      <c r="DK1306">
        <v>124000</v>
      </c>
      <c r="DL1306">
        <v>30000</v>
      </c>
      <c r="DM1306">
        <v>137000</v>
      </c>
      <c r="DN1306">
        <v>0</v>
      </c>
      <c r="DO1306">
        <v>1223602</v>
      </c>
      <c r="DP1306">
        <v>317700</v>
      </c>
      <c r="DQ1306">
        <v>-86347</v>
      </c>
      <c r="DR1306">
        <v>0</v>
      </c>
      <c r="DS1306">
        <v>0</v>
      </c>
    </row>
    <row r="1307" spans="1:123" x14ac:dyDescent="0.3">
      <c r="A1307" t="str">
        <f t="shared" si="20"/>
        <v>20261969</v>
      </c>
      <c r="B1307">
        <v>38</v>
      </c>
      <c r="C1307">
        <v>2026</v>
      </c>
      <c r="D1307">
        <v>196912</v>
      </c>
      <c r="E1307">
        <v>77</v>
      </c>
      <c r="F1307">
        <v>1605227</v>
      </c>
      <c r="G1307">
        <v>163110</v>
      </c>
      <c r="H1307">
        <v>550000</v>
      </c>
      <c r="I1307">
        <v>0</v>
      </c>
      <c r="J1307">
        <v>120000</v>
      </c>
      <c r="K1307">
        <v>85000</v>
      </c>
      <c r="L1307">
        <v>200000</v>
      </c>
      <c r="M1307">
        <v>56200</v>
      </c>
      <c r="N1307">
        <v>11500</v>
      </c>
      <c r="O1307">
        <v>25500</v>
      </c>
      <c r="P1307">
        <v>4500</v>
      </c>
      <c r="Q1307">
        <v>2000</v>
      </c>
      <c r="R1307">
        <v>0</v>
      </c>
      <c r="S1307">
        <v>7002</v>
      </c>
      <c r="T1307">
        <v>35000</v>
      </c>
      <c r="U1307">
        <v>36000</v>
      </c>
      <c r="V1307">
        <v>0</v>
      </c>
      <c r="W1307">
        <v>0</v>
      </c>
      <c r="X1307">
        <v>0</v>
      </c>
      <c r="Y1307">
        <v>0</v>
      </c>
      <c r="Z1307">
        <v>228790</v>
      </c>
      <c r="AA1307">
        <v>0</v>
      </c>
      <c r="AB1307">
        <v>0</v>
      </c>
      <c r="AC1307">
        <v>148780</v>
      </c>
      <c r="AD1307">
        <v>76651</v>
      </c>
      <c r="AE1307">
        <v>0</v>
      </c>
      <c r="AF1307">
        <v>225432</v>
      </c>
      <c r="AG1307">
        <v>0</v>
      </c>
      <c r="AH1307">
        <v>0</v>
      </c>
      <c r="AI1307">
        <v>44713</v>
      </c>
      <c r="AJ1307">
        <v>0</v>
      </c>
      <c r="AK1307">
        <v>44713</v>
      </c>
      <c r="AL1307">
        <v>44713</v>
      </c>
      <c r="AM1307">
        <v>0</v>
      </c>
      <c r="AN1307">
        <v>568481</v>
      </c>
      <c r="AO1307">
        <v>1465190</v>
      </c>
      <c r="AP1307">
        <v>225432</v>
      </c>
      <c r="AQ1307">
        <v>57812</v>
      </c>
      <c r="AR1307">
        <v>20000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111111</v>
      </c>
      <c r="BF1307">
        <v>27970</v>
      </c>
      <c r="BG1307">
        <v>35194</v>
      </c>
      <c r="BH1307">
        <v>20000</v>
      </c>
      <c r="BI1307">
        <v>56200</v>
      </c>
      <c r="BJ1307">
        <v>0</v>
      </c>
      <c r="BK1307">
        <v>1517959</v>
      </c>
      <c r="BL1307">
        <v>0</v>
      </c>
      <c r="BM1307">
        <v>0</v>
      </c>
      <c r="BN1307">
        <v>0</v>
      </c>
      <c r="BO1307">
        <v>0</v>
      </c>
      <c r="BP1307">
        <v>0</v>
      </c>
      <c r="BQ1307">
        <v>0</v>
      </c>
      <c r="BR1307">
        <v>101347</v>
      </c>
      <c r="BS1307">
        <v>0</v>
      </c>
      <c r="BT1307">
        <v>54929</v>
      </c>
      <c r="BU1307">
        <v>74355</v>
      </c>
      <c r="BV1307">
        <v>0</v>
      </c>
      <c r="BW1307">
        <v>0</v>
      </c>
      <c r="BX1307">
        <v>0</v>
      </c>
      <c r="BY1307">
        <v>0</v>
      </c>
      <c r="BZ1307">
        <v>0</v>
      </c>
      <c r="CA1307">
        <v>0</v>
      </c>
      <c r="CB1307">
        <v>0</v>
      </c>
      <c r="CC1307">
        <v>0</v>
      </c>
      <c r="CD1307">
        <v>0</v>
      </c>
      <c r="CE1307">
        <v>0</v>
      </c>
      <c r="CF1307">
        <v>0</v>
      </c>
      <c r="CG1307">
        <v>25000</v>
      </c>
      <c r="CH1307">
        <v>572</v>
      </c>
      <c r="CI1307">
        <v>3000</v>
      </c>
      <c r="CJ1307">
        <v>2250</v>
      </c>
      <c r="CK1307">
        <v>900</v>
      </c>
      <c r="CL1307">
        <v>750</v>
      </c>
      <c r="CM1307">
        <v>3250</v>
      </c>
      <c r="CN1307">
        <v>15000</v>
      </c>
      <c r="CO1307">
        <v>750</v>
      </c>
      <c r="CP1307">
        <v>0</v>
      </c>
      <c r="CQ1307">
        <v>610000</v>
      </c>
      <c r="CR1307">
        <v>100000</v>
      </c>
      <c r="CS1307">
        <v>10000</v>
      </c>
      <c r="CT1307">
        <v>154000</v>
      </c>
      <c r="CU1307">
        <v>65000</v>
      </c>
      <c r="CV1307">
        <v>35798</v>
      </c>
      <c r="CW1307">
        <v>820</v>
      </c>
      <c r="CX1307">
        <v>4296</v>
      </c>
      <c r="CY1307">
        <v>3222</v>
      </c>
      <c r="CZ1307">
        <v>1289</v>
      </c>
      <c r="DA1307">
        <v>1074</v>
      </c>
      <c r="DB1307">
        <v>4654</v>
      </c>
      <c r="DC1307">
        <v>27479</v>
      </c>
      <c r="DD1307">
        <v>1074</v>
      </c>
      <c r="DE1307">
        <v>55000</v>
      </c>
      <c r="DF1307">
        <v>228790</v>
      </c>
      <c r="DG1307">
        <v>0</v>
      </c>
      <c r="DH1307">
        <v>0</v>
      </c>
      <c r="DI1307">
        <v>0</v>
      </c>
      <c r="DJ1307">
        <v>161194</v>
      </c>
      <c r="DK1307">
        <v>180200</v>
      </c>
      <c r="DL1307">
        <v>57970</v>
      </c>
      <c r="DM1307">
        <v>248111</v>
      </c>
      <c r="DN1307">
        <v>20000</v>
      </c>
      <c r="DO1307">
        <v>2014682</v>
      </c>
      <c r="DP1307">
        <v>317700</v>
      </c>
      <c r="DQ1307">
        <v>761367</v>
      </c>
      <c r="DR1307">
        <v>0</v>
      </c>
      <c r="DS1307">
        <v>0</v>
      </c>
    </row>
    <row r="1308" spans="1:123" x14ac:dyDescent="0.3">
      <c r="A1308" t="str">
        <f t="shared" si="20"/>
        <v>20271970</v>
      </c>
      <c r="B1308">
        <v>38</v>
      </c>
      <c r="C1308">
        <v>2027</v>
      </c>
      <c r="D1308">
        <v>197012</v>
      </c>
      <c r="E1308">
        <v>40</v>
      </c>
      <c r="F1308">
        <v>1701305</v>
      </c>
      <c r="G1308">
        <v>163106</v>
      </c>
      <c r="H1308">
        <v>550000</v>
      </c>
      <c r="I1308">
        <v>0</v>
      </c>
      <c r="J1308">
        <v>120000</v>
      </c>
      <c r="K1308">
        <v>85000</v>
      </c>
      <c r="L1308">
        <v>200000</v>
      </c>
      <c r="M1308">
        <v>56200</v>
      </c>
      <c r="N1308">
        <v>11500</v>
      </c>
      <c r="O1308">
        <v>25500</v>
      </c>
      <c r="P1308">
        <v>4500</v>
      </c>
      <c r="Q1308">
        <v>2000</v>
      </c>
      <c r="R1308">
        <v>0</v>
      </c>
      <c r="S1308">
        <v>6814</v>
      </c>
      <c r="T1308">
        <v>35000</v>
      </c>
      <c r="U1308">
        <v>36000</v>
      </c>
      <c r="V1308">
        <v>0</v>
      </c>
      <c r="W1308">
        <v>0</v>
      </c>
      <c r="X1308">
        <v>0</v>
      </c>
      <c r="Y1308">
        <v>62387</v>
      </c>
      <c r="Z1308">
        <v>0</v>
      </c>
      <c r="AA1308">
        <v>0</v>
      </c>
      <c r="AB1308">
        <v>44713</v>
      </c>
      <c r="AC1308">
        <v>76691</v>
      </c>
      <c r="AD1308">
        <v>0</v>
      </c>
      <c r="AE1308">
        <v>44713</v>
      </c>
      <c r="AF1308">
        <v>71489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1013412</v>
      </c>
      <c r="AO1308">
        <v>755258</v>
      </c>
      <c r="AP1308">
        <v>116203</v>
      </c>
      <c r="AQ1308">
        <v>0</v>
      </c>
      <c r="AR1308">
        <v>15539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0</v>
      </c>
      <c r="BI1308">
        <v>0</v>
      </c>
      <c r="BJ1308">
        <v>0</v>
      </c>
      <c r="BK1308">
        <v>886999</v>
      </c>
      <c r="BL1308">
        <v>0</v>
      </c>
      <c r="BM1308">
        <v>0</v>
      </c>
      <c r="BN1308">
        <v>0</v>
      </c>
      <c r="BO1308">
        <v>0</v>
      </c>
      <c r="BP1308">
        <v>0</v>
      </c>
      <c r="BQ1308">
        <v>0</v>
      </c>
      <c r="BR1308">
        <v>0</v>
      </c>
      <c r="BS1308">
        <v>0</v>
      </c>
      <c r="BT1308">
        <v>0</v>
      </c>
      <c r="BU1308">
        <v>0</v>
      </c>
      <c r="BV1308">
        <v>0</v>
      </c>
      <c r="BW1308">
        <v>0</v>
      </c>
      <c r="BX1308">
        <v>0</v>
      </c>
      <c r="BY1308">
        <v>0</v>
      </c>
      <c r="BZ1308">
        <v>0</v>
      </c>
      <c r="CA1308">
        <v>0</v>
      </c>
      <c r="CB1308">
        <v>0</v>
      </c>
      <c r="CC1308">
        <v>0</v>
      </c>
      <c r="CD1308">
        <v>0</v>
      </c>
      <c r="CE1308">
        <v>0</v>
      </c>
      <c r="CF1308">
        <v>0</v>
      </c>
      <c r="CG1308">
        <v>0</v>
      </c>
      <c r="CH1308">
        <v>0</v>
      </c>
      <c r="CI1308">
        <v>0</v>
      </c>
      <c r="CJ1308">
        <v>0</v>
      </c>
      <c r="CK1308">
        <v>0</v>
      </c>
      <c r="CL1308">
        <v>0</v>
      </c>
      <c r="CM1308">
        <v>0</v>
      </c>
      <c r="CN1308">
        <v>0</v>
      </c>
      <c r="CO1308">
        <v>0</v>
      </c>
      <c r="CP1308">
        <v>0</v>
      </c>
      <c r="CQ1308">
        <v>590000</v>
      </c>
      <c r="CR1308">
        <v>100000</v>
      </c>
      <c r="CS1308">
        <v>10000</v>
      </c>
      <c r="CT1308">
        <v>154000</v>
      </c>
      <c r="CU1308">
        <v>65000</v>
      </c>
      <c r="CV1308">
        <v>35798</v>
      </c>
      <c r="CW1308">
        <v>820</v>
      </c>
      <c r="CX1308">
        <v>4296</v>
      </c>
      <c r="CY1308">
        <v>3222</v>
      </c>
      <c r="CZ1308">
        <v>1289</v>
      </c>
      <c r="DA1308">
        <v>1074</v>
      </c>
      <c r="DB1308">
        <v>4654</v>
      </c>
      <c r="DC1308">
        <v>27479</v>
      </c>
      <c r="DD1308">
        <v>1074</v>
      </c>
      <c r="DE1308">
        <v>60000</v>
      </c>
      <c r="DF1308">
        <v>148442</v>
      </c>
      <c r="DG1308">
        <v>0</v>
      </c>
      <c r="DH1308">
        <v>0</v>
      </c>
      <c r="DI1308">
        <v>0</v>
      </c>
      <c r="DJ1308">
        <v>157675</v>
      </c>
      <c r="DK1308">
        <v>174018</v>
      </c>
      <c r="DL1308">
        <v>57970</v>
      </c>
      <c r="DM1308">
        <v>237000</v>
      </c>
      <c r="DN1308">
        <v>20000</v>
      </c>
      <c r="DO1308">
        <v>1853809</v>
      </c>
      <c r="DP1308">
        <v>317700</v>
      </c>
      <c r="DQ1308">
        <v>-62387</v>
      </c>
      <c r="DR1308">
        <v>0</v>
      </c>
      <c r="DS1308">
        <v>0</v>
      </c>
    </row>
    <row r="1309" spans="1:123" x14ac:dyDescent="0.3">
      <c r="A1309" t="str">
        <f t="shared" si="20"/>
        <v>20281971</v>
      </c>
      <c r="B1309">
        <v>38</v>
      </c>
      <c r="C1309">
        <v>2028</v>
      </c>
      <c r="D1309">
        <v>197112</v>
      </c>
      <c r="E1309">
        <v>38</v>
      </c>
      <c r="F1309">
        <v>1857318</v>
      </c>
      <c r="G1309">
        <v>163102</v>
      </c>
      <c r="H1309">
        <v>550000</v>
      </c>
      <c r="I1309">
        <v>0</v>
      </c>
      <c r="J1309">
        <v>120000</v>
      </c>
      <c r="K1309">
        <v>85000</v>
      </c>
      <c r="L1309">
        <v>200000</v>
      </c>
      <c r="M1309">
        <v>56200</v>
      </c>
      <c r="N1309">
        <v>11500</v>
      </c>
      <c r="O1309">
        <v>25500</v>
      </c>
      <c r="P1309">
        <v>4500</v>
      </c>
      <c r="Q1309">
        <v>2000</v>
      </c>
      <c r="R1309">
        <v>0</v>
      </c>
      <c r="S1309">
        <v>6625</v>
      </c>
      <c r="T1309">
        <v>35000</v>
      </c>
      <c r="U1309">
        <v>36000</v>
      </c>
      <c r="V1309">
        <v>0</v>
      </c>
      <c r="W1309">
        <v>0</v>
      </c>
      <c r="X1309">
        <v>0</v>
      </c>
      <c r="Y1309">
        <v>143989</v>
      </c>
      <c r="Z1309">
        <v>0</v>
      </c>
      <c r="AA1309">
        <v>0</v>
      </c>
      <c r="AB1309">
        <v>0</v>
      </c>
      <c r="AC1309">
        <v>74108</v>
      </c>
      <c r="AD1309">
        <v>0</v>
      </c>
      <c r="AE1309">
        <v>0</v>
      </c>
      <c r="AF1309">
        <v>112289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1054025</v>
      </c>
      <c r="AO1309">
        <v>729820</v>
      </c>
      <c r="AP1309">
        <v>112289</v>
      </c>
      <c r="AQ1309">
        <v>0</v>
      </c>
      <c r="AR1309">
        <v>14173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0</v>
      </c>
      <c r="BK1309">
        <v>856282</v>
      </c>
      <c r="BL1309">
        <v>0</v>
      </c>
      <c r="BM1309">
        <v>146113</v>
      </c>
      <c r="BN1309">
        <v>0</v>
      </c>
      <c r="BO1309">
        <v>0</v>
      </c>
      <c r="BP1309">
        <v>0</v>
      </c>
      <c r="BQ1309">
        <v>0</v>
      </c>
      <c r="BR1309">
        <v>0</v>
      </c>
      <c r="BS1309">
        <v>0</v>
      </c>
      <c r="BT1309">
        <v>0</v>
      </c>
      <c r="BU1309">
        <v>0</v>
      </c>
      <c r="BV1309">
        <v>0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>
        <v>0</v>
      </c>
      <c r="CC1309">
        <v>0</v>
      </c>
      <c r="CD1309">
        <v>0</v>
      </c>
      <c r="CE1309">
        <v>0</v>
      </c>
      <c r="CF1309">
        <v>0</v>
      </c>
      <c r="CG1309">
        <v>0</v>
      </c>
      <c r="CH1309">
        <v>0</v>
      </c>
      <c r="CI1309">
        <v>0</v>
      </c>
      <c r="CJ1309">
        <v>0</v>
      </c>
      <c r="CK1309">
        <v>0</v>
      </c>
      <c r="CL1309">
        <v>0</v>
      </c>
      <c r="CM1309">
        <v>0</v>
      </c>
      <c r="CN1309">
        <v>0</v>
      </c>
      <c r="CO1309">
        <v>0</v>
      </c>
      <c r="CP1309">
        <v>0</v>
      </c>
      <c r="CQ1309">
        <v>423887</v>
      </c>
      <c r="CR1309">
        <v>100000</v>
      </c>
      <c r="CS1309">
        <v>10000</v>
      </c>
      <c r="CT1309">
        <v>154000</v>
      </c>
      <c r="CU1309">
        <v>65000</v>
      </c>
      <c r="CV1309">
        <v>35798</v>
      </c>
      <c r="CW1309">
        <v>820</v>
      </c>
      <c r="CX1309">
        <v>4296</v>
      </c>
      <c r="CY1309">
        <v>3222</v>
      </c>
      <c r="CZ1309">
        <v>1289</v>
      </c>
      <c r="DA1309">
        <v>1074</v>
      </c>
      <c r="DB1309">
        <v>4654</v>
      </c>
      <c r="DC1309">
        <v>27479</v>
      </c>
      <c r="DD1309">
        <v>1074</v>
      </c>
      <c r="DE1309">
        <v>65000</v>
      </c>
      <c r="DF1309">
        <v>0</v>
      </c>
      <c r="DG1309">
        <v>0</v>
      </c>
      <c r="DH1309">
        <v>0</v>
      </c>
      <c r="DI1309">
        <v>0</v>
      </c>
      <c r="DJ1309">
        <v>157675</v>
      </c>
      <c r="DK1309">
        <v>174018</v>
      </c>
      <c r="DL1309">
        <v>57970</v>
      </c>
      <c r="DM1309">
        <v>237000</v>
      </c>
      <c r="DN1309">
        <v>20000</v>
      </c>
      <c r="DO1309">
        <v>1544254</v>
      </c>
      <c r="DP1309">
        <v>317700</v>
      </c>
      <c r="DQ1309">
        <v>-290102</v>
      </c>
      <c r="DR1309">
        <v>0</v>
      </c>
      <c r="DS1309">
        <v>0</v>
      </c>
    </row>
    <row r="1310" spans="1:123" x14ac:dyDescent="0.3">
      <c r="A1310" t="str">
        <f t="shared" si="20"/>
        <v>20291972</v>
      </c>
      <c r="B1310">
        <v>38</v>
      </c>
      <c r="C1310">
        <v>2029</v>
      </c>
      <c r="D1310">
        <v>197212</v>
      </c>
      <c r="E1310">
        <v>48</v>
      </c>
      <c r="F1310">
        <v>2050234</v>
      </c>
      <c r="G1310">
        <v>163097</v>
      </c>
      <c r="H1310">
        <v>550000</v>
      </c>
      <c r="I1310">
        <v>0</v>
      </c>
      <c r="J1310">
        <v>120000</v>
      </c>
      <c r="K1310">
        <v>85000</v>
      </c>
      <c r="L1310">
        <v>200000</v>
      </c>
      <c r="M1310">
        <v>56200</v>
      </c>
      <c r="N1310">
        <v>11500</v>
      </c>
      <c r="O1310">
        <v>25500</v>
      </c>
      <c r="P1310">
        <v>4500</v>
      </c>
      <c r="Q1310">
        <v>2000</v>
      </c>
      <c r="R1310">
        <v>0</v>
      </c>
      <c r="S1310">
        <v>6437</v>
      </c>
      <c r="T1310">
        <v>35000</v>
      </c>
      <c r="U1310">
        <v>36000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93786</v>
      </c>
      <c r="AD1310">
        <v>48318</v>
      </c>
      <c r="AE1310">
        <v>0</v>
      </c>
      <c r="AF1310">
        <v>142104</v>
      </c>
      <c r="AG1310">
        <v>48318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880033</v>
      </c>
      <c r="AO1310">
        <v>923606</v>
      </c>
      <c r="AP1310">
        <v>142104</v>
      </c>
      <c r="AQ1310">
        <v>0</v>
      </c>
      <c r="AR1310">
        <v>20000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3588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0</v>
      </c>
      <c r="BI1310">
        <v>0</v>
      </c>
      <c r="BJ1310">
        <v>0</v>
      </c>
      <c r="BK1310">
        <v>1089298</v>
      </c>
      <c r="BL1310">
        <v>0</v>
      </c>
      <c r="BM1310">
        <v>170000</v>
      </c>
      <c r="BN1310">
        <v>0</v>
      </c>
      <c r="BO1310">
        <v>0</v>
      </c>
      <c r="BP1310">
        <v>100000</v>
      </c>
      <c r="BQ1310">
        <v>10000</v>
      </c>
      <c r="BR1310">
        <v>0</v>
      </c>
      <c r="BS1310">
        <v>0</v>
      </c>
      <c r="BT1310">
        <v>0</v>
      </c>
      <c r="BU1310">
        <v>0</v>
      </c>
      <c r="BV1310">
        <v>0</v>
      </c>
      <c r="BW1310">
        <v>0</v>
      </c>
      <c r="BX1310">
        <v>0</v>
      </c>
      <c r="BY1310">
        <v>0</v>
      </c>
      <c r="BZ1310">
        <v>0</v>
      </c>
      <c r="CA1310">
        <v>0</v>
      </c>
      <c r="CB1310">
        <v>0</v>
      </c>
      <c r="CC1310">
        <v>0</v>
      </c>
      <c r="CD1310">
        <v>0</v>
      </c>
      <c r="CE1310">
        <v>0</v>
      </c>
      <c r="CF1310">
        <v>0</v>
      </c>
      <c r="CG1310">
        <v>0</v>
      </c>
      <c r="CH1310">
        <v>0</v>
      </c>
      <c r="CI1310">
        <v>0</v>
      </c>
      <c r="CJ1310">
        <v>0</v>
      </c>
      <c r="CK1310">
        <v>0</v>
      </c>
      <c r="CL1310">
        <v>0</v>
      </c>
      <c r="CM1310">
        <v>0</v>
      </c>
      <c r="CN1310">
        <v>0</v>
      </c>
      <c r="CO1310">
        <v>0</v>
      </c>
      <c r="CP1310">
        <v>0</v>
      </c>
      <c r="CQ1310">
        <v>233887</v>
      </c>
      <c r="CR1310">
        <v>0</v>
      </c>
      <c r="CS1310">
        <v>0</v>
      </c>
      <c r="CT1310">
        <v>154000</v>
      </c>
      <c r="CU1310">
        <v>65000</v>
      </c>
      <c r="CV1310">
        <v>35798</v>
      </c>
      <c r="CW1310">
        <v>820</v>
      </c>
      <c r="CX1310">
        <v>4296</v>
      </c>
      <c r="CY1310">
        <v>3222</v>
      </c>
      <c r="CZ1310">
        <v>1289</v>
      </c>
      <c r="DA1310">
        <v>1074</v>
      </c>
      <c r="DB1310">
        <v>4654</v>
      </c>
      <c r="DC1310">
        <v>27479</v>
      </c>
      <c r="DD1310">
        <v>1074</v>
      </c>
      <c r="DE1310">
        <v>70000</v>
      </c>
      <c r="DF1310">
        <v>0</v>
      </c>
      <c r="DG1310">
        <v>0</v>
      </c>
      <c r="DH1310">
        <v>0</v>
      </c>
      <c r="DI1310">
        <v>0</v>
      </c>
      <c r="DJ1310">
        <v>157675</v>
      </c>
      <c r="DK1310">
        <v>174018</v>
      </c>
      <c r="DL1310">
        <v>57970</v>
      </c>
      <c r="DM1310">
        <v>237000</v>
      </c>
      <c r="DN1310">
        <v>20000</v>
      </c>
      <c r="DO1310">
        <v>1249254</v>
      </c>
      <c r="DP1310">
        <v>317700</v>
      </c>
      <c r="DQ1310">
        <v>-280000</v>
      </c>
      <c r="DR1310">
        <v>0</v>
      </c>
      <c r="DS1310">
        <v>0</v>
      </c>
    </row>
    <row r="1311" spans="1:123" x14ac:dyDescent="0.3">
      <c r="A1311" t="str">
        <f t="shared" si="20"/>
        <v>20301973</v>
      </c>
      <c r="B1311">
        <v>38</v>
      </c>
      <c r="C1311">
        <v>2030</v>
      </c>
      <c r="D1311">
        <v>197312</v>
      </c>
      <c r="E1311">
        <v>53</v>
      </c>
      <c r="F1311">
        <v>1810524</v>
      </c>
      <c r="G1311">
        <v>163093</v>
      </c>
      <c r="H1311">
        <v>550000</v>
      </c>
      <c r="I1311">
        <v>0</v>
      </c>
      <c r="J1311">
        <v>120000</v>
      </c>
      <c r="K1311">
        <v>85000</v>
      </c>
      <c r="L1311">
        <v>200000</v>
      </c>
      <c r="M1311">
        <v>56200</v>
      </c>
      <c r="N1311">
        <v>11500</v>
      </c>
      <c r="O1311">
        <v>25500</v>
      </c>
      <c r="P1311">
        <v>4500</v>
      </c>
      <c r="Q1311">
        <v>2000</v>
      </c>
      <c r="R1311">
        <v>0</v>
      </c>
      <c r="S1311">
        <v>6248</v>
      </c>
      <c r="T1311">
        <v>35000</v>
      </c>
      <c r="U1311">
        <v>36000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102052</v>
      </c>
      <c r="AD1311">
        <v>52577</v>
      </c>
      <c r="AE1311">
        <v>0</v>
      </c>
      <c r="AF1311">
        <v>154628</v>
      </c>
      <c r="AG1311">
        <v>0</v>
      </c>
      <c r="AH1311">
        <v>0</v>
      </c>
      <c r="AI1311">
        <v>48318</v>
      </c>
      <c r="AJ1311">
        <v>0</v>
      </c>
      <c r="AK1311">
        <v>48318</v>
      </c>
      <c r="AL1311">
        <v>48318</v>
      </c>
      <c r="AM1311">
        <v>0</v>
      </c>
      <c r="AN1311">
        <v>867320</v>
      </c>
      <c r="AO1311">
        <v>1005006</v>
      </c>
      <c r="AP1311">
        <v>154628</v>
      </c>
      <c r="AQ1311">
        <v>0</v>
      </c>
      <c r="AR1311">
        <v>20000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0</v>
      </c>
      <c r="BI1311">
        <v>0</v>
      </c>
      <c r="BJ1311">
        <v>0</v>
      </c>
      <c r="BK1311">
        <v>1179634</v>
      </c>
      <c r="BL1311">
        <v>0</v>
      </c>
      <c r="BM1311">
        <v>0</v>
      </c>
      <c r="BN1311">
        <v>0</v>
      </c>
      <c r="BO1311">
        <v>0</v>
      </c>
      <c r="BP1311">
        <v>0</v>
      </c>
      <c r="BQ1311">
        <v>0</v>
      </c>
      <c r="BR1311">
        <v>37337</v>
      </c>
      <c r="BS1311">
        <v>0</v>
      </c>
      <c r="BT1311">
        <v>0</v>
      </c>
      <c r="BU1311">
        <v>0</v>
      </c>
      <c r="BV1311">
        <v>0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>
        <v>0</v>
      </c>
      <c r="CC1311">
        <v>0</v>
      </c>
      <c r="CD1311">
        <v>0</v>
      </c>
      <c r="CE1311">
        <v>0</v>
      </c>
      <c r="CF1311">
        <v>0</v>
      </c>
      <c r="CG1311">
        <v>0</v>
      </c>
      <c r="CH1311">
        <v>0</v>
      </c>
      <c r="CI1311">
        <v>0</v>
      </c>
      <c r="CJ1311">
        <v>0</v>
      </c>
      <c r="CK1311">
        <v>0</v>
      </c>
      <c r="CL1311">
        <v>0</v>
      </c>
      <c r="CM1311">
        <v>0</v>
      </c>
      <c r="CN1311">
        <v>0</v>
      </c>
      <c r="CO1311">
        <v>0</v>
      </c>
      <c r="CP1311">
        <v>0</v>
      </c>
      <c r="CQ1311">
        <v>251224</v>
      </c>
      <c r="CR1311">
        <v>0</v>
      </c>
      <c r="CS1311">
        <v>0</v>
      </c>
      <c r="CT1311">
        <v>154000</v>
      </c>
      <c r="CU1311">
        <v>65000</v>
      </c>
      <c r="CV1311">
        <v>35798</v>
      </c>
      <c r="CW1311">
        <v>820</v>
      </c>
      <c r="CX1311">
        <v>4296</v>
      </c>
      <c r="CY1311">
        <v>3222</v>
      </c>
      <c r="CZ1311">
        <v>1289</v>
      </c>
      <c r="DA1311">
        <v>1074</v>
      </c>
      <c r="DB1311">
        <v>4654</v>
      </c>
      <c r="DC1311">
        <v>27479</v>
      </c>
      <c r="DD1311">
        <v>1074</v>
      </c>
      <c r="DE1311">
        <v>75000</v>
      </c>
      <c r="DF1311">
        <v>0</v>
      </c>
      <c r="DG1311">
        <v>0</v>
      </c>
      <c r="DH1311">
        <v>0</v>
      </c>
      <c r="DI1311">
        <v>0</v>
      </c>
      <c r="DJ1311">
        <v>157675</v>
      </c>
      <c r="DK1311">
        <v>174018</v>
      </c>
      <c r="DL1311">
        <v>57970</v>
      </c>
      <c r="DM1311">
        <v>237000</v>
      </c>
      <c r="DN1311">
        <v>20000</v>
      </c>
      <c r="DO1311">
        <v>1319910</v>
      </c>
      <c r="DP1311">
        <v>317700</v>
      </c>
      <c r="DQ1311">
        <v>37337</v>
      </c>
      <c r="DR1311">
        <v>0</v>
      </c>
      <c r="DS1311">
        <v>0</v>
      </c>
    </row>
    <row r="1312" spans="1:123" x14ac:dyDescent="0.3">
      <c r="A1312" t="str">
        <f t="shared" si="20"/>
        <v>20311974</v>
      </c>
      <c r="B1312">
        <v>38</v>
      </c>
      <c r="C1312">
        <v>2031</v>
      </c>
      <c r="D1312">
        <v>197412</v>
      </c>
      <c r="E1312">
        <v>42</v>
      </c>
      <c r="F1312">
        <v>1804438</v>
      </c>
      <c r="G1312">
        <v>163096</v>
      </c>
      <c r="H1312">
        <v>550000</v>
      </c>
      <c r="I1312">
        <v>0</v>
      </c>
      <c r="J1312">
        <v>120000</v>
      </c>
      <c r="K1312">
        <v>85000</v>
      </c>
      <c r="L1312">
        <v>200000</v>
      </c>
      <c r="M1312">
        <v>56200</v>
      </c>
      <c r="N1312">
        <v>11500</v>
      </c>
      <c r="O1312">
        <v>25500</v>
      </c>
      <c r="P1312">
        <v>4500</v>
      </c>
      <c r="Q1312">
        <v>2000</v>
      </c>
      <c r="R1312">
        <v>0</v>
      </c>
      <c r="S1312">
        <v>6059</v>
      </c>
      <c r="T1312">
        <v>35000</v>
      </c>
      <c r="U1312">
        <v>36000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48318</v>
      </c>
      <c r="AC1312">
        <v>81904</v>
      </c>
      <c r="AD1312">
        <v>42197</v>
      </c>
      <c r="AE1312">
        <v>48318</v>
      </c>
      <c r="AF1312">
        <v>75783</v>
      </c>
      <c r="AG1312">
        <v>42197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945976</v>
      </c>
      <c r="AO1312">
        <v>806595</v>
      </c>
      <c r="AP1312">
        <v>124101</v>
      </c>
      <c r="AQ1312">
        <v>0</v>
      </c>
      <c r="AR1312">
        <v>18294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31493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0</v>
      </c>
      <c r="BI1312">
        <v>0</v>
      </c>
      <c r="BJ1312">
        <v>0</v>
      </c>
      <c r="BK1312">
        <v>980483</v>
      </c>
      <c r="BL1312">
        <v>0</v>
      </c>
      <c r="BM1312">
        <v>77075</v>
      </c>
      <c r="BN1312">
        <v>0</v>
      </c>
      <c r="BO1312">
        <v>0</v>
      </c>
      <c r="BP1312">
        <v>0</v>
      </c>
      <c r="BQ1312">
        <v>0</v>
      </c>
      <c r="BR1312">
        <v>0</v>
      </c>
      <c r="BS1312">
        <v>0</v>
      </c>
      <c r="BT1312">
        <v>0</v>
      </c>
      <c r="BU1312">
        <v>0</v>
      </c>
      <c r="BV1312">
        <v>0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>
        <v>0</v>
      </c>
      <c r="CC1312">
        <v>0</v>
      </c>
      <c r="CD1312">
        <v>0</v>
      </c>
      <c r="CE1312">
        <v>0</v>
      </c>
      <c r="CF1312">
        <v>0</v>
      </c>
      <c r="CG1312">
        <v>0</v>
      </c>
      <c r="CH1312">
        <v>0</v>
      </c>
      <c r="CI1312">
        <v>0</v>
      </c>
      <c r="CJ1312">
        <v>0</v>
      </c>
      <c r="CK1312">
        <v>0</v>
      </c>
      <c r="CL1312">
        <v>0</v>
      </c>
      <c r="CM1312">
        <v>0</v>
      </c>
      <c r="CN1312">
        <v>0</v>
      </c>
      <c r="CO1312">
        <v>0</v>
      </c>
      <c r="CP1312">
        <v>0</v>
      </c>
      <c r="CQ1312">
        <v>154150</v>
      </c>
      <c r="CR1312">
        <v>0</v>
      </c>
      <c r="CS1312">
        <v>0</v>
      </c>
      <c r="CT1312">
        <v>154000</v>
      </c>
      <c r="CU1312">
        <v>65000</v>
      </c>
      <c r="CV1312">
        <v>35798</v>
      </c>
      <c r="CW1312">
        <v>820</v>
      </c>
      <c r="CX1312">
        <v>4296</v>
      </c>
      <c r="CY1312">
        <v>3222</v>
      </c>
      <c r="CZ1312">
        <v>1289</v>
      </c>
      <c r="DA1312">
        <v>1074</v>
      </c>
      <c r="DB1312">
        <v>4654</v>
      </c>
      <c r="DC1312">
        <v>27479</v>
      </c>
      <c r="DD1312">
        <v>1074</v>
      </c>
      <c r="DE1312">
        <v>80000</v>
      </c>
      <c r="DF1312">
        <v>0</v>
      </c>
      <c r="DG1312">
        <v>0</v>
      </c>
      <c r="DH1312">
        <v>0</v>
      </c>
      <c r="DI1312">
        <v>0</v>
      </c>
      <c r="DJ1312">
        <v>126182</v>
      </c>
      <c r="DK1312">
        <v>174018</v>
      </c>
      <c r="DL1312">
        <v>57970</v>
      </c>
      <c r="DM1312">
        <v>237000</v>
      </c>
      <c r="DN1312">
        <v>20000</v>
      </c>
      <c r="DO1312">
        <v>1148024</v>
      </c>
      <c r="DP1312">
        <v>317700</v>
      </c>
      <c r="DQ1312">
        <v>-108568</v>
      </c>
      <c r="DR1312">
        <v>0</v>
      </c>
      <c r="DS1312">
        <v>0</v>
      </c>
    </row>
    <row r="1313" spans="1:123" x14ac:dyDescent="0.3">
      <c r="A1313" t="str">
        <f t="shared" si="20"/>
        <v>20321975</v>
      </c>
      <c r="B1313">
        <v>38</v>
      </c>
      <c r="C1313">
        <v>2032</v>
      </c>
      <c r="D1313">
        <v>197512</v>
      </c>
      <c r="E1313">
        <v>48</v>
      </c>
      <c r="F1313">
        <v>1694901</v>
      </c>
      <c r="G1313">
        <v>163099</v>
      </c>
      <c r="H1313">
        <v>550000</v>
      </c>
      <c r="I1313">
        <v>0</v>
      </c>
      <c r="J1313">
        <v>120000</v>
      </c>
      <c r="K1313">
        <v>85000</v>
      </c>
      <c r="L1313">
        <v>200000</v>
      </c>
      <c r="M1313">
        <v>56200</v>
      </c>
      <c r="N1313">
        <v>11500</v>
      </c>
      <c r="O1313">
        <v>25500</v>
      </c>
      <c r="P1313">
        <v>4500</v>
      </c>
      <c r="Q1313">
        <v>2000</v>
      </c>
      <c r="R1313">
        <v>0</v>
      </c>
      <c r="S1313">
        <v>5871</v>
      </c>
      <c r="T1313">
        <v>35000</v>
      </c>
      <c r="U1313">
        <v>36000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93974</v>
      </c>
      <c r="AD1313">
        <v>48415</v>
      </c>
      <c r="AE1313">
        <v>0</v>
      </c>
      <c r="AF1313">
        <v>142389</v>
      </c>
      <c r="AG1313">
        <v>0</v>
      </c>
      <c r="AH1313">
        <v>0</v>
      </c>
      <c r="AI1313">
        <v>42197</v>
      </c>
      <c r="AJ1313">
        <v>0</v>
      </c>
      <c r="AK1313">
        <v>42197</v>
      </c>
      <c r="AL1313">
        <v>42197</v>
      </c>
      <c r="AM1313">
        <v>0</v>
      </c>
      <c r="AN1313">
        <v>879182</v>
      </c>
      <c r="AO1313">
        <v>925456</v>
      </c>
      <c r="AP1313">
        <v>142389</v>
      </c>
      <c r="AQ1313">
        <v>0</v>
      </c>
      <c r="AR1313">
        <v>20000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0</v>
      </c>
      <c r="BI1313">
        <v>0</v>
      </c>
      <c r="BJ1313">
        <v>0</v>
      </c>
      <c r="BK1313">
        <v>1087845</v>
      </c>
      <c r="BL1313">
        <v>0</v>
      </c>
      <c r="BM1313">
        <v>0</v>
      </c>
      <c r="BN1313">
        <v>0</v>
      </c>
      <c r="BO1313">
        <v>0</v>
      </c>
      <c r="BP1313">
        <v>0</v>
      </c>
      <c r="BQ1313">
        <v>0</v>
      </c>
      <c r="BR1313">
        <v>73027</v>
      </c>
      <c r="BS1313">
        <v>0</v>
      </c>
      <c r="BT1313">
        <v>0</v>
      </c>
      <c r="BU1313">
        <v>0</v>
      </c>
      <c r="BV1313">
        <v>0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>
        <v>0</v>
      </c>
      <c r="CC1313">
        <v>0</v>
      </c>
      <c r="CD1313">
        <v>0</v>
      </c>
      <c r="CE1313">
        <v>0</v>
      </c>
      <c r="CF1313">
        <v>0</v>
      </c>
      <c r="CG1313">
        <v>0</v>
      </c>
      <c r="CH1313">
        <v>0</v>
      </c>
      <c r="CI1313">
        <v>0</v>
      </c>
      <c r="CJ1313">
        <v>0</v>
      </c>
      <c r="CK1313">
        <v>0</v>
      </c>
      <c r="CL1313">
        <v>0</v>
      </c>
      <c r="CM1313">
        <v>0</v>
      </c>
      <c r="CN1313">
        <v>0</v>
      </c>
      <c r="CO1313">
        <v>0</v>
      </c>
      <c r="CP1313">
        <v>0</v>
      </c>
      <c r="CQ1313">
        <v>207177</v>
      </c>
      <c r="CR1313">
        <v>0</v>
      </c>
      <c r="CS1313">
        <v>0</v>
      </c>
      <c r="CT1313">
        <v>154000</v>
      </c>
      <c r="CU1313">
        <v>65000</v>
      </c>
      <c r="CV1313">
        <v>35798</v>
      </c>
      <c r="CW1313">
        <v>820</v>
      </c>
      <c r="CX1313">
        <v>4296</v>
      </c>
      <c r="CY1313">
        <v>3222</v>
      </c>
      <c r="CZ1313">
        <v>1289</v>
      </c>
      <c r="DA1313">
        <v>1074</v>
      </c>
      <c r="DB1313">
        <v>4654</v>
      </c>
      <c r="DC1313">
        <v>27479</v>
      </c>
      <c r="DD1313">
        <v>1074</v>
      </c>
      <c r="DE1313">
        <v>85000</v>
      </c>
      <c r="DF1313">
        <v>0</v>
      </c>
      <c r="DG1313">
        <v>0</v>
      </c>
      <c r="DH1313">
        <v>0</v>
      </c>
      <c r="DI1313">
        <v>0</v>
      </c>
      <c r="DJ1313">
        <v>126182</v>
      </c>
      <c r="DK1313">
        <v>174018</v>
      </c>
      <c r="DL1313">
        <v>57970</v>
      </c>
      <c r="DM1313">
        <v>237000</v>
      </c>
      <c r="DN1313">
        <v>20000</v>
      </c>
      <c r="DO1313">
        <v>1248248</v>
      </c>
      <c r="DP1313">
        <v>317700</v>
      </c>
      <c r="DQ1313">
        <v>73027</v>
      </c>
      <c r="DR1313">
        <v>0</v>
      </c>
      <c r="DS1313">
        <v>0</v>
      </c>
    </row>
    <row r="1314" spans="1:123" x14ac:dyDescent="0.3">
      <c r="A1314" t="str">
        <f t="shared" si="20"/>
        <v>20331976</v>
      </c>
      <c r="B1314">
        <v>38</v>
      </c>
      <c r="C1314">
        <v>2033</v>
      </c>
      <c r="D1314">
        <v>197612</v>
      </c>
      <c r="E1314">
        <v>41</v>
      </c>
      <c r="F1314">
        <v>1942832</v>
      </c>
      <c r="G1314">
        <v>163102</v>
      </c>
      <c r="H1314">
        <v>550000</v>
      </c>
      <c r="I1314">
        <v>0</v>
      </c>
      <c r="J1314">
        <v>120000</v>
      </c>
      <c r="K1314">
        <v>85000</v>
      </c>
      <c r="L1314">
        <v>200000</v>
      </c>
      <c r="M1314">
        <v>56200</v>
      </c>
      <c r="N1314">
        <v>11500</v>
      </c>
      <c r="O1314">
        <v>25500</v>
      </c>
      <c r="P1314">
        <v>4500</v>
      </c>
      <c r="Q1314">
        <v>2000</v>
      </c>
      <c r="R1314">
        <v>0</v>
      </c>
      <c r="S1314">
        <v>5682</v>
      </c>
      <c r="T1314">
        <v>35000</v>
      </c>
      <c r="U1314">
        <v>36000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42197</v>
      </c>
      <c r="AC1314">
        <v>80261</v>
      </c>
      <c r="AD1314">
        <v>41350</v>
      </c>
      <c r="AE1314">
        <v>42197</v>
      </c>
      <c r="AF1314">
        <v>79414</v>
      </c>
      <c r="AG1314">
        <v>41350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941968</v>
      </c>
      <c r="AO1314">
        <v>790407</v>
      </c>
      <c r="AP1314">
        <v>121611</v>
      </c>
      <c r="AQ1314">
        <v>0</v>
      </c>
      <c r="AR1314">
        <v>17425</v>
      </c>
      <c r="AS1314">
        <v>0</v>
      </c>
      <c r="AT1314">
        <v>0</v>
      </c>
      <c r="AU1314">
        <v>0</v>
      </c>
      <c r="AV1314">
        <v>75000</v>
      </c>
      <c r="AW1314">
        <v>11543</v>
      </c>
      <c r="AX1314">
        <v>46232</v>
      </c>
      <c r="AY1314">
        <v>0</v>
      </c>
      <c r="AZ1314">
        <v>20000</v>
      </c>
      <c r="BA1314">
        <v>25000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0</v>
      </c>
      <c r="BK1314">
        <v>1107219</v>
      </c>
      <c r="BL1314">
        <v>0</v>
      </c>
      <c r="BM1314">
        <v>62392</v>
      </c>
      <c r="BN1314">
        <v>0</v>
      </c>
      <c r="BO1314">
        <v>0</v>
      </c>
      <c r="BP1314">
        <v>0</v>
      </c>
      <c r="BQ1314">
        <v>0</v>
      </c>
      <c r="BR1314">
        <v>0</v>
      </c>
      <c r="BS1314">
        <v>0</v>
      </c>
      <c r="BT1314">
        <v>0</v>
      </c>
      <c r="BU1314">
        <v>0</v>
      </c>
      <c r="BV1314">
        <v>0</v>
      </c>
      <c r="BW1314">
        <v>11953</v>
      </c>
      <c r="BX1314">
        <v>269</v>
      </c>
      <c r="BY1314">
        <v>1405</v>
      </c>
      <c r="BZ1314">
        <v>1054</v>
      </c>
      <c r="CA1314">
        <v>422</v>
      </c>
      <c r="CB1314">
        <v>351</v>
      </c>
      <c r="CC1314">
        <v>1523</v>
      </c>
      <c r="CD1314">
        <v>13027</v>
      </c>
      <c r="CE1314">
        <v>351</v>
      </c>
      <c r="CF1314">
        <v>0</v>
      </c>
      <c r="CG1314">
        <v>0</v>
      </c>
      <c r="CH1314">
        <v>0</v>
      </c>
      <c r="CI1314">
        <v>0</v>
      </c>
      <c r="CJ1314">
        <v>0</v>
      </c>
      <c r="CK1314">
        <v>0</v>
      </c>
      <c r="CL1314">
        <v>0</v>
      </c>
      <c r="CM1314">
        <v>0</v>
      </c>
      <c r="CN1314">
        <v>0</v>
      </c>
      <c r="CO1314">
        <v>0</v>
      </c>
      <c r="CP1314">
        <v>0</v>
      </c>
      <c r="CQ1314">
        <v>124784</v>
      </c>
      <c r="CR1314">
        <v>0</v>
      </c>
      <c r="CS1314">
        <v>0</v>
      </c>
      <c r="CT1314">
        <v>154000</v>
      </c>
      <c r="CU1314">
        <v>65000</v>
      </c>
      <c r="CV1314">
        <v>23845</v>
      </c>
      <c r="CW1314">
        <v>551</v>
      </c>
      <c r="CX1314">
        <v>2890</v>
      </c>
      <c r="CY1314">
        <v>2168</v>
      </c>
      <c r="CZ1314">
        <v>867</v>
      </c>
      <c r="DA1314">
        <v>723</v>
      </c>
      <c r="DB1314">
        <v>3131</v>
      </c>
      <c r="DC1314">
        <v>14452</v>
      </c>
      <c r="DD1314">
        <v>723</v>
      </c>
      <c r="DE1314">
        <v>90000</v>
      </c>
      <c r="DF1314">
        <v>0</v>
      </c>
      <c r="DG1314">
        <v>0</v>
      </c>
      <c r="DH1314">
        <v>0</v>
      </c>
      <c r="DI1314">
        <v>0</v>
      </c>
      <c r="DJ1314">
        <v>79949</v>
      </c>
      <c r="DK1314">
        <v>149018</v>
      </c>
      <c r="DL1314">
        <v>46426</v>
      </c>
      <c r="DM1314">
        <v>162000</v>
      </c>
      <c r="DN1314">
        <v>0</v>
      </c>
      <c r="DO1314">
        <v>920528</v>
      </c>
      <c r="DP1314">
        <v>317700</v>
      </c>
      <c r="DQ1314">
        <v>-270523</v>
      </c>
      <c r="DR1314">
        <v>0</v>
      </c>
      <c r="DS1314">
        <v>0</v>
      </c>
    </row>
    <row r="1315" spans="1:123" x14ac:dyDescent="0.3">
      <c r="A1315" t="str">
        <f t="shared" si="20"/>
        <v>20341977</v>
      </c>
      <c r="B1315">
        <v>38</v>
      </c>
      <c r="C1315">
        <v>2034</v>
      </c>
      <c r="D1315">
        <v>197712</v>
      </c>
      <c r="E1315">
        <v>8</v>
      </c>
      <c r="F1315">
        <v>1990611</v>
      </c>
      <c r="G1315">
        <v>163105</v>
      </c>
      <c r="H1315">
        <v>550000</v>
      </c>
      <c r="I1315">
        <v>0</v>
      </c>
      <c r="J1315">
        <v>120000</v>
      </c>
      <c r="K1315">
        <v>85000</v>
      </c>
      <c r="L1315">
        <v>200000</v>
      </c>
      <c r="M1315">
        <v>56200</v>
      </c>
      <c r="N1315">
        <v>11500</v>
      </c>
      <c r="O1315">
        <v>25500</v>
      </c>
      <c r="P1315">
        <v>4500</v>
      </c>
      <c r="Q1315">
        <v>2000</v>
      </c>
      <c r="R1315">
        <v>0</v>
      </c>
      <c r="S1315">
        <v>5494</v>
      </c>
      <c r="T1315">
        <v>35000</v>
      </c>
      <c r="U1315">
        <v>36000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15686</v>
      </c>
      <c r="AD1315">
        <v>0</v>
      </c>
      <c r="AE1315">
        <v>0</v>
      </c>
      <c r="AF1315">
        <v>23767</v>
      </c>
      <c r="AG1315">
        <v>0</v>
      </c>
      <c r="AH1315">
        <v>0</v>
      </c>
      <c r="AI1315">
        <v>41350</v>
      </c>
      <c r="AJ1315">
        <v>0</v>
      </c>
      <c r="AK1315">
        <v>41350</v>
      </c>
      <c r="AL1315">
        <v>41350</v>
      </c>
      <c r="AM1315">
        <v>0</v>
      </c>
      <c r="AN1315">
        <v>997427</v>
      </c>
      <c r="AO1315">
        <v>154474</v>
      </c>
      <c r="AP1315">
        <v>23767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75000</v>
      </c>
      <c r="AW1315">
        <v>0</v>
      </c>
      <c r="AX1315">
        <v>31500</v>
      </c>
      <c r="AY1315">
        <v>0</v>
      </c>
      <c r="AZ1315">
        <v>0</v>
      </c>
      <c r="BA1315">
        <v>25000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0</v>
      </c>
      <c r="BI1315">
        <v>0</v>
      </c>
      <c r="BJ1315">
        <v>0</v>
      </c>
      <c r="BK1315">
        <v>309741</v>
      </c>
      <c r="BL1315">
        <v>0</v>
      </c>
      <c r="BM1315">
        <v>42392</v>
      </c>
      <c r="BN1315">
        <v>154000</v>
      </c>
      <c r="BO1315">
        <v>65000</v>
      </c>
      <c r="BP1315">
        <v>0</v>
      </c>
      <c r="BQ1315">
        <v>0</v>
      </c>
      <c r="BR1315">
        <v>0</v>
      </c>
      <c r="BS1315">
        <v>0</v>
      </c>
      <c r="BT1315">
        <v>0</v>
      </c>
      <c r="BU1315">
        <v>0</v>
      </c>
      <c r="BV1315">
        <v>0</v>
      </c>
      <c r="BW1315">
        <v>23845</v>
      </c>
      <c r="BX1315">
        <v>551</v>
      </c>
      <c r="BY1315">
        <v>2890</v>
      </c>
      <c r="BZ1315">
        <v>2168</v>
      </c>
      <c r="CA1315">
        <v>867</v>
      </c>
      <c r="CB1315">
        <v>723</v>
      </c>
      <c r="CC1315">
        <v>3131</v>
      </c>
      <c r="CD1315">
        <v>14452</v>
      </c>
      <c r="CE1315">
        <v>723</v>
      </c>
      <c r="CF1315">
        <v>68917</v>
      </c>
      <c r="CG1315">
        <v>0</v>
      </c>
      <c r="CH1315">
        <v>0</v>
      </c>
      <c r="CI1315">
        <v>0</v>
      </c>
      <c r="CJ1315">
        <v>0</v>
      </c>
      <c r="CK1315">
        <v>0</v>
      </c>
      <c r="CL1315">
        <v>0</v>
      </c>
      <c r="CM1315">
        <v>0</v>
      </c>
      <c r="CN1315">
        <v>0</v>
      </c>
      <c r="CO1315">
        <v>0</v>
      </c>
      <c r="CP1315">
        <v>0</v>
      </c>
      <c r="CQ1315">
        <v>62392</v>
      </c>
      <c r="CR1315">
        <v>0</v>
      </c>
      <c r="CS1315">
        <v>0</v>
      </c>
      <c r="CT1315">
        <v>0</v>
      </c>
      <c r="CU1315">
        <v>0</v>
      </c>
      <c r="CV1315">
        <v>0</v>
      </c>
      <c r="CW1315">
        <v>0</v>
      </c>
      <c r="CX1315">
        <v>0</v>
      </c>
      <c r="CY1315">
        <v>0</v>
      </c>
      <c r="CZ1315">
        <v>0</v>
      </c>
      <c r="DA1315">
        <v>0</v>
      </c>
      <c r="DB1315">
        <v>0</v>
      </c>
      <c r="DC1315">
        <v>0</v>
      </c>
      <c r="DD1315">
        <v>0</v>
      </c>
      <c r="DE1315">
        <v>26083</v>
      </c>
      <c r="DF1315">
        <v>0</v>
      </c>
      <c r="DG1315">
        <v>0</v>
      </c>
      <c r="DH1315">
        <v>0</v>
      </c>
      <c r="DI1315">
        <v>0</v>
      </c>
      <c r="DJ1315">
        <v>48449</v>
      </c>
      <c r="DK1315">
        <v>124018</v>
      </c>
      <c r="DL1315">
        <v>46426</v>
      </c>
      <c r="DM1315">
        <v>87000</v>
      </c>
      <c r="DN1315">
        <v>0</v>
      </c>
      <c r="DO1315">
        <v>435719</v>
      </c>
      <c r="DP1315">
        <v>317700</v>
      </c>
      <c r="DQ1315">
        <v>-1014048</v>
      </c>
      <c r="DR1315">
        <v>502889</v>
      </c>
      <c r="DS1315">
        <v>0</v>
      </c>
    </row>
    <row r="1316" spans="1:123" x14ac:dyDescent="0.3">
      <c r="A1316" t="str">
        <f t="shared" si="20"/>
        <v>20351978</v>
      </c>
      <c r="B1316">
        <v>38</v>
      </c>
      <c r="C1316">
        <v>2035</v>
      </c>
      <c r="D1316">
        <v>197812</v>
      </c>
      <c r="E1316">
        <v>65</v>
      </c>
      <c r="F1316">
        <v>1641744</v>
      </c>
      <c r="G1316">
        <v>163108</v>
      </c>
      <c r="H1316">
        <v>550000</v>
      </c>
      <c r="I1316">
        <v>0</v>
      </c>
      <c r="J1316">
        <v>120000</v>
      </c>
      <c r="K1316">
        <v>85000</v>
      </c>
      <c r="L1316">
        <v>200000</v>
      </c>
      <c r="M1316">
        <v>56200</v>
      </c>
      <c r="N1316">
        <v>11500</v>
      </c>
      <c r="O1316">
        <v>25500</v>
      </c>
      <c r="P1316">
        <v>4500</v>
      </c>
      <c r="Q1316">
        <v>2000</v>
      </c>
      <c r="R1316">
        <v>0</v>
      </c>
      <c r="S1316">
        <v>5305</v>
      </c>
      <c r="T1316">
        <v>35000</v>
      </c>
      <c r="U1316">
        <v>36000</v>
      </c>
      <c r="V1316">
        <v>0</v>
      </c>
      <c r="W1316">
        <v>5000</v>
      </c>
      <c r="X1316">
        <v>0</v>
      </c>
      <c r="Y1316">
        <v>0</v>
      </c>
      <c r="Z1316">
        <v>0</v>
      </c>
      <c r="AA1316">
        <v>0</v>
      </c>
      <c r="AB1316">
        <v>41350</v>
      </c>
      <c r="AC1316">
        <v>125252</v>
      </c>
      <c r="AD1316">
        <v>64529</v>
      </c>
      <c r="AE1316">
        <v>41350</v>
      </c>
      <c r="AF1316">
        <v>148431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867574</v>
      </c>
      <c r="AO1316">
        <v>1233479</v>
      </c>
      <c r="AP1316">
        <v>189781</v>
      </c>
      <c r="AQ1316">
        <v>0</v>
      </c>
      <c r="AR1316">
        <v>20000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0</v>
      </c>
      <c r="BI1316">
        <v>0</v>
      </c>
      <c r="BJ1316">
        <v>0</v>
      </c>
      <c r="BK1316">
        <v>1443260</v>
      </c>
      <c r="BL1316">
        <v>0</v>
      </c>
      <c r="BM1316">
        <v>0</v>
      </c>
      <c r="BN1316">
        <v>0</v>
      </c>
      <c r="BO1316">
        <v>0</v>
      </c>
      <c r="BP1316">
        <v>0</v>
      </c>
      <c r="BQ1316">
        <v>0</v>
      </c>
      <c r="BR1316">
        <v>469982</v>
      </c>
      <c r="BS1316">
        <v>0</v>
      </c>
      <c r="BT1316">
        <v>0</v>
      </c>
      <c r="BU1316">
        <v>0</v>
      </c>
      <c r="BV1316">
        <v>0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>
        <v>0</v>
      </c>
      <c r="CC1316">
        <v>0</v>
      </c>
      <c r="CD1316">
        <v>0</v>
      </c>
      <c r="CE1316">
        <v>0</v>
      </c>
      <c r="CF1316">
        <v>0</v>
      </c>
      <c r="CG1316">
        <v>0</v>
      </c>
      <c r="CH1316">
        <v>0</v>
      </c>
      <c r="CI1316">
        <v>0</v>
      </c>
      <c r="CJ1316">
        <v>0</v>
      </c>
      <c r="CK1316">
        <v>0</v>
      </c>
      <c r="CL1316">
        <v>0</v>
      </c>
      <c r="CM1316">
        <v>0</v>
      </c>
      <c r="CN1316">
        <v>0</v>
      </c>
      <c r="CO1316">
        <v>0</v>
      </c>
      <c r="CP1316">
        <v>0</v>
      </c>
      <c r="CQ1316">
        <v>512374</v>
      </c>
      <c r="CR1316">
        <v>0</v>
      </c>
      <c r="CS1316">
        <v>0</v>
      </c>
      <c r="CT1316">
        <v>0</v>
      </c>
      <c r="CU1316">
        <v>0</v>
      </c>
      <c r="CV1316">
        <v>0</v>
      </c>
      <c r="CW1316">
        <v>0</v>
      </c>
      <c r="CX1316">
        <v>0</v>
      </c>
      <c r="CY1316">
        <v>0</v>
      </c>
      <c r="CZ1316">
        <v>0</v>
      </c>
      <c r="DA1316">
        <v>0</v>
      </c>
      <c r="DB1316">
        <v>0</v>
      </c>
      <c r="DC1316">
        <v>0</v>
      </c>
      <c r="DD1316">
        <v>0</v>
      </c>
      <c r="DE1316">
        <v>31083</v>
      </c>
      <c r="DF1316">
        <v>0</v>
      </c>
      <c r="DG1316">
        <v>0</v>
      </c>
      <c r="DH1316">
        <v>0</v>
      </c>
      <c r="DI1316">
        <v>0</v>
      </c>
      <c r="DJ1316">
        <v>48449</v>
      </c>
      <c r="DK1316">
        <v>124018</v>
      </c>
      <c r="DL1316">
        <v>46426</v>
      </c>
      <c r="DM1316">
        <v>87000</v>
      </c>
      <c r="DN1316">
        <v>0</v>
      </c>
      <c r="DO1316">
        <v>849351</v>
      </c>
      <c r="DP1316">
        <v>317700</v>
      </c>
      <c r="DQ1316">
        <v>469982</v>
      </c>
      <c r="DR1316">
        <v>0</v>
      </c>
      <c r="DS1316">
        <v>0</v>
      </c>
    </row>
    <row r="1317" spans="1:123" x14ac:dyDescent="0.3">
      <c r="A1317" t="str">
        <f t="shared" si="20"/>
        <v>20361979</v>
      </c>
      <c r="B1317">
        <v>38</v>
      </c>
      <c r="C1317">
        <v>2036</v>
      </c>
      <c r="D1317">
        <v>197912</v>
      </c>
      <c r="E1317">
        <v>56</v>
      </c>
      <c r="F1317">
        <v>1622183</v>
      </c>
      <c r="G1317">
        <v>163099</v>
      </c>
      <c r="H1317">
        <v>550000</v>
      </c>
      <c r="I1317">
        <v>0</v>
      </c>
      <c r="J1317">
        <v>120000</v>
      </c>
      <c r="K1317">
        <v>85000</v>
      </c>
      <c r="L1317">
        <v>200000</v>
      </c>
      <c r="M1317">
        <v>56200</v>
      </c>
      <c r="N1317">
        <v>11500</v>
      </c>
      <c r="O1317">
        <v>25500</v>
      </c>
      <c r="P1317">
        <v>4500</v>
      </c>
      <c r="Q1317">
        <v>2000</v>
      </c>
      <c r="R1317">
        <v>0</v>
      </c>
      <c r="S1317">
        <v>5091</v>
      </c>
      <c r="T1317">
        <v>35000</v>
      </c>
      <c r="U1317">
        <v>36000</v>
      </c>
      <c r="V1317">
        <v>0</v>
      </c>
      <c r="W1317">
        <v>5000</v>
      </c>
      <c r="X1317">
        <v>0</v>
      </c>
      <c r="Y1317">
        <v>0</v>
      </c>
      <c r="Z1317">
        <v>31825</v>
      </c>
      <c r="AA1317">
        <v>0</v>
      </c>
      <c r="AB1317">
        <v>0</v>
      </c>
      <c r="AC1317">
        <v>108439</v>
      </c>
      <c r="AD1317">
        <v>55867</v>
      </c>
      <c r="AE1317">
        <v>0</v>
      </c>
      <c r="AF1317">
        <v>164306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819660</v>
      </c>
      <c r="AO1317">
        <v>1067906</v>
      </c>
      <c r="AP1317">
        <v>164306</v>
      </c>
      <c r="AQ1317">
        <v>0</v>
      </c>
      <c r="AR1317">
        <v>20000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0</v>
      </c>
      <c r="BI1317">
        <v>0</v>
      </c>
      <c r="BJ1317">
        <v>0</v>
      </c>
      <c r="BK1317">
        <v>1252212</v>
      </c>
      <c r="BL1317">
        <v>0</v>
      </c>
      <c r="BM1317">
        <v>0</v>
      </c>
      <c r="BN1317">
        <v>0</v>
      </c>
      <c r="BO1317">
        <v>0</v>
      </c>
      <c r="BP1317">
        <v>0</v>
      </c>
      <c r="BQ1317">
        <v>0</v>
      </c>
      <c r="BR1317">
        <v>117626</v>
      </c>
      <c r="BS1317">
        <v>0</v>
      </c>
      <c r="BT1317">
        <v>0</v>
      </c>
      <c r="BU1317">
        <v>100000</v>
      </c>
      <c r="BV1317">
        <v>10000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>
        <v>0</v>
      </c>
      <c r="CC1317">
        <v>0</v>
      </c>
      <c r="CD1317">
        <v>0</v>
      </c>
      <c r="CE1317">
        <v>0</v>
      </c>
      <c r="CF1317">
        <v>0</v>
      </c>
      <c r="CG1317">
        <v>8239</v>
      </c>
      <c r="CH1317">
        <v>190</v>
      </c>
      <c r="CI1317">
        <v>989</v>
      </c>
      <c r="CJ1317">
        <v>742</v>
      </c>
      <c r="CK1317">
        <v>297</v>
      </c>
      <c r="CL1317">
        <v>247</v>
      </c>
      <c r="CM1317">
        <v>1071</v>
      </c>
      <c r="CN1317">
        <v>10943</v>
      </c>
      <c r="CO1317">
        <v>247</v>
      </c>
      <c r="CP1317">
        <v>0</v>
      </c>
      <c r="CQ1317">
        <v>610000</v>
      </c>
      <c r="CR1317">
        <v>100000</v>
      </c>
      <c r="CS1317">
        <v>10000</v>
      </c>
      <c r="CT1317">
        <v>0</v>
      </c>
      <c r="CU1317">
        <v>0</v>
      </c>
      <c r="CV1317">
        <v>8239</v>
      </c>
      <c r="CW1317">
        <v>190</v>
      </c>
      <c r="CX1317">
        <v>989</v>
      </c>
      <c r="CY1317">
        <v>742</v>
      </c>
      <c r="CZ1317">
        <v>297</v>
      </c>
      <c r="DA1317">
        <v>247</v>
      </c>
      <c r="DB1317">
        <v>1071</v>
      </c>
      <c r="DC1317">
        <v>10943</v>
      </c>
      <c r="DD1317">
        <v>247</v>
      </c>
      <c r="DE1317">
        <v>31083</v>
      </c>
      <c r="DF1317">
        <v>31825</v>
      </c>
      <c r="DG1317">
        <v>0</v>
      </c>
      <c r="DH1317">
        <v>0</v>
      </c>
      <c r="DI1317">
        <v>0</v>
      </c>
      <c r="DJ1317">
        <v>48449</v>
      </c>
      <c r="DK1317">
        <v>124018</v>
      </c>
      <c r="DL1317">
        <v>46426</v>
      </c>
      <c r="DM1317">
        <v>87000</v>
      </c>
      <c r="DN1317">
        <v>0</v>
      </c>
      <c r="DO1317">
        <v>1111766</v>
      </c>
      <c r="DP1317">
        <v>317700</v>
      </c>
      <c r="DQ1317">
        <v>282415</v>
      </c>
      <c r="DR1317">
        <v>0</v>
      </c>
      <c r="DS1317">
        <v>0</v>
      </c>
    </row>
    <row r="1318" spans="1:123" x14ac:dyDescent="0.3">
      <c r="A1318" t="str">
        <f t="shared" si="20"/>
        <v>20371980</v>
      </c>
      <c r="B1318">
        <v>38</v>
      </c>
      <c r="C1318">
        <v>2037</v>
      </c>
      <c r="D1318">
        <v>198012</v>
      </c>
      <c r="E1318">
        <v>56</v>
      </c>
      <c r="F1318">
        <v>1656787</v>
      </c>
      <c r="G1318">
        <v>163089</v>
      </c>
      <c r="H1318">
        <v>550000</v>
      </c>
      <c r="I1318">
        <v>0</v>
      </c>
      <c r="J1318">
        <v>120000</v>
      </c>
      <c r="K1318">
        <v>85000</v>
      </c>
      <c r="L1318">
        <v>200000</v>
      </c>
      <c r="M1318">
        <v>56200</v>
      </c>
      <c r="N1318">
        <v>11500</v>
      </c>
      <c r="O1318">
        <v>25500</v>
      </c>
      <c r="P1318">
        <v>4500</v>
      </c>
      <c r="Q1318">
        <v>2000</v>
      </c>
      <c r="R1318">
        <v>0</v>
      </c>
      <c r="S1318">
        <v>4878</v>
      </c>
      <c r="T1318">
        <v>35000</v>
      </c>
      <c r="U1318">
        <v>36000</v>
      </c>
      <c r="V1318">
        <v>0</v>
      </c>
      <c r="W1318">
        <v>5000</v>
      </c>
      <c r="X1318">
        <v>0</v>
      </c>
      <c r="Y1318">
        <v>0</v>
      </c>
      <c r="Z1318">
        <v>226937</v>
      </c>
      <c r="AA1318">
        <v>0</v>
      </c>
      <c r="AB1318">
        <v>0</v>
      </c>
      <c r="AC1318">
        <v>109472</v>
      </c>
      <c r="AD1318">
        <v>56400</v>
      </c>
      <c r="AE1318">
        <v>0</v>
      </c>
      <c r="AF1318">
        <v>165871</v>
      </c>
      <c r="AG1318">
        <v>0</v>
      </c>
      <c r="AH1318">
        <v>0</v>
      </c>
      <c r="AI1318">
        <v>0</v>
      </c>
      <c r="AJ1318">
        <v>22665</v>
      </c>
      <c r="AK1318">
        <v>22665</v>
      </c>
      <c r="AL1318">
        <v>0</v>
      </c>
      <c r="AM1318">
        <v>0</v>
      </c>
      <c r="AN1318">
        <v>600105</v>
      </c>
      <c r="AO1318">
        <v>1078080</v>
      </c>
      <c r="AP1318">
        <v>165871</v>
      </c>
      <c r="AQ1318">
        <v>40700</v>
      </c>
      <c r="AR1318">
        <v>20000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0</v>
      </c>
      <c r="BI1318">
        <v>0</v>
      </c>
      <c r="BJ1318">
        <v>0</v>
      </c>
      <c r="BK1318">
        <v>1304652</v>
      </c>
      <c r="BL1318">
        <v>0</v>
      </c>
      <c r="BM1318">
        <v>0</v>
      </c>
      <c r="BN1318">
        <v>0</v>
      </c>
      <c r="BO1318">
        <v>0</v>
      </c>
      <c r="BP1318">
        <v>0</v>
      </c>
      <c r="BQ1318">
        <v>0</v>
      </c>
      <c r="BR1318">
        <v>20000</v>
      </c>
      <c r="BS1318">
        <v>0</v>
      </c>
      <c r="BT1318">
        <v>0</v>
      </c>
      <c r="BU1318">
        <v>0</v>
      </c>
      <c r="BV1318">
        <v>0</v>
      </c>
      <c r="BW1318">
        <v>0</v>
      </c>
      <c r="BX1318">
        <v>0</v>
      </c>
      <c r="BY1318">
        <v>0</v>
      </c>
      <c r="BZ1318">
        <v>0</v>
      </c>
      <c r="CA1318">
        <v>0</v>
      </c>
      <c r="CB1318">
        <v>0</v>
      </c>
      <c r="CC1318">
        <v>0</v>
      </c>
      <c r="CD1318">
        <v>0</v>
      </c>
      <c r="CE1318">
        <v>0</v>
      </c>
      <c r="CF1318">
        <v>0</v>
      </c>
      <c r="CG1318">
        <v>14027</v>
      </c>
      <c r="CH1318">
        <v>321</v>
      </c>
      <c r="CI1318">
        <v>1683</v>
      </c>
      <c r="CJ1318">
        <v>1262</v>
      </c>
      <c r="CK1318">
        <v>505</v>
      </c>
      <c r="CL1318">
        <v>421</v>
      </c>
      <c r="CM1318">
        <v>1824</v>
      </c>
      <c r="CN1318">
        <v>8416</v>
      </c>
      <c r="CO1318">
        <v>421</v>
      </c>
      <c r="CP1318">
        <v>0</v>
      </c>
      <c r="CQ1318">
        <v>610000</v>
      </c>
      <c r="CR1318">
        <v>100000</v>
      </c>
      <c r="CS1318">
        <v>10000</v>
      </c>
      <c r="CT1318">
        <v>0</v>
      </c>
      <c r="CU1318">
        <v>0</v>
      </c>
      <c r="CV1318">
        <v>22266</v>
      </c>
      <c r="CW1318">
        <v>510</v>
      </c>
      <c r="CX1318">
        <v>2672</v>
      </c>
      <c r="CY1318">
        <v>2004</v>
      </c>
      <c r="CZ1318">
        <v>802</v>
      </c>
      <c r="DA1318">
        <v>668</v>
      </c>
      <c r="DB1318">
        <v>2895</v>
      </c>
      <c r="DC1318">
        <v>19360</v>
      </c>
      <c r="DD1318">
        <v>668</v>
      </c>
      <c r="DE1318">
        <v>31083</v>
      </c>
      <c r="DF1318">
        <v>256263</v>
      </c>
      <c r="DG1318">
        <v>0</v>
      </c>
      <c r="DH1318">
        <v>0</v>
      </c>
      <c r="DI1318">
        <v>0</v>
      </c>
      <c r="DJ1318">
        <v>48449</v>
      </c>
      <c r="DK1318">
        <v>124018</v>
      </c>
      <c r="DL1318">
        <v>46426</v>
      </c>
      <c r="DM1318">
        <v>87000</v>
      </c>
      <c r="DN1318">
        <v>0</v>
      </c>
      <c r="DO1318">
        <v>1387750</v>
      </c>
      <c r="DP1318">
        <v>317700</v>
      </c>
      <c r="DQ1318">
        <v>298482</v>
      </c>
      <c r="DR1318">
        <v>0</v>
      </c>
      <c r="DS1318">
        <v>0</v>
      </c>
    </row>
    <row r="1319" spans="1:123" x14ac:dyDescent="0.3">
      <c r="A1319" t="str">
        <f t="shared" si="20"/>
        <v>20381981</v>
      </c>
      <c r="B1319">
        <v>38</v>
      </c>
      <c r="C1319">
        <v>2038</v>
      </c>
      <c r="D1319">
        <v>198112</v>
      </c>
      <c r="E1319">
        <v>33</v>
      </c>
      <c r="F1319">
        <v>1947887</v>
      </c>
      <c r="G1319">
        <v>163079</v>
      </c>
      <c r="H1319">
        <v>550000</v>
      </c>
      <c r="I1319">
        <v>0</v>
      </c>
      <c r="J1319">
        <v>90000</v>
      </c>
      <c r="K1319">
        <v>85000</v>
      </c>
      <c r="L1319">
        <v>200000</v>
      </c>
      <c r="M1319">
        <v>56200</v>
      </c>
      <c r="N1319">
        <v>11500</v>
      </c>
      <c r="O1319">
        <v>25500</v>
      </c>
      <c r="P1319">
        <v>4500</v>
      </c>
      <c r="Q1319">
        <v>2000</v>
      </c>
      <c r="R1319">
        <v>0</v>
      </c>
      <c r="S1319">
        <v>4664</v>
      </c>
      <c r="T1319">
        <v>35000</v>
      </c>
      <c r="U1319">
        <v>36000</v>
      </c>
      <c r="V1319">
        <v>0</v>
      </c>
      <c r="W1319">
        <v>5000</v>
      </c>
      <c r="X1319">
        <v>0</v>
      </c>
      <c r="Y1319">
        <v>0</v>
      </c>
      <c r="Z1319">
        <v>0</v>
      </c>
      <c r="AA1319">
        <v>0</v>
      </c>
      <c r="AB1319">
        <v>22665</v>
      </c>
      <c r="AC1319">
        <v>63260</v>
      </c>
      <c r="AD1319">
        <v>0</v>
      </c>
      <c r="AE1319">
        <v>22665</v>
      </c>
      <c r="AF1319">
        <v>73186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912178</v>
      </c>
      <c r="AO1319">
        <v>622983</v>
      </c>
      <c r="AP1319">
        <v>95851</v>
      </c>
      <c r="AQ1319">
        <v>0</v>
      </c>
      <c r="AR1319">
        <v>8439</v>
      </c>
      <c r="AS1319">
        <v>0</v>
      </c>
      <c r="AT1319">
        <v>0</v>
      </c>
      <c r="AU1319">
        <v>0</v>
      </c>
      <c r="AV1319">
        <v>75000</v>
      </c>
      <c r="AW1319">
        <v>4904</v>
      </c>
      <c r="AX1319">
        <v>41481</v>
      </c>
      <c r="AY1319">
        <v>0</v>
      </c>
      <c r="AZ1319">
        <v>0</v>
      </c>
      <c r="BA1319">
        <v>25000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0</v>
      </c>
      <c r="BI1319">
        <v>0</v>
      </c>
      <c r="BJ1319">
        <v>0</v>
      </c>
      <c r="BK1319">
        <v>873658</v>
      </c>
      <c r="BL1319">
        <v>0</v>
      </c>
      <c r="BM1319">
        <v>196667</v>
      </c>
      <c r="BN1319">
        <v>0</v>
      </c>
      <c r="BO1319">
        <v>0</v>
      </c>
      <c r="BP1319">
        <v>100000</v>
      </c>
      <c r="BQ1319">
        <v>10000</v>
      </c>
      <c r="BR1319">
        <v>0</v>
      </c>
      <c r="BS1319">
        <v>0</v>
      </c>
      <c r="BT1319">
        <v>0</v>
      </c>
      <c r="BU1319">
        <v>0</v>
      </c>
      <c r="BV1319">
        <v>0</v>
      </c>
      <c r="BW1319">
        <v>22266</v>
      </c>
      <c r="BX1319">
        <v>510</v>
      </c>
      <c r="BY1319">
        <v>2672</v>
      </c>
      <c r="BZ1319">
        <v>2004</v>
      </c>
      <c r="CA1319">
        <v>802</v>
      </c>
      <c r="CB1319">
        <v>668</v>
      </c>
      <c r="CC1319">
        <v>2895</v>
      </c>
      <c r="CD1319">
        <v>19360</v>
      </c>
      <c r="CE1319">
        <v>668</v>
      </c>
      <c r="CF1319">
        <v>0</v>
      </c>
      <c r="CG1319">
        <v>0</v>
      </c>
      <c r="CH1319">
        <v>0</v>
      </c>
      <c r="CI1319">
        <v>0</v>
      </c>
      <c r="CJ1319">
        <v>0</v>
      </c>
      <c r="CK1319">
        <v>0</v>
      </c>
      <c r="CL1319">
        <v>0</v>
      </c>
      <c r="CM1319">
        <v>0</v>
      </c>
      <c r="CN1319">
        <v>0</v>
      </c>
      <c r="CO1319">
        <v>0</v>
      </c>
      <c r="CP1319">
        <v>0</v>
      </c>
      <c r="CQ1319">
        <v>393333</v>
      </c>
      <c r="CR1319">
        <v>0</v>
      </c>
      <c r="CS1319">
        <v>0</v>
      </c>
      <c r="CT1319">
        <v>0</v>
      </c>
      <c r="CU1319">
        <v>0</v>
      </c>
      <c r="CV1319">
        <v>0</v>
      </c>
      <c r="CW1319">
        <v>0</v>
      </c>
      <c r="CX1319">
        <v>0</v>
      </c>
      <c r="CY1319">
        <v>0</v>
      </c>
      <c r="CZ1319">
        <v>0</v>
      </c>
      <c r="DA1319">
        <v>0</v>
      </c>
      <c r="DB1319">
        <v>0</v>
      </c>
      <c r="DC1319">
        <v>0</v>
      </c>
      <c r="DD1319">
        <v>0</v>
      </c>
      <c r="DE1319">
        <v>31083</v>
      </c>
      <c r="DF1319">
        <v>237569</v>
      </c>
      <c r="DG1319">
        <v>0</v>
      </c>
      <c r="DH1319">
        <v>0</v>
      </c>
      <c r="DI1319">
        <v>0</v>
      </c>
      <c r="DJ1319">
        <v>6969</v>
      </c>
      <c r="DK1319">
        <v>99018</v>
      </c>
      <c r="DL1319">
        <v>41522</v>
      </c>
      <c r="DM1319">
        <v>12000</v>
      </c>
      <c r="DN1319">
        <v>0</v>
      </c>
      <c r="DO1319">
        <v>821494</v>
      </c>
      <c r="DP1319">
        <v>317700</v>
      </c>
      <c r="DQ1319">
        <v>-507516</v>
      </c>
      <c r="DR1319">
        <v>2619</v>
      </c>
      <c r="DS1319">
        <v>0</v>
      </c>
    </row>
    <row r="1320" spans="1:123" x14ac:dyDescent="0.3">
      <c r="A1320" t="str">
        <f t="shared" si="20"/>
        <v>20391982</v>
      </c>
      <c r="B1320">
        <v>38</v>
      </c>
      <c r="C1320">
        <v>2039</v>
      </c>
      <c r="D1320">
        <v>198212</v>
      </c>
      <c r="E1320">
        <v>71</v>
      </c>
      <c r="F1320">
        <v>1754399</v>
      </c>
      <c r="G1320">
        <v>163069</v>
      </c>
      <c r="H1320">
        <v>550000</v>
      </c>
      <c r="I1320">
        <v>0</v>
      </c>
      <c r="J1320">
        <v>90000</v>
      </c>
      <c r="K1320">
        <v>85000</v>
      </c>
      <c r="L1320">
        <v>200000</v>
      </c>
      <c r="M1320">
        <v>56200</v>
      </c>
      <c r="N1320">
        <v>11500</v>
      </c>
      <c r="O1320">
        <v>25500</v>
      </c>
      <c r="P1320">
        <v>4500</v>
      </c>
      <c r="Q1320">
        <v>2000</v>
      </c>
      <c r="R1320">
        <v>0</v>
      </c>
      <c r="S1320">
        <v>4451</v>
      </c>
      <c r="T1320">
        <v>35000</v>
      </c>
      <c r="U1320">
        <v>36000</v>
      </c>
      <c r="V1320">
        <v>0</v>
      </c>
      <c r="W1320">
        <v>5000</v>
      </c>
      <c r="X1320">
        <v>0</v>
      </c>
      <c r="Y1320">
        <v>0</v>
      </c>
      <c r="Z1320">
        <v>1974</v>
      </c>
      <c r="AA1320">
        <v>0</v>
      </c>
      <c r="AB1320">
        <v>0</v>
      </c>
      <c r="AC1320">
        <v>137086</v>
      </c>
      <c r="AD1320">
        <v>70627</v>
      </c>
      <c r="AE1320">
        <v>0</v>
      </c>
      <c r="AF1320">
        <v>207713</v>
      </c>
      <c r="AG1320">
        <v>0</v>
      </c>
      <c r="AH1320">
        <v>0</v>
      </c>
      <c r="AI1320">
        <v>0</v>
      </c>
      <c r="AJ1320">
        <v>7760</v>
      </c>
      <c r="AK1320">
        <v>7760</v>
      </c>
      <c r="AL1320">
        <v>0</v>
      </c>
      <c r="AM1320">
        <v>0</v>
      </c>
      <c r="AN1320">
        <v>767703</v>
      </c>
      <c r="AO1320">
        <v>1350029</v>
      </c>
      <c r="AP1320">
        <v>207713</v>
      </c>
      <c r="AQ1320">
        <v>0</v>
      </c>
      <c r="AR1320">
        <v>20000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0</v>
      </c>
      <c r="BI1320">
        <v>0</v>
      </c>
      <c r="BJ1320">
        <v>0</v>
      </c>
      <c r="BK1320">
        <v>1577742</v>
      </c>
      <c r="BL1320">
        <v>0</v>
      </c>
      <c r="BM1320">
        <v>0</v>
      </c>
      <c r="BN1320">
        <v>0</v>
      </c>
      <c r="BO1320">
        <v>0</v>
      </c>
      <c r="BP1320">
        <v>0</v>
      </c>
      <c r="BQ1320">
        <v>0</v>
      </c>
      <c r="BR1320">
        <v>236667</v>
      </c>
      <c r="BS1320">
        <v>0</v>
      </c>
      <c r="BT1320">
        <v>0</v>
      </c>
      <c r="BU1320">
        <v>100000</v>
      </c>
      <c r="BV1320">
        <v>10000</v>
      </c>
      <c r="BW1320">
        <v>0</v>
      </c>
      <c r="BX1320">
        <v>0</v>
      </c>
      <c r="BY1320">
        <v>0</v>
      </c>
      <c r="BZ1320">
        <v>0</v>
      </c>
      <c r="CA1320">
        <v>0</v>
      </c>
      <c r="CB1320">
        <v>0</v>
      </c>
      <c r="CC1320">
        <v>0</v>
      </c>
      <c r="CD1320">
        <v>0</v>
      </c>
      <c r="CE1320">
        <v>0</v>
      </c>
      <c r="CF1320">
        <v>0</v>
      </c>
      <c r="CG1320">
        <v>20776</v>
      </c>
      <c r="CH1320">
        <v>476</v>
      </c>
      <c r="CI1320">
        <v>2493</v>
      </c>
      <c r="CJ1320">
        <v>1870</v>
      </c>
      <c r="CK1320">
        <v>748</v>
      </c>
      <c r="CL1320">
        <v>623</v>
      </c>
      <c r="CM1320">
        <v>2701</v>
      </c>
      <c r="CN1320">
        <v>15000</v>
      </c>
      <c r="CO1320">
        <v>623</v>
      </c>
      <c r="CP1320">
        <v>0</v>
      </c>
      <c r="CQ1320">
        <v>610000</v>
      </c>
      <c r="CR1320">
        <v>100000</v>
      </c>
      <c r="CS1320">
        <v>10000</v>
      </c>
      <c r="CT1320">
        <v>0</v>
      </c>
      <c r="CU1320">
        <v>0</v>
      </c>
      <c r="CV1320">
        <v>20776</v>
      </c>
      <c r="CW1320">
        <v>476</v>
      </c>
      <c r="CX1320">
        <v>2493</v>
      </c>
      <c r="CY1320">
        <v>1870</v>
      </c>
      <c r="CZ1320">
        <v>748</v>
      </c>
      <c r="DA1320">
        <v>623</v>
      </c>
      <c r="DB1320">
        <v>2701</v>
      </c>
      <c r="DC1320">
        <v>15000</v>
      </c>
      <c r="DD1320">
        <v>623</v>
      </c>
      <c r="DE1320">
        <v>31083</v>
      </c>
      <c r="DF1320">
        <v>232416</v>
      </c>
      <c r="DG1320">
        <v>0</v>
      </c>
      <c r="DH1320">
        <v>0</v>
      </c>
      <c r="DI1320">
        <v>0</v>
      </c>
      <c r="DJ1320">
        <v>6969</v>
      </c>
      <c r="DK1320">
        <v>99018</v>
      </c>
      <c r="DL1320">
        <v>41522</v>
      </c>
      <c r="DM1320">
        <v>12000</v>
      </c>
      <c r="DN1320">
        <v>0</v>
      </c>
      <c r="DO1320">
        <v>1196079</v>
      </c>
      <c r="DP1320">
        <v>317700</v>
      </c>
      <c r="DQ1320">
        <v>401712</v>
      </c>
      <c r="DR1320">
        <v>0</v>
      </c>
      <c r="DS1320">
        <v>0</v>
      </c>
    </row>
    <row r="1321" spans="1:123" x14ac:dyDescent="0.3">
      <c r="A1321" t="str">
        <f t="shared" si="20"/>
        <v>20401983</v>
      </c>
      <c r="B1321">
        <v>38</v>
      </c>
      <c r="C1321">
        <v>2040</v>
      </c>
      <c r="D1321">
        <v>198312</v>
      </c>
      <c r="E1321">
        <v>81</v>
      </c>
      <c r="F1321">
        <v>1328786</v>
      </c>
      <c r="G1321">
        <v>163060</v>
      </c>
      <c r="H1321">
        <v>550000</v>
      </c>
      <c r="I1321">
        <v>0</v>
      </c>
      <c r="J1321">
        <v>90000</v>
      </c>
      <c r="K1321">
        <v>85000</v>
      </c>
      <c r="L1321">
        <v>200000</v>
      </c>
      <c r="M1321">
        <v>56200</v>
      </c>
      <c r="N1321">
        <v>11500</v>
      </c>
      <c r="O1321">
        <v>25500</v>
      </c>
      <c r="P1321">
        <v>4500</v>
      </c>
      <c r="Q1321">
        <v>2000</v>
      </c>
      <c r="R1321">
        <v>0</v>
      </c>
      <c r="S1321">
        <v>4237</v>
      </c>
      <c r="T1321">
        <v>35000</v>
      </c>
      <c r="U1321">
        <v>36000</v>
      </c>
      <c r="V1321">
        <v>0</v>
      </c>
      <c r="W1321">
        <v>10000</v>
      </c>
      <c r="X1321">
        <v>0</v>
      </c>
      <c r="Y1321">
        <v>0</v>
      </c>
      <c r="Z1321">
        <v>335091</v>
      </c>
      <c r="AA1321">
        <v>0</v>
      </c>
      <c r="AB1321">
        <v>7760</v>
      </c>
      <c r="AC1321">
        <v>157891</v>
      </c>
      <c r="AD1321">
        <v>81345</v>
      </c>
      <c r="AE1321">
        <v>7760</v>
      </c>
      <c r="AF1321">
        <v>231476</v>
      </c>
      <c r="AG1321">
        <v>0</v>
      </c>
      <c r="AH1321">
        <v>0</v>
      </c>
      <c r="AI1321">
        <v>0</v>
      </c>
      <c r="AJ1321">
        <v>18524</v>
      </c>
      <c r="AK1321">
        <v>18524</v>
      </c>
      <c r="AL1321">
        <v>0</v>
      </c>
      <c r="AM1321">
        <v>0</v>
      </c>
      <c r="AN1321">
        <v>394846</v>
      </c>
      <c r="AO1321">
        <v>1554915</v>
      </c>
      <c r="AP1321">
        <v>239236</v>
      </c>
      <c r="AQ1321">
        <v>139674</v>
      </c>
      <c r="AR1321">
        <v>20000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247849</v>
      </c>
      <c r="BE1321">
        <v>111111</v>
      </c>
      <c r="BF1321">
        <v>60000</v>
      </c>
      <c r="BG1321">
        <v>35194</v>
      </c>
      <c r="BH1321">
        <v>20000</v>
      </c>
      <c r="BI1321">
        <v>56200</v>
      </c>
      <c r="BJ1321">
        <v>0</v>
      </c>
      <c r="BK1321">
        <v>1423472</v>
      </c>
      <c r="BL1321">
        <v>0</v>
      </c>
      <c r="BM1321">
        <v>0</v>
      </c>
      <c r="BN1321">
        <v>0</v>
      </c>
      <c r="BO1321">
        <v>0</v>
      </c>
      <c r="BP1321">
        <v>0</v>
      </c>
      <c r="BQ1321">
        <v>0</v>
      </c>
      <c r="BR1321">
        <v>20000</v>
      </c>
      <c r="BS1321">
        <v>154000</v>
      </c>
      <c r="BT1321">
        <v>65000</v>
      </c>
      <c r="BU1321">
        <v>0</v>
      </c>
      <c r="BV1321">
        <v>0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>
        <v>0</v>
      </c>
      <c r="CC1321">
        <v>0</v>
      </c>
      <c r="CD1321">
        <v>0</v>
      </c>
      <c r="CE1321">
        <v>0</v>
      </c>
      <c r="CF1321">
        <v>0</v>
      </c>
      <c r="CG1321">
        <v>25000</v>
      </c>
      <c r="CH1321">
        <v>572</v>
      </c>
      <c r="CI1321">
        <v>3000</v>
      </c>
      <c r="CJ1321">
        <v>2250</v>
      </c>
      <c r="CK1321">
        <v>900</v>
      </c>
      <c r="CL1321">
        <v>750</v>
      </c>
      <c r="CM1321">
        <v>3250</v>
      </c>
      <c r="CN1321">
        <v>15000</v>
      </c>
      <c r="CO1321">
        <v>750</v>
      </c>
      <c r="CP1321">
        <v>0</v>
      </c>
      <c r="CQ1321">
        <v>610000</v>
      </c>
      <c r="CR1321">
        <v>100000</v>
      </c>
      <c r="CS1321">
        <v>10000</v>
      </c>
      <c r="CT1321">
        <v>154000</v>
      </c>
      <c r="CU1321">
        <v>65000</v>
      </c>
      <c r="CV1321">
        <v>45776</v>
      </c>
      <c r="CW1321">
        <v>1048</v>
      </c>
      <c r="CX1321">
        <v>5493</v>
      </c>
      <c r="CY1321">
        <v>4120</v>
      </c>
      <c r="CZ1321">
        <v>1648</v>
      </c>
      <c r="DA1321">
        <v>1373</v>
      </c>
      <c r="DB1321">
        <v>5951</v>
      </c>
      <c r="DC1321">
        <v>30000</v>
      </c>
      <c r="DD1321">
        <v>1373</v>
      </c>
      <c r="DE1321">
        <v>31083</v>
      </c>
      <c r="DF1321">
        <v>560439</v>
      </c>
      <c r="DG1321">
        <v>0</v>
      </c>
      <c r="DH1321">
        <v>0</v>
      </c>
      <c r="DI1321">
        <v>247849</v>
      </c>
      <c r="DJ1321">
        <v>42163</v>
      </c>
      <c r="DK1321">
        <v>155218</v>
      </c>
      <c r="DL1321">
        <v>101522</v>
      </c>
      <c r="DM1321">
        <v>123111</v>
      </c>
      <c r="DN1321">
        <v>20000</v>
      </c>
      <c r="DO1321">
        <v>2335691</v>
      </c>
      <c r="DP1321">
        <v>317700</v>
      </c>
      <c r="DQ1321">
        <v>1174440</v>
      </c>
      <c r="DR1321">
        <v>0</v>
      </c>
      <c r="DS1321">
        <v>0</v>
      </c>
    </row>
    <row r="1322" spans="1:123" x14ac:dyDescent="0.3">
      <c r="A1322" t="str">
        <f t="shared" si="20"/>
        <v>20411984</v>
      </c>
      <c r="B1322">
        <v>38</v>
      </c>
      <c r="C1322">
        <v>2041</v>
      </c>
      <c r="D1322">
        <v>198412</v>
      </c>
      <c r="E1322">
        <v>60</v>
      </c>
      <c r="F1322">
        <v>1961149</v>
      </c>
      <c r="G1322">
        <v>163056</v>
      </c>
      <c r="H1322">
        <v>550000</v>
      </c>
      <c r="I1322">
        <v>0</v>
      </c>
      <c r="J1322">
        <v>0</v>
      </c>
      <c r="K1322">
        <v>85000</v>
      </c>
      <c r="L1322">
        <v>200000</v>
      </c>
      <c r="M1322">
        <v>56200</v>
      </c>
      <c r="N1322">
        <v>11500</v>
      </c>
      <c r="O1322">
        <v>25500</v>
      </c>
      <c r="P1322">
        <v>4500</v>
      </c>
      <c r="Q1322">
        <v>2000</v>
      </c>
      <c r="R1322">
        <v>0</v>
      </c>
      <c r="S1322">
        <v>4023</v>
      </c>
      <c r="T1322">
        <v>35000</v>
      </c>
      <c r="U1322">
        <v>36000</v>
      </c>
      <c r="V1322">
        <v>0</v>
      </c>
      <c r="W1322">
        <v>10000</v>
      </c>
      <c r="X1322">
        <v>0</v>
      </c>
      <c r="Y1322">
        <v>0</v>
      </c>
      <c r="Z1322">
        <v>162942</v>
      </c>
      <c r="AA1322">
        <v>0</v>
      </c>
      <c r="AB1322">
        <v>18524</v>
      </c>
      <c r="AC1322">
        <v>115859</v>
      </c>
      <c r="AD1322">
        <v>59690</v>
      </c>
      <c r="AE1322">
        <v>18524</v>
      </c>
      <c r="AF1322">
        <v>157025</v>
      </c>
      <c r="AG1322">
        <v>0</v>
      </c>
      <c r="AH1322">
        <v>0</v>
      </c>
      <c r="AI1322">
        <v>0</v>
      </c>
      <c r="AJ1322">
        <v>92975</v>
      </c>
      <c r="AK1322">
        <v>92975</v>
      </c>
      <c r="AL1322">
        <v>0</v>
      </c>
      <c r="AM1322">
        <v>0</v>
      </c>
      <c r="AN1322">
        <v>476781</v>
      </c>
      <c r="AO1322">
        <v>1140980</v>
      </c>
      <c r="AP1322">
        <v>175549</v>
      </c>
      <c r="AQ1322">
        <v>129962</v>
      </c>
      <c r="AR1322">
        <v>20000</v>
      </c>
      <c r="AS1322">
        <v>0</v>
      </c>
      <c r="AT1322">
        <v>0</v>
      </c>
      <c r="AU1322">
        <v>247849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0</v>
      </c>
      <c r="BI1322">
        <v>0</v>
      </c>
      <c r="BJ1322">
        <v>0</v>
      </c>
      <c r="BK1322">
        <v>1714340</v>
      </c>
      <c r="BL1322">
        <v>0</v>
      </c>
      <c r="BM1322">
        <v>0</v>
      </c>
      <c r="BN1322">
        <v>0</v>
      </c>
      <c r="BO1322">
        <v>0</v>
      </c>
      <c r="BP1322">
        <v>0</v>
      </c>
      <c r="BQ1322">
        <v>0</v>
      </c>
      <c r="BR1322">
        <v>20000</v>
      </c>
      <c r="BS1322">
        <v>0</v>
      </c>
      <c r="BT1322">
        <v>0</v>
      </c>
      <c r="BU1322">
        <v>0</v>
      </c>
      <c r="BV1322">
        <v>0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>
        <v>0</v>
      </c>
      <c r="CC1322">
        <v>0</v>
      </c>
      <c r="CD1322">
        <v>0</v>
      </c>
      <c r="CE1322">
        <v>0</v>
      </c>
      <c r="CF1322">
        <v>0</v>
      </c>
      <c r="CG1322">
        <v>3619</v>
      </c>
      <c r="CH1322">
        <v>83</v>
      </c>
      <c r="CI1322">
        <v>434</v>
      </c>
      <c r="CJ1322">
        <v>326</v>
      </c>
      <c r="CK1322">
        <v>130</v>
      </c>
      <c r="CL1322">
        <v>109</v>
      </c>
      <c r="CM1322">
        <v>470</v>
      </c>
      <c r="CN1322">
        <v>5637</v>
      </c>
      <c r="CO1322">
        <v>109</v>
      </c>
      <c r="CP1322">
        <v>0</v>
      </c>
      <c r="CQ1322">
        <v>610000</v>
      </c>
      <c r="CR1322">
        <v>100000</v>
      </c>
      <c r="CS1322">
        <v>10000</v>
      </c>
      <c r="CT1322">
        <v>154000</v>
      </c>
      <c r="CU1322">
        <v>65000</v>
      </c>
      <c r="CV1322">
        <v>49395</v>
      </c>
      <c r="CW1322">
        <v>1131</v>
      </c>
      <c r="CX1322">
        <v>5927</v>
      </c>
      <c r="CY1322">
        <v>4446</v>
      </c>
      <c r="CZ1322">
        <v>1778</v>
      </c>
      <c r="DA1322">
        <v>1482</v>
      </c>
      <c r="DB1322">
        <v>6421</v>
      </c>
      <c r="DC1322">
        <v>35637</v>
      </c>
      <c r="DD1322">
        <v>1482</v>
      </c>
      <c r="DE1322">
        <v>31083</v>
      </c>
      <c r="DF1322">
        <v>690316</v>
      </c>
      <c r="DG1322">
        <v>0</v>
      </c>
      <c r="DH1322">
        <v>0</v>
      </c>
      <c r="DI1322">
        <v>0</v>
      </c>
      <c r="DJ1322">
        <v>38643</v>
      </c>
      <c r="DK1322">
        <v>149036</v>
      </c>
      <c r="DL1322">
        <v>101522</v>
      </c>
      <c r="DM1322">
        <v>112000</v>
      </c>
      <c r="DN1322">
        <v>20000</v>
      </c>
      <c r="DO1322">
        <v>2282273</v>
      </c>
      <c r="DP1322">
        <v>317700</v>
      </c>
      <c r="DQ1322">
        <v>38984</v>
      </c>
      <c r="DR1322">
        <v>0</v>
      </c>
      <c r="DS1322">
        <v>0</v>
      </c>
    </row>
    <row r="1323" spans="1:123" x14ac:dyDescent="0.3">
      <c r="A1323" t="str">
        <f t="shared" si="20"/>
        <v>20421985</v>
      </c>
      <c r="B1323">
        <v>38</v>
      </c>
      <c r="C1323">
        <v>2042</v>
      </c>
      <c r="D1323">
        <v>198512</v>
      </c>
      <c r="E1323">
        <v>38</v>
      </c>
      <c r="F1323">
        <v>1866608</v>
      </c>
      <c r="G1323">
        <v>163053</v>
      </c>
      <c r="H1323">
        <v>550000</v>
      </c>
      <c r="I1323">
        <v>0</v>
      </c>
      <c r="J1323">
        <v>0</v>
      </c>
      <c r="K1323">
        <v>85000</v>
      </c>
      <c r="L1323">
        <v>200000</v>
      </c>
      <c r="M1323">
        <v>56200</v>
      </c>
      <c r="N1323">
        <v>11500</v>
      </c>
      <c r="O1323">
        <v>25500</v>
      </c>
      <c r="P1323">
        <v>4500</v>
      </c>
      <c r="Q1323">
        <v>2000</v>
      </c>
      <c r="R1323">
        <v>0</v>
      </c>
      <c r="S1323">
        <v>3810</v>
      </c>
      <c r="T1323">
        <v>35000</v>
      </c>
      <c r="U1323">
        <v>36000</v>
      </c>
      <c r="V1323">
        <v>0</v>
      </c>
      <c r="W1323">
        <v>10000</v>
      </c>
      <c r="X1323">
        <v>0</v>
      </c>
      <c r="Y1323">
        <v>0</v>
      </c>
      <c r="Z1323">
        <v>0</v>
      </c>
      <c r="AA1323">
        <v>0</v>
      </c>
      <c r="AB1323">
        <v>92975</v>
      </c>
      <c r="AC1323">
        <v>73028</v>
      </c>
      <c r="AD1323">
        <v>0</v>
      </c>
      <c r="AE1323">
        <v>92975</v>
      </c>
      <c r="AF1323">
        <v>17678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871832</v>
      </c>
      <c r="AO1323">
        <v>719183</v>
      </c>
      <c r="AP1323">
        <v>110652</v>
      </c>
      <c r="AQ1323">
        <v>0</v>
      </c>
      <c r="AR1323">
        <v>13602</v>
      </c>
      <c r="AS1323">
        <v>0</v>
      </c>
      <c r="AT1323">
        <v>0</v>
      </c>
      <c r="AU1323">
        <v>0</v>
      </c>
      <c r="AV1323">
        <v>5081</v>
      </c>
      <c r="AW1323">
        <v>0</v>
      </c>
      <c r="AX1323">
        <v>38643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0</v>
      </c>
      <c r="BI1323">
        <v>0</v>
      </c>
      <c r="BJ1323">
        <v>0</v>
      </c>
      <c r="BK1323">
        <v>887162</v>
      </c>
      <c r="BL1323">
        <v>0</v>
      </c>
      <c r="BM1323">
        <v>196667</v>
      </c>
      <c r="BN1323">
        <v>0</v>
      </c>
      <c r="BO1323">
        <v>0</v>
      </c>
      <c r="BP1323">
        <v>100000</v>
      </c>
      <c r="BQ1323">
        <v>10000</v>
      </c>
      <c r="BR1323">
        <v>0</v>
      </c>
      <c r="BS1323">
        <v>0</v>
      </c>
      <c r="BT1323">
        <v>0</v>
      </c>
      <c r="BU1323">
        <v>0</v>
      </c>
      <c r="BV1323">
        <v>0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>
        <v>0</v>
      </c>
      <c r="CC1323">
        <v>0</v>
      </c>
      <c r="CD1323">
        <v>0</v>
      </c>
      <c r="CE1323">
        <v>0</v>
      </c>
      <c r="CF1323">
        <v>0</v>
      </c>
      <c r="CG1323">
        <v>0</v>
      </c>
      <c r="CH1323">
        <v>0</v>
      </c>
      <c r="CI1323">
        <v>0</v>
      </c>
      <c r="CJ1323">
        <v>0</v>
      </c>
      <c r="CK1323">
        <v>0</v>
      </c>
      <c r="CL1323">
        <v>0</v>
      </c>
      <c r="CM1323">
        <v>0</v>
      </c>
      <c r="CN1323">
        <v>0</v>
      </c>
      <c r="CO1323">
        <v>0</v>
      </c>
      <c r="CP1323">
        <v>0</v>
      </c>
      <c r="CQ1323">
        <v>393333</v>
      </c>
      <c r="CR1323">
        <v>0</v>
      </c>
      <c r="CS1323">
        <v>0</v>
      </c>
      <c r="CT1323">
        <v>154000</v>
      </c>
      <c r="CU1323">
        <v>65000</v>
      </c>
      <c r="CV1323">
        <v>49395</v>
      </c>
      <c r="CW1323">
        <v>1131</v>
      </c>
      <c r="CX1323">
        <v>5927</v>
      </c>
      <c r="CY1323">
        <v>4446</v>
      </c>
      <c r="CZ1323">
        <v>1778</v>
      </c>
      <c r="DA1323">
        <v>1482</v>
      </c>
      <c r="DB1323">
        <v>6421</v>
      </c>
      <c r="DC1323">
        <v>35637</v>
      </c>
      <c r="DD1323">
        <v>1482</v>
      </c>
      <c r="DE1323">
        <v>31083</v>
      </c>
      <c r="DF1323">
        <v>661703</v>
      </c>
      <c r="DG1323">
        <v>0</v>
      </c>
      <c r="DH1323">
        <v>0</v>
      </c>
      <c r="DI1323">
        <v>0</v>
      </c>
      <c r="DJ1323">
        <v>0</v>
      </c>
      <c r="DK1323">
        <v>149036</v>
      </c>
      <c r="DL1323">
        <v>101522</v>
      </c>
      <c r="DM1323">
        <v>106919</v>
      </c>
      <c r="DN1323">
        <v>20000</v>
      </c>
      <c r="DO1323">
        <v>1790295</v>
      </c>
      <c r="DP1323">
        <v>317700</v>
      </c>
      <c r="DQ1323">
        <v>-350391</v>
      </c>
      <c r="DR1323">
        <v>0</v>
      </c>
      <c r="DS1323">
        <v>0</v>
      </c>
    </row>
    <row r="1324" spans="1:123" x14ac:dyDescent="0.3">
      <c r="A1324" t="str">
        <f t="shared" si="20"/>
        <v>20431986</v>
      </c>
      <c r="B1324">
        <v>38</v>
      </c>
      <c r="C1324">
        <v>2043</v>
      </c>
      <c r="D1324">
        <v>198612</v>
      </c>
      <c r="E1324">
        <v>62</v>
      </c>
      <c r="F1324">
        <v>1815408</v>
      </c>
      <c r="G1324">
        <v>163049</v>
      </c>
      <c r="H1324">
        <v>550000</v>
      </c>
      <c r="I1324">
        <v>0</v>
      </c>
      <c r="J1324">
        <v>0</v>
      </c>
      <c r="K1324">
        <v>85000</v>
      </c>
      <c r="L1324">
        <v>200000</v>
      </c>
      <c r="M1324">
        <v>56200</v>
      </c>
      <c r="N1324">
        <v>11500</v>
      </c>
      <c r="O1324">
        <v>25500</v>
      </c>
      <c r="P1324">
        <v>4500</v>
      </c>
      <c r="Q1324">
        <v>2000</v>
      </c>
      <c r="R1324">
        <v>0</v>
      </c>
      <c r="S1324">
        <v>3595</v>
      </c>
      <c r="T1324">
        <v>35000</v>
      </c>
      <c r="U1324">
        <v>36000</v>
      </c>
      <c r="V1324">
        <v>0</v>
      </c>
      <c r="W1324">
        <v>10000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120978</v>
      </c>
      <c r="AD1324">
        <v>62328</v>
      </c>
      <c r="AE1324">
        <v>0</v>
      </c>
      <c r="AF1324">
        <v>183305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705990</v>
      </c>
      <c r="AO1324">
        <v>1191392</v>
      </c>
      <c r="AP1324">
        <v>183305</v>
      </c>
      <c r="AQ1324">
        <v>0</v>
      </c>
      <c r="AR1324">
        <v>20000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0</v>
      </c>
      <c r="BI1324">
        <v>0</v>
      </c>
      <c r="BJ1324">
        <v>0</v>
      </c>
      <c r="BK1324">
        <v>1394698</v>
      </c>
      <c r="BL1324">
        <v>0</v>
      </c>
      <c r="BM1324">
        <v>0</v>
      </c>
      <c r="BN1324">
        <v>0</v>
      </c>
      <c r="BO1324">
        <v>0</v>
      </c>
      <c r="BP1324">
        <v>0</v>
      </c>
      <c r="BQ1324">
        <v>0</v>
      </c>
      <c r="BR1324">
        <v>86230</v>
      </c>
      <c r="BS1324">
        <v>0</v>
      </c>
      <c r="BT1324">
        <v>0</v>
      </c>
      <c r="BU1324">
        <v>0</v>
      </c>
      <c r="BV1324">
        <v>0</v>
      </c>
      <c r="BW1324">
        <v>0</v>
      </c>
      <c r="BX1324">
        <v>0</v>
      </c>
      <c r="BY1324">
        <v>0</v>
      </c>
      <c r="BZ1324">
        <v>0</v>
      </c>
      <c r="CA1324">
        <v>0</v>
      </c>
      <c r="CB1324">
        <v>0</v>
      </c>
      <c r="CC1324">
        <v>0</v>
      </c>
      <c r="CD1324">
        <v>0</v>
      </c>
      <c r="CE1324">
        <v>0</v>
      </c>
      <c r="CF1324">
        <v>0</v>
      </c>
      <c r="CG1324">
        <v>0</v>
      </c>
      <c r="CH1324">
        <v>0</v>
      </c>
      <c r="CI1324">
        <v>0</v>
      </c>
      <c r="CJ1324">
        <v>0</v>
      </c>
      <c r="CK1324">
        <v>0</v>
      </c>
      <c r="CL1324">
        <v>0</v>
      </c>
      <c r="CM1324">
        <v>0</v>
      </c>
      <c r="CN1324">
        <v>0</v>
      </c>
      <c r="CO1324">
        <v>0</v>
      </c>
      <c r="CP1324">
        <v>0</v>
      </c>
      <c r="CQ1324">
        <v>459563</v>
      </c>
      <c r="CR1324">
        <v>0</v>
      </c>
      <c r="CS1324">
        <v>0</v>
      </c>
      <c r="CT1324">
        <v>154000</v>
      </c>
      <c r="CU1324">
        <v>65000</v>
      </c>
      <c r="CV1324">
        <v>49395</v>
      </c>
      <c r="CW1324">
        <v>1131</v>
      </c>
      <c r="CX1324">
        <v>5927</v>
      </c>
      <c r="CY1324">
        <v>4446</v>
      </c>
      <c r="CZ1324">
        <v>1778</v>
      </c>
      <c r="DA1324">
        <v>1482</v>
      </c>
      <c r="DB1324">
        <v>6421</v>
      </c>
      <c r="DC1324">
        <v>35637</v>
      </c>
      <c r="DD1324">
        <v>1482</v>
      </c>
      <c r="DE1324">
        <v>31083</v>
      </c>
      <c r="DF1324">
        <v>641852</v>
      </c>
      <c r="DG1324">
        <v>0</v>
      </c>
      <c r="DH1324">
        <v>0</v>
      </c>
      <c r="DI1324">
        <v>0</v>
      </c>
      <c r="DJ1324">
        <v>0</v>
      </c>
      <c r="DK1324">
        <v>149036</v>
      </c>
      <c r="DL1324">
        <v>101522</v>
      </c>
      <c r="DM1324">
        <v>106919</v>
      </c>
      <c r="DN1324">
        <v>20000</v>
      </c>
      <c r="DO1324">
        <v>1836674</v>
      </c>
      <c r="DP1324">
        <v>317700</v>
      </c>
      <c r="DQ1324">
        <v>86230</v>
      </c>
      <c r="DR1324">
        <v>0</v>
      </c>
      <c r="DS1324">
        <v>0</v>
      </c>
    </row>
    <row r="1325" spans="1:123" x14ac:dyDescent="0.3">
      <c r="A1325" t="str">
        <f t="shared" si="20"/>
        <v>20441987</v>
      </c>
      <c r="B1325">
        <v>38</v>
      </c>
      <c r="C1325">
        <v>2044</v>
      </c>
      <c r="D1325">
        <v>198712</v>
      </c>
      <c r="E1325">
        <v>27</v>
      </c>
      <c r="F1325">
        <v>1829691</v>
      </c>
      <c r="G1325">
        <v>163046</v>
      </c>
      <c r="H1325">
        <v>550000</v>
      </c>
      <c r="I1325">
        <v>0</v>
      </c>
      <c r="J1325">
        <v>0</v>
      </c>
      <c r="K1325">
        <v>85000</v>
      </c>
      <c r="L1325">
        <v>200000</v>
      </c>
      <c r="M1325">
        <v>56200</v>
      </c>
      <c r="N1325">
        <v>11500</v>
      </c>
      <c r="O1325">
        <v>25500</v>
      </c>
      <c r="P1325">
        <v>4500</v>
      </c>
      <c r="Q1325">
        <v>2000</v>
      </c>
      <c r="R1325">
        <v>0</v>
      </c>
      <c r="S1325">
        <v>3381</v>
      </c>
      <c r="T1325">
        <v>35000</v>
      </c>
      <c r="U1325">
        <v>36000</v>
      </c>
      <c r="V1325">
        <v>0</v>
      </c>
      <c r="W1325">
        <v>10000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51519</v>
      </c>
      <c r="AD1325">
        <v>0</v>
      </c>
      <c r="AE1325">
        <v>0</v>
      </c>
      <c r="AF1325">
        <v>78061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811020</v>
      </c>
      <c r="AO1325">
        <v>507359</v>
      </c>
      <c r="AP1325">
        <v>78061</v>
      </c>
      <c r="AQ1325">
        <v>0</v>
      </c>
      <c r="AR1325">
        <v>2233</v>
      </c>
      <c r="AS1325">
        <v>0</v>
      </c>
      <c r="AT1325">
        <v>0</v>
      </c>
      <c r="AU1325">
        <v>0</v>
      </c>
      <c r="AV1325">
        <v>75000</v>
      </c>
      <c r="AW1325">
        <v>319</v>
      </c>
      <c r="AX1325">
        <v>0</v>
      </c>
      <c r="AY1325">
        <v>0</v>
      </c>
      <c r="AZ1325">
        <v>20000</v>
      </c>
      <c r="BA1325">
        <v>25000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0</v>
      </c>
      <c r="BI1325">
        <v>0</v>
      </c>
      <c r="BJ1325">
        <v>0</v>
      </c>
      <c r="BK1325">
        <v>707972</v>
      </c>
      <c r="BL1325">
        <v>0</v>
      </c>
      <c r="BM1325">
        <v>146521</v>
      </c>
      <c r="BN1325">
        <v>154000</v>
      </c>
      <c r="BO1325">
        <v>65000</v>
      </c>
      <c r="BP1325">
        <v>0</v>
      </c>
      <c r="BQ1325">
        <v>0</v>
      </c>
      <c r="BR1325">
        <v>0</v>
      </c>
      <c r="BS1325">
        <v>0</v>
      </c>
      <c r="BT1325">
        <v>0</v>
      </c>
      <c r="BU1325">
        <v>0</v>
      </c>
      <c r="BV1325">
        <v>0</v>
      </c>
      <c r="BW1325">
        <v>33000</v>
      </c>
      <c r="BX1325">
        <v>763</v>
      </c>
      <c r="BY1325">
        <v>4000</v>
      </c>
      <c r="BZ1325">
        <v>3000</v>
      </c>
      <c r="CA1325">
        <v>1200</v>
      </c>
      <c r="CB1325">
        <v>1000</v>
      </c>
      <c r="CC1325">
        <v>4333</v>
      </c>
      <c r="CD1325">
        <v>20000</v>
      </c>
      <c r="CE1325">
        <v>1000</v>
      </c>
      <c r="CF1325">
        <v>31083</v>
      </c>
      <c r="CG1325">
        <v>0</v>
      </c>
      <c r="CH1325">
        <v>0</v>
      </c>
      <c r="CI1325">
        <v>0</v>
      </c>
      <c r="CJ1325">
        <v>0</v>
      </c>
      <c r="CK1325">
        <v>0</v>
      </c>
      <c r="CL1325">
        <v>0</v>
      </c>
      <c r="CM1325">
        <v>0</v>
      </c>
      <c r="CN1325">
        <v>0</v>
      </c>
      <c r="CO1325">
        <v>0</v>
      </c>
      <c r="CP1325">
        <v>0</v>
      </c>
      <c r="CQ1325">
        <v>293042</v>
      </c>
      <c r="CR1325">
        <v>0</v>
      </c>
      <c r="CS1325">
        <v>0</v>
      </c>
      <c r="CT1325">
        <v>0</v>
      </c>
      <c r="CU1325">
        <v>0</v>
      </c>
      <c r="CV1325">
        <v>16395</v>
      </c>
      <c r="CW1325">
        <v>368</v>
      </c>
      <c r="CX1325">
        <v>1927</v>
      </c>
      <c r="CY1325">
        <v>1446</v>
      </c>
      <c r="CZ1325">
        <v>578</v>
      </c>
      <c r="DA1325">
        <v>482</v>
      </c>
      <c r="DB1325">
        <v>2088</v>
      </c>
      <c r="DC1325">
        <v>15637</v>
      </c>
      <c r="DD1325">
        <v>482</v>
      </c>
      <c r="DE1325">
        <v>0</v>
      </c>
      <c r="DF1325">
        <v>622597</v>
      </c>
      <c r="DG1325">
        <v>0</v>
      </c>
      <c r="DH1325">
        <v>0</v>
      </c>
      <c r="DI1325">
        <v>0</v>
      </c>
      <c r="DJ1325">
        <v>0</v>
      </c>
      <c r="DK1325">
        <v>124036</v>
      </c>
      <c r="DL1325">
        <v>101203</v>
      </c>
      <c r="DM1325">
        <v>31919</v>
      </c>
      <c r="DN1325">
        <v>0</v>
      </c>
      <c r="DO1325">
        <v>1212199</v>
      </c>
      <c r="DP1325">
        <v>317700</v>
      </c>
      <c r="DQ1325">
        <v>-630064</v>
      </c>
      <c r="DR1325">
        <v>44845</v>
      </c>
      <c r="DS1325">
        <v>0</v>
      </c>
    </row>
    <row r="1326" spans="1:123" x14ac:dyDescent="0.3">
      <c r="A1326" t="str">
        <f t="shared" si="20"/>
        <v>20451988</v>
      </c>
      <c r="B1326">
        <v>38</v>
      </c>
      <c r="C1326">
        <v>2045</v>
      </c>
      <c r="D1326">
        <v>198812</v>
      </c>
      <c r="E1326">
        <v>14</v>
      </c>
      <c r="F1326">
        <v>2119393</v>
      </c>
      <c r="G1326">
        <v>163042</v>
      </c>
      <c r="H1326">
        <v>550000</v>
      </c>
      <c r="I1326">
        <v>0</v>
      </c>
      <c r="J1326">
        <v>0</v>
      </c>
      <c r="K1326">
        <v>85000</v>
      </c>
      <c r="L1326">
        <v>200000</v>
      </c>
      <c r="M1326">
        <v>56200</v>
      </c>
      <c r="N1326">
        <v>11500</v>
      </c>
      <c r="O1326">
        <v>25500</v>
      </c>
      <c r="P1326">
        <v>4500</v>
      </c>
      <c r="Q1326">
        <v>2000</v>
      </c>
      <c r="R1326">
        <v>0</v>
      </c>
      <c r="S1326">
        <v>3166</v>
      </c>
      <c r="T1326">
        <v>35000</v>
      </c>
      <c r="U1326">
        <v>36000</v>
      </c>
      <c r="V1326">
        <v>0</v>
      </c>
      <c r="W1326">
        <v>15000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28084</v>
      </c>
      <c r="AD1326">
        <v>0</v>
      </c>
      <c r="AE1326">
        <v>0</v>
      </c>
      <c r="AF1326">
        <v>42553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841313</v>
      </c>
      <c r="AO1326">
        <v>276573</v>
      </c>
      <c r="AP1326">
        <v>42553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31919</v>
      </c>
      <c r="AW1326">
        <v>0</v>
      </c>
      <c r="AX1326">
        <v>0</v>
      </c>
      <c r="AY1326">
        <v>0</v>
      </c>
      <c r="AZ1326">
        <v>0</v>
      </c>
      <c r="BA1326">
        <v>25000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376045</v>
      </c>
      <c r="BL1326">
        <v>0</v>
      </c>
      <c r="BM1326">
        <v>126521</v>
      </c>
      <c r="BN1326">
        <v>0</v>
      </c>
      <c r="BO1326">
        <v>0</v>
      </c>
      <c r="BP1326">
        <v>0</v>
      </c>
      <c r="BQ1326">
        <v>0</v>
      </c>
      <c r="BR1326">
        <v>0</v>
      </c>
      <c r="BS1326">
        <v>0</v>
      </c>
      <c r="BT1326">
        <v>0</v>
      </c>
      <c r="BU1326">
        <v>0</v>
      </c>
      <c r="BV1326">
        <v>0</v>
      </c>
      <c r="BW1326">
        <v>16395</v>
      </c>
      <c r="BX1326">
        <v>368</v>
      </c>
      <c r="BY1326">
        <v>1927</v>
      </c>
      <c r="BZ1326">
        <v>1446</v>
      </c>
      <c r="CA1326">
        <v>578</v>
      </c>
      <c r="CB1326">
        <v>482</v>
      </c>
      <c r="CC1326">
        <v>2088</v>
      </c>
      <c r="CD1326">
        <v>15637</v>
      </c>
      <c r="CE1326">
        <v>482</v>
      </c>
      <c r="CF1326">
        <v>0</v>
      </c>
      <c r="CG1326">
        <v>0</v>
      </c>
      <c r="CH1326">
        <v>0</v>
      </c>
      <c r="CI1326">
        <v>0</v>
      </c>
      <c r="CJ1326">
        <v>0</v>
      </c>
      <c r="CK1326">
        <v>0</v>
      </c>
      <c r="CL1326">
        <v>0</v>
      </c>
      <c r="CM1326">
        <v>0</v>
      </c>
      <c r="CN1326">
        <v>0</v>
      </c>
      <c r="CO1326">
        <v>0</v>
      </c>
      <c r="CP1326">
        <v>0</v>
      </c>
      <c r="CQ1326">
        <v>146521</v>
      </c>
      <c r="CR1326">
        <v>0</v>
      </c>
      <c r="CS1326">
        <v>0</v>
      </c>
      <c r="CT1326">
        <v>0</v>
      </c>
      <c r="CU1326">
        <v>0</v>
      </c>
      <c r="CV1326">
        <v>0</v>
      </c>
      <c r="CW1326">
        <v>0</v>
      </c>
      <c r="CX1326">
        <v>0</v>
      </c>
      <c r="CY1326">
        <v>0</v>
      </c>
      <c r="CZ1326">
        <v>0</v>
      </c>
      <c r="DA1326">
        <v>0</v>
      </c>
      <c r="DB1326">
        <v>0</v>
      </c>
      <c r="DC1326">
        <v>0</v>
      </c>
      <c r="DD1326">
        <v>0</v>
      </c>
      <c r="DE1326">
        <v>0</v>
      </c>
      <c r="DF1326">
        <v>603919</v>
      </c>
      <c r="DG1326">
        <v>0</v>
      </c>
      <c r="DH1326">
        <v>0</v>
      </c>
      <c r="DI1326">
        <v>0</v>
      </c>
      <c r="DJ1326">
        <v>0</v>
      </c>
      <c r="DK1326">
        <v>99036</v>
      </c>
      <c r="DL1326">
        <v>101203</v>
      </c>
      <c r="DM1326">
        <v>0</v>
      </c>
      <c r="DN1326">
        <v>0</v>
      </c>
      <c r="DO1326">
        <v>950679</v>
      </c>
      <c r="DP1326">
        <v>317700</v>
      </c>
      <c r="DQ1326">
        <v>-1157996</v>
      </c>
      <c r="DR1326">
        <v>935154</v>
      </c>
      <c r="DS1326">
        <v>0</v>
      </c>
    </row>
    <row r="1327" spans="1:123" x14ac:dyDescent="0.3">
      <c r="A1327" t="str">
        <f t="shared" si="20"/>
        <v>20461989</v>
      </c>
      <c r="B1327">
        <v>38</v>
      </c>
      <c r="C1327">
        <v>2046</v>
      </c>
      <c r="D1327">
        <v>198912</v>
      </c>
      <c r="E1327">
        <v>57</v>
      </c>
      <c r="F1327">
        <v>2317670</v>
      </c>
      <c r="G1327">
        <v>163038</v>
      </c>
      <c r="H1327">
        <v>550000</v>
      </c>
      <c r="I1327">
        <v>0</v>
      </c>
      <c r="J1327">
        <v>0</v>
      </c>
      <c r="K1327">
        <v>85000</v>
      </c>
      <c r="L1327">
        <v>200000</v>
      </c>
      <c r="M1327">
        <v>56200</v>
      </c>
      <c r="N1327">
        <v>11500</v>
      </c>
      <c r="O1327">
        <v>25500</v>
      </c>
      <c r="P1327">
        <v>4500</v>
      </c>
      <c r="Q1327">
        <v>2000</v>
      </c>
      <c r="R1327">
        <v>0</v>
      </c>
      <c r="S1327">
        <v>2951</v>
      </c>
      <c r="T1327">
        <v>35000</v>
      </c>
      <c r="U1327">
        <v>36000</v>
      </c>
      <c r="V1327">
        <v>0</v>
      </c>
      <c r="W1327">
        <v>15000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109707</v>
      </c>
      <c r="AD1327">
        <v>56521</v>
      </c>
      <c r="AE1327">
        <v>0</v>
      </c>
      <c r="AF1327">
        <v>166227</v>
      </c>
      <c r="AG1327">
        <v>56521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717424</v>
      </c>
      <c r="AO1327">
        <v>1080393</v>
      </c>
      <c r="AP1327">
        <v>166227</v>
      </c>
      <c r="AQ1327">
        <v>0</v>
      </c>
      <c r="AR1327">
        <v>20000</v>
      </c>
      <c r="AS1327">
        <v>0</v>
      </c>
      <c r="AT1327">
        <v>0</v>
      </c>
      <c r="AU1327">
        <v>0</v>
      </c>
      <c r="AV1327">
        <v>0</v>
      </c>
      <c r="AW1327">
        <v>23043</v>
      </c>
      <c r="AX1327">
        <v>0</v>
      </c>
      <c r="AY1327">
        <v>12990</v>
      </c>
      <c r="AZ1327">
        <v>0</v>
      </c>
      <c r="BA1327">
        <v>25000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0</v>
      </c>
      <c r="BI1327">
        <v>0</v>
      </c>
      <c r="BJ1327">
        <v>0</v>
      </c>
      <c r="BK1327">
        <v>1327653</v>
      </c>
      <c r="BL1327">
        <v>0</v>
      </c>
      <c r="BM1327">
        <v>106521</v>
      </c>
      <c r="BN1327">
        <v>0</v>
      </c>
      <c r="BO1327">
        <v>0</v>
      </c>
      <c r="BP1327">
        <v>0</v>
      </c>
      <c r="BQ1327">
        <v>0</v>
      </c>
      <c r="BR1327">
        <v>0</v>
      </c>
      <c r="BS1327">
        <v>0</v>
      </c>
      <c r="BT1327">
        <v>0</v>
      </c>
      <c r="BU1327">
        <v>0</v>
      </c>
      <c r="BV1327">
        <v>0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>
        <v>0</v>
      </c>
      <c r="CC1327">
        <v>0</v>
      </c>
      <c r="CD1327">
        <v>0</v>
      </c>
      <c r="CE1327">
        <v>0</v>
      </c>
      <c r="CF1327">
        <v>0</v>
      </c>
      <c r="CG1327">
        <v>0</v>
      </c>
      <c r="CH1327">
        <v>0</v>
      </c>
      <c r="CI1327">
        <v>0</v>
      </c>
      <c r="CJ1327">
        <v>0</v>
      </c>
      <c r="CK1327">
        <v>0</v>
      </c>
      <c r="CL1327">
        <v>0</v>
      </c>
      <c r="CM1327">
        <v>0</v>
      </c>
      <c r="CN1327">
        <v>0</v>
      </c>
      <c r="CO1327">
        <v>0</v>
      </c>
      <c r="CP1327">
        <v>0</v>
      </c>
      <c r="CQ1327">
        <v>20000</v>
      </c>
      <c r="CR1327">
        <v>0</v>
      </c>
      <c r="CS1327">
        <v>0</v>
      </c>
      <c r="CT1327">
        <v>0</v>
      </c>
      <c r="CU1327">
        <v>0</v>
      </c>
      <c r="CV1327">
        <v>0</v>
      </c>
      <c r="CW1327">
        <v>0</v>
      </c>
      <c r="CX1327">
        <v>0</v>
      </c>
      <c r="CY1327">
        <v>0</v>
      </c>
      <c r="CZ1327">
        <v>0</v>
      </c>
      <c r="DA1327">
        <v>0</v>
      </c>
      <c r="DB1327">
        <v>0</v>
      </c>
      <c r="DC1327">
        <v>0</v>
      </c>
      <c r="DD1327">
        <v>0</v>
      </c>
      <c r="DE1327">
        <v>0</v>
      </c>
      <c r="DF1327">
        <v>585801</v>
      </c>
      <c r="DG1327">
        <v>0</v>
      </c>
      <c r="DH1327">
        <v>0</v>
      </c>
      <c r="DI1327">
        <v>0</v>
      </c>
      <c r="DJ1327">
        <v>0</v>
      </c>
      <c r="DK1327">
        <v>74036</v>
      </c>
      <c r="DL1327">
        <v>78160</v>
      </c>
      <c r="DM1327">
        <v>0</v>
      </c>
      <c r="DN1327">
        <v>0</v>
      </c>
      <c r="DO1327">
        <v>757998</v>
      </c>
      <c r="DP1327">
        <v>317700</v>
      </c>
      <c r="DQ1327">
        <v>-519674</v>
      </c>
      <c r="DR1327">
        <v>365110</v>
      </c>
      <c r="DS1327">
        <v>0</v>
      </c>
    </row>
    <row r="1328" spans="1:123" x14ac:dyDescent="0.3">
      <c r="A1328" t="str">
        <f t="shared" si="20"/>
        <v>20471990</v>
      </c>
      <c r="B1328">
        <v>38</v>
      </c>
      <c r="C1328">
        <v>2047</v>
      </c>
      <c r="D1328">
        <v>199012</v>
      </c>
      <c r="E1328">
        <v>22</v>
      </c>
      <c r="F1328">
        <v>2343650</v>
      </c>
      <c r="G1328">
        <v>163034</v>
      </c>
      <c r="H1328">
        <v>550000</v>
      </c>
      <c r="I1328">
        <v>0</v>
      </c>
      <c r="J1328">
        <v>0</v>
      </c>
      <c r="K1328">
        <v>85000</v>
      </c>
      <c r="L1328">
        <v>200000</v>
      </c>
      <c r="M1328">
        <v>56200</v>
      </c>
      <c r="N1328">
        <v>11500</v>
      </c>
      <c r="O1328">
        <v>25500</v>
      </c>
      <c r="P1328">
        <v>4500</v>
      </c>
      <c r="Q1328">
        <v>2000</v>
      </c>
      <c r="R1328">
        <v>0</v>
      </c>
      <c r="S1328">
        <v>2737</v>
      </c>
      <c r="T1328">
        <v>35000</v>
      </c>
      <c r="U1328">
        <v>36000</v>
      </c>
      <c r="V1328">
        <v>0</v>
      </c>
      <c r="W1328">
        <v>15000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42267</v>
      </c>
      <c r="AD1328">
        <v>0</v>
      </c>
      <c r="AE1328">
        <v>0</v>
      </c>
      <c r="AF1328">
        <v>64043</v>
      </c>
      <c r="AG1328">
        <v>0</v>
      </c>
      <c r="AH1328">
        <v>0</v>
      </c>
      <c r="AI1328">
        <v>56521</v>
      </c>
      <c r="AJ1328">
        <v>0</v>
      </c>
      <c r="AK1328">
        <v>56521</v>
      </c>
      <c r="AL1328">
        <v>56521</v>
      </c>
      <c r="AM1328">
        <v>0</v>
      </c>
      <c r="AN1328">
        <v>819394</v>
      </c>
      <c r="AO1328">
        <v>416247</v>
      </c>
      <c r="AP1328">
        <v>64043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25000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0</v>
      </c>
      <c r="BI1328">
        <v>0</v>
      </c>
      <c r="BJ1328">
        <v>0</v>
      </c>
      <c r="BK1328">
        <v>505290</v>
      </c>
      <c r="BL1328">
        <v>0</v>
      </c>
      <c r="BM1328">
        <v>0</v>
      </c>
      <c r="BN1328">
        <v>0</v>
      </c>
      <c r="BO1328">
        <v>0</v>
      </c>
      <c r="BP1328">
        <v>0</v>
      </c>
      <c r="BQ1328">
        <v>0</v>
      </c>
      <c r="BR1328">
        <v>0</v>
      </c>
      <c r="BS1328">
        <v>0</v>
      </c>
      <c r="BT1328">
        <v>0</v>
      </c>
      <c r="BU1328">
        <v>0</v>
      </c>
      <c r="BV1328">
        <v>0</v>
      </c>
      <c r="BW1328">
        <v>0</v>
      </c>
      <c r="BX1328">
        <v>0</v>
      </c>
      <c r="BY1328">
        <v>0</v>
      </c>
      <c r="BZ1328">
        <v>0</v>
      </c>
      <c r="CA1328">
        <v>0</v>
      </c>
      <c r="CB1328">
        <v>0</v>
      </c>
      <c r="CC1328">
        <v>0</v>
      </c>
      <c r="CD1328">
        <v>0</v>
      </c>
      <c r="CE1328">
        <v>0</v>
      </c>
      <c r="CF1328">
        <v>0</v>
      </c>
      <c r="CG1328">
        <v>0</v>
      </c>
      <c r="CH1328">
        <v>0</v>
      </c>
      <c r="CI1328">
        <v>0</v>
      </c>
      <c r="CJ1328">
        <v>0</v>
      </c>
      <c r="CK1328">
        <v>0</v>
      </c>
      <c r="CL1328">
        <v>0</v>
      </c>
      <c r="CM1328">
        <v>0</v>
      </c>
      <c r="CN1328">
        <v>0</v>
      </c>
      <c r="CO1328">
        <v>0</v>
      </c>
      <c r="CP1328">
        <v>0</v>
      </c>
      <c r="CQ1328">
        <v>0</v>
      </c>
      <c r="CR1328">
        <v>0</v>
      </c>
      <c r="CS1328">
        <v>0</v>
      </c>
      <c r="CT1328">
        <v>0</v>
      </c>
      <c r="CU1328">
        <v>0</v>
      </c>
      <c r="CV1328">
        <v>0</v>
      </c>
      <c r="CW1328">
        <v>0</v>
      </c>
      <c r="CX1328">
        <v>0</v>
      </c>
      <c r="CY1328">
        <v>0</v>
      </c>
      <c r="CZ1328">
        <v>0</v>
      </c>
      <c r="DA1328">
        <v>0</v>
      </c>
      <c r="DB1328">
        <v>0</v>
      </c>
      <c r="DC1328">
        <v>0</v>
      </c>
      <c r="DD1328">
        <v>0</v>
      </c>
      <c r="DE1328">
        <v>0</v>
      </c>
      <c r="DF1328">
        <v>568227</v>
      </c>
      <c r="DG1328">
        <v>0</v>
      </c>
      <c r="DH1328">
        <v>0</v>
      </c>
      <c r="DI1328">
        <v>0</v>
      </c>
      <c r="DJ1328">
        <v>0</v>
      </c>
      <c r="DK1328">
        <v>49036</v>
      </c>
      <c r="DL1328">
        <v>78160</v>
      </c>
      <c r="DM1328">
        <v>0</v>
      </c>
      <c r="DN1328">
        <v>0</v>
      </c>
      <c r="DO1328">
        <v>751944</v>
      </c>
      <c r="DP1328">
        <v>317700</v>
      </c>
      <c r="DQ1328">
        <v>-1243000</v>
      </c>
      <c r="DR1328">
        <v>1218000</v>
      </c>
      <c r="DS1328">
        <v>0</v>
      </c>
    </row>
    <row r="1329" spans="1:123" x14ac:dyDescent="0.3">
      <c r="A1329" t="str">
        <f t="shared" si="20"/>
        <v>20481991</v>
      </c>
      <c r="B1329">
        <v>38</v>
      </c>
      <c r="C1329">
        <v>2048</v>
      </c>
      <c r="D1329">
        <v>199112</v>
      </c>
      <c r="E1329">
        <v>14</v>
      </c>
      <c r="F1329">
        <v>2131763</v>
      </c>
      <c r="G1329">
        <v>163030</v>
      </c>
      <c r="H1329">
        <v>550000</v>
      </c>
      <c r="I1329">
        <v>0</v>
      </c>
      <c r="J1329">
        <v>0</v>
      </c>
      <c r="K1329">
        <v>85000</v>
      </c>
      <c r="L1329">
        <v>200000</v>
      </c>
      <c r="M1329">
        <v>56200</v>
      </c>
      <c r="N1329">
        <v>11500</v>
      </c>
      <c r="O1329">
        <v>25500</v>
      </c>
      <c r="P1329">
        <v>4500</v>
      </c>
      <c r="Q1329">
        <v>2000</v>
      </c>
      <c r="R1329">
        <v>0</v>
      </c>
      <c r="S1329">
        <v>2522</v>
      </c>
      <c r="T1329">
        <v>35000</v>
      </c>
      <c r="U1329">
        <v>36000</v>
      </c>
      <c r="V1329">
        <v>0</v>
      </c>
      <c r="W1329">
        <v>15000</v>
      </c>
      <c r="X1329">
        <v>0</v>
      </c>
      <c r="Y1329">
        <v>0</v>
      </c>
      <c r="Z1329">
        <v>0</v>
      </c>
      <c r="AA1329">
        <v>0</v>
      </c>
      <c r="AB1329">
        <v>56521</v>
      </c>
      <c r="AC1329">
        <v>26393</v>
      </c>
      <c r="AD1329">
        <v>0</v>
      </c>
      <c r="AE1329">
        <v>39991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16529</v>
      </c>
      <c r="AL1329">
        <v>0</v>
      </c>
      <c r="AM1329">
        <v>0</v>
      </c>
      <c r="AN1329">
        <v>883222</v>
      </c>
      <c r="AO1329">
        <v>259923</v>
      </c>
      <c r="AP1329">
        <v>39991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25000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0</v>
      </c>
      <c r="BI1329">
        <v>0</v>
      </c>
      <c r="BJ1329">
        <v>0</v>
      </c>
      <c r="BK1329">
        <v>324914</v>
      </c>
      <c r="BL1329">
        <v>0</v>
      </c>
      <c r="BM1329">
        <v>0</v>
      </c>
      <c r="BN1329">
        <v>0</v>
      </c>
      <c r="BO1329">
        <v>0</v>
      </c>
      <c r="BP1329">
        <v>0</v>
      </c>
      <c r="BQ1329">
        <v>0</v>
      </c>
      <c r="BR1329">
        <v>0</v>
      </c>
      <c r="BS1329">
        <v>0</v>
      </c>
      <c r="BT1329">
        <v>0</v>
      </c>
      <c r="BU1329">
        <v>0</v>
      </c>
      <c r="BV1329">
        <v>0</v>
      </c>
      <c r="BW1329">
        <v>0</v>
      </c>
      <c r="BX1329">
        <v>0</v>
      </c>
      <c r="BY1329">
        <v>0</v>
      </c>
      <c r="BZ1329">
        <v>0</v>
      </c>
      <c r="CA1329">
        <v>0</v>
      </c>
      <c r="CB1329">
        <v>0</v>
      </c>
      <c r="CC1329">
        <v>0</v>
      </c>
      <c r="CD1329">
        <v>0</v>
      </c>
      <c r="CE1329">
        <v>0</v>
      </c>
      <c r="CF1329">
        <v>0</v>
      </c>
      <c r="CG1329">
        <v>0</v>
      </c>
      <c r="CH1329">
        <v>0</v>
      </c>
      <c r="CI1329">
        <v>0</v>
      </c>
      <c r="CJ1329">
        <v>0</v>
      </c>
      <c r="CK1329">
        <v>0</v>
      </c>
      <c r="CL1329">
        <v>0</v>
      </c>
      <c r="CM1329">
        <v>0</v>
      </c>
      <c r="CN1329">
        <v>0</v>
      </c>
      <c r="CO1329">
        <v>0</v>
      </c>
      <c r="CP1329">
        <v>0</v>
      </c>
      <c r="CQ1329">
        <v>0</v>
      </c>
      <c r="CR1329">
        <v>0</v>
      </c>
      <c r="CS1329">
        <v>0</v>
      </c>
      <c r="CT1329">
        <v>0</v>
      </c>
      <c r="CU1329">
        <v>0</v>
      </c>
      <c r="CV1329">
        <v>0</v>
      </c>
      <c r="CW1329">
        <v>0</v>
      </c>
      <c r="CX1329">
        <v>0</v>
      </c>
      <c r="CY1329">
        <v>0</v>
      </c>
      <c r="CZ1329">
        <v>0</v>
      </c>
      <c r="DA1329">
        <v>0</v>
      </c>
      <c r="DB1329">
        <v>0</v>
      </c>
      <c r="DC1329">
        <v>0</v>
      </c>
      <c r="DD1329">
        <v>0</v>
      </c>
      <c r="DE1329">
        <v>0</v>
      </c>
      <c r="DF1329">
        <v>551180</v>
      </c>
      <c r="DG1329">
        <v>0</v>
      </c>
      <c r="DH1329">
        <v>0</v>
      </c>
      <c r="DI1329">
        <v>0</v>
      </c>
      <c r="DJ1329">
        <v>0</v>
      </c>
      <c r="DK1329">
        <v>24036</v>
      </c>
      <c r="DL1329">
        <v>78160</v>
      </c>
      <c r="DM1329">
        <v>0</v>
      </c>
      <c r="DN1329">
        <v>0</v>
      </c>
      <c r="DO1329">
        <v>669906</v>
      </c>
      <c r="DP1329">
        <v>297700</v>
      </c>
      <c r="DQ1329">
        <v>-1147657</v>
      </c>
      <c r="DR1329">
        <v>1122657</v>
      </c>
      <c r="DS1329">
        <v>0</v>
      </c>
    </row>
    <row r="1330" spans="1:123" x14ac:dyDescent="0.3">
      <c r="A1330" t="str">
        <f t="shared" si="20"/>
        <v>20491992</v>
      </c>
      <c r="B1330">
        <v>38</v>
      </c>
      <c r="C1330">
        <v>2049</v>
      </c>
      <c r="D1330">
        <v>199212</v>
      </c>
      <c r="E1330">
        <v>17</v>
      </c>
      <c r="F1330">
        <v>2099223</v>
      </c>
      <c r="G1330">
        <v>163025</v>
      </c>
      <c r="H1330">
        <v>550000</v>
      </c>
      <c r="I1330">
        <v>0</v>
      </c>
      <c r="J1330">
        <v>0</v>
      </c>
      <c r="K1330">
        <v>85000</v>
      </c>
      <c r="L1330">
        <v>200000</v>
      </c>
      <c r="M1330">
        <v>56200</v>
      </c>
      <c r="N1330">
        <v>11500</v>
      </c>
      <c r="O1330">
        <v>25500</v>
      </c>
      <c r="P1330">
        <v>4500</v>
      </c>
      <c r="Q1330">
        <v>2000</v>
      </c>
      <c r="R1330">
        <v>0</v>
      </c>
      <c r="S1330">
        <v>2308</v>
      </c>
      <c r="T1330">
        <v>35000</v>
      </c>
      <c r="U1330">
        <v>36000</v>
      </c>
      <c r="V1330">
        <v>0</v>
      </c>
      <c r="W1330">
        <v>15000</v>
      </c>
      <c r="X1330">
        <v>0</v>
      </c>
      <c r="Y1330">
        <v>0</v>
      </c>
      <c r="Z1330">
        <v>0</v>
      </c>
      <c r="AA1330">
        <v>0</v>
      </c>
      <c r="AB1330">
        <v>16529</v>
      </c>
      <c r="AC1330">
        <v>32874</v>
      </c>
      <c r="AD1330">
        <v>0</v>
      </c>
      <c r="AE1330">
        <v>16529</v>
      </c>
      <c r="AF1330">
        <v>33282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849726</v>
      </c>
      <c r="AO1330">
        <v>323748</v>
      </c>
      <c r="AP1330">
        <v>49811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24036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0</v>
      </c>
      <c r="BI1330">
        <v>0</v>
      </c>
      <c r="BJ1330">
        <v>0</v>
      </c>
      <c r="BK1330">
        <v>397595</v>
      </c>
      <c r="BL1330">
        <v>0</v>
      </c>
      <c r="BM1330">
        <v>0</v>
      </c>
      <c r="BN1330">
        <v>0</v>
      </c>
      <c r="BO1330">
        <v>0</v>
      </c>
      <c r="BP1330">
        <v>0</v>
      </c>
      <c r="BQ1330">
        <v>0</v>
      </c>
      <c r="BR1330">
        <v>0</v>
      </c>
      <c r="BS1330">
        <v>0</v>
      </c>
      <c r="BT1330">
        <v>0</v>
      </c>
      <c r="BU1330">
        <v>0</v>
      </c>
      <c r="BV1330">
        <v>0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>
        <v>0</v>
      </c>
      <c r="CC1330">
        <v>0</v>
      </c>
      <c r="CD1330">
        <v>0</v>
      </c>
      <c r="CE1330">
        <v>0</v>
      </c>
      <c r="CF1330">
        <v>0</v>
      </c>
      <c r="CG1330">
        <v>0</v>
      </c>
      <c r="CH1330">
        <v>0</v>
      </c>
      <c r="CI1330">
        <v>0</v>
      </c>
      <c r="CJ1330">
        <v>0</v>
      </c>
      <c r="CK1330">
        <v>0</v>
      </c>
      <c r="CL1330">
        <v>0</v>
      </c>
      <c r="CM1330">
        <v>0</v>
      </c>
      <c r="CN1330">
        <v>0</v>
      </c>
      <c r="CO1330">
        <v>0</v>
      </c>
      <c r="CP1330">
        <v>0</v>
      </c>
      <c r="CQ1330">
        <v>0</v>
      </c>
      <c r="CR1330">
        <v>0</v>
      </c>
      <c r="CS1330">
        <v>0</v>
      </c>
      <c r="CT1330">
        <v>0</v>
      </c>
      <c r="CU1330">
        <v>0</v>
      </c>
      <c r="CV1330">
        <v>0</v>
      </c>
      <c r="CW1330">
        <v>0</v>
      </c>
      <c r="CX1330">
        <v>0</v>
      </c>
      <c r="CY1330">
        <v>0</v>
      </c>
      <c r="CZ1330">
        <v>0</v>
      </c>
      <c r="DA1330">
        <v>0</v>
      </c>
      <c r="DB1330">
        <v>0</v>
      </c>
      <c r="DC1330">
        <v>0</v>
      </c>
      <c r="DD1330">
        <v>0</v>
      </c>
      <c r="DE1330">
        <v>0</v>
      </c>
      <c r="DF1330">
        <v>534645</v>
      </c>
      <c r="DG1330">
        <v>0</v>
      </c>
      <c r="DH1330">
        <v>0</v>
      </c>
      <c r="DI1330">
        <v>0</v>
      </c>
      <c r="DJ1330">
        <v>0</v>
      </c>
      <c r="DK1330">
        <v>0</v>
      </c>
      <c r="DL1330">
        <v>78160</v>
      </c>
      <c r="DM1330">
        <v>0</v>
      </c>
      <c r="DN1330">
        <v>0</v>
      </c>
      <c r="DO1330">
        <v>612805</v>
      </c>
      <c r="DP1330">
        <v>277700</v>
      </c>
      <c r="DQ1330">
        <v>-1074963</v>
      </c>
      <c r="DR1330">
        <v>1050927</v>
      </c>
      <c r="DS1330">
        <v>0</v>
      </c>
    </row>
    <row r="1331" spans="1:123" x14ac:dyDescent="0.3">
      <c r="A1331" t="str">
        <f t="shared" si="20"/>
        <v>20501993</v>
      </c>
      <c r="B1331">
        <v>38</v>
      </c>
      <c r="C1331">
        <v>2050</v>
      </c>
      <c r="D1331">
        <v>199312</v>
      </c>
      <c r="E1331">
        <v>46</v>
      </c>
      <c r="F1331">
        <v>1871361</v>
      </c>
      <c r="G1331">
        <v>163021</v>
      </c>
      <c r="H1331">
        <v>550000</v>
      </c>
      <c r="I1331">
        <v>0</v>
      </c>
      <c r="J1331">
        <v>0</v>
      </c>
      <c r="K1331">
        <v>85000</v>
      </c>
      <c r="L1331">
        <v>200000</v>
      </c>
      <c r="M1331">
        <v>56200</v>
      </c>
      <c r="N1331">
        <v>11500</v>
      </c>
      <c r="O1331">
        <v>25500</v>
      </c>
      <c r="P1331">
        <v>4500</v>
      </c>
      <c r="Q1331">
        <v>2000</v>
      </c>
      <c r="R1331">
        <v>0</v>
      </c>
      <c r="S1331">
        <v>2093</v>
      </c>
      <c r="T1331">
        <v>35000</v>
      </c>
      <c r="U1331">
        <v>36000</v>
      </c>
      <c r="V1331">
        <v>0</v>
      </c>
      <c r="W1331">
        <v>20000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89043</v>
      </c>
      <c r="AD1331">
        <v>45875</v>
      </c>
      <c r="AE1331">
        <v>0</v>
      </c>
      <c r="AF1331">
        <v>134917</v>
      </c>
      <c r="AG1331">
        <v>45875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742876</v>
      </c>
      <c r="AO1331">
        <v>876894</v>
      </c>
      <c r="AP1331">
        <v>134917</v>
      </c>
      <c r="AQ1331">
        <v>0</v>
      </c>
      <c r="AR1331">
        <v>20000</v>
      </c>
      <c r="AS1331">
        <v>0</v>
      </c>
      <c r="AT1331">
        <v>0</v>
      </c>
      <c r="AU1331">
        <v>0</v>
      </c>
      <c r="AV1331">
        <v>0</v>
      </c>
      <c r="AW1331">
        <v>14973</v>
      </c>
      <c r="AX1331">
        <v>0</v>
      </c>
      <c r="AY1331">
        <v>2067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0</v>
      </c>
      <c r="BI1331">
        <v>0</v>
      </c>
      <c r="BJ1331">
        <v>0</v>
      </c>
      <c r="BK1331">
        <v>1048852</v>
      </c>
      <c r="BL1331">
        <v>0</v>
      </c>
      <c r="BM1331">
        <v>0</v>
      </c>
      <c r="BN1331">
        <v>0</v>
      </c>
      <c r="BO1331">
        <v>0</v>
      </c>
      <c r="BP1331">
        <v>0</v>
      </c>
      <c r="BQ1331">
        <v>0</v>
      </c>
      <c r="BR1331">
        <v>0</v>
      </c>
      <c r="BS1331">
        <v>0</v>
      </c>
      <c r="BT1331">
        <v>0</v>
      </c>
      <c r="BU1331">
        <v>0</v>
      </c>
      <c r="BV1331">
        <v>0</v>
      </c>
      <c r="BW1331">
        <v>0</v>
      </c>
      <c r="BX1331">
        <v>0</v>
      </c>
      <c r="BY1331">
        <v>0</v>
      </c>
      <c r="BZ1331">
        <v>0</v>
      </c>
      <c r="CA1331">
        <v>0</v>
      </c>
      <c r="CB1331">
        <v>0</v>
      </c>
      <c r="CC1331">
        <v>0</v>
      </c>
      <c r="CD1331">
        <v>0</v>
      </c>
      <c r="CE1331">
        <v>0</v>
      </c>
      <c r="CF1331">
        <v>0</v>
      </c>
      <c r="CG1331">
        <v>0</v>
      </c>
      <c r="CH1331">
        <v>0</v>
      </c>
      <c r="CI1331">
        <v>0</v>
      </c>
      <c r="CJ1331">
        <v>0</v>
      </c>
      <c r="CK1331">
        <v>0</v>
      </c>
      <c r="CL1331">
        <v>0</v>
      </c>
      <c r="CM1331">
        <v>0</v>
      </c>
      <c r="CN1331">
        <v>0</v>
      </c>
      <c r="CO1331">
        <v>0</v>
      </c>
      <c r="CP1331">
        <v>0</v>
      </c>
      <c r="CQ1331">
        <v>0</v>
      </c>
      <c r="CR1331">
        <v>0</v>
      </c>
      <c r="CS1331">
        <v>0</v>
      </c>
      <c r="CT1331">
        <v>0</v>
      </c>
      <c r="CU1331">
        <v>0</v>
      </c>
      <c r="CV1331">
        <v>0</v>
      </c>
      <c r="CW1331">
        <v>0</v>
      </c>
      <c r="CX1331">
        <v>0</v>
      </c>
      <c r="CY1331">
        <v>0</v>
      </c>
      <c r="CZ1331">
        <v>0</v>
      </c>
      <c r="DA1331">
        <v>0</v>
      </c>
      <c r="DB1331">
        <v>0</v>
      </c>
      <c r="DC1331">
        <v>0</v>
      </c>
      <c r="DD1331">
        <v>0</v>
      </c>
      <c r="DE1331">
        <v>0</v>
      </c>
      <c r="DF1331">
        <v>518606</v>
      </c>
      <c r="DG1331">
        <v>0</v>
      </c>
      <c r="DH1331">
        <v>0</v>
      </c>
      <c r="DI1331">
        <v>0</v>
      </c>
      <c r="DJ1331">
        <v>0</v>
      </c>
      <c r="DK1331">
        <v>0</v>
      </c>
      <c r="DL1331">
        <v>63187</v>
      </c>
      <c r="DM1331">
        <v>0</v>
      </c>
      <c r="DN1331">
        <v>0</v>
      </c>
      <c r="DO1331">
        <v>581793</v>
      </c>
      <c r="DP1331">
        <v>257700</v>
      </c>
      <c r="DQ1331">
        <v>-293628</v>
      </c>
      <c r="DR1331">
        <v>278655</v>
      </c>
      <c r="DS1331">
        <v>0</v>
      </c>
    </row>
    <row r="1332" spans="1:123" x14ac:dyDescent="0.3">
      <c r="A1332" t="str">
        <f t="shared" si="20"/>
        <v>20161960</v>
      </c>
      <c r="B1332">
        <v>39</v>
      </c>
      <c r="C1332">
        <v>2016</v>
      </c>
      <c r="D1332">
        <v>196012</v>
      </c>
      <c r="E1332">
        <v>49</v>
      </c>
      <c r="F1332">
        <v>1614432</v>
      </c>
      <c r="G1332">
        <v>211232</v>
      </c>
      <c r="H1332">
        <v>550000</v>
      </c>
      <c r="I1332">
        <v>0</v>
      </c>
      <c r="J1332">
        <v>126000</v>
      </c>
      <c r="K1332">
        <v>85000</v>
      </c>
      <c r="L1332">
        <v>100000</v>
      </c>
      <c r="M1332">
        <v>56200</v>
      </c>
      <c r="N1332">
        <v>11500</v>
      </c>
      <c r="O1332">
        <v>25500</v>
      </c>
      <c r="P1332">
        <v>4500</v>
      </c>
      <c r="Q1332">
        <v>2000</v>
      </c>
      <c r="R1332">
        <v>0</v>
      </c>
      <c r="S1332">
        <v>8370</v>
      </c>
      <c r="T1332">
        <v>35000</v>
      </c>
      <c r="U1332">
        <v>36000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210000</v>
      </c>
      <c r="AC1332">
        <v>94303</v>
      </c>
      <c r="AD1332">
        <v>48585</v>
      </c>
      <c r="AE1332">
        <v>142887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67113</v>
      </c>
      <c r="AL1332">
        <v>0</v>
      </c>
      <c r="AM1332">
        <v>0</v>
      </c>
      <c r="AN1332">
        <v>930070</v>
      </c>
      <c r="AO1332">
        <v>928694</v>
      </c>
      <c r="AP1332">
        <v>142887</v>
      </c>
      <c r="AQ1332">
        <v>0</v>
      </c>
      <c r="AR1332">
        <v>20000</v>
      </c>
      <c r="AS1332">
        <v>3000</v>
      </c>
      <c r="AT1332">
        <v>8000</v>
      </c>
      <c r="AU1332">
        <v>200000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0</v>
      </c>
      <c r="BI1332">
        <v>0</v>
      </c>
      <c r="BJ1332">
        <v>0</v>
      </c>
      <c r="BK1332">
        <v>1302581</v>
      </c>
      <c r="BL1332">
        <v>0</v>
      </c>
      <c r="BM1332">
        <v>0</v>
      </c>
      <c r="BN1332">
        <v>0</v>
      </c>
      <c r="BO1332">
        <v>0</v>
      </c>
      <c r="BP1332">
        <v>0</v>
      </c>
      <c r="BQ1332">
        <v>0</v>
      </c>
      <c r="BR1332">
        <v>370987</v>
      </c>
      <c r="BS1332">
        <v>0</v>
      </c>
      <c r="BT1332">
        <v>0</v>
      </c>
      <c r="BU1332">
        <v>0</v>
      </c>
      <c r="BV1332">
        <v>0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>
        <v>0</v>
      </c>
      <c r="CC1332">
        <v>0</v>
      </c>
      <c r="CD1332">
        <v>0</v>
      </c>
      <c r="CE1332">
        <v>0</v>
      </c>
      <c r="CF1332">
        <v>0</v>
      </c>
      <c r="CG1332">
        <v>0</v>
      </c>
      <c r="CH1332">
        <v>0</v>
      </c>
      <c r="CI1332">
        <v>0</v>
      </c>
      <c r="CJ1332">
        <v>0</v>
      </c>
      <c r="CK1332">
        <v>0</v>
      </c>
      <c r="CL1332">
        <v>0</v>
      </c>
      <c r="CM1332">
        <v>0</v>
      </c>
      <c r="CN1332">
        <v>0</v>
      </c>
      <c r="CO1332">
        <v>0</v>
      </c>
      <c r="CP1332">
        <v>0</v>
      </c>
      <c r="CQ1332">
        <v>466987</v>
      </c>
      <c r="CR1332">
        <v>61000</v>
      </c>
      <c r="CS1332">
        <v>0</v>
      </c>
      <c r="CT1332">
        <v>18000</v>
      </c>
      <c r="CU1332">
        <v>0</v>
      </c>
      <c r="CV1332">
        <v>0</v>
      </c>
      <c r="CW1332">
        <v>0</v>
      </c>
      <c r="CX1332">
        <v>0</v>
      </c>
      <c r="CY1332">
        <v>0</v>
      </c>
      <c r="CZ1332">
        <v>0</v>
      </c>
      <c r="DA1332">
        <v>0</v>
      </c>
      <c r="DB1332">
        <v>0</v>
      </c>
      <c r="DC1332">
        <v>0</v>
      </c>
      <c r="DD1332">
        <v>0</v>
      </c>
      <c r="DE1332">
        <v>5000</v>
      </c>
      <c r="DF1332">
        <v>0</v>
      </c>
      <c r="DG1332">
        <v>79000</v>
      </c>
      <c r="DH1332">
        <v>0</v>
      </c>
      <c r="DI1332">
        <v>0</v>
      </c>
      <c r="DJ1332">
        <v>126000</v>
      </c>
      <c r="DK1332">
        <v>124000</v>
      </c>
      <c r="DL1332">
        <v>30000</v>
      </c>
      <c r="DM1332">
        <v>137000</v>
      </c>
      <c r="DN1332">
        <v>0</v>
      </c>
      <c r="DO1332">
        <v>1114100</v>
      </c>
      <c r="DP1332">
        <v>317700</v>
      </c>
      <c r="DQ1332">
        <v>170987</v>
      </c>
      <c r="DR1332">
        <v>0</v>
      </c>
      <c r="DS1332">
        <v>0</v>
      </c>
    </row>
    <row r="1333" spans="1:123" x14ac:dyDescent="0.3">
      <c r="A1333" t="str">
        <f t="shared" si="20"/>
        <v>20171961</v>
      </c>
      <c r="B1333">
        <v>39</v>
      </c>
      <c r="C1333">
        <v>2017</v>
      </c>
      <c r="D1333">
        <v>196112</v>
      </c>
      <c r="E1333">
        <v>40</v>
      </c>
      <c r="F1333">
        <v>1767285</v>
      </c>
      <c r="G1333">
        <v>215203</v>
      </c>
      <c r="H1333">
        <v>550000</v>
      </c>
      <c r="I1333">
        <v>0</v>
      </c>
      <c r="J1333">
        <v>126000</v>
      </c>
      <c r="K1333">
        <v>85000</v>
      </c>
      <c r="L1333">
        <v>100000</v>
      </c>
      <c r="M1333">
        <v>56200</v>
      </c>
      <c r="N1333">
        <v>11500</v>
      </c>
      <c r="O1333">
        <v>25500</v>
      </c>
      <c r="P1333">
        <v>4500</v>
      </c>
      <c r="Q1333">
        <v>2000</v>
      </c>
      <c r="R1333">
        <v>0</v>
      </c>
      <c r="S1333">
        <v>8311</v>
      </c>
      <c r="T1333">
        <v>35000</v>
      </c>
      <c r="U1333">
        <v>36000</v>
      </c>
      <c r="V1333">
        <v>0</v>
      </c>
      <c r="W1333">
        <v>0</v>
      </c>
      <c r="X1333">
        <v>25000</v>
      </c>
      <c r="Y1333">
        <v>0</v>
      </c>
      <c r="Z1333">
        <v>0</v>
      </c>
      <c r="AA1333">
        <v>0</v>
      </c>
      <c r="AB1333">
        <v>67113</v>
      </c>
      <c r="AC1333">
        <v>77379</v>
      </c>
      <c r="AD1333">
        <v>0</v>
      </c>
      <c r="AE1333">
        <v>67113</v>
      </c>
      <c r="AF1333">
        <v>50132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904879</v>
      </c>
      <c r="AO1333">
        <v>762030</v>
      </c>
      <c r="AP1333">
        <v>117245</v>
      </c>
      <c r="AQ1333">
        <v>0</v>
      </c>
      <c r="AR1333">
        <v>15902</v>
      </c>
      <c r="AS1333">
        <v>3000</v>
      </c>
      <c r="AT1333">
        <v>8000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0</v>
      </c>
      <c r="BI1333">
        <v>0</v>
      </c>
      <c r="BJ1333">
        <v>0</v>
      </c>
      <c r="BK1333">
        <v>906176</v>
      </c>
      <c r="BL1333">
        <v>0</v>
      </c>
      <c r="BM1333">
        <v>148996</v>
      </c>
      <c r="BN1333">
        <v>0</v>
      </c>
      <c r="BO1333">
        <v>0</v>
      </c>
      <c r="BP1333">
        <v>58437</v>
      </c>
      <c r="BQ1333">
        <v>0</v>
      </c>
      <c r="BR1333">
        <v>0</v>
      </c>
      <c r="BS1333">
        <v>0</v>
      </c>
      <c r="BT1333">
        <v>0</v>
      </c>
      <c r="BU1333">
        <v>0</v>
      </c>
      <c r="BV1333">
        <v>0</v>
      </c>
      <c r="BW1333">
        <v>0</v>
      </c>
      <c r="BX1333">
        <v>0</v>
      </c>
      <c r="BY1333">
        <v>0</v>
      </c>
      <c r="BZ1333">
        <v>0</v>
      </c>
      <c r="CA1333">
        <v>0</v>
      </c>
      <c r="CB1333">
        <v>0</v>
      </c>
      <c r="CC1333">
        <v>0</v>
      </c>
      <c r="CD1333">
        <v>0</v>
      </c>
      <c r="CE1333">
        <v>0</v>
      </c>
      <c r="CF1333">
        <v>0</v>
      </c>
      <c r="CG1333">
        <v>0</v>
      </c>
      <c r="CH1333">
        <v>0</v>
      </c>
      <c r="CI1333">
        <v>0</v>
      </c>
      <c r="CJ1333">
        <v>0</v>
      </c>
      <c r="CK1333">
        <v>0</v>
      </c>
      <c r="CL1333">
        <v>0</v>
      </c>
      <c r="CM1333">
        <v>0</v>
      </c>
      <c r="CN1333">
        <v>0</v>
      </c>
      <c r="CO1333">
        <v>0</v>
      </c>
      <c r="CP1333">
        <v>0</v>
      </c>
      <c r="CQ1333">
        <v>297991</v>
      </c>
      <c r="CR1333">
        <v>2563</v>
      </c>
      <c r="CS1333">
        <v>0</v>
      </c>
      <c r="CT1333">
        <v>18000</v>
      </c>
      <c r="CU1333">
        <v>0</v>
      </c>
      <c r="CV1333">
        <v>0</v>
      </c>
      <c r="CW1333">
        <v>0</v>
      </c>
      <c r="CX1333">
        <v>0</v>
      </c>
      <c r="CY1333">
        <v>0</v>
      </c>
      <c r="CZ1333">
        <v>0</v>
      </c>
      <c r="DA1333">
        <v>0</v>
      </c>
      <c r="DB1333">
        <v>0</v>
      </c>
      <c r="DC1333">
        <v>0</v>
      </c>
      <c r="DD1333">
        <v>0</v>
      </c>
      <c r="DE1333">
        <v>10000</v>
      </c>
      <c r="DF1333">
        <v>0</v>
      </c>
      <c r="DG1333">
        <v>75000</v>
      </c>
      <c r="DH1333">
        <v>0</v>
      </c>
      <c r="DI1333">
        <v>0</v>
      </c>
      <c r="DJ1333">
        <v>126000</v>
      </c>
      <c r="DK1333">
        <v>124000</v>
      </c>
      <c r="DL1333">
        <v>30000</v>
      </c>
      <c r="DM1333">
        <v>137000</v>
      </c>
      <c r="DN1333">
        <v>0</v>
      </c>
      <c r="DO1333">
        <v>820555</v>
      </c>
      <c r="DP1333">
        <v>317700</v>
      </c>
      <c r="DQ1333">
        <v>-232432</v>
      </c>
      <c r="DR1333">
        <v>0</v>
      </c>
      <c r="DS1333">
        <v>0</v>
      </c>
    </row>
    <row r="1334" spans="1:123" x14ac:dyDescent="0.3">
      <c r="A1334" t="str">
        <f t="shared" si="20"/>
        <v>20181962</v>
      </c>
      <c r="B1334">
        <v>39</v>
      </c>
      <c r="C1334">
        <v>2018</v>
      </c>
      <c r="D1334">
        <v>196212</v>
      </c>
      <c r="E1334">
        <v>57</v>
      </c>
      <c r="F1334">
        <v>1734178</v>
      </c>
      <c r="G1334">
        <v>186174</v>
      </c>
      <c r="H1334">
        <v>550000</v>
      </c>
      <c r="I1334">
        <v>0</v>
      </c>
      <c r="J1334">
        <v>120000</v>
      </c>
      <c r="K1334">
        <v>85000</v>
      </c>
      <c r="L1334">
        <v>130000</v>
      </c>
      <c r="M1334">
        <v>56200</v>
      </c>
      <c r="N1334">
        <v>11500</v>
      </c>
      <c r="O1334">
        <v>25500</v>
      </c>
      <c r="P1334">
        <v>4500</v>
      </c>
      <c r="Q1334">
        <v>2000</v>
      </c>
      <c r="R1334">
        <v>0</v>
      </c>
      <c r="S1334">
        <v>8252</v>
      </c>
      <c r="T1334">
        <v>35000</v>
      </c>
      <c r="U1334">
        <v>36000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110579</v>
      </c>
      <c r="AD1334">
        <v>56970</v>
      </c>
      <c r="AE1334">
        <v>0</v>
      </c>
      <c r="AF1334">
        <v>167549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786403</v>
      </c>
      <c r="AO1334">
        <v>1088982</v>
      </c>
      <c r="AP1334">
        <v>167549</v>
      </c>
      <c r="AQ1334">
        <v>0</v>
      </c>
      <c r="AR1334">
        <v>20000</v>
      </c>
      <c r="AS1334">
        <v>3000</v>
      </c>
      <c r="AT1334">
        <v>8000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0</v>
      </c>
      <c r="BI1334">
        <v>0</v>
      </c>
      <c r="BJ1334">
        <v>0</v>
      </c>
      <c r="BK1334">
        <v>1287531</v>
      </c>
      <c r="BL1334">
        <v>0</v>
      </c>
      <c r="BM1334">
        <v>0</v>
      </c>
      <c r="BN1334">
        <v>0</v>
      </c>
      <c r="BO1334">
        <v>0</v>
      </c>
      <c r="BP1334">
        <v>0</v>
      </c>
      <c r="BQ1334">
        <v>0</v>
      </c>
      <c r="BR1334">
        <v>117582</v>
      </c>
      <c r="BS1334">
        <v>0</v>
      </c>
      <c r="BT1334">
        <v>0</v>
      </c>
      <c r="BU1334">
        <v>0</v>
      </c>
      <c r="BV1334">
        <v>0</v>
      </c>
      <c r="BW1334">
        <v>0</v>
      </c>
      <c r="BX1334">
        <v>0</v>
      </c>
      <c r="BY1334">
        <v>0</v>
      </c>
      <c r="BZ1334">
        <v>0</v>
      </c>
      <c r="CA1334">
        <v>0</v>
      </c>
      <c r="CB1334">
        <v>0</v>
      </c>
      <c r="CC1334">
        <v>0</v>
      </c>
      <c r="CD1334">
        <v>0</v>
      </c>
      <c r="CE1334">
        <v>0</v>
      </c>
      <c r="CF1334">
        <v>0</v>
      </c>
      <c r="CG1334">
        <v>0</v>
      </c>
      <c r="CH1334">
        <v>0</v>
      </c>
      <c r="CI1334">
        <v>0</v>
      </c>
      <c r="CJ1334">
        <v>0</v>
      </c>
      <c r="CK1334">
        <v>0</v>
      </c>
      <c r="CL1334">
        <v>0</v>
      </c>
      <c r="CM1334">
        <v>0</v>
      </c>
      <c r="CN1334">
        <v>0</v>
      </c>
      <c r="CO1334">
        <v>0</v>
      </c>
      <c r="CP1334">
        <v>0</v>
      </c>
      <c r="CQ1334">
        <v>395574</v>
      </c>
      <c r="CR1334">
        <v>2563</v>
      </c>
      <c r="CS1334">
        <v>0</v>
      </c>
      <c r="CT1334">
        <v>18000</v>
      </c>
      <c r="CU1334">
        <v>0</v>
      </c>
      <c r="CV1334">
        <v>0</v>
      </c>
      <c r="CW1334">
        <v>0</v>
      </c>
      <c r="CX1334">
        <v>0</v>
      </c>
      <c r="CY1334">
        <v>0</v>
      </c>
      <c r="CZ1334">
        <v>0</v>
      </c>
      <c r="DA1334">
        <v>0</v>
      </c>
      <c r="DB1334">
        <v>0</v>
      </c>
      <c r="DC1334">
        <v>0</v>
      </c>
      <c r="DD1334">
        <v>0</v>
      </c>
      <c r="DE1334">
        <v>15000</v>
      </c>
      <c r="DF1334">
        <v>0</v>
      </c>
      <c r="DG1334">
        <v>75000</v>
      </c>
      <c r="DH1334">
        <v>0</v>
      </c>
      <c r="DI1334">
        <v>0</v>
      </c>
      <c r="DJ1334">
        <v>126000</v>
      </c>
      <c r="DK1334">
        <v>124000</v>
      </c>
      <c r="DL1334">
        <v>30000</v>
      </c>
      <c r="DM1334">
        <v>137000</v>
      </c>
      <c r="DN1334">
        <v>0</v>
      </c>
      <c r="DO1334">
        <v>923137</v>
      </c>
      <c r="DP1334">
        <v>317700</v>
      </c>
      <c r="DQ1334">
        <v>117582</v>
      </c>
      <c r="DR1334">
        <v>0</v>
      </c>
      <c r="DS1334">
        <v>0</v>
      </c>
    </row>
    <row r="1335" spans="1:123" x14ac:dyDescent="0.3">
      <c r="A1335" t="str">
        <f t="shared" si="20"/>
        <v>20191963</v>
      </c>
      <c r="B1335">
        <v>39</v>
      </c>
      <c r="C1335">
        <v>2019</v>
      </c>
      <c r="D1335">
        <v>196312</v>
      </c>
      <c r="E1335">
        <v>64</v>
      </c>
      <c r="F1335">
        <v>1667467</v>
      </c>
      <c r="G1335">
        <v>163145</v>
      </c>
      <c r="H1335">
        <v>550000</v>
      </c>
      <c r="I1335">
        <v>0</v>
      </c>
      <c r="J1335">
        <v>120000</v>
      </c>
      <c r="K1335">
        <v>85000</v>
      </c>
      <c r="L1335">
        <v>160000</v>
      </c>
      <c r="M1335">
        <v>56200</v>
      </c>
      <c r="N1335">
        <v>11500</v>
      </c>
      <c r="O1335">
        <v>25500</v>
      </c>
      <c r="P1335">
        <v>4500</v>
      </c>
      <c r="Q1335">
        <v>2000</v>
      </c>
      <c r="R1335">
        <v>0</v>
      </c>
      <c r="S1335">
        <v>8193</v>
      </c>
      <c r="T1335">
        <v>35000</v>
      </c>
      <c r="U1335">
        <v>36000</v>
      </c>
      <c r="V1335">
        <v>0</v>
      </c>
      <c r="W1335">
        <v>0</v>
      </c>
      <c r="X1335">
        <v>0</v>
      </c>
      <c r="Y1335">
        <v>0</v>
      </c>
      <c r="Z1335">
        <v>2358</v>
      </c>
      <c r="AA1335">
        <v>0</v>
      </c>
      <c r="AB1335">
        <v>0</v>
      </c>
      <c r="AC1335">
        <v>124503</v>
      </c>
      <c r="AD1335">
        <v>64144</v>
      </c>
      <c r="AE1335">
        <v>0</v>
      </c>
      <c r="AF1335">
        <v>188647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792887</v>
      </c>
      <c r="AO1335">
        <v>1226112</v>
      </c>
      <c r="AP1335">
        <v>188647</v>
      </c>
      <c r="AQ1335">
        <v>0</v>
      </c>
      <c r="AR1335">
        <v>20000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0</v>
      </c>
      <c r="BI1335">
        <v>0</v>
      </c>
      <c r="BJ1335">
        <v>0</v>
      </c>
      <c r="BK1335">
        <v>1434760</v>
      </c>
      <c r="BL1335">
        <v>0</v>
      </c>
      <c r="BM1335">
        <v>0</v>
      </c>
      <c r="BN1335">
        <v>0</v>
      </c>
      <c r="BO1335">
        <v>0</v>
      </c>
      <c r="BP1335">
        <v>0</v>
      </c>
      <c r="BQ1335">
        <v>0</v>
      </c>
      <c r="BR1335">
        <v>234426</v>
      </c>
      <c r="BS1335">
        <v>0</v>
      </c>
      <c r="BT1335">
        <v>0</v>
      </c>
      <c r="BU1335">
        <v>97437</v>
      </c>
      <c r="BV1335">
        <v>10000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>
        <v>0</v>
      </c>
      <c r="CC1335">
        <v>0</v>
      </c>
      <c r="CD1335">
        <v>0</v>
      </c>
      <c r="CE1335">
        <v>0</v>
      </c>
      <c r="CF1335">
        <v>0</v>
      </c>
      <c r="CG1335">
        <v>6397</v>
      </c>
      <c r="CH1335">
        <v>147</v>
      </c>
      <c r="CI1335">
        <v>768</v>
      </c>
      <c r="CJ1335">
        <v>576</v>
      </c>
      <c r="CK1335">
        <v>230</v>
      </c>
      <c r="CL1335">
        <v>192</v>
      </c>
      <c r="CM1335">
        <v>832</v>
      </c>
      <c r="CN1335">
        <v>9838</v>
      </c>
      <c r="CO1335">
        <v>192</v>
      </c>
      <c r="CP1335">
        <v>0</v>
      </c>
      <c r="CQ1335">
        <v>610000</v>
      </c>
      <c r="CR1335">
        <v>100000</v>
      </c>
      <c r="CS1335">
        <v>10000</v>
      </c>
      <c r="CT1335">
        <v>18000</v>
      </c>
      <c r="CU1335">
        <v>0</v>
      </c>
      <c r="CV1335">
        <v>6397</v>
      </c>
      <c r="CW1335">
        <v>147</v>
      </c>
      <c r="CX1335">
        <v>768</v>
      </c>
      <c r="CY1335">
        <v>576</v>
      </c>
      <c r="CZ1335">
        <v>230</v>
      </c>
      <c r="DA1335">
        <v>192</v>
      </c>
      <c r="DB1335">
        <v>832</v>
      </c>
      <c r="DC1335">
        <v>9838</v>
      </c>
      <c r="DD1335">
        <v>192</v>
      </c>
      <c r="DE1335">
        <v>20000</v>
      </c>
      <c r="DF1335">
        <v>2358</v>
      </c>
      <c r="DG1335">
        <v>75000</v>
      </c>
      <c r="DH1335">
        <v>0</v>
      </c>
      <c r="DI1335">
        <v>0</v>
      </c>
      <c r="DJ1335">
        <v>126000</v>
      </c>
      <c r="DK1335">
        <v>124000</v>
      </c>
      <c r="DL1335">
        <v>30000</v>
      </c>
      <c r="DM1335">
        <v>137000</v>
      </c>
      <c r="DN1335">
        <v>0</v>
      </c>
      <c r="DO1335">
        <v>1271531</v>
      </c>
      <c r="DP1335">
        <v>317700</v>
      </c>
      <c r="DQ1335">
        <v>363393</v>
      </c>
      <c r="DR1335">
        <v>0</v>
      </c>
      <c r="DS1335">
        <v>0</v>
      </c>
    </row>
    <row r="1336" spans="1:123" x14ac:dyDescent="0.3">
      <c r="A1336" t="str">
        <f t="shared" si="20"/>
        <v>20201964</v>
      </c>
      <c r="B1336">
        <v>39</v>
      </c>
      <c r="C1336">
        <v>2020</v>
      </c>
      <c r="D1336">
        <v>196412</v>
      </c>
      <c r="E1336">
        <v>50</v>
      </c>
      <c r="F1336">
        <v>1726451</v>
      </c>
      <c r="G1336">
        <v>163116</v>
      </c>
      <c r="H1336">
        <v>550000</v>
      </c>
      <c r="I1336">
        <v>0</v>
      </c>
      <c r="J1336">
        <v>120000</v>
      </c>
      <c r="K1336">
        <v>85000</v>
      </c>
      <c r="L1336">
        <v>192500</v>
      </c>
      <c r="M1336">
        <v>56200</v>
      </c>
      <c r="N1336">
        <v>11500</v>
      </c>
      <c r="O1336">
        <v>25500</v>
      </c>
      <c r="P1336">
        <v>4500</v>
      </c>
      <c r="Q1336">
        <v>2000</v>
      </c>
      <c r="R1336">
        <v>0</v>
      </c>
      <c r="S1336">
        <v>8134</v>
      </c>
      <c r="T1336">
        <v>35000</v>
      </c>
      <c r="U1336">
        <v>36000</v>
      </c>
      <c r="V1336">
        <v>0</v>
      </c>
      <c r="W1336">
        <v>0</v>
      </c>
      <c r="X1336">
        <v>0</v>
      </c>
      <c r="Y1336">
        <v>0</v>
      </c>
      <c r="Z1336">
        <v>47088</v>
      </c>
      <c r="AA1336">
        <v>0</v>
      </c>
      <c r="AB1336">
        <v>0</v>
      </c>
      <c r="AC1336">
        <v>96604</v>
      </c>
      <c r="AD1336">
        <v>49770</v>
      </c>
      <c r="AE1336">
        <v>0</v>
      </c>
      <c r="AF1336">
        <v>146374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822872</v>
      </c>
      <c r="AO1336">
        <v>951356</v>
      </c>
      <c r="AP1336">
        <v>146374</v>
      </c>
      <c r="AQ1336">
        <v>0</v>
      </c>
      <c r="AR1336">
        <v>20000</v>
      </c>
      <c r="AS1336">
        <v>3000</v>
      </c>
      <c r="AT1336">
        <v>8000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0</v>
      </c>
      <c r="BI1336">
        <v>0</v>
      </c>
      <c r="BJ1336">
        <v>0</v>
      </c>
      <c r="BK1336">
        <v>1128730</v>
      </c>
      <c r="BL1336">
        <v>0</v>
      </c>
      <c r="BM1336">
        <v>0</v>
      </c>
      <c r="BN1336">
        <v>0</v>
      </c>
      <c r="BO1336">
        <v>0</v>
      </c>
      <c r="BP1336">
        <v>0</v>
      </c>
      <c r="BQ1336">
        <v>0</v>
      </c>
      <c r="BR1336">
        <v>20000</v>
      </c>
      <c r="BS1336">
        <v>0</v>
      </c>
      <c r="BT1336">
        <v>0</v>
      </c>
      <c r="BU1336">
        <v>0</v>
      </c>
      <c r="BV1336">
        <v>0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>
        <v>0</v>
      </c>
      <c r="CC1336">
        <v>0</v>
      </c>
      <c r="CD1336">
        <v>0</v>
      </c>
      <c r="CE1336">
        <v>0</v>
      </c>
      <c r="CF1336">
        <v>0</v>
      </c>
      <c r="CG1336">
        <v>2931</v>
      </c>
      <c r="CH1336">
        <v>67</v>
      </c>
      <c r="CI1336">
        <v>352</v>
      </c>
      <c r="CJ1336">
        <v>264</v>
      </c>
      <c r="CK1336">
        <v>106</v>
      </c>
      <c r="CL1336">
        <v>88</v>
      </c>
      <c r="CM1336">
        <v>381</v>
      </c>
      <c r="CN1336">
        <v>1759</v>
      </c>
      <c r="CO1336">
        <v>88</v>
      </c>
      <c r="CP1336">
        <v>0</v>
      </c>
      <c r="CQ1336">
        <v>610000</v>
      </c>
      <c r="CR1336">
        <v>100000</v>
      </c>
      <c r="CS1336">
        <v>10000</v>
      </c>
      <c r="CT1336">
        <v>18000</v>
      </c>
      <c r="CU1336">
        <v>0</v>
      </c>
      <c r="CV1336">
        <v>9329</v>
      </c>
      <c r="CW1336">
        <v>214</v>
      </c>
      <c r="CX1336">
        <v>1119</v>
      </c>
      <c r="CY1336">
        <v>840</v>
      </c>
      <c r="CZ1336">
        <v>336</v>
      </c>
      <c r="DA1336">
        <v>280</v>
      </c>
      <c r="DB1336">
        <v>1213</v>
      </c>
      <c r="DC1336">
        <v>11597</v>
      </c>
      <c r="DD1336">
        <v>280</v>
      </c>
      <c r="DE1336">
        <v>25000</v>
      </c>
      <c r="DF1336">
        <v>49261</v>
      </c>
      <c r="DG1336">
        <v>75000</v>
      </c>
      <c r="DH1336">
        <v>0</v>
      </c>
      <c r="DI1336">
        <v>0</v>
      </c>
      <c r="DJ1336">
        <v>126000</v>
      </c>
      <c r="DK1336">
        <v>124000</v>
      </c>
      <c r="DL1336">
        <v>30000</v>
      </c>
      <c r="DM1336">
        <v>137000</v>
      </c>
      <c r="DN1336">
        <v>0</v>
      </c>
      <c r="DO1336">
        <v>1329468</v>
      </c>
      <c r="DP1336">
        <v>317700</v>
      </c>
      <c r="DQ1336">
        <v>73123</v>
      </c>
      <c r="DR1336">
        <v>0</v>
      </c>
      <c r="DS1336">
        <v>0</v>
      </c>
    </row>
    <row r="1337" spans="1:123" x14ac:dyDescent="0.3">
      <c r="A1337" t="str">
        <f t="shared" si="20"/>
        <v>20211965</v>
      </c>
      <c r="B1337">
        <v>39</v>
      </c>
      <c r="C1337">
        <v>2021</v>
      </c>
      <c r="D1337">
        <v>196512</v>
      </c>
      <c r="E1337">
        <v>46</v>
      </c>
      <c r="F1337">
        <v>1603205</v>
      </c>
      <c r="G1337">
        <v>163116</v>
      </c>
      <c r="H1337">
        <v>550000</v>
      </c>
      <c r="I1337">
        <v>0</v>
      </c>
      <c r="J1337">
        <v>120000</v>
      </c>
      <c r="K1337">
        <v>85000</v>
      </c>
      <c r="L1337">
        <v>205000</v>
      </c>
      <c r="M1337">
        <v>56200</v>
      </c>
      <c r="N1337">
        <v>11500</v>
      </c>
      <c r="O1337">
        <v>25500</v>
      </c>
      <c r="P1337">
        <v>4500</v>
      </c>
      <c r="Q1337">
        <v>2000</v>
      </c>
      <c r="R1337">
        <v>0</v>
      </c>
      <c r="S1337">
        <v>7945</v>
      </c>
      <c r="T1337">
        <v>35000</v>
      </c>
      <c r="U1337">
        <v>36000</v>
      </c>
      <c r="V1337">
        <v>0</v>
      </c>
      <c r="W1337">
        <v>0</v>
      </c>
      <c r="X1337">
        <v>0</v>
      </c>
      <c r="Y1337">
        <v>0</v>
      </c>
      <c r="Z1337">
        <v>101216</v>
      </c>
      <c r="AA1337">
        <v>0</v>
      </c>
      <c r="AB1337">
        <v>0</v>
      </c>
      <c r="AC1337">
        <v>88996</v>
      </c>
      <c r="AD1337">
        <v>45850</v>
      </c>
      <c r="AE1337">
        <v>0</v>
      </c>
      <c r="AF1337">
        <v>134846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792583</v>
      </c>
      <c r="AO1337">
        <v>876432</v>
      </c>
      <c r="AP1337">
        <v>134846</v>
      </c>
      <c r="AQ1337">
        <v>0</v>
      </c>
      <c r="AR1337">
        <v>20000</v>
      </c>
      <c r="AS1337">
        <v>3000</v>
      </c>
      <c r="AT1337">
        <v>8000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0</v>
      </c>
      <c r="BI1337">
        <v>0</v>
      </c>
      <c r="BJ1337">
        <v>0</v>
      </c>
      <c r="BK1337">
        <v>1042278</v>
      </c>
      <c r="BL1337">
        <v>0</v>
      </c>
      <c r="BM1337">
        <v>0</v>
      </c>
      <c r="BN1337">
        <v>0</v>
      </c>
      <c r="BO1337">
        <v>0</v>
      </c>
      <c r="BP1337">
        <v>0</v>
      </c>
      <c r="BQ1337">
        <v>0</v>
      </c>
      <c r="BR1337">
        <v>20000</v>
      </c>
      <c r="BS1337">
        <v>0</v>
      </c>
      <c r="BT1337">
        <v>0</v>
      </c>
      <c r="BU1337">
        <v>0</v>
      </c>
      <c r="BV1337">
        <v>0</v>
      </c>
      <c r="BW1337">
        <v>0</v>
      </c>
      <c r="BX1337">
        <v>0</v>
      </c>
      <c r="BY1337">
        <v>0</v>
      </c>
      <c r="BZ1337">
        <v>0</v>
      </c>
      <c r="CA1337">
        <v>0</v>
      </c>
      <c r="CB1337">
        <v>0</v>
      </c>
      <c r="CC1337">
        <v>0</v>
      </c>
      <c r="CD1337">
        <v>0</v>
      </c>
      <c r="CE1337">
        <v>0</v>
      </c>
      <c r="CF1337">
        <v>0</v>
      </c>
      <c r="CG1337">
        <v>6091</v>
      </c>
      <c r="CH1337">
        <v>139</v>
      </c>
      <c r="CI1337">
        <v>731</v>
      </c>
      <c r="CJ1337">
        <v>548</v>
      </c>
      <c r="CK1337">
        <v>219</v>
      </c>
      <c r="CL1337">
        <v>183</v>
      </c>
      <c r="CM1337">
        <v>792</v>
      </c>
      <c r="CN1337">
        <v>3655</v>
      </c>
      <c r="CO1337">
        <v>183</v>
      </c>
      <c r="CP1337">
        <v>0</v>
      </c>
      <c r="CQ1337">
        <v>610000</v>
      </c>
      <c r="CR1337">
        <v>100000</v>
      </c>
      <c r="CS1337">
        <v>10000</v>
      </c>
      <c r="CT1337">
        <v>18000</v>
      </c>
      <c r="CU1337">
        <v>0</v>
      </c>
      <c r="CV1337">
        <v>15420</v>
      </c>
      <c r="CW1337">
        <v>354</v>
      </c>
      <c r="CX1337">
        <v>1850</v>
      </c>
      <c r="CY1337">
        <v>1388</v>
      </c>
      <c r="CZ1337">
        <v>555</v>
      </c>
      <c r="DA1337">
        <v>463</v>
      </c>
      <c r="DB1337">
        <v>2005</v>
      </c>
      <c r="DC1337">
        <v>15252</v>
      </c>
      <c r="DD1337">
        <v>463</v>
      </c>
      <c r="DE1337">
        <v>30000</v>
      </c>
      <c r="DF1337">
        <v>146715</v>
      </c>
      <c r="DG1337">
        <v>75000</v>
      </c>
      <c r="DH1337">
        <v>0</v>
      </c>
      <c r="DI1337">
        <v>0</v>
      </c>
      <c r="DJ1337">
        <v>126000</v>
      </c>
      <c r="DK1337">
        <v>124000</v>
      </c>
      <c r="DL1337">
        <v>30000</v>
      </c>
      <c r="DM1337">
        <v>137000</v>
      </c>
      <c r="DN1337">
        <v>0</v>
      </c>
      <c r="DO1337">
        <v>1444463</v>
      </c>
      <c r="DP1337">
        <v>317700</v>
      </c>
      <c r="DQ1337">
        <v>133756</v>
      </c>
      <c r="DR1337">
        <v>0</v>
      </c>
      <c r="DS1337">
        <v>0</v>
      </c>
    </row>
    <row r="1338" spans="1:123" x14ac:dyDescent="0.3">
      <c r="A1338" t="str">
        <f t="shared" si="20"/>
        <v>20221966</v>
      </c>
      <c r="B1338">
        <v>39</v>
      </c>
      <c r="C1338">
        <v>2022</v>
      </c>
      <c r="D1338">
        <v>196612</v>
      </c>
      <c r="E1338">
        <v>36</v>
      </c>
      <c r="F1338">
        <v>1689043</v>
      </c>
      <c r="G1338">
        <v>163115</v>
      </c>
      <c r="H1338">
        <v>550000</v>
      </c>
      <c r="I1338">
        <v>0</v>
      </c>
      <c r="J1338">
        <v>120000</v>
      </c>
      <c r="K1338">
        <v>85000</v>
      </c>
      <c r="L1338">
        <v>202500</v>
      </c>
      <c r="M1338">
        <v>56200</v>
      </c>
      <c r="N1338">
        <v>11500</v>
      </c>
      <c r="O1338">
        <v>25500</v>
      </c>
      <c r="P1338">
        <v>4500</v>
      </c>
      <c r="Q1338">
        <v>2000</v>
      </c>
      <c r="R1338">
        <v>0</v>
      </c>
      <c r="S1338">
        <v>7757</v>
      </c>
      <c r="T1338">
        <v>35000</v>
      </c>
      <c r="U1338">
        <v>36000</v>
      </c>
      <c r="V1338">
        <v>0</v>
      </c>
      <c r="W1338">
        <v>0</v>
      </c>
      <c r="X1338">
        <v>12688</v>
      </c>
      <c r="Y1338">
        <v>137404</v>
      </c>
      <c r="Z1338">
        <v>0</v>
      </c>
      <c r="AA1338">
        <v>0</v>
      </c>
      <c r="AB1338">
        <v>0</v>
      </c>
      <c r="AC1338">
        <v>69976</v>
      </c>
      <c r="AD1338">
        <v>0</v>
      </c>
      <c r="AE1338">
        <v>0</v>
      </c>
      <c r="AF1338">
        <v>106027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1070023</v>
      </c>
      <c r="AO1338">
        <v>689120</v>
      </c>
      <c r="AP1338">
        <v>106027</v>
      </c>
      <c r="AQ1338">
        <v>0</v>
      </c>
      <c r="AR1338">
        <v>11989</v>
      </c>
      <c r="AS1338">
        <v>3000</v>
      </c>
      <c r="AT1338">
        <v>8000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0</v>
      </c>
      <c r="BI1338">
        <v>0</v>
      </c>
      <c r="BJ1338">
        <v>0</v>
      </c>
      <c r="BK1338">
        <v>818135</v>
      </c>
      <c r="BL1338">
        <v>0</v>
      </c>
      <c r="BM1338">
        <v>0</v>
      </c>
      <c r="BN1338">
        <v>0</v>
      </c>
      <c r="BO1338">
        <v>0</v>
      </c>
      <c r="BP1338">
        <v>0</v>
      </c>
      <c r="BQ1338">
        <v>0</v>
      </c>
      <c r="BR1338">
        <v>0</v>
      </c>
      <c r="BS1338">
        <v>0</v>
      </c>
      <c r="BT1338">
        <v>0</v>
      </c>
      <c r="BU1338">
        <v>0</v>
      </c>
      <c r="BV1338">
        <v>0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>
        <v>0</v>
      </c>
      <c r="CC1338">
        <v>0</v>
      </c>
      <c r="CD1338">
        <v>0</v>
      </c>
      <c r="CE1338">
        <v>0</v>
      </c>
      <c r="CF1338">
        <v>0</v>
      </c>
      <c r="CG1338">
        <v>0</v>
      </c>
      <c r="CH1338">
        <v>0</v>
      </c>
      <c r="CI1338">
        <v>0</v>
      </c>
      <c r="CJ1338">
        <v>0</v>
      </c>
      <c r="CK1338">
        <v>0</v>
      </c>
      <c r="CL1338">
        <v>0</v>
      </c>
      <c r="CM1338">
        <v>0</v>
      </c>
      <c r="CN1338">
        <v>0</v>
      </c>
      <c r="CO1338">
        <v>0</v>
      </c>
      <c r="CP1338">
        <v>0</v>
      </c>
      <c r="CQ1338">
        <v>590000</v>
      </c>
      <c r="CR1338">
        <v>100000</v>
      </c>
      <c r="CS1338">
        <v>10000</v>
      </c>
      <c r="CT1338">
        <v>18000</v>
      </c>
      <c r="CU1338">
        <v>0</v>
      </c>
      <c r="CV1338">
        <v>15420</v>
      </c>
      <c r="CW1338">
        <v>354</v>
      </c>
      <c r="CX1338">
        <v>1850</v>
      </c>
      <c r="CY1338">
        <v>1388</v>
      </c>
      <c r="CZ1338">
        <v>555</v>
      </c>
      <c r="DA1338">
        <v>463</v>
      </c>
      <c r="DB1338">
        <v>2005</v>
      </c>
      <c r="DC1338">
        <v>15252</v>
      </c>
      <c r="DD1338">
        <v>463</v>
      </c>
      <c r="DE1338">
        <v>35000</v>
      </c>
      <c r="DF1338">
        <v>0</v>
      </c>
      <c r="DG1338">
        <v>62312</v>
      </c>
      <c r="DH1338">
        <v>0</v>
      </c>
      <c r="DI1338">
        <v>0</v>
      </c>
      <c r="DJ1338">
        <v>126000</v>
      </c>
      <c r="DK1338">
        <v>124000</v>
      </c>
      <c r="DL1338">
        <v>30000</v>
      </c>
      <c r="DM1338">
        <v>137000</v>
      </c>
      <c r="DN1338">
        <v>0</v>
      </c>
      <c r="DO1338">
        <v>1270060</v>
      </c>
      <c r="DP1338">
        <v>317700</v>
      </c>
      <c r="DQ1338">
        <v>-150092</v>
      </c>
      <c r="DR1338">
        <v>0</v>
      </c>
      <c r="DS1338">
        <v>0</v>
      </c>
    </row>
    <row r="1339" spans="1:123" x14ac:dyDescent="0.3">
      <c r="A1339" t="str">
        <f t="shared" si="20"/>
        <v>20231967</v>
      </c>
      <c r="B1339">
        <v>39</v>
      </c>
      <c r="C1339">
        <v>2023</v>
      </c>
      <c r="D1339">
        <v>196712</v>
      </c>
      <c r="E1339">
        <v>52</v>
      </c>
      <c r="F1339">
        <v>1649801</v>
      </c>
      <c r="G1339">
        <v>163115</v>
      </c>
      <c r="H1339">
        <v>550000</v>
      </c>
      <c r="I1339">
        <v>0</v>
      </c>
      <c r="J1339">
        <v>120000</v>
      </c>
      <c r="K1339">
        <v>85000</v>
      </c>
      <c r="L1339">
        <v>200000</v>
      </c>
      <c r="M1339">
        <v>56200</v>
      </c>
      <c r="N1339">
        <v>11500</v>
      </c>
      <c r="O1339">
        <v>25500</v>
      </c>
      <c r="P1339">
        <v>4500</v>
      </c>
      <c r="Q1339">
        <v>2000</v>
      </c>
      <c r="R1339">
        <v>0</v>
      </c>
      <c r="S1339">
        <v>7568</v>
      </c>
      <c r="T1339">
        <v>35000</v>
      </c>
      <c r="U1339">
        <v>36000</v>
      </c>
      <c r="V1339">
        <v>0</v>
      </c>
      <c r="W1339">
        <v>0</v>
      </c>
      <c r="X1339">
        <v>0</v>
      </c>
      <c r="Y1339">
        <v>0</v>
      </c>
      <c r="Z1339">
        <v>171760</v>
      </c>
      <c r="AA1339">
        <v>0</v>
      </c>
      <c r="AB1339">
        <v>0</v>
      </c>
      <c r="AC1339">
        <v>100502</v>
      </c>
      <c r="AD1339">
        <v>51778</v>
      </c>
      <c r="AE1339">
        <v>0</v>
      </c>
      <c r="AF1339">
        <v>152280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699228</v>
      </c>
      <c r="AO1339">
        <v>989744</v>
      </c>
      <c r="AP1339">
        <v>152280</v>
      </c>
      <c r="AQ1339">
        <v>19887</v>
      </c>
      <c r="AR1339">
        <v>20000</v>
      </c>
      <c r="AS1339">
        <v>3000</v>
      </c>
      <c r="AT1339">
        <v>8000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0</v>
      </c>
      <c r="BI1339">
        <v>0</v>
      </c>
      <c r="BJ1339">
        <v>0</v>
      </c>
      <c r="BK1339">
        <v>1192911</v>
      </c>
      <c r="BL1339">
        <v>0</v>
      </c>
      <c r="BM1339">
        <v>0</v>
      </c>
      <c r="BN1339">
        <v>0</v>
      </c>
      <c r="BO1339">
        <v>0</v>
      </c>
      <c r="BP1339">
        <v>0</v>
      </c>
      <c r="BQ1339">
        <v>0</v>
      </c>
      <c r="BR1339">
        <v>40000</v>
      </c>
      <c r="BS1339">
        <v>0</v>
      </c>
      <c r="BT1339">
        <v>0</v>
      </c>
      <c r="BU1339">
        <v>0</v>
      </c>
      <c r="BV1339">
        <v>0</v>
      </c>
      <c r="BW1339">
        <v>0</v>
      </c>
      <c r="BX1339">
        <v>0</v>
      </c>
      <c r="BY1339">
        <v>0</v>
      </c>
      <c r="BZ1339">
        <v>0</v>
      </c>
      <c r="CA1339">
        <v>0</v>
      </c>
      <c r="CB1339">
        <v>0</v>
      </c>
      <c r="CC1339">
        <v>0</v>
      </c>
      <c r="CD1339">
        <v>0</v>
      </c>
      <c r="CE1339">
        <v>0</v>
      </c>
      <c r="CF1339">
        <v>0</v>
      </c>
      <c r="CG1339">
        <v>1565</v>
      </c>
      <c r="CH1339">
        <v>36</v>
      </c>
      <c r="CI1339">
        <v>188</v>
      </c>
      <c r="CJ1339">
        <v>141</v>
      </c>
      <c r="CK1339">
        <v>56</v>
      </c>
      <c r="CL1339">
        <v>47</v>
      </c>
      <c r="CM1339">
        <v>203</v>
      </c>
      <c r="CN1339">
        <v>939</v>
      </c>
      <c r="CO1339">
        <v>47</v>
      </c>
      <c r="CP1339">
        <v>0</v>
      </c>
      <c r="CQ1339">
        <v>610000</v>
      </c>
      <c r="CR1339">
        <v>100000</v>
      </c>
      <c r="CS1339">
        <v>10000</v>
      </c>
      <c r="CT1339">
        <v>18000</v>
      </c>
      <c r="CU1339">
        <v>0</v>
      </c>
      <c r="CV1339">
        <v>16985</v>
      </c>
      <c r="CW1339">
        <v>390</v>
      </c>
      <c r="CX1339">
        <v>2038</v>
      </c>
      <c r="CY1339">
        <v>1529</v>
      </c>
      <c r="CZ1339">
        <v>611</v>
      </c>
      <c r="DA1339">
        <v>510</v>
      </c>
      <c r="DB1339">
        <v>2208</v>
      </c>
      <c r="DC1339">
        <v>16191</v>
      </c>
      <c r="DD1339">
        <v>510</v>
      </c>
      <c r="DE1339">
        <v>40000</v>
      </c>
      <c r="DF1339">
        <v>171760</v>
      </c>
      <c r="DG1339">
        <v>62312</v>
      </c>
      <c r="DH1339">
        <v>0</v>
      </c>
      <c r="DI1339">
        <v>0</v>
      </c>
      <c r="DJ1339">
        <v>126000</v>
      </c>
      <c r="DK1339">
        <v>124000</v>
      </c>
      <c r="DL1339">
        <v>30000</v>
      </c>
      <c r="DM1339">
        <v>137000</v>
      </c>
      <c r="DN1339">
        <v>0</v>
      </c>
      <c r="DO1339">
        <v>1470043</v>
      </c>
      <c r="DP1339">
        <v>317700</v>
      </c>
      <c r="DQ1339">
        <v>214983</v>
      </c>
      <c r="DR1339">
        <v>0</v>
      </c>
      <c r="DS1339">
        <v>0</v>
      </c>
    </row>
    <row r="1340" spans="1:123" x14ac:dyDescent="0.3">
      <c r="A1340" t="str">
        <f t="shared" si="20"/>
        <v>20241968</v>
      </c>
      <c r="B1340">
        <v>39</v>
      </c>
      <c r="C1340">
        <v>2024</v>
      </c>
      <c r="D1340">
        <v>196812</v>
      </c>
      <c r="E1340">
        <v>45</v>
      </c>
      <c r="F1340">
        <v>1780710</v>
      </c>
      <c r="G1340">
        <v>163114</v>
      </c>
      <c r="H1340">
        <v>550000</v>
      </c>
      <c r="I1340">
        <v>0</v>
      </c>
      <c r="J1340">
        <v>120000</v>
      </c>
      <c r="K1340">
        <v>85000</v>
      </c>
      <c r="L1340">
        <v>200000</v>
      </c>
      <c r="M1340">
        <v>56200</v>
      </c>
      <c r="N1340">
        <v>11500</v>
      </c>
      <c r="O1340">
        <v>25500</v>
      </c>
      <c r="P1340">
        <v>4500</v>
      </c>
      <c r="Q1340">
        <v>2000</v>
      </c>
      <c r="R1340">
        <v>0</v>
      </c>
      <c r="S1340">
        <v>7380</v>
      </c>
      <c r="T1340">
        <v>35000</v>
      </c>
      <c r="U1340">
        <v>36000</v>
      </c>
      <c r="V1340">
        <v>0</v>
      </c>
      <c r="W1340">
        <v>0</v>
      </c>
      <c r="X1340">
        <v>0</v>
      </c>
      <c r="Y1340">
        <v>71050</v>
      </c>
      <c r="Z1340">
        <v>0</v>
      </c>
      <c r="AA1340">
        <v>0</v>
      </c>
      <c r="AB1340">
        <v>0</v>
      </c>
      <c r="AC1340">
        <v>86788</v>
      </c>
      <c r="AD1340">
        <v>44713</v>
      </c>
      <c r="AE1340">
        <v>0</v>
      </c>
      <c r="AF1340">
        <v>131502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962628</v>
      </c>
      <c r="AO1340">
        <v>854694</v>
      </c>
      <c r="AP1340">
        <v>131502</v>
      </c>
      <c r="AQ1340">
        <v>0</v>
      </c>
      <c r="AR1340">
        <v>20000</v>
      </c>
      <c r="AS1340">
        <v>3000</v>
      </c>
      <c r="AT1340">
        <v>8000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0</v>
      </c>
      <c r="BI1340">
        <v>0</v>
      </c>
      <c r="BJ1340">
        <v>0</v>
      </c>
      <c r="BK1340">
        <v>1017196</v>
      </c>
      <c r="BL1340">
        <v>0</v>
      </c>
      <c r="BM1340">
        <v>0</v>
      </c>
      <c r="BN1340">
        <v>0</v>
      </c>
      <c r="BO1340">
        <v>0</v>
      </c>
      <c r="BP1340">
        <v>0</v>
      </c>
      <c r="BQ1340">
        <v>0</v>
      </c>
      <c r="BR1340">
        <v>0</v>
      </c>
      <c r="BS1340">
        <v>0</v>
      </c>
      <c r="BT1340">
        <v>0</v>
      </c>
      <c r="BU1340">
        <v>0</v>
      </c>
      <c r="BV1340">
        <v>0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>
        <v>0</v>
      </c>
      <c r="CC1340">
        <v>0</v>
      </c>
      <c r="CD1340">
        <v>0</v>
      </c>
      <c r="CE1340">
        <v>0</v>
      </c>
      <c r="CF1340">
        <v>0</v>
      </c>
      <c r="CG1340">
        <v>0</v>
      </c>
      <c r="CH1340">
        <v>0</v>
      </c>
      <c r="CI1340">
        <v>0</v>
      </c>
      <c r="CJ1340">
        <v>0</v>
      </c>
      <c r="CK1340">
        <v>0</v>
      </c>
      <c r="CL1340">
        <v>0</v>
      </c>
      <c r="CM1340">
        <v>0</v>
      </c>
      <c r="CN1340">
        <v>0</v>
      </c>
      <c r="CO1340">
        <v>0</v>
      </c>
      <c r="CP1340">
        <v>0</v>
      </c>
      <c r="CQ1340">
        <v>590000</v>
      </c>
      <c r="CR1340">
        <v>100000</v>
      </c>
      <c r="CS1340">
        <v>10000</v>
      </c>
      <c r="CT1340">
        <v>18000</v>
      </c>
      <c r="CU1340">
        <v>0</v>
      </c>
      <c r="CV1340">
        <v>16985</v>
      </c>
      <c r="CW1340">
        <v>390</v>
      </c>
      <c r="CX1340">
        <v>2038</v>
      </c>
      <c r="CY1340">
        <v>1529</v>
      </c>
      <c r="CZ1340">
        <v>611</v>
      </c>
      <c r="DA1340">
        <v>510</v>
      </c>
      <c r="DB1340">
        <v>2208</v>
      </c>
      <c r="DC1340">
        <v>16191</v>
      </c>
      <c r="DD1340">
        <v>510</v>
      </c>
      <c r="DE1340">
        <v>45000</v>
      </c>
      <c r="DF1340">
        <v>87227</v>
      </c>
      <c r="DG1340">
        <v>62312</v>
      </c>
      <c r="DH1340">
        <v>0</v>
      </c>
      <c r="DI1340">
        <v>0</v>
      </c>
      <c r="DJ1340">
        <v>126000</v>
      </c>
      <c r="DK1340">
        <v>124000</v>
      </c>
      <c r="DL1340">
        <v>30000</v>
      </c>
      <c r="DM1340">
        <v>137000</v>
      </c>
      <c r="DN1340">
        <v>0</v>
      </c>
      <c r="DO1340">
        <v>1370510</v>
      </c>
      <c r="DP1340">
        <v>317700</v>
      </c>
      <c r="DQ1340">
        <v>-71050</v>
      </c>
      <c r="DR1340">
        <v>0</v>
      </c>
      <c r="DS1340">
        <v>0</v>
      </c>
    </row>
    <row r="1341" spans="1:123" x14ac:dyDescent="0.3">
      <c r="A1341" t="str">
        <f t="shared" si="20"/>
        <v>20251969</v>
      </c>
      <c r="B1341">
        <v>39</v>
      </c>
      <c r="C1341">
        <v>2025</v>
      </c>
      <c r="D1341">
        <v>196912</v>
      </c>
      <c r="E1341">
        <v>77</v>
      </c>
      <c r="F1341">
        <v>1598346</v>
      </c>
      <c r="G1341">
        <v>163114</v>
      </c>
      <c r="H1341">
        <v>550000</v>
      </c>
      <c r="I1341">
        <v>0</v>
      </c>
      <c r="J1341">
        <v>120000</v>
      </c>
      <c r="K1341">
        <v>85000</v>
      </c>
      <c r="L1341">
        <v>200000</v>
      </c>
      <c r="M1341">
        <v>56200</v>
      </c>
      <c r="N1341">
        <v>11500</v>
      </c>
      <c r="O1341">
        <v>25500</v>
      </c>
      <c r="P1341">
        <v>4500</v>
      </c>
      <c r="Q1341">
        <v>2000</v>
      </c>
      <c r="R1341">
        <v>0</v>
      </c>
      <c r="S1341">
        <v>7191</v>
      </c>
      <c r="T1341">
        <v>35000</v>
      </c>
      <c r="U1341">
        <v>36000</v>
      </c>
      <c r="V1341">
        <v>0</v>
      </c>
      <c r="W1341">
        <v>0</v>
      </c>
      <c r="X1341">
        <v>0</v>
      </c>
      <c r="Y1341">
        <v>0</v>
      </c>
      <c r="Z1341">
        <v>328893</v>
      </c>
      <c r="AA1341">
        <v>0</v>
      </c>
      <c r="AB1341">
        <v>0</v>
      </c>
      <c r="AC1341">
        <v>148780</v>
      </c>
      <c r="AD1341">
        <v>76651</v>
      </c>
      <c r="AE1341">
        <v>0</v>
      </c>
      <c r="AF1341">
        <v>225432</v>
      </c>
      <c r="AG1341">
        <v>0</v>
      </c>
      <c r="AH1341">
        <v>0</v>
      </c>
      <c r="AI1341">
        <v>0</v>
      </c>
      <c r="AJ1341">
        <v>24568</v>
      </c>
      <c r="AK1341">
        <v>24568</v>
      </c>
      <c r="AL1341">
        <v>0</v>
      </c>
      <c r="AM1341">
        <v>0</v>
      </c>
      <c r="AN1341">
        <v>443998</v>
      </c>
      <c r="AO1341">
        <v>1465190</v>
      </c>
      <c r="AP1341">
        <v>225432</v>
      </c>
      <c r="AQ1341">
        <v>57812</v>
      </c>
      <c r="AR1341">
        <v>20000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87306</v>
      </c>
      <c r="BF1341">
        <v>0</v>
      </c>
      <c r="BG1341">
        <v>35194</v>
      </c>
      <c r="BH1341">
        <v>0</v>
      </c>
      <c r="BI1341">
        <v>0</v>
      </c>
      <c r="BJ1341">
        <v>0</v>
      </c>
      <c r="BK1341">
        <v>1645934</v>
      </c>
      <c r="BL1341">
        <v>0</v>
      </c>
      <c r="BM1341">
        <v>0</v>
      </c>
      <c r="BN1341">
        <v>0</v>
      </c>
      <c r="BO1341">
        <v>0</v>
      </c>
      <c r="BP1341">
        <v>0</v>
      </c>
      <c r="BQ1341">
        <v>0</v>
      </c>
      <c r="BR1341">
        <v>40000</v>
      </c>
      <c r="BS1341">
        <v>136000</v>
      </c>
      <c r="BT1341">
        <v>65000</v>
      </c>
      <c r="BU1341">
        <v>0</v>
      </c>
      <c r="BV1341">
        <v>0</v>
      </c>
      <c r="BW1341">
        <v>0</v>
      </c>
      <c r="BX1341">
        <v>0</v>
      </c>
      <c r="BY1341">
        <v>0</v>
      </c>
      <c r="BZ1341">
        <v>0</v>
      </c>
      <c r="CA1341">
        <v>0</v>
      </c>
      <c r="CB1341">
        <v>0</v>
      </c>
      <c r="CC1341">
        <v>0</v>
      </c>
      <c r="CD1341">
        <v>0</v>
      </c>
      <c r="CE1341">
        <v>0</v>
      </c>
      <c r="CF1341">
        <v>0</v>
      </c>
      <c r="CG1341">
        <v>25000</v>
      </c>
      <c r="CH1341">
        <v>572</v>
      </c>
      <c r="CI1341">
        <v>3000</v>
      </c>
      <c r="CJ1341">
        <v>2250</v>
      </c>
      <c r="CK1341">
        <v>900</v>
      </c>
      <c r="CL1341">
        <v>750</v>
      </c>
      <c r="CM1341">
        <v>3250</v>
      </c>
      <c r="CN1341">
        <v>15000</v>
      </c>
      <c r="CO1341">
        <v>750</v>
      </c>
      <c r="CP1341">
        <v>0</v>
      </c>
      <c r="CQ1341">
        <v>610000</v>
      </c>
      <c r="CR1341">
        <v>100000</v>
      </c>
      <c r="CS1341">
        <v>10000</v>
      </c>
      <c r="CT1341">
        <v>154000</v>
      </c>
      <c r="CU1341">
        <v>65000</v>
      </c>
      <c r="CV1341">
        <v>41985</v>
      </c>
      <c r="CW1341">
        <v>962</v>
      </c>
      <c r="CX1341">
        <v>5038</v>
      </c>
      <c r="CY1341">
        <v>3779</v>
      </c>
      <c r="CZ1341">
        <v>1511</v>
      </c>
      <c r="DA1341">
        <v>1260</v>
      </c>
      <c r="DB1341">
        <v>5458</v>
      </c>
      <c r="DC1341">
        <v>31191</v>
      </c>
      <c r="DD1341">
        <v>1260</v>
      </c>
      <c r="DE1341">
        <v>50000</v>
      </c>
      <c r="DF1341">
        <v>413503</v>
      </c>
      <c r="DG1341">
        <v>62312</v>
      </c>
      <c r="DH1341">
        <v>0</v>
      </c>
      <c r="DI1341">
        <v>0</v>
      </c>
      <c r="DJ1341">
        <v>161194</v>
      </c>
      <c r="DK1341">
        <v>124000</v>
      </c>
      <c r="DL1341">
        <v>30000</v>
      </c>
      <c r="DM1341">
        <v>224306</v>
      </c>
      <c r="DN1341">
        <v>0</v>
      </c>
      <c r="DO1341">
        <v>2121326</v>
      </c>
      <c r="DP1341">
        <v>317700</v>
      </c>
      <c r="DQ1341">
        <v>768433</v>
      </c>
      <c r="DR1341">
        <v>0</v>
      </c>
      <c r="DS1341">
        <v>0</v>
      </c>
    </row>
    <row r="1342" spans="1:123" x14ac:dyDescent="0.3">
      <c r="A1342" t="str">
        <f t="shared" si="20"/>
        <v>20261970</v>
      </c>
      <c r="B1342">
        <v>39</v>
      </c>
      <c r="C1342">
        <v>2026</v>
      </c>
      <c r="D1342">
        <v>197012</v>
      </c>
      <c r="E1342">
        <v>40</v>
      </c>
      <c r="F1342">
        <v>1693518</v>
      </c>
      <c r="G1342">
        <v>163110</v>
      </c>
      <c r="H1342">
        <v>550000</v>
      </c>
      <c r="I1342">
        <v>0</v>
      </c>
      <c r="J1342">
        <v>120000</v>
      </c>
      <c r="K1342">
        <v>85000</v>
      </c>
      <c r="L1342">
        <v>200000</v>
      </c>
      <c r="M1342">
        <v>56200</v>
      </c>
      <c r="N1342">
        <v>11500</v>
      </c>
      <c r="O1342">
        <v>25500</v>
      </c>
      <c r="P1342">
        <v>4500</v>
      </c>
      <c r="Q1342">
        <v>2000</v>
      </c>
      <c r="R1342">
        <v>0</v>
      </c>
      <c r="S1342">
        <v>7002</v>
      </c>
      <c r="T1342">
        <v>35000</v>
      </c>
      <c r="U1342">
        <v>36000</v>
      </c>
      <c r="V1342">
        <v>0</v>
      </c>
      <c r="W1342">
        <v>0</v>
      </c>
      <c r="X1342">
        <v>0</v>
      </c>
      <c r="Y1342">
        <v>74561</v>
      </c>
      <c r="Z1342">
        <v>0</v>
      </c>
      <c r="AA1342">
        <v>0</v>
      </c>
      <c r="AB1342">
        <v>24568</v>
      </c>
      <c r="AC1342">
        <v>76691</v>
      </c>
      <c r="AD1342">
        <v>0</v>
      </c>
      <c r="AE1342">
        <v>24568</v>
      </c>
      <c r="AF1342">
        <v>91634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1005629</v>
      </c>
      <c r="AO1342">
        <v>755258</v>
      </c>
      <c r="AP1342">
        <v>116203</v>
      </c>
      <c r="AQ1342">
        <v>0</v>
      </c>
      <c r="AR1342">
        <v>15539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0</v>
      </c>
      <c r="BI1342">
        <v>0</v>
      </c>
      <c r="BJ1342">
        <v>0</v>
      </c>
      <c r="BK1342">
        <v>886999</v>
      </c>
      <c r="BL1342">
        <v>0</v>
      </c>
      <c r="BM1342">
        <v>0</v>
      </c>
      <c r="BN1342">
        <v>0</v>
      </c>
      <c r="BO1342">
        <v>0</v>
      </c>
      <c r="BP1342">
        <v>0</v>
      </c>
      <c r="BQ1342">
        <v>0</v>
      </c>
      <c r="BR1342">
        <v>0</v>
      </c>
      <c r="BS1342">
        <v>0</v>
      </c>
      <c r="BT1342">
        <v>0</v>
      </c>
      <c r="BU1342">
        <v>0</v>
      </c>
      <c r="BV1342">
        <v>0</v>
      </c>
      <c r="BW1342">
        <v>0</v>
      </c>
      <c r="BX1342">
        <v>0</v>
      </c>
      <c r="BY1342">
        <v>0</v>
      </c>
      <c r="BZ1342">
        <v>0</v>
      </c>
      <c r="CA1342">
        <v>0</v>
      </c>
      <c r="CB1342">
        <v>0</v>
      </c>
      <c r="CC1342">
        <v>0</v>
      </c>
      <c r="CD1342">
        <v>0</v>
      </c>
      <c r="CE1342">
        <v>0</v>
      </c>
      <c r="CF1342">
        <v>0</v>
      </c>
      <c r="CG1342">
        <v>0</v>
      </c>
      <c r="CH1342">
        <v>0</v>
      </c>
      <c r="CI1342">
        <v>0</v>
      </c>
      <c r="CJ1342">
        <v>0</v>
      </c>
      <c r="CK1342">
        <v>0</v>
      </c>
      <c r="CL1342">
        <v>0</v>
      </c>
      <c r="CM1342">
        <v>0</v>
      </c>
      <c r="CN1342">
        <v>0</v>
      </c>
      <c r="CO1342">
        <v>0</v>
      </c>
      <c r="CP1342">
        <v>0</v>
      </c>
      <c r="CQ1342">
        <v>590000</v>
      </c>
      <c r="CR1342">
        <v>100000</v>
      </c>
      <c r="CS1342">
        <v>10000</v>
      </c>
      <c r="CT1342">
        <v>154000</v>
      </c>
      <c r="CU1342">
        <v>65000</v>
      </c>
      <c r="CV1342">
        <v>41985</v>
      </c>
      <c r="CW1342">
        <v>962</v>
      </c>
      <c r="CX1342">
        <v>5038</v>
      </c>
      <c r="CY1342">
        <v>3779</v>
      </c>
      <c r="CZ1342">
        <v>1511</v>
      </c>
      <c r="DA1342">
        <v>1260</v>
      </c>
      <c r="DB1342">
        <v>5458</v>
      </c>
      <c r="DC1342">
        <v>31191</v>
      </c>
      <c r="DD1342">
        <v>1260</v>
      </c>
      <c r="DE1342">
        <v>55000</v>
      </c>
      <c r="DF1342">
        <v>310585</v>
      </c>
      <c r="DG1342">
        <v>62312</v>
      </c>
      <c r="DH1342">
        <v>0</v>
      </c>
      <c r="DI1342">
        <v>0</v>
      </c>
      <c r="DJ1342">
        <v>157675</v>
      </c>
      <c r="DK1342">
        <v>124000</v>
      </c>
      <c r="DL1342">
        <v>30000</v>
      </c>
      <c r="DM1342">
        <v>215575</v>
      </c>
      <c r="DN1342">
        <v>0</v>
      </c>
      <c r="DO1342">
        <v>1966590</v>
      </c>
      <c r="DP1342">
        <v>317700</v>
      </c>
      <c r="DQ1342">
        <v>-74561</v>
      </c>
      <c r="DR1342">
        <v>0</v>
      </c>
      <c r="DS1342">
        <v>0</v>
      </c>
    </row>
    <row r="1343" spans="1:123" x14ac:dyDescent="0.3">
      <c r="A1343" t="str">
        <f t="shared" si="20"/>
        <v>20271971</v>
      </c>
      <c r="B1343">
        <v>39</v>
      </c>
      <c r="C1343">
        <v>2027</v>
      </c>
      <c r="D1343">
        <v>197112</v>
      </c>
      <c r="E1343">
        <v>38</v>
      </c>
      <c r="F1343">
        <v>1848061</v>
      </c>
      <c r="G1343">
        <v>163106</v>
      </c>
      <c r="H1343">
        <v>550000</v>
      </c>
      <c r="I1343">
        <v>0</v>
      </c>
      <c r="J1343">
        <v>120000</v>
      </c>
      <c r="K1343">
        <v>85000</v>
      </c>
      <c r="L1343">
        <v>200000</v>
      </c>
      <c r="M1343">
        <v>56200</v>
      </c>
      <c r="N1343">
        <v>11500</v>
      </c>
      <c r="O1343">
        <v>25500</v>
      </c>
      <c r="P1343">
        <v>4500</v>
      </c>
      <c r="Q1343">
        <v>2000</v>
      </c>
      <c r="R1343">
        <v>0</v>
      </c>
      <c r="S1343">
        <v>6814</v>
      </c>
      <c r="T1343">
        <v>35000</v>
      </c>
      <c r="U1343">
        <v>36000</v>
      </c>
      <c r="V1343">
        <v>0</v>
      </c>
      <c r="W1343">
        <v>0</v>
      </c>
      <c r="X1343">
        <v>0</v>
      </c>
      <c r="Y1343">
        <v>192486</v>
      </c>
      <c r="Z1343">
        <v>0</v>
      </c>
      <c r="AA1343">
        <v>0</v>
      </c>
      <c r="AB1343">
        <v>0</v>
      </c>
      <c r="AC1343">
        <v>74108</v>
      </c>
      <c r="AD1343">
        <v>0</v>
      </c>
      <c r="AE1343">
        <v>0</v>
      </c>
      <c r="AF1343">
        <v>112289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1102711</v>
      </c>
      <c r="AO1343">
        <v>729820</v>
      </c>
      <c r="AP1343">
        <v>112289</v>
      </c>
      <c r="AQ1343">
        <v>0</v>
      </c>
      <c r="AR1343">
        <v>14173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0</v>
      </c>
      <c r="BI1343">
        <v>0</v>
      </c>
      <c r="BJ1343">
        <v>0</v>
      </c>
      <c r="BK1343">
        <v>856282</v>
      </c>
      <c r="BL1343">
        <v>0</v>
      </c>
      <c r="BM1343">
        <v>88174</v>
      </c>
      <c r="BN1343">
        <v>0</v>
      </c>
      <c r="BO1343">
        <v>0</v>
      </c>
      <c r="BP1343">
        <v>0</v>
      </c>
      <c r="BQ1343">
        <v>0</v>
      </c>
      <c r="BR1343">
        <v>0</v>
      </c>
      <c r="BS1343">
        <v>0</v>
      </c>
      <c r="BT1343">
        <v>0</v>
      </c>
      <c r="BU1343">
        <v>0</v>
      </c>
      <c r="BV1343">
        <v>0</v>
      </c>
      <c r="BW1343">
        <v>0</v>
      </c>
      <c r="BX1343">
        <v>0</v>
      </c>
      <c r="BY1343">
        <v>0</v>
      </c>
      <c r="BZ1343">
        <v>0</v>
      </c>
      <c r="CA1343">
        <v>0</v>
      </c>
      <c r="CB1343">
        <v>0</v>
      </c>
      <c r="CC1343">
        <v>0</v>
      </c>
      <c r="CD1343">
        <v>0</v>
      </c>
      <c r="CE1343">
        <v>0</v>
      </c>
      <c r="CF1343">
        <v>0</v>
      </c>
      <c r="CG1343">
        <v>0</v>
      </c>
      <c r="CH1343">
        <v>0</v>
      </c>
      <c r="CI1343">
        <v>0</v>
      </c>
      <c r="CJ1343">
        <v>0</v>
      </c>
      <c r="CK1343">
        <v>0</v>
      </c>
      <c r="CL1343">
        <v>0</v>
      </c>
      <c r="CM1343">
        <v>0</v>
      </c>
      <c r="CN1343">
        <v>0</v>
      </c>
      <c r="CO1343">
        <v>0</v>
      </c>
      <c r="CP1343">
        <v>0</v>
      </c>
      <c r="CQ1343">
        <v>481826</v>
      </c>
      <c r="CR1343">
        <v>100000</v>
      </c>
      <c r="CS1343">
        <v>10000</v>
      </c>
      <c r="CT1343">
        <v>154000</v>
      </c>
      <c r="CU1343">
        <v>65000</v>
      </c>
      <c r="CV1343">
        <v>41985</v>
      </c>
      <c r="CW1343">
        <v>962</v>
      </c>
      <c r="CX1343">
        <v>5038</v>
      </c>
      <c r="CY1343">
        <v>3779</v>
      </c>
      <c r="CZ1343">
        <v>1511</v>
      </c>
      <c r="DA1343">
        <v>1260</v>
      </c>
      <c r="DB1343">
        <v>5458</v>
      </c>
      <c r="DC1343">
        <v>31191</v>
      </c>
      <c r="DD1343">
        <v>1260</v>
      </c>
      <c r="DE1343">
        <v>60000</v>
      </c>
      <c r="DF1343">
        <v>108782</v>
      </c>
      <c r="DG1343">
        <v>62312</v>
      </c>
      <c r="DH1343">
        <v>0</v>
      </c>
      <c r="DI1343">
        <v>0</v>
      </c>
      <c r="DJ1343">
        <v>157675</v>
      </c>
      <c r="DK1343">
        <v>124000</v>
      </c>
      <c r="DL1343">
        <v>30000</v>
      </c>
      <c r="DM1343">
        <v>215575</v>
      </c>
      <c r="DN1343">
        <v>0</v>
      </c>
      <c r="DO1343">
        <v>1661613</v>
      </c>
      <c r="DP1343">
        <v>317700</v>
      </c>
      <c r="DQ1343">
        <v>-280660</v>
      </c>
      <c r="DR1343">
        <v>0</v>
      </c>
      <c r="DS1343">
        <v>0</v>
      </c>
    </row>
    <row r="1344" spans="1:123" x14ac:dyDescent="0.3">
      <c r="A1344" t="str">
        <f t="shared" si="20"/>
        <v>20281972</v>
      </c>
      <c r="B1344">
        <v>39</v>
      </c>
      <c r="C1344">
        <v>2028</v>
      </c>
      <c r="D1344">
        <v>197212</v>
      </c>
      <c r="E1344">
        <v>48</v>
      </c>
      <c r="F1344">
        <v>2041374</v>
      </c>
      <c r="G1344">
        <v>163102</v>
      </c>
      <c r="H1344">
        <v>550000</v>
      </c>
      <c r="I1344">
        <v>0</v>
      </c>
      <c r="J1344">
        <v>90000</v>
      </c>
      <c r="K1344">
        <v>85000</v>
      </c>
      <c r="L1344">
        <v>200000</v>
      </c>
      <c r="M1344">
        <v>56200</v>
      </c>
      <c r="N1344">
        <v>11500</v>
      </c>
      <c r="O1344">
        <v>25500</v>
      </c>
      <c r="P1344">
        <v>4500</v>
      </c>
      <c r="Q1344">
        <v>2000</v>
      </c>
      <c r="R1344">
        <v>0</v>
      </c>
      <c r="S1344">
        <v>6625</v>
      </c>
      <c r="T1344">
        <v>35000</v>
      </c>
      <c r="U1344">
        <v>36000</v>
      </c>
      <c r="V1344">
        <v>0</v>
      </c>
      <c r="W1344">
        <v>0</v>
      </c>
      <c r="X1344">
        <v>25000</v>
      </c>
      <c r="Y1344">
        <v>105518</v>
      </c>
      <c r="Z1344">
        <v>0</v>
      </c>
      <c r="AA1344">
        <v>0</v>
      </c>
      <c r="AB1344">
        <v>0</v>
      </c>
      <c r="AC1344">
        <v>93786</v>
      </c>
      <c r="AD1344">
        <v>48318</v>
      </c>
      <c r="AE1344">
        <v>0</v>
      </c>
      <c r="AF1344">
        <v>142104</v>
      </c>
      <c r="AG1344">
        <v>48318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980739</v>
      </c>
      <c r="AO1344">
        <v>923606</v>
      </c>
      <c r="AP1344">
        <v>142104</v>
      </c>
      <c r="AQ1344">
        <v>0</v>
      </c>
      <c r="AR1344">
        <v>20000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0</v>
      </c>
      <c r="BI1344">
        <v>0</v>
      </c>
      <c r="BJ1344">
        <v>0</v>
      </c>
      <c r="BK1344">
        <v>1085710</v>
      </c>
      <c r="BL1344">
        <v>0</v>
      </c>
      <c r="BM1344">
        <v>170000</v>
      </c>
      <c r="BN1344">
        <v>0</v>
      </c>
      <c r="BO1344">
        <v>0</v>
      </c>
      <c r="BP1344">
        <v>4027</v>
      </c>
      <c r="BQ1344">
        <v>0</v>
      </c>
      <c r="BR1344">
        <v>0</v>
      </c>
      <c r="BS1344">
        <v>0</v>
      </c>
      <c r="BT1344">
        <v>0</v>
      </c>
      <c r="BU1344">
        <v>0</v>
      </c>
      <c r="BV1344">
        <v>0</v>
      </c>
      <c r="BW1344">
        <v>0</v>
      </c>
      <c r="BX1344">
        <v>0</v>
      </c>
      <c r="BY1344">
        <v>0</v>
      </c>
      <c r="BZ1344">
        <v>0</v>
      </c>
      <c r="CA1344">
        <v>0</v>
      </c>
      <c r="CB1344">
        <v>0</v>
      </c>
      <c r="CC1344">
        <v>0</v>
      </c>
      <c r="CD1344">
        <v>0</v>
      </c>
      <c r="CE1344">
        <v>0</v>
      </c>
      <c r="CF1344">
        <v>0</v>
      </c>
      <c r="CG1344">
        <v>0</v>
      </c>
      <c r="CH1344">
        <v>0</v>
      </c>
      <c r="CI1344">
        <v>0</v>
      </c>
      <c r="CJ1344">
        <v>0</v>
      </c>
      <c r="CK1344">
        <v>0</v>
      </c>
      <c r="CL1344">
        <v>0</v>
      </c>
      <c r="CM1344">
        <v>0</v>
      </c>
      <c r="CN1344">
        <v>0</v>
      </c>
      <c r="CO1344">
        <v>0</v>
      </c>
      <c r="CP1344">
        <v>0</v>
      </c>
      <c r="CQ1344">
        <v>291826</v>
      </c>
      <c r="CR1344">
        <v>95973</v>
      </c>
      <c r="CS1344">
        <v>10000</v>
      </c>
      <c r="CT1344">
        <v>154000</v>
      </c>
      <c r="CU1344">
        <v>65000</v>
      </c>
      <c r="CV1344">
        <v>41985</v>
      </c>
      <c r="CW1344">
        <v>962</v>
      </c>
      <c r="CX1344">
        <v>5038</v>
      </c>
      <c r="CY1344">
        <v>3779</v>
      </c>
      <c r="CZ1344">
        <v>1511</v>
      </c>
      <c r="DA1344">
        <v>1260</v>
      </c>
      <c r="DB1344">
        <v>5458</v>
      </c>
      <c r="DC1344">
        <v>31191</v>
      </c>
      <c r="DD1344">
        <v>1260</v>
      </c>
      <c r="DE1344">
        <v>65000</v>
      </c>
      <c r="DF1344">
        <v>0</v>
      </c>
      <c r="DG1344">
        <v>37312</v>
      </c>
      <c r="DH1344">
        <v>0</v>
      </c>
      <c r="DI1344">
        <v>0</v>
      </c>
      <c r="DJ1344">
        <v>157675</v>
      </c>
      <c r="DK1344">
        <v>124000</v>
      </c>
      <c r="DL1344">
        <v>30000</v>
      </c>
      <c r="DM1344">
        <v>215575</v>
      </c>
      <c r="DN1344">
        <v>0</v>
      </c>
      <c r="DO1344">
        <v>1338804</v>
      </c>
      <c r="DP1344">
        <v>317700</v>
      </c>
      <c r="DQ1344">
        <v>-304545</v>
      </c>
      <c r="DR1344">
        <v>0</v>
      </c>
      <c r="DS1344">
        <v>0</v>
      </c>
    </row>
    <row r="1345" spans="1:123" x14ac:dyDescent="0.3">
      <c r="A1345" t="str">
        <f t="shared" si="20"/>
        <v>20291973</v>
      </c>
      <c r="B1345">
        <v>39</v>
      </c>
      <c r="C1345">
        <v>2029</v>
      </c>
      <c r="D1345">
        <v>197312</v>
      </c>
      <c r="E1345">
        <v>53</v>
      </c>
      <c r="F1345">
        <v>1802201</v>
      </c>
      <c r="G1345">
        <v>163097</v>
      </c>
      <c r="H1345">
        <v>550000</v>
      </c>
      <c r="I1345">
        <v>0</v>
      </c>
      <c r="J1345">
        <v>120000</v>
      </c>
      <c r="K1345">
        <v>85000</v>
      </c>
      <c r="L1345">
        <v>200000</v>
      </c>
      <c r="M1345">
        <v>56200</v>
      </c>
      <c r="N1345">
        <v>11500</v>
      </c>
      <c r="O1345">
        <v>25500</v>
      </c>
      <c r="P1345">
        <v>4500</v>
      </c>
      <c r="Q1345">
        <v>2000</v>
      </c>
      <c r="R1345">
        <v>0</v>
      </c>
      <c r="S1345">
        <v>6437</v>
      </c>
      <c r="T1345">
        <v>35000</v>
      </c>
      <c r="U1345">
        <v>36000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102052</v>
      </c>
      <c r="AD1345">
        <v>52577</v>
      </c>
      <c r="AE1345">
        <v>0</v>
      </c>
      <c r="AF1345">
        <v>154628</v>
      </c>
      <c r="AG1345">
        <v>0</v>
      </c>
      <c r="AH1345">
        <v>0</v>
      </c>
      <c r="AI1345">
        <v>48318</v>
      </c>
      <c r="AJ1345">
        <v>0</v>
      </c>
      <c r="AK1345">
        <v>48318</v>
      </c>
      <c r="AL1345">
        <v>48318</v>
      </c>
      <c r="AM1345">
        <v>0</v>
      </c>
      <c r="AN1345">
        <v>867509</v>
      </c>
      <c r="AO1345">
        <v>1005006</v>
      </c>
      <c r="AP1345">
        <v>154628</v>
      </c>
      <c r="AQ1345">
        <v>0</v>
      </c>
      <c r="AR1345">
        <v>20000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0</v>
      </c>
      <c r="BI1345">
        <v>0</v>
      </c>
      <c r="BJ1345">
        <v>0</v>
      </c>
      <c r="BK1345">
        <v>1179634</v>
      </c>
      <c r="BL1345">
        <v>0</v>
      </c>
      <c r="BM1345">
        <v>0</v>
      </c>
      <c r="BN1345">
        <v>0</v>
      </c>
      <c r="BO1345">
        <v>0</v>
      </c>
      <c r="BP1345">
        <v>0</v>
      </c>
      <c r="BQ1345">
        <v>0</v>
      </c>
      <c r="BR1345">
        <v>45845</v>
      </c>
      <c r="BS1345">
        <v>0</v>
      </c>
      <c r="BT1345">
        <v>0</v>
      </c>
      <c r="BU1345">
        <v>0</v>
      </c>
      <c r="BV1345">
        <v>0</v>
      </c>
      <c r="BW1345">
        <v>0</v>
      </c>
      <c r="BX1345">
        <v>0</v>
      </c>
      <c r="BY1345">
        <v>0</v>
      </c>
      <c r="BZ1345">
        <v>0</v>
      </c>
      <c r="CA1345">
        <v>0</v>
      </c>
      <c r="CB1345">
        <v>0</v>
      </c>
      <c r="CC1345">
        <v>0</v>
      </c>
      <c r="CD1345">
        <v>0</v>
      </c>
      <c r="CE1345">
        <v>0</v>
      </c>
      <c r="CF1345">
        <v>0</v>
      </c>
      <c r="CG1345">
        <v>0</v>
      </c>
      <c r="CH1345">
        <v>0</v>
      </c>
      <c r="CI1345">
        <v>0</v>
      </c>
      <c r="CJ1345">
        <v>0</v>
      </c>
      <c r="CK1345">
        <v>0</v>
      </c>
      <c r="CL1345">
        <v>0</v>
      </c>
      <c r="CM1345">
        <v>0</v>
      </c>
      <c r="CN1345">
        <v>0</v>
      </c>
      <c r="CO1345">
        <v>0</v>
      </c>
      <c r="CP1345">
        <v>0</v>
      </c>
      <c r="CQ1345">
        <v>317671</v>
      </c>
      <c r="CR1345">
        <v>95973</v>
      </c>
      <c r="CS1345">
        <v>10000</v>
      </c>
      <c r="CT1345">
        <v>154000</v>
      </c>
      <c r="CU1345">
        <v>65000</v>
      </c>
      <c r="CV1345">
        <v>41985</v>
      </c>
      <c r="CW1345">
        <v>962</v>
      </c>
      <c r="CX1345">
        <v>5038</v>
      </c>
      <c r="CY1345">
        <v>3779</v>
      </c>
      <c r="CZ1345">
        <v>1511</v>
      </c>
      <c r="DA1345">
        <v>1260</v>
      </c>
      <c r="DB1345">
        <v>5458</v>
      </c>
      <c r="DC1345">
        <v>31191</v>
      </c>
      <c r="DD1345">
        <v>1260</v>
      </c>
      <c r="DE1345">
        <v>70000</v>
      </c>
      <c r="DF1345">
        <v>0</v>
      </c>
      <c r="DG1345">
        <v>37312</v>
      </c>
      <c r="DH1345">
        <v>0</v>
      </c>
      <c r="DI1345">
        <v>0</v>
      </c>
      <c r="DJ1345">
        <v>157675</v>
      </c>
      <c r="DK1345">
        <v>124000</v>
      </c>
      <c r="DL1345">
        <v>30000</v>
      </c>
      <c r="DM1345">
        <v>215575</v>
      </c>
      <c r="DN1345">
        <v>0</v>
      </c>
      <c r="DO1345">
        <v>1417968</v>
      </c>
      <c r="DP1345">
        <v>317700</v>
      </c>
      <c r="DQ1345">
        <v>45845</v>
      </c>
      <c r="DR1345">
        <v>0</v>
      </c>
      <c r="DS1345">
        <v>0</v>
      </c>
    </row>
    <row r="1346" spans="1:123" x14ac:dyDescent="0.3">
      <c r="A1346" t="str">
        <f t="shared" si="20"/>
        <v>20301974</v>
      </c>
      <c r="B1346">
        <v>39</v>
      </c>
      <c r="C1346">
        <v>2030</v>
      </c>
      <c r="D1346">
        <v>197412</v>
      </c>
      <c r="E1346">
        <v>42</v>
      </c>
      <c r="F1346">
        <v>1794602</v>
      </c>
      <c r="G1346">
        <v>163093</v>
      </c>
      <c r="H1346">
        <v>550000</v>
      </c>
      <c r="I1346">
        <v>0</v>
      </c>
      <c r="J1346">
        <v>120000</v>
      </c>
      <c r="K1346">
        <v>85000</v>
      </c>
      <c r="L1346">
        <v>200000</v>
      </c>
      <c r="M1346">
        <v>56200</v>
      </c>
      <c r="N1346">
        <v>11500</v>
      </c>
      <c r="O1346">
        <v>25500</v>
      </c>
      <c r="P1346">
        <v>4500</v>
      </c>
      <c r="Q1346">
        <v>2000</v>
      </c>
      <c r="R1346">
        <v>0</v>
      </c>
      <c r="S1346">
        <v>6248</v>
      </c>
      <c r="T1346">
        <v>35000</v>
      </c>
      <c r="U1346">
        <v>36000</v>
      </c>
      <c r="V1346">
        <v>0</v>
      </c>
      <c r="W1346">
        <v>0</v>
      </c>
      <c r="X1346">
        <v>25000</v>
      </c>
      <c r="Y1346">
        <v>0</v>
      </c>
      <c r="Z1346">
        <v>0</v>
      </c>
      <c r="AA1346">
        <v>0</v>
      </c>
      <c r="AB1346">
        <v>48318</v>
      </c>
      <c r="AC1346">
        <v>81904</v>
      </c>
      <c r="AD1346">
        <v>42197</v>
      </c>
      <c r="AE1346">
        <v>48318</v>
      </c>
      <c r="AF1346">
        <v>75783</v>
      </c>
      <c r="AG1346">
        <v>42197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971165</v>
      </c>
      <c r="AO1346">
        <v>806595</v>
      </c>
      <c r="AP1346">
        <v>124101</v>
      </c>
      <c r="AQ1346">
        <v>0</v>
      </c>
      <c r="AR1346">
        <v>18294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0</v>
      </c>
      <c r="BI1346">
        <v>0</v>
      </c>
      <c r="BJ1346">
        <v>0</v>
      </c>
      <c r="BK1346">
        <v>948990</v>
      </c>
      <c r="BL1346">
        <v>0</v>
      </c>
      <c r="BM1346">
        <v>73540</v>
      </c>
      <c r="BN1346">
        <v>0</v>
      </c>
      <c r="BO1346">
        <v>0</v>
      </c>
      <c r="BP1346">
        <v>0</v>
      </c>
      <c r="BQ1346">
        <v>0</v>
      </c>
      <c r="BR1346">
        <v>0</v>
      </c>
      <c r="BS1346">
        <v>0</v>
      </c>
      <c r="BT1346">
        <v>0</v>
      </c>
      <c r="BU1346">
        <v>0</v>
      </c>
      <c r="BV1346">
        <v>0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>
        <v>0</v>
      </c>
      <c r="CC1346">
        <v>0</v>
      </c>
      <c r="CD1346">
        <v>0</v>
      </c>
      <c r="CE1346">
        <v>0</v>
      </c>
      <c r="CF1346">
        <v>0</v>
      </c>
      <c r="CG1346">
        <v>0</v>
      </c>
      <c r="CH1346">
        <v>0</v>
      </c>
      <c r="CI1346">
        <v>0</v>
      </c>
      <c r="CJ1346">
        <v>0</v>
      </c>
      <c r="CK1346">
        <v>0</v>
      </c>
      <c r="CL1346">
        <v>0</v>
      </c>
      <c r="CM1346">
        <v>0</v>
      </c>
      <c r="CN1346">
        <v>0</v>
      </c>
      <c r="CO1346">
        <v>0</v>
      </c>
      <c r="CP1346">
        <v>0</v>
      </c>
      <c r="CQ1346">
        <v>224132</v>
      </c>
      <c r="CR1346">
        <v>95973</v>
      </c>
      <c r="CS1346">
        <v>10000</v>
      </c>
      <c r="CT1346">
        <v>154000</v>
      </c>
      <c r="CU1346">
        <v>65000</v>
      </c>
      <c r="CV1346">
        <v>41985</v>
      </c>
      <c r="CW1346">
        <v>962</v>
      </c>
      <c r="CX1346">
        <v>5038</v>
      </c>
      <c r="CY1346">
        <v>3779</v>
      </c>
      <c r="CZ1346">
        <v>1511</v>
      </c>
      <c r="DA1346">
        <v>1260</v>
      </c>
      <c r="DB1346">
        <v>5458</v>
      </c>
      <c r="DC1346">
        <v>31191</v>
      </c>
      <c r="DD1346">
        <v>1260</v>
      </c>
      <c r="DE1346">
        <v>75000</v>
      </c>
      <c r="DF1346">
        <v>0</v>
      </c>
      <c r="DG1346">
        <v>12312</v>
      </c>
      <c r="DH1346">
        <v>0</v>
      </c>
      <c r="DI1346">
        <v>0</v>
      </c>
      <c r="DJ1346">
        <v>157675</v>
      </c>
      <c r="DK1346">
        <v>124000</v>
      </c>
      <c r="DL1346">
        <v>30000</v>
      </c>
      <c r="DM1346">
        <v>215575</v>
      </c>
      <c r="DN1346">
        <v>0</v>
      </c>
      <c r="DO1346">
        <v>1256110</v>
      </c>
      <c r="DP1346">
        <v>317700</v>
      </c>
      <c r="DQ1346">
        <v>-98540</v>
      </c>
      <c r="DR1346">
        <v>0</v>
      </c>
      <c r="DS1346">
        <v>0</v>
      </c>
    </row>
    <row r="1347" spans="1:123" x14ac:dyDescent="0.3">
      <c r="A1347" t="str">
        <f t="shared" ref="A1347:A1410" si="21">CONCATENATE(C1347,LEFT(D1347,4))</f>
        <v>20311975</v>
      </c>
      <c r="B1347">
        <v>39</v>
      </c>
      <c r="C1347">
        <v>2031</v>
      </c>
      <c r="D1347">
        <v>197512</v>
      </c>
      <c r="E1347">
        <v>48</v>
      </c>
      <c r="F1347">
        <v>1684893</v>
      </c>
      <c r="G1347">
        <v>163096</v>
      </c>
      <c r="H1347">
        <v>550000</v>
      </c>
      <c r="I1347">
        <v>0</v>
      </c>
      <c r="J1347">
        <v>120000</v>
      </c>
      <c r="K1347">
        <v>85000</v>
      </c>
      <c r="L1347">
        <v>200000</v>
      </c>
      <c r="M1347">
        <v>56200</v>
      </c>
      <c r="N1347">
        <v>11500</v>
      </c>
      <c r="O1347">
        <v>25500</v>
      </c>
      <c r="P1347">
        <v>4500</v>
      </c>
      <c r="Q1347">
        <v>2000</v>
      </c>
      <c r="R1347">
        <v>0</v>
      </c>
      <c r="S1347">
        <v>6059</v>
      </c>
      <c r="T1347">
        <v>35000</v>
      </c>
      <c r="U1347">
        <v>36000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93974</v>
      </c>
      <c r="AD1347">
        <v>48415</v>
      </c>
      <c r="AE1347">
        <v>0</v>
      </c>
      <c r="AF1347">
        <v>142389</v>
      </c>
      <c r="AG1347">
        <v>0</v>
      </c>
      <c r="AH1347">
        <v>0</v>
      </c>
      <c r="AI1347">
        <v>42197</v>
      </c>
      <c r="AJ1347">
        <v>0</v>
      </c>
      <c r="AK1347">
        <v>42197</v>
      </c>
      <c r="AL1347">
        <v>42197</v>
      </c>
      <c r="AM1347">
        <v>0</v>
      </c>
      <c r="AN1347">
        <v>879370</v>
      </c>
      <c r="AO1347">
        <v>925456</v>
      </c>
      <c r="AP1347">
        <v>142389</v>
      </c>
      <c r="AQ1347">
        <v>0</v>
      </c>
      <c r="AR1347">
        <v>20000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0</v>
      </c>
      <c r="BI1347">
        <v>0</v>
      </c>
      <c r="BJ1347">
        <v>0</v>
      </c>
      <c r="BK1347">
        <v>1087845</v>
      </c>
      <c r="BL1347">
        <v>0</v>
      </c>
      <c r="BM1347">
        <v>0</v>
      </c>
      <c r="BN1347">
        <v>0</v>
      </c>
      <c r="BO1347">
        <v>0</v>
      </c>
      <c r="BP1347">
        <v>0</v>
      </c>
      <c r="BQ1347">
        <v>0</v>
      </c>
      <c r="BR1347">
        <v>83226</v>
      </c>
      <c r="BS1347">
        <v>0</v>
      </c>
      <c r="BT1347">
        <v>0</v>
      </c>
      <c r="BU1347">
        <v>0</v>
      </c>
      <c r="BV1347">
        <v>0</v>
      </c>
      <c r="BW1347">
        <v>0</v>
      </c>
      <c r="BX1347">
        <v>0</v>
      </c>
      <c r="BY1347">
        <v>0</v>
      </c>
      <c r="BZ1347">
        <v>0</v>
      </c>
      <c r="CA1347">
        <v>0</v>
      </c>
      <c r="CB1347">
        <v>0</v>
      </c>
      <c r="CC1347">
        <v>0</v>
      </c>
      <c r="CD1347">
        <v>0</v>
      </c>
      <c r="CE1347">
        <v>0</v>
      </c>
      <c r="CF1347">
        <v>0</v>
      </c>
      <c r="CG1347">
        <v>0</v>
      </c>
      <c r="CH1347">
        <v>0</v>
      </c>
      <c r="CI1347">
        <v>0</v>
      </c>
      <c r="CJ1347">
        <v>0</v>
      </c>
      <c r="CK1347">
        <v>0</v>
      </c>
      <c r="CL1347">
        <v>0</v>
      </c>
      <c r="CM1347">
        <v>0</v>
      </c>
      <c r="CN1347">
        <v>0</v>
      </c>
      <c r="CO1347">
        <v>0</v>
      </c>
      <c r="CP1347">
        <v>0</v>
      </c>
      <c r="CQ1347">
        <v>287358</v>
      </c>
      <c r="CR1347">
        <v>95973</v>
      </c>
      <c r="CS1347">
        <v>10000</v>
      </c>
      <c r="CT1347">
        <v>154000</v>
      </c>
      <c r="CU1347">
        <v>65000</v>
      </c>
      <c r="CV1347">
        <v>41985</v>
      </c>
      <c r="CW1347">
        <v>962</v>
      </c>
      <c r="CX1347">
        <v>5038</v>
      </c>
      <c r="CY1347">
        <v>3779</v>
      </c>
      <c r="CZ1347">
        <v>1511</v>
      </c>
      <c r="DA1347">
        <v>1260</v>
      </c>
      <c r="DB1347">
        <v>5458</v>
      </c>
      <c r="DC1347">
        <v>31191</v>
      </c>
      <c r="DD1347">
        <v>1260</v>
      </c>
      <c r="DE1347">
        <v>80000</v>
      </c>
      <c r="DF1347">
        <v>0</v>
      </c>
      <c r="DG1347">
        <v>12312</v>
      </c>
      <c r="DH1347">
        <v>0</v>
      </c>
      <c r="DI1347">
        <v>0</v>
      </c>
      <c r="DJ1347">
        <v>157675</v>
      </c>
      <c r="DK1347">
        <v>124000</v>
      </c>
      <c r="DL1347">
        <v>30000</v>
      </c>
      <c r="DM1347">
        <v>215575</v>
      </c>
      <c r="DN1347">
        <v>0</v>
      </c>
      <c r="DO1347">
        <v>1366533</v>
      </c>
      <c r="DP1347">
        <v>317700</v>
      </c>
      <c r="DQ1347">
        <v>83226</v>
      </c>
      <c r="DR1347">
        <v>0</v>
      </c>
      <c r="DS1347">
        <v>0</v>
      </c>
    </row>
    <row r="1348" spans="1:123" x14ac:dyDescent="0.3">
      <c r="A1348" t="str">
        <f t="shared" si="21"/>
        <v>20321976</v>
      </c>
      <c r="B1348">
        <v>39</v>
      </c>
      <c r="C1348">
        <v>2032</v>
      </c>
      <c r="D1348">
        <v>197612</v>
      </c>
      <c r="E1348">
        <v>41</v>
      </c>
      <c r="F1348">
        <v>1932557</v>
      </c>
      <c r="G1348">
        <v>163099</v>
      </c>
      <c r="H1348">
        <v>550000</v>
      </c>
      <c r="I1348">
        <v>0</v>
      </c>
      <c r="J1348">
        <v>120000</v>
      </c>
      <c r="K1348">
        <v>85000</v>
      </c>
      <c r="L1348">
        <v>200000</v>
      </c>
      <c r="M1348">
        <v>56200</v>
      </c>
      <c r="N1348">
        <v>11500</v>
      </c>
      <c r="O1348">
        <v>25500</v>
      </c>
      <c r="P1348">
        <v>4500</v>
      </c>
      <c r="Q1348">
        <v>2000</v>
      </c>
      <c r="R1348">
        <v>0</v>
      </c>
      <c r="S1348">
        <v>5871</v>
      </c>
      <c r="T1348">
        <v>35000</v>
      </c>
      <c r="U1348">
        <v>36000</v>
      </c>
      <c r="V1348">
        <v>0</v>
      </c>
      <c r="W1348">
        <v>0</v>
      </c>
      <c r="X1348">
        <v>12312</v>
      </c>
      <c r="Y1348">
        <v>0</v>
      </c>
      <c r="Z1348">
        <v>0</v>
      </c>
      <c r="AA1348">
        <v>0</v>
      </c>
      <c r="AB1348">
        <v>42197</v>
      </c>
      <c r="AC1348">
        <v>80261</v>
      </c>
      <c r="AD1348">
        <v>41350</v>
      </c>
      <c r="AE1348">
        <v>42197</v>
      </c>
      <c r="AF1348">
        <v>79414</v>
      </c>
      <c r="AG1348">
        <v>41350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954469</v>
      </c>
      <c r="AO1348">
        <v>790407</v>
      </c>
      <c r="AP1348">
        <v>121611</v>
      </c>
      <c r="AQ1348">
        <v>0</v>
      </c>
      <c r="AR1348">
        <v>17425</v>
      </c>
      <c r="AS1348">
        <v>0</v>
      </c>
      <c r="AT1348">
        <v>0</v>
      </c>
      <c r="AU1348">
        <v>0</v>
      </c>
      <c r="AV1348">
        <v>6419</v>
      </c>
      <c r="AW1348">
        <v>0</v>
      </c>
      <c r="AX1348">
        <v>46232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0</v>
      </c>
      <c r="BI1348">
        <v>0</v>
      </c>
      <c r="BJ1348">
        <v>0</v>
      </c>
      <c r="BK1348">
        <v>982094</v>
      </c>
      <c r="BL1348">
        <v>0</v>
      </c>
      <c r="BM1348">
        <v>89119</v>
      </c>
      <c r="BN1348">
        <v>0</v>
      </c>
      <c r="BO1348">
        <v>0</v>
      </c>
      <c r="BP1348">
        <v>95973</v>
      </c>
      <c r="BQ1348">
        <v>10000</v>
      </c>
      <c r="BR1348">
        <v>0</v>
      </c>
      <c r="BS1348">
        <v>0</v>
      </c>
      <c r="BT1348">
        <v>0</v>
      </c>
      <c r="BU1348">
        <v>0</v>
      </c>
      <c r="BV1348">
        <v>0</v>
      </c>
      <c r="BW1348">
        <v>0</v>
      </c>
      <c r="BX1348">
        <v>0</v>
      </c>
      <c r="BY1348">
        <v>0</v>
      </c>
      <c r="BZ1348">
        <v>0</v>
      </c>
      <c r="CA1348">
        <v>0</v>
      </c>
      <c r="CB1348">
        <v>0</v>
      </c>
      <c r="CC1348">
        <v>0</v>
      </c>
      <c r="CD1348">
        <v>0</v>
      </c>
      <c r="CE1348">
        <v>0</v>
      </c>
      <c r="CF1348">
        <v>0</v>
      </c>
      <c r="CG1348">
        <v>0</v>
      </c>
      <c r="CH1348">
        <v>0</v>
      </c>
      <c r="CI1348">
        <v>0</v>
      </c>
      <c r="CJ1348">
        <v>0</v>
      </c>
      <c r="CK1348">
        <v>0</v>
      </c>
      <c r="CL1348">
        <v>0</v>
      </c>
      <c r="CM1348">
        <v>0</v>
      </c>
      <c r="CN1348">
        <v>0</v>
      </c>
      <c r="CO1348">
        <v>0</v>
      </c>
      <c r="CP1348">
        <v>0</v>
      </c>
      <c r="CQ1348">
        <v>178238</v>
      </c>
      <c r="CR1348">
        <v>0</v>
      </c>
      <c r="CS1348">
        <v>0</v>
      </c>
      <c r="CT1348">
        <v>154000</v>
      </c>
      <c r="CU1348">
        <v>65000</v>
      </c>
      <c r="CV1348">
        <v>41985</v>
      </c>
      <c r="CW1348">
        <v>962</v>
      </c>
      <c r="CX1348">
        <v>5038</v>
      </c>
      <c r="CY1348">
        <v>3779</v>
      </c>
      <c r="CZ1348">
        <v>1511</v>
      </c>
      <c r="DA1348">
        <v>1260</v>
      </c>
      <c r="DB1348">
        <v>5458</v>
      </c>
      <c r="DC1348">
        <v>31191</v>
      </c>
      <c r="DD1348">
        <v>1260</v>
      </c>
      <c r="DE1348">
        <v>85000</v>
      </c>
      <c r="DF1348">
        <v>0</v>
      </c>
      <c r="DG1348">
        <v>0</v>
      </c>
      <c r="DH1348">
        <v>0</v>
      </c>
      <c r="DI1348">
        <v>0</v>
      </c>
      <c r="DJ1348">
        <v>111442</v>
      </c>
      <c r="DK1348">
        <v>124000</v>
      </c>
      <c r="DL1348">
        <v>30000</v>
      </c>
      <c r="DM1348">
        <v>209156</v>
      </c>
      <c r="DN1348">
        <v>0</v>
      </c>
      <c r="DO1348">
        <v>1049280</v>
      </c>
      <c r="DP1348">
        <v>317700</v>
      </c>
      <c r="DQ1348">
        <v>-260056</v>
      </c>
      <c r="DR1348">
        <v>0</v>
      </c>
      <c r="DS1348">
        <v>0</v>
      </c>
    </row>
    <row r="1349" spans="1:123" x14ac:dyDescent="0.3">
      <c r="A1349" t="str">
        <f t="shared" si="21"/>
        <v>20331977</v>
      </c>
      <c r="B1349">
        <v>39</v>
      </c>
      <c r="C1349">
        <v>2033</v>
      </c>
      <c r="D1349">
        <v>197712</v>
      </c>
      <c r="E1349">
        <v>8</v>
      </c>
      <c r="F1349">
        <v>1980569</v>
      </c>
      <c r="G1349">
        <v>163102</v>
      </c>
      <c r="H1349">
        <v>550000</v>
      </c>
      <c r="I1349">
        <v>0</v>
      </c>
      <c r="J1349">
        <v>120000</v>
      </c>
      <c r="K1349">
        <v>85000</v>
      </c>
      <c r="L1349">
        <v>200000</v>
      </c>
      <c r="M1349">
        <v>56200</v>
      </c>
      <c r="N1349">
        <v>11500</v>
      </c>
      <c r="O1349">
        <v>25500</v>
      </c>
      <c r="P1349">
        <v>4500</v>
      </c>
      <c r="Q1349">
        <v>2000</v>
      </c>
      <c r="R1349">
        <v>0</v>
      </c>
      <c r="S1349">
        <v>5682</v>
      </c>
      <c r="T1349">
        <v>35000</v>
      </c>
      <c r="U1349">
        <v>36000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15686</v>
      </c>
      <c r="AD1349">
        <v>0</v>
      </c>
      <c r="AE1349">
        <v>0</v>
      </c>
      <c r="AF1349">
        <v>23767</v>
      </c>
      <c r="AG1349">
        <v>0</v>
      </c>
      <c r="AH1349">
        <v>0</v>
      </c>
      <c r="AI1349">
        <v>41350</v>
      </c>
      <c r="AJ1349">
        <v>0</v>
      </c>
      <c r="AK1349">
        <v>41350</v>
      </c>
      <c r="AL1349">
        <v>41350</v>
      </c>
      <c r="AM1349">
        <v>0</v>
      </c>
      <c r="AN1349">
        <v>997615</v>
      </c>
      <c r="AO1349">
        <v>154474</v>
      </c>
      <c r="AP1349">
        <v>23767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75000</v>
      </c>
      <c r="AW1349">
        <v>0</v>
      </c>
      <c r="AX1349">
        <v>31500</v>
      </c>
      <c r="AY1349">
        <v>0</v>
      </c>
      <c r="AZ1349">
        <v>0</v>
      </c>
      <c r="BA1349">
        <v>25000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0</v>
      </c>
      <c r="BI1349">
        <v>0</v>
      </c>
      <c r="BJ1349">
        <v>0</v>
      </c>
      <c r="BK1349">
        <v>309741</v>
      </c>
      <c r="BL1349">
        <v>0</v>
      </c>
      <c r="BM1349">
        <v>69119</v>
      </c>
      <c r="BN1349">
        <v>154000</v>
      </c>
      <c r="BO1349">
        <v>65000</v>
      </c>
      <c r="BP1349">
        <v>0</v>
      </c>
      <c r="BQ1349">
        <v>0</v>
      </c>
      <c r="BR1349">
        <v>0</v>
      </c>
      <c r="BS1349">
        <v>0</v>
      </c>
      <c r="BT1349">
        <v>0</v>
      </c>
      <c r="BU1349">
        <v>0</v>
      </c>
      <c r="BV1349">
        <v>0</v>
      </c>
      <c r="BW1349">
        <v>33000</v>
      </c>
      <c r="BX1349">
        <v>763</v>
      </c>
      <c r="BY1349">
        <v>4000</v>
      </c>
      <c r="BZ1349">
        <v>3000</v>
      </c>
      <c r="CA1349">
        <v>1200</v>
      </c>
      <c r="CB1349">
        <v>1000</v>
      </c>
      <c r="CC1349">
        <v>4333</v>
      </c>
      <c r="CD1349">
        <v>20000</v>
      </c>
      <c r="CE1349">
        <v>1000</v>
      </c>
      <c r="CF1349">
        <v>68917</v>
      </c>
      <c r="CG1349">
        <v>0</v>
      </c>
      <c r="CH1349">
        <v>0</v>
      </c>
      <c r="CI1349">
        <v>0</v>
      </c>
      <c r="CJ1349">
        <v>0</v>
      </c>
      <c r="CK1349">
        <v>0</v>
      </c>
      <c r="CL1349">
        <v>0</v>
      </c>
      <c r="CM1349">
        <v>0</v>
      </c>
      <c r="CN1349">
        <v>0</v>
      </c>
      <c r="CO1349">
        <v>0</v>
      </c>
      <c r="CP1349">
        <v>0</v>
      </c>
      <c r="CQ1349">
        <v>89119</v>
      </c>
      <c r="CR1349">
        <v>0</v>
      </c>
      <c r="CS1349">
        <v>0</v>
      </c>
      <c r="CT1349">
        <v>0</v>
      </c>
      <c r="CU1349">
        <v>0</v>
      </c>
      <c r="CV1349">
        <v>8985</v>
      </c>
      <c r="CW1349">
        <v>199</v>
      </c>
      <c r="CX1349">
        <v>1038</v>
      </c>
      <c r="CY1349">
        <v>779</v>
      </c>
      <c r="CZ1349">
        <v>311</v>
      </c>
      <c r="DA1349">
        <v>260</v>
      </c>
      <c r="DB1349">
        <v>1125</v>
      </c>
      <c r="DC1349">
        <v>11191</v>
      </c>
      <c r="DD1349">
        <v>260</v>
      </c>
      <c r="DE1349">
        <v>21083</v>
      </c>
      <c r="DF1349">
        <v>0</v>
      </c>
      <c r="DG1349">
        <v>0</v>
      </c>
      <c r="DH1349">
        <v>0</v>
      </c>
      <c r="DI1349">
        <v>0</v>
      </c>
      <c r="DJ1349">
        <v>79942</v>
      </c>
      <c r="DK1349">
        <v>99000</v>
      </c>
      <c r="DL1349">
        <v>30000</v>
      </c>
      <c r="DM1349">
        <v>134156</v>
      </c>
      <c r="DN1349">
        <v>0</v>
      </c>
      <c r="DO1349">
        <v>518798</v>
      </c>
      <c r="DP1349">
        <v>317700</v>
      </c>
      <c r="DQ1349">
        <v>-1003815</v>
      </c>
      <c r="DR1349">
        <v>446983</v>
      </c>
      <c r="DS1349">
        <v>0</v>
      </c>
    </row>
    <row r="1350" spans="1:123" x14ac:dyDescent="0.3">
      <c r="A1350" t="str">
        <f t="shared" si="21"/>
        <v>20341978</v>
      </c>
      <c r="B1350">
        <v>39</v>
      </c>
      <c r="C1350">
        <v>2034</v>
      </c>
      <c r="D1350">
        <v>197812</v>
      </c>
      <c r="E1350">
        <v>65</v>
      </c>
      <c r="F1350">
        <v>1632026</v>
      </c>
      <c r="G1350">
        <v>163105</v>
      </c>
      <c r="H1350">
        <v>550000</v>
      </c>
      <c r="I1350">
        <v>0</v>
      </c>
      <c r="J1350">
        <v>120000</v>
      </c>
      <c r="K1350">
        <v>85000</v>
      </c>
      <c r="L1350">
        <v>200000</v>
      </c>
      <c r="M1350">
        <v>56200</v>
      </c>
      <c r="N1350">
        <v>11500</v>
      </c>
      <c r="O1350">
        <v>25500</v>
      </c>
      <c r="P1350">
        <v>4500</v>
      </c>
      <c r="Q1350">
        <v>2000</v>
      </c>
      <c r="R1350">
        <v>0</v>
      </c>
      <c r="S1350">
        <v>5494</v>
      </c>
      <c r="T1350">
        <v>35000</v>
      </c>
      <c r="U1350">
        <v>36000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41350</v>
      </c>
      <c r="AC1350">
        <v>125252</v>
      </c>
      <c r="AD1350">
        <v>64529</v>
      </c>
      <c r="AE1350">
        <v>41350</v>
      </c>
      <c r="AF1350">
        <v>148431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872763</v>
      </c>
      <c r="AO1350">
        <v>1233479</v>
      </c>
      <c r="AP1350">
        <v>189781</v>
      </c>
      <c r="AQ1350">
        <v>0</v>
      </c>
      <c r="AR1350">
        <v>20000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0</v>
      </c>
      <c r="BI1350">
        <v>0</v>
      </c>
      <c r="BJ1350">
        <v>0</v>
      </c>
      <c r="BK1350">
        <v>1443260</v>
      </c>
      <c r="BL1350">
        <v>0</v>
      </c>
      <c r="BM1350">
        <v>0</v>
      </c>
      <c r="BN1350">
        <v>0</v>
      </c>
      <c r="BO1350">
        <v>0</v>
      </c>
      <c r="BP1350">
        <v>0</v>
      </c>
      <c r="BQ1350">
        <v>0</v>
      </c>
      <c r="BR1350">
        <v>484892</v>
      </c>
      <c r="BS1350">
        <v>0</v>
      </c>
      <c r="BT1350">
        <v>0</v>
      </c>
      <c r="BU1350">
        <v>0</v>
      </c>
      <c r="BV1350">
        <v>0</v>
      </c>
      <c r="BW1350">
        <v>0</v>
      </c>
      <c r="BX1350">
        <v>0</v>
      </c>
      <c r="BY1350">
        <v>0</v>
      </c>
      <c r="BZ1350">
        <v>0</v>
      </c>
      <c r="CA1350">
        <v>0</v>
      </c>
      <c r="CB1350">
        <v>0</v>
      </c>
      <c r="CC1350">
        <v>0</v>
      </c>
      <c r="CD1350">
        <v>0</v>
      </c>
      <c r="CE1350">
        <v>0</v>
      </c>
      <c r="CF1350">
        <v>0</v>
      </c>
      <c r="CG1350">
        <v>0</v>
      </c>
      <c r="CH1350">
        <v>0</v>
      </c>
      <c r="CI1350">
        <v>0</v>
      </c>
      <c r="CJ1350">
        <v>0</v>
      </c>
      <c r="CK1350">
        <v>0</v>
      </c>
      <c r="CL1350">
        <v>0</v>
      </c>
      <c r="CM1350">
        <v>0</v>
      </c>
      <c r="CN1350">
        <v>0</v>
      </c>
      <c r="CO1350">
        <v>0</v>
      </c>
      <c r="CP1350">
        <v>0</v>
      </c>
      <c r="CQ1350">
        <v>554011</v>
      </c>
      <c r="CR1350">
        <v>0</v>
      </c>
      <c r="CS1350">
        <v>0</v>
      </c>
      <c r="CT1350">
        <v>0</v>
      </c>
      <c r="CU1350">
        <v>0</v>
      </c>
      <c r="CV1350">
        <v>8985</v>
      </c>
      <c r="CW1350">
        <v>199</v>
      </c>
      <c r="CX1350">
        <v>1038</v>
      </c>
      <c r="CY1350">
        <v>779</v>
      </c>
      <c r="CZ1350">
        <v>311</v>
      </c>
      <c r="DA1350">
        <v>260</v>
      </c>
      <c r="DB1350">
        <v>1125</v>
      </c>
      <c r="DC1350">
        <v>11191</v>
      </c>
      <c r="DD1350">
        <v>260</v>
      </c>
      <c r="DE1350">
        <v>26083</v>
      </c>
      <c r="DF1350">
        <v>0</v>
      </c>
      <c r="DG1350">
        <v>0</v>
      </c>
      <c r="DH1350">
        <v>0</v>
      </c>
      <c r="DI1350">
        <v>0</v>
      </c>
      <c r="DJ1350">
        <v>79942</v>
      </c>
      <c r="DK1350">
        <v>99000</v>
      </c>
      <c r="DL1350">
        <v>30000</v>
      </c>
      <c r="DM1350">
        <v>134156</v>
      </c>
      <c r="DN1350">
        <v>0</v>
      </c>
      <c r="DO1350">
        <v>947340</v>
      </c>
      <c r="DP1350">
        <v>317700</v>
      </c>
      <c r="DQ1350">
        <v>484892</v>
      </c>
      <c r="DR1350">
        <v>0</v>
      </c>
      <c r="DS1350">
        <v>0</v>
      </c>
    </row>
    <row r="1351" spans="1:123" x14ac:dyDescent="0.3">
      <c r="A1351" t="str">
        <f t="shared" si="21"/>
        <v>20351979</v>
      </c>
      <c r="B1351">
        <v>39</v>
      </c>
      <c r="C1351">
        <v>2035</v>
      </c>
      <c r="D1351">
        <v>197912</v>
      </c>
      <c r="E1351">
        <v>56</v>
      </c>
      <c r="F1351">
        <v>1614804</v>
      </c>
      <c r="G1351">
        <v>163108</v>
      </c>
      <c r="H1351">
        <v>550000</v>
      </c>
      <c r="I1351">
        <v>0</v>
      </c>
      <c r="J1351">
        <v>120000</v>
      </c>
      <c r="K1351">
        <v>85000</v>
      </c>
      <c r="L1351">
        <v>200000</v>
      </c>
      <c r="M1351">
        <v>56200</v>
      </c>
      <c r="N1351">
        <v>11500</v>
      </c>
      <c r="O1351">
        <v>25500</v>
      </c>
      <c r="P1351">
        <v>4500</v>
      </c>
      <c r="Q1351">
        <v>2000</v>
      </c>
      <c r="R1351">
        <v>0</v>
      </c>
      <c r="S1351">
        <v>5305</v>
      </c>
      <c r="T1351">
        <v>35000</v>
      </c>
      <c r="U1351">
        <v>36000</v>
      </c>
      <c r="V1351">
        <v>0</v>
      </c>
      <c r="W1351">
        <v>5000</v>
      </c>
      <c r="X1351">
        <v>0</v>
      </c>
      <c r="Y1351">
        <v>0</v>
      </c>
      <c r="Z1351">
        <v>96829</v>
      </c>
      <c r="AA1351">
        <v>0</v>
      </c>
      <c r="AB1351">
        <v>0</v>
      </c>
      <c r="AC1351">
        <v>108439</v>
      </c>
      <c r="AD1351">
        <v>55867</v>
      </c>
      <c r="AE1351">
        <v>0</v>
      </c>
      <c r="AF1351">
        <v>164306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754870</v>
      </c>
      <c r="AO1351">
        <v>1067906</v>
      </c>
      <c r="AP1351">
        <v>164306</v>
      </c>
      <c r="AQ1351">
        <v>0</v>
      </c>
      <c r="AR1351">
        <v>20000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0</v>
      </c>
      <c r="BI1351">
        <v>0</v>
      </c>
      <c r="BJ1351">
        <v>0</v>
      </c>
      <c r="BK1351">
        <v>1252212</v>
      </c>
      <c r="BL1351">
        <v>0</v>
      </c>
      <c r="BM1351">
        <v>0</v>
      </c>
      <c r="BN1351">
        <v>0</v>
      </c>
      <c r="BO1351">
        <v>0</v>
      </c>
      <c r="BP1351">
        <v>0</v>
      </c>
      <c r="BQ1351">
        <v>0</v>
      </c>
      <c r="BR1351">
        <v>75989</v>
      </c>
      <c r="BS1351">
        <v>0</v>
      </c>
      <c r="BT1351">
        <v>0</v>
      </c>
      <c r="BU1351">
        <v>100000</v>
      </c>
      <c r="BV1351">
        <v>10000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>
        <v>0</v>
      </c>
      <c r="CC1351">
        <v>0</v>
      </c>
      <c r="CD1351">
        <v>0</v>
      </c>
      <c r="CE1351">
        <v>0</v>
      </c>
      <c r="CF1351">
        <v>0</v>
      </c>
      <c r="CG1351">
        <v>3317</v>
      </c>
      <c r="CH1351">
        <v>84</v>
      </c>
      <c r="CI1351">
        <v>438</v>
      </c>
      <c r="CJ1351">
        <v>329</v>
      </c>
      <c r="CK1351">
        <v>131</v>
      </c>
      <c r="CL1351">
        <v>110</v>
      </c>
      <c r="CM1351">
        <v>474</v>
      </c>
      <c r="CN1351">
        <v>2190</v>
      </c>
      <c r="CO1351">
        <v>110</v>
      </c>
      <c r="CP1351">
        <v>0</v>
      </c>
      <c r="CQ1351">
        <v>610000</v>
      </c>
      <c r="CR1351">
        <v>100000</v>
      </c>
      <c r="CS1351">
        <v>10000</v>
      </c>
      <c r="CT1351">
        <v>0</v>
      </c>
      <c r="CU1351">
        <v>0</v>
      </c>
      <c r="CV1351">
        <v>12302</v>
      </c>
      <c r="CW1351">
        <v>282</v>
      </c>
      <c r="CX1351">
        <v>1476</v>
      </c>
      <c r="CY1351">
        <v>1107</v>
      </c>
      <c r="CZ1351">
        <v>443</v>
      </c>
      <c r="DA1351">
        <v>369</v>
      </c>
      <c r="DB1351">
        <v>1599</v>
      </c>
      <c r="DC1351">
        <v>13381</v>
      </c>
      <c r="DD1351">
        <v>369</v>
      </c>
      <c r="DE1351">
        <v>31083</v>
      </c>
      <c r="DF1351">
        <v>96829</v>
      </c>
      <c r="DG1351">
        <v>0</v>
      </c>
      <c r="DH1351">
        <v>0</v>
      </c>
      <c r="DI1351">
        <v>0</v>
      </c>
      <c r="DJ1351">
        <v>79942</v>
      </c>
      <c r="DK1351">
        <v>99000</v>
      </c>
      <c r="DL1351">
        <v>30000</v>
      </c>
      <c r="DM1351">
        <v>134156</v>
      </c>
      <c r="DN1351">
        <v>0</v>
      </c>
      <c r="DO1351">
        <v>1222339</v>
      </c>
      <c r="DP1351">
        <v>317700</v>
      </c>
      <c r="DQ1351">
        <v>289999</v>
      </c>
      <c r="DR1351">
        <v>0</v>
      </c>
      <c r="DS1351">
        <v>0</v>
      </c>
    </row>
    <row r="1352" spans="1:123" x14ac:dyDescent="0.3">
      <c r="A1352" t="str">
        <f t="shared" si="21"/>
        <v>20361980</v>
      </c>
      <c r="B1352">
        <v>39</v>
      </c>
      <c r="C1352">
        <v>2036</v>
      </c>
      <c r="D1352">
        <v>198012</v>
      </c>
      <c r="E1352">
        <v>56</v>
      </c>
      <c r="F1352">
        <v>1649199</v>
      </c>
      <c r="G1352">
        <v>163099</v>
      </c>
      <c r="H1352">
        <v>550000</v>
      </c>
      <c r="I1352">
        <v>0</v>
      </c>
      <c r="J1352">
        <v>120000</v>
      </c>
      <c r="K1352">
        <v>85000</v>
      </c>
      <c r="L1352">
        <v>200000</v>
      </c>
      <c r="M1352">
        <v>56200</v>
      </c>
      <c r="N1352">
        <v>11500</v>
      </c>
      <c r="O1352">
        <v>25500</v>
      </c>
      <c r="P1352">
        <v>4500</v>
      </c>
      <c r="Q1352">
        <v>2000</v>
      </c>
      <c r="R1352">
        <v>0</v>
      </c>
      <c r="S1352">
        <v>5091</v>
      </c>
      <c r="T1352">
        <v>35000</v>
      </c>
      <c r="U1352">
        <v>36000</v>
      </c>
      <c r="V1352">
        <v>0</v>
      </c>
      <c r="W1352">
        <v>5000</v>
      </c>
      <c r="X1352">
        <v>0</v>
      </c>
      <c r="Y1352">
        <v>0</v>
      </c>
      <c r="Z1352">
        <v>210406</v>
      </c>
      <c r="AA1352">
        <v>0</v>
      </c>
      <c r="AB1352">
        <v>0</v>
      </c>
      <c r="AC1352">
        <v>109472</v>
      </c>
      <c r="AD1352">
        <v>56400</v>
      </c>
      <c r="AE1352">
        <v>0</v>
      </c>
      <c r="AF1352">
        <v>165871</v>
      </c>
      <c r="AG1352">
        <v>0</v>
      </c>
      <c r="AH1352">
        <v>0</v>
      </c>
      <c r="AI1352">
        <v>0</v>
      </c>
      <c r="AJ1352">
        <v>49771</v>
      </c>
      <c r="AK1352">
        <v>49771</v>
      </c>
      <c r="AL1352">
        <v>0</v>
      </c>
      <c r="AM1352">
        <v>0</v>
      </c>
      <c r="AN1352">
        <v>589743</v>
      </c>
      <c r="AO1352">
        <v>1078080</v>
      </c>
      <c r="AP1352">
        <v>165871</v>
      </c>
      <c r="AQ1352">
        <v>40700</v>
      </c>
      <c r="AR1352">
        <v>20000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0</v>
      </c>
      <c r="BI1352">
        <v>0</v>
      </c>
      <c r="BJ1352">
        <v>0</v>
      </c>
      <c r="BK1352">
        <v>1304652</v>
      </c>
      <c r="BL1352">
        <v>0</v>
      </c>
      <c r="BM1352">
        <v>0</v>
      </c>
      <c r="BN1352">
        <v>0</v>
      </c>
      <c r="BO1352">
        <v>0</v>
      </c>
      <c r="BP1352">
        <v>0</v>
      </c>
      <c r="BQ1352">
        <v>0</v>
      </c>
      <c r="BR1352">
        <v>20000</v>
      </c>
      <c r="BS1352">
        <v>0</v>
      </c>
      <c r="BT1352">
        <v>0</v>
      </c>
      <c r="BU1352">
        <v>0</v>
      </c>
      <c r="BV1352">
        <v>0</v>
      </c>
      <c r="BW1352">
        <v>0</v>
      </c>
      <c r="BX1352">
        <v>0</v>
      </c>
      <c r="BY1352">
        <v>0</v>
      </c>
      <c r="BZ1352">
        <v>0</v>
      </c>
      <c r="CA1352">
        <v>0</v>
      </c>
      <c r="CB1352">
        <v>0</v>
      </c>
      <c r="CC1352">
        <v>0</v>
      </c>
      <c r="CD1352">
        <v>0</v>
      </c>
      <c r="CE1352">
        <v>0</v>
      </c>
      <c r="CF1352">
        <v>0</v>
      </c>
      <c r="CG1352">
        <v>12675</v>
      </c>
      <c r="CH1352">
        <v>290</v>
      </c>
      <c r="CI1352">
        <v>1521</v>
      </c>
      <c r="CJ1352">
        <v>1141</v>
      </c>
      <c r="CK1352">
        <v>456</v>
      </c>
      <c r="CL1352">
        <v>380</v>
      </c>
      <c r="CM1352">
        <v>1648</v>
      </c>
      <c r="CN1352">
        <v>7605</v>
      </c>
      <c r="CO1352">
        <v>380</v>
      </c>
      <c r="CP1352">
        <v>0</v>
      </c>
      <c r="CQ1352">
        <v>610000</v>
      </c>
      <c r="CR1352">
        <v>100000</v>
      </c>
      <c r="CS1352">
        <v>10000</v>
      </c>
      <c r="CT1352">
        <v>0</v>
      </c>
      <c r="CU1352">
        <v>0</v>
      </c>
      <c r="CV1352">
        <v>24977</v>
      </c>
      <c r="CW1352">
        <v>572</v>
      </c>
      <c r="CX1352">
        <v>2997</v>
      </c>
      <c r="CY1352">
        <v>2248</v>
      </c>
      <c r="CZ1352">
        <v>899</v>
      </c>
      <c r="DA1352">
        <v>749</v>
      </c>
      <c r="DB1352">
        <v>3247</v>
      </c>
      <c r="DC1352">
        <v>20986</v>
      </c>
      <c r="DD1352">
        <v>749</v>
      </c>
      <c r="DE1352">
        <v>31083</v>
      </c>
      <c r="DF1352">
        <v>299633</v>
      </c>
      <c r="DG1352">
        <v>0</v>
      </c>
      <c r="DH1352">
        <v>0</v>
      </c>
      <c r="DI1352">
        <v>0</v>
      </c>
      <c r="DJ1352">
        <v>79942</v>
      </c>
      <c r="DK1352">
        <v>99000</v>
      </c>
      <c r="DL1352">
        <v>30000</v>
      </c>
      <c r="DM1352">
        <v>134156</v>
      </c>
      <c r="DN1352">
        <v>0</v>
      </c>
      <c r="DO1352">
        <v>1501011</v>
      </c>
      <c r="DP1352">
        <v>317700</v>
      </c>
      <c r="DQ1352">
        <v>306273</v>
      </c>
      <c r="DR1352">
        <v>0</v>
      </c>
      <c r="DS1352">
        <v>0</v>
      </c>
    </row>
    <row r="1353" spans="1:123" x14ac:dyDescent="0.3">
      <c r="A1353" t="str">
        <f t="shared" si="21"/>
        <v>20371981</v>
      </c>
      <c r="B1353">
        <v>39</v>
      </c>
      <c r="C1353">
        <v>2037</v>
      </c>
      <c r="D1353">
        <v>198112</v>
      </c>
      <c r="E1353">
        <v>33</v>
      </c>
      <c r="F1353">
        <v>1938889</v>
      </c>
      <c r="G1353">
        <v>163089</v>
      </c>
      <c r="H1353">
        <v>550000</v>
      </c>
      <c r="I1353">
        <v>0</v>
      </c>
      <c r="J1353">
        <v>120000</v>
      </c>
      <c r="K1353">
        <v>85000</v>
      </c>
      <c r="L1353">
        <v>200000</v>
      </c>
      <c r="M1353">
        <v>56200</v>
      </c>
      <c r="N1353">
        <v>11500</v>
      </c>
      <c r="O1353">
        <v>25500</v>
      </c>
      <c r="P1353">
        <v>4500</v>
      </c>
      <c r="Q1353">
        <v>2000</v>
      </c>
      <c r="R1353">
        <v>0</v>
      </c>
      <c r="S1353">
        <v>4878</v>
      </c>
      <c r="T1353">
        <v>35000</v>
      </c>
      <c r="U1353">
        <v>36000</v>
      </c>
      <c r="V1353">
        <v>0</v>
      </c>
      <c r="W1353">
        <v>5000</v>
      </c>
      <c r="X1353">
        <v>0</v>
      </c>
      <c r="Y1353">
        <v>0</v>
      </c>
      <c r="Z1353">
        <v>0</v>
      </c>
      <c r="AA1353">
        <v>0</v>
      </c>
      <c r="AB1353">
        <v>49771</v>
      </c>
      <c r="AC1353">
        <v>63260</v>
      </c>
      <c r="AD1353">
        <v>0</v>
      </c>
      <c r="AE1353">
        <v>49771</v>
      </c>
      <c r="AF1353">
        <v>46080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969498</v>
      </c>
      <c r="AO1353">
        <v>622983</v>
      </c>
      <c r="AP1353">
        <v>95851</v>
      </c>
      <c r="AQ1353">
        <v>0</v>
      </c>
      <c r="AR1353">
        <v>8439</v>
      </c>
      <c r="AS1353">
        <v>0</v>
      </c>
      <c r="AT1353">
        <v>0</v>
      </c>
      <c r="AU1353">
        <v>0</v>
      </c>
      <c r="AV1353">
        <v>75000</v>
      </c>
      <c r="AW1353">
        <v>0</v>
      </c>
      <c r="AX1353">
        <v>41481</v>
      </c>
      <c r="AY1353">
        <v>0</v>
      </c>
      <c r="AZ1353">
        <v>0</v>
      </c>
      <c r="BA1353">
        <v>18060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0</v>
      </c>
      <c r="BI1353">
        <v>0</v>
      </c>
      <c r="BJ1353">
        <v>0</v>
      </c>
      <c r="BK1353">
        <v>861814</v>
      </c>
      <c r="BL1353">
        <v>0</v>
      </c>
      <c r="BM1353">
        <v>196667</v>
      </c>
      <c r="BN1353">
        <v>0</v>
      </c>
      <c r="BO1353">
        <v>0</v>
      </c>
      <c r="BP1353">
        <v>100000</v>
      </c>
      <c r="BQ1353">
        <v>10000</v>
      </c>
      <c r="BR1353">
        <v>0</v>
      </c>
      <c r="BS1353">
        <v>0</v>
      </c>
      <c r="BT1353">
        <v>0</v>
      </c>
      <c r="BU1353">
        <v>0</v>
      </c>
      <c r="BV1353">
        <v>0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>
        <v>0</v>
      </c>
      <c r="CC1353">
        <v>0</v>
      </c>
      <c r="CD1353">
        <v>0</v>
      </c>
      <c r="CE1353">
        <v>0</v>
      </c>
      <c r="CF1353">
        <v>0</v>
      </c>
      <c r="CG1353">
        <v>0</v>
      </c>
      <c r="CH1353">
        <v>0</v>
      </c>
      <c r="CI1353">
        <v>0</v>
      </c>
      <c r="CJ1353">
        <v>0</v>
      </c>
      <c r="CK1353">
        <v>0</v>
      </c>
      <c r="CL1353">
        <v>0</v>
      </c>
      <c r="CM1353">
        <v>0</v>
      </c>
      <c r="CN1353">
        <v>0</v>
      </c>
      <c r="CO1353">
        <v>0</v>
      </c>
      <c r="CP1353">
        <v>0</v>
      </c>
      <c r="CQ1353">
        <v>393333</v>
      </c>
      <c r="CR1353">
        <v>0</v>
      </c>
      <c r="CS1353">
        <v>0</v>
      </c>
      <c r="CT1353">
        <v>0</v>
      </c>
      <c r="CU1353">
        <v>0</v>
      </c>
      <c r="CV1353">
        <v>24977</v>
      </c>
      <c r="CW1353">
        <v>572</v>
      </c>
      <c r="CX1353">
        <v>2997</v>
      </c>
      <c r="CY1353">
        <v>2248</v>
      </c>
      <c r="CZ1353">
        <v>899</v>
      </c>
      <c r="DA1353">
        <v>749</v>
      </c>
      <c r="DB1353">
        <v>3247</v>
      </c>
      <c r="DC1353">
        <v>20986</v>
      </c>
      <c r="DD1353">
        <v>749</v>
      </c>
      <c r="DE1353">
        <v>31083</v>
      </c>
      <c r="DF1353">
        <v>280439</v>
      </c>
      <c r="DG1353">
        <v>0</v>
      </c>
      <c r="DH1353">
        <v>0</v>
      </c>
      <c r="DI1353">
        <v>0</v>
      </c>
      <c r="DJ1353">
        <v>38461</v>
      </c>
      <c r="DK1353">
        <v>80940</v>
      </c>
      <c r="DL1353">
        <v>30000</v>
      </c>
      <c r="DM1353">
        <v>59156</v>
      </c>
      <c r="DN1353">
        <v>0</v>
      </c>
      <c r="DO1353">
        <v>970839</v>
      </c>
      <c r="DP1353">
        <v>317700</v>
      </c>
      <c r="DQ1353">
        <v>-441208</v>
      </c>
      <c r="DR1353">
        <v>0</v>
      </c>
      <c r="DS1353">
        <v>0</v>
      </c>
    </row>
    <row r="1354" spans="1:123" x14ac:dyDescent="0.3">
      <c r="A1354" t="str">
        <f t="shared" si="21"/>
        <v>20381982</v>
      </c>
      <c r="B1354">
        <v>39</v>
      </c>
      <c r="C1354">
        <v>2038</v>
      </c>
      <c r="D1354">
        <v>198212</v>
      </c>
      <c r="E1354">
        <v>71</v>
      </c>
      <c r="F1354">
        <v>1746002</v>
      </c>
      <c r="G1354">
        <v>163079</v>
      </c>
      <c r="H1354">
        <v>550000</v>
      </c>
      <c r="I1354">
        <v>0</v>
      </c>
      <c r="J1354">
        <v>90000</v>
      </c>
      <c r="K1354">
        <v>85000</v>
      </c>
      <c r="L1354">
        <v>200000</v>
      </c>
      <c r="M1354">
        <v>56200</v>
      </c>
      <c r="N1354">
        <v>11500</v>
      </c>
      <c r="O1354">
        <v>25500</v>
      </c>
      <c r="P1354">
        <v>4500</v>
      </c>
      <c r="Q1354">
        <v>2000</v>
      </c>
      <c r="R1354">
        <v>0</v>
      </c>
      <c r="S1354">
        <v>4664</v>
      </c>
      <c r="T1354">
        <v>35000</v>
      </c>
      <c r="U1354">
        <v>36000</v>
      </c>
      <c r="V1354">
        <v>0</v>
      </c>
      <c r="W1354">
        <v>5000</v>
      </c>
      <c r="X1354">
        <v>0</v>
      </c>
      <c r="Y1354">
        <v>0</v>
      </c>
      <c r="Z1354">
        <v>21358</v>
      </c>
      <c r="AA1354">
        <v>0</v>
      </c>
      <c r="AB1354">
        <v>0</v>
      </c>
      <c r="AC1354">
        <v>137086</v>
      </c>
      <c r="AD1354">
        <v>70627</v>
      </c>
      <c r="AE1354">
        <v>0</v>
      </c>
      <c r="AF1354">
        <v>207713</v>
      </c>
      <c r="AG1354">
        <v>0</v>
      </c>
      <c r="AH1354">
        <v>0</v>
      </c>
      <c r="AI1354">
        <v>0</v>
      </c>
      <c r="AJ1354">
        <v>42287</v>
      </c>
      <c r="AK1354">
        <v>42287</v>
      </c>
      <c r="AL1354">
        <v>0</v>
      </c>
      <c r="AM1354">
        <v>0</v>
      </c>
      <c r="AN1354">
        <v>714006</v>
      </c>
      <c r="AO1354">
        <v>1350029</v>
      </c>
      <c r="AP1354">
        <v>207713</v>
      </c>
      <c r="AQ1354">
        <v>0</v>
      </c>
      <c r="AR1354">
        <v>20000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0</v>
      </c>
      <c r="BI1354">
        <v>0</v>
      </c>
      <c r="BJ1354">
        <v>0</v>
      </c>
      <c r="BK1354">
        <v>1577742</v>
      </c>
      <c r="BL1354">
        <v>0</v>
      </c>
      <c r="BM1354">
        <v>0</v>
      </c>
      <c r="BN1354">
        <v>0</v>
      </c>
      <c r="BO1354">
        <v>0</v>
      </c>
      <c r="BP1354">
        <v>0</v>
      </c>
      <c r="BQ1354">
        <v>0</v>
      </c>
      <c r="BR1354">
        <v>236667</v>
      </c>
      <c r="BS1354">
        <v>0</v>
      </c>
      <c r="BT1354">
        <v>0</v>
      </c>
      <c r="BU1354">
        <v>100000</v>
      </c>
      <c r="BV1354">
        <v>10000</v>
      </c>
      <c r="BW1354">
        <v>0</v>
      </c>
      <c r="BX1354">
        <v>0</v>
      </c>
      <c r="BY1354">
        <v>0</v>
      </c>
      <c r="BZ1354">
        <v>0</v>
      </c>
      <c r="CA1354">
        <v>0</v>
      </c>
      <c r="CB1354">
        <v>0</v>
      </c>
      <c r="CC1354">
        <v>0</v>
      </c>
      <c r="CD1354">
        <v>0</v>
      </c>
      <c r="CE1354">
        <v>0</v>
      </c>
      <c r="CF1354">
        <v>0</v>
      </c>
      <c r="CG1354">
        <v>0</v>
      </c>
      <c r="CH1354">
        <v>0</v>
      </c>
      <c r="CI1354">
        <v>0</v>
      </c>
      <c r="CJ1354">
        <v>0</v>
      </c>
      <c r="CK1354">
        <v>0</v>
      </c>
      <c r="CL1354">
        <v>0</v>
      </c>
      <c r="CM1354">
        <v>0</v>
      </c>
      <c r="CN1354">
        <v>0</v>
      </c>
      <c r="CO1354">
        <v>0</v>
      </c>
      <c r="CP1354">
        <v>0</v>
      </c>
      <c r="CQ1354">
        <v>610000</v>
      </c>
      <c r="CR1354">
        <v>100000</v>
      </c>
      <c r="CS1354">
        <v>10000</v>
      </c>
      <c r="CT1354">
        <v>0</v>
      </c>
      <c r="CU1354">
        <v>0</v>
      </c>
      <c r="CV1354">
        <v>24977</v>
      </c>
      <c r="CW1354">
        <v>572</v>
      </c>
      <c r="CX1354">
        <v>2997</v>
      </c>
      <c r="CY1354">
        <v>2248</v>
      </c>
      <c r="CZ1354">
        <v>899</v>
      </c>
      <c r="DA1354">
        <v>749</v>
      </c>
      <c r="DB1354">
        <v>3247</v>
      </c>
      <c r="DC1354">
        <v>20986</v>
      </c>
      <c r="DD1354">
        <v>749</v>
      </c>
      <c r="DE1354">
        <v>31083</v>
      </c>
      <c r="DF1354">
        <v>293385</v>
      </c>
      <c r="DG1354">
        <v>0</v>
      </c>
      <c r="DH1354">
        <v>0</v>
      </c>
      <c r="DI1354">
        <v>0</v>
      </c>
      <c r="DJ1354">
        <v>38461</v>
      </c>
      <c r="DK1354">
        <v>80940</v>
      </c>
      <c r="DL1354">
        <v>30000</v>
      </c>
      <c r="DM1354">
        <v>59156</v>
      </c>
      <c r="DN1354">
        <v>0</v>
      </c>
      <c r="DO1354">
        <v>1352738</v>
      </c>
      <c r="DP1354">
        <v>317700</v>
      </c>
      <c r="DQ1354">
        <v>410312</v>
      </c>
      <c r="DR1354">
        <v>0</v>
      </c>
      <c r="DS1354">
        <v>0</v>
      </c>
    </row>
    <row r="1355" spans="1:123" x14ac:dyDescent="0.3">
      <c r="A1355" t="str">
        <f t="shared" si="21"/>
        <v>20391983</v>
      </c>
      <c r="B1355">
        <v>39</v>
      </c>
      <c r="C1355">
        <v>2039</v>
      </c>
      <c r="D1355">
        <v>198312</v>
      </c>
      <c r="E1355">
        <v>81</v>
      </c>
      <c r="F1355">
        <v>1323061</v>
      </c>
      <c r="G1355">
        <v>163069</v>
      </c>
      <c r="H1355">
        <v>550000</v>
      </c>
      <c r="I1355">
        <v>0</v>
      </c>
      <c r="J1355">
        <v>90000</v>
      </c>
      <c r="K1355">
        <v>85000</v>
      </c>
      <c r="L1355">
        <v>200000</v>
      </c>
      <c r="M1355">
        <v>56200</v>
      </c>
      <c r="N1355">
        <v>11500</v>
      </c>
      <c r="O1355">
        <v>25500</v>
      </c>
      <c r="P1355">
        <v>4500</v>
      </c>
      <c r="Q1355">
        <v>2000</v>
      </c>
      <c r="R1355">
        <v>0</v>
      </c>
      <c r="S1355">
        <v>4451</v>
      </c>
      <c r="T1355">
        <v>35000</v>
      </c>
      <c r="U1355">
        <v>36000</v>
      </c>
      <c r="V1355">
        <v>0</v>
      </c>
      <c r="W1355">
        <v>5000</v>
      </c>
      <c r="X1355">
        <v>0</v>
      </c>
      <c r="Y1355">
        <v>0</v>
      </c>
      <c r="Z1355">
        <v>338510</v>
      </c>
      <c r="AA1355">
        <v>0</v>
      </c>
      <c r="AB1355">
        <v>42287</v>
      </c>
      <c r="AC1355">
        <v>157891</v>
      </c>
      <c r="AD1355">
        <v>81345</v>
      </c>
      <c r="AE1355">
        <v>42287</v>
      </c>
      <c r="AF1355">
        <v>196950</v>
      </c>
      <c r="AG1355">
        <v>0</v>
      </c>
      <c r="AH1355">
        <v>0</v>
      </c>
      <c r="AI1355">
        <v>0</v>
      </c>
      <c r="AJ1355">
        <v>53050</v>
      </c>
      <c r="AK1355">
        <v>53050</v>
      </c>
      <c r="AL1355">
        <v>0</v>
      </c>
      <c r="AM1355">
        <v>0</v>
      </c>
      <c r="AN1355">
        <v>396641</v>
      </c>
      <c r="AO1355">
        <v>1554915</v>
      </c>
      <c r="AP1355">
        <v>239236</v>
      </c>
      <c r="AQ1355">
        <v>139674</v>
      </c>
      <c r="AR1355">
        <v>20000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255359</v>
      </c>
      <c r="BE1355">
        <v>111111</v>
      </c>
      <c r="BF1355">
        <v>60000</v>
      </c>
      <c r="BG1355">
        <v>35194</v>
      </c>
      <c r="BH1355">
        <v>20000</v>
      </c>
      <c r="BI1355">
        <v>56200</v>
      </c>
      <c r="BJ1355">
        <v>0</v>
      </c>
      <c r="BK1355">
        <v>1415961</v>
      </c>
      <c r="BL1355">
        <v>0</v>
      </c>
      <c r="BM1355">
        <v>0</v>
      </c>
      <c r="BN1355">
        <v>0</v>
      </c>
      <c r="BO1355">
        <v>0</v>
      </c>
      <c r="BP1355">
        <v>0</v>
      </c>
      <c r="BQ1355">
        <v>0</v>
      </c>
      <c r="BR1355">
        <v>20000</v>
      </c>
      <c r="BS1355">
        <v>154000</v>
      </c>
      <c r="BT1355">
        <v>65000</v>
      </c>
      <c r="BU1355">
        <v>0</v>
      </c>
      <c r="BV1355">
        <v>0</v>
      </c>
      <c r="BW1355">
        <v>0</v>
      </c>
      <c r="BX1355">
        <v>0</v>
      </c>
      <c r="BY1355">
        <v>0</v>
      </c>
      <c r="BZ1355">
        <v>0</v>
      </c>
      <c r="CA1355">
        <v>0</v>
      </c>
      <c r="CB1355">
        <v>0</v>
      </c>
      <c r="CC1355">
        <v>0</v>
      </c>
      <c r="CD1355">
        <v>0</v>
      </c>
      <c r="CE1355">
        <v>0</v>
      </c>
      <c r="CF1355">
        <v>0</v>
      </c>
      <c r="CG1355">
        <v>25000</v>
      </c>
      <c r="CH1355">
        <v>572</v>
      </c>
      <c r="CI1355">
        <v>3000</v>
      </c>
      <c r="CJ1355">
        <v>2250</v>
      </c>
      <c r="CK1355">
        <v>900</v>
      </c>
      <c r="CL1355">
        <v>750</v>
      </c>
      <c r="CM1355">
        <v>3250</v>
      </c>
      <c r="CN1355">
        <v>15000</v>
      </c>
      <c r="CO1355">
        <v>750</v>
      </c>
      <c r="CP1355">
        <v>0</v>
      </c>
      <c r="CQ1355">
        <v>610000</v>
      </c>
      <c r="CR1355">
        <v>100000</v>
      </c>
      <c r="CS1355">
        <v>10000</v>
      </c>
      <c r="CT1355">
        <v>154000</v>
      </c>
      <c r="CU1355">
        <v>65000</v>
      </c>
      <c r="CV1355">
        <v>49977</v>
      </c>
      <c r="CW1355">
        <v>1144</v>
      </c>
      <c r="CX1355">
        <v>5997</v>
      </c>
      <c r="CY1355">
        <v>4498</v>
      </c>
      <c r="CZ1355">
        <v>1799</v>
      </c>
      <c r="DA1355">
        <v>1499</v>
      </c>
      <c r="DB1355">
        <v>6497</v>
      </c>
      <c r="DC1355">
        <v>35986</v>
      </c>
      <c r="DD1355">
        <v>1499</v>
      </c>
      <c r="DE1355">
        <v>31083</v>
      </c>
      <c r="DF1355">
        <v>622058</v>
      </c>
      <c r="DG1355">
        <v>0</v>
      </c>
      <c r="DH1355">
        <v>0</v>
      </c>
      <c r="DI1355">
        <v>255359</v>
      </c>
      <c r="DJ1355">
        <v>73655</v>
      </c>
      <c r="DK1355">
        <v>137140</v>
      </c>
      <c r="DL1355">
        <v>90000</v>
      </c>
      <c r="DM1355">
        <v>170267</v>
      </c>
      <c r="DN1355">
        <v>20000</v>
      </c>
      <c r="DO1355">
        <v>2500510</v>
      </c>
      <c r="DP1355">
        <v>317700</v>
      </c>
      <c r="DQ1355">
        <v>1219897</v>
      </c>
      <c r="DR1355">
        <v>0</v>
      </c>
      <c r="DS1355">
        <v>0</v>
      </c>
    </row>
    <row r="1356" spans="1:123" x14ac:dyDescent="0.3">
      <c r="A1356" t="str">
        <f t="shared" si="21"/>
        <v>20401984</v>
      </c>
      <c r="B1356">
        <v>39</v>
      </c>
      <c r="C1356">
        <v>2040</v>
      </c>
      <c r="D1356">
        <v>198412</v>
      </c>
      <c r="E1356">
        <v>60</v>
      </c>
      <c r="F1356">
        <v>1952574</v>
      </c>
      <c r="G1356">
        <v>163060</v>
      </c>
      <c r="H1356">
        <v>550000</v>
      </c>
      <c r="I1356">
        <v>0</v>
      </c>
      <c r="J1356">
        <v>90000</v>
      </c>
      <c r="K1356">
        <v>85000</v>
      </c>
      <c r="L1356">
        <v>200000</v>
      </c>
      <c r="M1356">
        <v>56200</v>
      </c>
      <c r="N1356">
        <v>11500</v>
      </c>
      <c r="O1356">
        <v>25500</v>
      </c>
      <c r="P1356">
        <v>4500</v>
      </c>
      <c r="Q1356">
        <v>2000</v>
      </c>
      <c r="R1356">
        <v>0</v>
      </c>
      <c r="S1356">
        <v>4237</v>
      </c>
      <c r="T1356">
        <v>35000</v>
      </c>
      <c r="U1356">
        <v>36000</v>
      </c>
      <c r="V1356">
        <v>0</v>
      </c>
      <c r="W1356">
        <v>10000</v>
      </c>
      <c r="X1356">
        <v>0</v>
      </c>
      <c r="Y1356">
        <v>0</v>
      </c>
      <c r="Z1356">
        <v>261057</v>
      </c>
      <c r="AA1356">
        <v>0</v>
      </c>
      <c r="AB1356">
        <v>53050</v>
      </c>
      <c r="AC1356">
        <v>115859</v>
      </c>
      <c r="AD1356">
        <v>59690</v>
      </c>
      <c r="AE1356">
        <v>53050</v>
      </c>
      <c r="AF1356">
        <v>122499</v>
      </c>
      <c r="AG1356">
        <v>0</v>
      </c>
      <c r="AH1356">
        <v>0</v>
      </c>
      <c r="AI1356">
        <v>0</v>
      </c>
      <c r="AJ1356">
        <v>127501</v>
      </c>
      <c r="AK1356">
        <v>127501</v>
      </c>
      <c r="AL1356">
        <v>0</v>
      </c>
      <c r="AM1356">
        <v>0</v>
      </c>
      <c r="AN1356">
        <v>468880</v>
      </c>
      <c r="AO1356">
        <v>1140980</v>
      </c>
      <c r="AP1356">
        <v>175549</v>
      </c>
      <c r="AQ1356">
        <v>129962</v>
      </c>
      <c r="AR1356">
        <v>20000</v>
      </c>
      <c r="AS1356">
        <v>0</v>
      </c>
      <c r="AT1356">
        <v>0</v>
      </c>
      <c r="AU1356">
        <v>255359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0</v>
      </c>
      <c r="BI1356">
        <v>0</v>
      </c>
      <c r="BJ1356">
        <v>0</v>
      </c>
      <c r="BK1356">
        <v>1721850</v>
      </c>
      <c r="BL1356">
        <v>0</v>
      </c>
      <c r="BM1356">
        <v>0</v>
      </c>
      <c r="BN1356">
        <v>0</v>
      </c>
      <c r="BO1356">
        <v>0</v>
      </c>
      <c r="BP1356">
        <v>0</v>
      </c>
      <c r="BQ1356">
        <v>0</v>
      </c>
      <c r="BR1356">
        <v>20000</v>
      </c>
      <c r="BS1356">
        <v>0</v>
      </c>
      <c r="BT1356">
        <v>0</v>
      </c>
      <c r="BU1356">
        <v>0</v>
      </c>
      <c r="BV1356">
        <v>0</v>
      </c>
      <c r="BW1356">
        <v>0</v>
      </c>
      <c r="BX1356">
        <v>0</v>
      </c>
      <c r="BY1356">
        <v>0</v>
      </c>
      <c r="BZ1356">
        <v>0</v>
      </c>
      <c r="CA1356">
        <v>0</v>
      </c>
      <c r="CB1356">
        <v>0</v>
      </c>
      <c r="CC1356">
        <v>0</v>
      </c>
      <c r="CD1356">
        <v>0</v>
      </c>
      <c r="CE1356">
        <v>0</v>
      </c>
      <c r="CF1356">
        <v>0</v>
      </c>
      <c r="CG1356">
        <v>9275</v>
      </c>
      <c r="CH1356">
        <v>212</v>
      </c>
      <c r="CI1356">
        <v>1113</v>
      </c>
      <c r="CJ1356">
        <v>835</v>
      </c>
      <c r="CK1356">
        <v>334</v>
      </c>
      <c r="CL1356">
        <v>278</v>
      </c>
      <c r="CM1356">
        <v>1206</v>
      </c>
      <c r="CN1356">
        <v>5565</v>
      </c>
      <c r="CO1356">
        <v>278</v>
      </c>
      <c r="CP1356">
        <v>0</v>
      </c>
      <c r="CQ1356">
        <v>610000</v>
      </c>
      <c r="CR1356">
        <v>100000</v>
      </c>
      <c r="CS1356">
        <v>10000</v>
      </c>
      <c r="CT1356">
        <v>154000</v>
      </c>
      <c r="CU1356">
        <v>65000</v>
      </c>
      <c r="CV1356">
        <v>59252</v>
      </c>
      <c r="CW1356">
        <v>1357</v>
      </c>
      <c r="CX1356">
        <v>7110</v>
      </c>
      <c r="CY1356">
        <v>5333</v>
      </c>
      <c r="CZ1356">
        <v>2133</v>
      </c>
      <c r="DA1356">
        <v>1778</v>
      </c>
      <c r="DB1356">
        <v>7703</v>
      </c>
      <c r="DC1356">
        <v>41551</v>
      </c>
      <c r="DD1356">
        <v>1778</v>
      </c>
      <c r="DE1356">
        <v>31083</v>
      </c>
      <c r="DF1356">
        <v>848035</v>
      </c>
      <c r="DG1356">
        <v>0</v>
      </c>
      <c r="DH1356">
        <v>0</v>
      </c>
      <c r="DI1356">
        <v>0</v>
      </c>
      <c r="DJ1356">
        <v>70136</v>
      </c>
      <c r="DK1356">
        <v>130958</v>
      </c>
      <c r="DL1356">
        <v>90000</v>
      </c>
      <c r="DM1356">
        <v>159156</v>
      </c>
      <c r="DN1356">
        <v>20000</v>
      </c>
      <c r="DO1356">
        <v>2543864</v>
      </c>
      <c r="DP1356">
        <v>317700</v>
      </c>
      <c r="DQ1356">
        <v>172295</v>
      </c>
      <c r="DR1356">
        <v>0</v>
      </c>
      <c r="DS1356">
        <v>0</v>
      </c>
    </row>
    <row r="1357" spans="1:123" x14ac:dyDescent="0.3">
      <c r="A1357" t="str">
        <f t="shared" si="21"/>
        <v>20411985</v>
      </c>
      <c r="B1357">
        <v>39</v>
      </c>
      <c r="C1357">
        <v>2041</v>
      </c>
      <c r="D1357">
        <v>198512</v>
      </c>
      <c r="E1357">
        <v>38</v>
      </c>
      <c r="F1357">
        <v>1858589</v>
      </c>
      <c r="G1357">
        <v>163056</v>
      </c>
      <c r="H1357">
        <v>550000</v>
      </c>
      <c r="I1357">
        <v>0</v>
      </c>
      <c r="J1357">
        <v>0</v>
      </c>
      <c r="K1357">
        <v>85000</v>
      </c>
      <c r="L1357">
        <v>200000</v>
      </c>
      <c r="M1357">
        <v>56200</v>
      </c>
      <c r="N1357">
        <v>11500</v>
      </c>
      <c r="O1357">
        <v>25500</v>
      </c>
      <c r="P1357">
        <v>4500</v>
      </c>
      <c r="Q1357">
        <v>2000</v>
      </c>
      <c r="R1357">
        <v>0</v>
      </c>
      <c r="S1357">
        <v>4023</v>
      </c>
      <c r="T1357">
        <v>35000</v>
      </c>
      <c r="U1357">
        <v>36000</v>
      </c>
      <c r="V1357">
        <v>0</v>
      </c>
      <c r="W1357">
        <v>10000</v>
      </c>
      <c r="X1357">
        <v>0</v>
      </c>
      <c r="Y1357">
        <v>0</v>
      </c>
      <c r="Z1357">
        <v>0</v>
      </c>
      <c r="AA1357">
        <v>0</v>
      </c>
      <c r="AB1357">
        <v>127501</v>
      </c>
      <c r="AC1357">
        <v>73028</v>
      </c>
      <c r="AD1357">
        <v>0</v>
      </c>
      <c r="AE1357">
        <v>110652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16849</v>
      </c>
      <c r="AL1357">
        <v>0</v>
      </c>
      <c r="AM1357">
        <v>0</v>
      </c>
      <c r="AN1357">
        <v>889723</v>
      </c>
      <c r="AO1357">
        <v>719183</v>
      </c>
      <c r="AP1357">
        <v>110652</v>
      </c>
      <c r="AQ1357">
        <v>0</v>
      </c>
      <c r="AR1357">
        <v>13602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17818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0</v>
      </c>
      <c r="BI1357">
        <v>0</v>
      </c>
      <c r="BJ1357">
        <v>0</v>
      </c>
      <c r="BK1357">
        <v>861255</v>
      </c>
      <c r="BL1357">
        <v>0</v>
      </c>
      <c r="BM1357">
        <v>196667</v>
      </c>
      <c r="BN1357">
        <v>0</v>
      </c>
      <c r="BO1357">
        <v>0</v>
      </c>
      <c r="BP1357">
        <v>100000</v>
      </c>
      <c r="BQ1357">
        <v>10000</v>
      </c>
      <c r="BR1357">
        <v>0</v>
      </c>
      <c r="BS1357">
        <v>0</v>
      </c>
      <c r="BT1357">
        <v>0</v>
      </c>
      <c r="BU1357">
        <v>0</v>
      </c>
      <c r="BV1357">
        <v>0</v>
      </c>
      <c r="BW1357">
        <v>0</v>
      </c>
      <c r="BX1357">
        <v>0</v>
      </c>
      <c r="BY1357">
        <v>0</v>
      </c>
      <c r="BZ1357">
        <v>0</v>
      </c>
      <c r="CA1357">
        <v>0</v>
      </c>
      <c r="CB1357">
        <v>0</v>
      </c>
      <c r="CC1357">
        <v>0</v>
      </c>
      <c r="CD1357">
        <v>0</v>
      </c>
      <c r="CE1357">
        <v>0</v>
      </c>
      <c r="CF1357">
        <v>0</v>
      </c>
      <c r="CG1357">
        <v>0</v>
      </c>
      <c r="CH1357">
        <v>0</v>
      </c>
      <c r="CI1357">
        <v>0</v>
      </c>
      <c r="CJ1357">
        <v>0</v>
      </c>
      <c r="CK1357">
        <v>0</v>
      </c>
      <c r="CL1357">
        <v>0</v>
      </c>
      <c r="CM1357">
        <v>0</v>
      </c>
      <c r="CN1357">
        <v>0</v>
      </c>
      <c r="CO1357">
        <v>0</v>
      </c>
      <c r="CP1357">
        <v>0</v>
      </c>
      <c r="CQ1357">
        <v>393333</v>
      </c>
      <c r="CR1357">
        <v>0</v>
      </c>
      <c r="CS1357">
        <v>0</v>
      </c>
      <c r="CT1357">
        <v>154000</v>
      </c>
      <c r="CU1357">
        <v>65000</v>
      </c>
      <c r="CV1357">
        <v>59252</v>
      </c>
      <c r="CW1357">
        <v>1357</v>
      </c>
      <c r="CX1357">
        <v>7110</v>
      </c>
      <c r="CY1357">
        <v>5333</v>
      </c>
      <c r="CZ1357">
        <v>2133</v>
      </c>
      <c r="DA1357">
        <v>1778</v>
      </c>
      <c r="DB1357">
        <v>7703</v>
      </c>
      <c r="DC1357">
        <v>41551</v>
      </c>
      <c r="DD1357">
        <v>1778</v>
      </c>
      <c r="DE1357">
        <v>31083</v>
      </c>
      <c r="DF1357">
        <v>809933</v>
      </c>
      <c r="DG1357">
        <v>0</v>
      </c>
      <c r="DH1357">
        <v>0</v>
      </c>
      <c r="DI1357">
        <v>0</v>
      </c>
      <c r="DJ1357">
        <v>52318</v>
      </c>
      <c r="DK1357">
        <v>130958</v>
      </c>
      <c r="DL1357">
        <v>90000</v>
      </c>
      <c r="DM1357">
        <v>159156</v>
      </c>
      <c r="DN1357">
        <v>20000</v>
      </c>
      <c r="DO1357">
        <v>2050624</v>
      </c>
      <c r="DP1357">
        <v>317700</v>
      </c>
      <c r="DQ1357">
        <v>-324485</v>
      </c>
      <c r="DR1357">
        <v>0</v>
      </c>
      <c r="DS1357">
        <v>0</v>
      </c>
    </row>
    <row r="1358" spans="1:123" x14ac:dyDescent="0.3">
      <c r="A1358" t="str">
        <f t="shared" si="21"/>
        <v>20421986</v>
      </c>
      <c r="B1358">
        <v>39</v>
      </c>
      <c r="C1358">
        <v>2042</v>
      </c>
      <c r="D1358">
        <v>198612</v>
      </c>
      <c r="E1358">
        <v>62</v>
      </c>
      <c r="F1358">
        <v>1807071</v>
      </c>
      <c r="G1358">
        <v>163053</v>
      </c>
      <c r="H1358">
        <v>550000</v>
      </c>
      <c r="I1358">
        <v>0</v>
      </c>
      <c r="J1358">
        <v>0</v>
      </c>
      <c r="K1358">
        <v>85000</v>
      </c>
      <c r="L1358">
        <v>200000</v>
      </c>
      <c r="M1358">
        <v>56200</v>
      </c>
      <c r="N1358">
        <v>11500</v>
      </c>
      <c r="O1358">
        <v>25500</v>
      </c>
      <c r="P1358">
        <v>4500</v>
      </c>
      <c r="Q1358">
        <v>2000</v>
      </c>
      <c r="R1358">
        <v>0</v>
      </c>
      <c r="S1358">
        <v>3810</v>
      </c>
      <c r="T1358">
        <v>35000</v>
      </c>
      <c r="U1358">
        <v>36000</v>
      </c>
      <c r="V1358">
        <v>0</v>
      </c>
      <c r="W1358">
        <v>10000</v>
      </c>
      <c r="X1358">
        <v>0</v>
      </c>
      <c r="Y1358">
        <v>0</v>
      </c>
      <c r="Z1358">
        <v>0</v>
      </c>
      <c r="AA1358">
        <v>0</v>
      </c>
      <c r="AB1358">
        <v>16849</v>
      </c>
      <c r="AC1358">
        <v>120978</v>
      </c>
      <c r="AD1358">
        <v>62328</v>
      </c>
      <c r="AE1358">
        <v>16849</v>
      </c>
      <c r="AF1358">
        <v>166456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723054</v>
      </c>
      <c r="AO1358">
        <v>1191392</v>
      </c>
      <c r="AP1358">
        <v>183305</v>
      </c>
      <c r="AQ1358">
        <v>0</v>
      </c>
      <c r="AR1358">
        <v>20000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0</v>
      </c>
      <c r="BI1358">
        <v>0</v>
      </c>
      <c r="BJ1358">
        <v>0</v>
      </c>
      <c r="BK1358">
        <v>1394698</v>
      </c>
      <c r="BL1358">
        <v>0</v>
      </c>
      <c r="BM1358">
        <v>0</v>
      </c>
      <c r="BN1358">
        <v>0</v>
      </c>
      <c r="BO1358">
        <v>0</v>
      </c>
      <c r="BP1358">
        <v>0</v>
      </c>
      <c r="BQ1358">
        <v>0</v>
      </c>
      <c r="BR1358">
        <v>111627</v>
      </c>
      <c r="BS1358">
        <v>0</v>
      </c>
      <c r="BT1358">
        <v>0</v>
      </c>
      <c r="BU1358">
        <v>0</v>
      </c>
      <c r="BV1358">
        <v>0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>
        <v>0</v>
      </c>
      <c r="CC1358">
        <v>0</v>
      </c>
      <c r="CD1358">
        <v>0</v>
      </c>
      <c r="CE1358">
        <v>0</v>
      </c>
      <c r="CF1358">
        <v>0</v>
      </c>
      <c r="CG1358">
        <v>0</v>
      </c>
      <c r="CH1358">
        <v>0</v>
      </c>
      <c r="CI1358">
        <v>0</v>
      </c>
      <c r="CJ1358">
        <v>0</v>
      </c>
      <c r="CK1358">
        <v>0</v>
      </c>
      <c r="CL1358">
        <v>0</v>
      </c>
      <c r="CM1358">
        <v>0</v>
      </c>
      <c r="CN1358">
        <v>0</v>
      </c>
      <c r="CO1358">
        <v>0</v>
      </c>
      <c r="CP1358">
        <v>0</v>
      </c>
      <c r="CQ1358">
        <v>484960</v>
      </c>
      <c r="CR1358">
        <v>0</v>
      </c>
      <c r="CS1358">
        <v>0</v>
      </c>
      <c r="CT1358">
        <v>154000</v>
      </c>
      <c r="CU1358">
        <v>65000</v>
      </c>
      <c r="CV1358">
        <v>59252</v>
      </c>
      <c r="CW1358">
        <v>1357</v>
      </c>
      <c r="CX1358">
        <v>7110</v>
      </c>
      <c r="CY1358">
        <v>5333</v>
      </c>
      <c r="CZ1358">
        <v>2133</v>
      </c>
      <c r="DA1358">
        <v>1778</v>
      </c>
      <c r="DB1358">
        <v>7703</v>
      </c>
      <c r="DC1358">
        <v>41551</v>
      </c>
      <c r="DD1358">
        <v>1778</v>
      </c>
      <c r="DE1358">
        <v>31083</v>
      </c>
      <c r="DF1358">
        <v>785635</v>
      </c>
      <c r="DG1358">
        <v>0</v>
      </c>
      <c r="DH1358">
        <v>0</v>
      </c>
      <c r="DI1358">
        <v>0</v>
      </c>
      <c r="DJ1358">
        <v>52318</v>
      </c>
      <c r="DK1358">
        <v>130958</v>
      </c>
      <c r="DL1358">
        <v>90000</v>
      </c>
      <c r="DM1358">
        <v>159156</v>
      </c>
      <c r="DN1358">
        <v>20000</v>
      </c>
      <c r="DO1358">
        <v>2101104</v>
      </c>
      <c r="DP1358">
        <v>317700</v>
      </c>
      <c r="DQ1358">
        <v>111627</v>
      </c>
      <c r="DR1358">
        <v>0</v>
      </c>
      <c r="DS1358">
        <v>0</v>
      </c>
    </row>
    <row r="1359" spans="1:123" x14ac:dyDescent="0.3">
      <c r="A1359" t="str">
        <f t="shared" si="21"/>
        <v>20431987</v>
      </c>
      <c r="B1359">
        <v>39</v>
      </c>
      <c r="C1359">
        <v>2043</v>
      </c>
      <c r="D1359">
        <v>198712</v>
      </c>
      <c r="E1359">
        <v>27</v>
      </c>
      <c r="F1359">
        <v>1822126</v>
      </c>
      <c r="G1359">
        <v>163049</v>
      </c>
      <c r="H1359">
        <v>550000</v>
      </c>
      <c r="I1359">
        <v>0</v>
      </c>
      <c r="J1359">
        <v>0</v>
      </c>
      <c r="K1359">
        <v>85000</v>
      </c>
      <c r="L1359">
        <v>200000</v>
      </c>
      <c r="M1359">
        <v>56200</v>
      </c>
      <c r="N1359">
        <v>11500</v>
      </c>
      <c r="O1359">
        <v>25500</v>
      </c>
      <c r="P1359">
        <v>4500</v>
      </c>
      <c r="Q1359">
        <v>2000</v>
      </c>
      <c r="R1359">
        <v>0</v>
      </c>
      <c r="S1359">
        <v>3595</v>
      </c>
      <c r="T1359">
        <v>35000</v>
      </c>
      <c r="U1359">
        <v>36000</v>
      </c>
      <c r="V1359">
        <v>0</v>
      </c>
      <c r="W1359">
        <v>10000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51519</v>
      </c>
      <c r="AD1359">
        <v>0</v>
      </c>
      <c r="AE1359">
        <v>0</v>
      </c>
      <c r="AF1359">
        <v>78061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811234</v>
      </c>
      <c r="AO1359">
        <v>507359</v>
      </c>
      <c r="AP1359">
        <v>78061</v>
      </c>
      <c r="AQ1359">
        <v>0</v>
      </c>
      <c r="AR1359">
        <v>2233</v>
      </c>
      <c r="AS1359">
        <v>0</v>
      </c>
      <c r="AT1359">
        <v>0</v>
      </c>
      <c r="AU1359">
        <v>0</v>
      </c>
      <c r="AV1359">
        <v>75000</v>
      </c>
      <c r="AW1359">
        <v>319</v>
      </c>
      <c r="AX1359">
        <v>38199</v>
      </c>
      <c r="AY1359">
        <v>0</v>
      </c>
      <c r="AZ1359">
        <v>20000</v>
      </c>
      <c r="BA1359">
        <v>25000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0</v>
      </c>
      <c r="BI1359">
        <v>0</v>
      </c>
      <c r="BJ1359">
        <v>0</v>
      </c>
      <c r="BK1359">
        <v>746171</v>
      </c>
      <c r="BL1359">
        <v>0</v>
      </c>
      <c r="BM1359">
        <v>154987</v>
      </c>
      <c r="BN1359">
        <v>154000</v>
      </c>
      <c r="BO1359">
        <v>55404</v>
      </c>
      <c r="BP1359">
        <v>0</v>
      </c>
      <c r="BQ1359">
        <v>0</v>
      </c>
      <c r="BR1359">
        <v>0</v>
      </c>
      <c r="BS1359">
        <v>0</v>
      </c>
      <c r="BT1359">
        <v>0</v>
      </c>
      <c r="BU1359">
        <v>0</v>
      </c>
      <c r="BV1359">
        <v>0</v>
      </c>
      <c r="BW1359">
        <v>33000</v>
      </c>
      <c r="BX1359">
        <v>763</v>
      </c>
      <c r="BY1359">
        <v>4000</v>
      </c>
      <c r="BZ1359">
        <v>3000</v>
      </c>
      <c r="CA1359">
        <v>1200</v>
      </c>
      <c r="CB1359">
        <v>1000</v>
      </c>
      <c r="CC1359">
        <v>4333</v>
      </c>
      <c r="CD1359">
        <v>20000</v>
      </c>
      <c r="CE1359">
        <v>1000</v>
      </c>
      <c r="CF1359">
        <v>31083</v>
      </c>
      <c r="CG1359">
        <v>0</v>
      </c>
      <c r="CH1359">
        <v>0</v>
      </c>
      <c r="CI1359">
        <v>0</v>
      </c>
      <c r="CJ1359">
        <v>0</v>
      </c>
      <c r="CK1359">
        <v>0</v>
      </c>
      <c r="CL1359">
        <v>0</v>
      </c>
      <c r="CM1359">
        <v>0</v>
      </c>
      <c r="CN1359">
        <v>0</v>
      </c>
      <c r="CO1359">
        <v>0</v>
      </c>
      <c r="CP1359">
        <v>0</v>
      </c>
      <c r="CQ1359">
        <v>309974</v>
      </c>
      <c r="CR1359">
        <v>0</v>
      </c>
      <c r="CS1359">
        <v>0</v>
      </c>
      <c r="CT1359">
        <v>0</v>
      </c>
      <c r="CU1359">
        <v>9596</v>
      </c>
      <c r="CV1359">
        <v>26252</v>
      </c>
      <c r="CW1359">
        <v>594</v>
      </c>
      <c r="CX1359">
        <v>3110</v>
      </c>
      <c r="CY1359">
        <v>2333</v>
      </c>
      <c r="CZ1359">
        <v>933</v>
      </c>
      <c r="DA1359">
        <v>778</v>
      </c>
      <c r="DB1359">
        <v>3370</v>
      </c>
      <c r="DC1359">
        <v>21551</v>
      </c>
      <c r="DD1359">
        <v>778</v>
      </c>
      <c r="DE1359">
        <v>0</v>
      </c>
      <c r="DF1359">
        <v>762066</v>
      </c>
      <c r="DG1359">
        <v>0</v>
      </c>
      <c r="DH1359">
        <v>0</v>
      </c>
      <c r="DI1359">
        <v>0</v>
      </c>
      <c r="DJ1359">
        <v>14119</v>
      </c>
      <c r="DK1359">
        <v>105958</v>
      </c>
      <c r="DL1359">
        <v>89681</v>
      </c>
      <c r="DM1359">
        <v>84156</v>
      </c>
      <c r="DN1359">
        <v>0</v>
      </c>
      <c r="DO1359">
        <v>1435247</v>
      </c>
      <c r="DP1359">
        <v>317700</v>
      </c>
      <c r="DQ1359">
        <v>-622288</v>
      </c>
      <c r="DR1359">
        <v>0</v>
      </c>
      <c r="DS1359">
        <v>0</v>
      </c>
    </row>
    <row r="1360" spans="1:123" x14ac:dyDescent="0.3">
      <c r="A1360" t="str">
        <f t="shared" si="21"/>
        <v>20441988</v>
      </c>
      <c r="B1360">
        <v>39</v>
      </c>
      <c r="C1360">
        <v>2044</v>
      </c>
      <c r="D1360">
        <v>198812</v>
      </c>
      <c r="E1360">
        <v>14</v>
      </c>
      <c r="F1360">
        <v>2110011</v>
      </c>
      <c r="G1360">
        <v>163046</v>
      </c>
      <c r="H1360">
        <v>550000</v>
      </c>
      <c r="I1360">
        <v>0</v>
      </c>
      <c r="J1360">
        <v>0</v>
      </c>
      <c r="K1360">
        <v>85000</v>
      </c>
      <c r="L1360">
        <v>200000</v>
      </c>
      <c r="M1360">
        <v>56200</v>
      </c>
      <c r="N1360">
        <v>11500</v>
      </c>
      <c r="O1360">
        <v>25500</v>
      </c>
      <c r="P1360">
        <v>4500</v>
      </c>
      <c r="Q1360">
        <v>2000</v>
      </c>
      <c r="R1360">
        <v>0</v>
      </c>
      <c r="S1360">
        <v>3381</v>
      </c>
      <c r="T1360">
        <v>35000</v>
      </c>
      <c r="U1360">
        <v>36000</v>
      </c>
      <c r="V1360">
        <v>0</v>
      </c>
      <c r="W1360">
        <v>10000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28084</v>
      </c>
      <c r="AD1360">
        <v>0</v>
      </c>
      <c r="AE1360">
        <v>0</v>
      </c>
      <c r="AF1360">
        <v>42553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846528</v>
      </c>
      <c r="AO1360">
        <v>276573</v>
      </c>
      <c r="AP1360">
        <v>42553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75000</v>
      </c>
      <c r="AW1360">
        <v>0</v>
      </c>
      <c r="AX1360">
        <v>14119</v>
      </c>
      <c r="AY1360">
        <v>0</v>
      </c>
      <c r="AZ1360">
        <v>0</v>
      </c>
      <c r="BA1360">
        <v>25000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0</v>
      </c>
      <c r="BI1360">
        <v>0</v>
      </c>
      <c r="BJ1360">
        <v>0</v>
      </c>
      <c r="BK1360">
        <v>433245</v>
      </c>
      <c r="BL1360">
        <v>0</v>
      </c>
      <c r="BM1360">
        <v>134987</v>
      </c>
      <c r="BN1360">
        <v>0</v>
      </c>
      <c r="BO1360">
        <v>9596</v>
      </c>
      <c r="BP1360">
        <v>0</v>
      </c>
      <c r="BQ1360">
        <v>0</v>
      </c>
      <c r="BR1360">
        <v>0</v>
      </c>
      <c r="BS1360">
        <v>0</v>
      </c>
      <c r="BT1360">
        <v>0</v>
      </c>
      <c r="BU1360">
        <v>0</v>
      </c>
      <c r="BV1360">
        <v>0</v>
      </c>
      <c r="BW1360">
        <v>26252</v>
      </c>
      <c r="BX1360">
        <v>594</v>
      </c>
      <c r="BY1360">
        <v>3110</v>
      </c>
      <c r="BZ1360">
        <v>2333</v>
      </c>
      <c r="CA1360">
        <v>933</v>
      </c>
      <c r="CB1360">
        <v>778</v>
      </c>
      <c r="CC1360">
        <v>3370</v>
      </c>
      <c r="CD1360">
        <v>20000</v>
      </c>
      <c r="CE1360">
        <v>778</v>
      </c>
      <c r="CF1360">
        <v>0</v>
      </c>
      <c r="CG1360">
        <v>0</v>
      </c>
      <c r="CH1360">
        <v>0</v>
      </c>
      <c r="CI1360">
        <v>0</v>
      </c>
      <c r="CJ1360">
        <v>0</v>
      </c>
      <c r="CK1360">
        <v>0</v>
      </c>
      <c r="CL1360">
        <v>0</v>
      </c>
      <c r="CM1360">
        <v>0</v>
      </c>
      <c r="CN1360">
        <v>0</v>
      </c>
      <c r="CO1360">
        <v>0</v>
      </c>
      <c r="CP1360">
        <v>0</v>
      </c>
      <c r="CQ1360">
        <v>154987</v>
      </c>
      <c r="CR1360">
        <v>0</v>
      </c>
      <c r="CS1360">
        <v>0</v>
      </c>
      <c r="CT1360">
        <v>0</v>
      </c>
      <c r="CU1360">
        <v>0</v>
      </c>
      <c r="CV1360">
        <v>0</v>
      </c>
      <c r="CW1360">
        <v>0</v>
      </c>
      <c r="CX1360">
        <v>0</v>
      </c>
      <c r="CY1360">
        <v>0</v>
      </c>
      <c r="CZ1360">
        <v>0</v>
      </c>
      <c r="DA1360">
        <v>0</v>
      </c>
      <c r="DB1360">
        <v>0</v>
      </c>
      <c r="DC1360">
        <v>1551</v>
      </c>
      <c r="DD1360">
        <v>0</v>
      </c>
      <c r="DE1360">
        <v>0</v>
      </c>
      <c r="DF1360">
        <v>739204</v>
      </c>
      <c r="DG1360">
        <v>0</v>
      </c>
      <c r="DH1360">
        <v>0</v>
      </c>
      <c r="DI1360">
        <v>0</v>
      </c>
      <c r="DJ1360">
        <v>0</v>
      </c>
      <c r="DK1360">
        <v>80958</v>
      </c>
      <c r="DL1360">
        <v>89681</v>
      </c>
      <c r="DM1360">
        <v>9156</v>
      </c>
      <c r="DN1360">
        <v>0</v>
      </c>
      <c r="DO1360">
        <v>1075537</v>
      </c>
      <c r="DP1360">
        <v>317700</v>
      </c>
      <c r="DQ1360">
        <v>-1143403</v>
      </c>
      <c r="DR1360">
        <v>826555</v>
      </c>
      <c r="DS1360">
        <v>0</v>
      </c>
    </row>
    <row r="1361" spans="1:123" x14ac:dyDescent="0.3">
      <c r="A1361" t="str">
        <f t="shared" si="21"/>
        <v>20451989</v>
      </c>
      <c r="B1361">
        <v>39</v>
      </c>
      <c r="C1361">
        <v>2045</v>
      </c>
      <c r="D1361">
        <v>198912</v>
      </c>
      <c r="E1361">
        <v>57</v>
      </c>
      <c r="F1361">
        <v>2302122</v>
      </c>
      <c r="G1361">
        <v>163042</v>
      </c>
      <c r="H1361">
        <v>550000</v>
      </c>
      <c r="I1361">
        <v>0</v>
      </c>
      <c r="J1361">
        <v>0</v>
      </c>
      <c r="K1361">
        <v>85000</v>
      </c>
      <c r="L1361">
        <v>200000</v>
      </c>
      <c r="M1361">
        <v>56200</v>
      </c>
      <c r="N1361">
        <v>11500</v>
      </c>
      <c r="O1361">
        <v>25500</v>
      </c>
      <c r="P1361">
        <v>4500</v>
      </c>
      <c r="Q1361">
        <v>2000</v>
      </c>
      <c r="R1361">
        <v>0</v>
      </c>
      <c r="S1361">
        <v>3166</v>
      </c>
      <c r="T1361">
        <v>35000</v>
      </c>
      <c r="U1361">
        <v>36000</v>
      </c>
      <c r="V1361">
        <v>0</v>
      </c>
      <c r="W1361">
        <v>15000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109707</v>
      </c>
      <c r="AD1361">
        <v>56521</v>
      </c>
      <c r="AE1361">
        <v>0</v>
      </c>
      <c r="AF1361">
        <v>166227</v>
      </c>
      <c r="AG1361">
        <v>56521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717639</v>
      </c>
      <c r="AO1361">
        <v>1080393</v>
      </c>
      <c r="AP1361">
        <v>166227</v>
      </c>
      <c r="AQ1361">
        <v>0</v>
      </c>
      <c r="AR1361">
        <v>20000</v>
      </c>
      <c r="AS1361">
        <v>0</v>
      </c>
      <c r="AT1361">
        <v>0</v>
      </c>
      <c r="AU1361">
        <v>0</v>
      </c>
      <c r="AV1361">
        <v>9156</v>
      </c>
      <c r="AW1361">
        <v>23043</v>
      </c>
      <c r="AX1361">
        <v>0</v>
      </c>
      <c r="AY1361">
        <v>12990</v>
      </c>
      <c r="AZ1361">
        <v>0</v>
      </c>
      <c r="BA1361">
        <v>25000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0</v>
      </c>
      <c r="BI1361">
        <v>0</v>
      </c>
      <c r="BJ1361">
        <v>0</v>
      </c>
      <c r="BK1361">
        <v>1336810</v>
      </c>
      <c r="BL1361">
        <v>0</v>
      </c>
      <c r="BM1361">
        <v>114987</v>
      </c>
      <c r="BN1361">
        <v>0</v>
      </c>
      <c r="BO1361">
        <v>0</v>
      </c>
      <c r="BP1361">
        <v>0</v>
      </c>
      <c r="BQ1361">
        <v>0</v>
      </c>
      <c r="BR1361">
        <v>0</v>
      </c>
      <c r="BS1361">
        <v>0</v>
      </c>
      <c r="BT1361">
        <v>0</v>
      </c>
      <c r="BU1361">
        <v>0</v>
      </c>
      <c r="BV1361">
        <v>0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>
        <v>0</v>
      </c>
      <c r="CC1361">
        <v>0</v>
      </c>
      <c r="CD1361">
        <v>1551</v>
      </c>
      <c r="CE1361">
        <v>0</v>
      </c>
      <c r="CF1361">
        <v>0</v>
      </c>
      <c r="CG1361">
        <v>0</v>
      </c>
      <c r="CH1361">
        <v>0</v>
      </c>
      <c r="CI1361">
        <v>0</v>
      </c>
      <c r="CJ1361">
        <v>0</v>
      </c>
      <c r="CK1361">
        <v>0</v>
      </c>
      <c r="CL1361">
        <v>0</v>
      </c>
      <c r="CM1361">
        <v>0</v>
      </c>
      <c r="CN1361">
        <v>0</v>
      </c>
      <c r="CO1361">
        <v>0</v>
      </c>
      <c r="CP1361">
        <v>0</v>
      </c>
      <c r="CQ1361">
        <v>20000</v>
      </c>
      <c r="CR1361">
        <v>0</v>
      </c>
      <c r="CS1361">
        <v>0</v>
      </c>
      <c r="CT1361">
        <v>0</v>
      </c>
      <c r="CU1361">
        <v>0</v>
      </c>
      <c r="CV1361">
        <v>0</v>
      </c>
      <c r="CW1361">
        <v>0</v>
      </c>
      <c r="CX1361">
        <v>0</v>
      </c>
      <c r="CY1361">
        <v>0</v>
      </c>
      <c r="CZ1361">
        <v>0</v>
      </c>
      <c r="DA1361">
        <v>0</v>
      </c>
      <c r="DB1361">
        <v>0</v>
      </c>
      <c r="DC1361">
        <v>0</v>
      </c>
      <c r="DD1361">
        <v>0</v>
      </c>
      <c r="DE1361">
        <v>0</v>
      </c>
      <c r="DF1361">
        <v>717028</v>
      </c>
      <c r="DG1361">
        <v>0</v>
      </c>
      <c r="DH1361">
        <v>0</v>
      </c>
      <c r="DI1361">
        <v>0</v>
      </c>
      <c r="DJ1361">
        <v>0</v>
      </c>
      <c r="DK1361">
        <v>55958</v>
      </c>
      <c r="DL1361">
        <v>66638</v>
      </c>
      <c r="DM1361">
        <v>0</v>
      </c>
      <c r="DN1361">
        <v>0</v>
      </c>
      <c r="DO1361">
        <v>859623</v>
      </c>
      <c r="DP1361">
        <v>317700</v>
      </c>
      <c r="DQ1361">
        <v>-503915</v>
      </c>
      <c r="DR1361">
        <v>330178</v>
      </c>
      <c r="DS1361">
        <v>0</v>
      </c>
    </row>
    <row r="1362" spans="1:123" x14ac:dyDescent="0.3">
      <c r="A1362" t="str">
        <f t="shared" si="21"/>
        <v>20461990</v>
      </c>
      <c r="B1362">
        <v>39</v>
      </c>
      <c r="C1362">
        <v>2046</v>
      </c>
      <c r="D1362">
        <v>199012</v>
      </c>
      <c r="E1362">
        <v>22</v>
      </c>
      <c r="F1362">
        <v>2328769</v>
      </c>
      <c r="G1362">
        <v>163038</v>
      </c>
      <c r="H1362">
        <v>550000</v>
      </c>
      <c r="I1362">
        <v>0</v>
      </c>
      <c r="J1362">
        <v>0</v>
      </c>
      <c r="K1362">
        <v>85000</v>
      </c>
      <c r="L1362">
        <v>200000</v>
      </c>
      <c r="M1362">
        <v>56200</v>
      </c>
      <c r="N1362">
        <v>11500</v>
      </c>
      <c r="O1362">
        <v>25500</v>
      </c>
      <c r="P1362">
        <v>4500</v>
      </c>
      <c r="Q1362">
        <v>2000</v>
      </c>
      <c r="R1362">
        <v>0</v>
      </c>
      <c r="S1362">
        <v>2951</v>
      </c>
      <c r="T1362">
        <v>35000</v>
      </c>
      <c r="U1362">
        <v>36000</v>
      </c>
      <c r="V1362">
        <v>0</v>
      </c>
      <c r="W1362">
        <v>15000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42267</v>
      </c>
      <c r="AD1362">
        <v>0</v>
      </c>
      <c r="AE1362">
        <v>0</v>
      </c>
      <c r="AF1362">
        <v>64043</v>
      </c>
      <c r="AG1362">
        <v>0</v>
      </c>
      <c r="AH1362">
        <v>0</v>
      </c>
      <c r="AI1362">
        <v>56521</v>
      </c>
      <c r="AJ1362">
        <v>0</v>
      </c>
      <c r="AK1362">
        <v>56521</v>
      </c>
      <c r="AL1362">
        <v>56521</v>
      </c>
      <c r="AM1362">
        <v>0</v>
      </c>
      <c r="AN1362">
        <v>819608</v>
      </c>
      <c r="AO1362">
        <v>416247</v>
      </c>
      <c r="AP1362">
        <v>64043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25000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0</v>
      </c>
      <c r="BI1362">
        <v>0</v>
      </c>
      <c r="BJ1362">
        <v>0</v>
      </c>
      <c r="BK1362">
        <v>505290</v>
      </c>
      <c r="BL1362">
        <v>0</v>
      </c>
      <c r="BM1362">
        <v>0</v>
      </c>
      <c r="BN1362">
        <v>0</v>
      </c>
      <c r="BO1362">
        <v>0</v>
      </c>
      <c r="BP1362">
        <v>0</v>
      </c>
      <c r="BQ1362">
        <v>0</v>
      </c>
      <c r="BR1362">
        <v>0</v>
      </c>
      <c r="BS1362">
        <v>0</v>
      </c>
      <c r="BT1362">
        <v>0</v>
      </c>
      <c r="BU1362">
        <v>0</v>
      </c>
      <c r="BV1362">
        <v>0</v>
      </c>
      <c r="BW1362">
        <v>0</v>
      </c>
      <c r="BX1362">
        <v>0</v>
      </c>
      <c r="BY1362">
        <v>0</v>
      </c>
      <c r="BZ1362">
        <v>0</v>
      </c>
      <c r="CA1362">
        <v>0</v>
      </c>
      <c r="CB1362">
        <v>0</v>
      </c>
      <c r="CC1362">
        <v>0</v>
      </c>
      <c r="CD1362">
        <v>0</v>
      </c>
      <c r="CE1362">
        <v>0</v>
      </c>
      <c r="CF1362">
        <v>0</v>
      </c>
      <c r="CG1362">
        <v>0</v>
      </c>
      <c r="CH1362">
        <v>0</v>
      </c>
      <c r="CI1362">
        <v>0</v>
      </c>
      <c r="CJ1362">
        <v>0</v>
      </c>
      <c r="CK1362">
        <v>0</v>
      </c>
      <c r="CL1362">
        <v>0</v>
      </c>
      <c r="CM1362">
        <v>0</v>
      </c>
      <c r="CN1362">
        <v>0</v>
      </c>
      <c r="CO1362">
        <v>0</v>
      </c>
      <c r="CP1362">
        <v>0</v>
      </c>
      <c r="CQ1362">
        <v>0</v>
      </c>
      <c r="CR1362">
        <v>0</v>
      </c>
      <c r="CS1362">
        <v>0</v>
      </c>
      <c r="CT1362">
        <v>0</v>
      </c>
      <c r="CU1362">
        <v>0</v>
      </c>
      <c r="CV1362">
        <v>0</v>
      </c>
      <c r="CW1362">
        <v>0</v>
      </c>
      <c r="CX1362">
        <v>0</v>
      </c>
      <c r="CY1362">
        <v>0</v>
      </c>
      <c r="CZ1362">
        <v>0</v>
      </c>
      <c r="DA1362">
        <v>0</v>
      </c>
      <c r="DB1362">
        <v>0</v>
      </c>
      <c r="DC1362">
        <v>0</v>
      </c>
      <c r="DD1362">
        <v>0</v>
      </c>
      <c r="DE1362">
        <v>0</v>
      </c>
      <c r="DF1362">
        <v>695517</v>
      </c>
      <c r="DG1362">
        <v>0</v>
      </c>
      <c r="DH1362">
        <v>0</v>
      </c>
      <c r="DI1362">
        <v>0</v>
      </c>
      <c r="DJ1362">
        <v>0</v>
      </c>
      <c r="DK1362">
        <v>30958</v>
      </c>
      <c r="DL1362">
        <v>66638</v>
      </c>
      <c r="DM1362">
        <v>0</v>
      </c>
      <c r="DN1362">
        <v>0</v>
      </c>
      <c r="DO1362">
        <v>849633</v>
      </c>
      <c r="DP1362">
        <v>317700</v>
      </c>
      <c r="DQ1362">
        <v>-1227909</v>
      </c>
      <c r="DR1362">
        <v>1202909</v>
      </c>
      <c r="DS1362">
        <v>0</v>
      </c>
    </row>
    <row r="1363" spans="1:123" x14ac:dyDescent="0.3">
      <c r="A1363" t="str">
        <f t="shared" si="21"/>
        <v>20471991</v>
      </c>
      <c r="B1363">
        <v>39</v>
      </c>
      <c r="C1363">
        <v>2047</v>
      </c>
      <c r="D1363">
        <v>199112</v>
      </c>
      <c r="E1363">
        <v>14</v>
      </c>
      <c r="F1363">
        <v>2117662</v>
      </c>
      <c r="G1363">
        <v>163034</v>
      </c>
      <c r="H1363">
        <v>550000</v>
      </c>
      <c r="I1363">
        <v>0</v>
      </c>
      <c r="J1363">
        <v>0</v>
      </c>
      <c r="K1363">
        <v>85000</v>
      </c>
      <c r="L1363">
        <v>200000</v>
      </c>
      <c r="M1363">
        <v>56200</v>
      </c>
      <c r="N1363">
        <v>11500</v>
      </c>
      <c r="O1363">
        <v>25500</v>
      </c>
      <c r="P1363">
        <v>4500</v>
      </c>
      <c r="Q1363">
        <v>2000</v>
      </c>
      <c r="R1363">
        <v>0</v>
      </c>
      <c r="S1363">
        <v>2737</v>
      </c>
      <c r="T1363">
        <v>35000</v>
      </c>
      <c r="U1363">
        <v>36000</v>
      </c>
      <c r="V1363">
        <v>0</v>
      </c>
      <c r="W1363">
        <v>15000</v>
      </c>
      <c r="X1363">
        <v>0</v>
      </c>
      <c r="Y1363">
        <v>0</v>
      </c>
      <c r="Z1363">
        <v>0</v>
      </c>
      <c r="AA1363">
        <v>0</v>
      </c>
      <c r="AB1363">
        <v>56521</v>
      </c>
      <c r="AC1363">
        <v>26393</v>
      </c>
      <c r="AD1363">
        <v>0</v>
      </c>
      <c r="AE1363">
        <v>39991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16529</v>
      </c>
      <c r="AL1363">
        <v>0</v>
      </c>
      <c r="AM1363">
        <v>0</v>
      </c>
      <c r="AN1363">
        <v>883437</v>
      </c>
      <c r="AO1363">
        <v>259923</v>
      </c>
      <c r="AP1363">
        <v>39991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25000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0</v>
      </c>
      <c r="BI1363">
        <v>0</v>
      </c>
      <c r="BJ1363">
        <v>0</v>
      </c>
      <c r="BK1363">
        <v>324914</v>
      </c>
      <c r="BL1363">
        <v>0</v>
      </c>
      <c r="BM1363">
        <v>0</v>
      </c>
      <c r="BN1363">
        <v>0</v>
      </c>
      <c r="BO1363">
        <v>0</v>
      </c>
      <c r="BP1363">
        <v>0</v>
      </c>
      <c r="BQ1363">
        <v>0</v>
      </c>
      <c r="BR1363">
        <v>0</v>
      </c>
      <c r="BS1363">
        <v>0</v>
      </c>
      <c r="BT1363">
        <v>0</v>
      </c>
      <c r="BU1363">
        <v>0</v>
      </c>
      <c r="BV1363">
        <v>0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>
        <v>0</v>
      </c>
      <c r="CC1363">
        <v>0</v>
      </c>
      <c r="CD1363">
        <v>0</v>
      </c>
      <c r="CE1363">
        <v>0</v>
      </c>
      <c r="CF1363">
        <v>0</v>
      </c>
      <c r="CG1363">
        <v>0</v>
      </c>
      <c r="CH1363">
        <v>0</v>
      </c>
      <c r="CI1363">
        <v>0</v>
      </c>
      <c r="CJ1363">
        <v>0</v>
      </c>
      <c r="CK1363">
        <v>0</v>
      </c>
      <c r="CL1363">
        <v>0</v>
      </c>
      <c r="CM1363">
        <v>0</v>
      </c>
      <c r="CN1363">
        <v>0</v>
      </c>
      <c r="CO1363">
        <v>0</v>
      </c>
      <c r="CP1363">
        <v>0</v>
      </c>
      <c r="CQ1363">
        <v>0</v>
      </c>
      <c r="CR1363">
        <v>0</v>
      </c>
      <c r="CS1363">
        <v>0</v>
      </c>
      <c r="CT1363">
        <v>0</v>
      </c>
      <c r="CU1363">
        <v>0</v>
      </c>
      <c r="CV1363">
        <v>0</v>
      </c>
      <c r="CW1363">
        <v>0</v>
      </c>
      <c r="CX1363">
        <v>0</v>
      </c>
      <c r="CY1363">
        <v>0</v>
      </c>
      <c r="CZ1363">
        <v>0</v>
      </c>
      <c r="DA1363">
        <v>0</v>
      </c>
      <c r="DB1363">
        <v>0</v>
      </c>
      <c r="DC1363">
        <v>0</v>
      </c>
      <c r="DD1363">
        <v>0</v>
      </c>
      <c r="DE1363">
        <v>0</v>
      </c>
      <c r="DF1363">
        <v>674651</v>
      </c>
      <c r="DG1363">
        <v>0</v>
      </c>
      <c r="DH1363">
        <v>0</v>
      </c>
      <c r="DI1363">
        <v>0</v>
      </c>
      <c r="DJ1363">
        <v>0</v>
      </c>
      <c r="DK1363">
        <v>5958</v>
      </c>
      <c r="DL1363">
        <v>66638</v>
      </c>
      <c r="DM1363">
        <v>0</v>
      </c>
      <c r="DN1363">
        <v>0</v>
      </c>
      <c r="DO1363">
        <v>763776</v>
      </c>
      <c r="DP1363">
        <v>297700</v>
      </c>
      <c r="DQ1363">
        <v>-1133345</v>
      </c>
      <c r="DR1363">
        <v>1108345</v>
      </c>
      <c r="DS1363">
        <v>0</v>
      </c>
    </row>
    <row r="1364" spans="1:123" x14ac:dyDescent="0.3">
      <c r="A1364" t="str">
        <f t="shared" si="21"/>
        <v>20481992</v>
      </c>
      <c r="B1364">
        <v>39</v>
      </c>
      <c r="C1364">
        <v>2048</v>
      </c>
      <c r="D1364">
        <v>199212</v>
      </c>
      <c r="E1364">
        <v>17</v>
      </c>
      <c r="F1364">
        <v>2084612</v>
      </c>
      <c r="G1364">
        <v>163030</v>
      </c>
      <c r="H1364">
        <v>550000</v>
      </c>
      <c r="I1364">
        <v>0</v>
      </c>
      <c r="J1364">
        <v>0</v>
      </c>
      <c r="K1364">
        <v>85000</v>
      </c>
      <c r="L1364">
        <v>200000</v>
      </c>
      <c r="M1364">
        <v>56200</v>
      </c>
      <c r="N1364">
        <v>11500</v>
      </c>
      <c r="O1364">
        <v>25500</v>
      </c>
      <c r="P1364">
        <v>4500</v>
      </c>
      <c r="Q1364">
        <v>2000</v>
      </c>
      <c r="R1364">
        <v>0</v>
      </c>
      <c r="S1364">
        <v>2522</v>
      </c>
      <c r="T1364">
        <v>35000</v>
      </c>
      <c r="U1364">
        <v>36000</v>
      </c>
      <c r="V1364">
        <v>0</v>
      </c>
      <c r="W1364">
        <v>15000</v>
      </c>
      <c r="X1364">
        <v>0</v>
      </c>
      <c r="Y1364">
        <v>0</v>
      </c>
      <c r="Z1364">
        <v>0</v>
      </c>
      <c r="AA1364">
        <v>0</v>
      </c>
      <c r="AB1364">
        <v>16529</v>
      </c>
      <c r="AC1364">
        <v>32874</v>
      </c>
      <c r="AD1364">
        <v>0</v>
      </c>
      <c r="AE1364">
        <v>16529</v>
      </c>
      <c r="AF1364">
        <v>33282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849940</v>
      </c>
      <c r="AO1364">
        <v>323748</v>
      </c>
      <c r="AP1364">
        <v>49811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5958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0</v>
      </c>
      <c r="BI1364">
        <v>0</v>
      </c>
      <c r="BJ1364">
        <v>0</v>
      </c>
      <c r="BK1364">
        <v>379517</v>
      </c>
      <c r="BL1364">
        <v>0</v>
      </c>
      <c r="BM1364">
        <v>0</v>
      </c>
      <c r="BN1364">
        <v>0</v>
      </c>
      <c r="BO1364">
        <v>0</v>
      </c>
      <c r="BP1364">
        <v>0</v>
      </c>
      <c r="BQ1364">
        <v>0</v>
      </c>
      <c r="BR1364">
        <v>0</v>
      </c>
      <c r="BS1364">
        <v>0</v>
      </c>
      <c r="BT1364">
        <v>0</v>
      </c>
      <c r="BU1364">
        <v>0</v>
      </c>
      <c r="BV1364">
        <v>0</v>
      </c>
      <c r="BW1364">
        <v>0</v>
      </c>
      <c r="BX1364">
        <v>0</v>
      </c>
      <c r="BY1364">
        <v>0</v>
      </c>
      <c r="BZ1364">
        <v>0</v>
      </c>
      <c r="CA1364">
        <v>0</v>
      </c>
      <c r="CB1364">
        <v>0</v>
      </c>
      <c r="CC1364">
        <v>0</v>
      </c>
      <c r="CD1364">
        <v>0</v>
      </c>
      <c r="CE1364">
        <v>0</v>
      </c>
      <c r="CF1364">
        <v>0</v>
      </c>
      <c r="CG1364">
        <v>0</v>
      </c>
      <c r="CH1364">
        <v>0</v>
      </c>
      <c r="CI1364">
        <v>0</v>
      </c>
      <c r="CJ1364">
        <v>0</v>
      </c>
      <c r="CK1364">
        <v>0</v>
      </c>
      <c r="CL1364">
        <v>0</v>
      </c>
      <c r="CM1364">
        <v>0</v>
      </c>
      <c r="CN1364">
        <v>0</v>
      </c>
      <c r="CO1364">
        <v>0</v>
      </c>
      <c r="CP1364">
        <v>0</v>
      </c>
      <c r="CQ1364">
        <v>0</v>
      </c>
      <c r="CR1364">
        <v>0</v>
      </c>
      <c r="CS1364">
        <v>0</v>
      </c>
      <c r="CT1364">
        <v>0</v>
      </c>
      <c r="CU1364">
        <v>0</v>
      </c>
      <c r="CV1364">
        <v>0</v>
      </c>
      <c r="CW1364">
        <v>0</v>
      </c>
      <c r="CX1364">
        <v>0</v>
      </c>
      <c r="CY1364">
        <v>0</v>
      </c>
      <c r="CZ1364">
        <v>0</v>
      </c>
      <c r="DA1364">
        <v>0</v>
      </c>
      <c r="DB1364">
        <v>0</v>
      </c>
      <c r="DC1364">
        <v>0</v>
      </c>
      <c r="DD1364">
        <v>0</v>
      </c>
      <c r="DE1364">
        <v>0</v>
      </c>
      <c r="DF1364">
        <v>654412</v>
      </c>
      <c r="DG1364">
        <v>0</v>
      </c>
      <c r="DH1364">
        <v>0</v>
      </c>
      <c r="DI1364">
        <v>0</v>
      </c>
      <c r="DJ1364">
        <v>0</v>
      </c>
      <c r="DK1364">
        <v>0</v>
      </c>
      <c r="DL1364">
        <v>66638</v>
      </c>
      <c r="DM1364">
        <v>0</v>
      </c>
      <c r="DN1364">
        <v>0</v>
      </c>
      <c r="DO1364">
        <v>721050</v>
      </c>
      <c r="DP1364">
        <v>277700</v>
      </c>
      <c r="DQ1364">
        <v>-1060143</v>
      </c>
      <c r="DR1364">
        <v>1054185</v>
      </c>
      <c r="DS1364">
        <v>0</v>
      </c>
    </row>
    <row r="1365" spans="1:123" x14ac:dyDescent="0.3">
      <c r="A1365" t="str">
        <f t="shared" si="21"/>
        <v>20491993</v>
      </c>
      <c r="B1365">
        <v>39</v>
      </c>
      <c r="C1365">
        <v>2049</v>
      </c>
      <c r="D1365">
        <v>199312</v>
      </c>
      <c r="E1365">
        <v>46</v>
      </c>
      <c r="F1365">
        <v>1857968</v>
      </c>
      <c r="G1365">
        <v>163025</v>
      </c>
      <c r="H1365">
        <v>550000</v>
      </c>
      <c r="I1365">
        <v>0</v>
      </c>
      <c r="J1365">
        <v>0</v>
      </c>
      <c r="K1365">
        <v>85000</v>
      </c>
      <c r="L1365">
        <v>200000</v>
      </c>
      <c r="M1365">
        <v>56200</v>
      </c>
      <c r="N1365">
        <v>11500</v>
      </c>
      <c r="O1365">
        <v>25500</v>
      </c>
      <c r="P1365">
        <v>4500</v>
      </c>
      <c r="Q1365">
        <v>2000</v>
      </c>
      <c r="R1365">
        <v>0</v>
      </c>
      <c r="S1365">
        <v>2308</v>
      </c>
      <c r="T1365">
        <v>35000</v>
      </c>
      <c r="U1365">
        <v>36000</v>
      </c>
      <c r="V1365">
        <v>0</v>
      </c>
      <c r="W1365">
        <v>15000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89043</v>
      </c>
      <c r="AD1365">
        <v>45875</v>
      </c>
      <c r="AE1365">
        <v>0</v>
      </c>
      <c r="AF1365">
        <v>134917</v>
      </c>
      <c r="AG1365">
        <v>45875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748091</v>
      </c>
      <c r="AO1365">
        <v>876894</v>
      </c>
      <c r="AP1365">
        <v>134917</v>
      </c>
      <c r="AQ1365">
        <v>0</v>
      </c>
      <c r="AR1365">
        <v>20000</v>
      </c>
      <c r="AS1365">
        <v>0</v>
      </c>
      <c r="AT1365">
        <v>0</v>
      </c>
      <c r="AU1365">
        <v>0</v>
      </c>
      <c r="AV1365">
        <v>0</v>
      </c>
      <c r="AW1365">
        <v>14973</v>
      </c>
      <c r="AX1365">
        <v>0</v>
      </c>
      <c r="AY1365">
        <v>2067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0</v>
      </c>
      <c r="BI1365">
        <v>0</v>
      </c>
      <c r="BJ1365">
        <v>0</v>
      </c>
      <c r="BK1365">
        <v>1048852</v>
      </c>
      <c r="BL1365">
        <v>0</v>
      </c>
      <c r="BM1365">
        <v>0</v>
      </c>
      <c r="BN1365">
        <v>0</v>
      </c>
      <c r="BO1365">
        <v>0</v>
      </c>
      <c r="BP1365">
        <v>0</v>
      </c>
      <c r="BQ1365">
        <v>0</v>
      </c>
      <c r="BR1365">
        <v>0</v>
      </c>
      <c r="BS1365">
        <v>0</v>
      </c>
      <c r="BT1365">
        <v>0</v>
      </c>
      <c r="BU1365">
        <v>0</v>
      </c>
      <c r="BV1365">
        <v>0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>
        <v>0</v>
      </c>
      <c r="CC1365">
        <v>0</v>
      </c>
      <c r="CD1365">
        <v>0</v>
      </c>
      <c r="CE1365">
        <v>0</v>
      </c>
      <c r="CF1365">
        <v>0</v>
      </c>
      <c r="CG1365">
        <v>0</v>
      </c>
      <c r="CH1365">
        <v>0</v>
      </c>
      <c r="CI1365">
        <v>0</v>
      </c>
      <c r="CJ1365">
        <v>0</v>
      </c>
      <c r="CK1365">
        <v>0</v>
      </c>
      <c r="CL1365">
        <v>0</v>
      </c>
      <c r="CM1365">
        <v>0</v>
      </c>
      <c r="CN1365">
        <v>0</v>
      </c>
      <c r="CO1365">
        <v>0</v>
      </c>
      <c r="CP1365">
        <v>0</v>
      </c>
      <c r="CQ1365">
        <v>0</v>
      </c>
      <c r="CR1365">
        <v>0</v>
      </c>
      <c r="CS1365">
        <v>0</v>
      </c>
      <c r="CT1365">
        <v>0</v>
      </c>
      <c r="CU1365">
        <v>0</v>
      </c>
      <c r="CV1365">
        <v>0</v>
      </c>
      <c r="CW1365">
        <v>0</v>
      </c>
      <c r="CX1365">
        <v>0</v>
      </c>
      <c r="CY1365">
        <v>0</v>
      </c>
      <c r="CZ1365">
        <v>0</v>
      </c>
      <c r="DA1365">
        <v>0</v>
      </c>
      <c r="DB1365">
        <v>0</v>
      </c>
      <c r="DC1365">
        <v>0</v>
      </c>
      <c r="DD1365">
        <v>0</v>
      </c>
      <c r="DE1365">
        <v>0</v>
      </c>
      <c r="DF1365">
        <v>634779</v>
      </c>
      <c r="DG1365">
        <v>0</v>
      </c>
      <c r="DH1365">
        <v>0</v>
      </c>
      <c r="DI1365">
        <v>0</v>
      </c>
      <c r="DJ1365">
        <v>0</v>
      </c>
      <c r="DK1365">
        <v>0</v>
      </c>
      <c r="DL1365">
        <v>51665</v>
      </c>
      <c r="DM1365">
        <v>0</v>
      </c>
      <c r="DN1365">
        <v>0</v>
      </c>
      <c r="DO1365">
        <v>686444</v>
      </c>
      <c r="DP1365">
        <v>257700</v>
      </c>
      <c r="DQ1365">
        <v>-275024</v>
      </c>
      <c r="DR1365">
        <v>260051</v>
      </c>
      <c r="DS1365">
        <v>0</v>
      </c>
    </row>
    <row r="1366" spans="1:123" x14ac:dyDescent="0.3">
      <c r="A1366" t="str">
        <f t="shared" si="21"/>
        <v>20501994</v>
      </c>
      <c r="B1366">
        <v>39</v>
      </c>
      <c r="C1366">
        <v>2050</v>
      </c>
      <c r="D1366">
        <v>199412</v>
      </c>
      <c r="E1366">
        <v>41</v>
      </c>
      <c r="F1366">
        <v>2064094</v>
      </c>
      <c r="G1366">
        <v>163021</v>
      </c>
      <c r="H1366">
        <v>550000</v>
      </c>
      <c r="I1366">
        <v>0</v>
      </c>
      <c r="J1366">
        <v>0</v>
      </c>
      <c r="K1366">
        <v>85000</v>
      </c>
      <c r="L1366">
        <v>200000</v>
      </c>
      <c r="M1366">
        <v>56200</v>
      </c>
      <c r="N1366">
        <v>11500</v>
      </c>
      <c r="O1366">
        <v>25500</v>
      </c>
      <c r="P1366">
        <v>4500</v>
      </c>
      <c r="Q1366">
        <v>2000</v>
      </c>
      <c r="R1366">
        <v>0</v>
      </c>
      <c r="S1366">
        <v>2093</v>
      </c>
      <c r="T1366">
        <v>35000</v>
      </c>
      <c r="U1366">
        <v>36000</v>
      </c>
      <c r="V1366">
        <v>0</v>
      </c>
      <c r="W1366">
        <v>20000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79274</v>
      </c>
      <c r="AD1366">
        <v>40842</v>
      </c>
      <c r="AE1366">
        <v>0</v>
      </c>
      <c r="AF1366">
        <v>120116</v>
      </c>
      <c r="AG1366">
        <v>40842</v>
      </c>
      <c r="AH1366">
        <v>0</v>
      </c>
      <c r="AI1366">
        <v>45875</v>
      </c>
      <c r="AJ1366">
        <v>0</v>
      </c>
      <c r="AK1366">
        <v>45875</v>
      </c>
      <c r="AL1366">
        <v>45875</v>
      </c>
      <c r="AM1366">
        <v>0</v>
      </c>
      <c r="AN1366">
        <v>757677</v>
      </c>
      <c r="AO1366">
        <v>780695</v>
      </c>
      <c r="AP1366">
        <v>120116</v>
      </c>
      <c r="AQ1366">
        <v>0</v>
      </c>
      <c r="AR1366">
        <v>16904</v>
      </c>
      <c r="AS1366">
        <v>0</v>
      </c>
      <c r="AT1366">
        <v>0</v>
      </c>
      <c r="AU1366">
        <v>0</v>
      </c>
      <c r="AV1366">
        <v>0</v>
      </c>
      <c r="AW1366">
        <v>11158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0</v>
      </c>
      <c r="BI1366">
        <v>0</v>
      </c>
      <c r="BJ1366">
        <v>0</v>
      </c>
      <c r="BK1366">
        <v>928874</v>
      </c>
      <c r="BL1366">
        <v>0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0</v>
      </c>
      <c r="BS1366">
        <v>0</v>
      </c>
      <c r="BT1366">
        <v>0</v>
      </c>
      <c r="BU1366">
        <v>0</v>
      </c>
      <c r="BV1366">
        <v>0</v>
      </c>
      <c r="BW1366">
        <v>0</v>
      </c>
      <c r="BX1366">
        <v>0</v>
      </c>
      <c r="BY1366">
        <v>0</v>
      </c>
      <c r="BZ1366">
        <v>0</v>
      </c>
      <c r="CA1366">
        <v>0</v>
      </c>
      <c r="CB1366">
        <v>0</v>
      </c>
      <c r="CC1366">
        <v>0</v>
      </c>
      <c r="CD1366">
        <v>0</v>
      </c>
      <c r="CE1366">
        <v>0</v>
      </c>
      <c r="CF1366">
        <v>0</v>
      </c>
      <c r="CG1366">
        <v>0</v>
      </c>
      <c r="CH1366">
        <v>0</v>
      </c>
      <c r="CI1366">
        <v>0</v>
      </c>
      <c r="CJ1366">
        <v>0</v>
      </c>
      <c r="CK1366">
        <v>0</v>
      </c>
      <c r="CL1366">
        <v>0</v>
      </c>
      <c r="CM1366">
        <v>0</v>
      </c>
      <c r="CN1366">
        <v>0</v>
      </c>
      <c r="CO1366">
        <v>0</v>
      </c>
      <c r="CP1366">
        <v>0</v>
      </c>
      <c r="CQ1366">
        <v>0</v>
      </c>
      <c r="CR1366">
        <v>0</v>
      </c>
      <c r="CS1366">
        <v>0</v>
      </c>
      <c r="CT1366">
        <v>0</v>
      </c>
      <c r="CU1366">
        <v>0</v>
      </c>
      <c r="CV1366">
        <v>0</v>
      </c>
      <c r="CW1366">
        <v>0</v>
      </c>
      <c r="CX1366">
        <v>0</v>
      </c>
      <c r="CY1366">
        <v>0</v>
      </c>
      <c r="CZ1366">
        <v>0</v>
      </c>
      <c r="DA1366">
        <v>0</v>
      </c>
      <c r="DB1366">
        <v>0</v>
      </c>
      <c r="DC1366">
        <v>0</v>
      </c>
      <c r="DD1366">
        <v>0</v>
      </c>
      <c r="DE1366">
        <v>0</v>
      </c>
      <c r="DF1366">
        <v>615736</v>
      </c>
      <c r="DG1366">
        <v>0</v>
      </c>
      <c r="DH1366">
        <v>0</v>
      </c>
      <c r="DI1366">
        <v>0</v>
      </c>
      <c r="DJ1366">
        <v>0</v>
      </c>
      <c r="DK1366">
        <v>0</v>
      </c>
      <c r="DL1366">
        <v>40507</v>
      </c>
      <c r="DM1366">
        <v>0</v>
      </c>
      <c r="DN1366">
        <v>0</v>
      </c>
      <c r="DO1366">
        <v>702118</v>
      </c>
      <c r="DP1366">
        <v>237700</v>
      </c>
      <c r="DQ1366">
        <v>-587723</v>
      </c>
      <c r="DR1366">
        <v>576565</v>
      </c>
      <c r="DS1366">
        <v>0</v>
      </c>
    </row>
    <row r="1367" spans="1:123" x14ac:dyDescent="0.3">
      <c r="A1367" t="str">
        <f t="shared" si="21"/>
        <v>20161961</v>
      </c>
      <c r="B1367">
        <v>40</v>
      </c>
      <c r="C1367">
        <v>2016</v>
      </c>
      <c r="D1367">
        <v>196112</v>
      </c>
      <c r="E1367">
        <v>40</v>
      </c>
      <c r="F1367">
        <v>1672177</v>
      </c>
      <c r="G1367">
        <v>211232</v>
      </c>
      <c r="H1367">
        <v>550000</v>
      </c>
      <c r="I1367">
        <v>0</v>
      </c>
      <c r="J1367">
        <v>126000</v>
      </c>
      <c r="K1367">
        <v>85000</v>
      </c>
      <c r="L1367">
        <v>100000</v>
      </c>
      <c r="M1367">
        <v>56200</v>
      </c>
      <c r="N1367">
        <v>11500</v>
      </c>
      <c r="O1367">
        <v>25500</v>
      </c>
      <c r="P1367">
        <v>4500</v>
      </c>
      <c r="Q1367">
        <v>2000</v>
      </c>
      <c r="R1367">
        <v>0</v>
      </c>
      <c r="S1367">
        <v>8370</v>
      </c>
      <c r="T1367">
        <v>35000</v>
      </c>
      <c r="U1367">
        <v>36000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210000</v>
      </c>
      <c r="AC1367">
        <v>78335</v>
      </c>
      <c r="AD1367">
        <v>40358</v>
      </c>
      <c r="AE1367">
        <v>118693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91307</v>
      </c>
      <c r="AL1367">
        <v>0</v>
      </c>
      <c r="AM1367">
        <v>0</v>
      </c>
      <c r="AN1367">
        <v>930070</v>
      </c>
      <c r="AO1367">
        <v>771445</v>
      </c>
      <c r="AP1367">
        <v>118693</v>
      </c>
      <c r="AQ1367">
        <v>0</v>
      </c>
      <c r="AR1367">
        <v>16407</v>
      </c>
      <c r="AS1367">
        <v>3000</v>
      </c>
      <c r="AT1367">
        <v>8000</v>
      </c>
      <c r="AU1367">
        <v>200000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0</v>
      </c>
      <c r="BI1367">
        <v>0</v>
      </c>
      <c r="BJ1367">
        <v>0</v>
      </c>
      <c r="BK1367">
        <v>1117546</v>
      </c>
      <c r="BL1367">
        <v>0</v>
      </c>
      <c r="BM1367">
        <v>0</v>
      </c>
      <c r="BN1367">
        <v>0</v>
      </c>
      <c r="BO1367">
        <v>0</v>
      </c>
      <c r="BP1367">
        <v>0</v>
      </c>
      <c r="BQ1367">
        <v>0</v>
      </c>
      <c r="BR1367">
        <v>128207</v>
      </c>
      <c r="BS1367">
        <v>0</v>
      </c>
      <c r="BT1367">
        <v>0</v>
      </c>
      <c r="BU1367">
        <v>0</v>
      </c>
      <c r="BV1367">
        <v>0</v>
      </c>
      <c r="BW1367">
        <v>0</v>
      </c>
      <c r="BX1367">
        <v>0</v>
      </c>
      <c r="BY1367">
        <v>0</v>
      </c>
      <c r="BZ1367">
        <v>0</v>
      </c>
      <c r="CA1367">
        <v>0</v>
      </c>
      <c r="CB1367">
        <v>0</v>
      </c>
      <c r="CC1367">
        <v>0</v>
      </c>
      <c r="CD1367">
        <v>0</v>
      </c>
      <c r="CE1367">
        <v>0</v>
      </c>
      <c r="CF1367">
        <v>0</v>
      </c>
      <c r="CG1367">
        <v>0</v>
      </c>
      <c r="CH1367">
        <v>0</v>
      </c>
      <c r="CI1367">
        <v>0</v>
      </c>
      <c r="CJ1367">
        <v>0</v>
      </c>
      <c r="CK1367">
        <v>0</v>
      </c>
      <c r="CL1367">
        <v>0</v>
      </c>
      <c r="CM1367">
        <v>0</v>
      </c>
      <c r="CN1367">
        <v>0</v>
      </c>
      <c r="CO1367">
        <v>0</v>
      </c>
      <c r="CP1367">
        <v>0</v>
      </c>
      <c r="CQ1367">
        <v>224207</v>
      </c>
      <c r="CR1367">
        <v>61000</v>
      </c>
      <c r="CS1367">
        <v>0</v>
      </c>
      <c r="CT1367">
        <v>18000</v>
      </c>
      <c r="CU1367">
        <v>0</v>
      </c>
      <c r="CV1367">
        <v>0</v>
      </c>
      <c r="CW1367">
        <v>0</v>
      </c>
      <c r="CX1367">
        <v>0</v>
      </c>
      <c r="CY1367">
        <v>0</v>
      </c>
      <c r="CZ1367">
        <v>0</v>
      </c>
      <c r="DA1367">
        <v>0</v>
      </c>
      <c r="DB1367">
        <v>0</v>
      </c>
      <c r="DC1367">
        <v>0</v>
      </c>
      <c r="DD1367">
        <v>0</v>
      </c>
      <c r="DE1367">
        <v>5000</v>
      </c>
      <c r="DF1367">
        <v>0</v>
      </c>
      <c r="DG1367">
        <v>79000</v>
      </c>
      <c r="DH1367">
        <v>0</v>
      </c>
      <c r="DI1367">
        <v>0</v>
      </c>
      <c r="DJ1367">
        <v>126000</v>
      </c>
      <c r="DK1367">
        <v>124000</v>
      </c>
      <c r="DL1367">
        <v>30000</v>
      </c>
      <c r="DM1367">
        <v>137000</v>
      </c>
      <c r="DN1367">
        <v>0</v>
      </c>
      <c r="DO1367">
        <v>895513</v>
      </c>
      <c r="DP1367">
        <v>317700</v>
      </c>
      <c r="DQ1367">
        <v>-71793</v>
      </c>
      <c r="DR1367">
        <v>0</v>
      </c>
      <c r="DS1367">
        <v>0</v>
      </c>
    </row>
    <row r="1368" spans="1:123" x14ac:dyDescent="0.3">
      <c r="A1368" t="str">
        <f t="shared" si="21"/>
        <v>20171962</v>
      </c>
      <c r="B1368">
        <v>40</v>
      </c>
      <c r="C1368">
        <v>2017</v>
      </c>
      <c r="D1368">
        <v>196212</v>
      </c>
      <c r="E1368">
        <v>57</v>
      </c>
      <c r="F1368">
        <v>1665553</v>
      </c>
      <c r="G1368">
        <v>215203</v>
      </c>
      <c r="H1368">
        <v>550000</v>
      </c>
      <c r="I1368">
        <v>0</v>
      </c>
      <c r="J1368">
        <v>126000</v>
      </c>
      <c r="K1368">
        <v>85000</v>
      </c>
      <c r="L1368">
        <v>100000</v>
      </c>
      <c r="M1368">
        <v>56200</v>
      </c>
      <c r="N1368">
        <v>11500</v>
      </c>
      <c r="O1368">
        <v>25500</v>
      </c>
      <c r="P1368">
        <v>4500</v>
      </c>
      <c r="Q1368">
        <v>2000</v>
      </c>
      <c r="R1368">
        <v>0</v>
      </c>
      <c r="S1368">
        <v>8311</v>
      </c>
      <c r="T1368">
        <v>35000</v>
      </c>
      <c r="U1368">
        <v>36000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91307</v>
      </c>
      <c r="AC1368">
        <v>110190</v>
      </c>
      <c r="AD1368">
        <v>56770</v>
      </c>
      <c r="AE1368">
        <v>91307</v>
      </c>
      <c r="AF1368">
        <v>75652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854359</v>
      </c>
      <c r="AO1368">
        <v>1085150</v>
      </c>
      <c r="AP1368">
        <v>166959</v>
      </c>
      <c r="AQ1368">
        <v>0</v>
      </c>
      <c r="AR1368">
        <v>20000</v>
      </c>
      <c r="AS1368">
        <v>3000</v>
      </c>
      <c r="AT1368">
        <v>8000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0</v>
      </c>
      <c r="BI1368">
        <v>0</v>
      </c>
      <c r="BJ1368">
        <v>0</v>
      </c>
      <c r="BK1368">
        <v>1283109</v>
      </c>
      <c r="BL1368">
        <v>0</v>
      </c>
      <c r="BM1368">
        <v>0</v>
      </c>
      <c r="BN1368">
        <v>0</v>
      </c>
      <c r="BO1368">
        <v>0</v>
      </c>
      <c r="BP1368">
        <v>0</v>
      </c>
      <c r="BQ1368">
        <v>0</v>
      </c>
      <c r="BR1368">
        <v>220712</v>
      </c>
      <c r="BS1368">
        <v>0</v>
      </c>
      <c r="BT1368">
        <v>0</v>
      </c>
      <c r="BU1368">
        <v>0</v>
      </c>
      <c r="BV1368">
        <v>0</v>
      </c>
      <c r="BW1368">
        <v>0</v>
      </c>
      <c r="BX1368">
        <v>0</v>
      </c>
      <c r="BY1368">
        <v>0</v>
      </c>
      <c r="BZ1368">
        <v>0</v>
      </c>
      <c r="CA1368">
        <v>0</v>
      </c>
      <c r="CB1368">
        <v>0</v>
      </c>
      <c r="CC1368">
        <v>0</v>
      </c>
      <c r="CD1368">
        <v>0</v>
      </c>
      <c r="CE1368">
        <v>0</v>
      </c>
      <c r="CF1368">
        <v>0</v>
      </c>
      <c r="CG1368">
        <v>0</v>
      </c>
      <c r="CH1368">
        <v>0</v>
      </c>
      <c r="CI1368">
        <v>0</v>
      </c>
      <c r="CJ1368">
        <v>0</v>
      </c>
      <c r="CK1368">
        <v>0</v>
      </c>
      <c r="CL1368">
        <v>0</v>
      </c>
      <c r="CM1368">
        <v>0</v>
      </c>
      <c r="CN1368">
        <v>0</v>
      </c>
      <c r="CO1368">
        <v>0</v>
      </c>
      <c r="CP1368">
        <v>0</v>
      </c>
      <c r="CQ1368">
        <v>424919</v>
      </c>
      <c r="CR1368">
        <v>61000</v>
      </c>
      <c r="CS1368">
        <v>0</v>
      </c>
      <c r="CT1368">
        <v>18000</v>
      </c>
      <c r="CU1368">
        <v>0</v>
      </c>
      <c r="CV1368">
        <v>0</v>
      </c>
      <c r="CW1368">
        <v>0</v>
      </c>
      <c r="CX1368">
        <v>0</v>
      </c>
      <c r="CY1368">
        <v>0</v>
      </c>
      <c r="CZ1368">
        <v>0</v>
      </c>
      <c r="DA1368">
        <v>0</v>
      </c>
      <c r="DB1368">
        <v>0</v>
      </c>
      <c r="DC1368">
        <v>0</v>
      </c>
      <c r="DD1368">
        <v>0</v>
      </c>
      <c r="DE1368">
        <v>10000</v>
      </c>
      <c r="DF1368">
        <v>0</v>
      </c>
      <c r="DG1368">
        <v>100000</v>
      </c>
      <c r="DH1368">
        <v>0</v>
      </c>
      <c r="DI1368">
        <v>0</v>
      </c>
      <c r="DJ1368">
        <v>126000</v>
      </c>
      <c r="DK1368">
        <v>124000</v>
      </c>
      <c r="DL1368">
        <v>30000</v>
      </c>
      <c r="DM1368">
        <v>137000</v>
      </c>
      <c r="DN1368">
        <v>0</v>
      </c>
      <c r="DO1368">
        <v>1030919</v>
      </c>
      <c r="DP1368">
        <v>317700</v>
      </c>
      <c r="DQ1368">
        <v>220712</v>
      </c>
      <c r="DR1368">
        <v>0</v>
      </c>
      <c r="DS1368">
        <v>0</v>
      </c>
    </row>
    <row r="1369" spans="1:123" x14ac:dyDescent="0.3">
      <c r="A1369" t="str">
        <f t="shared" si="21"/>
        <v>20181963</v>
      </c>
      <c r="B1369">
        <v>40</v>
      </c>
      <c r="C1369">
        <v>2018</v>
      </c>
      <c r="D1369">
        <v>196312</v>
      </c>
      <c r="E1369">
        <v>64</v>
      </c>
      <c r="F1369">
        <v>1590827</v>
      </c>
      <c r="G1369">
        <v>186174</v>
      </c>
      <c r="H1369">
        <v>550000</v>
      </c>
      <c r="I1369">
        <v>0</v>
      </c>
      <c r="J1369">
        <v>120000</v>
      </c>
      <c r="K1369">
        <v>85000</v>
      </c>
      <c r="L1369">
        <v>130000</v>
      </c>
      <c r="M1369">
        <v>56200</v>
      </c>
      <c r="N1369">
        <v>11500</v>
      </c>
      <c r="O1369">
        <v>25500</v>
      </c>
      <c r="P1369">
        <v>4500</v>
      </c>
      <c r="Q1369">
        <v>2000</v>
      </c>
      <c r="R1369">
        <v>0</v>
      </c>
      <c r="S1369">
        <v>8252</v>
      </c>
      <c r="T1369">
        <v>35000</v>
      </c>
      <c r="U1369">
        <v>36000</v>
      </c>
      <c r="V1369">
        <v>0</v>
      </c>
      <c r="W1369">
        <v>0</v>
      </c>
      <c r="X1369">
        <v>0</v>
      </c>
      <c r="Y1369">
        <v>0</v>
      </c>
      <c r="Z1369">
        <v>99318</v>
      </c>
      <c r="AA1369">
        <v>0</v>
      </c>
      <c r="AB1369">
        <v>0</v>
      </c>
      <c r="AC1369">
        <v>124299</v>
      </c>
      <c r="AD1369">
        <v>64039</v>
      </c>
      <c r="AE1369">
        <v>0</v>
      </c>
      <c r="AF1369">
        <v>188337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666297</v>
      </c>
      <c r="AO1369">
        <v>1224097</v>
      </c>
      <c r="AP1369">
        <v>188337</v>
      </c>
      <c r="AQ1369">
        <v>0</v>
      </c>
      <c r="AR1369">
        <v>20000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0</v>
      </c>
      <c r="BI1369">
        <v>0</v>
      </c>
      <c r="BJ1369">
        <v>0</v>
      </c>
      <c r="BK1369">
        <v>1432435</v>
      </c>
      <c r="BL1369">
        <v>0</v>
      </c>
      <c r="BM1369">
        <v>0</v>
      </c>
      <c r="BN1369">
        <v>0</v>
      </c>
      <c r="BO1369">
        <v>0</v>
      </c>
      <c r="BP1369">
        <v>0</v>
      </c>
      <c r="BQ1369">
        <v>0</v>
      </c>
      <c r="BR1369">
        <v>205081</v>
      </c>
      <c r="BS1369">
        <v>0</v>
      </c>
      <c r="BT1369">
        <v>0</v>
      </c>
      <c r="BU1369">
        <v>39000</v>
      </c>
      <c r="BV1369">
        <v>10000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>
        <v>0</v>
      </c>
      <c r="CC1369">
        <v>0</v>
      </c>
      <c r="CD1369">
        <v>0</v>
      </c>
      <c r="CE1369">
        <v>0</v>
      </c>
      <c r="CF1369">
        <v>0</v>
      </c>
      <c r="CG1369">
        <v>12457</v>
      </c>
      <c r="CH1369">
        <v>286</v>
      </c>
      <c r="CI1369">
        <v>1495</v>
      </c>
      <c r="CJ1369">
        <v>1121</v>
      </c>
      <c r="CK1369">
        <v>448</v>
      </c>
      <c r="CL1369">
        <v>374</v>
      </c>
      <c r="CM1369">
        <v>1619</v>
      </c>
      <c r="CN1369">
        <v>13474</v>
      </c>
      <c r="CO1369">
        <v>374</v>
      </c>
      <c r="CP1369">
        <v>0</v>
      </c>
      <c r="CQ1369">
        <v>610000</v>
      </c>
      <c r="CR1369">
        <v>100000</v>
      </c>
      <c r="CS1369">
        <v>10000</v>
      </c>
      <c r="CT1369">
        <v>18000</v>
      </c>
      <c r="CU1369">
        <v>0</v>
      </c>
      <c r="CV1369">
        <v>12457</v>
      </c>
      <c r="CW1369">
        <v>286</v>
      </c>
      <c r="CX1369">
        <v>1495</v>
      </c>
      <c r="CY1369">
        <v>1121</v>
      </c>
      <c r="CZ1369">
        <v>448</v>
      </c>
      <c r="DA1369">
        <v>374</v>
      </c>
      <c r="DB1369">
        <v>1619</v>
      </c>
      <c r="DC1369">
        <v>13474</v>
      </c>
      <c r="DD1369">
        <v>374</v>
      </c>
      <c r="DE1369">
        <v>15000</v>
      </c>
      <c r="DF1369">
        <v>99318</v>
      </c>
      <c r="DG1369">
        <v>100000</v>
      </c>
      <c r="DH1369">
        <v>0</v>
      </c>
      <c r="DI1369">
        <v>0</v>
      </c>
      <c r="DJ1369">
        <v>126000</v>
      </c>
      <c r="DK1369">
        <v>124000</v>
      </c>
      <c r="DL1369">
        <v>30000</v>
      </c>
      <c r="DM1369">
        <v>137000</v>
      </c>
      <c r="DN1369">
        <v>0</v>
      </c>
      <c r="DO1369">
        <v>1400967</v>
      </c>
      <c r="DP1369">
        <v>317700</v>
      </c>
      <c r="DQ1369">
        <v>385048</v>
      </c>
      <c r="DR1369">
        <v>0</v>
      </c>
      <c r="DS1369">
        <v>0</v>
      </c>
    </row>
    <row r="1370" spans="1:123" x14ac:dyDescent="0.3">
      <c r="A1370" t="str">
        <f t="shared" si="21"/>
        <v>20191964</v>
      </c>
      <c r="B1370">
        <v>40</v>
      </c>
      <c r="C1370">
        <v>2019</v>
      </c>
      <c r="D1370">
        <v>196412</v>
      </c>
      <c r="E1370">
        <v>62</v>
      </c>
      <c r="F1370">
        <v>1677568</v>
      </c>
      <c r="G1370">
        <v>163145</v>
      </c>
      <c r="H1370">
        <v>550000</v>
      </c>
      <c r="I1370">
        <v>0</v>
      </c>
      <c r="J1370">
        <v>120000</v>
      </c>
      <c r="K1370">
        <v>85000</v>
      </c>
      <c r="L1370">
        <v>160000</v>
      </c>
      <c r="M1370">
        <v>56200</v>
      </c>
      <c r="N1370">
        <v>11500</v>
      </c>
      <c r="O1370">
        <v>25500</v>
      </c>
      <c r="P1370">
        <v>4500</v>
      </c>
      <c r="Q1370">
        <v>2000</v>
      </c>
      <c r="R1370">
        <v>0</v>
      </c>
      <c r="S1370">
        <v>8193</v>
      </c>
      <c r="T1370">
        <v>35000</v>
      </c>
      <c r="U1370">
        <v>36000</v>
      </c>
      <c r="V1370">
        <v>0</v>
      </c>
      <c r="W1370">
        <v>0</v>
      </c>
      <c r="X1370">
        <v>0</v>
      </c>
      <c r="Y1370">
        <v>0</v>
      </c>
      <c r="Z1370">
        <v>216842</v>
      </c>
      <c r="AA1370">
        <v>0</v>
      </c>
      <c r="AB1370">
        <v>0</v>
      </c>
      <c r="AC1370">
        <v>121018</v>
      </c>
      <c r="AD1370">
        <v>62348</v>
      </c>
      <c r="AE1370">
        <v>0</v>
      </c>
      <c r="AF1370">
        <v>183366</v>
      </c>
      <c r="AG1370">
        <v>0</v>
      </c>
      <c r="AH1370">
        <v>0</v>
      </c>
      <c r="AI1370">
        <v>0</v>
      </c>
      <c r="AJ1370">
        <v>55227</v>
      </c>
      <c r="AK1370">
        <v>55227</v>
      </c>
      <c r="AL1370">
        <v>0</v>
      </c>
      <c r="AM1370">
        <v>0</v>
      </c>
      <c r="AN1370">
        <v>528458</v>
      </c>
      <c r="AO1370">
        <v>1191789</v>
      </c>
      <c r="AP1370">
        <v>183366</v>
      </c>
      <c r="AQ1370">
        <v>0</v>
      </c>
      <c r="AR1370">
        <v>20000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0</v>
      </c>
      <c r="BI1370">
        <v>0</v>
      </c>
      <c r="BJ1370">
        <v>0</v>
      </c>
      <c r="BK1370">
        <v>1395155</v>
      </c>
      <c r="BL1370">
        <v>0</v>
      </c>
      <c r="BM1370">
        <v>0</v>
      </c>
      <c r="BN1370">
        <v>0</v>
      </c>
      <c r="BO1370">
        <v>0</v>
      </c>
      <c r="BP1370">
        <v>0</v>
      </c>
      <c r="BQ1370">
        <v>0</v>
      </c>
      <c r="BR1370">
        <v>20000</v>
      </c>
      <c r="BS1370">
        <v>0</v>
      </c>
      <c r="BT1370">
        <v>0</v>
      </c>
      <c r="BU1370">
        <v>0</v>
      </c>
      <c r="BV1370">
        <v>0</v>
      </c>
      <c r="BW1370">
        <v>0</v>
      </c>
      <c r="BX1370">
        <v>0</v>
      </c>
      <c r="BY1370">
        <v>0</v>
      </c>
      <c r="BZ1370">
        <v>0</v>
      </c>
      <c r="CA1370">
        <v>0</v>
      </c>
      <c r="CB1370">
        <v>0</v>
      </c>
      <c r="CC1370">
        <v>0</v>
      </c>
      <c r="CD1370">
        <v>0</v>
      </c>
      <c r="CE1370">
        <v>0</v>
      </c>
      <c r="CF1370">
        <v>0</v>
      </c>
      <c r="CG1370">
        <v>13065</v>
      </c>
      <c r="CH1370">
        <v>299</v>
      </c>
      <c r="CI1370">
        <v>1568</v>
      </c>
      <c r="CJ1370">
        <v>1176</v>
      </c>
      <c r="CK1370">
        <v>470</v>
      </c>
      <c r="CL1370">
        <v>392</v>
      </c>
      <c r="CM1370">
        <v>1698</v>
      </c>
      <c r="CN1370">
        <v>7839</v>
      </c>
      <c r="CO1370">
        <v>392</v>
      </c>
      <c r="CP1370">
        <v>0</v>
      </c>
      <c r="CQ1370">
        <v>610000</v>
      </c>
      <c r="CR1370">
        <v>100000</v>
      </c>
      <c r="CS1370">
        <v>10000</v>
      </c>
      <c r="CT1370">
        <v>18000</v>
      </c>
      <c r="CU1370">
        <v>0</v>
      </c>
      <c r="CV1370">
        <v>25523</v>
      </c>
      <c r="CW1370">
        <v>585</v>
      </c>
      <c r="CX1370">
        <v>3063</v>
      </c>
      <c r="CY1370">
        <v>2297</v>
      </c>
      <c r="CZ1370">
        <v>919</v>
      </c>
      <c r="DA1370">
        <v>766</v>
      </c>
      <c r="DB1370">
        <v>3318</v>
      </c>
      <c r="DC1370">
        <v>21314</v>
      </c>
      <c r="DD1370">
        <v>766</v>
      </c>
      <c r="DE1370">
        <v>20000</v>
      </c>
      <c r="DF1370">
        <v>308363</v>
      </c>
      <c r="DG1370">
        <v>100000</v>
      </c>
      <c r="DH1370">
        <v>0</v>
      </c>
      <c r="DI1370">
        <v>0</v>
      </c>
      <c r="DJ1370">
        <v>126000</v>
      </c>
      <c r="DK1370">
        <v>124000</v>
      </c>
      <c r="DL1370">
        <v>30000</v>
      </c>
      <c r="DM1370">
        <v>137000</v>
      </c>
      <c r="DN1370">
        <v>0</v>
      </c>
      <c r="DO1370">
        <v>1697139</v>
      </c>
      <c r="DP1370">
        <v>317700</v>
      </c>
      <c r="DQ1370">
        <v>318969</v>
      </c>
      <c r="DR1370">
        <v>0</v>
      </c>
      <c r="DS1370">
        <v>0</v>
      </c>
    </row>
    <row r="1371" spans="1:123" x14ac:dyDescent="0.3">
      <c r="A1371" t="str">
        <f t="shared" si="21"/>
        <v>20201965</v>
      </c>
      <c r="B1371">
        <v>40</v>
      </c>
      <c r="C1371">
        <v>2020</v>
      </c>
      <c r="D1371">
        <v>196512</v>
      </c>
      <c r="E1371">
        <v>46</v>
      </c>
      <c r="F1371">
        <v>1589669</v>
      </c>
      <c r="G1371">
        <v>163116</v>
      </c>
      <c r="H1371">
        <v>550000</v>
      </c>
      <c r="I1371">
        <v>0</v>
      </c>
      <c r="J1371">
        <v>120000</v>
      </c>
      <c r="K1371">
        <v>85000</v>
      </c>
      <c r="L1371">
        <v>192500</v>
      </c>
      <c r="M1371">
        <v>56200</v>
      </c>
      <c r="N1371">
        <v>11500</v>
      </c>
      <c r="O1371">
        <v>25500</v>
      </c>
      <c r="P1371">
        <v>4500</v>
      </c>
      <c r="Q1371">
        <v>2000</v>
      </c>
      <c r="R1371">
        <v>0</v>
      </c>
      <c r="S1371">
        <v>8134</v>
      </c>
      <c r="T1371">
        <v>35000</v>
      </c>
      <c r="U1371">
        <v>36000</v>
      </c>
      <c r="V1371">
        <v>0</v>
      </c>
      <c r="W1371">
        <v>0</v>
      </c>
      <c r="X1371">
        <v>0</v>
      </c>
      <c r="Y1371">
        <v>0</v>
      </c>
      <c r="Z1371">
        <v>74061</v>
      </c>
      <c r="AA1371">
        <v>0</v>
      </c>
      <c r="AB1371">
        <v>55227</v>
      </c>
      <c r="AC1371">
        <v>88996</v>
      </c>
      <c r="AD1371">
        <v>45850</v>
      </c>
      <c r="AE1371">
        <v>55227</v>
      </c>
      <c r="AF1371">
        <v>79619</v>
      </c>
      <c r="AG1371">
        <v>0</v>
      </c>
      <c r="AH1371">
        <v>0</v>
      </c>
      <c r="AI1371">
        <v>0</v>
      </c>
      <c r="AJ1371">
        <v>89160</v>
      </c>
      <c r="AK1371">
        <v>89160</v>
      </c>
      <c r="AL1371">
        <v>0</v>
      </c>
      <c r="AM1371">
        <v>0</v>
      </c>
      <c r="AN1371">
        <v>773493</v>
      </c>
      <c r="AO1371">
        <v>876432</v>
      </c>
      <c r="AP1371">
        <v>134846</v>
      </c>
      <c r="AQ1371">
        <v>0</v>
      </c>
      <c r="AR1371">
        <v>20000</v>
      </c>
      <c r="AS1371">
        <v>3000</v>
      </c>
      <c r="AT1371">
        <v>8000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0</v>
      </c>
      <c r="BI1371">
        <v>0</v>
      </c>
      <c r="BJ1371">
        <v>0</v>
      </c>
      <c r="BK1371">
        <v>1042278</v>
      </c>
      <c r="BL1371">
        <v>0</v>
      </c>
      <c r="BM1371">
        <v>0</v>
      </c>
      <c r="BN1371">
        <v>0</v>
      </c>
      <c r="BO1371">
        <v>0</v>
      </c>
      <c r="BP1371">
        <v>0</v>
      </c>
      <c r="BQ1371">
        <v>0</v>
      </c>
      <c r="BR1371">
        <v>20000</v>
      </c>
      <c r="BS1371">
        <v>0</v>
      </c>
      <c r="BT1371">
        <v>0</v>
      </c>
      <c r="BU1371">
        <v>0</v>
      </c>
      <c r="BV1371">
        <v>0</v>
      </c>
      <c r="BW1371">
        <v>0</v>
      </c>
      <c r="BX1371">
        <v>0</v>
      </c>
      <c r="BY1371">
        <v>0</v>
      </c>
      <c r="BZ1371">
        <v>0</v>
      </c>
      <c r="CA1371">
        <v>0</v>
      </c>
      <c r="CB1371">
        <v>0</v>
      </c>
      <c r="CC1371">
        <v>0</v>
      </c>
      <c r="CD1371">
        <v>0</v>
      </c>
      <c r="CE1371">
        <v>0</v>
      </c>
      <c r="CF1371">
        <v>0</v>
      </c>
      <c r="CG1371">
        <v>3393</v>
      </c>
      <c r="CH1371">
        <v>78</v>
      </c>
      <c r="CI1371">
        <v>407</v>
      </c>
      <c r="CJ1371">
        <v>305</v>
      </c>
      <c r="CK1371">
        <v>122</v>
      </c>
      <c r="CL1371">
        <v>102</v>
      </c>
      <c r="CM1371">
        <v>441</v>
      </c>
      <c r="CN1371">
        <v>2036</v>
      </c>
      <c r="CO1371">
        <v>102</v>
      </c>
      <c r="CP1371">
        <v>0</v>
      </c>
      <c r="CQ1371">
        <v>610000</v>
      </c>
      <c r="CR1371">
        <v>100000</v>
      </c>
      <c r="CS1371">
        <v>10000</v>
      </c>
      <c r="CT1371">
        <v>18000</v>
      </c>
      <c r="CU1371">
        <v>0</v>
      </c>
      <c r="CV1371">
        <v>28916</v>
      </c>
      <c r="CW1371">
        <v>663</v>
      </c>
      <c r="CX1371">
        <v>3470</v>
      </c>
      <c r="CY1371">
        <v>2602</v>
      </c>
      <c r="CZ1371">
        <v>1041</v>
      </c>
      <c r="DA1371">
        <v>867</v>
      </c>
      <c r="DB1371">
        <v>3759</v>
      </c>
      <c r="DC1371">
        <v>23350</v>
      </c>
      <c r="DD1371">
        <v>867</v>
      </c>
      <c r="DE1371">
        <v>25000</v>
      </c>
      <c r="DF1371">
        <v>362656</v>
      </c>
      <c r="DG1371">
        <v>100000</v>
      </c>
      <c r="DH1371">
        <v>0</v>
      </c>
      <c r="DI1371">
        <v>0</v>
      </c>
      <c r="DJ1371">
        <v>126000</v>
      </c>
      <c r="DK1371">
        <v>124000</v>
      </c>
      <c r="DL1371">
        <v>30000</v>
      </c>
      <c r="DM1371">
        <v>137000</v>
      </c>
      <c r="DN1371">
        <v>0</v>
      </c>
      <c r="DO1371">
        <v>1797352</v>
      </c>
      <c r="DP1371">
        <v>317700</v>
      </c>
      <c r="DQ1371">
        <v>190208</v>
      </c>
      <c r="DR1371">
        <v>0</v>
      </c>
      <c r="DS1371">
        <v>0</v>
      </c>
    </row>
    <row r="1372" spans="1:123" x14ac:dyDescent="0.3">
      <c r="A1372" t="str">
        <f t="shared" si="21"/>
        <v>20211966</v>
      </c>
      <c r="B1372">
        <v>40</v>
      </c>
      <c r="C1372">
        <v>2021</v>
      </c>
      <c r="D1372">
        <v>196612</v>
      </c>
      <c r="E1372">
        <v>36</v>
      </c>
      <c r="F1372">
        <v>1677115</v>
      </c>
      <c r="G1372">
        <v>163116</v>
      </c>
      <c r="H1372">
        <v>550000</v>
      </c>
      <c r="I1372">
        <v>0</v>
      </c>
      <c r="J1372">
        <v>120000</v>
      </c>
      <c r="K1372">
        <v>85000</v>
      </c>
      <c r="L1372">
        <v>205000</v>
      </c>
      <c r="M1372">
        <v>56200</v>
      </c>
      <c r="N1372">
        <v>11500</v>
      </c>
      <c r="O1372">
        <v>25500</v>
      </c>
      <c r="P1372">
        <v>4500</v>
      </c>
      <c r="Q1372">
        <v>2000</v>
      </c>
      <c r="R1372">
        <v>0</v>
      </c>
      <c r="S1372">
        <v>7945</v>
      </c>
      <c r="T1372">
        <v>35000</v>
      </c>
      <c r="U1372">
        <v>36000</v>
      </c>
      <c r="V1372">
        <v>0</v>
      </c>
      <c r="W1372">
        <v>0</v>
      </c>
      <c r="X1372">
        <v>0</v>
      </c>
      <c r="Y1372">
        <v>46317</v>
      </c>
      <c r="Z1372">
        <v>0</v>
      </c>
      <c r="AA1372">
        <v>0</v>
      </c>
      <c r="AB1372">
        <v>89160</v>
      </c>
      <c r="AC1372">
        <v>69976</v>
      </c>
      <c r="AD1372">
        <v>0</v>
      </c>
      <c r="AE1372">
        <v>89160</v>
      </c>
      <c r="AF1372">
        <v>16867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1058096</v>
      </c>
      <c r="AO1372">
        <v>689120</v>
      </c>
      <c r="AP1372">
        <v>106027</v>
      </c>
      <c r="AQ1372">
        <v>0</v>
      </c>
      <c r="AR1372">
        <v>11989</v>
      </c>
      <c r="AS1372">
        <v>3000</v>
      </c>
      <c r="AT1372">
        <v>8000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0</v>
      </c>
      <c r="BI1372">
        <v>0</v>
      </c>
      <c r="BJ1372">
        <v>0</v>
      </c>
      <c r="BK1372">
        <v>818135</v>
      </c>
      <c r="BL1372">
        <v>0</v>
      </c>
      <c r="BM1372">
        <v>0</v>
      </c>
      <c r="BN1372">
        <v>0</v>
      </c>
      <c r="BO1372">
        <v>0</v>
      </c>
      <c r="BP1372">
        <v>0</v>
      </c>
      <c r="BQ1372">
        <v>0</v>
      </c>
      <c r="BR1372">
        <v>0</v>
      </c>
      <c r="BS1372">
        <v>0</v>
      </c>
      <c r="BT1372">
        <v>0</v>
      </c>
      <c r="BU1372">
        <v>0</v>
      </c>
      <c r="BV1372">
        <v>0</v>
      </c>
      <c r="BW1372">
        <v>0</v>
      </c>
      <c r="BX1372">
        <v>0</v>
      </c>
      <c r="BY1372">
        <v>0</v>
      </c>
      <c r="BZ1372">
        <v>0</v>
      </c>
      <c r="CA1372">
        <v>0</v>
      </c>
      <c r="CB1372">
        <v>0</v>
      </c>
      <c r="CC1372">
        <v>0</v>
      </c>
      <c r="CD1372">
        <v>0</v>
      </c>
      <c r="CE1372">
        <v>0</v>
      </c>
      <c r="CF1372">
        <v>0</v>
      </c>
      <c r="CG1372">
        <v>0</v>
      </c>
      <c r="CH1372">
        <v>0</v>
      </c>
      <c r="CI1372">
        <v>0</v>
      </c>
      <c r="CJ1372">
        <v>0</v>
      </c>
      <c r="CK1372">
        <v>0</v>
      </c>
      <c r="CL1372">
        <v>0</v>
      </c>
      <c r="CM1372">
        <v>0</v>
      </c>
      <c r="CN1372">
        <v>0</v>
      </c>
      <c r="CO1372">
        <v>0</v>
      </c>
      <c r="CP1372">
        <v>0</v>
      </c>
      <c r="CQ1372">
        <v>590000</v>
      </c>
      <c r="CR1372">
        <v>100000</v>
      </c>
      <c r="CS1372">
        <v>10000</v>
      </c>
      <c r="CT1372">
        <v>18000</v>
      </c>
      <c r="CU1372">
        <v>0</v>
      </c>
      <c r="CV1372">
        <v>28916</v>
      </c>
      <c r="CW1372">
        <v>663</v>
      </c>
      <c r="CX1372">
        <v>3470</v>
      </c>
      <c r="CY1372">
        <v>2602</v>
      </c>
      <c r="CZ1372">
        <v>1041</v>
      </c>
      <c r="DA1372">
        <v>867</v>
      </c>
      <c r="DB1372">
        <v>3759</v>
      </c>
      <c r="DC1372">
        <v>23350</v>
      </c>
      <c r="DD1372">
        <v>867</v>
      </c>
      <c r="DE1372">
        <v>30000</v>
      </c>
      <c r="DF1372">
        <v>301868</v>
      </c>
      <c r="DG1372">
        <v>100000</v>
      </c>
      <c r="DH1372">
        <v>0</v>
      </c>
      <c r="DI1372">
        <v>0</v>
      </c>
      <c r="DJ1372">
        <v>126000</v>
      </c>
      <c r="DK1372">
        <v>124000</v>
      </c>
      <c r="DL1372">
        <v>30000</v>
      </c>
      <c r="DM1372">
        <v>137000</v>
      </c>
      <c r="DN1372">
        <v>0</v>
      </c>
      <c r="DO1372">
        <v>1632403</v>
      </c>
      <c r="DP1372">
        <v>317700</v>
      </c>
      <c r="DQ1372">
        <v>-46317</v>
      </c>
      <c r="DR1372">
        <v>0</v>
      </c>
      <c r="DS1372">
        <v>0</v>
      </c>
    </row>
    <row r="1373" spans="1:123" x14ac:dyDescent="0.3">
      <c r="A1373" t="str">
        <f t="shared" si="21"/>
        <v>20221967</v>
      </c>
      <c r="B1373">
        <v>40</v>
      </c>
      <c r="C1373">
        <v>2022</v>
      </c>
      <c r="D1373">
        <v>196712</v>
      </c>
      <c r="E1373">
        <v>52</v>
      </c>
      <c r="F1373">
        <v>1638243</v>
      </c>
      <c r="G1373">
        <v>163115</v>
      </c>
      <c r="H1373">
        <v>550000</v>
      </c>
      <c r="I1373">
        <v>0</v>
      </c>
      <c r="J1373">
        <v>90000</v>
      </c>
      <c r="K1373">
        <v>85000</v>
      </c>
      <c r="L1373">
        <v>202500</v>
      </c>
      <c r="M1373">
        <v>56200</v>
      </c>
      <c r="N1373">
        <v>11500</v>
      </c>
      <c r="O1373">
        <v>25500</v>
      </c>
      <c r="P1373">
        <v>4500</v>
      </c>
      <c r="Q1373">
        <v>2000</v>
      </c>
      <c r="R1373">
        <v>0</v>
      </c>
      <c r="S1373">
        <v>7757</v>
      </c>
      <c r="T1373">
        <v>35000</v>
      </c>
      <c r="U1373">
        <v>36000</v>
      </c>
      <c r="V1373">
        <v>0</v>
      </c>
      <c r="W1373">
        <v>0</v>
      </c>
      <c r="X1373">
        <v>0</v>
      </c>
      <c r="Y1373">
        <v>0</v>
      </c>
      <c r="Z1373">
        <v>69973</v>
      </c>
      <c r="AA1373">
        <v>0</v>
      </c>
      <c r="AB1373">
        <v>0</v>
      </c>
      <c r="AC1373">
        <v>100502</v>
      </c>
      <c r="AD1373">
        <v>51778</v>
      </c>
      <c r="AE1373">
        <v>0</v>
      </c>
      <c r="AF1373">
        <v>152280</v>
      </c>
      <c r="AG1373">
        <v>0</v>
      </c>
      <c r="AH1373">
        <v>0</v>
      </c>
      <c r="AI1373">
        <v>0</v>
      </c>
      <c r="AJ1373">
        <v>89240</v>
      </c>
      <c r="AK1373">
        <v>89240</v>
      </c>
      <c r="AL1373">
        <v>0</v>
      </c>
      <c r="AM1373">
        <v>0</v>
      </c>
      <c r="AN1373">
        <v>684463</v>
      </c>
      <c r="AO1373">
        <v>989744</v>
      </c>
      <c r="AP1373">
        <v>152280</v>
      </c>
      <c r="AQ1373">
        <v>19887</v>
      </c>
      <c r="AR1373">
        <v>20000</v>
      </c>
      <c r="AS1373">
        <v>3000</v>
      </c>
      <c r="AT1373">
        <v>8000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0</v>
      </c>
      <c r="BI1373">
        <v>0</v>
      </c>
      <c r="BJ1373">
        <v>0</v>
      </c>
      <c r="BK1373">
        <v>1192911</v>
      </c>
      <c r="BL1373">
        <v>0</v>
      </c>
      <c r="BM1373">
        <v>0</v>
      </c>
      <c r="BN1373">
        <v>0</v>
      </c>
      <c r="BO1373">
        <v>0</v>
      </c>
      <c r="BP1373">
        <v>0</v>
      </c>
      <c r="BQ1373">
        <v>0</v>
      </c>
      <c r="BR1373">
        <v>40000</v>
      </c>
      <c r="BS1373">
        <v>0</v>
      </c>
      <c r="BT1373">
        <v>0</v>
      </c>
      <c r="BU1373">
        <v>0</v>
      </c>
      <c r="BV1373">
        <v>0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>
        <v>0</v>
      </c>
      <c r="CC1373">
        <v>0</v>
      </c>
      <c r="CD1373">
        <v>0</v>
      </c>
      <c r="CE1373">
        <v>0</v>
      </c>
      <c r="CF1373">
        <v>0</v>
      </c>
      <c r="CG1373">
        <v>8</v>
      </c>
      <c r="CH1373">
        <v>0</v>
      </c>
      <c r="CI1373">
        <v>1</v>
      </c>
      <c r="CJ1373">
        <v>1</v>
      </c>
      <c r="CK1373">
        <v>0</v>
      </c>
      <c r="CL1373">
        <v>0</v>
      </c>
      <c r="CM1373">
        <v>1</v>
      </c>
      <c r="CN1373">
        <v>5</v>
      </c>
      <c r="CO1373">
        <v>0</v>
      </c>
      <c r="CP1373">
        <v>0</v>
      </c>
      <c r="CQ1373">
        <v>610000</v>
      </c>
      <c r="CR1373">
        <v>100000</v>
      </c>
      <c r="CS1373">
        <v>10000</v>
      </c>
      <c r="CT1373">
        <v>18000</v>
      </c>
      <c r="CU1373">
        <v>0</v>
      </c>
      <c r="CV1373">
        <v>28924</v>
      </c>
      <c r="CW1373">
        <v>663</v>
      </c>
      <c r="CX1373">
        <v>3471</v>
      </c>
      <c r="CY1373">
        <v>2603</v>
      </c>
      <c r="CZ1373">
        <v>1041</v>
      </c>
      <c r="DA1373">
        <v>868</v>
      </c>
      <c r="DB1373">
        <v>3760</v>
      </c>
      <c r="DC1373">
        <v>23354</v>
      </c>
      <c r="DD1373">
        <v>868</v>
      </c>
      <c r="DE1373">
        <v>35000</v>
      </c>
      <c r="DF1373">
        <v>362785</v>
      </c>
      <c r="DG1373">
        <v>100000</v>
      </c>
      <c r="DH1373">
        <v>0</v>
      </c>
      <c r="DI1373">
        <v>0</v>
      </c>
      <c r="DJ1373">
        <v>126000</v>
      </c>
      <c r="DK1373">
        <v>124000</v>
      </c>
      <c r="DL1373">
        <v>30000</v>
      </c>
      <c r="DM1373">
        <v>137000</v>
      </c>
      <c r="DN1373">
        <v>0</v>
      </c>
      <c r="DO1373">
        <v>1807577</v>
      </c>
      <c r="DP1373">
        <v>317700</v>
      </c>
      <c r="DQ1373">
        <v>199230</v>
      </c>
      <c r="DR1373">
        <v>0</v>
      </c>
      <c r="DS1373">
        <v>0</v>
      </c>
    </row>
    <row r="1374" spans="1:123" x14ac:dyDescent="0.3">
      <c r="A1374" t="str">
        <f t="shared" si="21"/>
        <v>20231968</v>
      </c>
      <c r="B1374">
        <v>40</v>
      </c>
      <c r="C1374">
        <v>2023</v>
      </c>
      <c r="D1374">
        <v>196812</v>
      </c>
      <c r="E1374">
        <v>45</v>
      </c>
      <c r="F1374">
        <v>1765846</v>
      </c>
      <c r="G1374">
        <v>163115</v>
      </c>
      <c r="H1374">
        <v>550000</v>
      </c>
      <c r="I1374">
        <v>0</v>
      </c>
      <c r="J1374">
        <v>90000</v>
      </c>
      <c r="K1374">
        <v>85000</v>
      </c>
      <c r="L1374">
        <v>200000</v>
      </c>
      <c r="M1374">
        <v>56200</v>
      </c>
      <c r="N1374">
        <v>11500</v>
      </c>
      <c r="O1374">
        <v>25500</v>
      </c>
      <c r="P1374">
        <v>4500</v>
      </c>
      <c r="Q1374">
        <v>2000</v>
      </c>
      <c r="R1374">
        <v>0</v>
      </c>
      <c r="S1374">
        <v>7568</v>
      </c>
      <c r="T1374">
        <v>35000</v>
      </c>
      <c r="U1374">
        <v>36000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89240</v>
      </c>
      <c r="AC1374">
        <v>86788</v>
      </c>
      <c r="AD1374">
        <v>44713</v>
      </c>
      <c r="AE1374">
        <v>89240</v>
      </c>
      <c r="AF1374">
        <v>42261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951007</v>
      </c>
      <c r="AO1374">
        <v>854694</v>
      </c>
      <c r="AP1374">
        <v>131502</v>
      </c>
      <c r="AQ1374">
        <v>0</v>
      </c>
      <c r="AR1374">
        <v>20000</v>
      </c>
      <c r="AS1374">
        <v>3000</v>
      </c>
      <c r="AT1374">
        <v>8000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0</v>
      </c>
      <c r="BI1374">
        <v>0</v>
      </c>
      <c r="BJ1374">
        <v>0</v>
      </c>
      <c r="BK1374">
        <v>1017196</v>
      </c>
      <c r="BL1374">
        <v>0</v>
      </c>
      <c r="BM1374">
        <v>0</v>
      </c>
      <c r="BN1374">
        <v>0</v>
      </c>
      <c r="BO1374">
        <v>0</v>
      </c>
      <c r="BP1374">
        <v>0</v>
      </c>
      <c r="BQ1374">
        <v>0</v>
      </c>
      <c r="BR1374">
        <v>3241</v>
      </c>
      <c r="BS1374">
        <v>0</v>
      </c>
      <c r="BT1374">
        <v>0</v>
      </c>
      <c r="BU1374">
        <v>0</v>
      </c>
      <c r="BV1374">
        <v>0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>
        <v>0</v>
      </c>
      <c r="CC1374">
        <v>0</v>
      </c>
      <c r="CD1374">
        <v>0</v>
      </c>
      <c r="CE1374">
        <v>0</v>
      </c>
      <c r="CF1374">
        <v>0</v>
      </c>
      <c r="CG1374">
        <v>0</v>
      </c>
      <c r="CH1374">
        <v>0</v>
      </c>
      <c r="CI1374">
        <v>0</v>
      </c>
      <c r="CJ1374">
        <v>0</v>
      </c>
      <c r="CK1374">
        <v>0</v>
      </c>
      <c r="CL1374">
        <v>0</v>
      </c>
      <c r="CM1374">
        <v>0</v>
      </c>
      <c r="CN1374">
        <v>0</v>
      </c>
      <c r="CO1374">
        <v>0</v>
      </c>
      <c r="CP1374">
        <v>0</v>
      </c>
      <c r="CQ1374">
        <v>593241</v>
      </c>
      <c r="CR1374">
        <v>100000</v>
      </c>
      <c r="CS1374">
        <v>10000</v>
      </c>
      <c r="CT1374">
        <v>18000</v>
      </c>
      <c r="CU1374">
        <v>0</v>
      </c>
      <c r="CV1374">
        <v>28924</v>
      </c>
      <c r="CW1374">
        <v>663</v>
      </c>
      <c r="CX1374">
        <v>3471</v>
      </c>
      <c r="CY1374">
        <v>2603</v>
      </c>
      <c r="CZ1374">
        <v>1041</v>
      </c>
      <c r="DA1374">
        <v>868</v>
      </c>
      <c r="DB1374">
        <v>3760</v>
      </c>
      <c r="DC1374">
        <v>23354</v>
      </c>
      <c r="DD1374">
        <v>868</v>
      </c>
      <c r="DE1374">
        <v>40000</v>
      </c>
      <c r="DF1374">
        <v>348507</v>
      </c>
      <c r="DG1374">
        <v>100000</v>
      </c>
      <c r="DH1374">
        <v>0</v>
      </c>
      <c r="DI1374">
        <v>0</v>
      </c>
      <c r="DJ1374">
        <v>126000</v>
      </c>
      <c r="DK1374">
        <v>124000</v>
      </c>
      <c r="DL1374">
        <v>30000</v>
      </c>
      <c r="DM1374">
        <v>137000</v>
      </c>
      <c r="DN1374">
        <v>0</v>
      </c>
      <c r="DO1374">
        <v>1692301</v>
      </c>
      <c r="DP1374">
        <v>317700</v>
      </c>
      <c r="DQ1374">
        <v>3241</v>
      </c>
      <c r="DR1374">
        <v>0</v>
      </c>
      <c r="DS1374">
        <v>0</v>
      </c>
    </row>
    <row r="1375" spans="1:123" x14ac:dyDescent="0.3">
      <c r="A1375" t="str">
        <f t="shared" si="21"/>
        <v>20241969</v>
      </c>
      <c r="B1375">
        <v>40</v>
      </c>
      <c r="C1375">
        <v>2024</v>
      </c>
      <c r="D1375">
        <v>196912</v>
      </c>
      <c r="E1375">
        <v>77</v>
      </c>
      <c r="F1375">
        <v>1585900</v>
      </c>
      <c r="G1375">
        <v>163114</v>
      </c>
      <c r="H1375">
        <v>550000</v>
      </c>
      <c r="I1375">
        <v>0</v>
      </c>
      <c r="J1375">
        <v>120000</v>
      </c>
      <c r="K1375">
        <v>85000</v>
      </c>
      <c r="L1375">
        <v>200000</v>
      </c>
      <c r="M1375">
        <v>56200</v>
      </c>
      <c r="N1375">
        <v>11500</v>
      </c>
      <c r="O1375">
        <v>25500</v>
      </c>
      <c r="P1375">
        <v>4500</v>
      </c>
      <c r="Q1375">
        <v>2000</v>
      </c>
      <c r="R1375">
        <v>0</v>
      </c>
      <c r="S1375">
        <v>7380</v>
      </c>
      <c r="T1375">
        <v>35000</v>
      </c>
      <c r="U1375">
        <v>36000</v>
      </c>
      <c r="V1375">
        <v>0</v>
      </c>
      <c r="W1375">
        <v>0</v>
      </c>
      <c r="X1375">
        <v>0</v>
      </c>
      <c r="Y1375">
        <v>0</v>
      </c>
      <c r="Z1375">
        <v>324648</v>
      </c>
      <c r="AA1375">
        <v>0</v>
      </c>
      <c r="AB1375">
        <v>0</v>
      </c>
      <c r="AC1375">
        <v>148780</v>
      </c>
      <c r="AD1375">
        <v>76651</v>
      </c>
      <c r="AE1375">
        <v>0</v>
      </c>
      <c r="AF1375">
        <v>225432</v>
      </c>
      <c r="AG1375">
        <v>0</v>
      </c>
      <c r="AH1375">
        <v>0</v>
      </c>
      <c r="AI1375">
        <v>0</v>
      </c>
      <c r="AJ1375">
        <v>24568</v>
      </c>
      <c r="AK1375">
        <v>24568</v>
      </c>
      <c r="AL1375">
        <v>0</v>
      </c>
      <c r="AM1375">
        <v>0</v>
      </c>
      <c r="AN1375">
        <v>448432</v>
      </c>
      <c r="AO1375">
        <v>1465190</v>
      </c>
      <c r="AP1375">
        <v>225432</v>
      </c>
      <c r="AQ1375">
        <v>57812</v>
      </c>
      <c r="AR1375">
        <v>20000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107427</v>
      </c>
      <c r="BF1375">
        <v>0</v>
      </c>
      <c r="BG1375">
        <v>35194</v>
      </c>
      <c r="BH1375">
        <v>0</v>
      </c>
      <c r="BI1375">
        <v>0</v>
      </c>
      <c r="BJ1375">
        <v>0</v>
      </c>
      <c r="BK1375">
        <v>1625813</v>
      </c>
      <c r="BL1375">
        <v>0</v>
      </c>
      <c r="BM1375">
        <v>0</v>
      </c>
      <c r="BN1375">
        <v>0</v>
      </c>
      <c r="BO1375">
        <v>0</v>
      </c>
      <c r="BP1375">
        <v>0</v>
      </c>
      <c r="BQ1375">
        <v>0</v>
      </c>
      <c r="BR1375">
        <v>36759</v>
      </c>
      <c r="BS1375">
        <v>136000</v>
      </c>
      <c r="BT1375">
        <v>65000</v>
      </c>
      <c r="BU1375">
        <v>0</v>
      </c>
      <c r="BV1375">
        <v>0</v>
      </c>
      <c r="BW1375">
        <v>0</v>
      </c>
      <c r="BX1375">
        <v>0</v>
      </c>
      <c r="BY1375">
        <v>0</v>
      </c>
      <c r="BZ1375">
        <v>0</v>
      </c>
      <c r="CA1375">
        <v>0</v>
      </c>
      <c r="CB1375">
        <v>0</v>
      </c>
      <c r="CC1375">
        <v>0</v>
      </c>
      <c r="CD1375">
        <v>0</v>
      </c>
      <c r="CE1375">
        <v>0</v>
      </c>
      <c r="CF1375">
        <v>0</v>
      </c>
      <c r="CG1375">
        <v>25000</v>
      </c>
      <c r="CH1375">
        <v>572</v>
      </c>
      <c r="CI1375">
        <v>3000</v>
      </c>
      <c r="CJ1375">
        <v>2250</v>
      </c>
      <c r="CK1375">
        <v>900</v>
      </c>
      <c r="CL1375">
        <v>750</v>
      </c>
      <c r="CM1375">
        <v>3250</v>
      </c>
      <c r="CN1375">
        <v>15000</v>
      </c>
      <c r="CO1375">
        <v>750</v>
      </c>
      <c r="CP1375">
        <v>0</v>
      </c>
      <c r="CQ1375">
        <v>610000</v>
      </c>
      <c r="CR1375">
        <v>100000</v>
      </c>
      <c r="CS1375">
        <v>10000</v>
      </c>
      <c r="CT1375">
        <v>154000</v>
      </c>
      <c r="CU1375">
        <v>65000</v>
      </c>
      <c r="CV1375">
        <v>53924</v>
      </c>
      <c r="CW1375">
        <v>1235</v>
      </c>
      <c r="CX1375">
        <v>6471</v>
      </c>
      <c r="CY1375">
        <v>4853</v>
      </c>
      <c r="CZ1375">
        <v>1941</v>
      </c>
      <c r="DA1375">
        <v>1618</v>
      </c>
      <c r="DB1375">
        <v>7010</v>
      </c>
      <c r="DC1375">
        <v>38354</v>
      </c>
      <c r="DD1375">
        <v>1618</v>
      </c>
      <c r="DE1375">
        <v>45000</v>
      </c>
      <c r="DF1375">
        <v>662700</v>
      </c>
      <c r="DG1375">
        <v>100000</v>
      </c>
      <c r="DH1375">
        <v>0</v>
      </c>
      <c r="DI1375">
        <v>0</v>
      </c>
      <c r="DJ1375">
        <v>161194</v>
      </c>
      <c r="DK1375">
        <v>124000</v>
      </c>
      <c r="DL1375">
        <v>30000</v>
      </c>
      <c r="DM1375">
        <v>244427</v>
      </c>
      <c r="DN1375">
        <v>0</v>
      </c>
      <c r="DO1375">
        <v>2447914</v>
      </c>
      <c r="DP1375">
        <v>317700</v>
      </c>
      <c r="DQ1375">
        <v>781068</v>
      </c>
      <c r="DR1375">
        <v>0</v>
      </c>
      <c r="DS1375">
        <v>0</v>
      </c>
    </row>
    <row r="1376" spans="1:123" x14ac:dyDescent="0.3">
      <c r="A1376" t="str">
        <f t="shared" si="21"/>
        <v>20251970</v>
      </c>
      <c r="B1376">
        <v>40</v>
      </c>
      <c r="C1376">
        <v>2025</v>
      </c>
      <c r="D1376">
        <v>197012</v>
      </c>
      <c r="E1376">
        <v>40</v>
      </c>
      <c r="F1376">
        <v>1686414</v>
      </c>
      <c r="G1376">
        <v>163114</v>
      </c>
      <c r="H1376">
        <v>550000</v>
      </c>
      <c r="I1376">
        <v>0</v>
      </c>
      <c r="J1376">
        <v>120000</v>
      </c>
      <c r="K1376">
        <v>85000</v>
      </c>
      <c r="L1376">
        <v>200000</v>
      </c>
      <c r="M1376">
        <v>56200</v>
      </c>
      <c r="N1376">
        <v>11500</v>
      </c>
      <c r="O1376">
        <v>25500</v>
      </c>
      <c r="P1376">
        <v>4500</v>
      </c>
      <c r="Q1376">
        <v>2000</v>
      </c>
      <c r="R1376">
        <v>0</v>
      </c>
      <c r="S1376">
        <v>7191</v>
      </c>
      <c r="T1376">
        <v>35000</v>
      </c>
      <c r="U1376">
        <v>36000</v>
      </c>
      <c r="V1376">
        <v>0</v>
      </c>
      <c r="W1376">
        <v>0</v>
      </c>
      <c r="X1376">
        <v>0</v>
      </c>
      <c r="Y1376">
        <v>56272</v>
      </c>
      <c r="Z1376">
        <v>0</v>
      </c>
      <c r="AA1376">
        <v>0</v>
      </c>
      <c r="AB1376">
        <v>24568</v>
      </c>
      <c r="AC1376">
        <v>76691</v>
      </c>
      <c r="AD1376">
        <v>0</v>
      </c>
      <c r="AE1376">
        <v>24568</v>
      </c>
      <c r="AF1376">
        <v>91634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987529</v>
      </c>
      <c r="AO1376">
        <v>755258</v>
      </c>
      <c r="AP1376">
        <v>116203</v>
      </c>
      <c r="AQ1376">
        <v>0</v>
      </c>
      <c r="AR1376">
        <v>15539</v>
      </c>
      <c r="AS1376">
        <v>3000</v>
      </c>
      <c r="AT1376">
        <v>8000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0</v>
      </c>
      <c r="BI1376">
        <v>0</v>
      </c>
      <c r="BJ1376">
        <v>0</v>
      </c>
      <c r="BK1376">
        <v>897999</v>
      </c>
      <c r="BL1376">
        <v>0</v>
      </c>
      <c r="BM1376">
        <v>0</v>
      </c>
      <c r="BN1376">
        <v>0</v>
      </c>
      <c r="BO1376">
        <v>0</v>
      </c>
      <c r="BP1376">
        <v>0</v>
      </c>
      <c r="BQ1376">
        <v>0</v>
      </c>
      <c r="BR1376">
        <v>0</v>
      </c>
      <c r="BS1376">
        <v>0</v>
      </c>
      <c r="BT1376">
        <v>0</v>
      </c>
      <c r="BU1376">
        <v>0</v>
      </c>
      <c r="BV1376">
        <v>0</v>
      </c>
      <c r="BW1376">
        <v>0</v>
      </c>
      <c r="BX1376">
        <v>0</v>
      </c>
      <c r="BY1376">
        <v>0</v>
      </c>
      <c r="BZ1376">
        <v>0</v>
      </c>
      <c r="CA1376">
        <v>0</v>
      </c>
      <c r="CB1376">
        <v>0</v>
      </c>
      <c r="CC1376">
        <v>0</v>
      </c>
      <c r="CD1376">
        <v>0</v>
      </c>
      <c r="CE1376">
        <v>0</v>
      </c>
      <c r="CF1376">
        <v>0</v>
      </c>
      <c r="CG1376">
        <v>0</v>
      </c>
      <c r="CH1376">
        <v>0</v>
      </c>
      <c r="CI1376">
        <v>0</v>
      </c>
      <c r="CJ1376">
        <v>0</v>
      </c>
      <c r="CK1376">
        <v>0</v>
      </c>
      <c r="CL1376">
        <v>0</v>
      </c>
      <c r="CM1376">
        <v>0</v>
      </c>
      <c r="CN1376">
        <v>0</v>
      </c>
      <c r="CO1376">
        <v>0</v>
      </c>
      <c r="CP1376">
        <v>0</v>
      </c>
      <c r="CQ1376">
        <v>590000</v>
      </c>
      <c r="CR1376">
        <v>100000</v>
      </c>
      <c r="CS1376">
        <v>10000</v>
      </c>
      <c r="CT1376">
        <v>154000</v>
      </c>
      <c r="CU1376">
        <v>65000</v>
      </c>
      <c r="CV1376">
        <v>53924</v>
      </c>
      <c r="CW1376">
        <v>1235</v>
      </c>
      <c r="CX1376">
        <v>6471</v>
      </c>
      <c r="CY1376">
        <v>4853</v>
      </c>
      <c r="CZ1376">
        <v>1941</v>
      </c>
      <c r="DA1376">
        <v>1618</v>
      </c>
      <c r="DB1376">
        <v>7010</v>
      </c>
      <c r="DC1376">
        <v>38354</v>
      </c>
      <c r="DD1376">
        <v>1618</v>
      </c>
      <c r="DE1376">
        <v>50000</v>
      </c>
      <c r="DF1376">
        <v>570802</v>
      </c>
      <c r="DG1376">
        <v>100000</v>
      </c>
      <c r="DH1376">
        <v>0</v>
      </c>
      <c r="DI1376">
        <v>0</v>
      </c>
      <c r="DJ1376">
        <v>157675</v>
      </c>
      <c r="DK1376">
        <v>124000</v>
      </c>
      <c r="DL1376">
        <v>30000</v>
      </c>
      <c r="DM1376">
        <v>233684</v>
      </c>
      <c r="DN1376">
        <v>0</v>
      </c>
      <c r="DO1376">
        <v>2302185</v>
      </c>
      <c r="DP1376">
        <v>317700</v>
      </c>
      <c r="DQ1376">
        <v>-56272</v>
      </c>
      <c r="DR1376">
        <v>0</v>
      </c>
      <c r="DS1376">
        <v>0</v>
      </c>
    </row>
    <row r="1377" spans="1:123" x14ac:dyDescent="0.3">
      <c r="A1377" t="str">
        <f t="shared" si="21"/>
        <v>20261971</v>
      </c>
      <c r="B1377">
        <v>40</v>
      </c>
      <c r="C1377">
        <v>2026</v>
      </c>
      <c r="D1377">
        <v>197112</v>
      </c>
      <c r="E1377">
        <v>38</v>
      </c>
      <c r="F1377">
        <v>1839494</v>
      </c>
      <c r="G1377">
        <v>163110</v>
      </c>
      <c r="H1377">
        <v>550000</v>
      </c>
      <c r="I1377">
        <v>0</v>
      </c>
      <c r="J1377">
        <v>90000</v>
      </c>
      <c r="K1377">
        <v>85000</v>
      </c>
      <c r="L1377">
        <v>200000</v>
      </c>
      <c r="M1377">
        <v>56200</v>
      </c>
      <c r="N1377">
        <v>11500</v>
      </c>
      <c r="O1377">
        <v>25500</v>
      </c>
      <c r="P1377">
        <v>4500</v>
      </c>
      <c r="Q1377">
        <v>2000</v>
      </c>
      <c r="R1377">
        <v>0</v>
      </c>
      <c r="S1377">
        <v>7002</v>
      </c>
      <c r="T1377">
        <v>35000</v>
      </c>
      <c r="U1377">
        <v>36000</v>
      </c>
      <c r="V1377">
        <v>0</v>
      </c>
      <c r="W1377">
        <v>0</v>
      </c>
      <c r="X1377">
        <v>0</v>
      </c>
      <c r="Y1377">
        <v>222298</v>
      </c>
      <c r="Z1377">
        <v>0</v>
      </c>
      <c r="AA1377">
        <v>0</v>
      </c>
      <c r="AB1377">
        <v>0</v>
      </c>
      <c r="AC1377">
        <v>74108</v>
      </c>
      <c r="AD1377">
        <v>0</v>
      </c>
      <c r="AE1377">
        <v>0</v>
      </c>
      <c r="AF1377">
        <v>112289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1102711</v>
      </c>
      <c r="AO1377">
        <v>729820</v>
      </c>
      <c r="AP1377">
        <v>112289</v>
      </c>
      <c r="AQ1377">
        <v>0</v>
      </c>
      <c r="AR1377">
        <v>14173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0</v>
      </c>
      <c r="BI1377">
        <v>0</v>
      </c>
      <c r="BJ1377">
        <v>0</v>
      </c>
      <c r="BK1377">
        <v>856282</v>
      </c>
      <c r="BL1377">
        <v>0</v>
      </c>
      <c r="BM1377">
        <v>79611</v>
      </c>
      <c r="BN1377">
        <v>0</v>
      </c>
      <c r="BO1377">
        <v>0</v>
      </c>
      <c r="BP1377">
        <v>0</v>
      </c>
      <c r="BQ1377">
        <v>0</v>
      </c>
      <c r="BR1377">
        <v>0</v>
      </c>
      <c r="BS1377">
        <v>0</v>
      </c>
      <c r="BT1377">
        <v>0</v>
      </c>
      <c r="BU1377">
        <v>0</v>
      </c>
      <c r="BV1377">
        <v>0</v>
      </c>
      <c r="BW1377">
        <v>0</v>
      </c>
      <c r="BX1377">
        <v>0</v>
      </c>
      <c r="BY1377">
        <v>0</v>
      </c>
      <c r="BZ1377">
        <v>0</v>
      </c>
      <c r="CA1377">
        <v>0</v>
      </c>
      <c r="CB1377">
        <v>0</v>
      </c>
      <c r="CC1377">
        <v>0</v>
      </c>
      <c r="CD1377">
        <v>0</v>
      </c>
      <c r="CE1377">
        <v>0</v>
      </c>
      <c r="CF1377">
        <v>0</v>
      </c>
      <c r="CG1377">
        <v>0</v>
      </c>
      <c r="CH1377">
        <v>0</v>
      </c>
      <c r="CI1377">
        <v>0</v>
      </c>
      <c r="CJ1377">
        <v>0</v>
      </c>
      <c r="CK1377">
        <v>0</v>
      </c>
      <c r="CL1377">
        <v>0</v>
      </c>
      <c r="CM1377">
        <v>0</v>
      </c>
      <c r="CN1377">
        <v>0</v>
      </c>
      <c r="CO1377">
        <v>0</v>
      </c>
      <c r="CP1377">
        <v>0</v>
      </c>
      <c r="CQ1377">
        <v>490389</v>
      </c>
      <c r="CR1377">
        <v>100000</v>
      </c>
      <c r="CS1377">
        <v>10000</v>
      </c>
      <c r="CT1377">
        <v>154000</v>
      </c>
      <c r="CU1377">
        <v>65000</v>
      </c>
      <c r="CV1377">
        <v>53924</v>
      </c>
      <c r="CW1377">
        <v>1235</v>
      </c>
      <c r="CX1377">
        <v>6471</v>
      </c>
      <c r="CY1377">
        <v>4853</v>
      </c>
      <c r="CZ1377">
        <v>1941</v>
      </c>
      <c r="DA1377">
        <v>1618</v>
      </c>
      <c r="DB1377">
        <v>7010</v>
      </c>
      <c r="DC1377">
        <v>38354</v>
      </c>
      <c r="DD1377">
        <v>1618</v>
      </c>
      <c r="DE1377">
        <v>55000</v>
      </c>
      <c r="DF1377">
        <v>331380</v>
      </c>
      <c r="DG1377">
        <v>100000</v>
      </c>
      <c r="DH1377">
        <v>0</v>
      </c>
      <c r="DI1377">
        <v>0</v>
      </c>
      <c r="DJ1377">
        <v>157675</v>
      </c>
      <c r="DK1377">
        <v>124000</v>
      </c>
      <c r="DL1377">
        <v>30000</v>
      </c>
      <c r="DM1377">
        <v>233684</v>
      </c>
      <c r="DN1377">
        <v>0</v>
      </c>
      <c r="DO1377">
        <v>1968152</v>
      </c>
      <c r="DP1377">
        <v>317700</v>
      </c>
      <c r="DQ1377">
        <v>-301909</v>
      </c>
      <c r="DR1377">
        <v>0</v>
      </c>
      <c r="DS1377">
        <v>0</v>
      </c>
    </row>
    <row r="1378" spans="1:123" x14ac:dyDescent="0.3">
      <c r="A1378" t="str">
        <f t="shared" si="21"/>
        <v>20271972</v>
      </c>
      <c r="B1378">
        <v>40</v>
      </c>
      <c r="C1378">
        <v>2027</v>
      </c>
      <c r="D1378">
        <v>197212</v>
      </c>
      <c r="E1378">
        <v>48</v>
      </c>
      <c r="F1378">
        <v>2031641</v>
      </c>
      <c r="G1378">
        <v>163106</v>
      </c>
      <c r="H1378">
        <v>550000</v>
      </c>
      <c r="I1378">
        <v>0</v>
      </c>
      <c r="J1378">
        <v>90000</v>
      </c>
      <c r="K1378">
        <v>85000</v>
      </c>
      <c r="L1378">
        <v>200000</v>
      </c>
      <c r="M1378">
        <v>56200</v>
      </c>
      <c r="N1378">
        <v>11500</v>
      </c>
      <c r="O1378">
        <v>25500</v>
      </c>
      <c r="P1378">
        <v>4500</v>
      </c>
      <c r="Q1378">
        <v>2000</v>
      </c>
      <c r="R1378">
        <v>0</v>
      </c>
      <c r="S1378">
        <v>6814</v>
      </c>
      <c r="T1378">
        <v>35000</v>
      </c>
      <c r="U1378">
        <v>36000</v>
      </c>
      <c r="V1378">
        <v>0</v>
      </c>
      <c r="W1378">
        <v>0</v>
      </c>
      <c r="X1378">
        <v>0</v>
      </c>
      <c r="Y1378">
        <v>222486</v>
      </c>
      <c r="Z1378">
        <v>0</v>
      </c>
      <c r="AA1378">
        <v>0</v>
      </c>
      <c r="AB1378">
        <v>0</v>
      </c>
      <c r="AC1378">
        <v>93786</v>
      </c>
      <c r="AD1378">
        <v>48318</v>
      </c>
      <c r="AE1378">
        <v>0</v>
      </c>
      <c r="AF1378">
        <v>142104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1072896</v>
      </c>
      <c r="AO1378">
        <v>923606</v>
      </c>
      <c r="AP1378">
        <v>142104</v>
      </c>
      <c r="AQ1378">
        <v>0</v>
      </c>
      <c r="AR1378">
        <v>20000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0</v>
      </c>
      <c r="BI1378">
        <v>0</v>
      </c>
      <c r="BJ1378">
        <v>0</v>
      </c>
      <c r="BK1378">
        <v>1085710</v>
      </c>
      <c r="BL1378">
        <v>0</v>
      </c>
      <c r="BM1378">
        <v>72141</v>
      </c>
      <c r="BN1378">
        <v>0</v>
      </c>
      <c r="BO1378">
        <v>0</v>
      </c>
      <c r="BP1378">
        <v>0</v>
      </c>
      <c r="BQ1378">
        <v>0</v>
      </c>
      <c r="BR1378">
        <v>0</v>
      </c>
      <c r="BS1378">
        <v>0</v>
      </c>
      <c r="BT1378">
        <v>0</v>
      </c>
      <c r="BU1378">
        <v>0</v>
      </c>
      <c r="BV1378">
        <v>0</v>
      </c>
      <c r="BW1378">
        <v>0</v>
      </c>
      <c r="BX1378">
        <v>0</v>
      </c>
      <c r="BY1378">
        <v>0</v>
      </c>
      <c r="BZ1378">
        <v>0</v>
      </c>
      <c r="CA1378">
        <v>0</v>
      </c>
      <c r="CB1378">
        <v>0</v>
      </c>
      <c r="CC1378">
        <v>0</v>
      </c>
      <c r="CD1378">
        <v>0</v>
      </c>
      <c r="CE1378">
        <v>0</v>
      </c>
      <c r="CF1378">
        <v>0</v>
      </c>
      <c r="CG1378">
        <v>0</v>
      </c>
      <c r="CH1378">
        <v>0</v>
      </c>
      <c r="CI1378">
        <v>0</v>
      </c>
      <c r="CJ1378">
        <v>0</v>
      </c>
      <c r="CK1378">
        <v>0</v>
      </c>
      <c r="CL1378">
        <v>0</v>
      </c>
      <c r="CM1378">
        <v>0</v>
      </c>
      <c r="CN1378">
        <v>0</v>
      </c>
      <c r="CO1378">
        <v>0</v>
      </c>
      <c r="CP1378">
        <v>0</v>
      </c>
      <c r="CQ1378">
        <v>398248</v>
      </c>
      <c r="CR1378">
        <v>100000</v>
      </c>
      <c r="CS1378">
        <v>10000</v>
      </c>
      <c r="CT1378">
        <v>154000</v>
      </c>
      <c r="CU1378">
        <v>65000</v>
      </c>
      <c r="CV1378">
        <v>53924</v>
      </c>
      <c r="CW1378">
        <v>1235</v>
      </c>
      <c r="CX1378">
        <v>6471</v>
      </c>
      <c r="CY1378">
        <v>4853</v>
      </c>
      <c r="CZ1378">
        <v>1941</v>
      </c>
      <c r="DA1378">
        <v>1618</v>
      </c>
      <c r="DB1378">
        <v>7010</v>
      </c>
      <c r="DC1378">
        <v>38354</v>
      </c>
      <c r="DD1378">
        <v>1618</v>
      </c>
      <c r="DE1378">
        <v>60000</v>
      </c>
      <c r="DF1378">
        <v>98953</v>
      </c>
      <c r="DG1378">
        <v>100000</v>
      </c>
      <c r="DH1378">
        <v>0</v>
      </c>
      <c r="DI1378">
        <v>0</v>
      </c>
      <c r="DJ1378">
        <v>157675</v>
      </c>
      <c r="DK1378">
        <v>124000</v>
      </c>
      <c r="DL1378">
        <v>30000</v>
      </c>
      <c r="DM1378">
        <v>233684</v>
      </c>
      <c r="DN1378">
        <v>0</v>
      </c>
      <c r="DO1378">
        <v>1648584</v>
      </c>
      <c r="DP1378">
        <v>317700</v>
      </c>
      <c r="DQ1378">
        <v>-294627</v>
      </c>
      <c r="DR1378">
        <v>0</v>
      </c>
      <c r="DS1378">
        <v>0</v>
      </c>
    </row>
    <row r="1379" spans="1:123" x14ac:dyDescent="0.3">
      <c r="A1379" t="str">
        <f t="shared" si="21"/>
        <v>20281973</v>
      </c>
      <c r="B1379">
        <v>40</v>
      </c>
      <c r="C1379">
        <v>2028</v>
      </c>
      <c r="D1379">
        <v>197312</v>
      </c>
      <c r="E1379">
        <v>53</v>
      </c>
      <c r="F1379">
        <v>1794462</v>
      </c>
      <c r="G1379">
        <v>163102</v>
      </c>
      <c r="H1379">
        <v>550000</v>
      </c>
      <c r="I1379">
        <v>0</v>
      </c>
      <c r="J1379">
        <v>90000</v>
      </c>
      <c r="K1379">
        <v>85000</v>
      </c>
      <c r="L1379">
        <v>200000</v>
      </c>
      <c r="M1379">
        <v>56200</v>
      </c>
      <c r="N1379">
        <v>11500</v>
      </c>
      <c r="O1379">
        <v>25500</v>
      </c>
      <c r="P1379">
        <v>4500</v>
      </c>
      <c r="Q1379">
        <v>2000</v>
      </c>
      <c r="R1379">
        <v>0</v>
      </c>
      <c r="S1379">
        <v>6625</v>
      </c>
      <c r="T1379">
        <v>35000</v>
      </c>
      <c r="U1379">
        <v>36000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102052</v>
      </c>
      <c r="AD1379">
        <v>52577</v>
      </c>
      <c r="AE1379">
        <v>0</v>
      </c>
      <c r="AF1379">
        <v>154628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837697</v>
      </c>
      <c r="AO1379">
        <v>1005006</v>
      </c>
      <c r="AP1379">
        <v>154628</v>
      </c>
      <c r="AQ1379">
        <v>0</v>
      </c>
      <c r="AR1379">
        <v>20000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0</v>
      </c>
      <c r="BI1379">
        <v>0</v>
      </c>
      <c r="BJ1379">
        <v>0</v>
      </c>
      <c r="BK1379">
        <v>1179634</v>
      </c>
      <c r="BL1379">
        <v>0</v>
      </c>
      <c r="BM1379">
        <v>0</v>
      </c>
      <c r="BN1379">
        <v>0</v>
      </c>
      <c r="BO1379">
        <v>0</v>
      </c>
      <c r="BP1379">
        <v>0</v>
      </c>
      <c r="BQ1379">
        <v>0</v>
      </c>
      <c r="BR1379">
        <v>23767</v>
      </c>
      <c r="BS1379">
        <v>0</v>
      </c>
      <c r="BT1379">
        <v>0</v>
      </c>
      <c r="BU1379">
        <v>0</v>
      </c>
      <c r="BV1379">
        <v>0</v>
      </c>
      <c r="BW1379">
        <v>0</v>
      </c>
      <c r="BX1379">
        <v>0</v>
      </c>
      <c r="BY1379">
        <v>0</v>
      </c>
      <c r="BZ1379">
        <v>0</v>
      </c>
      <c r="CA1379">
        <v>0</v>
      </c>
      <c r="CB1379">
        <v>0</v>
      </c>
      <c r="CC1379">
        <v>0</v>
      </c>
      <c r="CD1379">
        <v>0</v>
      </c>
      <c r="CE1379">
        <v>0</v>
      </c>
      <c r="CF1379">
        <v>0</v>
      </c>
      <c r="CG1379">
        <v>0</v>
      </c>
      <c r="CH1379">
        <v>0</v>
      </c>
      <c r="CI1379">
        <v>0</v>
      </c>
      <c r="CJ1379">
        <v>0</v>
      </c>
      <c r="CK1379">
        <v>0</v>
      </c>
      <c r="CL1379">
        <v>0</v>
      </c>
      <c r="CM1379">
        <v>0</v>
      </c>
      <c r="CN1379">
        <v>0</v>
      </c>
      <c r="CO1379">
        <v>0</v>
      </c>
      <c r="CP1379">
        <v>0</v>
      </c>
      <c r="CQ1379">
        <v>402015</v>
      </c>
      <c r="CR1379">
        <v>100000</v>
      </c>
      <c r="CS1379">
        <v>10000</v>
      </c>
      <c r="CT1379">
        <v>154000</v>
      </c>
      <c r="CU1379">
        <v>65000</v>
      </c>
      <c r="CV1379">
        <v>53924</v>
      </c>
      <c r="CW1379">
        <v>1235</v>
      </c>
      <c r="CX1379">
        <v>6471</v>
      </c>
      <c r="CY1379">
        <v>4853</v>
      </c>
      <c r="CZ1379">
        <v>1941</v>
      </c>
      <c r="DA1379">
        <v>1618</v>
      </c>
      <c r="DB1379">
        <v>7010</v>
      </c>
      <c r="DC1379">
        <v>38354</v>
      </c>
      <c r="DD1379">
        <v>1618</v>
      </c>
      <c r="DE1379">
        <v>65000</v>
      </c>
      <c r="DF1379">
        <v>95984</v>
      </c>
      <c r="DG1379">
        <v>100000</v>
      </c>
      <c r="DH1379">
        <v>0</v>
      </c>
      <c r="DI1379">
        <v>0</v>
      </c>
      <c r="DJ1379">
        <v>157675</v>
      </c>
      <c r="DK1379">
        <v>124000</v>
      </c>
      <c r="DL1379">
        <v>30000</v>
      </c>
      <c r="DM1379">
        <v>233684</v>
      </c>
      <c r="DN1379">
        <v>0</v>
      </c>
      <c r="DO1379">
        <v>1654382</v>
      </c>
      <c r="DP1379">
        <v>317700</v>
      </c>
      <c r="DQ1379">
        <v>23767</v>
      </c>
      <c r="DR1379">
        <v>0</v>
      </c>
      <c r="DS1379">
        <v>0</v>
      </c>
    </row>
    <row r="1380" spans="1:123" x14ac:dyDescent="0.3">
      <c r="A1380" t="str">
        <f t="shared" si="21"/>
        <v>20291974</v>
      </c>
      <c r="B1380">
        <v>40</v>
      </c>
      <c r="C1380">
        <v>2029</v>
      </c>
      <c r="D1380">
        <v>197412</v>
      </c>
      <c r="E1380">
        <v>42</v>
      </c>
      <c r="F1380">
        <v>1785774</v>
      </c>
      <c r="G1380">
        <v>163097</v>
      </c>
      <c r="H1380">
        <v>550000</v>
      </c>
      <c r="I1380">
        <v>0</v>
      </c>
      <c r="J1380">
        <v>120000</v>
      </c>
      <c r="K1380">
        <v>85000</v>
      </c>
      <c r="L1380">
        <v>200000</v>
      </c>
      <c r="M1380">
        <v>56200</v>
      </c>
      <c r="N1380">
        <v>11500</v>
      </c>
      <c r="O1380">
        <v>25500</v>
      </c>
      <c r="P1380">
        <v>4500</v>
      </c>
      <c r="Q1380">
        <v>2000</v>
      </c>
      <c r="R1380">
        <v>0</v>
      </c>
      <c r="S1380">
        <v>6437</v>
      </c>
      <c r="T1380">
        <v>35000</v>
      </c>
      <c r="U1380">
        <v>36000</v>
      </c>
      <c r="V1380">
        <v>0</v>
      </c>
      <c r="W1380">
        <v>0</v>
      </c>
      <c r="X1380">
        <v>25000</v>
      </c>
      <c r="Y1380">
        <v>93104</v>
      </c>
      <c r="Z1380">
        <v>0</v>
      </c>
      <c r="AA1380">
        <v>0</v>
      </c>
      <c r="AB1380">
        <v>0</v>
      </c>
      <c r="AC1380">
        <v>81904</v>
      </c>
      <c r="AD1380">
        <v>42197</v>
      </c>
      <c r="AE1380">
        <v>0</v>
      </c>
      <c r="AF1380">
        <v>124101</v>
      </c>
      <c r="AG1380">
        <v>21098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1016140</v>
      </c>
      <c r="AO1380">
        <v>806595</v>
      </c>
      <c r="AP1380">
        <v>124101</v>
      </c>
      <c r="AQ1380">
        <v>0</v>
      </c>
      <c r="AR1380">
        <v>18294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0</v>
      </c>
      <c r="BI1380">
        <v>0</v>
      </c>
      <c r="BJ1380">
        <v>0</v>
      </c>
      <c r="BK1380">
        <v>948990</v>
      </c>
      <c r="BL1380">
        <v>0</v>
      </c>
      <c r="BM1380">
        <v>19740</v>
      </c>
      <c r="BN1380">
        <v>0</v>
      </c>
      <c r="BO1380">
        <v>0</v>
      </c>
      <c r="BP1380">
        <v>0</v>
      </c>
      <c r="BQ1380">
        <v>0</v>
      </c>
      <c r="BR1380">
        <v>0</v>
      </c>
      <c r="BS1380">
        <v>0</v>
      </c>
      <c r="BT1380">
        <v>0</v>
      </c>
      <c r="BU1380">
        <v>0</v>
      </c>
      <c r="BV1380">
        <v>0</v>
      </c>
      <c r="BW1380">
        <v>0</v>
      </c>
      <c r="BX1380">
        <v>0</v>
      </c>
      <c r="BY1380">
        <v>0</v>
      </c>
      <c r="BZ1380">
        <v>0</v>
      </c>
      <c r="CA1380">
        <v>0</v>
      </c>
      <c r="CB1380">
        <v>0</v>
      </c>
      <c r="CC1380">
        <v>0</v>
      </c>
      <c r="CD1380">
        <v>0</v>
      </c>
      <c r="CE1380">
        <v>0</v>
      </c>
      <c r="CF1380">
        <v>0</v>
      </c>
      <c r="CG1380">
        <v>0</v>
      </c>
      <c r="CH1380">
        <v>0</v>
      </c>
      <c r="CI1380">
        <v>0</v>
      </c>
      <c r="CJ1380">
        <v>0</v>
      </c>
      <c r="CK1380">
        <v>0</v>
      </c>
      <c r="CL1380">
        <v>0</v>
      </c>
      <c r="CM1380">
        <v>0</v>
      </c>
      <c r="CN1380">
        <v>0</v>
      </c>
      <c r="CO1380">
        <v>0</v>
      </c>
      <c r="CP1380">
        <v>0</v>
      </c>
      <c r="CQ1380">
        <v>362275</v>
      </c>
      <c r="CR1380">
        <v>100000</v>
      </c>
      <c r="CS1380">
        <v>10000</v>
      </c>
      <c r="CT1380">
        <v>154000</v>
      </c>
      <c r="CU1380">
        <v>65000</v>
      </c>
      <c r="CV1380">
        <v>53924</v>
      </c>
      <c r="CW1380">
        <v>1235</v>
      </c>
      <c r="CX1380">
        <v>6471</v>
      </c>
      <c r="CY1380">
        <v>4853</v>
      </c>
      <c r="CZ1380">
        <v>1941</v>
      </c>
      <c r="DA1380">
        <v>1618</v>
      </c>
      <c r="DB1380">
        <v>7010</v>
      </c>
      <c r="DC1380">
        <v>38354</v>
      </c>
      <c r="DD1380">
        <v>1618</v>
      </c>
      <c r="DE1380">
        <v>70000</v>
      </c>
      <c r="DF1380">
        <v>0</v>
      </c>
      <c r="DG1380">
        <v>75000</v>
      </c>
      <c r="DH1380">
        <v>0</v>
      </c>
      <c r="DI1380">
        <v>0</v>
      </c>
      <c r="DJ1380">
        <v>157675</v>
      </c>
      <c r="DK1380">
        <v>124000</v>
      </c>
      <c r="DL1380">
        <v>30000</v>
      </c>
      <c r="DM1380">
        <v>233684</v>
      </c>
      <c r="DN1380">
        <v>0</v>
      </c>
      <c r="DO1380">
        <v>1498658</v>
      </c>
      <c r="DP1380">
        <v>317700</v>
      </c>
      <c r="DQ1380">
        <v>-137845</v>
      </c>
      <c r="DR1380">
        <v>0</v>
      </c>
      <c r="DS1380">
        <v>0</v>
      </c>
    </row>
    <row r="1381" spans="1:123" x14ac:dyDescent="0.3">
      <c r="A1381" t="str">
        <f t="shared" si="21"/>
        <v>20301975</v>
      </c>
      <c r="B1381">
        <v>40</v>
      </c>
      <c r="C1381">
        <v>2030</v>
      </c>
      <c r="D1381">
        <v>197512</v>
      </c>
      <c r="E1381">
        <v>48</v>
      </c>
      <c r="F1381">
        <v>1675589</v>
      </c>
      <c r="G1381">
        <v>163093</v>
      </c>
      <c r="H1381">
        <v>550000</v>
      </c>
      <c r="I1381">
        <v>0</v>
      </c>
      <c r="J1381">
        <v>120000</v>
      </c>
      <c r="K1381">
        <v>85000</v>
      </c>
      <c r="L1381">
        <v>200000</v>
      </c>
      <c r="M1381">
        <v>56200</v>
      </c>
      <c r="N1381">
        <v>11500</v>
      </c>
      <c r="O1381">
        <v>25500</v>
      </c>
      <c r="P1381">
        <v>4500</v>
      </c>
      <c r="Q1381">
        <v>2000</v>
      </c>
      <c r="R1381">
        <v>0</v>
      </c>
      <c r="S1381">
        <v>6248</v>
      </c>
      <c r="T1381">
        <v>35000</v>
      </c>
      <c r="U1381">
        <v>36000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93974</v>
      </c>
      <c r="AD1381">
        <v>48415</v>
      </c>
      <c r="AE1381">
        <v>0</v>
      </c>
      <c r="AF1381">
        <v>142389</v>
      </c>
      <c r="AG1381">
        <v>0</v>
      </c>
      <c r="AH1381">
        <v>0</v>
      </c>
      <c r="AI1381">
        <v>21098</v>
      </c>
      <c r="AJ1381">
        <v>0</v>
      </c>
      <c r="AK1381">
        <v>21098</v>
      </c>
      <c r="AL1381">
        <v>21098</v>
      </c>
      <c r="AM1381">
        <v>0</v>
      </c>
      <c r="AN1381">
        <v>879559</v>
      </c>
      <c r="AO1381">
        <v>925456</v>
      </c>
      <c r="AP1381">
        <v>142389</v>
      </c>
      <c r="AQ1381">
        <v>0</v>
      </c>
      <c r="AR1381">
        <v>20000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0</v>
      </c>
      <c r="BI1381">
        <v>0</v>
      </c>
      <c r="BJ1381">
        <v>0</v>
      </c>
      <c r="BK1381">
        <v>1087845</v>
      </c>
      <c r="BL1381">
        <v>0</v>
      </c>
      <c r="BM1381">
        <v>0</v>
      </c>
      <c r="BN1381">
        <v>0</v>
      </c>
      <c r="BO1381">
        <v>0</v>
      </c>
      <c r="BP1381">
        <v>0</v>
      </c>
      <c r="BQ1381">
        <v>0</v>
      </c>
      <c r="BR1381">
        <v>92722</v>
      </c>
      <c r="BS1381">
        <v>0</v>
      </c>
      <c r="BT1381">
        <v>0</v>
      </c>
      <c r="BU1381">
        <v>0</v>
      </c>
      <c r="BV1381">
        <v>0</v>
      </c>
      <c r="BW1381">
        <v>0</v>
      </c>
      <c r="BX1381">
        <v>0</v>
      </c>
      <c r="BY1381">
        <v>0</v>
      </c>
      <c r="BZ1381">
        <v>0</v>
      </c>
      <c r="CA1381">
        <v>0</v>
      </c>
      <c r="CB1381">
        <v>0</v>
      </c>
      <c r="CC1381">
        <v>0</v>
      </c>
      <c r="CD1381">
        <v>0</v>
      </c>
      <c r="CE1381">
        <v>0</v>
      </c>
      <c r="CF1381">
        <v>0</v>
      </c>
      <c r="CG1381">
        <v>0</v>
      </c>
      <c r="CH1381">
        <v>0</v>
      </c>
      <c r="CI1381">
        <v>0</v>
      </c>
      <c r="CJ1381">
        <v>0</v>
      </c>
      <c r="CK1381">
        <v>0</v>
      </c>
      <c r="CL1381">
        <v>0</v>
      </c>
      <c r="CM1381">
        <v>0</v>
      </c>
      <c r="CN1381">
        <v>0</v>
      </c>
      <c r="CO1381">
        <v>0</v>
      </c>
      <c r="CP1381">
        <v>0</v>
      </c>
      <c r="CQ1381">
        <v>434997</v>
      </c>
      <c r="CR1381">
        <v>100000</v>
      </c>
      <c r="CS1381">
        <v>10000</v>
      </c>
      <c r="CT1381">
        <v>154000</v>
      </c>
      <c r="CU1381">
        <v>65000</v>
      </c>
      <c r="CV1381">
        <v>53924</v>
      </c>
      <c r="CW1381">
        <v>1235</v>
      </c>
      <c r="CX1381">
        <v>6471</v>
      </c>
      <c r="CY1381">
        <v>4853</v>
      </c>
      <c r="CZ1381">
        <v>1941</v>
      </c>
      <c r="DA1381">
        <v>1618</v>
      </c>
      <c r="DB1381">
        <v>7010</v>
      </c>
      <c r="DC1381">
        <v>38354</v>
      </c>
      <c r="DD1381">
        <v>1618</v>
      </c>
      <c r="DE1381">
        <v>75000</v>
      </c>
      <c r="DF1381">
        <v>0</v>
      </c>
      <c r="DG1381">
        <v>75000</v>
      </c>
      <c r="DH1381">
        <v>0</v>
      </c>
      <c r="DI1381">
        <v>0</v>
      </c>
      <c r="DJ1381">
        <v>157675</v>
      </c>
      <c r="DK1381">
        <v>124000</v>
      </c>
      <c r="DL1381">
        <v>30000</v>
      </c>
      <c r="DM1381">
        <v>233684</v>
      </c>
      <c r="DN1381">
        <v>0</v>
      </c>
      <c r="DO1381">
        <v>1597478</v>
      </c>
      <c r="DP1381">
        <v>317700</v>
      </c>
      <c r="DQ1381">
        <v>92722</v>
      </c>
      <c r="DR1381">
        <v>0</v>
      </c>
      <c r="DS1381">
        <v>0</v>
      </c>
    </row>
    <row r="1382" spans="1:123" x14ac:dyDescent="0.3">
      <c r="A1382" t="str">
        <f t="shared" si="21"/>
        <v>20311976</v>
      </c>
      <c r="B1382">
        <v>40</v>
      </c>
      <c r="C1382">
        <v>2031</v>
      </c>
      <c r="D1382">
        <v>197612</v>
      </c>
      <c r="E1382">
        <v>41</v>
      </c>
      <c r="F1382">
        <v>1921770</v>
      </c>
      <c r="G1382">
        <v>163096</v>
      </c>
      <c r="H1382">
        <v>550000</v>
      </c>
      <c r="I1382">
        <v>0</v>
      </c>
      <c r="J1382">
        <v>120000</v>
      </c>
      <c r="K1382">
        <v>85000</v>
      </c>
      <c r="L1382">
        <v>200000</v>
      </c>
      <c r="M1382">
        <v>56200</v>
      </c>
      <c r="N1382">
        <v>11500</v>
      </c>
      <c r="O1382">
        <v>25500</v>
      </c>
      <c r="P1382">
        <v>4500</v>
      </c>
      <c r="Q1382">
        <v>2000</v>
      </c>
      <c r="R1382">
        <v>0</v>
      </c>
      <c r="S1382">
        <v>6059</v>
      </c>
      <c r="T1382">
        <v>35000</v>
      </c>
      <c r="U1382">
        <v>36000</v>
      </c>
      <c r="V1382">
        <v>0</v>
      </c>
      <c r="W1382">
        <v>0</v>
      </c>
      <c r="X1382">
        <v>25000</v>
      </c>
      <c r="Y1382">
        <v>0</v>
      </c>
      <c r="Z1382">
        <v>0</v>
      </c>
      <c r="AA1382">
        <v>0</v>
      </c>
      <c r="AB1382">
        <v>21098</v>
      </c>
      <c r="AC1382">
        <v>80261</v>
      </c>
      <c r="AD1382">
        <v>41350</v>
      </c>
      <c r="AE1382">
        <v>21098</v>
      </c>
      <c r="AF1382">
        <v>100512</v>
      </c>
      <c r="AG1382">
        <v>41350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946247</v>
      </c>
      <c r="AO1382">
        <v>790407</v>
      </c>
      <c r="AP1382">
        <v>121611</v>
      </c>
      <c r="AQ1382">
        <v>0</v>
      </c>
      <c r="AR1382">
        <v>17425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0</v>
      </c>
      <c r="BI1382">
        <v>0</v>
      </c>
      <c r="BJ1382">
        <v>0</v>
      </c>
      <c r="BK1382">
        <v>929443</v>
      </c>
      <c r="BL1382">
        <v>0</v>
      </c>
      <c r="BM1382">
        <v>138332</v>
      </c>
      <c r="BN1382">
        <v>0</v>
      </c>
      <c r="BO1382">
        <v>0</v>
      </c>
      <c r="BP1382">
        <v>100000</v>
      </c>
      <c r="BQ1382">
        <v>6844</v>
      </c>
      <c r="BR1382">
        <v>0</v>
      </c>
      <c r="BS1382">
        <v>0</v>
      </c>
      <c r="BT1382">
        <v>0</v>
      </c>
      <c r="BU1382">
        <v>0</v>
      </c>
      <c r="BV1382">
        <v>0</v>
      </c>
      <c r="BW1382">
        <v>0</v>
      </c>
      <c r="BX1382">
        <v>0</v>
      </c>
      <c r="BY1382">
        <v>0</v>
      </c>
      <c r="BZ1382">
        <v>0</v>
      </c>
      <c r="CA1382">
        <v>0</v>
      </c>
      <c r="CB1382">
        <v>0</v>
      </c>
      <c r="CC1382">
        <v>0</v>
      </c>
      <c r="CD1382">
        <v>0</v>
      </c>
      <c r="CE1382">
        <v>0</v>
      </c>
      <c r="CF1382">
        <v>0</v>
      </c>
      <c r="CG1382">
        <v>0</v>
      </c>
      <c r="CH1382">
        <v>0</v>
      </c>
      <c r="CI1382">
        <v>0</v>
      </c>
      <c r="CJ1382">
        <v>0</v>
      </c>
      <c r="CK1382">
        <v>0</v>
      </c>
      <c r="CL1382">
        <v>0</v>
      </c>
      <c r="CM1382">
        <v>0</v>
      </c>
      <c r="CN1382">
        <v>0</v>
      </c>
      <c r="CO1382">
        <v>0</v>
      </c>
      <c r="CP1382">
        <v>0</v>
      </c>
      <c r="CQ1382">
        <v>276664</v>
      </c>
      <c r="CR1382">
        <v>0</v>
      </c>
      <c r="CS1382">
        <v>3156</v>
      </c>
      <c r="CT1382">
        <v>154000</v>
      </c>
      <c r="CU1382">
        <v>65000</v>
      </c>
      <c r="CV1382">
        <v>53924</v>
      </c>
      <c r="CW1382">
        <v>1235</v>
      </c>
      <c r="CX1382">
        <v>6471</v>
      </c>
      <c r="CY1382">
        <v>4853</v>
      </c>
      <c r="CZ1382">
        <v>1941</v>
      </c>
      <c r="DA1382">
        <v>1618</v>
      </c>
      <c r="DB1382">
        <v>7010</v>
      </c>
      <c r="DC1382">
        <v>38354</v>
      </c>
      <c r="DD1382">
        <v>1618</v>
      </c>
      <c r="DE1382">
        <v>80000</v>
      </c>
      <c r="DF1382">
        <v>0</v>
      </c>
      <c r="DG1382">
        <v>50000</v>
      </c>
      <c r="DH1382">
        <v>0</v>
      </c>
      <c r="DI1382">
        <v>0</v>
      </c>
      <c r="DJ1382">
        <v>157675</v>
      </c>
      <c r="DK1382">
        <v>124000</v>
      </c>
      <c r="DL1382">
        <v>30000</v>
      </c>
      <c r="DM1382">
        <v>233684</v>
      </c>
      <c r="DN1382">
        <v>0</v>
      </c>
      <c r="DO1382">
        <v>1291203</v>
      </c>
      <c r="DP1382">
        <v>317700</v>
      </c>
      <c r="DQ1382">
        <v>-270176</v>
      </c>
      <c r="DR1382">
        <v>0</v>
      </c>
      <c r="DS1382">
        <v>0</v>
      </c>
    </row>
    <row r="1383" spans="1:123" x14ac:dyDescent="0.3">
      <c r="A1383" t="str">
        <f t="shared" si="21"/>
        <v>20321977</v>
      </c>
      <c r="B1383">
        <v>40</v>
      </c>
      <c r="C1383">
        <v>2032</v>
      </c>
      <c r="D1383">
        <v>197712</v>
      </c>
      <c r="E1383">
        <v>8</v>
      </c>
      <c r="F1383">
        <v>1970634</v>
      </c>
      <c r="G1383">
        <v>163099</v>
      </c>
      <c r="H1383">
        <v>550000</v>
      </c>
      <c r="I1383">
        <v>0</v>
      </c>
      <c r="J1383">
        <v>120000</v>
      </c>
      <c r="K1383">
        <v>85000</v>
      </c>
      <c r="L1383">
        <v>200000</v>
      </c>
      <c r="M1383">
        <v>56200</v>
      </c>
      <c r="N1383">
        <v>11500</v>
      </c>
      <c r="O1383">
        <v>25500</v>
      </c>
      <c r="P1383">
        <v>4500</v>
      </c>
      <c r="Q1383">
        <v>2000</v>
      </c>
      <c r="R1383">
        <v>0</v>
      </c>
      <c r="S1383">
        <v>5871</v>
      </c>
      <c r="T1383">
        <v>35000</v>
      </c>
      <c r="U1383">
        <v>36000</v>
      </c>
      <c r="V1383">
        <v>0</v>
      </c>
      <c r="W1383">
        <v>0</v>
      </c>
      <c r="X1383">
        <v>25000</v>
      </c>
      <c r="Y1383">
        <v>0</v>
      </c>
      <c r="Z1383">
        <v>0</v>
      </c>
      <c r="AA1383">
        <v>0</v>
      </c>
      <c r="AB1383">
        <v>0</v>
      </c>
      <c r="AC1383">
        <v>15686</v>
      </c>
      <c r="AD1383">
        <v>0</v>
      </c>
      <c r="AE1383">
        <v>0</v>
      </c>
      <c r="AF1383">
        <v>23767</v>
      </c>
      <c r="AG1383">
        <v>0</v>
      </c>
      <c r="AH1383">
        <v>0</v>
      </c>
      <c r="AI1383">
        <v>41350</v>
      </c>
      <c r="AJ1383">
        <v>0</v>
      </c>
      <c r="AK1383">
        <v>41350</v>
      </c>
      <c r="AL1383">
        <v>41350</v>
      </c>
      <c r="AM1383">
        <v>0</v>
      </c>
      <c r="AN1383">
        <v>1022804</v>
      </c>
      <c r="AO1383">
        <v>154474</v>
      </c>
      <c r="AP1383">
        <v>23767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75000</v>
      </c>
      <c r="AW1383">
        <v>0</v>
      </c>
      <c r="AX1383">
        <v>31500</v>
      </c>
      <c r="AY1383">
        <v>0</v>
      </c>
      <c r="AZ1383">
        <v>0</v>
      </c>
      <c r="BA1383">
        <v>25000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0</v>
      </c>
      <c r="BI1383">
        <v>0</v>
      </c>
      <c r="BJ1383">
        <v>0</v>
      </c>
      <c r="BK1383">
        <v>309741</v>
      </c>
      <c r="BL1383">
        <v>0</v>
      </c>
      <c r="BM1383">
        <v>118332</v>
      </c>
      <c r="BN1383">
        <v>154000</v>
      </c>
      <c r="BO1383">
        <v>65000</v>
      </c>
      <c r="BP1383">
        <v>0</v>
      </c>
      <c r="BQ1383">
        <v>3156</v>
      </c>
      <c r="BR1383">
        <v>0</v>
      </c>
      <c r="BS1383">
        <v>0</v>
      </c>
      <c r="BT1383">
        <v>0</v>
      </c>
      <c r="BU1383">
        <v>0</v>
      </c>
      <c r="BV1383">
        <v>0</v>
      </c>
      <c r="BW1383">
        <v>33000</v>
      </c>
      <c r="BX1383">
        <v>763</v>
      </c>
      <c r="BY1383">
        <v>4000</v>
      </c>
      <c r="BZ1383">
        <v>3000</v>
      </c>
      <c r="CA1383">
        <v>1200</v>
      </c>
      <c r="CB1383">
        <v>1000</v>
      </c>
      <c r="CC1383">
        <v>4333</v>
      </c>
      <c r="CD1383">
        <v>20000</v>
      </c>
      <c r="CE1383">
        <v>1000</v>
      </c>
      <c r="CF1383">
        <v>68917</v>
      </c>
      <c r="CG1383">
        <v>0</v>
      </c>
      <c r="CH1383">
        <v>0</v>
      </c>
      <c r="CI1383">
        <v>0</v>
      </c>
      <c r="CJ1383">
        <v>0</v>
      </c>
      <c r="CK1383">
        <v>0</v>
      </c>
      <c r="CL1383">
        <v>0</v>
      </c>
      <c r="CM1383">
        <v>0</v>
      </c>
      <c r="CN1383">
        <v>0</v>
      </c>
      <c r="CO1383">
        <v>0</v>
      </c>
      <c r="CP1383">
        <v>0</v>
      </c>
      <c r="CQ1383">
        <v>138332</v>
      </c>
      <c r="CR1383">
        <v>0</v>
      </c>
      <c r="CS1383">
        <v>0</v>
      </c>
      <c r="CT1383">
        <v>0</v>
      </c>
      <c r="CU1383">
        <v>0</v>
      </c>
      <c r="CV1383">
        <v>20924</v>
      </c>
      <c r="CW1383">
        <v>472</v>
      </c>
      <c r="CX1383">
        <v>2471</v>
      </c>
      <c r="CY1383">
        <v>1853</v>
      </c>
      <c r="CZ1383">
        <v>741</v>
      </c>
      <c r="DA1383">
        <v>618</v>
      </c>
      <c r="DB1383">
        <v>2677</v>
      </c>
      <c r="DC1383">
        <v>18354</v>
      </c>
      <c r="DD1383">
        <v>618</v>
      </c>
      <c r="DE1383">
        <v>16083</v>
      </c>
      <c r="DF1383">
        <v>0</v>
      </c>
      <c r="DG1383">
        <v>25000</v>
      </c>
      <c r="DH1383">
        <v>0</v>
      </c>
      <c r="DI1383">
        <v>0</v>
      </c>
      <c r="DJ1383">
        <v>126175</v>
      </c>
      <c r="DK1383">
        <v>99000</v>
      </c>
      <c r="DL1383">
        <v>30000</v>
      </c>
      <c r="DM1383">
        <v>158684</v>
      </c>
      <c r="DN1383">
        <v>0</v>
      </c>
      <c r="DO1383">
        <v>683352</v>
      </c>
      <c r="DP1383">
        <v>317700</v>
      </c>
      <c r="DQ1383">
        <v>-993688</v>
      </c>
      <c r="DR1383">
        <v>359487</v>
      </c>
      <c r="DS1383">
        <v>0</v>
      </c>
    </row>
    <row r="1384" spans="1:123" x14ac:dyDescent="0.3">
      <c r="A1384" t="str">
        <f t="shared" si="21"/>
        <v>20331978</v>
      </c>
      <c r="B1384">
        <v>40</v>
      </c>
      <c r="C1384">
        <v>2033</v>
      </c>
      <c r="D1384">
        <v>197812</v>
      </c>
      <c r="E1384">
        <v>65</v>
      </c>
      <c r="F1384">
        <v>1623305</v>
      </c>
      <c r="G1384">
        <v>163102</v>
      </c>
      <c r="H1384">
        <v>550000</v>
      </c>
      <c r="I1384">
        <v>0</v>
      </c>
      <c r="J1384">
        <v>120000</v>
      </c>
      <c r="K1384">
        <v>85000</v>
      </c>
      <c r="L1384">
        <v>200000</v>
      </c>
      <c r="M1384">
        <v>56200</v>
      </c>
      <c r="N1384">
        <v>11500</v>
      </c>
      <c r="O1384">
        <v>25500</v>
      </c>
      <c r="P1384">
        <v>4500</v>
      </c>
      <c r="Q1384">
        <v>2000</v>
      </c>
      <c r="R1384">
        <v>0</v>
      </c>
      <c r="S1384">
        <v>5682</v>
      </c>
      <c r="T1384">
        <v>35000</v>
      </c>
      <c r="U1384">
        <v>36000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41350</v>
      </c>
      <c r="AC1384">
        <v>125252</v>
      </c>
      <c r="AD1384">
        <v>64529</v>
      </c>
      <c r="AE1384">
        <v>41350</v>
      </c>
      <c r="AF1384">
        <v>148431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872951</v>
      </c>
      <c r="AO1384">
        <v>1233479</v>
      </c>
      <c r="AP1384">
        <v>189781</v>
      </c>
      <c r="AQ1384">
        <v>0</v>
      </c>
      <c r="AR1384">
        <v>20000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0</v>
      </c>
      <c r="BI1384">
        <v>0</v>
      </c>
      <c r="BJ1384">
        <v>0</v>
      </c>
      <c r="BK1384">
        <v>1443260</v>
      </c>
      <c r="BL1384">
        <v>0</v>
      </c>
      <c r="BM1384">
        <v>0</v>
      </c>
      <c r="BN1384">
        <v>0</v>
      </c>
      <c r="BO1384">
        <v>0</v>
      </c>
      <c r="BP1384">
        <v>0</v>
      </c>
      <c r="BQ1384">
        <v>0</v>
      </c>
      <c r="BR1384">
        <v>491668</v>
      </c>
      <c r="BS1384">
        <v>0</v>
      </c>
      <c r="BT1384">
        <v>0</v>
      </c>
      <c r="BU1384">
        <v>2136</v>
      </c>
      <c r="BV1384">
        <v>0</v>
      </c>
      <c r="BW1384">
        <v>0</v>
      </c>
      <c r="BX1384">
        <v>0</v>
      </c>
      <c r="BY1384">
        <v>0</v>
      </c>
      <c r="BZ1384">
        <v>0</v>
      </c>
      <c r="CA1384">
        <v>0</v>
      </c>
      <c r="CB1384">
        <v>0</v>
      </c>
      <c r="CC1384">
        <v>0</v>
      </c>
      <c r="CD1384">
        <v>0</v>
      </c>
      <c r="CE1384">
        <v>0</v>
      </c>
      <c r="CF1384">
        <v>0</v>
      </c>
      <c r="CG1384">
        <v>0</v>
      </c>
      <c r="CH1384">
        <v>0</v>
      </c>
      <c r="CI1384">
        <v>0</v>
      </c>
      <c r="CJ1384">
        <v>0</v>
      </c>
      <c r="CK1384">
        <v>0</v>
      </c>
      <c r="CL1384">
        <v>0</v>
      </c>
      <c r="CM1384">
        <v>0</v>
      </c>
      <c r="CN1384">
        <v>0</v>
      </c>
      <c r="CO1384">
        <v>0</v>
      </c>
      <c r="CP1384">
        <v>0</v>
      </c>
      <c r="CQ1384">
        <v>610000</v>
      </c>
      <c r="CR1384">
        <v>2136</v>
      </c>
      <c r="CS1384">
        <v>0</v>
      </c>
      <c r="CT1384">
        <v>0</v>
      </c>
      <c r="CU1384">
        <v>0</v>
      </c>
      <c r="CV1384">
        <v>20924</v>
      </c>
      <c r="CW1384">
        <v>472</v>
      </c>
      <c r="CX1384">
        <v>2471</v>
      </c>
      <c r="CY1384">
        <v>1853</v>
      </c>
      <c r="CZ1384">
        <v>741</v>
      </c>
      <c r="DA1384">
        <v>618</v>
      </c>
      <c r="DB1384">
        <v>2677</v>
      </c>
      <c r="DC1384">
        <v>18354</v>
      </c>
      <c r="DD1384">
        <v>618</v>
      </c>
      <c r="DE1384">
        <v>21083</v>
      </c>
      <c r="DF1384">
        <v>0</v>
      </c>
      <c r="DG1384">
        <v>25000</v>
      </c>
      <c r="DH1384">
        <v>0</v>
      </c>
      <c r="DI1384">
        <v>0</v>
      </c>
      <c r="DJ1384">
        <v>126175</v>
      </c>
      <c r="DK1384">
        <v>99000</v>
      </c>
      <c r="DL1384">
        <v>30000</v>
      </c>
      <c r="DM1384">
        <v>158684</v>
      </c>
      <c r="DN1384">
        <v>0</v>
      </c>
      <c r="DO1384">
        <v>1120806</v>
      </c>
      <c r="DP1384">
        <v>317700</v>
      </c>
      <c r="DQ1384">
        <v>493804</v>
      </c>
      <c r="DR1384">
        <v>0</v>
      </c>
      <c r="DS1384">
        <v>0</v>
      </c>
    </row>
    <row r="1385" spans="1:123" x14ac:dyDescent="0.3">
      <c r="A1385" t="str">
        <f t="shared" si="21"/>
        <v>20341979</v>
      </c>
      <c r="B1385">
        <v>40</v>
      </c>
      <c r="C1385">
        <v>2034</v>
      </c>
      <c r="D1385">
        <v>197912</v>
      </c>
      <c r="E1385">
        <v>56</v>
      </c>
      <c r="F1385">
        <v>1603941</v>
      </c>
      <c r="G1385">
        <v>163105</v>
      </c>
      <c r="H1385">
        <v>550000</v>
      </c>
      <c r="I1385">
        <v>0</v>
      </c>
      <c r="J1385">
        <v>120000</v>
      </c>
      <c r="K1385">
        <v>85000</v>
      </c>
      <c r="L1385">
        <v>200000</v>
      </c>
      <c r="M1385">
        <v>56200</v>
      </c>
      <c r="N1385">
        <v>11500</v>
      </c>
      <c r="O1385">
        <v>25500</v>
      </c>
      <c r="P1385">
        <v>4500</v>
      </c>
      <c r="Q1385">
        <v>2000</v>
      </c>
      <c r="R1385">
        <v>0</v>
      </c>
      <c r="S1385">
        <v>5494</v>
      </c>
      <c r="T1385">
        <v>35000</v>
      </c>
      <c r="U1385">
        <v>36000</v>
      </c>
      <c r="V1385">
        <v>0</v>
      </c>
      <c r="W1385">
        <v>0</v>
      </c>
      <c r="X1385">
        <v>0</v>
      </c>
      <c r="Y1385">
        <v>0</v>
      </c>
      <c r="Z1385">
        <v>178190</v>
      </c>
      <c r="AA1385">
        <v>0</v>
      </c>
      <c r="AB1385">
        <v>0</v>
      </c>
      <c r="AC1385">
        <v>108439</v>
      </c>
      <c r="AD1385">
        <v>55867</v>
      </c>
      <c r="AE1385">
        <v>0</v>
      </c>
      <c r="AF1385">
        <v>164306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678698</v>
      </c>
      <c r="AO1385">
        <v>1067906</v>
      </c>
      <c r="AP1385">
        <v>164306</v>
      </c>
      <c r="AQ1385">
        <v>0</v>
      </c>
      <c r="AR1385">
        <v>20000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0</v>
      </c>
      <c r="BI1385">
        <v>0</v>
      </c>
      <c r="BJ1385">
        <v>0</v>
      </c>
      <c r="BK1385">
        <v>1252212</v>
      </c>
      <c r="BL1385">
        <v>0</v>
      </c>
      <c r="BM1385">
        <v>0</v>
      </c>
      <c r="BN1385">
        <v>0</v>
      </c>
      <c r="BO1385">
        <v>0</v>
      </c>
      <c r="BP1385">
        <v>0</v>
      </c>
      <c r="BQ1385">
        <v>0</v>
      </c>
      <c r="BR1385">
        <v>20000</v>
      </c>
      <c r="BS1385">
        <v>0</v>
      </c>
      <c r="BT1385">
        <v>0</v>
      </c>
      <c r="BU1385">
        <v>97864</v>
      </c>
      <c r="BV1385">
        <v>10000</v>
      </c>
      <c r="BW1385">
        <v>0</v>
      </c>
      <c r="BX1385">
        <v>0</v>
      </c>
      <c r="BY1385">
        <v>0</v>
      </c>
      <c r="BZ1385">
        <v>0</v>
      </c>
      <c r="CA1385">
        <v>0</v>
      </c>
      <c r="CB1385">
        <v>0</v>
      </c>
      <c r="CC1385">
        <v>0</v>
      </c>
      <c r="CD1385">
        <v>0</v>
      </c>
      <c r="CE1385">
        <v>0</v>
      </c>
      <c r="CF1385">
        <v>0</v>
      </c>
      <c r="CG1385">
        <v>0</v>
      </c>
      <c r="CH1385">
        <v>0</v>
      </c>
      <c r="CI1385">
        <v>0</v>
      </c>
      <c r="CJ1385">
        <v>0</v>
      </c>
      <c r="CK1385">
        <v>0</v>
      </c>
      <c r="CL1385">
        <v>0</v>
      </c>
      <c r="CM1385">
        <v>0</v>
      </c>
      <c r="CN1385">
        <v>0</v>
      </c>
      <c r="CO1385">
        <v>0</v>
      </c>
      <c r="CP1385">
        <v>0</v>
      </c>
      <c r="CQ1385">
        <v>610000</v>
      </c>
      <c r="CR1385">
        <v>100000</v>
      </c>
      <c r="CS1385">
        <v>10000</v>
      </c>
      <c r="CT1385">
        <v>0</v>
      </c>
      <c r="CU1385">
        <v>0</v>
      </c>
      <c r="CV1385">
        <v>20924</v>
      </c>
      <c r="CW1385">
        <v>472</v>
      </c>
      <c r="CX1385">
        <v>2471</v>
      </c>
      <c r="CY1385">
        <v>1853</v>
      </c>
      <c r="CZ1385">
        <v>741</v>
      </c>
      <c r="DA1385">
        <v>618</v>
      </c>
      <c r="DB1385">
        <v>2677</v>
      </c>
      <c r="DC1385">
        <v>18354</v>
      </c>
      <c r="DD1385">
        <v>618</v>
      </c>
      <c r="DE1385">
        <v>26083</v>
      </c>
      <c r="DF1385">
        <v>178190</v>
      </c>
      <c r="DG1385">
        <v>25000</v>
      </c>
      <c r="DH1385">
        <v>0</v>
      </c>
      <c r="DI1385">
        <v>0</v>
      </c>
      <c r="DJ1385">
        <v>126175</v>
      </c>
      <c r="DK1385">
        <v>99000</v>
      </c>
      <c r="DL1385">
        <v>30000</v>
      </c>
      <c r="DM1385">
        <v>158684</v>
      </c>
      <c r="DN1385">
        <v>0</v>
      </c>
      <c r="DO1385">
        <v>1411860</v>
      </c>
      <c r="DP1385">
        <v>317700</v>
      </c>
      <c r="DQ1385">
        <v>306054</v>
      </c>
      <c r="DR1385">
        <v>0</v>
      </c>
      <c r="DS1385">
        <v>0</v>
      </c>
    </row>
    <row r="1386" spans="1:123" x14ac:dyDescent="0.3">
      <c r="A1386" t="str">
        <f t="shared" si="21"/>
        <v>20351980</v>
      </c>
      <c r="B1386">
        <v>40</v>
      </c>
      <c r="C1386">
        <v>2035</v>
      </c>
      <c r="D1386">
        <v>198012</v>
      </c>
      <c r="E1386">
        <v>56</v>
      </c>
      <c r="F1386">
        <v>1642046</v>
      </c>
      <c r="G1386">
        <v>163108</v>
      </c>
      <c r="H1386">
        <v>550000</v>
      </c>
      <c r="I1386">
        <v>0</v>
      </c>
      <c r="J1386">
        <v>120000</v>
      </c>
      <c r="K1386">
        <v>85000</v>
      </c>
      <c r="L1386">
        <v>200000</v>
      </c>
      <c r="M1386">
        <v>56200</v>
      </c>
      <c r="N1386">
        <v>11500</v>
      </c>
      <c r="O1386">
        <v>25500</v>
      </c>
      <c r="P1386">
        <v>4500</v>
      </c>
      <c r="Q1386">
        <v>2000</v>
      </c>
      <c r="R1386">
        <v>0</v>
      </c>
      <c r="S1386">
        <v>5305</v>
      </c>
      <c r="T1386">
        <v>35000</v>
      </c>
      <c r="U1386">
        <v>36000</v>
      </c>
      <c r="V1386">
        <v>0</v>
      </c>
      <c r="W1386">
        <v>5000</v>
      </c>
      <c r="X1386">
        <v>0</v>
      </c>
      <c r="Y1386">
        <v>0</v>
      </c>
      <c r="Z1386">
        <v>193352</v>
      </c>
      <c r="AA1386">
        <v>0</v>
      </c>
      <c r="AB1386">
        <v>0</v>
      </c>
      <c r="AC1386">
        <v>109472</v>
      </c>
      <c r="AD1386">
        <v>56400</v>
      </c>
      <c r="AE1386">
        <v>0</v>
      </c>
      <c r="AF1386">
        <v>165871</v>
      </c>
      <c r="AG1386">
        <v>0</v>
      </c>
      <c r="AH1386">
        <v>0</v>
      </c>
      <c r="AI1386">
        <v>0</v>
      </c>
      <c r="AJ1386">
        <v>84129</v>
      </c>
      <c r="AK1386">
        <v>84129</v>
      </c>
      <c r="AL1386">
        <v>0</v>
      </c>
      <c r="AM1386">
        <v>0</v>
      </c>
      <c r="AN1386">
        <v>572653</v>
      </c>
      <c r="AO1386">
        <v>1078080</v>
      </c>
      <c r="AP1386">
        <v>165871</v>
      </c>
      <c r="AQ1386">
        <v>40700</v>
      </c>
      <c r="AR1386">
        <v>20000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0</v>
      </c>
      <c r="BI1386">
        <v>0</v>
      </c>
      <c r="BJ1386">
        <v>0</v>
      </c>
      <c r="BK1386">
        <v>1304652</v>
      </c>
      <c r="BL1386">
        <v>0</v>
      </c>
      <c r="BM1386">
        <v>0</v>
      </c>
      <c r="BN1386">
        <v>0</v>
      </c>
      <c r="BO1386">
        <v>0</v>
      </c>
      <c r="BP1386">
        <v>0</v>
      </c>
      <c r="BQ1386">
        <v>0</v>
      </c>
      <c r="BR1386">
        <v>20000</v>
      </c>
      <c r="BS1386">
        <v>0</v>
      </c>
      <c r="BT1386">
        <v>0</v>
      </c>
      <c r="BU1386">
        <v>0</v>
      </c>
      <c r="BV1386">
        <v>0</v>
      </c>
      <c r="BW1386">
        <v>0</v>
      </c>
      <c r="BX1386">
        <v>0</v>
      </c>
      <c r="BY1386">
        <v>0</v>
      </c>
      <c r="BZ1386">
        <v>0</v>
      </c>
      <c r="CA1386">
        <v>0</v>
      </c>
      <c r="CB1386">
        <v>0</v>
      </c>
      <c r="CC1386">
        <v>0</v>
      </c>
      <c r="CD1386">
        <v>0</v>
      </c>
      <c r="CE1386">
        <v>0</v>
      </c>
      <c r="CF1386">
        <v>0</v>
      </c>
      <c r="CG1386">
        <v>7673</v>
      </c>
      <c r="CH1386">
        <v>184</v>
      </c>
      <c r="CI1386">
        <v>961</v>
      </c>
      <c r="CJ1386">
        <v>721</v>
      </c>
      <c r="CK1386">
        <v>288</v>
      </c>
      <c r="CL1386">
        <v>240</v>
      </c>
      <c r="CM1386">
        <v>1041</v>
      </c>
      <c r="CN1386">
        <v>4804</v>
      </c>
      <c r="CO1386">
        <v>240</v>
      </c>
      <c r="CP1386">
        <v>0</v>
      </c>
      <c r="CQ1386">
        <v>610000</v>
      </c>
      <c r="CR1386">
        <v>100000</v>
      </c>
      <c r="CS1386">
        <v>10000</v>
      </c>
      <c r="CT1386">
        <v>0</v>
      </c>
      <c r="CU1386">
        <v>0</v>
      </c>
      <c r="CV1386">
        <v>28597</v>
      </c>
      <c r="CW1386">
        <v>655</v>
      </c>
      <c r="CX1386">
        <v>3432</v>
      </c>
      <c r="CY1386">
        <v>2574</v>
      </c>
      <c r="CZ1386">
        <v>1029</v>
      </c>
      <c r="DA1386">
        <v>858</v>
      </c>
      <c r="DB1386">
        <v>3718</v>
      </c>
      <c r="DC1386">
        <v>23158</v>
      </c>
      <c r="DD1386">
        <v>858</v>
      </c>
      <c r="DE1386">
        <v>31083</v>
      </c>
      <c r="DF1386">
        <v>357554</v>
      </c>
      <c r="DG1386">
        <v>25000</v>
      </c>
      <c r="DH1386">
        <v>0</v>
      </c>
      <c r="DI1386">
        <v>0</v>
      </c>
      <c r="DJ1386">
        <v>126175</v>
      </c>
      <c r="DK1386">
        <v>99000</v>
      </c>
      <c r="DL1386">
        <v>30000</v>
      </c>
      <c r="DM1386">
        <v>158684</v>
      </c>
      <c r="DN1386">
        <v>0</v>
      </c>
      <c r="DO1386">
        <v>1696503</v>
      </c>
      <c r="DP1386">
        <v>317700</v>
      </c>
      <c r="DQ1386">
        <v>313631</v>
      </c>
      <c r="DR1386">
        <v>0</v>
      </c>
      <c r="DS1386">
        <v>0</v>
      </c>
    </row>
    <row r="1387" spans="1:123" x14ac:dyDescent="0.3">
      <c r="A1387" t="str">
        <f t="shared" si="21"/>
        <v>20361981</v>
      </c>
      <c r="B1387">
        <v>40</v>
      </c>
      <c r="C1387">
        <v>2036</v>
      </c>
      <c r="D1387">
        <v>198112</v>
      </c>
      <c r="E1387">
        <v>33</v>
      </c>
      <c r="F1387">
        <v>1930315</v>
      </c>
      <c r="G1387">
        <v>163099</v>
      </c>
      <c r="H1387">
        <v>550000</v>
      </c>
      <c r="I1387">
        <v>0</v>
      </c>
      <c r="J1387">
        <v>120000</v>
      </c>
      <c r="K1387">
        <v>85000</v>
      </c>
      <c r="L1387">
        <v>200000</v>
      </c>
      <c r="M1387">
        <v>56200</v>
      </c>
      <c r="N1387">
        <v>11500</v>
      </c>
      <c r="O1387">
        <v>25500</v>
      </c>
      <c r="P1387">
        <v>4500</v>
      </c>
      <c r="Q1387">
        <v>2000</v>
      </c>
      <c r="R1387">
        <v>0</v>
      </c>
      <c r="S1387">
        <v>5091</v>
      </c>
      <c r="T1387">
        <v>35000</v>
      </c>
      <c r="U1387">
        <v>36000</v>
      </c>
      <c r="V1387">
        <v>0</v>
      </c>
      <c r="W1387">
        <v>5000</v>
      </c>
      <c r="X1387">
        <v>0</v>
      </c>
      <c r="Y1387">
        <v>199209</v>
      </c>
      <c r="Z1387">
        <v>0</v>
      </c>
      <c r="AA1387">
        <v>0</v>
      </c>
      <c r="AB1387">
        <v>84129</v>
      </c>
      <c r="AC1387">
        <v>63260</v>
      </c>
      <c r="AD1387">
        <v>0</v>
      </c>
      <c r="AE1387">
        <v>84129</v>
      </c>
      <c r="AF1387">
        <v>11723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1203278</v>
      </c>
      <c r="AO1387">
        <v>622983</v>
      </c>
      <c r="AP1387">
        <v>95851</v>
      </c>
      <c r="AQ1387">
        <v>0</v>
      </c>
      <c r="AR1387">
        <v>8439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0</v>
      </c>
      <c r="BI1387">
        <v>0</v>
      </c>
      <c r="BJ1387">
        <v>0</v>
      </c>
      <c r="BK1387">
        <v>727273</v>
      </c>
      <c r="BL1387">
        <v>0</v>
      </c>
      <c r="BM1387">
        <v>196667</v>
      </c>
      <c r="BN1387">
        <v>0</v>
      </c>
      <c r="BO1387">
        <v>0</v>
      </c>
      <c r="BP1387">
        <v>2197</v>
      </c>
      <c r="BQ1387">
        <v>0</v>
      </c>
      <c r="BR1387">
        <v>0</v>
      </c>
      <c r="BS1387">
        <v>0</v>
      </c>
      <c r="BT1387">
        <v>0</v>
      </c>
      <c r="BU1387">
        <v>0</v>
      </c>
      <c r="BV1387">
        <v>0</v>
      </c>
      <c r="BW1387">
        <v>0</v>
      </c>
      <c r="BX1387">
        <v>0</v>
      </c>
      <c r="BY1387">
        <v>0</v>
      </c>
      <c r="BZ1387">
        <v>0</v>
      </c>
      <c r="CA1387">
        <v>0</v>
      </c>
      <c r="CB1387">
        <v>0</v>
      </c>
      <c r="CC1387">
        <v>0</v>
      </c>
      <c r="CD1387">
        <v>0</v>
      </c>
      <c r="CE1387">
        <v>0</v>
      </c>
      <c r="CF1387">
        <v>0</v>
      </c>
      <c r="CG1387">
        <v>0</v>
      </c>
      <c r="CH1387">
        <v>0</v>
      </c>
      <c r="CI1387">
        <v>0</v>
      </c>
      <c r="CJ1387">
        <v>0</v>
      </c>
      <c r="CK1387">
        <v>0</v>
      </c>
      <c r="CL1387">
        <v>0</v>
      </c>
      <c r="CM1387">
        <v>0</v>
      </c>
      <c r="CN1387">
        <v>0</v>
      </c>
      <c r="CO1387">
        <v>0</v>
      </c>
      <c r="CP1387">
        <v>0</v>
      </c>
      <c r="CQ1387">
        <v>393333</v>
      </c>
      <c r="CR1387">
        <v>97803</v>
      </c>
      <c r="CS1387">
        <v>10000</v>
      </c>
      <c r="CT1387">
        <v>0</v>
      </c>
      <c r="CU1387">
        <v>0</v>
      </c>
      <c r="CV1387">
        <v>28597</v>
      </c>
      <c r="CW1387">
        <v>655</v>
      </c>
      <c r="CX1387">
        <v>3432</v>
      </c>
      <c r="CY1387">
        <v>2574</v>
      </c>
      <c r="CZ1387">
        <v>1029</v>
      </c>
      <c r="DA1387">
        <v>858</v>
      </c>
      <c r="DB1387">
        <v>3718</v>
      </c>
      <c r="DC1387">
        <v>23158</v>
      </c>
      <c r="DD1387">
        <v>858</v>
      </c>
      <c r="DE1387">
        <v>31083</v>
      </c>
      <c r="DF1387">
        <v>138241</v>
      </c>
      <c r="DG1387">
        <v>25000</v>
      </c>
      <c r="DH1387">
        <v>0</v>
      </c>
      <c r="DI1387">
        <v>0</v>
      </c>
      <c r="DJ1387">
        <v>126175</v>
      </c>
      <c r="DK1387">
        <v>99000</v>
      </c>
      <c r="DL1387">
        <v>30000</v>
      </c>
      <c r="DM1387">
        <v>158684</v>
      </c>
      <c r="DN1387">
        <v>0</v>
      </c>
      <c r="DO1387">
        <v>1174198</v>
      </c>
      <c r="DP1387">
        <v>317700</v>
      </c>
      <c r="DQ1387">
        <v>-398073</v>
      </c>
      <c r="DR1387">
        <v>0</v>
      </c>
      <c r="DS1387">
        <v>0</v>
      </c>
    </row>
    <row r="1388" spans="1:123" x14ac:dyDescent="0.3">
      <c r="A1388" t="str">
        <f t="shared" si="21"/>
        <v>20371982</v>
      </c>
      <c r="B1388">
        <v>40</v>
      </c>
      <c r="C1388">
        <v>2037</v>
      </c>
      <c r="D1388">
        <v>198212</v>
      </c>
      <c r="E1388">
        <v>71</v>
      </c>
      <c r="F1388">
        <v>1737955</v>
      </c>
      <c r="G1388">
        <v>163089</v>
      </c>
      <c r="H1388">
        <v>550000</v>
      </c>
      <c r="I1388">
        <v>0</v>
      </c>
      <c r="J1388">
        <v>120000</v>
      </c>
      <c r="K1388">
        <v>85000</v>
      </c>
      <c r="L1388">
        <v>200000</v>
      </c>
      <c r="M1388">
        <v>56200</v>
      </c>
      <c r="N1388">
        <v>11500</v>
      </c>
      <c r="O1388">
        <v>25500</v>
      </c>
      <c r="P1388">
        <v>4500</v>
      </c>
      <c r="Q1388">
        <v>2000</v>
      </c>
      <c r="R1388">
        <v>0</v>
      </c>
      <c r="S1388">
        <v>4878</v>
      </c>
      <c r="T1388">
        <v>35000</v>
      </c>
      <c r="U1388">
        <v>36000</v>
      </c>
      <c r="V1388">
        <v>0</v>
      </c>
      <c r="W1388">
        <v>5000</v>
      </c>
      <c r="X1388">
        <v>0</v>
      </c>
      <c r="Y1388">
        <v>0</v>
      </c>
      <c r="Z1388">
        <v>161136</v>
      </c>
      <c r="AA1388">
        <v>0</v>
      </c>
      <c r="AB1388">
        <v>0</v>
      </c>
      <c r="AC1388">
        <v>137086</v>
      </c>
      <c r="AD1388">
        <v>70627</v>
      </c>
      <c r="AE1388">
        <v>0</v>
      </c>
      <c r="AF1388">
        <v>207713</v>
      </c>
      <c r="AG1388">
        <v>0</v>
      </c>
      <c r="AH1388">
        <v>0</v>
      </c>
      <c r="AI1388">
        <v>0</v>
      </c>
      <c r="AJ1388">
        <v>42287</v>
      </c>
      <c r="AK1388">
        <v>42287</v>
      </c>
      <c r="AL1388">
        <v>0</v>
      </c>
      <c r="AM1388">
        <v>0</v>
      </c>
      <c r="AN1388">
        <v>604442</v>
      </c>
      <c r="AO1388">
        <v>1350029</v>
      </c>
      <c r="AP1388">
        <v>207713</v>
      </c>
      <c r="AQ1388">
        <v>0</v>
      </c>
      <c r="AR1388">
        <v>20000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0</v>
      </c>
      <c r="BI1388">
        <v>0</v>
      </c>
      <c r="BJ1388">
        <v>0</v>
      </c>
      <c r="BK1388">
        <v>1577742</v>
      </c>
      <c r="BL1388">
        <v>0</v>
      </c>
      <c r="BM1388">
        <v>0</v>
      </c>
      <c r="BN1388">
        <v>0</v>
      </c>
      <c r="BO1388">
        <v>0</v>
      </c>
      <c r="BP1388">
        <v>0</v>
      </c>
      <c r="BQ1388">
        <v>0</v>
      </c>
      <c r="BR1388">
        <v>236667</v>
      </c>
      <c r="BS1388">
        <v>6276</v>
      </c>
      <c r="BT1388">
        <v>0</v>
      </c>
      <c r="BU1388">
        <v>2197</v>
      </c>
      <c r="BV1388">
        <v>0</v>
      </c>
      <c r="BW1388">
        <v>0</v>
      </c>
      <c r="BX1388">
        <v>0</v>
      </c>
      <c r="BY1388">
        <v>0</v>
      </c>
      <c r="BZ1388">
        <v>0</v>
      </c>
      <c r="CA1388">
        <v>0</v>
      </c>
      <c r="CB1388">
        <v>0</v>
      </c>
      <c r="CC1388">
        <v>0</v>
      </c>
      <c r="CD1388">
        <v>0</v>
      </c>
      <c r="CE1388">
        <v>0</v>
      </c>
      <c r="CF1388">
        <v>0</v>
      </c>
      <c r="CG1388">
        <v>0</v>
      </c>
      <c r="CH1388">
        <v>0</v>
      </c>
      <c r="CI1388">
        <v>0</v>
      </c>
      <c r="CJ1388">
        <v>0</v>
      </c>
      <c r="CK1388">
        <v>0</v>
      </c>
      <c r="CL1388">
        <v>0</v>
      </c>
      <c r="CM1388">
        <v>0</v>
      </c>
      <c r="CN1388">
        <v>0</v>
      </c>
      <c r="CO1388">
        <v>0</v>
      </c>
      <c r="CP1388">
        <v>0</v>
      </c>
      <c r="CQ1388">
        <v>610000</v>
      </c>
      <c r="CR1388">
        <v>100000</v>
      </c>
      <c r="CS1388">
        <v>10000</v>
      </c>
      <c r="CT1388">
        <v>6276</v>
      </c>
      <c r="CU1388">
        <v>0</v>
      </c>
      <c r="CV1388">
        <v>28597</v>
      </c>
      <c r="CW1388">
        <v>655</v>
      </c>
      <c r="CX1388">
        <v>3432</v>
      </c>
      <c r="CY1388">
        <v>2574</v>
      </c>
      <c r="CZ1388">
        <v>1029</v>
      </c>
      <c r="DA1388">
        <v>858</v>
      </c>
      <c r="DB1388">
        <v>3718</v>
      </c>
      <c r="DC1388">
        <v>23158</v>
      </c>
      <c r="DD1388">
        <v>858</v>
      </c>
      <c r="DE1388">
        <v>31083</v>
      </c>
      <c r="DF1388">
        <v>295230</v>
      </c>
      <c r="DG1388">
        <v>25000</v>
      </c>
      <c r="DH1388">
        <v>0</v>
      </c>
      <c r="DI1388">
        <v>0</v>
      </c>
      <c r="DJ1388">
        <v>126175</v>
      </c>
      <c r="DK1388">
        <v>99000</v>
      </c>
      <c r="DL1388">
        <v>30000</v>
      </c>
      <c r="DM1388">
        <v>158684</v>
      </c>
      <c r="DN1388">
        <v>0</v>
      </c>
      <c r="DO1388">
        <v>1598614</v>
      </c>
      <c r="DP1388">
        <v>317700</v>
      </c>
      <c r="DQ1388">
        <v>448563</v>
      </c>
      <c r="DR1388">
        <v>0</v>
      </c>
      <c r="DS1388">
        <v>0</v>
      </c>
    </row>
    <row r="1389" spans="1:123" x14ac:dyDescent="0.3">
      <c r="A1389" t="str">
        <f t="shared" si="21"/>
        <v>20381983</v>
      </c>
      <c r="B1389">
        <v>40</v>
      </c>
      <c r="C1389">
        <v>2038</v>
      </c>
      <c r="D1389">
        <v>198312</v>
      </c>
      <c r="E1389">
        <v>81</v>
      </c>
      <c r="F1389">
        <v>1317419</v>
      </c>
      <c r="G1389">
        <v>163079</v>
      </c>
      <c r="H1389">
        <v>550000</v>
      </c>
      <c r="I1389">
        <v>0</v>
      </c>
      <c r="J1389">
        <v>60000</v>
      </c>
      <c r="K1389">
        <v>85000</v>
      </c>
      <c r="L1389">
        <v>200000</v>
      </c>
      <c r="M1389">
        <v>56200</v>
      </c>
      <c r="N1389">
        <v>11500</v>
      </c>
      <c r="O1389">
        <v>25500</v>
      </c>
      <c r="P1389">
        <v>4500</v>
      </c>
      <c r="Q1389">
        <v>2000</v>
      </c>
      <c r="R1389">
        <v>0</v>
      </c>
      <c r="S1389">
        <v>4664</v>
      </c>
      <c r="T1389">
        <v>35000</v>
      </c>
      <c r="U1389">
        <v>36000</v>
      </c>
      <c r="V1389">
        <v>0</v>
      </c>
      <c r="W1389">
        <v>5000</v>
      </c>
      <c r="X1389">
        <v>0</v>
      </c>
      <c r="Y1389">
        <v>0</v>
      </c>
      <c r="Z1389">
        <v>345683</v>
      </c>
      <c r="AA1389">
        <v>0</v>
      </c>
      <c r="AB1389">
        <v>42287</v>
      </c>
      <c r="AC1389">
        <v>157891</v>
      </c>
      <c r="AD1389">
        <v>81345</v>
      </c>
      <c r="AE1389">
        <v>42287</v>
      </c>
      <c r="AF1389">
        <v>196950</v>
      </c>
      <c r="AG1389">
        <v>0</v>
      </c>
      <c r="AH1389">
        <v>0</v>
      </c>
      <c r="AI1389">
        <v>0</v>
      </c>
      <c r="AJ1389">
        <v>53050</v>
      </c>
      <c r="AK1389">
        <v>53050</v>
      </c>
      <c r="AL1389">
        <v>0</v>
      </c>
      <c r="AM1389">
        <v>0</v>
      </c>
      <c r="AN1389">
        <v>359681</v>
      </c>
      <c r="AO1389">
        <v>1554915</v>
      </c>
      <c r="AP1389">
        <v>239236</v>
      </c>
      <c r="AQ1389">
        <v>139674</v>
      </c>
      <c r="AR1389">
        <v>20000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230308</v>
      </c>
      <c r="BE1389">
        <v>111111</v>
      </c>
      <c r="BF1389">
        <v>60000</v>
      </c>
      <c r="BG1389">
        <v>35194</v>
      </c>
      <c r="BH1389">
        <v>20000</v>
      </c>
      <c r="BI1389">
        <v>56200</v>
      </c>
      <c r="BJ1389">
        <v>0</v>
      </c>
      <c r="BK1389">
        <v>1441013</v>
      </c>
      <c r="BL1389">
        <v>0</v>
      </c>
      <c r="BM1389">
        <v>0</v>
      </c>
      <c r="BN1389">
        <v>0</v>
      </c>
      <c r="BO1389">
        <v>0</v>
      </c>
      <c r="BP1389">
        <v>0</v>
      </c>
      <c r="BQ1389">
        <v>0</v>
      </c>
      <c r="BR1389">
        <v>20000</v>
      </c>
      <c r="BS1389">
        <v>147724</v>
      </c>
      <c r="BT1389">
        <v>65000</v>
      </c>
      <c r="BU1389">
        <v>0</v>
      </c>
      <c r="BV1389">
        <v>0</v>
      </c>
      <c r="BW1389">
        <v>0</v>
      </c>
      <c r="BX1389">
        <v>0</v>
      </c>
      <c r="BY1389">
        <v>0</v>
      </c>
      <c r="BZ1389">
        <v>0</v>
      </c>
      <c r="CA1389">
        <v>0</v>
      </c>
      <c r="CB1389">
        <v>0</v>
      </c>
      <c r="CC1389">
        <v>0</v>
      </c>
      <c r="CD1389">
        <v>0</v>
      </c>
      <c r="CE1389">
        <v>0</v>
      </c>
      <c r="CF1389">
        <v>0</v>
      </c>
      <c r="CG1389">
        <v>25000</v>
      </c>
      <c r="CH1389">
        <v>572</v>
      </c>
      <c r="CI1389">
        <v>3000</v>
      </c>
      <c r="CJ1389">
        <v>2250</v>
      </c>
      <c r="CK1389">
        <v>900</v>
      </c>
      <c r="CL1389">
        <v>750</v>
      </c>
      <c r="CM1389">
        <v>3250</v>
      </c>
      <c r="CN1389">
        <v>15000</v>
      </c>
      <c r="CO1389">
        <v>750</v>
      </c>
      <c r="CP1389">
        <v>0</v>
      </c>
      <c r="CQ1389">
        <v>610000</v>
      </c>
      <c r="CR1389">
        <v>100000</v>
      </c>
      <c r="CS1389">
        <v>10000</v>
      </c>
      <c r="CT1389">
        <v>154000</v>
      </c>
      <c r="CU1389">
        <v>65000</v>
      </c>
      <c r="CV1389">
        <v>53597</v>
      </c>
      <c r="CW1389">
        <v>1227</v>
      </c>
      <c r="CX1389">
        <v>6432</v>
      </c>
      <c r="CY1389">
        <v>4824</v>
      </c>
      <c r="CZ1389">
        <v>1929</v>
      </c>
      <c r="DA1389">
        <v>1608</v>
      </c>
      <c r="DB1389">
        <v>6968</v>
      </c>
      <c r="DC1389">
        <v>38158</v>
      </c>
      <c r="DD1389">
        <v>1608</v>
      </c>
      <c r="DE1389">
        <v>31083</v>
      </c>
      <c r="DF1389">
        <v>624241</v>
      </c>
      <c r="DG1389">
        <v>25000</v>
      </c>
      <c r="DH1389">
        <v>0</v>
      </c>
      <c r="DI1389">
        <v>230308</v>
      </c>
      <c r="DJ1389">
        <v>161369</v>
      </c>
      <c r="DK1389">
        <v>155200</v>
      </c>
      <c r="DL1389">
        <v>90000</v>
      </c>
      <c r="DM1389">
        <v>269795</v>
      </c>
      <c r="DN1389">
        <v>20000</v>
      </c>
      <c r="DO1389">
        <v>2715396</v>
      </c>
      <c r="DP1389">
        <v>317700</v>
      </c>
      <c r="DQ1389">
        <v>1195742</v>
      </c>
      <c r="DR1389">
        <v>0</v>
      </c>
      <c r="DS1389">
        <v>0</v>
      </c>
    </row>
    <row r="1390" spans="1:123" x14ac:dyDescent="0.3">
      <c r="A1390" t="str">
        <f t="shared" si="21"/>
        <v>20391984</v>
      </c>
      <c r="B1390">
        <v>40</v>
      </c>
      <c r="C1390">
        <v>2039</v>
      </c>
      <c r="D1390">
        <v>198412</v>
      </c>
      <c r="E1390">
        <v>60</v>
      </c>
      <c r="F1390">
        <v>1942675</v>
      </c>
      <c r="G1390">
        <v>163069</v>
      </c>
      <c r="H1390">
        <v>550000</v>
      </c>
      <c r="I1390">
        <v>0</v>
      </c>
      <c r="J1390">
        <v>90000</v>
      </c>
      <c r="K1390">
        <v>85000</v>
      </c>
      <c r="L1390">
        <v>200000</v>
      </c>
      <c r="M1390">
        <v>56200</v>
      </c>
      <c r="N1390">
        <v>11500</v>
      </c>
      <c r="O1390">
        <v>25500</v>
      </c>
      <c r="P1390">
        <v>4500</v>
      </c>
      <c r="Q1390">
        <v>2000</v>
      </c>
      <c r="R1390">
        <v>0</v>
      </c>
      <c r="S1390">
        <v>4451</v>
      </c>
      <c r="T1390">
        <v>35000</v>
      </c>
      <c r="U1390">
        <v>36000</v>
      </c>
      <c r="V1390">
        <v>0</v>
      </c>
      <c r="W1390">
        <v>5000</v>
      </c>
      <c r="X1390">
        <v>0</v>
      </c>
      <c r="Y1390">
        <v>0</v>
      </c>
      <c r="Z1390">
        <v>258645</v>
      </c>
      <c r="AA1390">
        <v>0</v>
      </c>
      <c r="AB1390">
        <v>53050</v>
      </c>
      <c r="AC1390">
        <v>115859</v>
      </c>
      <c r="AD1390">
        <v>59690</v>
      </c>
      <c r="AE1390">
        <v>53050</v>
      </c>
      <c r="AF1390">
        <v>122499</v>
      </c>
      <c r="AG1390">
        <v>0</v>
      </c>
      <c r="AH1390">
        <v>0</v>
      </c>
      <c r="AI1390">
        <v>0</v>
      </c>
      <c r="AJ1390">
        <v>127501</v>
      </c>
      <c r="AK1390">
        <v>127501</v>
      </c>
      <c r="AL1390">
        <v>0</v>
      </c>
      <c r="AM1390">
        <v>0</v>
      </c>
      <c r="AN1390">
        <v>476506</v>
      </c>
      <c r="AO1390">
        <v>1140980</v>
      </c>
      <c r="AP1390">
        <v>175549</v>
      </c>
      <c r="AQ1390">
        <v>129962</v>
      </c>
      <c r="AR1390">
        <v>20000</v>
      </c>
      <c r="AS1390">
        <v>0</v>
      </c>
      <c r="AT1390">
        <v>0</v>
      </c>
      <c r="AU1390">
        <v>230308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0</v>
      </c>
      <c r="BI1390">
        <v>0</v>
      </c>
      <c r="BJ1390">
        <v>0</v>
      </c>
      <c r="BK1390">
        <v>1696799</v>
      </c>
      <c r="BL1390">
        <v>0</v>
      </c>
      <c r="BM1390">
        <v>0</v>
      </c>
      <c r="BN1390">
        <v>0</v>
      </c>
      <c r="BO1390">
        <v>0</v>
      </c>
      <c r="BP1390">
        <v>0</v>
      </c>
      <c r="BQ1390">
        <v>0</v>
      </c>
      <c r="BR1390">
        <v>20000</v>
      </c>
      <c r="BS1390">
        <v>0</v>
      </c>
      <c r="BT1390">
        <v>0</v>
      </c>
      <c r="BU1390">
        <v>0</v>
      </c>
      <c r="BV1390">
        <v>0</v>
      </c>
      <c r="BW1390">
        <v>0</v>
      </c>
      <c r="BX1390">
        <v>0</v>
      </c>
      <c r="BY1390">
        <v>0</v>
      </c>
      <c r="BZ1390">
        <v>0</v>
      </c>
      <c r="CA1390">
        <v>0</v>
      </c>
      <c r="CB1390">
        <v>0</v>
      </c>
      <c r="CC1390">
        <v>0</v>
      </c>
      <c r="CD1390">
        <v>0</v>
      </c>
      <c r="CE1390">
        <v>0</v>
      </c>
      <c r="CF1390">
        <v>0</v>
      </c>
      <c r="CG1390">
        <v>5615</v>
      </c>
      <c r="CH1390">
        <v>128</v>
      </c>
      <c r="CI1390">
        <v>674</v>
      </c>
      <c r="CJ1390">
        <v>505</v>
      </c>
      <c r="CK1390">
        <v>202</v>
      </c>
      <c r="CL1390">
        <v>168</v>
      </c>
      <c r="CM1390">
        <v>730</v>
      </c>
      <c r="CN1390">
        <v>3369</v>
      </c>
      <c r="CO1390">
        <v>168</v>
      </c>
      <c r="CP1390">
        <v>0</v>
      </c>
      <c r="CQ1390">
        <v>610000</v>
      </c>
      <c r="CR1390">
        <v>100000</v>
      </c>
      <c r="CS1390">
        <v>10000</v>
      </c>
      <c r="CT1390">
        <v>154000</v>
      </c>
      <c r="CU1390">
        <v>65000</v>
      </c>
      <c r="CV1390">
        <v>59212</v>
      </c>
      <c r="CW1390">
        <v>1356</v>
      </c>
      <c r="CX1390">
        <v>7105</v>
      </c>
      <c r="CY1390">
        <v>5329</v>
      </c>
      <c r="CZ1390">
        <v>2132</v>
      </c>
      <c r="DA1390">
        <v>1776</v>
      </c>
      <c r="DB1390">
        <v>7698</v>
      </c>
      <c r="DC1390">
        <v>41527</v>
      </c>
      <c r="DD1390">
        <v>1776</v>
      </c>
      <c r="DE1390">
        <v>31083</v>
      </c>
      <c r="DF1390">
        <v>847393</v>
      </c>
      <c r="DG1390">
        <v>25000</v>
      </c>
      <c r="DH1390">
        <v>0</v>
      </c>
      <c r="DI1390">
        <v>0</v>
      </c>
      <c r="DJ1390">
        <v>157849</v>
      </c>
      <c r="DK1390">
        <v>149018</v>
      </c>
      <c r="DL1390">
        <v>90000</v>
      </c>
      <c r="DM1390">
        <v>258684</v>
      </c>
      <c r="DN1390">
        <v>20000</v>
      </c>
      <c r="DO1390">
        <v>2773440</v>
      </c>
      <c r="DP1390">
        <v>317700</v>
      </c>
      <c r="DQ1390">
        <v>187399</v>
      </c>
      <c r="DR1390">
        <v>0</v>
      </c>
      <c r="DS1390">
        <v>0</v>
      </c>
    </row>
    <row r="1391" spans="1:123" x14ac:dyDescent="0.3">
      <c r="A1391" t="str">
        <f t="shared" si="21"/>
        <v>20401985</v>
      </c>
      <c r="B1391">
        <v>40</v>
      </c>
      <c r="C1391">
        <v>2040</v>
      </c>
      <c r="D1391">
        <v>198512</v>
      </c>
      <c r="E1391">
        <v>38</v>
      </c>
      <c r="F1391">
        <v>1850556</v>
      </c>
      <c r="G1391">
        <v>163060</v>
      </c>
      <c r="H1391">
        <v>550000</v>
      </c>
      <c r="I1391">
        <v>0</v>
      </c>
      <c r="J1391">
        <v>90000</v>
      </c>
      <c r="K1391">
        <v>85000</v>
      </c>
      <c r="L1391">
        <v>200000</v>
      </c>
      <c r="M1391">
        <v>56200</v>
      </c>
      <c r="N1391">
        <v>11500</v>
      </c>
      <c r="O1391">
        <v>25500</v>
      </c>
      <c r="P1391">
        <v>4500</v>
      </c>
      <c r="Q1391">
        <v>2000</v>
      </c>
      <c r="R1391">
        <v>0</v>
      </c>
      <c r="S1391">
        <v>4237</v>
      </c>
      <c r="T1391">
        <v>35000</v>
      </c>
      <c r="U1391">
        <v>36000</v>
      </c>
      <c r="V1391">
        <v>0</v>
      </c>
      <c r="W1391">
        <v>10000</v>
      </c>
      <c r="X1391">
        <v>0</v>
      </c>
      <c r="Y1391">
        <v>0</v>
      </c>
      <c r="Z1391">
        <v>0</v>
      </c>
      <c r="AA1391">
        <v>0</v>
      </c>
      <c r="AB1391">
        <v>127501</v>
      </c>
      <c r="AC1391">
        <v>73028</v>
      </c>
      <c r="AD1391">
        <v>0</v>
      </c>
      <c r="AE1391">
        <v>110652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16849</v>
      </c>
      <c r="AL1391">
        <v>0</v>
      </c>
      <c r="AM1391">
        <v>0</v>
      </c>
      <c r="AN1391">
        <v>979937</v>
      </c>
      <c r="AO1391">
        <v>719183</v>
      </c>
      <c r="AP1391">
        <v>110652</v>
      </c>
      <c r="AQ1391">
        <v>0</v>
      </c>
      <c r="AR1391">
        <v>13602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0</v>
      </c>
      <c r="BI1391">
        <v>0</v>
      </c>
      <c r="BJ1391">
        <v>0</v>
      </c>
      <c r="BK1391">
        <v>843437</v>
      </c>
      <c r="BL1391">
        <v>0</v>
      </c>
      <c r="BM1391">
        <v>196667</v>
      </c>
      <c r="BN1391">
        <v>0</v>
      </c>
      <c r="BO1391">
        <v>0</v>
      </c>
      <c r="BP1391">
        <v>29575</v>
      </c>
      <c r="BQ1391">
        <v>0</v>
      </c>
      <c r="BR1391">
        <v>0</v>
      </c>
      <c r="BS1391">
        <v>0</v>
      </c>
      <c r="BT1391">
        <v>0</v>
      </c>
      <c r="BU1391">
        <v>0</v>
      </c>
      <c r="BV1391">
        <v>0</v>
      </c>
      <c r="BW1391">
        <v>0</v>
      </c>
      <c r="BX1391">
        <v>0</v>
      </c>
      <c r="BY1391">
        <v>0</v>
      </c>
      <c r="BZ1391">
        <v>0</v>
      </c>
      <c r="CA1391">
        <v>0</v>
      </c>
      <c r="CB1391">
        <v>0</v>
      </c>
      <c r="CC1391">
        <v>0</v>
      </c>
      <c r="CD1391">
        <v>0</v>
      </c>
      <c r="CE1391">
        <v>0</v>
      </c>
      <c r="CF1391">
        <v>0</v>
      </c>
      <c r="CG1391">
        <v>0</v>
      </c>
      <c r="CH1391">
        <v>0</v>
      </c>
      <c r="CI1391">
        <v>0</v>
      </c>
      <c r="CJ1391">
        <v>0</v>
      </c>
      <c r="CK1391">
        <v>0</v>
      </c>
      <c r="CL1391">
        <v>0</v>
      </c>
      <c r="CM1391">
        <v>0</v>
      </c>
      <c r="CN1391">
        <v>0</v>
      </c>
      <c r="CO1391">
        <v>0</v>
      </c>
      <c r="CP1391">
        <v>0</v>
      </c>
      <c r="CQ1391">
        <v>393333</v>
      </c>
      <c r="CR1391">
        <v>70425</v>
      </c>
      <c r="CS1391">
        <v>10000</v>
      </c>
      <c r="CT1391">
        <v>154000</v>
      </c>
      <c r="CU1391">
        <v>65000</v>
      </c>
      <c r="CV1391">
        <v>59212</v>
      </c>
      <c r="CW1391">
        <v>1356</v>
      </c>
      <c r="CX1391">
        <v>7105</v>
      </c>
      <c r="CY1391">
        <v>5329</v>
      </c>
      <c r="CZ1391">
        <v>2132</v>
      </c>
      <c r="DA1391">
        <v>1776</v>
      </c>
      <c r="DB1391">
        <v>7698</v>
      </c>
      <c r="DC1391">
        <v>41527</v>
      </c>
      <c r="DD1391">
        <v>1776</v>
      </c>
      <c r="DE1391">
        <v>31083</v>
      </c>
      <c r="DF1391">
        <v>809427</v>
      </c>
      <c r="DG1391">
        <v>25000</v>
      </c>
      <c r="DH1391">
        <v>0</v>
      </c>
      <c r="DI1391">
        <v>0</v>
      </c>
      <c r="DJ1391">
        <v>157849</v>
      </c>
      <c r="DK1391">
        <v>149018</v>
      </c>
      <c r="DL1391">
        <v>90000</v>
      </c>
      <c r="DM1391">
        <v>258684</v>
      </c>
      <c r="DN1391">
        <v>20000</v>
      </c>
      <c r="DO1391">
        <v>2378580</v>
      </c>
      <c r="DP1391">
        <v>317700</v>
      </c>
      <c r="DQ1391">
        <v>-226242</v>
      </c>
      <c r="DR1391">
        <v>0</v>
      </c>
      <c r="DS1391">
        <v>0</v>
      </c>
    </row>
    <row r="1392" spans="1:123" x14ac:dyDescent="0.3">
      <c r="A1392" t="str">
        <f t="shared" si="21"/>
        <v>20411986</v>
      </c>
      <c r="B1392">
        <v>40</v>
      </c>
      <c r="C1392">
        <v>2041</v>
      </c>
      <c r="D1392">
        <v>198612</v>
      </c>
      <c r="E1392">
        <v>62</v>
      </c>
      <c r="F1392">
        <v>1799406</v>
      </c>
      <c r="G1392">
        <v>163056</v>
      </c>
      <c r="H1392">
        <v>550000</v>
      </c>
      <c r="I1392">
        <v>0</v>
      </c>
      <c r="J1392">
        <v>0</v>
      </c>
      <c r="K1392">
        <v>85000</v>
      </c>
      <c r="L1392">
        <v>200000</v>
      </c>
      <c r="M1392">
        <v>56200</v>
      </c>
      <c r="N1392">
        <v>11500</v>
      </c>
      <c r="O1392">
        <v>25500</v>
      </c>
      <c r="P1392">
        <v>4500</v>
      </c>
      <c r="Q1392">
        <v>2000</v>
      </c>
      <c r="R1392">
        <v>0</v>
      </c>
      <c r="S1392">
        <v>4023</v>
      </c>
      <c r="T1392">
        <v>35000</v>
      </c>
      <c r="U1392">
        <v>36000</v>
      </c>
      <c r="V1392">
        <v>0</v>
      </c>
      <c r="W1392">
        <v>10000</v>
      </c>
      <c r="X1392">
        <v>0</v>
      </c>
      <c r="Y1392">
        <v>0</v>
      </c>
      <c r="Z1392">
        <v>0</v>
      </c>
      <c r="AA1392">
        <v>0</v>
      </c>
      <c r="AB1392">
        <v>16849</v>
      </c>
      <c r="AC1392">
        <v>120978</v>
      </c>
      <c r="AD1392">
        <v>62328</v>
      </c>
      <c r="AE1392">
        <v>16849</v>
      </c>
      <c r="AF1392">
        <v>166456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723267</v>
      </c>
      <c r="AO1392">
        <v>1191392</v>
      </c>
      <c r="AP1392">
        <v>183305</v>
      </c>
      <c r="AQ1392">
        <v>0</v>
      </c>
      <c r="AR1392">
        <v>20000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0</v>
      </c>
      <c r="BI1392">
        <v>0</v>
      </c>
      <c r="BJ1392">
        <v>0</v>
      </c>
      <c r="BK1392">
        <v>1394698</v>
      </c>
      <c r="BL1392">
        <v>0</v>
      </c>
      <c r="BM1392">
        <v>0</v>
      </c>
      <c r="BN1392">
        <v>0</v>
      </c>
      <c r="BO1392">
        <v>0</v>
      </c>
      <c r="BP1392">
        <v>0</v>
      </c>
      <c r="BQ1392">
        <v>0</v>
      </c>
      <c r="BR1392">
        <v>119502</v>
      </c>
      <c r="BS1392">
        <v>0</v>
      </c>
      <c r="BT1392">
        <v>0</v>
      </c>
      <c r="BU1392">
        <v>0</v>
      </c>
      <c r="BV1392">
        <v>0</v>
      </c>
      <c r="BW1392">
        <v>0</v>
      </c>
      <c r="BX1392">
        <v>0</v>
      </c>
      <c r="BY1392">
        <v>0</v>
      </c>
      <c r="BZ1392">
        <v>0</v>
      </c>
      <c r="CA1392">
        <v>0</v>
      </c>
      <c r="CB1392">
        <v>0</v>
      </c>
      <c r="CC1392">
        <v>0</v>
      </c>
      <c r="CD1392">
        <v>0</v>
      </c>
      <c r="CE1392">
        <v>0</v>
      </c>
      <c r="CF1392">
        <v>0</v>
      </c>
      <c r="CG1392">
        <v>0</v>
      </c>
      <c r="CH1392">
        <v>0</v>
      </c>
      <c r="CI1392">
        <v>0</v>
      </c>
      <c r="CJ1392">
        <v>0</v>
      </c>
      <c r="CK1392">
        <v>0</v>
      </c>
      <c r="CL1392">
        <v>0</v>
      </c>
      <c r="CM1392">
        <v>0</v>
      </c>
      <c r="CN1392">
        <v>0</v>
      </c>
      <c r="CO1392">
        <v>0</v>
      </c>
      <c r="CP1392">
        <v>0</v>
      </c>
      <c r="CQ1392">
        <v>492835</v>
      </c>
      <c r="CR1392">
        <v>70425</v>
      </c>
      <c r="CS1392">
        <v>10000</v>
      </c>
      <c r="CT1392">
        <v>154000</v>
      </c>
      <c r="CU1392">
        <v>65000</v>
      </c>
      <c r="CV1392">
        <v>59212</v>
      </c>
      <c r="CW1392">
        <v>1356</v>
      </c>
      <c r="CX1392">
        <v>7105</v>
      </c>
      <c r="CY1392">
        <v>5329</v>
      </c>
      <c r="CZ1392">
        <v>2132</v>
      </c>
      <c r="DA1392">
        <v>1776</v>
      </c>
      <c r="DB1392">
        <v>7698</v>
      </c>
      <c r="DC1392">
        <v>41527</v>
      </c>
      <c r="DD1392">
        <v>1776</v>
      </c>
      <c r="DE1392">
        <v>31083</v>
      </c>
      <c r="DF1392">
        <v>785144</v>
      </c>
      <c r="DG1392">
        <v>25000</v>
      </c>
      <c r="DH1392">
        <v>0</v>
      </c>
      <c r="DI1392">
        <v>0</v>
      </c>
      <c r="DJ1392">
        <v>157849</v>
      </c>
      <c r="DK1392">
        <v>149018</v>
      </c>
      <c r="DL1392">
        <v>90000</v>
      </c>
      <c r="DM1392">
        <v>258684</v>
      </c>
      <c r="DN1392">
        <v>20000</v>
      </c>
      <c r="DO1392">
        <v>2436950</v>
      </c>
      <c r="DP1392">
        <v>317700</v>
      </c>
      <c r="DQ1392">
        <v>119502</v>
      </c>
      <c r="DR1392">
        <v>0</v>
      </c>
      <c r="DS1392">
        <v>0</v>
      </c>
    </row>
    <row r="1393" spans="1:123" x14ac:dyDescent="0.3">
      <c r="A1393" t="str">
        <f t="shared" si="21"/>
        <v>20421987</v>
      </c>
      <c r="B1393">
        <v>40</v>
      </c>
      <c r="C1393">
        <v>2042</v>
      </c>
      <c r="D1393">
        <v>198712</v>
      </c>
      <c r="E1393">
        <v>27</v>
      </c>
      <c r="F1393">
        <v>1813580</v>
      </c>
      <c r="G1393">
        <v>163053</v>
      </c>
      <c r="H1393">
        <v>550000</v>
      </c>
      <c r="I1393">
        <v>0</v>
      </c>
      <c r="J1393">
        <v>0</v>
      </c>
      <c r="K1393">
        <v>85000</v>
      </c>
      <c r="L1393">
        <v>200000</v>
      </c>
      <c r="M1393">
        <v>56200</v>
      </c>
      <c r="N1393">
        <v>11500</v>
      </c>
      <c r="O1393">
        <v>25500</v>
      </c>
      <c r="P1393">
        <v>4500</v>
      </c>
      <c r="Q1393">
        <v>2000</v>
      </c>
      <c r="R1393">
        <v>0</v>
      </c>
      <c r="S1393">
        <v>3810</v>
      </c>
      <c r="T1393">
        <v>35000</v>
      </c>
      <c r="U1393">
        <v>36000</v>
      </c>
      <c r="V1393">
        <v>0</v>
      </c>
      <c r="W1393">
        <v>10000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51519</v>
      </c>
      <c r="AD1393">
        <v>0</v>
      </c>
      <c r="AE1393">
        <v>0</v>
      </c>
      <c r="AF1393">
        <v>78061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811449</v>
      </c>
      <c r="AO1393">
        <v>507359</v>
      </c>
      <c r="AP1393">
        <v>78061</v>
      </c>
      <c r="AQ1393">
        <v>0</v>
      </c>
      <c r="AR1393">
        <v>2233</v>
      </c>
      <c r="AS1393">
        <v>0</v>
      </c>
      <c r="AT1393">
        <v>0</v>
      </c>
      <c r="AU1393">
        <v>0</v>
      </c>
      <c r="AV1393">
        <v>75000</v>
      </c>
      <c r="AW1393">
        <v>319</v>
      </c>
      <c r="AX1393">
        <v>38199</v>
      </c>
      <c r="AY1393">
        <v>0</v>
      </c>
      <c r="AZ1393">
        <v>20000</v>
      </c>
      <c r="BA1393">
        <v>25000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0</v>
      </c>
      <c r="BI1393">
        <v>0</v>
      </c>
      <c r="BJ1393">
        <v>0</v>
      </c>
      <c r="BK1393">
        <v>746171</v>
      </c>
      <c r="BL1393">
        <v>0</v>
      </c>
      <c r="BM1393">
        <v>157612</v>
      </c>
      <c r="BN1393">
        <v>117597</v>
      </c>
      <c r="BO1393">
        <v>0</v>
      </c>
      <c r="BP1393">
        <v>70425</v>
      </c>
      <c r="BQ1393">
        <v>10000</v>
      </c>
      <c r="BR1393">
        <v>0</v>
      </c>
      <c r="BS1393">
        <v>0</v>
      </c>
      <c r="BT1393">
        <v>0</v>
      </c>
      <c r="BU1393">
        <v>0</v>
      </c>
      <c r="BV1393">
        <v>0</v>
      </c>
      <c r="BW1393">
        <v>33000</v>
      </c>
      <c r="BX1393">
        <v>763</v>
      </c>
      <c r="BY1393">
        <v>4000</v>
      </c>
      <c r="BZ1393">
        <v>3000</v>
      </c>
      <c r="CA1393">
        <v>1200</v>
      </c>
      <c r="CB1393">
        <v>1000</v>
      </c>
      <c r="CC1393">
        <v>4333</v>
      </c>
      <c r="CD1393">
        <v>20000</v>
      </c>
      <c r="CE1393">
        <v>1000</v>
      </c>
      <c r="CF1393">
        <v>31083</v>
      </c>
      <c r="CG1393">
        <v>0</v>
      </c>
      <c r="CH1393">
        <v>0</v>
      </c>
      <c r="CI1393">
        <v>0</v>
      </c>
      <c r="CJ1393">
        <v>0</v>
      </c>
      <c r="CK1393">
        <v>0</v>
      </c>
      <c r="CL1393">
        <v>0</v>
      </c>
      <c r="CM1393">
        <v>0</v>
      </c>
      <c r="CN1393">
        <v>0</v>
      </c>
      <c r="CO1393">
        <v>0</v>
      </c>
      <c r="CP1393">
        <v>0</v>
      </c>
      <c r="CQ1393">
        <v>315224</v>
      </c>
      <c r="CR1393">
        <v>0</v>
      </c>
      <c r="CS1393">
        <v>0</v>
      </c>
      <c r="CT1393">
        <v>36403</v>
      </c>
      <c r="CU1393">
        <v>65000</v>
      </c>
      <c r="CV1393">
        <v>26212</v>
      </c>
      <c r="CW1393">
        <v>593</v>
      </c>
      <c r="CX1393">
        <v>3105</v>
      </c>
      <c r="CY1393">
        <v>2329</v>
      </c>
      <c r="CZ1393">
        <v>932</v>
      </c>
      <c r="DA1393">
        <v>776</v>
      </c>
      <c r="DB1393">
        <v>3365</v>
      </c>
      <c r="DC1393">
        <v>21527</v>
      </c>
      <c r="DD1393">
        <v>776</v>
      </c>
      <c r="DE1393">
        <v>0</v>
      </c>
      <c r="DF1393">
        <v>761590</v>
      </c>
      <c r="DG1393">
        <v>25000</v>
      </c>
      <c r="DH1393">
        <v>0</v>
      </c>
      <c r="DI1393">
        <v>0</v>
      </c>
      <c r="DJ1393">
        <v>119650</v>
      </c>
      <c r="DK1393">
        <v>124018</v>
      </c>
      <c r="DL1393">
        <v>89681</v>
      </c>
      <c r="DM1393">
        <v>183684</v>
      </c>
      <c r="DN1393">
        <v>0</v>
      </c>
      <c r="DO1393">
        <v>1779865</v>
      </c>
      <c r="DP1393">
        <v>317700</v>
      </c>
      <c r="DQ1393">
        <v>-613531</v>
      </c>
      <c r="DR1393">
        <v>0</v>
      </c>
      <c r="DS1393">
        <v>0</v>
      </c>
    </row>
    <row r="1394" spans="1:123" x14ac:dyDescent="0.3">
      <c r="A1394" t="str">
        <f t="shared" si="21"/>
        <v>20431988</v>
      </c>
      <c r="B1394">
        <v>40</v>
      </c>
      <c r="C1394">
        <v>2043</v>
      </c>
      <c r="D1394">
        <v>198812</v>
      </c>
      <c r="E1394">
        <v>14</v>
      </c>
      <c r="F1394">
        <v>2102313</v>
      </c>
      <c r="G1394">
        <v>163049</v>
      </c>
      <c r="H1394">
        <v>550000</v>
      </c>
      <c r="I1394">
        <v>0</v>
      </c>
      <c r="J1394">
        <v>0</v>
      </c>
      <c r="K1394">
        <v>85000</v>
      </c>
      <c r="L1394">
        <v>200000</v>
      </c>
      <c r="M1394">
        <v>56200</v>
      </c>
      <c r="N1394">
        <v>11500</v>
      </c>
      <c r="O1394">
        <v>25500</v>
      </c>
      <c r="P1394">
        <v>4500</v>
      </c>
      <c r="Q1394">
        <v>2000</v>
      </c>
      <c r="R1394">
        <v>0</v>
      </c>
      <c r="S1394">
        <v>3595</v>
      </c>
      <c r="T1394">
        <v>35000</v>
      </c>
      <c r="U1394">
        <v>36000</v>
      </c>
      <c r="V1394">
        <v>0</v>
      </c>
      <c r="W1394">
        <v>10000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28084</v>
      </c>
      <c r="AD1394">
        <v>0</v>
      </c>
      <c r="AE1394">
        <v>0</v>
      </c>
      <c r="AF1394">
        <v>42553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846742</v>
      </c>
      <c r="AO1394">
        <v>276573</v>
      </c>
      <c r="AP1394">
        <v>42553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75000</v>
      </c>
      <c r="AW1394">
        <v>0</v>
      </c>
      <c r="AX1394">
        <v>31649</v>
      </c>
      <c r="AY1394">
        <v>0</v>
      </c>
      <c r="AZ1394">
        <v>0</v>
      </c>
      <c r="BA1394">
        <v>25000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0</v>
      </c>
      <c r="BI1394">
        <v>0</v>
      </c>
      <c r="BJ1394">
        <v>0</v>
      </c>
      <c r="BK1394">
        <v>450775</v>
      </c>
      <c r="BL1394">
        <v>0</v>
      </c>
      <c r="BM1394">
        <v>137612</v>
      </c>
      <c r="BN1394">
        <v>36403</v>
      </c>
      <c r="BO1394">
        <v>65000</v>
      </c>
      <c r="BP1394">
        <v>0</v>
      </c>
      <c r="BQ1394">
        <v>0</v>
      </c>
      <c r="BR1394">
        <v>0</v>
      </c>
      <c r="BS1394">
        <v>0</v>
      </c>
      <c r="BT1394">
        <v>0</v>
      </c>
      <c r="BU1394">
        <v>0</v>
      </c>
      <c r="BV1394">
        <v>0</v>
      </c>
      <c r="BW1394">
        <v>26212</v>
      </c>
      <c r="BX1394">
        <v>593</v>
      </c>
      <c r="BY1394">
        <v>3105</v>
      </c>
      <c r="BZ1394">
        <v>2329</v>
      </c>
      <c r="CA1394">
        <v>932</v>
      </c>
      <c r="CB1394">
        <v>776</v>
      </c>
      <c r="CC1394">
        <v>3365</v>
      </c>
      <c r="CD1394">
        <v>20000</v>
      </c>
      <c r="CE1394">
        <v>776</v>
      </c>
      <c r="CF1394">
        <v>0</v>
      </c>
      <c r="CG1394">
        <v>0</v>
      </c>
      <c r="CH1394">
        <v>0</v>
      </c>
      <c r="CI1394">
        <v>0</v>
      </c>
      <c r="CJ1394">
        <v>0</v>
      </c>
      <c r="CK1394">
        <v>0</v>
      </c>
      <c r="CL1394">
        <v>0</v>
      </c>
      <c r="CM1394">
        <v>0</v>
      </c>
      <c r="CN1394">
        <v>0</v>
      </c>
      <c r="CO1394">
        <v>0</v>
      </c>
      <c r="CP1394">
        <v>0</v>
      </c>
      <c r="CQ1394">
        <v>157612</v>
      </c>
      <c r="CR1394">
        <v>0</v>
      </c>
      <c r="CS1394">
        <v>0</v>
      </c>
      <c r="CT1394">
        <v>0</v>
      </c>
      <c r="CU1394">
        <v>0</v>
      </c>
      <c r="CV1394">
        <v>0</v>
      </c>
      <c r="CW1394">
        <v>0</v>
      </c>
      <c r="CX1394">
        <v>0</v>
      </c>
      <c r="CY1394">
        <v>0</v>
      </c>
      <c r="CZ1394">
        <v>0</v>
      </c>
      <c r="DA1394">
        <v>0</v>
      </c>
      <c r="DB1394">
        <v>0</v>
      </c>
      <c r="DC1394">
        <v>1527</v>
      </c>
      <c r="DD1394">
        <v>0</v>
      </c>
      <c r="DE1394">
        <v>0</v>
      </c>
      <c r="DF1394">
        <v>738742</v>
      </c>
      <c r="DG1394">
        <v>25000</v>
      </c>
      <c r="DH1394">
        <v>0</v>
      </c>
      <c r="DI1394">
        <v>0</v>
      </c>
      <c r="DJ1394">
        <v>88001</v>
      </c>
      <c r="DK1394">
        <v>99018</v>
      </c>
      <c r="DL1394">
        <v>89681</v>
      </c>
      <c r="DM1394">
        <v>108684</v>
      </c>
      <c r="DN1394">
        <v>0</v>
      </c>
      <c r="DO1394">
        <v>1308264</v>
      </c>
      <c r="DP1394">
        <v>317700</v>
      </c>
      <c r="DQ1394">
        <v>-1135494</v>
      </c>
      <c r="DR1394">
        <v>706742</v>
      </c>
      <c r="DS1394">
        <v>0</v>
      </c>
    </row>
    <row r="1395" spans="1:123" x14ac:dyDescent="0.3">
      <c r="A1395" t="str">
        <f t="shared" si="21"/>
        <v>20441989</v>
      </c>
      <c r="B1395">
        <v>40</v>
      </c>
      <c r="C1395">
        <v>2044</v>
      </c>
      <c r="D1395">
        <v>198912</v>
      </c>
      <c r="E1395">
        <v>57</v>
      </c>
      <c r="F1395">
        <v>2292393</v>
      </c>
      <c r="G1395">
        <v>163046</v>
      </c>
      <c r="H1395">
        <v>550000</v>
      </c>
      <c r="I1395">
        <v>0</v>
      </c>
      <c r="J1395">
        <v>0</v>
      </c>
      <c r="K1395">
        <v>85000</v>
      </c>
      <c r="L1395">
        <v>200000</v>
      </c>
      <c r="M1395">
        <v>56200</v>
      </c>
      <c r="N1395">
        <v>11500</v>
      </c>
      <c r="O1395">
        <v>25500</v>
      </c>
      <c r="P1395">
        <v>4500</v>
      </c>
      <c r="Q1395">
        <v>2000</v>
      </c>
      <c r="R1395">
        <v>0</v>
      </c>
      <c r="S1395">
        <v>3381</v>
      </c>
      <c r="T1395">
        <v>35000</v>
      </c>
      <c r="U1395">
        <v>36000</v>
      </c>
      <c r="V1395">
        <v>0</v>
      </c>
      <c r="W1395">
        <v>10000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109707</v>
      </c>
      <c r="AD1395">
        <v>56521</v>
      </c>
      <c r="AE1395">
        <v>0</v>
      </c>
      <c r="AF1395">
        <v>166227</v>
      </c>
      <c r="AG1395">
        <v>28260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722854</v>
      </c>
      <c r="AO1395">
        <v>1080393</v>
      </c>
      <c r="AP1395">
        <v>166227</v>
      </c>
      <c r="AQ1395">
        <v>0</v>
      </c>
      <c r="AR1395">
        <v>20000</v>
      </c>
      <c r="AS1395">
        <v>0</v>
      </c>
      <c r="AT1395">
        <v>0</v>
      </c>
      <c r="AU1395">
        <v>0</v>
      </c>
      <c r="AV1395">
        <v>75000</v>
      </c>
      <c r="AW1395">
        <v>23043</v>
      </c>
      <c r="AX1395">
        <v>54462</v>
      </c>
      <c r="AY1395">
        <v>12990</v>
      </c>
      <c r="AZ1395">
        <v>0</v>
      </c>
      <c r="BA1395">
        <v>25000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0</v>
      </c>
      <c r="BI1395">
        <v>0</v>
      </c>
      <c r="BJ1395">
        <v>0</v>
      </c>
      <c r="BK1395">
        <v>1457116</v>
      </c>
      <c r="BL1395">
        <v>0</v>
      </c>
      <c r="BM1395">
        <v>117612</v>
      </c>
      <c r="BN1395">
        <v>0</v>
      </c>
      <c r="BO1395">
        <v>0</v>
      </c>
      <c r="BP1395">
        <v>0</v>
      </c>
      <c r="BQ1395">
        <v>0</v>
      </c>
      <c r="BR1395">
        <v>0</v>
      </c>
      <c r="BS1395">
        <v>0</v>
      </c>
      <c r="BT1395">
        <v>0</v>
      </c>
      <c r="BU1395">
        <v>0</v>
      </c>
      <c r="BV1395">
        <v>0</v>
      </c>
      <c r="BW1395">
        <v>0</v>
      </c>
      <c r="BX1395">
        <v>0</v>
      </c>
      <c r="BY1395">
        <v>0</v>
      </c>
      <c r="BZ1395">
        <v>0</v>
      </c>
      <c r="CA1395">
        <v>0</v>
      </c>
      <c r="CB1395">
        <v>0</v>
      </c>
      <c r="CC1395">
        <v>0</v>
      </c>
      <c r="CD1395">
        <v>1527</v>
      </c>
      <c r="CE1395">
        <v>0</v>
      </c>
      <c r="CF1395">
        <v>0</v>
      </c>
      <c r="CG1395">
        <v>0</v>
      </c>
      <c r="CH1395">
        <v>0</v>
      </c>
      <c r="CI1395">
        <v>0</v>
      </c>
      <c r="CJ1395">
        <v>0</v>
      </c>
      <c r="CK1395">
        <v>0</v>
      </c>
      <c r="CL1395">
        <v>0</v>
      </c>
      <c r="CM1395">
        <v>0</v>
      </c>
      <c r="CN1395">
        <v>0</v>
      </c>
      <c r="CO1395">
        <v>0</v>
      </c>
      <c r="CP1395">
        <v>0</v>
      </c>
      <c r="CQ1395">
        <v>20000</v>
      </c>
      <c r="CR1395">
        <v>0</v>
      </c>
      <c r="CS1395">
        <v>0</v>
      </c>
      <c r="CT1395">
        <v>0</v>
      </c>
      <c r="CU1395">
        <v>0</v>
      </c>
      <c r="CV1395">
        <v>0</v>
      </c>
      <c r="CW1395">
        <v>0</v>
      </c>
      <c r="CX1395">
        <v>0</v>
      </c>
      <c r="CY1395">
        <v>0</v>
      </c>
      <c r="CZ1395">
        <v>0</v>
      </c>
      <c r="DA1395">
        <v>0</v>
      </c>
      <c r="DB1395">
        <v>0</v>
      </c>
      <c r="DC1395">
        <v>0</v>
      </c>
      <c r="DD1395">
        <v>0</v>
      </c>
      <c r="DE1395">
        <v>0</v>
      </c>
      <c r="DF1395">
        <v>716580</v>
      </c>
      <c r="DG1395">
        <v>25000</v>
      </c>
      <c r="DH1395">
        <v>0</v>
      </c>
      <c r="DI1395">
        <v>0</v>
      </c>
      <c r="DJ1395">
        <v>33538</v>
      </c>
      <c r="DK1395">
        <v>74018</v>
      </c>
      <c r="DL1395">
        <v>66638</v>
      </c>
      <c r="DM1395">
        <v>33684</v>
      </c>
      <c r="DN1395">
        <v>0</v>
      </c>
      <c r="DO1395">
        <v>969458</v>
      </c>
      <c r="DP1395">
        <v>317700</v>
      </c>
      <c r="DQ1395">
        <v>-488975</v>
      </c>
      <c r="DR1395">
        <v>192331</v>
      </c>
      <c r="DS1395">
        <v>0</v>
      </c>
    </row>
    <row r="1396" spans="1:123" x14ac:dyDescent="0.3">
      <c r="A1396" t="str">
        <f t="shared" si="21"/>
        <v>20451990</v>
      </c>
      <c r="B1396">
        <v>40</v>
      </c>
      <c r="C1396">
        <v>2045</v>
      </c>
      <c r="D1396">
        <v>199012</v>
      </c>
      <c r="E1396">
        <v>22</v>
      </c>
      <c r="F1396">
        <v>2313144</v>
      </c>
      <c r="G1396">
        <v>163042</v>
      </c>
      <c r="H1396">
        <v>550000</v>
      </c>
      <c r="I1396">
        <v>0</v>
      </c>
      <c r="J1396">
        <v>0</v>
      </c>
      <c r="K1396">
        <v>85000</v>
      </c>
      <c r="L1396">
        <v>200000</v>
      </c>
      <c r="M1396">
        <v>56200</v>
      </c>
      <c r="N1396">
        <v>11500</v>
      </c>
      <c r="O1396">
        <v>25500</v>
      </c>
      <c r="P1396">
        <v>4500</v>
      </c>
      <c r="Q1396">
        <v>2000</v>
      </c>
      <c r="R1396">
        <v>0</v>
      </c>
      <c r="S1396">
        <v>3166</v>
      </c>
      <c r="T1396">
        <v>35000</v>
      </c>
      <c r="U1396">
        <v>36000</v>
      </c>
      <c r="V1396">
        <v>0</v>
      </c>
      <c r="W1396">
        <v>15000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42267</v>
      </c>
      <c r="AD1396">
        <v>0</v>
      </c>
      <c r="AE1396">
        <v>0</v>
      </c>
      <c r="AF1396">
        <v>64043</v>
      </c>
      <c r="AG1396">
        <v>0</v>
      </c>
      <c r="AH1396">
        <v>0</v>
      </c>
      <c r="AI1396">
        <v>28260</v>
      </c>
      <c r="AJ1396">
        <v>0</v>
      </c>
      <c r="AK1396">
        <v>28260</v>
      </c>
      <c r="AL1396">
        <v>28260</v>
      </c>
      <c r="AM1396">
        <v>0</v>
      </c>
      <c r="AN1396">
        <v>819823</v>
      </c>
      <c r="AO1396">
        <v>416247</v>
      </c>
      <c r="AP1396">
        <v>64043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33684</v>
      </c>
      <c r="AW1396">
        <v>0</v>
      </c>
      <c r="AX1396">
        <v>33538</v>
      </c>
      <c r="AY1396">
        <v>0</v>
      </c>
      <c r="AZ1396">
        <v>0</v>
      </c>
      <c r="BA1396">
        <v>25000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0</v>
      </c>
      <c r="BI1396">
        <v>0</v>
      </c>
      <c r="BJ1396">
        <v>0</v>
      </c>
      <c r="BK1396">
        <v>572512</v>
      </c>
      <c r="BL1396">
        <v>0</v>
      </c>
      <c r="BM1396">
        <v>0</v>
      </c>
      <c r="BN1396">
        <v>0</v>
      </c>
      <c r="BO1396">
        <v>0</v>
      </c>
      <c r="BP1396">
        <v>0</v>
      </c>
      <c r="BQ1396">
        <v>0</v>
      </c>
      <c r="BR1396">
        <v>0</v>
      </c>
      <c r="BS1396">
        <v>0</v>
      </c>
      <c r="BT1396">
        <v>0</v>
      </c>
      <c r="BU1396">
        <v>0</v>
      </c>
      <c r="BV1396">
        <v>0</v>
      </c>
      <c r="BW1396">
        <v>0</v>
      </c>
      <c r="BX1396">
        <v>0</v>
      </c>
      <c r="BY1396">
        <v>0</v>
      </c>
      <c r="BZ1396">
        <v>0</v>
      </c>
      <c r="CA1396">
        <v>0</v>
      </c>
      <c r="CB1396">
        <v>0</v>
      </c>
      <c r="CC1396">
        <v>0</v>
      </c>
      <c r="CD1396">
        <v>0</v>
      </c>
      <c r="CE1396">
        <v>0</v>
      </c>
      <c r="CF1396">
        <v>0</v>
      </c>
      <c r="CG1396">
        <v>0</v>
      </c>
      <c r="CH1396">
        <v>0</v>
      </c>
      <c r="CI1396">
        <v>0</v>
      </c>
      <c r="CJ1396">
        <v>0</v>
      </c>
      <c r="CK1396">
        <v>0</v>
      </c>
      <c r="CL1396">
        <v>0</v>
      </c>
      <c r="CM1396">
        <v>0</v>
      </c>
      <c r="CN1396">
        <v>0</v>
      </c>
      <c r="CO1396">
        <v>0</v>
      </c>
      <c r="CP1396">
        <v>0</v>
      </c>
      <c r="CQ1396">
        <v>0</v>
      </c>
      <c r="CR1396">
        <v>0</v>
      </c>
      <c r="CS1396">
        <v>0</v>
      </c>
      <c r="CT1396">
        <v>0</v>
      </c>
      <c r="CU1396">
        <v>0</v>
      </c>
      <c r="CV1396">
        <v>0</v>
      </c>
      <c r="CW1396">
        <v>0</v>
      </c>
      <c r="CX1396">
        <v>0</v>
      </c>
      <c r="CY1396">
        <v>0</v>
      </c>
      <c r="CZ1396">
        <v>0</v>
      </c>
      <c r="DA1396">
        <v>0</v>
      </c>
      <c r="DB1396">
        <v>0</v>
      </c>
      <c r="DC1396">
        <v>0</v>
      </c>
      <c r="DD1396">
        <v>0</v>
      </c>
      <c r="DE1396">
        <v>0</v>
      </c>
      <c r="DF1396">
        <v>695083</v>
      </c>
      <c r="DG1396">
        <v>25000</v>
      </c>
      <c r="DH1396">
        <v>0</v>
      </c>
      <c r="DI1396">
        <v>0</v>
      </c>
      <c r="DJ1396">
        <v>0</v>
      </c>
      <c r="DK1396">
        <v>49018</v>
      </c>
      <c r="DL1396">
        <v>66638</v>
      </c>
      <c r="DM1396">
        <v>0</v>
      </c>
      <c r="DN1396">
        <v>0</v>
      </c>
      <c r="DO1396">
        <v>863999</v>
      </c>
      <c r="DP1396">
        <v>317700</v>
      </c>
      <c r="DQ1396">
        <v>-1212073</v>
      </c>
      <c r="DR1396">
        <v>1119851</v>
      </c>
      <c r="DS1396">
        <v>0</v>
      </c>
    </row>
    <row r="1397" spans="1:123" x14ac:dyDescent="0.3">
      <c r="A1397" t="str">
        <f t="shared" si="21"/>
        <v>20461991</v>
      </c>
      <c r="B1397">
        <v>40</v>
      </c>
      <c r="C1397">
        <v>2046</v>
      </c>
      <c r="D1397">
        <v>199112</v>
      </c>
      <c r="E1397">
        <v>14</v>
      </c>
      <c r="F1397">
        <v>2103895</v>
      </c>
      <c r="G1397">
        <v>163038</v>
      </c>
      <c r="H1397">
        <v>550000</v>
      </c>
      <c r="I1397">
        <v>0</v>
      </c>
      <c r="J1397">
        <v>0</v>
      </c>
      <c r="K1397">
        <v>85000</v>
      </c>
      <c r="L1397">
        <v>200000</v>
      </c>
      <c r="M1397">
        <v>56200</v>
      </c>
      <c r="N1397">
        <v>11500</v>
      </c>
      <c r="O1397">
        <v>25500</v>
      </c>
      <c r="P1397">
        <v>4500</v>
      </c>
      <c r="Q1397">
        <v>2000</v>
      </c>
      <c r="R1397">
        <v>0</v>
      </c>
      <c r="S1397">
        <v>2951</v>
      </c>
      <c r="T1397">
        <v>35000</v>
      </c>
      <c r="U1397">
        <v>36000</v>
      </c>
      <c r="V1397">
        <v>0</v>
      </c>
      <c r="W1397">
        <v>15000</v>
      </c>
      <c r="X1397">
        <v>0</v>
      </c>
      <c r="Y1397">
        <v>0</v>
      </c>
      <c r="Z1397">
        <v>0</v>
      </c>
      <c r="AA1397">
        <v>0</v>
      </c>
      <c r="AB1397">
        <v>28260</v>
      </c>
      <c r="AC1397">
        <v>26393</v>
      </c>
      <c r="AD1397">
        <v>0</v>
      </c>
      <c r="AE1397">
        <v>28260</v>
      </c>
      <c r="AF1397">
        <v>11731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871920</v>
      </c>
      <c r="AO1397">
        <v>259923</v>
      </c>
      <c r="AP1397">
        <v>39991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25000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0</v>
      </c>
      <c r="BI1397">
        <v>0</v>
      </c>
      <c r="BJ1397">
        <v>0</v>
      </c>
      <c r="BK1397">
        <v>324914</v>
      </c>
      <c r="BL1397">
        <v>0</v>
      </c>
      <c r="BM1397">
        <v>0</v>
      </c>
      <c r="BN1397">
        <v>0</v>
      </c>
      <c r="BO1397">
        <v>0</v>
      </c>
      <c r="BP1397">
        <v>0</v>
      </c>
      <c r="BQ1397">
        <v>0</v>
      </c>
      <c r="BR1397">
        <v>0</v>
      </c>
      <c r="BS1397">
        <v>0</v>
      </c>
      <c r="BT1397">
        <v>0</v>
      </c>
      <c r="BU1397">
        <v>0</v>
      </c>
      <c r="BV1397">
        <v>0</v>
      </c>
      <c r="BW1397">
        <v>0</v>
      </c>
      <c r="BX1397">
        <v>0</v>
      </c>
      <c r="BY1397">
        <v>0</v>
      </c>
      <c r="BZ1397">
        <v>0</v>
      </c>
      <c r="CA1397">
        <v>0</v>
      </c>
      <c r="CB1397">
        <v>0</v>
      </c>
      <c r="CC1397">
        <v>0</v>
      </c>
      <c r="CD1397">
        <v>0</v>
      </c>
      <c r="CE1397">
        <v>0</v>
      </c>
      <c r="CF1397">
        <v>0</v>
      </c>
      <c r="CG1397">
        <v>0</v>
      </c>
      <c r="CH1397">
        <v>0</v>
      </c>
      <c r="CI1397">
        <v>0</v>
      </c>
      <c r="CJ1397">
        <v>0</v>
      </c>
      <c r="CK1397">
        <v>0</v>
      </c>
      <c r="CL1397">
        <v>0</v>
      </c>
      <c r="CM1397">
        <v>0</v>
      </c>
      <c r="CN1397">
        <v>0</v>
      </c>
      <c r="CO1397">
        <v>0</v>
      </c>
      <c r="CP1397">
        <v>0</v>
      </c>
      <c r="CQ1397">
        <v>0</v>
      </c>
      <c r="CR1397">
        <v>0</v>
      </c>
      <c r="CS1397">
        <v>0</v>
      </c>
      <c r="CT1397">
        <v>0</v>
      </c>
      <c r="CU1397">
        <v>0</v>
      </c>
      <c r="CV1397">
        <v>0</v>
      </c>
      <c r="CW1397">
        <v>0</v>
      </c>
      <c r="CX1397">
        <v>0</v>
      </c>
      <c r="CY1397">
        <v>0</v>
      </c>
      <c r="CZ1397">
        <v>0</v>
      </c>
      <c r="DA1397">
        <v>0</v>
      </c>
      <c r="DB1397">
        <v>0</v>
      </c>
      <c r="DC1397">
        <v>0</v>
      </c>
      <c r="DD1397">
        <v>0</v>
      </c>
      <c r="DE1397">
        <v>0</v>
      </c>
      <c r="DF1397">
        <v>674230</v>
      </c>
      <c r="DG1397">
        <v>25000</v>
      </c>
      <c r="DH1397">
        <v>0</v>
      </c>
      <c r="DI1397">
        <v>0</v>
      </c>
      <c r="DJ1397">
        <v>0</v>
      </c>
      <c r="DK1397">
        <v>24018</v>
      </c>
      <c r="DL1397">
        <v>66638</v>
      </c>
      <c r="DM1397">
        <v>0</v>
      </c>
      <c r="DN1397">
        <v>0</v>
      </c>
      <c r="DO1397">
        <v>789886</v>
      </c>
      <c r="DP1397">
        <v>297700</v>
      </c>
      <c r="DQ1397">
        <v>-1131099</v>
      </c>
      <c r="DR1397">
        <v>1106099</v>
      </c>
      <c r="DS1397">
        <v>0</v>
      </c>
    </row>
    <row r="1398" spans="1:123" x14ac:dyDescent="0.3">
      <c r="A1398" t="str">
        <f t="shared" si="21"/>
        <v>20471992</v>
      </c>
      <c r="B1398">
        <v>40</v>
      </c>
      <c r="C1398">
        <v>2047</v>
      </c>
      <c r="D1398">
        <v>199212</v>
      </c>
      <c r="E1398">
        <v>17</v>
      </c>
      <c r="F1398">
        <v>2070311</v>
      </c>
      <c r="G1398">
        <v>163034</v>
      </c>
      <c r="H1398">
        <v>550000</v>
      </c>
      <c r="I1398">
        <v>0</v>
      </c>
      <c r="J1398">
        <v>0</v>
      </c>
      <c r="K1398">
        <v>85000</v>
      </c>
      <c r="L1398">
        <v>200000</v>
      </c>
      <c r="M1398">
        <v>56200</v>
      </c>
      <c r="N1398">
        <v>11500</v>
      </c>
      <c r="O1398">
        <v>25500</v>
      </c>
      <c r="P1398">
        <v>4500</v>
      </c>
      <c r="Q1398">
        <v>2000</v>
      </c>
      <c r="R1398">
        <v>0</v>
      </c>
      <c r="S1398">
        <v>2737</v>
      </c>
      <c r="T1398">
        <v>35000</v>
      </c>
      <c r="U1398">
        <v>36000</v>
      </c>
      <c r="V1398">
        <v>0</v>
      </c>
      <c r="W1398">
        <v>15000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32874</v>
      </c>
      <c r="AD1398">
        <v>0</v>
      </c>
      <c r="AE1398">
        <v>0</v>
      </c>
      <c r="AF1398">
        <v>49811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833626</v>
      </c>
      <c r="AO1398">
        <v>323748</v>
      </c>
      <c r="AP1398">
        <v>49811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24018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0</v>
      </c>
      <c r="BI1398">
        <v>0</v>
      </c>
      <c r="BJ1398">
        <v>0</v>
      </c>
      <c r="BK1398">
        <v>397577</v>
      </c>
      <c r="BL1398">
        <v>0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0</v>
      </c>
      <c r="BV1398">
        <v>0</v>
      </c>
      <c r="BW1398">
        <v>0</v>
      </c>
      <c r="BX1398">
        <v>0</v>
      </c>
      <c r="BY1398">
        <v>0</v>
      </c>
      <c r="BZ1398">
        <v>0</v>
      </c>
      <c r="CA1398">
        <v>0</v>
      </c>
      <c r="CB1398">
        <v>0</v>
      </c>
      <c r="CC1398">
        <v>0</v>
      </c>
      <c r="CD1398">
        <v>0</v>
      </c>
      <c r="CE1398">
        <v>0</v>
      </c>
      <c r="CF1398">
        <v>0</v>
      </c>
      <c r="CG1398">
        <v>0</v>
      </c>
      <c r="CH1398">
        <v>0</v>
      </c>
      <c r="CI1398">
        <v>0</v>
      </c>
      <c r="CJ1398">
        <v>0</v>
      </c>
      <c r="CK1398">
        <v>0</v>
      </c>
      <c r="CL1398">
        <v>0</v>
      </c>
      <c r="CM1398">
        <v>0</v>
      </c>
      <c r="CN1398">
        <v>0</v>
      </c>
      <c r="CO1398">
        <v>0</v>
      </c>
      <c r="CP1398">
        <v>0</v>
      </c>
      <c r="CQ1398">
        <v>0</v>
      </c>
      <c r="CR1398">
        <v>0</v>
      </c>
      <c r="CS1398">
        <v>0</v>
      </c>
      <c r="CT1398">
        <v>0</v>
      </c>
      <c r="CU1398">
        <v>0</v>
      </c>
      <c r="CV1398">
        <v>0</v>
      </c>
      <c r="CW1398">
        <v>0</v>
      </c>
      <c r="CX1398">
        <v>0</v>
      </c>
      <c r="CY1398">
        <v>0</v>
      </c>
      <c r="CZ1398">
        <v>0</v>
      </c>
      <c r="DA1398">
        <v>0</v>
      </c>
      <c r="DB1398">
        <v>0</v>
      </c>
      <c r="DC1398">
        <v>0</v>
      </c>
      <c r="DD1398">
        <v>0</v>
      </c>
      <c r="DE1398">
        <v>0</v>
      </c>
      <c r="DF1398">
        <v>654003</v>
      </c>
      <c r="DG1398">
        <v>25000</v>
      </c>
      <c r="DH1398">
        <v>0</v>
      </c>
      <c r="DI1398">
        <v>0</v>
      </c>
      <c r="DJ1398">
        <v>0</v>
      </c>
      <c r="DK1398">
        <v>0</v>
      </c>
      <c r="DL1398">
        <v>66638</v>
      </c>
      <c r="DM1398">
        <v>0</v>
      </c>
      <c r="DN1398">
        <v>0</v>
      </c>
      <c r="DO1398">
        <v>745641</v>
      </c>
      <c r="DP1398">
        <v>277700</v>
      </c>
      <c r="DQ1398">
        <v>-1062160</v>
      </c>
      <c r="DR1398">
        <v>1038142</v>
      </c>
      <c r="DS1398">
        <v>0</v>
      </c>
    </row>
    <row r="1399" spans="1:123" x14ac:dyDescent="0.3">
      <c r="A1399" t="str">
        <f t="shared" si="21"/>
        <v>20481993</v>
      </c>
      <c r="B1399">
        <v>40</v>
      </c>
      <c r="C1399">
        <v>2048</v>
      </c>
      <c r="D1399">
        <v>199312</v>
      </c>
      <c r="E1399">
        <v>46</v>
      </c>
      <c r="F1399">
        <v>1844185</v>
      </c>
      <c r="G1399">
        <v>163030</v>
      </c>
      <c r="H1399">
        <v>550000</v>
      </c>
      <c r="I1399">
        <v>0</v>
      </c>
      <c r="J1399">
        <v>0</v>
      </c>
      <c r="K1399">
        <v>85000</v>
      </c>
      <c r="L1399">
        <v>200000</v>
      </c>
      <c r="M1399">
        <v>56200</v>
      </c>
      <c r="N1399">
        <v>11500</v>
      </c>
      <c r="O1399">
        <v>25500</v>
      </c>
      <c r="P1399">
        <v>4500</v>
      </c>
      <c r="Q1399">
        <v>2000</v>
      </c>
      <c r="R1399">
        <v>0</v>
      </c>
      <c r="S1399">
        <v>2522</v>
      </c>
      <c r="T1399">
        <v>35000</v>
      </c>
      <c r="U1399">
        <v>36000</v>
      </c>
      <c r="V1399">
        <v>0</v>
      </c>
      <c r="W1399">
        <v>15000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89043</v>
      </c>
      <c r="AD1399">
        <v>45875</v>
      </c>
      <c r="AE1399">
        <v>0</v>
      </c>
      <c r="AF1399">
        <v>134917</v>
      </c>
      <c r="AG1399">
        <v>45875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748305</v>
      </c>
      <c r="AO1399">
        <v>876894</v>
      </c>
      <c r="AP1399">
        <v>134917</v>
      </c>
      <c r="AQ1399">
        <v>0</v>
      </c>
      <c r="AR1399">
        <v>20000</v>
      </c>
      <c r="AS1399">
        <v>0</v>
      </c>
      <c r="AT1399">
        <v>0</v>
      </c>
      <c r="AU1399">
        <v>0</v>
      </c>
      <c r="AV1399">
        <v>0</v>
      </c>
      <c r="AW1399">
        <v>14973</v>
      </c>
      <c r="AX1399">
        <v>0</v>
      </c>
      <c r="AY1399">
        <v>2067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0</v>
      </c>
      <c r="BI1399">
        <v>0</v>
      </c>
      <c r="BJ1399">
        <v>0</v>
      </c>
      <c r="BK1399">
        <v>1048852</v>
      </c>
      <c r="BL1399">
        <v>0</v>
      </c>
      <c r="BM1399">
        <v>0</v>
      </c>
      <c r="BN1399">
        <v>0</v>
      </c>
      <c r="BO1399">
        <v>0</v>
      </c>
      <c r="BP1399">
        <v>0</v>
      </c>
      <c r="BQ1399">
        <v>0</v>
      </c>
      <c r="BR1399">
        <v>0</v>
      </c>
      <c r="BS1399">
        <v>0</v>
      </c>
      <c r="BT1399">
        <v>0</v>
      </c>
      <c r="BU1399">
        <v>0</v>
      </c>
      <c r="BV1399">
        <v>0</v>
      </c>
      <c r="BW1399">
        <v>0</v>
      </c>
      <c r="BX1399">
        <v>0</v>
      </c>
      <c r="BY1399">
        <v>0</v>
      </c>
      <c r="BZ1399">
        <v>0</v>
      </c>
      <c r="CA1399">
        <v>0</v>
      </c>
      <c r="CB1399">
        <v>0</v>
      </c>
      <c r="CC1399">
        <v>0</v>
      </c>
      <c r="CD1399">
        <v>0</v>
      </c>
      <c r="CE1399">
        <v>0</v>
      </c>
      <c r="CF1399">
        <v>0</v>
      </c>
      <c r="CG1399">
        <v>0</v>
      </c>
      <c r="CH1399">
        <v>0</v>
      </c>
      <c r="CI1399">
        <v>0</v>
      </c>
      <c r="CJ1399">
        <v>0</v>
      </c>
      <c r="CK1399">
        <v>0</v>
      </c>
      <c r="CL1399">
        <v>0</v>
      </c>
      <c r="CM1399">
        <v>0</v>
      </c>
      <c r="CN1399">
        <v>0</v>
      </c>
      <c r="CO1399">
        <v>0</v>
      </c>
      <c r="CP1399">
        <v>0</v>
      </c>
      <c r="CQ1399">
        <v>0</v>
      </c>
      <c r="CR1399">
        <v>0</v>
      </c>
      <c r="CS1399">
        <v>0</v>
      </c>
      <c r="CT1399">
        <v>0</v>
      </c>
      <c r="CU1399">
        <v>0</v>
      </c>
      <c r="CV1399">
        <v>0</v>
      </c>
      <c r="CW1399">
        <v>0</v>
      </c>
      <c r="CX1399">
        <v>0</v>
      </c>
      <c r="CY1399">
        <v>0</v>
      </c>
      <c r="CZ1399">
        <v>0</v>
      </c>
      <c r="DA1399">
        <v>0</v>
      </c>
      <c r="DB1399">
        <v>0</v>
      </c>
      <c r="DC1399">
        <v>0</v>
      </c>
      <c r="DD1399">
        <v>0</v>
      </c>
      <c r="DE1399">
        <v>0</v>
      </c>
      <c r="DF1399">
        <v>634383</v>
      </c>
      <c r="DG1399">
        <v>25000</v>
      </c>
      <c r="DH1399">
        <v>0</v>
      </c>
      <c r="DI1399">
        <v>0</v>
      </c>
      <c r="DJ1399">
        <v>0</v>
      </c>
      <c r="DK1399">
        <v>0</v>
      </c>
      <c r="DL1399">
        <v>51665</v>
      </c>
      <c r="DM1399">
        <v>0</v>
      </c>
      <c r="DN1399">
        <v>0</v>
      </c>
      <c r="DO1399">
        <v>711048</v>
      </c>
      <c r="DP1399">
        <v>257700</v>
      </c>
      <c r="DQ1399">
        <v>-261032</v>
      </c>
      <c r="DR1399">
        <v>246059</v>
      </c>
      <c r="DS1399">
        <v>0</v>
      </c>
    </row>
    <row r="1400" spans="1:123" x14ac:dyDescent="0.3">
      <c r="A1400" t="str">
        <f t="shared" si="21"/>
        <v>20491994</v>
      </c>
      <c r="B1400">
        <v>40</v>
      </c>
      <c r="C1400">
        <v>2049</v>
      </c>
      <c r="D1400">
        <v>199412</v>
      </c>
      <c r="E1400">
        <v>41</v>
      </c>
      <c r="F1400">
        <v>2049509</v>
      </c>
      <c r="G1400">
        <v>163025</v>
      </c>
      <c r="H1400">
        <v>550000</v>
      </c>
      <c r="I1400">
        <v>0</v>
      </c>
      <c r="J1400">
        <v>0</v>
      </c>
      <c r="K1400">
        <v>85000</v>
      </c>
      <c r="L1400">
        <v>200000</v>
      </c>
      <c r="M1400">
        <v>56200</v>
      </c>
      <c r="N1400">
        <v>11500</v>
      </c>
      <c r="O1400">
        <v>25500</v>
      </c>
      <c r="P1400">
        <v>4500</v>
      </c>
      <c r="Q1400">
        <v>2000</v>
      </c>
      <c r="R1400">
        <v>0</v>
      </c>
      <c r="S1400">
        <v>2308</v>
      </c>
      <c r="T1400">
        <v>35000</v>
      </c>
      <c r="U1400">
        <v>36000</v>
      </c>
      <c r="V1400">
        <v>0</v>
      </c>
      <c r="W1400">
        <v>15000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79274</v>
      </c>
      <c r="AD1400">
        <v>40842</v>
      </c>
      <c r="AE1400">
        <v>0</v>
      </c>
      <c r="AF1400">
        <v>120116</v>
      </c>
      <c r="AG1400">
        <v>40842</v>
      </c>
      <c r="AH1400">
        <v>0</v>
      </c>
      <c r="AI1400">
        <v>45875</v>
      </c>
      <c r="AJ1400">
        <v>0</v>
      </c>
      <c r="AK1400">
        <v>45875</v>
      </c>
      <c r="AL1400">
        <v>45875</v>
      </c>
      <c r="AM1400">
        <v>0</v>
      </c>
      <c r="AN1400">
        <v>762892</v>
      </c>
      <c r="AO1400">
        <v>780695</v>
      </c>
      <c r="AP1400">
        <v>120116</v>
      </c>
      <c r="AQ1400">
        <v>0</v>
      </c>
      <c r="AR1400">
        <v>16904</v>
      </c>
      <c r="AS1400">
        <v>0</v>
      </c>
      <c r="AT1400">
        <v>0</v>
      </c>
      <c r="AU1400">
        <v>0</v>
      </c>
      <c r="AV1400">
        <v>0</v>
      </c>
      <c r="AW1400">
        <v>11158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0</v>
      </c>
      <c r="BI1400">
        <v>0</v>
      </c>
      <c r="BJ1400">
        <v>0</v>
      </c>
      <c r="BK1400">
        <v>928874</v>
      </c>
      <c r="BL1400">
        <v>0</v>
      </c>
      <c r="BM1400">
        <v>0</v>
      </c>
      <c r="BN1400">
        <v>0</v>
      </c>
      <c r="BO1400">
        <v>0</v>
      </c>
      <c r="BP1400">
        <v>0</v>
      </c>
      <c r="BQ1400">
        <v>0</v>
      </c>
      <c r="BR1400">
        <v>0</v>
      </c>
      <c r="BS1400">
        <v>0</v>
      </c>
      <c r="BT1400">
        <v>0</v>
      </c>
      <c r="BU1400">
        <v>0</v>
      </c>
      <c r="BV1400">
        <v>0</v>
      </c>
      <c r="BW1400">
        <v>0</v>
      </c>
      <c r="BX1400">
        <v>0</v>
      </c>
      <c r="BY1400">
        <v>0</v>
      </c>
      <c r="BZ1400">
        <v>0</v>
      </c>
      <c r="CA1400">
        <v>0</v>
      </c>
      <c r="CB1400">
        <v>0</v>
      </c>
      <c r="CC1400">
        <v>0</v>
      </c>
      <c r="CD1400">
        <v>0</v>
      </c>
      <c r="CE1400">
        <v>0</v>
      </c>
      <c r="CF1400">
        <v>0</v>
      </c>
      <c r="CG1400">
        <v>0</v>
      </c>
      <c r="CH1400">
        <v>0</v>
      </c>
      <c r="CI1400">
        <v>0</v>
      </c>
      <c r="CJ1400">
        <v>0</v>
      </c>
      <c r="CK1400">
        <v>0</v>
      </c>
      <c r="CL1400">
        <v>0</v>
      </c>
      <c r="CM1400">
        <v>0</v>
      </c>
      <c r="CN1400">
        <v>0</v>
      </c>
      <c r="CO1400">
        <v>0</v>
      </c>
      <c r="CP1400">
        <v>0</v>
      </c>
      <c r="CQ1400">
        <v>0</v>
      </c>
      <c r="CR1400">
        <v>0</v>
      </c>
      <c r="CS1400">
        <v>0</v>
      </c>
      <c r="CT1400">
        <v>0</v>
      </c>
      <c r="CU1400">
        <v>0</v>
      </c>
      <c r="CV1400">
        <v>0</v>
      </c>
      <c r="CW1400">
        <v>0</v>
      </c>
      <c r="CX1400">
        <v>0</v>
      </c>
      <c r="CY1400">
        <v>0</v>
      </c>
      <c r="CZ1400">
        <v>0</v>
      </c>
      <c r="DA1400">
        <v>0</v>
      </c>
      <c r="DB1400">
        <v>0</v>
      </c>
      <c r="DC1400">
        <v>0</v>
      </c>
      <c r="DD1400">
        <v>0</v>
      </c>
      <c r="DE1400">
        <v>0</v>
      </c>
      <c r="DF1400">
        <v>615352</v>
      </c>
      <c r="DG1400">
        <v>25000</v>
      </c>
      <c r="DH1400">
        <v>0</v>
      </c>
      <c r="DI1400">
        <v>0</v>
      </c>
      <c r="DJ1400">
        <v>0</v>
      </c>
      <c r="DK1400">
        <v>0</v>
      </c>
      <c r="DL1400">
        <v>40507</v>
      </c>
      <c r="DM1400">
        <v>0</v>
      </c>
      <c r="DN1400">
        <v>0</v>
      </c>
      <c r="DO1400">
        <v>726733</v>
      </c>
      <c r="DP1400">
        <v>237700</v>
      </c>
      <c r="DQ1400">
        <v>-567927</v>
      </c>
      <c r="DR1400">
        <v>556769</v>
      </c>
      <c r="DS1400">
        <v>0</v>
      </c>
    </row>
    <row r="1401" spans="1:123" x14ac:dyDescent="0.3">
      <c r="A1401" t="str">
        <f t="shared" si="21"/>
        <v>20501995</v>
      </c>
      <c r="B1401">
        <v>40</v>
      </c>
      <c r="C1401">
        <v>2050</v>
      </c>
      <c r="D1401">
        <v>199512</v>
      </c>
      <c r="E1401">
        <v>58</v>
      </c>
      <c r="F1401">
        <v>1838458</v>
      </c>
      <c r="G1401">
        <v>163021</v>
      </c>
      <c r="H1401">
        <v>550000</v>
      </c>
      <c r="I1401">
        <v>0</v>
      </c>
      <c r="J1401">
        <v>0</v>
      </c>
      <c r="K1401">
        <v>85000</v>
      </c>
      <c r="L1401">
        <v>200000</v>
      </c>
      <c r="M1401">
        <v>56200</v>
      </c>
      <c r="N1401">
        <v>11500</v>
      </c>
      <c r="O1401">
        <v>25500</v>
      </c>
      <c r="P1401">
        <v>4500</v>
      </c>
      <c r="Q1401">
        <v>2000</v>
      </c>
      <c r="R1401">
        <v>0</v>
      </c>
      <c r="S1401">
        <v>2093</v>
      </c>
      <c r="T1401">
        <v>35000</v>
      </c>
      <c r="U1401">
        <v>36000</v>
      </c>
      <c r="V1401">
        <v>0</v>
      </c>
      <c r="W1401">
        <v>20000</v>
      </c>
      <c r="X1401">
        <v>0</v>
      </c>
      <c r="Y1401">
        <v>0</v>
      </c>
      <c r="Z1401">
        <v>0</v>
      </c>
      <c r="AA1401">
        <v>0</v>
      </c>
      <c r="AB1401">
        <v>45875</v>
      </c>
      <c r="AC1401">
        <v>113323</v>
      </c>
      <c r="AD1401">
        <v>58384</v>
      </c>
      <c r="AE1401">
        <v>45875</v>
      </c>
      <c r="AF1401">
        <v>125832</v>
      </c>
      <c r="AG1401">
        <v>0</v>
      </c>
      <c r="AH1401">
        <v>0</v>
      </c>
      <c r="AI1401">
        <v>40842</v>
      </c>
      <c r="AJ1401">
        <v>0</v>
      </c>
      <c r="AK1401">
        <v>40842</v>
      </c>
      <c r="AL1401">
        <v>40842</v>
      </c>
      <c r="AM1401">
        <v>0</v>
      </c>
      <c r="AN1401">
        <v>751961</v>
      </c>
      <c r="AO1401">
        <v>1116005</v>
      </c>
      <c r="AP1401">
        <v>171707</v>
      </c>
      <c r="AQ1401">
        <v>0</v>
      </c>
      <c r="AR1401">
        <v>20000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0</v>
      </c>
      <c r="BI1401">
        <v>0</v>
      </c>
      <c r="BJ1401">
        <v>0</v>
      </c>
      <c r="BK1401">
        <v>1307712</v>
      </c>
      <c r="BL1401">
        <v>0</v>
      </c>
      <c r="BM1401">
        <v>0</v>
      </c>
      <c r="BN1401">
        <v>0</v>
      </c>
      <c r="BO1401">
        <v>0</v>
      </c>
      <c r="BP1401">
        <v>0</v>
      </c>
      <c r="BQ1401">
        <v>0</v>
      </c>
      <c r="BR1401">
        <v>22194</v>
      </c>
      <c r="BS1401">
        <v>0</v>
      </c>
      <c r="BT1401">
        <v>0</v>
      </c>
      <c r="BU1401">
        <v>0</v>
      </c>
      <c r="BV1401">
        <v>0</v>
      </c>
      <c r="BW1401">
        <v>0</v>
      </c>
      <c r="BX1401">
        <v>0</v>
      </c>
      <c r="BY1401">
        <v>0</v>
      </c>
      <c r="BZ1401">
        <v>0</v>
      </c>
      <c r="CA1401">
        <v>0</v>
      </c>
      <c r="CB1401">
        <v>0</v>
      </c>
      <c r="CC1401">
        <v>0</v>
      </c>
      <c r="CD1401">
        <v>0</v>
      </c>
      <c r="CE1401">
        <v>0</v>
      </c>
      <c r="CF1401">
        <v>0</v>
      </c>
      <c r="CG1401">
        <v>0</v>
      </c>
      <c r="CH1401">
        <v>0</v>
      </c>
      <c r="CI1401">
        <v>0</v>
      </c>
      <c r="CJ1401">
        <v>0</v>
      </c>
      <c r="CK1401">
        <v>0</v>
      </c>
      <c r="CL1401">
        <v>0</v>
      </c>
      <c r="CM1401">
        <v>0</v>
      </c>
      <c r="CN1401">
        <v>0</v>
      </c>
      <c r="CO1401">
        <v>0</v>
      </c>
      <c r="CP1401">
        <v>0</v>
      </c>
      <c r="CQ1401">
        <v>0</v>
      </c>
      <c r="CR1401">
        <v>0</v>
      </c>
      <c r="CS1401">
        <v>0</v>
      </c>
      <c r="CT1401">
        <v>0</v>
      </c>
      <c r="CU1401">
        <v>0</v>
      </c>
      <c r="CV1401">
        <v>0</v>
      </c>
      <c r="CW1401">
        <v>0</v>
      </c>
      <c r="CX1401">
        <v>0</v>
      </c>
      <c r="CY1401">
        <v>0</v>
      </c>
      <c r="CZ1401">
        <v>0</v>
      </c>
      <c r="DA1401">
        <v>0</v>
      </c>
      <c r="DB1401">
        <v>0</v>
      </c>
      <c r="DC1401">
        <v>0</v>
      </c>
      <c r="DD1401">
        <v>0</v>
      </c>
      <c r="DE1401">
        <v>0</v>
      </c>
      <c r="DF1401">
        <v>596891</v>
      </c>
      <c r="DG1401">
        <v>25000</v>
      </c>
      <c r="DH1401">
        <v>0</v>
      </c>
      <c r="DI1401">
        <v>0</v>
      </c>
      <c r="DJ1401">
        <v>0</v>
      </c>
      <c r="DK1401">
        <v>0</v>
      </c>
      <c r="DL1401">
        <v>40507</v>
      </c>
      <c r="DM1401">
        <v>0</v>
      </c>
      <c r="DN1401">
        <v>0</v>
      </c>
      <c r="DO1401">
        <v>703240</v>
      </c>
      <c r="DP1401">
        <v>239894</v>
      </c>
      <c r="DQ1401">
        <v>22194</v>
      </c>
      <c r="DR1401">
        <v>0</v>
      </c>
      <c r="DS1401">
        <v>0</v>
      </c>
    </row>
    <row r="1402" spans="1:123" x14ac:dyDescent="0.3">
      <c r="A1402" t="str">
        <f t="shared" si="21"/>
        <v>20161962</v>
      </c>
      <c r="B1402">
        <v>41</v>
      </c>
      <c r="C1402">
        <v>2016</v>
      </c>
      <c r="D1402">
        <v>196212</v>
      </c>
      <c r="E1402">
        <v>57</v>
      </c>
      <c r="F1402">
        <v>1594697</v>
      </c>
      <c r="G1402">
        <v>211232</v>
      </c>
      <c r="H1402">
        <v>550000</v>
      </c>
      <c r="I1402">
        <v>0</v>
      </c>
      <c r="J1402">
        <v>126000</v>
      </c>
      <c r="K1402">
        <v>85000</v>
      </c>
      <c r="L1402">
        <v>100000</v>
      </c>
      <c r="M1402">
        <v>56200</v>
      </c>
      <c r="N1402">
        <v>11500</v>
      </c>
      <c r="O1402">
        <v>25500</v>
      </c>
      <c r="P1402">
        <v>4500</v>
      </c>
      <c r="Q1402">
        <v>2000</v>
      </c>
      <c r="R1402">
        <v>0</v>
      </c>
      <c r="S1402">
        <v>8370</v>
      </c>
      <c r="T1402">
        <v>35000</v>
      </c>
      <c r="U1402">
        <v>36000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210000</v>
      </c>
      <c r="AC1402">
        <v>109801</v>
      </c>
      <c r="AD1402">
        <v>56569</v>
      </c>
      <c r="AE1402">
        <v>166370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43630</v>
      </c>
      <c r="AL1402">
        <v>0</v>
      </c>
      <c r="AM1402">
        <v>0</v>
      </c>
      <c r="AN1402">
        <v>930070</v>
      </c>
      <c r="AO1402">
        <v>1081318</v>
      </c>
      <c r="AP1402">
        <v>166370</v>
      </c>
      <c r="AQ1402">
        <v>0</v>
      </c>
      <c r="AR1402">
        <v>20000</v>
      </c>
      <c r="AS1402">
        <v>3000</v>
      </c>
      <c r="AT1402">
        <v>8000</v>
      </c>
      <c r="AU1402">
        <v>200000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0</v>
      </c>
      <c r="BI1402">
        <v>0</v>
      </c>
      <c r="BJ1402">
        <v>0</v>
      </c>
      <c r="BK1402">
        <v>1478688</v>
      </c>
      <c r="BL1402">
        <v>0</v>
      </c>
      <c r="BM1402">
        <v>0</v>
      </c>
      <c r="BN1402">
        <v>0</v>
      </c>
      <c r="BO1402">
        <v>0</v>
      </c>
      <c r="BP1402">
        <v>0</v>
      </c>
      <c r="BQ1402">
        <v>0</v>
      </c>
      <c r="BR1402">
        <v>500000</v>
      </c>
      <c r="BS1402">
        <v>0</v>
      </c>
      <c r="BT1402">
        <v>0</v>
      </c>
      <c r="BU1402">
        <v>39000</v>
      </c>
      <c r="BV1402">
        <v>10000</v>
      </c>
      <c r="BW1402">
        <v>0</v>
      </c>
      <c r="BX1402">
        <v>0</v>
      </c>
      <c r="BY1402">
        <v>0</v>
      </c>
      <c r="BZ1402">
        <v>0</v>
      </c>
      <c r="CA1402">
        <v>0</v>
      </c>
      <c r="CB1402">
        <v>0</v>
      </c>
      <c r="CC1402">
        <v>0</v>
      </c>
      <c r="CD1402">
        <v>0</v>
      </c>
      <c r="CE1402">
        <v>0</v>
      </c>
      <c r="CF1402">
        <v>0</v>
      </c>
      <c r="CG1402">
        <v>5745</v>
      </c>
      <c r="CH1402">
        <v>132</v>
      </c>
      <c r="CI1402">
        <v>689</v>
      </c>
      <c r="CJ1402">
        <v>517</v>
      </c>
      <c r="CK1402">
        <v>207</v>
      </c>
      <c r="CL1402">
        <v>172</v>
      </c>
      <c r="CM1402">
        <v>747</v>
      </c>
      <c r="CN1402">
        <v>9447</v>
      </c>
      <c r="CO1402">
        <v>172</v>
      </c>
      <c r="CP1402">
        <v>0</v>
      </c>
      <c r="CQ1402">
        <v>596000</v>
      </c>
      <c r="CR1402">
        <v>100000</v>
      </c>
      <c r="CS1402">
        <v>10000</v>
      </c>
      <c r="CT1402">
        <v>18000</v>
      </c>
      <c r="CU1402">
        <v>0</v>
      </c>
      <c r="CV1402">
        <v>5745</v>
      </c>
      <c r="CW1402">
        <v>132</v>
      </c>
      <c r="CX1402">
        <v>689</v>
      </c>
      <c r="CY1402">
        <v>517</v>
      </c>
      <c r="CZ1402">
        <v>207</v>
      </c>
      <c r="DA1402">
        <v>172</v>
      </c>
      <c r="DB1402">
        <v>747</v>
      </c>
      <c r="DC1402">
        <v>9447</v>
      </c>
      <c r="DD1402">
        <v>172</v>
      </c>
      <c r="DE1402">
        <v>5000</v>
      </c>
      <c r="DF1402">
        <v>0</v>
      </c>
      <c r="DG1402">
        <v>79000</v>
      </c>
      <c r="DH1402">
        <v>0</v>
      </c>
      <c r="DI1402">
        <v>0</v>
      </c>
      <c r="DJ1402">
        <v>126000</v>
      </c>
      <c r="DK1402">
        <v>124000</v>
      </c>
      <c r="DL1402">
        <v>30000</v>
      </c>
      <c r="DM1402">
        <v>137000</v>
      </c>
      <c r="DN1402">
        <v>0</v>
      </c>
      <c r="DO1402">
        <v>1286459</v>
      </c>
      <c r="DP1402">
        <v>317700</v>
      </c>
      <c r="DQ1402">
        <v>366829</v>
      </c>
      <c r="DR1402">
        <v>0</v>
      </c>
      <c r="DS1402">
        <v>0</v>
      </c>
    </row>
    <row r="1403" spans="1:123" x14ac:dyDescent="0.3">
      <c r="A1403" t="str">
        <f t="shared" si="21"/>
        <v>20171963</v>
      </c>
      <c r="B1403">
        <v>41</v>
      </c>
      <c r="C1403">
        <v>2017</v>
      </c>
      <c r="D1403">
        <v>196312</v>
      </c>
      <c r="E1403">
        <v>64</v>
      </c>
      <c r="F1403">
        <v>1512811</v>
      </c>
      <c r="G1403">
        <v>215203</v>
      </c>
      <c r="H1403">
        <v>550000</v>
      </c>
      <c r="I1403">
        <v>0</v>
      </c>
      <c r="J1403">
        <v>126000</v>
      </c>
      <c r="K1403">
        <v>85000</v>
      </c>
      <c r="L1403">
        <v>100000</v>
      </c>
      <c r="M1403">
        <v>56200</v>
      </c>
      <c r="N1403">
        <v>11500</v>
      </c>
      <c r="O1403">
        <v>25500</v>
      </c>
      <c r="P1403">
        <v>4500</v>
      </c>
      <c r="Q1403">
        <v>2000</v>
      </c>
      <c r="R1403">
        <v>0</v>
      </c>
      <c r="S1403">
        <v>8311</v>
      </c>
      <c r="T1403">
        <v>35000</v>
      </c>
      <c r="U1403">
        <v>36000</v>
      </c>
      <c r="V1403">
        <v>0</v>
      </c>
      <c r="W1403">
        <v>0</v>
      </c>
      <c r="X1403">
        <v>0</v>
      </c>
      <c r="Y1403">
        <v>0</v>
      </c>
      <c r="Z1403">
        <v>316004</v>
      </c>
      <c r="AA1403">
        <v>0</v>
      </c>
      <c r="AB1403">
        <v>43630</v>
      </c>
      <c r="AC1403">
        <v>124094</v>
      </c>
      <c r="AD1403">
        <v>63933</v>
      </c>
      <c r="AE1403">
        <v>43630</v>
      </c>
      <c r="AF1403">
        <v>144397</v>
      </c>
      <c r="AG1403">
        <v>0</v>
      </c>
      <c r="AH1403">
        <v>0</v>
      </c>
      <c r="AI1403">
        <v>0</v>
      </c>
      <c r="AJ1403">
        <v>60002</v>
      </c>
      <c r="AK1403">
        <v>60002</v>
      </c>
      <c r="AL1403">
        <v>0</v>
      </c>
      <c r="AM1403">
        <v>0</v>
      </c>
      <c r="AN1403">
        <v>409608</v>
      </c>
      <c r="AO1403">
        <v>1222082</v>
      </c>
      <c r="AP1403">
        <v>188027</v>
      </c>
      <c r="AQ1403">
        <v>0</v>
      </c>
      <c r="AR1403">
        <v>20000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0</v>
      </c>
      <c r="BI1403">
        <v>0</v>
      </c>
      <c r="BJ1403">
        <v>0</v>
      </c>
      <c r="BK1403">
        <v>1430110</v>
      </c>
      <c r="BL1403">
        <v>0</v>
      </c>
      <c r="BM1403">
        <v>0</v>
      </c>
      <c r="BN1403">
        <v>0</v>
      </c>
      <c r="BO1403">
        <v>0</v>
      </c>
      <c r="BP1403">
        <v>0</v>
      </c>
      <c r="BQ1403">
        <v>0</v>
      </c>
      <c r="BR1403">
        <v>34000</v>
      </c>
      <c r="BS1403">
        <v>0</v>
      </c>
      <c r="BT1403">
        <v>0</v>
      </c>
      <c r="BU1403">
        <v>0</v>
      </c>
      <c r="BV1403">
        <v>0</v>
      </c>
      <c r="BW1403">
        <v>0</v>
      </c>
      <c r="BX1403">
        <v>0</v>
      </c>
      <c r="BY1403">
        <v>0</v>
      </c>
      <c r="BZ1403">
        <v>0</v>
      </c>
      <c r="CA1403">
        <v>0</v>
      </c>
      <c r="CB1403">
        <v>0</v>
      </c>
      <c r="CC1403">
        <v>0</v>
      </c>
      <c r="CD1403">
        <v>0</v>
      </c>
      <c r="CE1403">
        <v>0</v>
      </c>
      <c r="CF1403">
        <v>0</v>
      </c>
      <c r="CG1403">
        <v>20256</v>
      </c>
      <c r="CH1403">
        <v>463</v>
      </c>
      <c r="CI1403">
        <v>2431</v>
      </c>
      <c r="CJ1403">
        <v>1823</v>
      </c>
      <c r="CK1403">
        <v>729</v>
      </c>
      <c r="CL1403">
        <v>608</v>
      </c>
      <c r="CM1403">
        <v>2633</v>
      </c>
      <c r="CN1403">
        <v>12153</v>
      </c>
      <c r="CO1403">
        <v>608</v>
      </c>
      <c r="CP1403">
        <v>0</v>
      </c>
      <c r="CQ1403">
        <v>610000</v>
      </c>
      <c r="CR1403">
        <v>100000</v>
      </c>
      <c r="CS1403">
        <v>10000</v>
      </c>
      <c r="CT1403">
        <v>18000</v>
      </c>
      <c r="CU1403">
        <v>0</v>
      </c>
      <c r="CV1403">
        <v>26000</v>
      </c>
      <c r="CW1403">
        <v>596</v>
      </c>
      <c r="CX1403">
        <v>3120</v>
      </c>
      <c r="CY1403">
        <v>2340</v>
      </c>
      <c r="CZ1403">
        <v>936</v>
      </c>
      <c r="DA1403">
        <v>780</v>
      </c>
      <c r="DB1403">
        <v>3380</v>
      </c>
      <c r="DC1403">
        <v>21600</v>
      </c>
      <c r="DD1403">
        <v>780</v>
      </c>
      <c r="DE1403">
        <v>10000</v>
      </c>
      <c r="DF1403">
        <v>316004</v>
      </c>
      <c r="DG1403">
        <v>100000</v>
      </c>
      <c r="DH1403">
        <v>0</v>
      </c>
      <c r="DI1403">
        <v>0</v>
      </c>
      <c r="DJ1403">
        <v>126000</v>
      </c>
      <c r="DK1403">
        <v>124000</v>
      </c>
      <c r="DL1403">
        <v>30000</v>
      </c>
      <c r="DM1403">
        <v>137000</v>
      </c>
      <c r="DN1403">
        <v>0</v>
      </c>
      <c r="DO1403">
        <v>1700538</v>
      </c>
      <c r="DP1403">
        <v>317700</v>
      </c>
      <c r="DQ1403">
        <v>451709</v>
      </c>
      <c r="DR1403">
        <v>0</v>
      </c>
      <c r="DS1403">
        <v>0</v>
      </c>
    </row>
    <row r="1404" spans="1:123" x14ac:dyDescent="0.3">
      <c r="A1404" t="str">
        <f t="shared" si="21"/>
        <v>20181964</v>
      </c>
      <c r="B1404">
        <v>41</v>
      </c>
      <c r="C1404">
        <v>2018</v>
      </c>
      <c r="D1404">
        <v>196412</v>
      </c>
      <c r="E1404">
        <v>63</v>
      </c>
      <c r="F1404">
        <v>1587839</v>
      </c>
      <c r="G1404">
        <v>186174</v>
      </c>
      <c r="H1404">
        <v>550000</v>
      </c>
      <c r="I1404">
        <v>0</v>
      </c>
      <c r="J1404">
        <v>120000</v>
      </c>
      <c r="K1404">
        <v>85000</v>
      </c>
      <c r="L1404">
        <v>130000</v>
      </c>
      <c r="M1404">
        <v>56200</v>
      </c>
      <c r="N1404">
        <v>11500</v>
      </c>
      <c r="O1404">
        <v>25500</v>
      </c>
      <c r="P1404">
        <v>4500</v>
      </c>
      <c r="Q1404">
        <v>2000</v>
      </c>
      <c r="R1404">
        <v>0</v>
      </c>
      <c r="S1404">
        <v>8252</v>
      </c>
      <c r="T1404">
        <v>35000</v>
      </c>
      <c r="U1404">
        <v>36000</v>
      </c>
      <c r="V1404">
        <v>0</v>
      </c>
      <c r="W1404">
        <v>0</v>
      </c>
      <c r="X1404">
        <v>0</v>
      </c>
      <c r="Y1404">
        <v>0</v>
      </c>
      <c r="Z1404">
        <v>246782</v>
      </c>
      <c r="AA1404">
        <v>0</v>
      </c>
      <c r="AB1404">
        <v>60002</v>
      </c>
      <c r="AC1404">
        <v>121568</v>
      </c>
      <c r="AD1404">
        <v>62632</v>
      </c>
      <c r="AE1404">
        <v>60002</v>
      </c>
      <c r="AF1404">
        <v>124198</v>
      </c>
      <c r="AG1404">
        <v>0</v>
      </c>
      <c r="AH1404">
        <v>0</v>
      </c>
      <c r="AI1404">
        <v>0</v>
      </c>
      <c r="AJ1404">
        <v>125802</v>
      </c>
      <c r="AK1404">
        <v>125802</v>
      </c>
      <c r="AL1404">
        <v>0</v>
      </c>
      <c r="AM1404">
        <v>0</v>
      </c>
      <c r="AN1404">
        <v>457170</v>
      </c>
      <c r="AO1404">
        <v>1197206</v>
      </c>
      <c r="AP1404">
        <v>184200</v>
      </c>
      <c r="AQ1404">
        <v>0</v>
      </c>
      <c r="AR1404">
        <v>20000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0</v>
      </c>
      <c r="BI1404">
        <v>0</v>
      </c>
      <c r="BJ1404">
        <v>0</v>
      </c>
      <c r="BK1404">
        <v>1401406</v>
      </c>
      <c r="BL1404">
        <v>0</v>
      </c>
      <c r="BM1404">
        <v>0</v>
      </c>
      <c r="BN1404">
        <v>0</v>
      </c>
      <c r="BO1404">
        <v>0</v>
      </c>
      <c r="BP1404">
        <v>0</v>
      </c>
      <c r="BQ1404">
        <v>0</v>
      </c>
      <c r="BR1404">
        <v>20000</v>
      </c>
      <c r="BS1404">
        <v>0</v>
      </c>
      <c r="BT1404">
        <v>0</v>
      </c>
      <c r="BU1404">
        <v>0</v>
      </c>
      <c r="BV1404">
        <v>0</v>
      </c>
      <c r="BW1404">
        <v>0</v>
      </c>
      <c r="BX1404">
        <v>0</v>
      </c>
      <c r="BY1404">
        <v>0</v>
      </c>
      <c r="BZ1404">
        <v>0</v>
      </c>
      <c r="CA1404">
        <v>0</v>
      </c>
      <c r="CB1404">
        <v>0</v>
      </c>
      <c r="CC1404">
        <v>0</v>
      </c>
      <c r="CD1404">
        <v>0</v>
      </c>
      <c r="CE1404">
        <v>0</v>
      </c>
      <c r="CF1404">
        <v>0</v>
      </c>
      <c r="CG1404">
        <v>13873</v>
      </c>
      <c r="CH1404">
        <v>317</v>
      </c>
      <c r="CI1404">
        <v>1665</v>
      </c>
      <c r="CJ1404">
        <v>1249</v>
      </c>
      <c r="CK1404">
        <v>499</v>
      </c>
      <c r="CL1404">
        <v>416</v>
      </c>
      <c r="CM1404">
        <v>1804</v>
      </c>
      <c r="CN1404">
        <v>8324</v>
      </c>
      <c r="CO1404">
        <v>416</v>
      </c>
      <c r="CP1404">
        <v>0</v>
      </c>
      <c r="CQ1404">
        <v>610000</v>
      </c>
      <c r="CR1404">
        <v>100000</v>
      </c>
      <c r="CS1404">
        <v>10000</v>
      </c>
      <c r="CT1404">
        <v>18000</v>
      </c>
      <c r="CU1404">
        <v>0</v>
      </c>
      <c r="CV1404">
        <v>39874</v>
      </c>
      <c r="CW1404">
        <v>913</v>
      </c>
      <c r="CX1404">
        <v>4785</v>
      </c>
      <c r="CY1404">
        <v>3589</v>
      </c>
      <c r="CZ1404">
        <v>1435</v>
      </c>
      <c r="DA1404">
        <v>1196</v>
      </c>
      <c r="DB1404">
        <v>5184</v>
      </c>
      <c r="DC1404">
        <v>29924</v>
      </c>
      <c r="DD1404">
        <v>1196</v>
      </c>
      <c r="DE1404">
        <v>15000</v>
      </c>
      <c r="DF1404">
        <v>537979</v>
      </c>
      <c r="DG1404">
        <v>100000</v>
      </c>
      <c r="DH1404">
        <v>0</v>
      </c>
      <c r="DI1404">
        <v>0</v>
      </c>
      <c r="DJ1404">
        <v>126000</v>
      </c>
      <c r="DK1404">
        <v>124000</v>
      </c>
      <c r="DL1404">
        <v>30000</v>
      </c>
      <c r="DM1404">
        <v>137000</v>
      </c>
      <c r="DN1404">
        <v>0</v>
      </c>
      <c r="DO1404">
        <v>2021877</v>
      </c>
      <c r="DP1404">
        <v>317700</v>
      </c>
      <c r="DQ1404">
        <v>421148</v>
      </c>
      <c r="DR1404">
        <v>0</v>
      </c>
      <c r="DS1404">
        <v>0</v>
      </c>
    </row>
    <row r="1405" spans="1:123" x14ac:dyDescent="0.3">
      <c r="A1405" t="str">
        <f t="shared" si="21"/>
        <v>20191965</v>
      </c>
      <c r="B1405">
        <v>41</v>
      </c>
      <c r="C1405">
        <v>2019</v>
      </c>
      <c r="D1405">
        <v>196512</v>
      </c>
      <c r="E1405">
        <v>65</v>
      </c>
      <c r="F1405">
        <v>1617218</v>
      </c>
      <c r="G1405">
        <v>163145</v>
      </c>
      <c r="H1405">
        <v>550000</v>
      </c>
      <c r="I1405">
        <v>0</v>
      </c>
      <c r="J1405">
        <v>120000</v>
      </c>
      <c r="K1405">
        <v>85000</v>
      </c>
      <c r="L1405">
        <v>160000</v>
      </c>
      <c r="M1405">
        <v>56200</v>
      </c>
      <c r="N1405">
        <v>11500</v>
      </c>
      <c r="O1405">
        <v>25500</v>
      </c>
      <c r="P1405">
        <v>4500</v>
      </c>
      <c r="Q1405">
        <v>2000</v>
      </c>
      <c r="R1405">
        <v>0</v>
      </c>
      <c r="S1405">
        <v>8193</v>
      </c>
      <c r="T1405">
        <v>35000</v>
      </c>
      <c r="U1405">
        <v>36000</v>
      </c>
      <c r="V1405">
        <v>0</v>
      </c>
      <c r="W1405">
        <v>0</v>
      </c>
      <c r="X1405">
        <v>0</v>
      </c>
      <c r="Y1405">
        <v>0</v>
      </c>
      <c r="Z1405">
        <v>311457</v>
      </c>
      <c r="AA1405">
        <v>0</v>
      </c>
      <c r="AB1405">
        <v>125802</v>
      </c>
      <c r="AC1405">
        <v>125879</v>
      </c>
      <c r="AD1405">
        <v>0</v>
      </c>
      <c r="AE1405">
        <v>125802</v>
      </c>
      <c r="AF1405">
        <v>64929</v>
      </c>
      <c r="AG1405">
        <v>0</v>
      </c>
      <c r="AH1405">
        <v>0</v>
      </c>
      <c r="AI1405">
        <v>0</v>
      </c>
      <c r="AJ1405">
        <v>185071</v>
      </c>
      <c r="AK1405">
        <v>185071</v>
      </c>
      <c r="AL1405">
        <v>0</v>
      </c>
      <c r="AM1405">
        <v>0</v>
      </c>
      <c r="AN1405">
        <v>422436</v>
      </c>
      <c r="AO1405">
        <v>1239657</v>
      </c>
      <c r="AP1405">
        <v>190731</v>
      </c>
      <c r="AQ1405">
        <v>0</v>
      </c>
      <c r="AR1405">
        <v>20000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</v>
      </c>
      <c r="BI1405">
        <v>0</v>
      </c>
      <c r="BJ1405">
        <v>0</v>
      </c>
      <c r="BK1405">
        <v>1450388</v>
      </c>
      <c r="BL1405">
        <v>0</v>
      </c>
      <c r="BM1405">
        <v>0</v>
      </c>
      <c r="BN1405">
        <v>0</v>
      </c>
      <c r="BO1405">
        <v>0</v>
      </c>
      <c r="BP1405">
        <v>0</v>
      </c>
      <c r="BQ1405">
        <v>0</v>
      </c>
      <c r="BR1405">
        <v>20000</v>
      </c>
      <c r="BS1405">
        <v>0</v>
      </c>
      <c r="BT1405">
        <v>0</v>
      </c>
      <c r="BU1405">
        <v>0</v>
      </c>
      <c r="BV1405">
        <v>0</v>
      </c>
      <c r="BW1405">
        <v>0</v>
      </c>
      <c r="BX1405">
        <v>0</v>
      </c>
      <c r="BY1405">
        <v>0</v>
      </c>
      <c r="BZ1405">
        <v>0</v>
      </c>
      <c r="CA1405">
        <v>0</v>
      </c>
      <c r="CB1405">
        <v>0</v>
      </c>
      <c r="CC1405">
        <v>0</v>
      </c>
      <c r="CD1405">
        <v>0</v>
      </c>
      <c r="CE1405">
        <v>0</v>
      </c>
      <c r="CF1405">
        <v>0</v>
      </c>
      <c r="CG1405">
        <v>17709</v>
      </c>
      <c r="CH1405">
        <v>405</v>
      </c>
      <c r="CI1405">
        <v>2125</v>
      </c>
      <c r="CJ1405">
        <v>1594</v>
      </c>
      <c r="CK1405">
        <v>638</v>
      </c>
      <c r="CL1405">
        <v>531</v>
      </c>
      <c r="CM1405">
        <v>2302</v>
      </c>
      <c r="CN1405">
        <v>10626</v>
      </c>
      <c r="CO1405">
        <v>531</v>
      </c>
      <c r="CP1405">
        <v>0</v>
      </c>
      <c r="CQ1405">
        <v>610000</v>
      </c>
      <c r="CR1405">
        <v>100000</v>
      </c>
      <c r="CS1405">
        <v>10000</v>
      </c>
      <c r="CT1405">
        <v>18000</v>
      </c>
      <c r="CU1405">
        <v>0</v>
      </c>
      <c r="CV1405">
        <v>57583</v>
      </c>
      <c r="CW1405">
        <v>1318</v>
      </c>
      <c r="CX1405">
        <v>6910</v>
      </c>
      <c r="CY1405">
        <v>5182</v>
      </c>
      <c r="CZ1405">
        <v>2073</v>
      </c>
      <c r="DA1405">
        <v>1727</v>
      </c>
      <c r="DB1405">
        <v>7486</v>
      </c>
      <c r="DC1405">
        <v>40550</v>
      </c>
      <c r="DD1405">
        <v>1727</v>
      </c>
      <c r="DE1405">
        <v>20000</v>
      </c>
      <c r="DF1405">
        <v>821328</v>
      </c>
      <c r="DG1405">
        <v>100000</v>
      </c>
      <c r="DH1405">
        <v>0</v>
      </c>
      <c r="DI1405">
        <v>0</v>
      </c>
      <c r="DJ1405">
        <v>126000</v>
      </c>
      <c r="DK1405">
        <v>124000</v>
      </c>
      <c r="DL1405">
        <v>30000</v>
      </c>
      <c r="DM1405">
        <v>137000</v>
      </c>
      <c r="DN1405">
        <v>0</v>
      </c>
      <c r="DO1405">
        <v>2405956</v>
      </c>
      <c r="DP1405">
        <v>317700</v>
      </c>
      <c r="DQ1405">
        <v>552989</v>
      </c>
      <c r="DR1405">
        <v>0</v>
      </c>
      <c r="DS1405">
        <v>0</v>
      </c>
    </row>
    <row r="1406" spans="1:123" x14ac:dyDescent="0.3">
      <c r="A1406" t="str">
        <f t="shared" si="21"/>
        <v>20201966</v>
      </c>
      <c r="B1406">
        <v>41</v>
      </c>
      <c r="C1406">
        <v>2020</v>
      </c>
      <c r="D1406">
        <v>196612</v>
      </c>
      <c r="E1406">
        <v>36</v>
      </c>
      <c r="F1406">
        <v>1666917</v>
      </c>
      <c r="G1406">
        <v>163116</v>
      </c>
      <c r="H1406">
        <v>550000</v>
      </c>
      <c r="I1406">
        <v>0</v>
      </c>
      <c r="J1406">
        <v>90000</v>
      </c>
      <c r="K1406">
        <v>85000</v>
      </c>
      <c r="L1406">
        <v>192500</v>
      </c>
      <c r="M1406">
        <v>56200</v>
      </c>
      <c r="N1406">
        <v>11500</v>
      </c>
      <c r="O1406">
        <v>25500</v>
      </c>
      <c r="P1406">
        <v>4500</v>
      </c>
      <c r="Q1406">
        <v>2000</v>
      </c>
      <c r="R1406">
        <v>0</v>
      </c>
      <c r="S1406">
        <v>8134</v>
      </c>
      <c r="T1406">
        <v>35000</v>
      </c>
      <c r="U1406">
        <v>36000</v>
      </c>
      <c r="V1406">
        <v>0</v>
      </c>
      <c r="W1406">
        <v>0</v>
      </c>
      <c r="X1406">
        <v>0</v>
      </c>
      <c r="Y1406">
        <v>61564</v>
      </c>
      <c r="Z1406">
        <v>0</v>
      </c>
      <c r="AA1406">
        <v>0</v>
      </c>
      <c r="AB1406">
        <v>185071</v>
      </c>
      <c r="AC1406">
        <v>69976</v>
      </c>
      <c r="AD1406">
        <v>0</v>
      </c>
      <c r="AE1406">
        <v>106027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79044</v>
      </c>
      <c r="AL1406">
        <v>0</v>
      </c>
      <c r="AM1406">
        <v>0</v>
      </c>
      <c r="AN1406">
        <v>1047898</v>
      </c>
      <c r="AO1406">
        <v>689120</v>
      </c>
      <c r="AP1406">
        <v>106027</v>
      </c>
      <c r="AQ1406">
        <v>0</v>
      </c>
      <c r="AR1406">
        <v>11989</v>
      </c>
      <c r="AS1406">
        <v>3000</v>
      </c>
      <c r="AT1406">
        <v>8000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0</v>
      </c>
      <c r="BI1406">
        <v>0</v>
      </c>
      <c r="BJ1406">
        <v>0</v>
      </c>
      <c r="BK1406">
        <v>818135</v>
      </c>
      <c r="BL1406">
        <v>0</v>
      </c>
      <c r="BM1406">
        <v>0</v>
      </c>
      <c r="BN1406">
        <v>0</v>
      </c>
      <c r="BO1406">
        <v>0</v>
      </c>
      <c r="BP1406">
        <v>0</v>
      </c>
      <c r="BQ1406">
        <v>0</v>
      </c>
      <c r="BR1406">
        <v>0</v>
      </c>
      <c r="BS1406">
        <v>0</v>
      </c>
      <c r="BT1406">
        <v>0</v>
      </c>
      <c r="BU1406">
        <v>0</v>
      </c>
      <c r="BV1406">
        <v>0</v>
      </c>
      <c r="BW1406">
        <v>0</v>
      </c>
      <c r="BX1406">
        <v>0</v>
      </c>
      <c r="BY1406">
        <v>0</v>
      </c>
      <c r="BZ1406">
        <v>0</v>
      </c>
      <c r="CA1406">
        <v>0</v>
      </c>
      <c r="CB1406">
        <v>0</v>
      </c>
      <c r="CC1406">
        <v>0</v>
      </c>
      <c r="CD1406">
        <v>0</v>
      </c>
      <c r="CE1406">
        <v>0</v>
      </c>
      <c r="CF1406">
        <v>0</v>
      </c>
      <c r="CG1406">
        <v>0</v>
      </c>
      <c r="CH1406">
        <v>0</v>
      </c>
      <c r="CI1406">
        <v>0</v>
      </c>
      <c r="CJ1406">
        <v>0</v>
      </c>
      <c r="CK1406">
        <v>0</v>
      </c>
      <c r="CL1406">
        <v>0</v>
      </c>
      <c r="CM1406">
        <v>0</v>
      </c>
      <c r="CN1406">
        <v>0</v>
      </c>
      <c r="CO1406">
        <v>0</v>
      </c>
      <c r="CP1406">
        <v>0</v>
      </c>
      <c r="CQ1406">
        <v>590000</v>
      </c>
      <c r="CR1406">
        <v>100000</v>
      </c>
      <c r="CS1406">
        <v>10000</v>
      </c>
      <c r="CT1406">
        <v>18000</v>
      </c>
      <c r="CU1406">
        <v>0</v>
      </c>
      <c r="CV1406">
        <v>57583</v>
      </c>
      <c r="CW1406">
        <v>1318</v>
      </c>
      <c r="CX1406">
        <v>6910</v>
      </c>
      <c r="CY1406">
        <v>5182</v>
      </c>
      <c r="CZ1406">
        <v>2073</v>
      </c>
      <c r="DA1406">
        <v>1727</v>
      </c>
      <c r="DB1406">
        <v>7486</v>
      </c>
      <c r="DC1406">
        <v>40550</v>
      </c>
      <c r="DD1406">
        <v>1727</v>
      </c>
      <c r="DE1406">
        <v>25000</v>
      </c>
      <c r="DF1406">
        <v>720018</v>
      </c>
      <c r="DG1406">
        <v>100000</v>
      </c>
      <c r="DH1406">
        <v>0</v>
      </c>
      <c r="DI1406">
        <v>0</v>
      </c>
      <c r="DJ1406">
        <v>126000</v>
      </c>
      <c r="DK1406">
        <v>124000</v>
      </c>
      <c r="DL1406">
        <v>30000</v>
      </c>
      <c r="DM1406">
        <v>137000</v>
      </c>
      <c r="DN1406">
        <v>0</v>
      </c>
      <c r="DO1406">
        <v>2183620</v>
      </c>
      <c r="DP1406">
        <v>317700</v>
      </c>
      <c r="DQ1406">
        <v>-61564</v>
      </c>
      <c r="DR1406">
        <v>0</v>
      </c>
      <c r="DS1406">
        <v>0</v>
      </c>
    </row>
    <row r="1407" spans="1:123" x14ac:dyDescent="0.3">
      <c r="A1407" t="str">
        <f t="shared" si="21"/>
        <v>20211967</v>
      </c>
      <c r="B1407">
        <v>41</v>
      </c>
      <c r="C1407">
        <v>2021</v>
      </c>
      <c r="D1407">
        <v>196712</v>
      </c>
      <c r="E1407">
        <v>52</v>
      </c>
      <c r="F1407">
        <v>1627556</v>
      </c>
      <c r="G1407">
        <v>163116</v>
      </c>
      <c r="H1407">
        <v>550000</v>
      </c>
      <c r="I1407">
        <v>0</v>
      </c>
      <c r="J1407">
        <v>90000</v>
      </c>
      <c r="K1407">
        <v>85000</v>
      </c>
      <c r="L1407">
        <v>205000</v>
      </c>
      <c r="M1407">
        <v>56200</v>
      </c>
      <c r="N1407">
        <v>11500</v>
      </c>
      <c r="O1407">
        <v>25500</v>
      </c>
      <c r="P1407">
        <v>4500</v>
      </c>
      <c r="Q1407">
        <v>2000</v>
      </c>
      <c r="R1407">
        <v>0</v>
      </c>
      <c r="S1407">
        <v>7945</v>
      </c>
      <c r="T1407">
        <v>35000</v>
      </c>
      <c r="U1407">
        <v>36000</v>
      </c>
      <c r="V1407">
        <v>0</v>
      </c>
      <c r="W1407">
        <v>0</v>
      </c>
      <c r="X1407">
        <v>0</v>
      </c>
      <c r="Y1407">
        <v>0</v>
      </c>
      <c r="Z1407">
        <v>74884</v>
      </c>
      <c r="AA1407">
        <v>0</v>
      </c>
      <c r="AB1407">
        <v>79044</v>
      </c>
      <c r="AC1407">
        <v>100502</v>
      </c>
      <c r="AD1407">
        <v>51778</v>
      </c>
      <c r="AE1407">
        <v>79044</v>
      </c>
      <c r="AF1407">
        <v>73236</v>
      </c>
      <c r="AG1407">
        <v>0</v>
      </c>
      <c r="AH1407">
        <v>0</v>
      </c>
      <c r="AI1407">
        <v>0</v>
      </c>
      <c r="AJ1407">
        <v>176764</v>
      </c>
      <c r="AK1407">
        <v>176764</v>
      </c>
      <c r="AL1407">
        <v>0</v>
      </c>
      <c r="AM1407">
        <v>0</v>
      </c>
      <c r="AN1407">
        <v>673761</v>
      </c>
      <c r="AO1407">
        <v>989744</v>
      </c>
      <c r="AP1407">
        <v>152280</v>
      </c>
      <c r="AQ1407">
        <v>19887</v>
      </c>
      <c r="AR1407">
        <v>20000</v>
      </c>
      <c r="AS1407">
        <v>3000</v>
      </c>
      <c r="AT1407">
        <v>8000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0</v>
      </c>
      <c r="BI1407">
        <v>0</v>
      </c>
      <c r="BJ1407">
        <v>0</v>
      </c>
      <c r="BK1407">
        <v>1192911</v>
      </c>
      <c r="BL1407">
        <v>0</v>
      </c>
      <c r="BM1407">
        <v>0</v>
      </c>
      <c r="BN1407">
        <v>0</v>
      </c>
      <c r="BO1407">
        <v>0</v>
      </c>
      <c r="BP1407">
        <v>0</v>
      </c>
      <c r="BQ1407">
        <v>0</v>
      </c>
      <c r="BR1407">
        <v>40000</v>
      </c>
      <c r="BS1407">
        <v>0</v>
      </c>
      <c r="BT1407">
        <v>0</v>
      </c>
      <c r="BU1407">
        <v>0</v>
      </c>
      <c r="BV1407">
        <v>0</v>
      </c>
      <c r="BW1407">
        <v>0</v>
      </c>
      <c r="BX1407">
        <v>0</v>
      </c>
      <c r="BY1407">
        <v>0</v>
      </c>
      <c r="BZ1407">
        <v>0</v>
      </c>
      <c r="CA1407">
        <v>0</v>
      </c>
      <c r="CB1407">
        <v>0</v>
      </c>
      <c r="CC1407">
        <v>0</v>
      </c>
      <c r="CD1407">
        <v>0</v>
      </c>
      <c r="CE1407">
        <v>0</v>
      </c>
      <c r="CF1407">
        <v>0</v>
      </c>
      <c r="CG1407">
        <v>0</v>
      </c>
      <c r="CH1407">
        <v>0</v>
      </c>
      <c r="CI1407">
        <v>0</v>
      </c>
      <c r="CJ1407">
        <v>0</v>
      </c>
      <c r="CK1407">
        <v>0</v>
      </c>
      <c r="CL1407">
        <v>0</v>
      </c>
      <c r="CM1407">
        <v>0</v>
      </c>
      <c r="CN1407">
        <v>0</v>
      </c>
      <c r="CO1407">
        <v>0</v>
      </c>
      <c r="CP1407">
        <v>0</v>
      </c>
      <c r="CQ1407">
        <v>610000</v>
      </c>
      <c r="CR1407">
        <v>100000</v>
      </c>
      <c r="CS1407">
        <v>10000</v>
      </c>
      <c r="CT1407">
        <v>18000</v>
      </c>
      <c r="CU1407">
        <v>0</v>
      </c>
      <c r="CV1407">
        <v>57583</v>
      </c>
      <c r="CW1407">
        <v>1318</v>
      </c>
      <c r="CX1407">
        <v>6910</v>
      </c>
      <c r="CY1407">
        <v>5182</v>
      </c>
      <c r="CZ1407">
        <v>2073</v>
      </c>
      <c r="DA1407">
        <v>1727</v>
      </c>
      <c r="DB1407">
        <v>7486</v>
      </c>
      <c r="DC1407">
        <v>40550</v>
      </c>
      <c r="DD1407">
        <v>1727</v>
      </c>
      <c r="DE1407">
        <v>30000</v>
      </c>
      <c r="DF1407">
        <v>773302</v>
      </c>
      <c r="DG1407">
        <v>100000</v>
      </c>
      <c r="DH1407">
        <v>0</v>
      </c>
      <c r="DI1407">
        <v>0</v>
      </c>
      <c r="DJ1407">
        <v>126000</v>
      </c>
      <c r="DK1407">
        <v>124000</v>
      </c>
      <c r="DL1407">
        <v>30000</v>
      </c>
      <c r="DM1407">
        <v>137000</v>
      </c>
      <c r="DN1407">
        <v>0</v>
      </c>
      <c r="DO1407">
        <v>2359623</v>
      </c>
      <c r="DP1407">
        <v>317700</v>
      </c>
      <c r="DQ1407">
        <v>291648</v>
      </c>
      <c r="DR1407">
        <v>0</v>
      </c>
      <c r="DS1407">
        <v>0</v>
      </c>
    </row>
    <row r="1408" spans="1:123" x14ac:dyDescent="0.3">
      <c r="A1408" t="str">
        <f t="shared" si="21"/>
        <v>20221968</v>
      </c>
      <c r="B1408">
        <v>41</v>
      </c>
      <c r="C1408">
        <v>2022</v>
      </c>
      <c r="D1408">
        <v>196812</v>
      </c>
      <c r="E1408">
        <v>45</v>
      </c>
      <c r="F1408">
        <v>1752133</v>
      </c>
      <c r="G1408">
        <v>163115</v>
      </c>
      <c r="H1408">
        <v>550000</v>
      </c>
      <c r="I1408">
        <v>0</v>
      </c>
      <c r="J1408">
        <v>90000</v>
      </c>
      <c r="K1408">
        <v>85000</v>
      </c>
      <c r="L1408">
        <v>202500</v>
      </c>
      <c r="M1408">
        <v>56200</v>
      </c>
      <c r="N1408">
        <v>11500</v>
      </c>
      <c r="O1408">
        <v>25500</v>
      </c>
      <c r="P1408">
        <v>4500</v>
      </c>
      <c r="Q1408">
        <v>2000</v>
      </c>
      <c r="R1408">
        <v>0</v>
      </c>
      <c r="S1408">
        <v>7757</v>
      </c>
      <c r="T1408">
        <v>35000</v>
      </c>
      <c r="U1408">
        <v>36000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176764</v>
      </c>
      <c r="AC1408">
        <v>86788</v>
      </c>
      <c r="AD1408">
        <v>0</v>
      </c>
      <c r="AE1408">
        <v>131502</v>
      </c>
      <c r="AF1408">
        <v>0</v>
      </c>
      <c r="AG1408">
        <v>0</v>
      </c>
      <c r="AH1408">
        <v>0</v>
      </c>
      <c r="AI1408">
        <v>0</v>
      </c>
      <c r="AJ1408">
        <v>41905</v>
      </c>
      <c r="AK1408">
        <v>87167</v>
      </c>
      <c r="AL1408">
        <v>0</v>
      </c>
      <c r="AM1408">
        <v>0</v>
      </c>
      <c r="AN1408">
        <v>954052</v>
      </c>
      <c r="AO1408">
        <v>854694</v>
      </c>
      <c r="AP1408">
        <v>131502</v>
      </c>
      <c r="AQ1408">
        <v>0</v>
      </c>
      <c r="AR1408">
        <v>20000</v>
      </c>
      <c r="AS1408">
        <v>3000</v>
      </c>
      <c r="AT1408">
        <v>8000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0</v>
      </c>
      <c r="BI1408">
        <v>0</v>
      </c>
      <c r="BJ1408">
        <v>0</v>
      </c>
      <c r="BK1408">
        <v>1017196</v>
      </c>
      <c r="BL1408">
        <v>0</v>
      </c>
      <c r="BM1408">
        <v>0</v>
      </c>
      <c r="BN1408">
        <v>0</v>
      </c>
      <c r="BO1408">
        <v>0</v>
      </c>
      <c r="BP1408">
        <v>0</v>
      </c>
      <c r="BQ1408">
        <v>0</v>
      </c>
      <c r="BR1408">
        <v>20000</v>
      </c>
      <c r="BS1408">
        <v>0</v>
      </c>
      <c r="BT1408">
        <v>0</v>
      </c>
      <c r="BU1408">
        <v>0</v>
      </c>
      <c r="BV1408">
        <v>0</v>
      </c>
      <c r="BW1408">
        <v>0</v>
      </c>
      <c r="BX1408">
        <v>0</v>
      </c>
      <c r="BY1408">
        <v>0</v>
      </c>
      <c r="BZ1408">
        <v>0</v>
      </c>
      <c r="CA1408">
        <v>0</v>
      </c>
      <c r="CB1408">
        <v>0</v>
      </c>
      <c r="CC1408">
        <v>0</v>
      </c>
      <c r="CD1408">
        <v>0</v>
      </c>
      <c r="CE1408">
        <v>0</v>
      </c>
      <c r="CF1408">
        <v>0</v>
      </c>
      <c r="CG1408">
        <v>0</v>
      </c>
      <c r="CH1408">
        <v>0</v>
      </c>
      <c r="CI1408">
        <v>0</v>
      </c>
      <c r="CJ1408">
        <v>0</v>
      </c>
      <c r="CK1408">
        <v>0</v>
      </c>
      <c r="CL1408">
        <v>0</v>
      </c>
      <c r="CM1408">
        <v>0</v>
      </c>
      <c r="CN1408">
        <v>0</v>
      </c>
      <c r="CO1408">
        <v>0</v>
      </c>
      <c r="CP1408">
        <v>0</v>
      </c>
      <c r="CQ1408">
        <v>610000</v>
      </c>
      <c r="CR1408">
        <v>100000</v>
      </c>
      <c r="CS1408">
        <v>10000</v>
      </c>
      <c r="CT1408">
        <v>18000</v>
      </c>
      <c r="CU1408">
        <v>0</v>
      </c>
      <c r="CV1408">
        <v>57583</v>
      </c>
      <c r="CW1408">
        <v>1318</v>
      </c>
      <c r="CX1408">
        <v>6910</v>
      </c>
      <c r="CY1408">
        <v>5182</v>
      </c>
      <c r="CZ1408">
        <v>2073</v>
      </c>
      <c r="DA1408">
        <v>1727</v>
      </c>
      <c r="DB1408">
        <v>7486</v>
      </c>
      <c r="DC1408">
        <v>40550</v>
      </c>
      <c r="DD1408">
        <v>1727</v>
      </c>
      <c r="DE1408">
        <v>35000</v>
      </c>
      <c r="DF1408">
        <v>746471</v>
      </c>
      <c r="DG1408">
        <v>100000</v>
      </c>
      <c r="DH1408">
        <v>0</v>
      </c>
      <c r="DI1408">
        <v>0</v>
      </c>
      <c r="DJ1408">
        <v>126000</v>
      </c>
      <c r="DK1408">
        <v>124000</v>
      </c>
      <c r="DL1408">
        <v>30000</v>
      </c>
      <c r="DM1408">
        <v>137000</v>
      </c>
      <c r="DN1408">
        <v>0</v>
      </c>
      <c r="DO1408">
        <v>2248196</v>
      </c>
      <c r="DP1408">
        <v>317700</v>
      </c>
      <c r="DQ1408">
        <v>61905</v>
      </c>
      <c r="DR1408">
        <v>0</v>
      </c>
      <c r="DS1408">
        <v>0</v>
      </c>
    </row>
    <row r="1409" spans="1:123" x14ac:dyDescent="0.3">
      <c r="A1409" t="str">
        <f t="shared" si="21"/>
        <v>20231969</v>
      </c>
      <c r="B1409">
        <v>41</v>
      </c>
      <c r="C1409">
        <v>2023</v>
      </c>
      <c r="D1409">
        <v>196912</v>
      </c>
      <c r="E1409">
        <v>77</v>
      </c>
      <c r="F1409">
        <v>1573693</v>
      </c>
      <c r="G1409">
        <v>163115</v>
      </c>
      <c r="H1409">
        <v>550000</v>
      </c>
      <c r="I1409">
        <v>0</v>
      </c>
      <c r="J1409">
        <v>90000</v>
      </c>
      <c r="K1409">
        <v>85000</v>
      </c>
      <c r="L1409">
        <v>200000</v>
      </c>
      <c r="M1409">
        <v>56200</v>
      </c>
      <c r="N1409">
        <v>11500</v>
      </c>
      <c r="O1409">
        <v>25500</v>
      </c>
      <c r="P1409">
        <v>4500</v>
      </c>
      <c r="Q1409">
        <v>2000</v>
      </c>
      <c r="R1409">
        <v>0</v>
      </c>
      <c r="S1409">
        <v>7568</v>
      </c>
      <c r="T1409">
        <v>35000</v>
      </c>
      <c r="U1409">
        <v>36000</v>
      </c>
      <c r="V1409">
        <v>0</v>
      </c>
      <c r="W1409">
        <v>0</v>
      </c>
      <c r="X1409">
        <v>0</v>
      </c>
      <c r="Y1409">
        <v>0</v>
      </c>
      <c r="Z1409">
        <v>347764</v>
      </c>
      <c r="AA1409">
        <v>0</v>
      </c>
      <c r="AB1409">
        <v>87167</v>
      </c>
      <c r="AC1409">
        <v>148780</v>
      </c>
      <c r="AD1409">
        <v>76651</v>
      </c>
      <c r="AE1409">
        <v>87167</v>
      </c>
      <c r="AF1409">
        <v>138265</v>
      </c>
      <c r="AG1409">
        <v>0</v>
      </c>
      <c r="AH1409">
        <v>0</v>
      </c>
      <c r="AI1409">
        <v>0</v>
      </c>
      <c r="AJ1409">
        <v>111735</v>
      </c>
      <c r="AK1409">
        <v>111735</v>
      </c>
      <c r="AL1409">
        <v>0</v>
      </c>
      <c r="AM1409">
        <v>0</v>
      </c>
      <c r="AN1409">
        <v>395504</v>
      </c>
      <c r="AO1409">
        <v>1465190</v>
      </c>
      <c r="AP1409">
        <v>225432</v>
      </c>
      <c r="AQ1409">
        <v>57812</v>
      </c>
      <c r="AR1409">
        <v>20000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83464</v>
      </c>
      <c r="BF1409">
        <v>0</v>
      </c>
      <c r="BG1409">
        <v>35194</v>
      </c>
      <c r="BH1409">
        <v>0</v>
      </c>
      <c r="BI1409">
        <v>0</v>
      </c>
      <c r="BJ1409">
        <v>0</v>
      </c>
      <c r="BK1409">
        <v>1649776</v>
      </c>
      <c r="BL1409">
        <v>0</v>
      </c>
      <c r="BM1409">
        <v>0</v>
      </c>
      <c r="BN1409">
        <v>0</v>
      </c>
      <c r="BO1409">
        <v>0</v>
      </c>
      <c r="BP1409">
        <v>0</v>
      </c>
      <c r="BQ1409">
        <v>0</v>
      </c>
      <c r="BR1409">
        <v>20000</v>
      </c>
      <c r="BS1409">
        <v>136000</v>
      </c>
      <c r="BT1409">
        <v>65000</v>
      </c>
      <c r="BU1409">
        <v>0</v>
      </c>
      <c r="BV1409">
        <v>0</v>
      </c>
      <c r="BW1409">
        <v>0</v>
      </c>
      <c r="BX1409">
        <v>0</v>
      </c>
      <c r="BY1409">
        <v>0</v>
      </c>
      <c r="BZ1409">
        <v>0</v>
      </c>
      <c r="CA1409">
        <v>0</v>
      </c>
      <c r="CB1409">
        <v>0</v>
      </c>
      <c r="CC1409">
        <v>0</v>
      </c>
      <c r="CD1409">
        <v>0</v>
      </c>
      <c r="CE1409">
        <v>0</v>
      </c>
      <c r="CF1409">
        <v>0</v>
      </c>
      <c r="CG1409">
        <v>25000</v>
      </c>
      <c r="CH1409">
        <v>572</v>
      </c>
      <c r="CI1409">
        <v>3000</v>
      </c>
      <c r="CJ1409">
        <v>2250</v>
      </c>
      <c r="CK1409">
        <v>900</v>
      </c>
      <c r="CL1409">
        <v>750</v>
      </c>
      <c r="CM1409">
        <v>3250</v>
      </c>
      <c r="CN1409">
        <v>15000</v>
      </c>
      <c r="CO1409">
        <v>750</v>
      </c>
      <c r="CP1409">
        <v>0</v>
      </c>
      <c r="CQ1409">
        <v>610000</v>
      </c>
      <c r="CR1409">
        <v>100000</v>
      </c>
      <c r="CS1409">
        <v>10000</v>
      </c>
      <c r="CT1409">
        <v>154000</v>
      </c>
      <c r="CU1409">
        <v>65000</v>
      </c>
      <c r="CV1409">
        <v>82583</v>
      </c>
      <c r="CW1409">
        <v>1890</v>
      </c>
      <c r="CX1409">
        <v>9910</v>
      </c>
      <c r="CY1409">
        <v>7432</v>
      </c>
      <c r="CZ1409">
        <v>2973</v>
      </c>
      <c r="DA1409">
        <v>2477</v>
      </c>
      <c r="DB1409">
        <v>10736</v>
      </c>
      <c r="DC1409">
        <v>55550</v>
      </c>
      <c r="DD1409">
        <v>2477</v>
      </c>
      <c r="DE1409">
        <v>40000</v>
      </c>
      <c r="DF1409">
        <v>1071841</v>
      </c>
      <c r="DG1409">
        <v>100000</v>
      </c>
      <c r="DH1409">
        <v>0</v>
      </c>
      <c r="DI1409">
        <v>0</v>
      </c>
      <c r="DJ1409">
        <v>161194</v>
      </c>
      <c r="DK1409">
        <v>124000</v>
      </c>
      <c r="DL1409">
        <v>30000</v>
      </c>
      <c r="DM1409">
        <v>220464</v>
      </c>
      <c r="DN1409">
        <v>0</v>
      </c>
      <c r="DO1409">
        <v>2974263</v>
      </c>
      <c r="DP1409">
        <v>317700</v>
      </c>
      <c r="DQ1409">
        <v>850629</v>
      </c>
      <c r="DR1409">
        <v>0</v>
      </c>
      <c r="DS1409">
        <v>0</v>
      </c>
    </row>
    <row r="1410" spans="1:123" x14ac:dyDescent="0.3">
      <c r="A1410" t="str">
        <f t="shared" si="21"/>
        <v>20241970</v>
      </c>
      <c r="B1410">
        <v>41</v>
      </c>
      <c r="C1410">
        <v>2024</v>
      </c>
      <c r="D1410">
        <v>197012</v>
      </c>
      <c r="E1410">
        <v>40</v>
      </c>
      <c r="F1410">
        <v>1671028</v>
      </c>
      <c r="G1410">
        <v>163114</v>
      </c>
      <c r="H1410">
        <v>550000</v>
      </c>
      <c r="I1410">
        <v>0</v>
      </c>
      <c r="J1410">
        <v>90000</v>
      </c>
      <c r="K1410">
        <v>85000</v>
      </c>
      <c r="L1410">
        <v>200000</v>
      </c>
      <c r="M1410">
        <v>56200</v>
      </c>
      <c r="N1410">
        <v>11500</v>
      </c>
      <c r="O1410">
        <v>25500</v>
      </c>
      <c r="P1410">
        <v>4500</v>
      </c>
      <c r="Q1410">
        <v>2000</v>
      </c>
      <c r="R1410">
        <v>0</v>
      </c>
      <c r="S1410">
        <v>7380</v>
      </c>
      <c r="T1410">
        <v>35000</v>
      </c>
      <c r="U1410">
        <v>36000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111735</v>
      </c>
      <c r="AC1410">
        <v>76691</v>
      </c>
      <c r="AD1410">
        <v>0</v>
      </c>
      <c r="AE1410">
        <v>111735</v>
      </c>
      <c r="AF1410">
        <v>4467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988613</v>
      </c>
      <c r="AO1410">
        <v>755258</v>
      </c>
      <c r="AP1410">
        <v>116203</v>
      </c>
      <c r="AQ1410">
        <v>0</v>
      </c>
      <c r="AR1410">
        <v>15539</v>
      </c>
      <c r="AS1410">
        <v>3000</v>
      </c>
      <c r="AT1410">
        <v>8000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0</v>
      </c>
      <c r="BI1410">
        <v>0</v>
      </c>
      <c r="BJ1410">
        <v>0</v>
      </c>
      <c r="BK1410">
        <v>897999</v>
      </c>
      <c r="BL1410">
        <v>0</v>
      </c>
      <c r="BM1410">
        <v>0</v>
      </c>
      <c r="BN1410">
        <v>0</v>
      </c>
      <c r="BO1410">
        <v>0</v>
      </c>
      <c r="BP1410">
        <v>0</v>
      </c>
      <c r="BQ1410">
        <v>0</v>
      </c>
      <c r="BR1410">
        <v>16470</v>
      </c>
      <c r="BS1410">
        <v>0</v>
      </c>
      <c r="BT1410">
        <v>0</v>
      </c>
      <c r="BU1410">
        <v>0</v>
      </c>
      <c r="BV1410">
        <v>0</v>
      </c>
      <c r="BW1410">
        <v>0</v>
      </c>
      <c r="BX1410">
        <v>0</v>
      </c>
      <c r="BY1410">
        <v>0</v>
      </c>
      <c r="BZ1410">
        <v>0</v>
      </c>
      <c r="CA1410">
        <v>0</v>
      </c>
      <c r="CB1410">
        <v>0</v>
      </c>
      <c r="CC1410">
        <v>0</v>
      </c>
      <c r="CD1410">
        <v>0</v>
      </c>
      <c r="CE1410">
        <v>0</v>
      </c>
      <c r="CF1410">
        <v>0</v>
      </c>
      <c r="CG1410">
        <v>0</v>
      </c>
      <c r="CH1410">
        <v>0</v>
      </c>
      <c r="CI1410">
        <v>0</v>
      </c>
      <c r="CJ1410">
        <v>0</v>
      </c>
      <c r="CK1410">
        <v>0</v>
      </c>
      <c r="CL1410">
        <v>0</v>
      </c>
      <c r="CM1410">
        <v>0</v>
      </c>
      <c r="CN1410">
        <v>0</v>
      </c>
      <c r="CO1410">
        <v>0</v>
      </c>
      <c r="CP1410">
        <v>0</v>
      </c>
      <c r="CQ1410">
        <v>606470</v>
      </c>
      <c r="CR1410">
        <v>100000</v>
      </c>
      <c r="CS1410">
        <v>10000</v>
      </c>
      <c r="CT1410">
        <v>154000</v>
      </c>
      <c r="CU1410">
        <v>65000</v>
      </c>
      <c r="CV1410">
        <v>82583</v>
      </c>
      <c r="CW1410">
        <v>1890</v>
      </c>
      <c r="CX1410">
        <v>9910</v>
      </c>
      <c r="CY1410">
        <v>7432</v>
      </c>
      <c r="CZ1410">
        <v>2973</v>
      </c>
      <c r="DA1410">
        <v>2477</v>
      </c>
      <c r="DB1410">
        <v>10736</v>
      </c>
      <c r="DC1410">
        <v>55550</v>
      </c>
      <c r="DD1410">
        <v>2477</v>
      </c>
      <c r="DE1410">
        <v>45000</v>
      </c>
      <c r="DF1410">
        <v>1022819</v>
      </c>
      <c r="DG1410">
        <v>100000</v>
      </c>
      <c r="DH1410">
        <v>0</v>
      </c>
      <c r="DI1410">
        <v>0</v>
      </c>
      <c r="DJ1410">
        <v>157675</v>
      </c>
      <c r="DK1410">
        <v>124000</v>
      </c>
      <c r="DL1410">
        <v>30000</v>
      </c>
      <c r="DM1410">
        <v>212117</v>
      </c>
      <c r="DN1410">
        <v>0</v>
      </c>
      <c r="DO1410">
        <v>2803110</v>
      </c>
      <c r="DP1410">
        <v>317700</v>
      </c>
      <c r="DQ1410">
        <v>16470</v>
      </c>
      <c r="DR1410">
        <v>0</v>
      </c>
      <c r="DS1410">
        <v>0</v>
      </c>
    </row>
    <row r="1411" spans="1:123" x14ac:dyDescent="0.3">
      <c r="A1411" t="str">
        <f t="shared" ref="A1411:A1474" si="22">CONCATENATE(C1411,LEFT(D1411,4))</f>
        <v>20251971</v>
      </c>
      <c r="B1411">
        <v>41</v>
      </c>
      <c r="C1411">
        <v>2025</v>
      </c>
      <c r="D1411">
        <v>197112</v>
      </c>
      <c r="E1411">
        <v>38</v>
      </c>
      <c r="F1411">
        <v>1831504</v>
      </c>
      <c r="G1411">
        <v>163114</v>
      </c>
      <c r="H1411">
        <v>550000</v>
      </c>
      <c r="I1411">
        <v>0</v>
      </c>
      <c r="J1411">
        <v>90000</v>
      </c>
      <c r="K1411">
        <v>85000</v>
      </c>
      <c r="L1411">
        <v>200000</v>
      </c>
      <c r="M1411">
        <v>56200</v>
      </c>
      <c r="N1411">
        <v>11500</v>
      </c>
      <c r="O1411">
        <v>25500</v>
      </c>
      <c r="P1411">
        <v>4500</v>
      </c>
      <c r="Q1411">
        <v>2000</v>
      </c>
      <c r="R1411">
        <v>0</v>
      </c>
      <c r="S1411">
        <v>7191</v>
      </c>
      <c r="T1411">
        <v>35000</v>
      </c>
      <c r="U1411">
        <v>36000</v>
      </c>
      <c r="V1411">
        <v>0</v>
      </c>
      <c r="W1411">
        <v>0</v>
      </c>
      <c r="X1411">
        <v>0</v>
      </c>
      <c r="Y1411">
        <v>222109</v>
      </c>
      <c r="Z1411">
        <v>0</v>
      </c>
      <c r="AA1411">
        <v>0</v>
      </c>
      <c r="AB1411">
        <v>0</v>
      </c>
      <c r="AC1411">
        <v>74108</v>
      </c>
      <c r="AD1411">
        <v>0</v>
      </c>
      <c r="AE1411">
        <v>0</v>
      </c>
      <c r="AF1411">
        <v>112289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1102711</v>
      </c>
      <c r="AO1411">
        <v>729820</v>
      </c>
      <c r="AP1411">
        <v>112289</v>
      </c>
      <c r="AQ1411">
        <v>0</v>
      </c>
      <c r="AR1411">
        <v>14173</v>
      </c>
      <c r="AS1411">
        <v>3000</v>
      </c>
      <c r="AT1411">
        <v>8000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867282</v>
      </c>
      <c r="BL1411">
        <v>0</v>
      </c>
      <c r="BM1411">
        <v>60625</v>
      </c>
      <c r="BN1411">
        <v>0</v>
      </c>
      <c r="BO1411">
        <v>0</v>
      </c>
      <c r="BP1411">
        <v>0</v>
      </c>
      <c r="BQ1411">
        <v>0</v>
      </c>
      <c r="BR1411">
        <v>0</v>
      </c>
      <c r="BS1411">
        <v>0</v>
      </c>
      <c r="BT1411">
        <v>0</v>
      </c>
      <c r="BU1411">
        <v>0</v>
      </c>
      <c r="BV1411">
        <v>0</v>
      </c>
      <c r="BW1411">
        <v>0</v>
      </c>
      <c r="BX1411">
        <v>0</v>
      </c>
      <c r="BY1411">
        <v>0</v>
      </c>
      <c r="BZ1411">
        <v>0</v>
      </c>
      <c r="CA1411">
        <v>0</v>
      </c>
      <c r="CB1411">
        <v>0</v>
      </c>
      <c r="CC1411">
        <v>0</v>
      </c>
      <c r="CD1411">
        <v>0</v>
      </c>
      <c r="CE1411">
        <v>0</v>
      </c>
      <c r="CF1411">
        <v>0</v>
      </c>
      <c r="CG1411">
        <v>0</v>
      </c>
      <c r="CH1411">
        <v>0</v>
      </c>
      <c r="CI1411">
        <v>0</v>
      </c>
      <c r="CJ1411">
        <v>0</v>
      </c>
      <c r="CK1411">
        <v>0</v>
      </c>
      <c r="CL1411">
        <v>0</v>
      </c>
      <c r="CM1411">
        <v>0</v>
      </c>
      <c r="CN1411">
        <v>0</v>
      </c>
      <c r="CO1411">
        <v>0</v>
      </c>
      <c r="CP1411">
        <v>0</v>
      </c>
      <c r="CQ1411">
        <v>525845</v>
      </c>
      <c r="CR1411">
        <v>100000</v>
      </c>
      <c r="CS1411">
        <v>10000</v>
      </c>
      <c r="CT1411">
        <v>154000</v>
      </c>
      <c r="CU1411">
        <v>65000</v>
      </c>
      <c r="CV1411">
        <v>82583</v>
      </c>
      <c r="CW1411">
        <v>1890</v>
      </c>
      <c r="CX1411">
        <v>9910</v>
      </c>
      <c r="CY1411">
        <v>7432</v>
      </c>
      <c r="CZ1411">
        <v>2973</v>
      </c>
      <c r="DA1411">
        <v>2477</v>
      </c>
      <c r="DB1411">
        <v>10736</v>
      </c>
      <c r="DC1411">
        <v>55550</v>
      </c>
      <c r="DD1411">
        <v>2477</v>
      </c>
      <c r="DE1411">
        <v>50000</v>
      </c>
      <c r="DF1411">
        <v>770026</v>
      </c>
      <c r="DG1411">
        <v>100000</v>
      </c>
      <c r="DH1411">
        <v>0</v>
      </c>
      <c r="DI1411">
        <v>0</v>
      </c>
      <c r="DJ1411">
        <v>157675</v>
      </c>
      <c r="DK1411">
        <v>124000</v>
      </c>
      <c r="DL1411">
        <v>30000</v>
      </c>
      <c r="DM1411">
        <v>212117</v>
      </c>
      <c r="DN1411">
        <v>0</v>
      </c>
      <c r="DO1411">
        <v>2474692</v>
      </c>
      <c r="DP1411">
        <v>317700</v>
      </c>
      <c r="DQ1411">
        <v>-282734</v>
      </c>
      <c r="DR1411">
        <v>0</v>
      </c>
      <c r="DS1411">
        <v>0</v>
      </c>
    </row>
    <row r="1412" spans="1:123" x14ac:dyDescent="0.3">
      <c r="A1412" t="str">
        <f t="shared" si="22"/>
        <v>20261972</v>
      </c>
      <c r="B1412">
        <v>41</v>
      </c>
      <c r="C1412">
        <v>2026</v>
      </c>
      <c r="D1412">
        <v>197212</v>
      </c>
      <c r="E1412">
        <v>48</v>
      </c>
      <c r="F1412">
        <v>2022598</v>
      </c>
      <c r="G1412">
        <v>163110</v>
      </c>
      <c r="H1412">
        <v>550000</v>
      </c>
      <c r="I1412">
        <v>0</v>
      </c>
      <c r="J1412">
        <v>60000</v>
      </c>
      <c r="K1412">
        <v>85000</v>
      </c>
      <c r="L1412">
        <v>200000</v>
      </c>
      <c r="M1412">
        <v>56200</v>
      </c>
      <c r="N1412">
        <v>11500</v>
      </c>
      <c r="O1412">
        <v>25500</v>
      </c>
      <c r="P1412">
        <v>4500</v>
      </c>
      <c r="Q1412">
        <v>2000</v>
      </c>
      <c r="R1412">
        <v>0</v>
      </c>
      <c r="S1412">
        <v>7002</v>
      </c>
      <c r="T1412">
        <v>35000</v>
      </c>
      <c r="U1412">
        <v>36000</v>
      </c>
      <c r="V1412">
        <v>0</v>
      </c>
      <c r="W1412">
        <v>0</v>
      </c>
      <c r="X1412">
        <v>0</v>
      </c>
      <c r="Y1412">
        <v>252298</v>
      </c>
      <c r="Z1412">
        <v>0</v>
      </c>
      <c r="AA1412">
        <v>0</v>
      </c>
      <c r="AB1412">
        <v>0</v>
      </c>
      <c r="AC1412">
        <v>93786</v>
      </c>
      <c r="AD1412">
        <v>48318</v>
      </c>
      <c r="AE1412">
        <v>0</v>
      </c>
      <c r="AF1412">
        <v>142104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1072896</v>
      </c>
      <c r="AO1412">
        <v>923606</v>
      </c>
      <c r="AP1412">
        <v>142104</v>
      </c>
      <c r="AQ1412">
        <v>0</v>
      </c>
      <c r="AR1412">
        <v>20000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0</v>
      </c>
      <c r="BI1412">
        <v>0</v>
      </c>
      <c r="BJ1412">
        <v>0</v>
      </c>
      <c r="BK1412">
        <v>1085710</v>
      </c>
      <c r="BL1412">
        <v>0</v>
      </c>
      <c r="BM1412">
        <v>63102</v>
      </c>
      <c r="BN1412">
        <v>0</v>
      </c>
      <c r="BO1412">
        <v>0</v>
      </c>
      <c r="BP1412">
        <v>0</v>
      </c>
      <c r="BQ1412">
        <v>0</v>
      </c>
      <c r="BR1412">
        <v>0</v>
      </c>
      <c r="BS1412">
        <v>0</v>
      </c>
      <c r="BT1412">
        <v>0</v>
      </c>
      <c r="BU1412">
        <v>0</v>
      </c>
      <c r="BV1412">
        <v>0</v>
      </c>
      <c r="BW1412">
        <v>0</v>
      </c>
      <c r="BX1412">
        <v>0</v>
      </c>
      <c r="BY1412">
        <v>0</v>
      </c>
      <c r="BZ1412">
        <v>0</v>
      </c>
      <c r="CA1412">
        <v>0</v>
      </c>
      <c r="CB1412">
        <v>0</v>
      </c>
      <c r="CC1412">
        <v>0</v>
      </c>
      <c r="CD1412">
        <v>0</v>
      </c>
      <c r="CE1412">
        <v>0</v>
      </c>
      <c r="CF1412">
        <v>0</v>
      </c>
      <c r="CG1412">
        <v>0</v>
      </c>
      <c r="CH1412">
        <v>0</v>
      </c>
      <c r="CI1412">
        <v>0</v>
      </c>
      <c r="CJ1412">
        <v>0</v>
      </c>
      <c r="CK1412">
        <v>0</v>
      </c>
      <c r="CL1412">
        <v>0</v>
      </c>
      <c r="CM1412">
        <v>0</v>
      </c>
      <c r="CN1412">
        <v>0</v>
      </c>
      <c r="CO1412">
        <v>0</v>
      </c>
      <c r="CP1412">
        <v>0</v>
      </c>
      <c r="CQ1412">
        <v>442743</v>
      </c>
      <c r="CR1412">
        <v>100000</v>
      </c>
      <c r="CS1412">
        <v>10000</v>
      </c>
      <c r="CT1412">
        <v>154000</v>
      </c>
      <c r="CU1412">
        <v>65000</v>
      </c>
      <c r="CV1412">
        <v>82583</v>
      </c>
      <c r="CW1412">
        <v>1890</v>
      </c>
      <c r="CX1412">
        <v>9910</v>
      </c>
      <c r="CY1412">
        <v>7432</v>
      </c>
      <c r="CZ1412">
        <v>2973</v>
      </c>
      <c r="DA1412">
        <v>2477</v>
      </c>
      <c r="DB1412">
        <v>10736</v>
      </c>
      <c r="DC1412">
        <v>55550</v>
      </c>
      <c r="DD1412">
        <v>2477</v>
      </c>
      <c r="DE1412">
        <v>55000</v>
      </c>
      <c r="DF1412">
        <v>494627</v>
      </c>
      <c r="DG1412">
        <v>100000</v>
      </c>
      <c r="DH1412">
        <v>0</v>
      </c>
      <c r="DI1412">
        <v>0</v>
      </c>
      <c r="DJ1412">
        <v>157675</v>
      </c>
      <c r="DK1412">
        <v>124000</v>
      </c>
      <c r="DL1412">
        <v>30000</v>
      </c>
      <c r="DM1412">
        <v>212117</v>
      </c>
      <c r="DN1412">
        <v>0</v>
      </c>
      <c r="DO1412">
        <v>2121191</v>
      </c>
      <c r="DP1412">
        <v>317700</v>
      </c>
      <c r="DQ1412">
        <v>-315400</v>
      </c>
      <c r="DR1412">
        <v>0</v>
      </c>
      <c r="DS1412">
        <v>0</v>
      </c>
    </row>
    <row r="1413" spans="1:123" x14ac:dyDescent="0.3">
      <c r="A1413" t="str">
        <f t="shared" si="22"/>
        <v>20271973</v>
      </c>
      <c r="B1413">
        <v>41</v>
      </c>
      <c r="C1413">
        <v>2027</v>
      </c>
      <c r="D1413">
        <v>197312</v>
      </c>
      <c r="E1413">
        <v>53</v>
      </c>
      <c r="F1413">
        <v>1785850</v>
      </c>
      <c r="G1413">
        <v>163106</v>
      </c>
      <c r="H1413">
        <v>550000</v>
      </c>
      <c r="I1413">
        <v>0</v>
      </c>
      <c r="J1413">
        <v>60000</v>
      </c>
      <c r="K1413">
        <v>85000</v>
      </c>
      <c r="L1413">
        <v>200000</v>
      </c>
      <c r="M1413">
        <v>56200</v>
      </c>
      <c r="N1413">
        <v>11500</v>
      </c>
      <c r="O1413">
        <v>25500</v>
      </c>
      <c r="P1413">
        <v>4500</v>
      </c>
      <c r="Q1413">
        <v>2000</v>
      </c>
      <c r="R1413">
        <v>0</v>
      </c>
      <c r="S1413">
        <v>6814</v>
      </c>
      <c r="T1413">
        <v>35000</v>
      </c>
      <c r="U1413">
        <v>36000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102052</v>
      </c>
      <c r="AD1413">
        <v>52577</v>
      </c>
      <c r="AE1413">
        <v>0</v>
      </c>
      <c r="AF1413">
        <v>154628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807886</v>
      </c>
      <c r="AO1413">
        <v>1005006</v>
      </c>
      <c r="AP1413">
        <v>154628</v>
      </c>
      <c r="AQ1413">
        <v>0</v>
      </c>
      <c r="AR1413">
        <v>20000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0</v>
      </c>
      <c r="BI1413">
        <v>0</v>
      </c>
      <c r="BJ1413">
        <v>0</v>
      </c>
      <c r="BK1413">
        <v>1179634</v>
      </c>
      <c r="BL1413">
        <v>0</v>
      </c>
      <c r="BM1413">
        <v>0</v>
      </c>
      <c r="BN1413">
        <v>0</v>
      </c>
      <c r="BO1413">
        <v>0</v>
      </c>
      <c r="BP1413">
        <v>0</v>
      </c>
      <c r="BQ1413">
        <v>0</v>
      </c>
      <c r="BR1413">
        <v>2564</v>
      </c>
      <c r="BS1413">
        <v>0</v>
      </c>
      <c r="BT1413">
        <v>0</v>
      </c>
      <c r="BU1413">
        <v>0</v>
      </c>
      <c r="BV1413">
        <v>0</v>
      </c>
      <c r="BW1413">
        <v>0</v>
      </c>
      <c r="BX1413">
        <v>0</v>
      </c>
      <c r="BY1413">
        <v>0</v>
      </c>
      <c r="BZ1413">
        <v>0</v>
      </c>
      <c r="CA1413">
        <v>0</v>
      </c>
      <c r="CB1413">
        <v>0</v>
      </c>
      <c r="CC1413">
        <v>0</v>
      </c>
      <c r="CD1413">
        <v>0</v>
      </c>
      <c r="CE1413">
        <v>0</v>
      </c>
      <c r="CF1413">
        <v>0</v>
      </c>
      <c r="CG1413">
        <v>0</v>
      </c>
      <c r="CH1413">
        <v>0</v>
      </c>
      <c r="CI1413">
        <v>0</v>
      </c>
      <c r="CJ1413">
        <v>0</v>
      </c>
      <c r="CK1413">
        <v>0</v>
      </c>
      <c r="CL1413">
        <v>0</v>
      </c>
      <c r="CM1413">
        <v>0</v>
      </c>
      <c r="CN1413">
        <v>0</v>
      </c>
      <c r="CO1413">
        <v>0</v>
      </c>
      <c r="CP1413">
        <v>0</v>
      </c>
      <c r="CQ1413">
        <v>425307</v>
      </c>
      <c r="CR1413">
        <v>100000</v>
      </c>
      <c r="CS1413">
        <v>10000</v>
      </c>
      <c r="CT1413">
        <v>154000</v>
      </c>
      <c r="CU1413">
        <v>65000</v>
      </c>
      <c r="CV1413">
        <v>82583</v>
      </c>
      <c r="CW1413">
        <v>1890</v>
      </c>
      <c r="CX1413">
        <v>9910</v>
      </c>
      <c r="CY1413">
        <v>7432</v>
      </c>
      <c r="CZ1413">
        <v>2973</v>
      </c>
      <c r="DA1413">
        <v>2477</v>
      </c>
      <c r="DB1413">
        <v>10736</v>
      </c>
      <c r="DC1413">
        <v>55550</v>
      </c>
      <c r="DD1413">
        <v>2477</v>
      </c>
      <c r="DE1413">
        <v>60000</v>
      </c>
      <c r="DF1413">
        <v>479788</v>
      </c>
      <c r="DG1413">
        <v>100000</v>
      </c>
      <c r="DH1413">
        <v>0</v>
      </c>
      <c r="DI1413">
        <v>0</v>
      </c>
      <c r="DJ1413">
        <v>157675</v>
      </c>
      <c r="DK1413">
        <v>124000</v>
      </c>
      <c r="DL1413">
        <v>30000</v>
      </c>
      <c r="DM1413">
        <v>212117</v>
      </c>
      <c r="DN1413">
        <v>0</v>
      </c>
      <c r="DO1413">
        <v>2093916</v>
      </c>
      <c r="DP1413">
        <v>317700</v>
      </c>
      <c r="DQ1413">
        <v>2564</v>
      </c>
      <c r="DR1413">
        <v>0</v>
      </c>
      <c r="DS1413">
        <v>0</v>
      </c>
    </row>
    <row r="1414" spans="1:123" x14ac:dyDescent="0.3">
      <c r="A1414" t="str">
        <f t="shared" si="22"/>
        <v>20281974</v>
      </c>
      <c r="B1414">
        <v>41</v>
      </c>
      <c r="C1414">
        <v>2028</v>
      </c>
      <c r="D1414">
        <v>197412</v>
      </c>
      <c r="E1414">
        <v>42</v>
      </c>
      <c r="F1414">
        <v>1777529</v>
      </c>
      <c r="G1414">
        <v>163102</v>
      </c>
      <c r="H1414">
        <v>550000</v>
      </c>
      <c r="I1414">
        <v>0</v>
      </c>
      <c r="J1414">
        <v>90000</v>
      </c>
      <c r="K1414">
        <v>85000</v>
      </c>
      <c r="L1414">
        <v>200000</v>
      </c>
      <c r="M1414">
        <v>56200</v>
      </c>
      <c r="N1414">
        <v>11500</v>
      </c>
      <c r="O1414">
        <v>25500</v>
      </c>
      <c r="P1414">
        <v>4500</v>
      </c>
      <c r="Q1414">
        <v>2000</v>
      </c>
      <c r="R1414">
        <v>0</v>
      </c>
      <c r="S1414">
        <v>6625</v>
      </c>
      <c r="T1414">
        <v>35000</v>
      </c>
      <c r="U1414">
        <v>36000</v>
      </c>
      <c r="V1414">
        <v>0</v>
      </c>
      <c r="W1414">
        <v>0</v>
      </c>
      <c r="X1414">
        <v>0</v>
      </c>
      <c r="Y1414">
        <v>159417</v>
      </c>
      <c r="Z1414">
        <v>0</v>
      </c>
      <c r="AA1414">
        <v>0</v>
      </c>
      <c r="AB1414">
        <v>0</v>
      </c>
      <c r="AC1414">
        <v>81904</v>
      </c>
      <c r="AD1414">
        <v>42197</v>
      </c>
      <c r="AE1414">
        <v>0</v>
      </c>
      <c r="AF1414">
        <v>124101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1027641</v>
      </c>
      <c r="AO1414">
        <v>806595</v>
      </c>
      <c r="AP1414">
        <v>124101</v>
      </c>
      <c r="AQ1414">
        <v>0</v>
      </c>
      <c r="AR1414">
        <v>18294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0</v>
      </c>
      <c r="BI1414">
        <v>0</v>
      </c>
      <c r="BJ1414">
        <v>0</v>
      </c>
      <c r="BK1414">
        <v>948990</v>
      </c>
      <c r="BL1414">
        <v>0</v>
      </c>
      <c r="BM1414">
        <v>0</v>
      </c>
      <c r="BN1414">
        <v>0</v>
      </c>
      <c r="BO1414">
        <v>0</v>
      </c>
      <c r="BP1414">
        <v>0</v>
      </c>
      <c r="BQ1414">
        <v>0</v>
      </c>
      <c r="BR1414">
        <v>0</v>
      </c>
      <c r="BS1414">
        <v>0</v>
      </c>
      <c r="BT1414">
        <v>0</v>
      </c>
      <c r="BU1414">
        <v>0</v>
      </c>
      <c r="BV1414">
        <v>0</v>
      </c>
      <c r="BW1414">
        <v>0</v>
      </c>
      <c r="BX1414">
        <v>0</v>
      </c>
      <c r="BY1414">
        <v>0</v>
      </c>
      <c r="BZ1414">
        <v>0</v>
      </c>
      <c r="CA1414">
        <v>0</v>
      </c>
      <c r="CB1414">
        <v>0</v>
      </c>
      <c r="CC1414">
        <v>0</v>
      </c>
      <c r="CD1414">
        <v>0</v>
      </c>
      <c r="CE1414">
        <v>0</v>
      </c>
      <c r="CF1414">
        <v>0</v>
      </c>
      <c r="CG1414">
        <v>0</v>
      </c>
      <c r="CH1414">
        <v>0</v>
      </c>
      <c r="CI1414">
        <v>0</v>
      </c>
      <c r="CJ1414">
        <v>0</v>
      </c>
      <c r="CK1414">
        <v>0</v>
      </c>
      <c r="CL1414">
        <v>0</v>
      </c>
      <c r="CM1414">
        <v>0</v>
      </c>
      <c r="CN1414">
        <v>0</v>
      </c>
      <c r="CO1414">
        <v>0</v>
      </c>
      <c r="CP1414">
        <v>0</v>
      </c>
      <c r="CQ1414">
        <v>405307</v>
      </c>
      <c r="CR1414">
        <v>100000</v>
      </c>
      <c r="CS1414">
        <v>10000</v>
      </c>
      <c r="CT1414">
        <v>154000</v>
      </c>
      <c r="CU1414">
        <v>65000</v>
      </c>
      <c r="CV1414">
        <v>82583</v>
      </c>
      <c r="CW1414">
        <v>1890</v>
      </c>
      <c r="CX1414">
        <v>9910</v>
      </c>
      <c r="CY1414">
        <v>7432</v>
      </c>
      <c r="CZ1414">
        <v>2973</v>
      </c>
      <c r="DA1414">
        <v>2477</v>
      </c>
      <c r="DB1414">
        <v>10736</v>
      </c>
      <c r="DC1414">
        <v>55550</v>
      </c>
      <c r="DD1414">
        <v>2477</v>
      </c>
      <c r="DE1414">
        <v>65000</v>
      </c>
      <c r="DF1414">
        <v>305978</v>
      </c>
      <c r="DG1414">
        <v>100000</v>
      </c>
      <c r="DH1414">
        <v>0</v>
      </c>
      <c r="DI1414">
        <v>0</v>
      </c>
      <c r="DJ1414">
        <v>157675</v>
      </c>
      <c r="DK1414">
        <v>124000</v>
      </c>
      <c r="DL1414">
        <v>30000</v>
      </c>
      <c r="DM1414">
        <v>212117</v>
      </c>
      <c r="DN1414">
        <v>0</v>
      </c>
      <c r="DO1414">
        <v>1905106</v>
      </c>
      <c r="DP1414">
        <v>317700</v>
      </c>
      <c r="DQ1414">
        <v>-159417</v>
      </c>
      <c r="DR1414">
        <v>0</v>
      </c>
      <c r="DS1414">
        <v>0</v>
      </c>
    </row>
    <row r="1415" spans="1:123" x14ac:dyDescent="0.3">
      <c r="A1415" t="str">
        <f t="shared" si="22"/>
        <v>20291975</v>
      </c>
      <c r="B1415">
        <v>41</v>
      </c>
      <c r="C1415">
        <v>2029</v>
      </c>
      <c r="D1415">
        <v>197512</v>
      </c>
      <c r="E1415">
        <v>48</v>
      </c>
      <c r="F1415">
        <v>1667282</v>
      </c>
      <c r="G1415">
        <v>163097</v>
      </c>
      <c r="H1415">
        <v>550000</v>
      </c>
      <c r="I1415">
        <v>0</v>
      </c>
      <c r="J1415">
        <v>90000</v>
      </c>
      <c r="K1415">
        <v>85000</v>
      </c>
      <c r="L1415">
        <v>200000</v>
      </c>
      <c r="M1415">
        <v>56200</v>
      </c>
      <c r="N1415">
        <v>11500</v>
      </c>
      <c r="O1415">
        <v>25500</v>
      </c>
      <c r="P1415">
        <v>4500</v>
      </c>
      <c r="Q1415">
        <v>2000</v>
      </c>
      <c r="R1415">
        <v>0</v>
      </c>
      <c r="S1415">
        <v>6437</v>
      </c>
      <c r="T1415">
        <v>35000</v>
      </c>
      <c r="U1415">
        <v>36000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93974</v>
      </c>
      <c r="AD1415">
        <v>48415</v>
      </c>
      <c r="AE1415">
        <v>0</v>
      </c>
      <c r="AF1415">
        <v>142389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849748</v>
      </c>
      <c r="AO1415">
        <v>925456</v>
      </c>
      <c r="AP1415">
        <v>142389</v>
      </c>
      <c r="AQ1415">
        <v>0</v>
      </c>
      <c r="AR1415">
        <v>20000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0</v>
      </c>
      <c r="BI1415">
        <v>0</v>
      </c>
      <c r="BJ1415">
        <v>0</v>
      </c>
      <c r="BK1415">
        <v>1087845</v>
      </c>
      <c r="BL1415">
        <v>0</v>
      </c>
      <c r="BM1415">
        <v>0</v>
      </c>
      <c r="BN1415">
        <v>0</v>
      </c>
      <c r="BO1415">
        <v>0</v>
      </c>
      <c r="BP1415">
        <v>0</v>
      </c>
      <c r="BQ1415">
        <v>0</v>
      </c>
      <c r="BR1415">
        <v>71214</v>
      </c>
      <c r="BS1415">
        <v>0</v>
      </c>
      <c r="BT1415">
        <v>0</v>
      </c>
      <c r="BU1415">
        <v>0</v>
      </c>
      <c r="BV1415">
        <v>0</v>
      </c>
      <c r="BW1415">
        <v>0</v>
      </c>
      <c r="BX1415">
        <v>0</v>
      </c>
      <c r="BY1415">
        <v>0</v>
      </c>
      <c r="BZ1415">
        <v>0</v>
      </c>
      <c r="CA1415">
        <v>0</v>
      </c>
      <c r="CB1415">
        <v>0</v>
      </c>
      <c r="CC1415">
        <v>0</v>
      </c>
      <c r="CD1415">
        <v>0</v>
      </c>
      <c r="CE1415">
        <v>0</v>
      </c>
      <c r="CF1415">
        <v>0</v>
      </c>
      <c r="CG1415">
        <v>0</v>
      </c>
      <c r="CH1415">
        <v>0</v>
      </c>
      <c r="CI1415">
        <v>0</v>
      </c>
      <c r="CJ1415">
        <v>0</v>
      </c>
      <c r="CK1415">
        <v>0</v>
      </c>
      <c r="CL1415">
        <v>0</v>
      </c>
      <c r="CM1415">
        <v>0</v>
      </c>
      <c r="CN1415">
        <v>0</v>
      </c>
      <c r="CO1415">
        <v>0</v>
      </c>
      <c r="CP1415">
        <v>0</v>
      </c>
      <c r="CQ1415">
        <v>456521</v>
      </c>
      <c r="CR1415">
        <v>100000</v>
      </c>
      <c r="CS1415">
        <v>10000</v>
      </c>
      <c r="CT1415">
        <v>154000</v>
      </c>
      <c r="CU1415">
        <v>65000</v>
      </c>
      <c r="CV1415">
        <v>82583</v>
      </c>
      <c r="CW1415">
        <v>1890</v>
      </c>
      <c r="CX1415">
        <v>9910</v>
      </c>
      <c r="CY1415">
        <v>7432</v>
      </c>
      <c r="CZ1415">
        <v>2973</v>
      </c>
      <c r="DA1415">
        <v>2477</v>
      </c>
      <c r="DB1415">
        <v>10736</v>
      </c>
      <c r="DC1415">
        <v>55550</v>
      </c>
      <c r="DD1415">
        <v>2477</v>
      </c>
      <c r="DE1415">
        <v>70000</v>
      </c>
      <c r="DF1415">
        <v>296798</v>
      </c>
      <c r="DG1415">
        <v>100000</v>
      </c>
      <c r="DH1415">
        <v>0</v>
      </c>
      <c r="DI1415">
        <v>0</v>
      </c>
      <c r="DJ1415">
        <v>157675</v>
      </c>
      <c r="DK1415">
        <v>124000</v>
      </c>
      <c r="DL1415">
        <v>30000</v>
      </c>
      <c r="DM1415">
        <v>212117</v>
      </c>
      <c r="DN1415">
        <v>0</v>
      </c>
      <c r="DO1415">
        <v>1952140</v>
      </c>
      <c r="DP1415">
        <v>317700</v>
      </c>
      <c r="DQ1415">
        <v>71214</v>
      </c>
      <c r="DR1415">
        <v>0</v>
      </c>
      <c r="DS1415">
        <v>0</v>
      </c>
    </row>
    <row r="1416" spans="1:123" x14ac:dyDescent="0.3">
      <c r="A1416" t="str">
        <f t="shared" si="22"/>
        <v>20301976</v>
      </c>
      <c r="B1416">
        <v>41</v>
      </c>
      <c r="C1416">
        <v>2030</v>
      </c>
      <c r="D1416">
        <v>197612</v>
      </c>
      <c r="E1416">
        <v>41</v>
      </c>
      <c r="F1416">
        <v>1911686</v>
      </c>
      <c r="G1416">
        <v>163093</v>
      </c>
      <c r="H1416">
        <v>550000</v>
      </c>
      <c r="I1416">
        <v>0</v>
      </c>
      <c r="J1416">
        <v>120000</v>
      </c>
      <c r="K1416">
        <v>85000</v>
      </c>
      <c r="L1416">
        <v>200000</v>
      </c>
      <c r="M1416">
        <v>56200</v>
      </c>
      <c r="N1416">
        <v>11500</v>
      </c>
      <c r="O1416">
        <v>25500</v>
      </c>
      <c r="P1416">
        <v>4500</v>
      </c>
      <c r="Q1416">
        <v>2000</v>
      </c>
      <c r="R1416">
        <v>0</v>
      </c>
      <c r="S1416">
        <v>6248</v>
      </c>
      <c r="T1416">
        <v>35000</v>
      </c>
      <c r="U1416">
        <v>36000</v>
      </c>
      <c r="V1416">
        <v>0</v>
      </c>
      <c r="W1416">
        <v>0</v>
      </c>
      <c r="X1416">
        <v>0</v>
      </c>
      <c r="Y1416">
        <v>193052</v>
      </c>
      <c r="Z1416">
        <v>0</v>
      </c>
      <c r="AA1416">
        <v>0</v>
      </c>
      <c r="AB1416">
        <v>0</v>
      </c>
      <c r="AC1416">
        <v>80261</v>
      </c>
      <c r="AD1416">
        <v>41350</v>
      </c>
      <c r="AE1416">
        <v>0</v>
      </c>
      <c r="AF1416">
        <v>121611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1093389</v>
      </c>
      <c r="AO1416">
        <v>790407</v>
      </c>
      <c r="AP1416">
        <v>121611</v>
      </c>
      <c r="AQ1416">
        <v>0</v>
      </c>
      <c r="AR1416">
        <v>17425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0</v>
      </c>
      <c r="BI1416">
        <v>0</v>
      </c>
      <c r="BJ1416">
        <v>0</v>
      </c>
      <c r="BK1416">
        <v>929443</v>
      </c>
      <c r="BL1416">
        <v>0</v>
      </c>
      <c r="BM1416">
        <v>87947</v>
      </c>
      <c r="BN1416">
        <v>0</v>
      </c>
      <c r="BO1416">
        <v>0</v>
      </c>
      <c r="BP1416">
        <v>0</v>
      </c>
      <c r="BQ1416">
        <v>0</v>
      </c>
      <c r="BR1416">
        <v>0</v>
      </c>
      <c r="BS1416">
        <v>0</v>
      </c>
      <c r="BT1416">
        <v>0</v>
      </c>
      <c r="BU1416">
        <v>0</v>
      </c>
      <c r="BV1416">
        <v>0</v>
      </c>
      <c r="BW1416">
        <v>0</v>
      </c>
      <c r="BX1416">
        <v>0</v>
      </c>
      <c r="BY1416">
        <v>0</v>
      </c>
      <c r="BZ1416">
        <v>0</v>
      </c>
      <c r="CA1416">
        <v>0</v>
      </c>
      <c r="CB1416">
        <v>0</v>
      </c>
      <c r="CC1416">
        <v>0</v>
      </c>
      <c r="CD1416">
        <v>0</v>
      </c>
      <c r="CE1416">
        <v>0</v>
      </c>
      <c r="CF1416">
        <v>0</v>
      </c>
      <c r="CG1416">
        <v>0</v>
      </c>
      <c r="CH1416">
        <v>0</v>
      </c>
      <c r="CI1416">
        <v>0</v>
      </c>
      <c r="CJ1416">
        <v>0</v>
      </c>
      <c r="CK1416">
        <v>0</v>
      </c>
      <c r="CL1416">
        <v>0</v>
      </c>
      <c r="CM1416">
        <v>0</v>
      </c>
      <c r="CN1416">
        <v>0</v>
      </c>
      <c r="CO1416">
        <v>0</v>
      </c>
      <c r="CP1416">
        <v>0</v>
      </c>
      <c r="CQ1416">
        <v>348574</v>
      </c>
      <c r="CR1416">
        <v>100000</v>
      </c>
      <c r="CS1416">
        <v>10000</v>
      </c>
      <c r="CT1416">
        <v>154000</v>
      </c>
      <c r="CU1416">
        <v>65000</v>
      </c>
      <c r="CV1416">
        <v>82583</v>
      </c>
      <c r="CW1416">
        <v>1890</v>
      </c>
      <c r="CX1416">
        <v>9910</v>
      </c>
      <c r="CY1416">
        <v>7432</v>
      </c>
      <c r="CZ1416">
        <v>2973</v>
      </c>
      <c r="DA1416">
        <v>2477</v>
      </c>
      <c r="DB1416">
        <v>10736</v>
      </c>
      <c r="DC1416">
        <v>55550</v>
      </c>
      <c r="DD1416">
        <v>2477</v>
      </c>
      <c r="DE1416">
        <v>75000</v>
      </c>
      <c r="DF1416">
        <v>94842</v>
      </c>
      <c r="DG1416">
        <v>100000</v>
      </c>
      <c r="DH1416">
        <v>0</v>
      </c>
      <c r="DI1416">
        <v>0</v>
      </c>
      <c r="DJ1416">
        <v>157675</v>
      </c>
      <c r="DK1416">
        <v>124000</v>
      </c>
      <c r="DL1416">
        <v>30000</v>
      </c>
      <c r="DM1416">
        <v>212117</v>
      </c>
      <c r="DN1416">
        <v>0</v>
      </c>
      <c r="DO1416">
        <v>1647238</v>
      </c>
      <c r="DP1416">
        <v>317700</v>
      </c>
      <c r="DQ1416">
        <v>-280999</v>
      </c>
      <c r="DR1416">
        <v>0</v>
      </c>
      <c r="DS1416">
        <v>0</v>
      </c>
    </row>
    <row r="1417" spans="1:123" x14ac:dyDescent="0.3">
      <c r="A1417" t="str">
        <f t="shared" si="22"/>
        <v>20311977</v>
      </c>
      <c r="B1417">
        <v>41</v>
      </c>
      <c r="C1417">
        <v>2031</v>
      </c>
      <c r="D1417">
        <v>197712</v>
      </c>
      <c r="E1417">
        <v>8</v>
      </c>
      <c r="F1417">
        <v>1960186</v>
      </c>
      <c r="G1417">
        <v>163096</v>
      </c>
      <c r="H1417">
        <v>550000</v>
      </c>
      <c r="I1417">
        <v>0</v>
      </c>
      <c r="J1417">
        <v>120000</v>
      </c>
      <c r="K1417">
        <v>85000</v>
      </c>
      <c r="L1417">
        <v>200000</v>
      </c>
      <c r="M1417">
        <v>56200</v>
      </c>
      <c r="N1417">
        <v>11500</v>
      </c>
      <c r="O1417">
        <v>25500</v>
      </c>
      <c r="P1417">
        <v>4500</v>
      </c>
      <c r="Q1417">
        <v>2000</v>
      </c>
      <c r="R1417">
        <v>0</v>
      </c>
      <c r="S1417">
        <v>6059</v>
      </c>
      <c r="T1417">
        <v>35000</v>
      </c>
      <c r="U1417">
        <v>36000</v>
      </c>
      <c r="V1417">
        <v>0</v>
      </c>
      <c r="W1417">
        <v>0</v>
      </c>
      <c r="X1417">
        <v>25000</v>
      </c>
      <c r="Y1417">
        <v>91997</v>
      </c>
      <c r="Z1417">
        <v>0</v>
      </c>
      <c r="AA1417">
        <v>0</v>
      </c>
      <c r="AB1417">
        <v>0</v>
      </c>
      <c r="AC1417">
        <v>15686</v>
      </c>
      <c r="AD1417">
        <v>0</v>
      </c>
      <c r="AE1417">
        <v>0</v>
      </c>
      <c r="AF1417">
        <v>23767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1114989</v>
      </c>
      <c r="AO1417">
        <v>154474</v>
      </c>
      <c r="AP1417">
        <v>23767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75000</v>
      </c>
      <c r="AW1417">
        <v>0</v>
      </c>
      <c r="AX1417">
        <v>31500</v>
      </c>
      <c r="AY1417">
        <v>0</v>
      </c>
      <c r="AZ1417">
        <v>0</v>
      </c>
      <c r="BA1417">
        <v>25000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0</v>
      </c>
      <c r="BI1417">
        <v>0</v>
      </c>
      <c r="BJ1417">
        <v>0</v>
      </c>
      <c r="BK1417">
        <v>309741</v>
      </c>
      <c r="BL1417">
        <v>0</v>
      </c>
      <c r="BM1417">
        <v>125507</v>
      </c>
      <c r="BN1417">
        <v>154000</v>
      </c>
      <c r="BO1417">
        <v>0</v>
      </c>
      <c r="BP1417">
        <v>86050</v>
      </c>
      <c r="BQ1417">
        <v>0</v>
      </c>
      <c r="BR1417">
        <v>0</v>
      </c>
      <c r="BS1417">
        <v>0</v>
      </c>
      <c r="BT1417">
        <v>0</v>
      </c>
      <c r="BU1417">
        <v>0</v>
      </c>
      <c r="BV1417">
        <v>0</v>
      </c>
      <c r="BW1417">
        <v>0</v>
      </c>
      <c r="BX1417">
        <v>0</v>
      </c>
      <c r="BY1417">
        <v>0</v>
      </c>
      <c r="BZ1417">
        <v>0</v>
      </c>
      <c r="CA1417">
        <v>0</v>
      </c>
      <c r="CB1417">
        <v>0</v>
      </c>
      <c r="CC1417">
        <v>0</v>
      </c>
      <c r="CD1417">
        <v>0</v>
      </c>
      <c r="CE1417">
        <v>0</v>
      </c>
      <c r="CF1417">
        <v>68917</v>
      </c>
      <c r="CG1417">
        <v>0</v>
      </c>
      <c r="CH1417">
        <v>0</v>
      </c>
      <c r="CI1417">
        <v>0</v>
      </c>
      <c r="CJ1417">
        <v>0</v>
      </c>
      <c r="CK1417">
        <v>0</v>
      </c>
      <c r="CL1417">
        <v>0</v>
      </c>
      <c r="CM1417">
        <v>0</v>
      </c>
      <c r="CN1417">
        <v>0</v>
      </c>
      <c r="CO1417">
        <v>0</v>
      </c>
      <c r="CP1417">
        <v>0</v>
      </c>
      <c r="CQ1417">
        <v>203067</v>
      </c>
      <c r="CR1417">
        <v>13950</v>
      </c>
      <c r="CS1417">
        <v>10000</v>
      </c>
      <c r="CT1417">
        <v>0</v>
      </c>
      <c r="CU1417">
        <v>65000</v>
      </c>
      <c r="CV1417">
        <v>82583</v>
      </c>
      <c r="CW1417">
        <v>1890</v>
      </c>
      <c r="CX1417">
        <v>9910</v>
      </c>
      <c r="CY1417">
        <v>7432</v>
      </c>
      <c r="CZ1417">
        <v>2973</v>
      </c>
      <c r="DA1417">
        <v>2477</v>
      </c>
      <c r="DB1417">
        <v>10736</v>
      </c>
      <c r="DC1417">
        <v>55550</v>
      </c>
      <c r="DD1417">
        <v>2477</v>
      </c>
      <c r="DE1417">
        <v>11083</v>
      </c>
      <c r="DF1417">
        <v>0</v>
      </c>
      <c r="DG1417">
        <v>75000</v>
      </c>
      <c r="DH1417">
        <v>0</v>
      </c>
      <c r="DI1417">
        <v>0</v>
      </c>
      <c r="DJ1417">
        <v>126175</v>
      </c>
      <c r="DK1417">
        <v>99000</v>
      </c>
      <c r="DL1417">
        <v>30000</v>
      </c>
      <c r="DM1417">
        <v>137117</v>
      </c>
      <c r="DN1417">
        <v>0</v>
      </c>
      <c r="DO1417">
        <v>946421</v>
      </c>
      <c r="DP1417">
        <v>317700</v>
      </c>
      <c r="DQ1417">
        <v>-983049</v>
      </c>
      <c r="DR1417">
        <v>300078</v>
      </c>
      <c r="DS1417">
        <v>0</v>
      </c>
    </row>
    <row r="1418" spans="1:123" x14ac:dyDescent="0.3">
      <c r="A1418" t="str">
        <f t="shared" si="22"/>
        <v>20321978</v>
      </c>
      <c r="B1418">
        <v>41</v>
      </c>
      <c r="C1418">
        <v>2032</v>
      </c>
      <c r="D1418">
        <v>197812</v>
      </c>
      <c r="E1418">
        <v>65</v>
      </c>
      <c r="F1418">
        <v>1614704</v>
      </c>
      <c r="G1418">
        <v>163099</v>
      </c>
      <c r="H1418">
        <v>550000</v>
      </c>
      <c r="I1418">
        <v>0</v>
      </c>
      <c r="J1418">
        <v>120000</v>
      </c>
      <c r="K1418">
        <v>85000</v>
      </c>
      <c r="L1418">
        <v>200000</v>
      </c>
      <c r="M1418">
        <v>56200</v>
      </c>
      <c r="N1418">
        <v>11500</v>
      </c>
      <c r="O1418">
        <v>25500</v>
      </c>
      <c r="P1418">
        <v>4500</v>
      </c>
      <c r="Q1418">
        <v>2000</v>
      </c>
      <c r="R1418">
        <v>0</v>
      </c>
      <c r="S1418">
        <v>5871</v>
      </c>
      <c r="T1418">
        <v>35000</v>
      </c>
      <c r="U1418">
        <v>36000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125252</v>
      </c>
      <c r="AD1418">
        <v>64529</v>
      </c>
      <c r="AE1418">
        <v>0</v>
      </c>
      <c r="AF1418">
        <v>189781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831790</v>
      </c>
      <c r="AO1418">
        <v>1233479</v>
      </c>
      <c r="AP1418">
        <v>189781</v>
      </c>
      <c r="AQ1418">
        <v>0</v>
      </c>
      <c r="AR1418">
        <v>20000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0</v>
      </c>
      <c r="BI1418">
        <v>0</v>
      </c>
      <c r="BJ1418">
        <v>0</v>
      </c>
      <c r="BK1418">
        <v>1443260</v>
      </c>
      <c r="BL1418">
        <v>0</v>
      </c>
      <c r="BM1418">
        <v>0</v>
      </c>
      <c r="BN1418">
        <v>0</v>
      </c>
      <c r="BO1418">
        <v>0</v>
      </c>
      <c r="BP1418">
        <v>0</v>
      </c>
      <c r="BQ1418">
        <v>0</v>
      </c>
      <c r="BR1418">
        <v>426933</v>
      </c>
      <c r="BS1418">
        <v>1028</v>
      </c>
      <c r="BT1418">
        <v>0</v>
      </c>
      <c r="BU1418">
        <v>33286</v>
      </c>
      <c r="BV1418">
        <v>0</v>
      </c>
      <c r="BW1418">
        <v>0</v>
      </c>
      <c r="BX1418">
        <v>0</v>
      </c>
      <c r="BY1418">
        <v>0</v>
      </c>
      <c r="BZ1418">
        <v>0</v>
      </c>
      <c r="CA1418">
        <v>0</v>
      </c>
      <c r="CB1418">
        <v>0</v>
      </c>
      <c r="CC1418">
        <v>0</v>
      </c>
      <c r="CD1418">
        <v>0</v>
      </c>
      <c r="CE1418">
        <v>0</v>
      </c>
      <c r="CF1418">
        <v>0</v>
      </c>
      <c r="CG1418">
        <v>0</v>
      </c>
      <c r="CH1418">
        <v>0</v>
      </c>
      <c r="CI1418">
        <v>0</v>
      </c>
      <c r="CJ1418">
        <v>0</v>
      </c>
      <c r="CK1418">
        <v>0</v>
      </c>
      <c r="CL1418">
        <v>0</v>
      </c>
      <c r="CM1418">
        <v>0</v>
      </c>
      <c r="CN1418">
        <v>0</v>
      </c>
      <c r="CO1418">
        <v>0</v>
      </c>
      <c r="CP1418">
        <v>0</v>
      </c>
      <c r="CQ1418">
        <v>610000</v>
      </c>
      <c r="CR1418">
        <v>47236</v>
      </c>
      <c r="CS1418">
        <v>10000</v>
      </c>
      <c r="CT1418">
        <v>1028</v>
      </c>
      <c r="CU1418">
        <v>65000</v>
      </c>
      <c r="CV1418">
        <v>82583</v>
      </c>
      <c r="CW1418">
        <v>1890</v>
      </c>
      <c r="CX1418">
        <v>9910</v>
      </c>
      <c r="CY1418">
        <v>7432</v>
      </c>
      <c r="CZ1418">
        <v>2973</v>
      </c>
      <c r="DA1418">
        <v>2477</v>
      </c>
      <c r="DB1418">
        <v>10736</v>
      </c>
      <c r="DC1418">
        <v>55550</v>
      </c>
      <c r="DD1418">
        <v>2477</v>
      </c>
      <c r="DE1418">
        <v>16083</v>
      </c>
      <c r="DF1418">
        <v>0</v>
      </c>
      <c r="DG1418">
        <v>75000</v>
      </c>
      <c r="DH1418">
        <v>0</v>
      </c>
      <c r="DI1418">
        <v>0</v>
      </c>
      <c r="DJ1418">
        <v>126175</v>
      </c>
      <c r="DK1418">
        <v>99000</v>
      </c>
      <c r="DL1418">
        <v>30000</v>
      </c>
      <c r="DM1418">
        <v>137117</v>
      </c>
      <c r="DN1418">
        <v>0</v>
      </c>
      <c r="DO1418">
        <v>1392668</v>
      </c>
      <c r="DP1418">
        <v>317700</v>
      </c>
      <c r="DQ1418">
        <v>461247</v>
      </c>
      <c r="DR1418">
        <v>0</v>
      </c>
      <c r="DS1418">
        <v>0</v>
      </c>
    </row>
    <row r="1419" spans="1:123" x14ac:dyDescent="0.3">
      <c r="A1419" t="str">
        <f t="shared" si="22"/>
        <v>20331979</v>
      </c>
      <c r="B1419">
        <v>41</v>
      </c>
      <c r="C1419">
        <v>2033</v>
      </c>
      <c r="D1419">
        <v>197912</v>
      </c>
      <c r="E1419">
        <v>56</v>
      </c>
      <c r="F1419">
        <v>1594075</v>
      </c>
      <c r="G1419">
        <v>163102</v>
      </c>
      <c r="H1419">
        <v>550000</v>
      </c>
      <c r="I1419">
        <v>0</v>
      </c>
      <c r="J1419">
        <v>120000</v>
      </c>
      <c r="K1419">
        <v>85000</v>
      </c>
      <c r="L1419">
        <v>200000</v>
      </c>
      <c r="M1419">
        <v>56200</v>
      </c>
      <c r="N1419">
        <v>11500</v>
      </c>
      <c r="O1419">
        <v>25500</v>
      </c>
      <c r="P1419">
        <v>4500</v>
      </c>
      <c r="Q1419">
        <v>2000</v>
      </c>
      <c r="R1419">
        <v>0</v>
      </c>
      <c r="S1419">
        <v>5682</v>
      </c>
      <c r="T1419">
        <v>35000</v>
      </c>
      <c r="U1419">
        <v>36000</v>
      </c>
      <c r="V1419">
        <v>0</v>
      </c>
      <c r="W1419">
        <v>0</v>
      </c>
      <c r="X1419">
        <v>0</v>
      </c>
      <c r="Y1419">
        <v>0</v>
      </c>
      <c r="Z1419">
        <v>234367</v>
      </c>
      <c r="AA1419">
        <v>0</v>
      </c>
      <c r="AB1419">
        <v>0</v>
      </c>
      <c r="AC1419">
        <v>108439</v>
      </c>
      <c r="AD1419">
        <v>55867</v>
      </c>
      <c r="AE1419">
        <v>0</v>
      </c>
      <c r="AF1419">
        <v>164306</v>
      </c>
      <c r="AG1419">
        <v>0</v>
      </c>
      <c r="AH1419">
        <v>0</v>
      </c>
      <c r="AI1419">
        <v>0</v>
      </c>
      <c r="AJ1419">
        <v>8980</v>
      </c>
      <c r="AK1419">
        <v>8980</v>
      </c>
      <c r="AL1419">
        <v>0</v>
      </c>
      <c r="AM1419">
        <v>0</v>
      </c>
      <c r="AN1419">
        <v>613729</v>
      </c>
      <c r="AO1419">
        <v>1067906</v>
      </c>
      <c r="AP1419">
        <v>164306</v>
      </c>
      <c r="AQ1419">
        <v>0</v>
      </c>
      <c r="AR1419">
        <v>20000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0</v>
      </c>
      <c r="BI1419">
        <v>0</v>
      </c>
      <c r="BJ1419">
        <v>0</v>
      </c>
      <c r="BK1419">
        <v>1252212</v>
      </c>
      <c r="BL1419">
        <v>0</v>
      </c>
      <c r="BM1419">
        <v>0</v>
      </c>
      <c r="BN1419">
        <v>0</v>
      </c>
      <c r="BO1419">
        <v>0</v>
      </c>
      <c r="BP1419">
        <v>0</v>
      </c>
      <c r="BQ1419">
        <v>0</v>
      </c>
      <c r="BR1419">
        <v>20000</v>
      </c>
      <c r="BS1419">
        <v>0</v>
      </c>
      <c r="BT1419">
        <v>0</v>
      </c>
      <c r="BU1419">
        <v>52764</v>
      </c>
      <c r="BV1419">
        <v>0</v>
      </c>
      <c r="BW1419">
        <v>0</v>
      </c>
      <c r="BX1419">
        <v>0</v>
      </c>
      <c r="BY1419">
        <v>0</v>
      </c>
      <c r="BZ1419">
        <v>0</v>
      </c>
      <c r="CA1419">
        <v>0</v>
      </c>
      <c r="CB1419">
        <v>0</v>
      </c>
      <c r="CC1419">
        <v>0</v>
      </c>
      <c r="CD1419">
        <v>0</v>
      </c>
      <c r="CE1419">
        <v>0</v>
      </c>
      <c r="CF1419">
        <v>0</v>
      </c>
      <c r="CG1419">
        <v>0</v>
      </c>
      <c r="CH1419">
        <v>0</v>
      </c>
      <c r="CI1419">
        <v>0</v>
      </c>
      <c r="CJ1419">
        <v>0</v>
      </c>
      <c r="CK1419">
        <v>0</v>
      </c>
      <c r="CL1419">
        <v>0</v>
      </c>
      <c r="CM1419">
        <v>0</v>
      </c>
      <c r="CN1419">
        <v>0</v>
      </c>
      <c r="CO1419">
        <v>0</v>
      </c>
      <c r="CP1419">
        <v>0</v>
      </c>
      <c r="CQ1419">
        <v>610000</v>
      </c>
      <c r="CR1419">
        <v>100000</v>
      </c>
      <c r="CS1419">
        <v>10000</v>
      </c>
      <c r="CT1419">
        <v>1028</v>
      </c>
      <c r="CU1419">
        <v>65000</v>
      </c>
      <c r="CV1419">
        <v>82583</v>
      </c>
      <c r="CW1419">
        <v>1890</v>
      </c>
      <c r="CX1419">
        <v>9910</v>
      </c>
      <c r="CY1419">
        <v>7432</v>
      </c>
      <c r="CZ1419">
        <v>2973</v>
      </c>
      <c r="DA1419">
        <v>2477</v>
      </c>
      <c r="DB1419">
        <v>10736</v>
      </c>
      <c r="DC1419">
        <v>55550</v>
      </c>
      <c r="DD1419">
        <v>2477</v>
      </c>
      <c r="DE1419">
        <v>21083</v>
      </c>
      <c r="DF1419">
        <v>234367</v>
      </c>
      <c r="DG1419">
        <v>75000</v>
      </c>
      <c r="DH1419">
        <v>0</v>
      </c>
      <c r="DI1419">
        <v>0</v>
      </c>
      <c r="DJ1419">
        <v>126175</v>
      </c>
      <c r="DK1419">
        <v>99000</v>
      </c>
      <c r="DL1419">
        <v>30000</v>
      </c>
      <c r="DM1419">
        <v>137117</v>
      </c>
      <c r="DN1419">
        <v>0</v>
      </c>
      <c r="DO1419">
        <v>1693779</v>
      </c>
      <c r="DP1419">
        <v>317700</v>
      </c>
      <c r="DQ1419">
        <v>316111</v>
      </c>
      <c r="DR1419">
        <v>0</v>
      </c>
      <c r="DS1419">
        <v>0</v>
      </c>
    </row>
    <row r="1420" spans="1:123" x14ac:dyDescent="0.3">
      <c r="A1420" t="str">
        <f t="shared" si="22"/>
        <v>20341980</v>
      </c>
      <c r="B1420">
        <v>41</v>
      </c>
      <c r="C1420">
        <v>2034</v>
      </c>
      <c r="D1420">
        <v>198012</v>
      </c>
      <c r="E1420">
        <v>56</v>
      </c>
      <c r="F1420">
        <v>1631498</v>
      </c>
      <c r="G1420">
        <v>163105</v>
      </c>
      <c r="H1420">
        <v>550000</v>
      </c>
      <c r="I1420">
        <v>0</v>
      </c>
      <c r="J1420">
        <v>120000</v>
      </c>
      <c r="K1420">
        <v>85000</v>
      </c>
      <c r="L1420">
        <v>200000</v>
      </c>
      <c r="M1420">
        <v>56200</v>
      </c>
      <c r="N1420">
        <v>11500</v>
      </c>
      <c r="O1420">
        <v>25500</v>
      </c>
      <c r="P1420">
        <v>4500</v>
      </c>
      <c r="Q1420">
        <v>2000</v>
      </c>
      <c r="R1420">
        <v>0</v>
      </c>
      <c r="S1420">
        <v>5494</v>
      </c>
      <c r="T1420">
        <v>35000</v>
      </c>
      <c r="U1420">
        <v>36000</v>
      </c>
      <c r="V1420">
        <v>0</v>
      </c>
      <c r="W1420">
        <v>0</v>
      </c>
      <c r="X1420">
        <v>0</v>
      </c>
      <c r="Y1420">
        <v>0</v>
      </c>
      <c r="Z1420">
        <v>225242</v>
      </c>
      <c r="AA1420">
        <v>0</v>
      </c>
      <c r="AB1420">
        <v>8980</v>
      </c>
      <c r="AC1420">
        <v>109472</v>
      </c>
      <c r="AD1420">
        <v>56400</v>
      </c>
      <c r="AE1420">
        <v>8980</v>
      </c>
      <c r="AF1420">
        <v>156892</v>
      </c>
      <c r="AG1420">
        <v>0</v>
      </c>
      <c r="AH1420">
        <v>0</v>
      </c>
      <c r="AI1420">
        <v>0</v>
      </c>
      <c r="AJ1420">
        <v>93108</v>
      </c>
      <c r="AK1420">
        <v>93108</v>
      </c>
      <c r="AL1420">
        <v>0</v>
      </c>
      <c r="AM1420">
        <v>0</v>
      </c>
      <c r="AN1420">
        <v>545952</v>
      </c>
      <c r="AO1420">
        <v>1078080</v>
      </c>
      <c r="AP1420">
        <v>165871</v>
      </c>
      <c r="AQ1420">
        <v>40700</v>
      </c>
      <c r="AR1420">
        <v>20000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0</v>
      </c>
      <c r="BI1420">
        <v>0</v>
      </c>
      <c r="BJ1420">
        <v>0</v>
      </c>
      <c r="BK1420">
        <v>1304652</v>
      </c>
      <c r="BL1420">
        <v>0</v>
      </c>
      <c r="BM1420">
        <v>0</v>
      </c>
      <c r="BN1420">
        <v>0</v>
      </c>
      <c r="BO1420">
        <v>0</v>
      </c>
      <c r="BP1420">
        <v>0</v>
      </c>
      <c r="BQ1420">
        <v>0</v>
      </c>
      <c r="BR1420">
        <v>20000</v>
      </c>
      <c r="BS1420">
        <v>0</v>
      </c>
      <c r="BT1420">
        <v>0</v>
      </c>
      <c r="BU1420">
        <v>0</v>
      </c>
      <c r="BV1420">
        <v>0</v>
      </c>
      <c r="BW1420">
        <v>0</v>
      </c>
      <c r="BX1420">
        <v>0</v>
      </c>
      <c r="BY1420">
        <v>0</v>
      </c>
      <c r="BZ1420">
        <v>0</v>
      </c>
      <c r="CA1420">
        <v>0</v>
      </c>
      <c r="CB1420">
        <v>0</v>
      </c>
      <c r="CC1420">
        <v>0</v>
      </c>
      <c r="CD1420">
        <v>0</v>
      </c>
      <c r="CE1420">
        <v>0</v>
      </c>
      <c r="CF1420">
        <v>0</v>
      </c>
      <c r="CG1420">
        <v>0</v>
      </c>
      <c r="CH1420">
        <v>0</v>
      </c>
      <c r="CI1420">
        <v>0</v>
      </c>
      <c r="CJ1420">
        <v>0</v>
      </c>
      <c r="CK1420">
        <v>0</v>
      </c>
      <c r="CL1420">
        <v>0</v>
      </c>
      <c r="CM1420">
        <v>0</v>
      </c>
      <c r="CN1420">
        <v>0</v>
      </c>
      <c r="CO1420">
        <v>0</v>
      </c>
      <c r="CP1420">
        <v>0</v>
      </c>
      <c r="CQ1420">
        <v>610000</v>
      </c>
      <c r="CR1420">
        <v>100000</v>
      </c>
      <c r="CS1420">
        <v>10000</v>
      </c>
      <c r="CT1420">
        <v>1028</v>
      </c>
      <c r="CU1420">
        <v>65000</v>
      </c>
      <c r="CV1420">
        <v>82583</v>
      </c>
      <c r="CW1420">
        <v>1890</v>
      </c>
      <c r="CX1420">
        <v>9910</v>
      </c>
      <c r="CY1420">
        <v>7432</v>
      </c>
      <c r="CZ1420">
        <v>2973</v>
      </c>
      <c r="DA1420">
        <v>2477</v>
      </c>
      <c r="DB1420">
        <v>10736</v>
      </c>
      <c r="DC1420">
        <v>55550</v>
      </c>
      <c r="DD1420">
        <v>2477</v>
      </c>
      <c r="DE1420">
        <v>26083</v>
      </c>
      <c r="DF1420">
        <v>441212</v>
      </c>
      <c r="DG1420">
        <v>75000</v>
      </c>
      <c r="DH1420">
        <v>0</v>
      </c>
      <c r="DI1420">
        <v>0</v>
      </c>
      <c r="DJ1420">
        <v>126175</v>
      </c>
      <c r="DK1420">
        <v>99000</v>
      </c>
      <c r="DL1420">
        <v>30000</v>
      </c>
      <c r="DM1420">
        <v>137117</v>
      </c>
      <c r="DN1420">
        <v>0</v>
      </c>
      <c r="DO1420">
        <v>1989752</v>
      </c>
      <c r="DP1420">
        <v>317700</v>
      </c>
      <c r="DQ1420">
        <v>338351</v>
      </c>
      <c r="DR1420">
        <v>0</v>
      </c>
      <c r="DS1420">
        <v>0</v>
      </c>
    </row>
    <row r="1421" spans="1:123" x14ac:dyDescent="0.3">
      <c r="A1421" t="str">
        <f t="shared" si="22"/>
        <v>20351981</v>
      </c>
      <c r="B1421">
        <v>41</v>
      </c>
      <c r="C1421">
        <v>2035</v>
      </c>
      <c r="D1421">
        <v>198112</v>
      </c>
      <c r="E1421">
        <v>33</v>
      </c>
      <c r="F1421">
        <v>1922177</v>
      </c>
      <c r="G1421">
        <v>163108</v>
      </c>
      <c r="H1421">
        <v>550000</v>
      </c>
      <c r="I1421">
        <v>0</v>
      </c>
      <c r="J1421">
        <v>120000</v>
      </c>
      <c r="K1421">
        <v>85000</v>
      </c>
      <c r="L1421">
        <v>200000</v>
      </c>
      <c r="M1421">
        <v>56200</v>
      </c>
      <c r="N1421">
        <v>11500</v>
      </c>
      <c r="O1421">
        <v>25500</v>
      </c>
      <c r="P1421">
        <v>4500</v>
      </c>
      <c r="Q1421">
        <v>2000</v>
      </c>
      <c r="R1421">
        <v>0</v>
      </c>
      <c r="S1421">
        <v>5305</v>
      </c>
      <c r="T1421">
        <v>35000</v>
      </c>
      <c r="U1421">
        <v>36000</v>
      </c>
      <c r="V1421">
        <v>0</v>
      </c>
      <c r="W1421">
        <v>5000</v>
      </c>
      <c r="X1421">
        <v>0</v>
      </c>
      <c r="Y1421">
        <v>198995</v>
      </c>
      <c r="Z1421">
        <v>0</v>
      </c>
      <c r="AA1421">
        <v>0</v>
      </c>
      <c r="AB1421">
        <v>93108</v>
      </c>
      <c r="AC1421">
        <v>63260</v>
      </c>
      <c r="AD1421">
        <v>0</v>
      </c>
      <c r="AE1421">
        <v>93108</v>
      </c>
      <c r="AF1421">
        <v>2743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1212257</v>
      </c>
      <c r="AO1421">
        <v>622983</v>
      </c>
      <c r="AP1421">
        <v>95851</v>
      </c>
      <c r="AQ1421">
        <v>0</v>
      </c>
      <c r="AR1421">
        <v>8439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0</v>
      </c>
      <c r="BI1421">
        <v>0</v>
      </c>
      <c r="BJ1421">
        <v>0</v>
      </c>
      <c r="BK1421">
        <v>727273</v>
      </c>
      <c r="BL1421">
        <v>0</v>
      </c>
      <c r="BM1421">
        <v>181755</v>
      </c>
      <c r="BN1421">
        <v>0</v>
      </c>
      <c r="BO1421">
        <v>0</v>
      </c>
      <c r="BP1421">
        <v>0</v>
      </c>
      <c r="BQ1421">
        <v>0</v>
      </c>
      <c r="BR1421">
        <v>0</v>
      </c>
      <c r="BS1421">
        <v>0</v>
      </c>
      <c r="BT1421">
        <v>0</v>
      </c>
      <c r="BU1421">
        <v>0</v>
      </c>
      <c r="BV1421">
        <v>0</v>
      </c>
      <c r="BW1421">
        <v>0</v>
      </c>
      <c r="BX1421">
        <v>0</v>
      </c>
      <c r="BY1421">
        <v>0</v>
      </c>
      <c r="BZ1421">
        <v>0</v>
      </c>
      <c r="CA1421">
        <v>0</v>
      </c>
      <c r="CB1421">
        <v>0</v>
      </c>
      <c r="CC1421">
        <v>0</v>
      </c>
      <c r="CD1421">
        <v>0</v>
      </c>
      <c r="CE1421">
        <v>0</v>
      </c>
      <c r="CF1421">
        <v>0</v>
      </c>
      <c r="CG1421">
        <v>0</v>
      </c>
      <c r="CH1421">
        <v>0</v>
      </c>
      <c r="CI1421">
        <v>0</v>
      </c>
      <c r="CJ1421">
        <v>0</v>
      </c>
      <c r="CK1421">
        <v>0</v>
      </c>
      <c r="CL1421">
        <v>0</v>
      </c>
      <c r="CM1421">
        <v>0</v>
      </c>
      <c r="CN1421">
        <v>0</v>
      </c>
      <c r="CO1421">
        <v>0</v>
      </c>
      <c r="CP1421">
        <v>0</v>
      </c>
      <c r="CQ1421">
        <v>408245</v>
      </c>
      <c r="CR1421">
        <v>100000</v>
      </c>
      <c r="CS1421">
        <v>10000</v>
      </c>
      <c r="CT1421">
        <v>1028</v>
      </c>
      <c r="CU1421">
        <v>65000</v>
      </c>
      <c r="CV1421">
        <v>82583</v>
      </c>
      <c r="CW1421">
        <v>1890</v>
      </c>
      <c r="CX1421">
        <v>9910</v>
      </c>
      <c r="CY1421">
        <v>7432</v>
      </c>
      <c r="CZ1421">
        <v>2973</v>
      </c>
      <c r="DA1421">
        <v>2477</v>
      </c>
      <c r="DB1421">
        <v>10736</v>
      </c>
      <c r="DC1421">
        <v>55550</v>
      </c>
      <c r="DD1421">
        <v>2477</v>
      </c>
      <c r="DE1421">
        <v>31083</v>
      </c>
      <c r="DF1421">
        <v>218056</v>
      </c>
      <c r="DG1421">
        <v>75000</v>
      </c>
      <c r="DH1421">
        <v>0</v>
      </c>
      <c r="DI1421">
        <v>0</v>
      </c>
      <c r="DJ1421">
        <v>126175</v>
      </c>
      <c r="DK1421">
        <v>99000</v>
      </c>
      <c r="DL1421">
        <v>30000</v>
      </c>
      <c r="DM1421">
        <v>137117</v>
      </c>
      <c r="DN1421">
        <v>0</v>
      </c>
      <c r="DO1421">
        <v>1476734</v>
      </c>
      <c r="DP1421">
        <v>317700</v>
      </c>
      <c r="DQ1421">
        <v>-380750</v>
      </c>
      <c r="DR1421">
        <v>0</v>
      </c>
      <c r="DS1421">
        <v>0</v>
      </c>
    </row>
    <row r="1422" spans="1:123" x14ac:dyDescent="0.3">
      <c r="A1422" t="str">
        <f t="shared" si="22"/>
        <v>20361982</v>
      </c>
      <c r="B1422">
        <v>41</v>
      </c>
      <c r="C1422">
        <v>2036</v>
      </c>
      <c r="D1422">
        <v>198212</v>
      </c>
      <c r="E1422">
        <v>71</v>
      </c>
      <c r="F1422">
        <v>1730335</v>
      </c>
      <c r="G1422">
        <v>163099</v>
      </c>
      <c r="H1422">
        <v>550000</v>
      </c>
      <c r="I1422">
        <v>0</v>
      </c>
      <c r="J1422">
        <v>120000</v>
      </c>
      <c r="K1422">
        <v>85000</v>
      </c>
      <c r="L1422">
        <v>200000</v>
      </c>
      <c r="M1422">
        <v>56200</v>
      </c>
      <c r="N1422">
        <v>11500</v>
      </c>
      <c r="O1422">
        <v>25500</v>
      </c>
      <c r="P1422">
        <v>4500</v>
      </c>
      <c r="Q1422">
        <v>2000</v>
      </c>
      <c r="R1422">
        <v>0</v>
      </c>
      <c r="S1422">
        <v>5091</v>
      </c>
      <c r="T1422">
        <v>35000</v>
      </c>
      <c r="U1422">
        <v>36000</v>
      </c>
      <c r="V1422">
        <v>0</v>
      </c>
      <c r="W1422">
        <v>5000</v>
      </c>
      <c r="X1422">
        <v>0</v>
      </c>
      <c r="Y1422">
        <v>0</v>
      </c>
      <c r="Z1422">
        <v>178245</v>
      </c>
      <c r="AA1422">
        <v>0</v>
      </c>
      <c r="AB1422">
        <v>0</v>
      </c>
      <c r="AC1422">
        <v>137086</v>
      </c>
      <c r="AD1422">
        <v>70627</v>
      </c>
      <c r="AE1422">
        <v>0</v>
      </c>
      <c r="AF1422">
        <v>207713</v>
      </c>
      <c r="AG1422">
        <v>0</v>
      </c>
      <c r="AH1422">
        <v>0</v>
      </c>
      <c r="AI1422">
        <v>0</v>
      </c>
      <c r="AJ1422">
        <v>42287</v>
      </c>
      <c r="AK1422">
        <v>42287</v>
      </c>
      <c r="AL1422">
        <v>0</v>
      </c>
      <c r="AM1422">
        <v>0</v>
      </c>
      <c r="AN1422">
        <v>587546</v>
      </c>
      <c r="AO1422">
        <v>1350029</v>
      </c>
      <c r="AP1422">
        <v>207713</v>
      </c>
      <c r="AQ1422">
        <v>0</v>
      </c>
      <c r="AR1422">
        <v>20000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0</v>
      </c>
      <c r="BI1422">
        <v>0</v>
      </c>
      <c r="BJ1422">
        <v>0</v>
      </c>
      <c r="BK1422">
        <v>1577742</v>
      </c>
      <c r="BL1422">
        <v>0</v>
      </c>
      <c r="BM1422">
        <v>0</v>
      </c>
      <c r="BN1422">
        <v>0</v>
      </c>
      <c r="BO1422">
        <v>0</v>
      </c>
      <c r="BP1422">
        <v>0</v>
      </c>
      <c r="BQ1422">
        <v>0</v>
      </c>
      <c r="BR1422">
        <v>221755</v>
      </c>
      <c r="BS1422">
        <v>14099</v>
      </c>
      <c r="BT1422">
        <v>0</v>
      </c>
      <c r="BU1422">
        <v>0</v>
      </c>
      <c r="BV1422">
        <v>0</v>
      </c>
      <c r="BW1422">
        <v>0</v>
      </c>
      <c r="BX1422">
        <v>0</v>
      </c>
      <c r="BY1422">
        <v>0</v>
      </c>
      <c r="BZ1422">
        <v>0</v>
      </c>
      <c r="CA1422">
        <v>0</v>
      </c>
      <c r="CB1422">
        <v>0</v>
      </c>
      <c r="CC1422">
        <v>0</v>
      </c>
      <c r="CD1422">
        <v>0</v>
      </c>
      <c r="CE1422">
        <v>0</v>
      </c>
      <c r="CF1422">
        <v>0</v>
      </c>
      <c r="CG1422">
        <v>0</v>
      </c>
      <c r="CH1422">
        <v>0</v>
      </c>
      <c r="CI1422">
        <v>0</v>
      </c>
      <c r="CJ1422">
        <v>0</v>
      </c>
      <c r="CK1422">
        <v>0</v>
      </c>
      <c r="CL1422">
        <v>0</v>
      </c>
      <c r="CM1422">
        <v>0</v>
      </c>
      <c r="CN1422">
        <v>0</v>
      </c>
      <c r="CO1422">
        <v>0</v>
      </c>
      <c r="CP1422">
        <v>0</v>
      </c>
      <c r="CQ1422">
        <v>610000</v>
      </c>
      <c r="CR1422">
        <v>100000</v>
      </c>
      <c r="CS1422">
        <v>10000</v>
      </c>
      <c r="CT1422">
        <v>15127</v>
      </c>
      <c r="CU1422">
        <v>65000</v>
      </c>
      <c r="CV1422">
        <v>82583</v>
      </c>
      <c r="CW1422">
        <v>1890</v>
      </c>
      <c r="CX1422">
        <v>9910</v>
      </c>
      <c r="CY1422">
        <v>7432</v>
      </c>
      <c r="CZ1422">
        <v>2973</v>
      </c>
      <c r="DA1422">
        <v>2477</v>
      </c>
      <c r="DB1422">
        <v>10736</v>
      </c>
      <c r="DC1422">
        <v>55550</v>
      </c>
      <c r="DD1422">
        <v>2477</v>
      </c>
      <c r="DE1422">
        <v>31083</v>
      </c>
      <c r="DF1422">
        <v>389760</v>
      </c>
      <c r="DG1422">
        <v>75000</v>
      </c>
      <c r="DH1422">
        <v>0</v>
      </c>
      <c r="DI1422">
        <v>0</v>
      </c>
      <c r="DJ1422">
        <v>126175</v>
      </c>
      <c r="DK1422">
        <v>99000</v>
      </c>
      <c r="DL1422">
        <v>30000</v>
      </c>
      <c r="DM1422">
        <v>137117</v>
      </c>
      <c r="DN1422">
        <v>0</v>
      </c>
      <c r="DO1422">
        <v>1906578</v>
      </c>
      <c r="DP1422">
        <v>317700</v>
      </c>
      <c r="DQ1422">
        <v>456386</v>
      </c>
      <c r="DR1422">
        <v>0</v>
      </c>
      <c r="DS1422">
        <v>0</v>
      </c>
    </row>
    <row r="1423" spans="1:123" x14ac:dyDescent="0.3">
      <c r="A1423" t="str">
        <f t="shared" si="22"/>
        <v>20371983</v>
      </c>
      <c r="B1423">
        <v>41</v>
      </c>
      <c r="C1423">
        <v>2037</v>
      </c>
      <c r="D1423">
        <v>198312</v>
      </c>
      <c r="E1423">
        <v>81</v>
      </c>
      <c r="F1423">
        <v>1311864</v>
      </c>
      <c r="G1423">
        <v>163089</v>
      </c>
      <c r="H1423">
        <v>550000</v>
      </c>
      <c r="I1423">
        <v>0</v>
      </c>
      <c r="J1423">
        <v>120000</v>
      </c>
      <c r="K1423">
        <v>85000</v>
      </c>
      <c r="L1423">
        <v>200000</v>
      </c>
      <c r="M1423">
        <v>56200</v>
      </c>
      <c r="N1423">
        <v>11500</v>
      </c>
      <c r="O1423">
        <v>25500</v>
      </c>
      <c r="P1423">
        <v>4500</v>
      </c>
      <c r="Q1423">
        <v>2000</v>
      </c>
      <c r="R1423">
        <v>0</v>
      </c>
      <c r="S1423">
        <v>4878</v>
      </c>
      <c r="T1423">
        <v>35000</v>
      </c>
      <c r="U1423">
        <v>36000</v>
      </c>
      <c r="V1423">
        <v>0</v>
      </c>
      <c r="W1423">
        <v>5000</v>
      </c>
      <c r="X1423">
        <v>0</v>
      </c>
      <c r="Y1423">
        <v>0</v>
      </c>
      <c r="Z1423">
        <v>380000</v>
      </c>
      <c r="AA1423">
        <v>0</v>
      </c>
      <c r="AB1423">
        <v>42287</v>
      </c>
      <c r="AC1423">
        <v>157891</v>
      </c>
      <c r="AD1423">
        <v>81345</v>
      </c>
      <c r="AE1423">
        <v>42287</v>
      </c>
      <c r="AF1423">
        <v>196950</v>
      </c>
      <c r="AG1423">
        <v>0</v>
      </c>
      <c r="AH1423">
        <v>0</v>
      </c>
      <c r="AI1423">
        <v>0</v>
      </c>
      <c r="AJ1423">
        <v>53050</v>
      </c>
      <c r="AK1423">
        <v>53050</v>
      </c>
      <c r="AL1423">
        <v>0</v>
      </c>
      <c r="AM1423">
        <v>0</v>
      </c>
      <c r="AN1423">
        <v>385578</v>
      </c>
      <c r="AO1423">
        <v>1554915</v>
      </c>
      <c r="AP1423">
        <v>239236</v>
      </c>
      <c r="AQ1423">
        <v>139674</v>
      </c>
      <c r="AR1423">
        <v>20000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285550</v>
      </c>
      <c r="BE1423">
        <v>111111</v>
      </c>
      <c r="BF1423">
        <v>60000</v>
      </c>
      <c r="BG1423">
        <v>35194</v>
      </c>
      <c r="BH1423">
        <v>20000</v>
      </c>
      <c r="BI1423">
        <v>56200</v>
      </c>
      <c r="BJ1423">
        <v>0</v>
      </c>
      <c r="BK1423">
        <v>1385770</v>
      </c>
      <c r="BL1423">
        <v>0</v>
      </c>
      <c r="BM1423">
        <v>0</v>
      </c>
      <c r="BN1423">
        <v>0</v>
      </c>
      <c r="BO1423">
        <v>0</v>
      </c>
      <c r="BP1423">
        <v>0</v>
      </c>
      <c r="BQ1423">
        <v>0</v>
      </c>
      <c r="BR1423">
        <v>20000</v>
      </c>
      <c r="BS1423">
        <v>138873</v>
      </c>
      <c r="BT1423">
        <v>0</v>
      </c>
      <c r="BU1423">
        <v>0</v>
      </c>
      <c r="BV1423">
        <v>0</v>
      </c>
      <c r="BW1423">
        <v>0</v>
      </c>
      <c r="BX1423">
        <v>0</v>
      </c>
      <c r="BY1423">
        <v>0</v>
      </c>
      <c r="BZ1423">
        <v>0</v>
      </c>
      <c r="CA1423">
        <v>0</v>
      </c>
      <c r="CB1423">
        <v>0</v>
      </c>
      <c r="CC1423">
        <v>0</v>
      </c>
      <c r="CD1423">
        <v>0</v>
      </c>
      <c r="CE1423">
        <v>0</v>
      </c>
      <c r="CF1423">
        <v>0</v>
      </c>
      <c r="CG1423">
        <v>17417</v>
      </c>
      <c r="CH1423">
        <v>399</v>
      </c>
      <c r="CI1423">
        <v>2090</v>
      </c>
      <c r="CJ1423">
        <v>1568</v>
      </c>
      <c r="CK1423">
        <v>627</v>
      </c>
      <c r="CL1423">
        <v>523</v>
      </c>
      <c r="CM1423">
        <v>2264</v>
      </c>
      <c r="CN1423">
        <v>10450</v>
      </c>
      <c r="CO1423">
        <v>523</v>
      </c>
      <c r="CP1423">
        <v>65663</v>
      </c>
      <c r="CQ1423">
        <v>610000</v>
      </c>
      <c r="CR1423">
        <v>100000</v>
      </c>
      <c r="CS1423">
        <v>10000</v>
      </c>
      <c r="CT1423">
        <v>154000</v>
      </c>
      <c r="CU1423">
        <v>65000</v>
      </c>
      <c r="CV1423">
        <v>100000</v>
      </c>
      <c r="CW1423">
        <v>2289</v>
      </c>
      <c r="CX1423">
        <v>12000</v>
      </c>
      <c r="CY1423">
        <v>9000</v>
      </c>
      <c r="CZ1423">
        <v>3600</v>
      </c>
      <c r="DA1423">
        <v>3000</v>
      </c>
      <c r="DB1423">
        <v>13000</v>
      </c>
      <c r="DC1423">
        <v>66000</v>
      </c>
      <c r="DD1423">
        <v>3000</v>
      </c>
      <c r="DE1423">
        <v>96746</v>
      </c>
      <c r="DF1423">
        <v>749422</v>
      </c>
      <c r="DG1423">
        <v>75000</v>
      </c>
      <c r="DH1423">
        <v>0</v>
      </c>
      <c r="DI1423">
        <v>285550</v>
      </c>
      <c r="DJ1423">
        <v>161369</v>
      </c>
      <c r="DK1423">
        <v>155200</v>
      </c>
      <c r="DL1423">
        <v>90000</v>
      </c>
      <c r="DM1423">
        <v>248228</v>
      </c>
      <c r="DN1423">
        <v>20000</v>
      </c>
      <c r="DO1423">
        <v>3085454</v>
      </c>
      <c r="DP1423">
        <v>317700</v>
      </c>
      <c r="DQ1423">
        <v>1261501</v>
      </c>
      <c r="DR1423">
        <v>0</v>
      </c>
      <c r="DS1423">
        <v>0</v>
      </c>
    </row>
    <row r="1424" spans="1:123" x14ac:dyDescent="0.3">
      <c r="A1424" t="str">
        <f t="shared" si="22"/>
        <v>20381984</v>
      </c>
      <c r="B1424">
        <v>41</v>
      </c>
      <c r="C1424">
        <v>2038</v>
      </c>
      <c r="D1424">
        <v>198412</v>
      </c>
      <c r="E1424">
        <v>60</v>
      </c>
      <c r="F1424">
        <v>1933134</v>
      </c>
      <c r="G1424">
        <v>163079</v>
      </c>
      <c r="H1424">
        <v>550000</v>
      </c>
      <c r="I1424">
        <v>0</v>
      </c>
      <c r="J1424">
        <v>90000</v>
      </c>
      <c r="K1424">
        <v>85000</v>
      </c>
      <c r="L1424">
        <v>200000</v>
      </c>
      <c r="M1424">
        <v>56200</v>
      </c>
      <c r="N1424">
        <v>11500</v>
      </c>
      <c r="O1424">
        <v>25500</v>
      </c>
      <c r="P1424">
        <v>4500</v>
      </c>
      <c r="Q1424">
        <v>2000</v>
      </c>
      <c r="R1424">
        <v>0</v>
      </c>
      <c r="S1424">
        <v>4664</v>
      </c>
      <c r="T1424">
        <v>35000</v>
      </c>
      <c r="U1424">
        <v>36000</v>
      </c>
      <c r="V1424">
        <v>0</v>
      </c>
      <c r="W1424">
        <v>5000</v>
      </c>
      <c r="X1424">
        <v>0</v>
      </c>
      <c r="Y1424">
        <v>0</v>
      </c>
      <c r="Z1424">
        <v>335192</v>
      </c>
      <c r="AA1424">
        <v>0</v>
      </c>
      <c r="AB1424">
        <v>53050</v>
      </c>
      <c r="AC1424">
        <v>115859</v>
      </c>
      <c r="AD1424">
        <v>59690</v>
      </c>
      <c r="AE1424">
        <v>53050</v>
      </c>
      <c r="AF1424">
        <v>122499</v>
      </c>
      <c r="AG1424">
        <v>0</v>
      </c>
      <c r="AH1424">
        <v>0</v>
      </c>
      <c r="AI1424">
        <v>0</v>
      </c>
      <c r="AJ1424">
        <v>127501</v>
      </c>
      <c r="AK1424">
        <v>127501</v>
      </c>
      <c r="AL1424">
        <v>0</v>
      </c>
      <c r="AM1424">
        <v>0</v>
      </c>
      <c r="AN1424">
        <v>400172</v>
      </c>
      <c r="AO1424">
        <v>1140980</v>
      </c>
      <c r="AP1424">
        <v>175549</v>
      </c>
      <c r="AQ1424">
        <v>129962</v>
      </c>
      <c r="AR1424">
        <v>20000</v>
      </c>
      <c r="AS1424">
        <v>0</v>
      </c>
      <c r="AT1424">
        <v>0</v>
      </c>
      <c r="AU1424">
        <v>285550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0</v>
      </c>
      <c r="BI1424">
        <v>0</v>
      </c>
      <c r="BJ1424">
        <v>0</v>
      </c>
      <c r="BK1424">
        <v>1752041</v>
      </c>
      <c r="BL1424">
        <v>0</v>
      </c>
      <c r="BM1424">
        <v>0</v>
      </c>
      <c r="BN1424">
        <v>0</v>
      </c>
      <c r="BO1424">
        <v>0</v>
      </c>
      <c r="BP1424">
        <v>0</v>
      </c>
      <c r="BQ1424">
        <v>0</v>
      </c>
      <c r="BR1424">
        <v>20000</v>
      </c>
      <c r="BS1424">
        <v>0</v>
      </c>
      <c r="BT1424">
        <v>0</v>
      </c>
      <c r="BU1424">
        <v>0</v>
      </c>
      <c r="BV1424">
        <v>0</v>
      </c>
      <c r="BW1424">
        <v>0</v>
      </c>
      <c r="BX1424">
        <v>0</v>
      </c>
      <c r="BY1424">
        <v>0</v>
      </c>
      <c r="BZ1424">
        <v>0</v>
      </c>
      <c r="CA1424">
        <v>0</v>
      </c>
      <c r="CB1424">
        <v>0</v>
      </c>
      <c r="CC1424">
        <v>0</v>
      </c>
      <c r="CD1424">
        <v>0</v>
      </c>
      <c r="CE1424">
        <v>0</v>
      </c>
      <c r="CF1424">
        <v>0</v>
      </c>
      <c r="CG1424">
        <v>0</v>
      </c>
      <c r="CH1424">
        <v>0</v>
      </c>
      <c r="CI1424">
        <v>0</v>
      </c>
      <c r="CJ1424">
        <v>0</v>
      </c>
      <c r="CK1424">
        <v>0</v>
      </c>
      <c r="CL1424">
        <v>0</v>
      </c>
      <c r="CM1424">
        <v>0</v>
      </c>
      <c r="CN1424">
        <v>0</v>
      </c>
      <c r="CO1424">
        <v>0</v>
      </c>
      <c r="CP1424">
        <v>0</v>
      </c>
      <c r="CQ1424">
        <v>610000</v>
      </c>
      <c r="CR1424">
        <v>100000</v>
      </c>
      <c r="CS1424">
        <v>10000</v>
      </c>
      <c r="CT1424">
        <v>154000</v>
      </c>
      <c r="CU1424">
        <v>65000</v>
      </c>
      <c r="CV1424">
        <v>100000</v>
      </c>
      <c r="CW1424">
        <v>2289</v>
      </c>
      <c r="CX1424">
        <v>12000</v>
      </c>
      <c r="CY1424">
        <v>9000</v>
      </c>
      <c r="CZ1424">
        <v>3600</v>
      </c>
      <c r="DA1424">
        <v>3000</v>
      </c>
      <c r="DB1424">
        <v>13000</v>
      </c>
      <c r="DC1424">
        <v>66000</v>
      </c>
      <c r="DD1424">
        <v>3000</v>
      </c>
      <c r="DE1424">
        <v>96746</v>
      </c>
      <c r="DF1424">
        <v>1043702</v>
      </c>
      <c r="DG1424">
        <v>75000</v>
      </c>
      <c r="DH1424">
        <v>0</v>
      </c>
      <c r="DI1424">
        <v>0</v>
      </c>
      <c r="DJ1424">
        <v>157849</v>
      </c>
      <c r="DK1424">
        <v>149018</v>
      </c>
      <c r="DL1424">
        <v>90000</v>
      </c>
      <c r="DM1424">
        <v>237117</v>
      </c>
      <c r="DN1424">
        <v>20000</v>
      </c>
      <c r="DO1424">
        <v>3147822</v>
      </c>
      <c r="DP1424">
        <v>317700</v>
      </c>
      <c r="DQ1424">
        <v>197143</v>
      </c>
      <c r="DR1424">
        <v>0</v>
      </c>
      <c r="DS1424">
        <v>0</v>
      </c>
    </row>
    <row r="1425" spans="1:123" x14ac:dyDescent="0.3">
      <c r="A1425" t="str">
        <f t="shared" si="22"/>
        <v>20391985</v>
      </c>
      <c r="B1425">
        <v>41</v>
      </c>
      <c r="C1425">
        <v>2039</v>
      </c>
      <c r="D1425">
        <v>198512</v>
      </c>
      <c r="E1425">
        <v>38</v>
      </c>
      <c r="F1425">
        <v>1841215</v>
      </c>
      <c r="G1425">
        <v>163069</v>
      </c>
      <c r="H1425">
        <v>550000</v>
      </c>
      <c r="I1425">
        <v>0</v>
      </c>
      <c r="J1425">
        <v>90000</v>
      </c>
      <c r="K1425">
        <v>85000</v>
      </c>
      <c r="L1425">
        <v>200000</v>
      </c>
      <c r="M1425">
        <v>56200</v>
      </c>
      <c r="N1425">
        <v>11500</v>
      </c>
      <c r="O1425">
        <v>25500</v>
      </c>
      <c r="P1425">
        <v>4500</v>
      </c>
      <c r="Q1425">
        <v>2000</v>
      </c>
      <c r="R1425">
        <v>0</v>
      </c>
      <c r="S1425">
        <v>4451</v>
      </c>
      <c r="T1425">
        <v>35000</v>
      </c>
      <c r="U1425">
        <v>36000</v>
      </c>
      <c r="V1425">
        <v>0</v>
      </c>
      <c r="W1425">
        <v>5000</v>
      </c>
      <c r="X1425">
        <v>0</v>
      </c>
      <c r="Y1425">
        <v>0</v>
      </c>
      <c r="Z1425">
        <v>0</v>
      </c>
      <c r="AA1425">
        <v>0</v>
      </c>
      <c r="AB1425">
        <v>127501</v>
      </c>
      <c r="AC1425">
        <v>73028</v>
      </c>
      <c r="AD1425">
        <v>0</v>
      </c>
      <c r="AE1425">
        <v>110652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16849</v>
      </c>
      <c r="AL1425">
        <v>0</v>
      </c>
      <c r="AM1425">
        <v>0</v>
      </c>
      <c r="AN1425">
        <v>985151</v>
      </c>
      <c r="AO1425">
        <v>719183</v>
      </c>
      <c r="AP1425">
        <v>110652</v>
      </c>
      <c r="AQ1425">
        <v>0</v>
      </c>
      <c r="AR1425">
        <v>13602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0</v>
      </c>
      <c r="BI1425">
        <v>0</v>
      </c>
      <c r="BJ1425">
        <v>0</v>
      </c>
      <c r="BK1425">
        <v>843437</v>
      </c>
      <c r="BL1425">
        <v>0</v>
      </c>
      <c r="BM1425">
        <v>196667</v>
      </c>
      <c r="BN1425">
        <v>0</v>
      </c>
      <c r="BO1425">
        <v>0</v>
      </c>
      <c r="BP1425">
        <v>15029</v>
      </c>
      <c r="BQ1425">
        <v>0</v>
      </c>
      <c r="BR1425">
        <v>0</v>
      </c>
      <c r="BS1425">
        <v>0</v>
      </c>
      <c r="BT1425">
        <v>0</v>
      </c>
      <c r="BU1425">
        <v>0</v>
      </c>
      <c r="BV1425">
        <v>0</v>
      </c>
      <c r="BW1425">
        <v>0</v>
      </c>
      <c r="BX1425">
        <v>0</v>
      </c>
      <c r="BY1425">
        <v>0</v>
      </c>
      <c r="BZ1425">
        <v>0</v>
      </c>
      <c r="CA1425">
        <v>0</v>
      </c>
      <c r="CB1425">
        <v>0</v>
      </c>
      <c r="CC1425">
        <v>0</v>
      </c>
      <c r="CD1425">
        <v>0</v>
      </c>
      <c r="CE1425">
        <v>0</v>
      </c>
      <c r="CF1425">
        <v>0</v>
      </c>
      <c r="CG1425">
        <v>0</v>
      </c>
      <c r="CH1425">
        <v>0</v>
      </c>
      <c r="CI1425">
        <v>0</v>
      </c>
      <c r="CJ1425">
        <v>0</v>
      </c>
      <c r="CK1425">
        <v>0</v>
      </c>
      <c r="CL1425">
        <v>0</v>
      </c>
      <c r="CM1425">
        <v>0</v>
      </c>
      <c r="CN1425">
        <v>0</v>
      </c>
      <c r="CO1425">
        <v>0</v>
      </c>
      <c r="CP1425">
        <v>0</v>
      </c>
      <c r="CQ1425">
        <v>393333</v>
      </c>
      <c r="CR1425">
        <v>84971</v>
      </c>
      <c r="CS1425">
        <v>10000</v>
      </c>
      <c r="CT1425">
        <v>154000</v>
      </c>
      <c r="CU1425">
        <v>65000</v>
      </c>
      <c r="CV1425">
        <v>100000</v>
      </c>
      <c r="CW1425">
        <v>2289</v>
      </c>
      <c r="CX1425">
        <v>12000</v>
      </c>
      <c r="CY1425">
        <v>9000</v>
      </c>
      <c r="CZ1425">
        <v>3600</v>
      </c>
      <c r="DA1425">
        <v>3000</v>
      </c>
      <c r="DB1425">
        <v>13000</v>
      </c>
      <c r="DC1425">
        <v>66000</v>
      </c>
      <c r="DD1425">
        <v>3000</v>
      </c>
      <c r="DE1425">
        <v>96746</v>
      </c>
      <c r="DF1425">
        <v>996134</v>
      </c>
      <c r="DG1425">
        <v>75000</v>
      </c>
      <c r="DH1425">
        <v>0</v>
      </c>
      <c r="DI1425">
        <v>0</v>
      </c>
      <c r="DJ1425">
        <v>157849</v>
      </c>
      <c r="DK1425">
        <v>149018</v>
      </c>
      <c r="DL1425">
        <v>90000</v>
      </c>
      <c r="DM1425">
        <v>237117</v>
      </c>
      <c r="DN1425">
        <v>20000</v>
      </c>
      <c r="DO1425">
        <v>2757906</v>
      </c>
      <c r="DP1425">
        <v>317700</v>
      </c>
      <c r="DQ1425">
        <v>-211696</v>
      </c>
      <c r="DR1425">
        <v>0</v>
      </c>
      <c r="DS1425">
        <v>0</v>
      </c>
    </row>
    <row r="1426" spans="1:123" x14ac:dyDescent="0.3">
      <c r="A1426" t="str">
        <f t="shared" si="22"/>
        <v>20401986</v>
      </c>
      <c r="B1426">
        <v>41</v>
      </c>
      <c r="C1426">
        <v>2040</v>
      </c>
      <c r="D1426">
        <v>198612</v>
      </c>
      <c r="E1426">
        <v>62</v>
      </c>
      <c r="F1426">
        <v>1791728</v>
      </c>
      <c r="G1426">
        <v>163060</v>
      </c>
      <c r="H1426">
        <v>550000</v>
      </c>
      <c r="I1426">
        <v>0</v>
      </c>
      <c r="J1426">
        <v>60000</v>
      </c>
      <c r="K1426">
        <v>85000</v>
      </c>
      <c r="L1426">
        <v>200000</v>
      </c>
      <c r="M1426">
        <v>56200</v>
      </c>
      <c r="N1426">
        <v>11500</v>
      </c>
      <c r="O1426">
        <v>25500</v>
      </c>
      <c r="P1426">
        <v>4500</v>
      </c>
      <c r="Q1426">
        <v>2000</v>
      </c>
      <c r="R1426">
        <v>0</v>
      </c>
      <c r="S1426">
        <v>4237</v>
      </c>
      <c r="T1426">
        <v>35000</v>
      </c>
      <c r="U1426">
        <v>36000</v>
      </c>
      <c r="V1426">
        <v>0</v>
      </c>
      <c r="W1426">
        <v>10000</v>
      </c>
      <c r="X1426">
        <v>0</v>
      </c>
      <c r="Y1426">
        <v>0</v>
      </c>
      <c r="Z1426">
        <v>0</v>
      </c>
      <c r="AA1426">
        <v>0</v>
      </c>
      <c r="AB1426">
        <v>16849</v>
      </c>
      <c r="AC1426">
        <v>120978</v>
      </c>
      <c r="AD1426">
        <v>62328</v>
      </c>
      <c r="AE1426">
        <v>16849</v>
      </c>
      <c r="AF1426">
        <v>166456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783481</v>
      </c>
      <c r="AO1426">
        <v>1191392</v>
      </c>
      <c r="AP1426">
        <v>183305</v>
      </c>
      <c r="AQ1426">
        <v>0</v>
      </c>
      <c r="AR1426">
        <v>20000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0</v>
      </c>
      <c r="BI1426">
        <v>0</v>
      </c>
      <c r="BJ1426">
        <v>0</v>
      </c>
      <c r="BK1426">
        <v>1394698</v>
      </c>
      <c r="BL1426">
        <v>0</v>
      </c>
      <c r="BM1426">
        <v>0</v>
      </c>
      <c r="BN1426">
        <v>0</v>
      </c>
      <c r="BO1426">
        <v>0</v>
      </c>
      <c r="BP1426">
        <v>0</v>
      </c>
      <c r="BQ1426">
        <v>0</v>
      </c>
      <c r="BR1426">
        <v>187390</v>
      </c>
      <c r="BS1426">
        <v>0</v>
      </c>
      <c r="BT1426">
        <v>0</v>
      </c>
      <c r="BU1426">
        <v>0</v>
      </c>
      <c r="BV1426">
        <v>0</v>
      </c>
      <c r="BW1426">
        <v>0</v>
      </c>
      <c r="BX1426">
        <v>0</v>
      </c>
      <c r="BY1426">
        <v>0</v>
      </c>
      <c r="BZ1426">
        <v>0</v>
      </c>
      <c r="CA1426">
        <v>0</v>
      </c>
      <c r="CB1426">
        <v>0</v>
      </c>
      <c r="CC1426">
        <v>0</v>
      </c>
      <c r="CD1426">
        <v>0</v>
      </c>
      <c r="CE1426">
        <v>0</v>
      </c>
      <c r="CF1426">
        <v>0</v>
      </c>
      <c r="CG1426">
        <v>0</v>
      </c>
      <c r="CH1426">
        <v>0</v>
      </c>
      <c r="CI1426">
        <v>0</v>
      </c>
      <c r="CJ1426">
        <v>0</v>
      </c>
      <c r="CK1426">
        <v>0</v>
      </c>
      <c r="CL1426">
        <v>0</v>
      </c>
      <c r="CM1426">
        <v>0</v>
      </c>
      <c r="CN1426">
        <v>0</v>
      </c>
      <c r="CO1426">
        <v>0</v>
      </c>
      <c r="CP1426">
        <v>0</v>
      </c>
      <c r="CQ1426">
        <v>560723</v>
      </c>
      <c r="CR1426">
        <v>84971</v>
      </c>
      <c r="CS1426">
        <v>10000</v>
      </c>
      <c r="CT1426">
        <v>154000</v>
      </c>
      <c r="CU1426">
        <v>65000</v>
      </c>
      <c r="CV1426">
        <v>100000</v>
      </c>
      <c r="CW1426">
        <v>2289</v>
      </c>
      <c r="CX1426">
        <v>12000</v>
      </c>
      <c r="CY1426">
        <v>9000</v>
      </c>
      <c r="CZ1426">
        <v>3600</v>
      </c>
      <c r="DA1426">
        <v>3000</v>
      </c>
      <c r="DB1426">
        <v>13000</v>
      </c>
      <c r="DC1426">
        <v>66000</v>
      </c>
      <c r="DD1426">
        <v>3000</v>
      </c>
      <c r="DE1426">
        <v>96746</v>
      </c>
      <c r="DF1426">
        <v>966250</v>
      </c>
      <c r="DG1426">
        <v>75000</v>
      </c>
      <c r="DH1426">
        <v>0</v>
      </c>
      <c r="DI1426">
        <v>0</v>
      </c>
      <c r="DJ1426">
        <v>157849</v>
      </c>
      <c r="DK1426">
        <v>149018</v>
      </c>
      <c r="DL1426">
        <v>90000</v>
      </c>
      <c r="DM1426">
        <v>237117</v>
      </c>
      <c r="DN1426">
        <v>20000</v>
      </c>
      <c r="DO1426">
        <v>2878564</v>
      </c>
      <c r="DP1426">
        <v>317700</v>
      </c>
      <c r="DQ1426">
        <v>187390</v>
      </c>
      <c r="DR1426">
        <v>0</v>
      </c>
      <c r="DS1426">
        <v>0</v>
      </c>
    </row>
    <row r="1427" spans="1:123" x14ac:dyDescent="0.3">
      <c r="A1427" t="str">
        <f t="shared" si="22"/>
        <v>20411987</v>
      </c>
      <c r="B1427">
        <v>41</v>
      </c>
      <c r="C1427">
        <v>2041</v>
      </c>
      <c r="D1427">
        <v>198712</v>
      </c>
      <c r="E1427">
        <v>27</v>
      </c>
      <c r="F1427">
        <v>1805709</v>
      </c>
      <c r="G1427">
        <v>163056</v>
      </c>
      <c r="H1427">
        <v>550000</v>
      </c>
      <c r="I1427">
        <v>0</v>
      </c>
      <c r="J1427">
        <v>0</v>
      </c>
      <c r="K1427">
        <v>85000</v>
      </c>
      <c r="L1427">
        <v>200000</v>
      </c>
      <c r="M1427">
        <v>56200</v>
      </c>
      <c r="N1427">
        <v>11500</v>
      </c>
      <c r="O1427">
        <v>25500</v>
      </c>
      <c r="P1427">
        <v>4500</v>
      </c>
      <c r="Q1427">
        <v>2000</v>
      </c>
      <c r="R1427">
        <v>0</v>
      </c>
      <c r="S1427">
        <v>4023</v>
      </c>
      <c r="T1427">
        <v>35000</v>
      </c>
      <c r="U1427">
        <v>36000</v>
      </c>
      <c r="V1427">
        <v>0</v>
      </c>
      <c r="W1427">
        <v>10000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51519</v>
      </c>
      <c r="AD1427">
        <v>0</v>
      </c>
      <c r="AE1427">
        <v>0</v>
      </c>
      <c r="AF1427">
        <v>78061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811662</v>
      </c>
      <c r="AO1427">
        <v>507359</v>
      </c>
      <c r="AP1427">
        <v>78061</v>
      </c>
      <c r="AQ1427">
        <v>0</v>
      </c>
      <c r="AR1427">
        <v>2233</v>
      </c>
      <c r="AS1427">
        <v>0</v>
      </c>
      <c r="AT1427">
        <v>0</v>
      </c>
      <c r="AU1427">
        <v>0</v>
      </c>
      <c r="AV1427">
        <v>75000</v>
      </c>
      <c r="AW1427">
        <v>319</v>
      </c>
      <c r="AX1427">
        <v>38199</v>
      </c>
      <c r="AY1427">
        <v>0</v>
      </c>
      <c r="AZ1427">
        <v>20000</v>
      </c>
      <c r="BA1427">
        <v>25000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0</v>
      </c>
      <c r="BI1427">
        <v>0</v>
      </c>
      <c r="BJ1427">
        <v>0</v>
      </c>
      <c r="BK1427">
        <v>746171</v>
      </c>
      <c r="BL1427">
        <v>0</v>
      </c>
      <c r="BM1427">
        <v>180241</v>
      </c>
      <c r="BN1427">
        <v>61773</v>
      </c>
      <c r="BO1427">
        <v>0</v>
      </c>
      <c r="BP1427">
        <v>84971</v>
      </c>
      <c r="BQ1427">
        <v>10000</v>
      </c>
      <c r="BR1427">
        <v>0</v>
      </c>
      <c r="BS1427">
        <v>0</v>
      </c>
      <c r="BT1427">
        <v>0</v>
      </c>
      <c r="BU1427">
        <v>0</v>
      </c>
      <c r="BV1427">
        <v>0</v>
      </c>
      <c r="BW1427">
        <v>33000</v>
      </c>
      <c r="BX1427">
        <v>763</v>
      </c>
      <c r="BY1427">
        <v>4000</v>
      </c>
      <c r="BZ1427">
        <v>3000</v>
      </c>
      <c r="CA1427">
        <v>1200</v>
      </c>
      <c r="CB1427">
        <v>1000</v>
      </c>
      <c r="CC1427">
        <v>4333</v>
      </c>
      <c r="CD1427">
        <v>20000</v>
      </c>
      <c r="CE1427">
        <v>1000</v>
      </c>
      <c r="CF1427">
        <v>41651</v>
      </c>
      <c r="CG1427">
        <v>0</v>
      </c>
      <c r="CH1427">
        <v>0</v>
      </c>
      <c r="CI1427">
        <v>0</v>
      </c>
      <c r="CJ1427">
        <v>0</v>
      </c>
      <c r="CK1427">
        <v>0</v>
      </c>
      <c r="CL1427">
        <v>0</v>
      </c>
      <c r="CM1427">
        <v>0</v>
      </c>
      <c r="CN1427">
        <v>0</v>
      </c>
      <c r="CO1427">
        <v>0</v>
      </c>
      <c r="CP1427">
        <v>0</v>
      </c>
      <c r="CQ1427">
        <v>360482</v>
      </c>
      <c r="CR1427">
        <v>0</v>
      </c>
      <c r="CS1427">
        <v>0</v>
      </c>
      <c r="CT1427">
        <v>92227</v>
      </c>
      <c r="CU1427">
        <v>65000</v>
      </c>
      <c r="CV1427">
        <v>67000</v>
      </c>
      <c r="CW1427">
        <v>1526</v>
      </c>
      <c r="CX1427">
        <v>8000</v>
      </c>
      <c r="CY1427">
        <v>6000</v>
      </c>
      <c r="CZ1427">
        <v>2400</v>
      </c>
      <c r="DA1427">
        <v>2000</v>
      </c>
      <c r="DB1427">
        <v>8667</v>
      </c>
      <c r="DC1427">
        <v>46000</v>
      </c>
      <c r="DD1427">
        <v>2000</v>
      </c>
      <c r="DE1427">
        <v>55095</v>
      </c>
      <c r="DF1427">
        <v>937262</v>
      </c>
      <c r="DG1427">
        <v>75000</v>
      </c>
      <c r="DH1427">
        <v>0</v>
      </c>
      <c r="DI1427">
        <v>0</v>
      </c>
      <c r="DJ1427">
        <v>119650</v>
      </c>
      <c r="DK1427">
        <v>124018</v>
      </c>
      <c r="DL1427">
        <v>89681</v>
      </c>
      <c r="DM1427">
        <v>162117</v>
      </c>
      <c r="DN1427">
        <v>0</v>
      </c>
      <c r="DO1427">
        <v>2224126</v>
      </c>
      <c r="DP1427">
        <v>317700</v>
      </c>
      <c r="DQ1427">
        <v>-605450</v>
      </c>
      <c r="DR1427">
        <v>0</v>
      </c>
      <c r="DS1427">
        <v>0</v>
      </c>
    </row>
    <row r="1428" spans="1:123" x14ac:dyDescent="0.3">
      <c r="A1428" t="str">
        <f t="shared" si="22"/>
        <v>20421988</v>
      </c>
      <c r="B1428">
        <v>41</v>
      </c>
      <c r="C1428">
        <v>2042</v>
      </c>
      <c r="D1428">
        <v>198812</v>
      </c>
      <c r="E1428">
        <v>14</v>
      </c>
      <c r="F1428">
        <v>2093634</v>
      </c>
      <c r="G1428">
        <v>163053</v>
      </c>
      <c r="H1428">
        <v>550000</v>
      </c>
      <c r="I1428">
        <v>0</v>
      </c>
      <c r="J1428">
        <v>0</v>
      </c>
      <c r="K1428">
        <v>85000</v>
      </c>
      <c r="L1428">
        <v>200000</v>
      </c>
      <c r="M1428">
        <v>56200</v>
      </c>
      <c r="N1428">
        <v>11500</v>
      </c>
      <c r="O1428">
        <v>25500</v>
      </c>
      <c r="P1428">
        <v>4500</v>
      </c>
      <c r="Q1428">
        <v>2000</v>
      </c>
      <c r="R1428">
        <v>0</v>
      </c>
      <c r="S1428">
        <v>3810</v>
      </c>
      <c r="T1428">
        <v>35000</v>
      </c>
      <c r="U1428">
        <v>36000</v>
      </c>
      <c r="V1428">
        <v>0</v>
      </c>
      <c r="W1428">
        <v>10000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28084</v>
      </c>
      <c r="AD1428">
        <v>0</v>
      </c>
      <c r="AE1428">
        <v>0</v>
      </c>
      <c r="AF1428">
        <v>42553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846957</v>
      </c>
      <c r="AO1428">
        <v>276573</v>
      </c>
      <c r="AP1428">
        <v>42553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75000</v>
      </c>
      <c r="AW1428">
        <v>0</v>
      </c>
      <c r="AX1428">
        <v>31649</v>
      </c>
      <c r="AY1428">
        <v>0</v>
      </c>
      <c r="AZ1428">
        <v>0</v>
      </c>
      <c r="BA1428">
        <v>25000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0</v>
      </c>
      <c r="BI1428">
        <v>0</v>
      </c>
      <c r="BJ1428">
        <v>0</v>
      </c>
      <c r="BK1428">
        <v>450775</v>
      </c>
      <c r="BL1428">
        <v>0</v>
      </c>
      <c r="BM1428">
        <v>160241</v>
      </c>
      <c r="BN1428">
        <v>92227</v>
      </c>
      <c r="BO1428">
        <v>65000</v>
      </c>
      <c r="BP1428">
        <v>0</v>
      </c>
      <c r="BQ1428">
        <v>0</v>
      </c>
      <c r="BR1428">
        <v>0</v>
      </c>
      <c r="BS1428">
        <v>0</v>
      </c>
      <c r="BT1428">
        <v>0</v>
      </c>
      <c r="BU1428">
        <v>0</v>
      </c>
      <c r="BV1428">
        <v>0</v>
      </c>
      <c r="BW1428">
        <v>33000</v>
      </c>
      <c r="BX1428">
        <v>763</v>
      </c>
      <c r="BY1428">
        <v>4000</v>
      </c>
      <c r="BZ1428">
        <v>3000</v>
      </c>
      <c r="CA1428">
        <v>1200</v>
      </c>
      <c r="CB1428">
        <v>1000</v>
      </c>
      <c r="CC1428">
        <v>4333</v>
      </c>
      <c r="CD1428">
        <v>20000</v>
      </c>
      <c r="CE1428">
        <v>1000</v>
      </c>
      <c r="CF1428">
        <v>55095</v>
      </c>
      <c r="CG1428">
        <v>0</v>
      </c>
      <c r="CH1428">
        <v>0</v>
      </c>
      <c r="CI1428">
        <v>0</v>
      </c>
      <c r="CJ1428">
        <v>0</v>
      </c>
      <c r="CK1428">
        <v>0</v>
      </c>
      <c r="CL1428">
        <v>0</v>
      </c>
      <c r="CM1428">
        <v>0</v>
      </c>
      <c r="CN1428">
        <v>0</v>
      </c>
      <c r="CO1428">
        <v>0</v>
      </c>
      <c r="CP1428">
        <v>0</v>
      </c>
      <c r="CQ1428">
        <v>180241</v>
      </c>
      <c r="CR1428">
        <v>0</v>
      </c>
      <c r="CS1428">
        <v>0</v>
      </c>
      <c r="CT1428">
        <v>0</v>
      </c>
      <c r="CU1428">
        <v>0</v>
      </c>
      <c r="CV1428">
        <v>34000</v>
      </c>
      <c r="CW1428">
        <v>763</v>
      </c>
      <c r="CX1428">
        <v>4000</v>
      </c>
      <c r="CY1428">
        <v>3000</v>
      </c>
      <c r="CZ1428">
        <v>1200</v>
      </c>
      <c r="DA1428">
        <v>1000</v>
      </c>
      <c r="DB1428">
        <v>4334</v>
      </c>
      <c r="DC1428">
        <v>26000</v>
      </c>
      <c r="DD1428">
        <v>1000</v>
      </c>
      <c r="DE1428">
        <v>0</v>
      </c>
      <c r="DF1428">
        <v>909144</v>
      </c>
      <c r="DG1428">
        <v>75000</v>
      </c>
      <c r="DH1428">
        <v>0</v>
      </c>
      <c r="DI1428">
        <v>0</v>
      </c>
      <c r="DJ1428">
        <v>88001</v>
      </c>
      <c r="DK1428">
        <v>99018</v>
      </c>
      <c r="DL1428">
        <v>89681</v>
      </c>
      <c r="DM1428">
        <v>87117</v>
      </c>
      <c r="DN1428">
        <v>0</v>
      </c>
      <c r="DO1428">
        <v>1603499</v>
      </c>
      <c r="DP1428">
        <v>317700</v>
      </c>
      <c r="DQ1428">
        <v>-1126604</v>
      </c>
      <c r="DR1428">
        <v>554095</v>
      </c>
      <c r="DS1428">
        <v>0</v>
      </c>
    </row>
    <row r="1429" spans="1:123" x14ac:dyDescent="0.3">
      <c r="A1429" t="str">
        <f t="shared" si="22"/>
        <v>20431989</v>
      </c>
      <c r="B1429">
        <v>41</v>
      </c>
      <c r="C1429">
        <v>2043</v>
      </c>
      <c r="D1429">
        <v>198912</v>
      </c>
      <c r="E1429">
        <v>57</v>
      </c>
      <c r="F1429">
        <v>2284350</v>
      </c>
      <c r="G1429">
        <v>163049</v>
      </c>
      <c r="H1429">
        <v>550000</v>
      </c>
      <c r="I1429">
        <v>0</v>
      </c>
      <c r="J1429">
        <v>0</v>
      </c>
      <c r="K1429">
        <v>85000</v>
      </c>
      <c r="L1429">
        <v>200000</v>
      </c>
      <c r="M1429">
        <v>56200</v>
      </c>
      <c r="N1429">
        <v>11500</v>
      </c>
      <c r="O1429">
        <v>25500</v>
      </c>
      <c r="P1429">
        <v>4500</v>
      </c>
      <c r="Q1429">
        <v>2000</v>
      </c>
      <c r="R1429">
        <v>0</v>
      </c>
      <c r="S1429">
        <v>3595</v>
      </c>
      <c r="T1429">
        <v>35000</v>
      </c>
      <c r="U1429">
        <v>36000</v>
      </c>
      <c r="V1429">
        <v>0</v>
      </c>
      <c r="W1429">
        <v>10000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109707</v>
      </c>
      <c r="AD1429">
        <v>56521</v>
      </c>
      <c r="AE1429">
        <v>0</v>
      </c>
      <c r="AF1429">
        <v>166227</v>
      </c>
      <c r="AG1429">
        <v>28260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723068</v>
      </c>
      <c r="AO1429">
        <v>1080393</v>
      </c>
      <c r="AP1429">
        <v>166227</v>
      </c>
      <c r="AQ1429">
        <v>0</v>
      </c>
      <c r="AR1429">
        <v>20000</v>
      </c>
      <c r="AS1429">
        <v>0</v>
      </c>
      <c r="AT1429">
        <v>0</v>
      </c>
      <c r="AU1429">
        <v>0</v>
      </c>
      <c r="AV1429">
        <v>75000</v>
      </c>
      <c r="AW1429">
        <v>23043</v>
      </c>
      <c r="AX1429">
        <v>54462</v>
      </c>
      <c r="AY1429">
        <v>12990</v>
      </c>
      <c r="AZ1429">
        <v>0</v>
      </c>
      <c r="BA1429">
        <v>25000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0</v>
      </c>
      <c r="BI1429">
        <v>0</v>
      </c>
      <c r="BJ1429">
        <v>0</v>
      </c>
      <c r="BK1429">
        <v>1457116</v>
      </c>
      <c r="BL1429">
        <v>0</v>
      </c>
      <c r="BM1429">
        <v>140241</v>
      </c>
      <c r="BN1429">
        <v>0</v>
      </c>
      <c r="BO1429">
        <v>0</v>
      </c>
      <c r="BP1429">
        <v>0</v>
      </c>
      <c r="BQ1429">
        <v>0</v>
      </c>
      <c r="BR1429">
        <v>0</v>
      </c>
      <c r="BS1429">
        <v>0</v>
      </c>
      <c r="BT1429">
        <v>0</v>
      </c>
      <c r="BU1429">
        <v>0</v>
      </c>
      <c r="BV1429">
        <v>0</v>
      </c>
      <c r="BW1429">
        <v>33000</v>
      </c>
      <c r="BX1429">
        <v>763</v>
      </c>
      <c r="BY1429">
        <v>4000</v>
      </c>
      <c r="BZ1429">
        <v>3000</v>
      </c>
      <c r="CA1429">
        <v>1200</v>
      </c>
      <c r="CB1429">
        <v>1000</v>
      </c>
      <c r="CC1429">
        <v>4333</v>
      </c>
      <c r="CD1429">
        <v>20000</v>
      </c>
      <c r="CE1429">
        <v>1000</v>
      </c>
      <c r="CF1429">
        <v>0</v>
      </c>
      <c r="CG1429">
        <v>0</v>
      </c>
      <c r="CH1429">
        <v>0</v>
      </c>
      <c r="CI1429">
        <v>0</v>
      </c>
      <c r="CJ1429">
        <v>0</v>
      </c>
      <c r="CK1429">
        <v>0</v>
      </c>
      <c r="CL1429">
        <v>0</v>
      </c>
      <c r="CM1429">
        <v>0</v>
      </c>
      <c r="CN1429">
        <v>0</v>
      </c>
      <c r="CO1429">
        <v>0</v>
      </c>
      <c r="CP1429">
        <v>0</v>
      </c>
      <c r="CQ1429">
        <v>20000</v>
      </c>
      <c r="CR1429">
        <v>0</v>
      </c>
      <c r="CS1429">
        <v>0</v>
      </c>
      <c r="CT1429">
        <v>0</v>
      </c>
      <c r="CU1429">
        <v>0</v>
      </c>
      <c r="CV1429">
        <v>1000</v>
      </c>
      <c r="CW1429">
        <v>0</v>
      </c>
      <c r="CX1429">
        <v>0</v>
      </c>
      <c r="CY1429">
        <v>0</v>
      </c>
      <c r="CZ1429">
        <v>0</v>
      </c>
      <c r="DA1429">
        <v>0</v>
      </c>
      <c r="DB1429">
        <v>1</v>
      </c>
      <c r="DC1429">
        <v>6000</v>
      </c>
      <c r="DD1429">
        <v>0</v>
      </c>
      <c r="DE1429">
        <v>0</v>
      </c>
      <c r="DF1429">
        <v>881870</v>
      </c>
      <c r="DG1429">
        <v>75000</v>
      </c>
      <c r="DH1429">
        <v>0</v>
      </c>
      <c r="DI1429">
        <v>0</v>
      </c>
      <c r="DJ1429">
        <v>33538</v>
      </c>
      <c r="DK1429">
        <v>74018</v>
      </c>
      <c r="DL1429">
        <v>66638</v>
      </c>
      <c r="DM1429">
        <v>12117</v>
      </c>
      <c r="DN1429">
        <v>0</v>
      </c>
      <c r="DO1429">
        <v>1170182</v>
      </c>
      <c r="DP1429">
        <v>317700</v>
      </c>
      <c r="DQ1429">
        <v>-480721</v>
      </c>
      <c r="DR1429">
        <v>94678</v>
      </c>
      <c r="DS1429">
        <v>0</v>
      </c>
    </row>
    <row r="1430" spans="1:123" x14ac:dyDescent="0.3">
      <c r="A1430" t="str">
        <f t="shared" si="22"/>
        <v>20441990</v>
      </c>
      <c r="B1430">
        <v>41</v>
      </c>
      <c r="C1430">
        <v>2044</v>
      </c>
      <c r="D1430">
        <v>199012</v>
      </c>
      <c r="E1430">
        <v>22</v>
      </c>
      <c r="F1430">
        <v>2303356</v>
      </c>
      <c r="G1430">
        <v>163046</v>
      </c>
      <c r="H1430">
        <v>550000</v>
      </c>
      <c r="I1430">
        <v>0</v>
      </c>
      <c r="J1430">
        <v>0</v>
      </c>
      <c r="K1430">
        <v>85000</v>
      </c>
      <c r="L1430">
        <v>200000</v>
      </c>
      <c r="M1430">
        <v>56200</v>
      </c>
      <c r="N1430">
        <v>11500</v>
      </c>
      <c r="O1430">
        <v>25500</v>
      </c>
      <c r="P1430">
        <v>4500</v>
      </c>
      <c r="Q1430">
        <v>2000</v>
      </c>
      <c r="R1430">
        <v>0</v>
      </c>
      <c r="S1430">
        <v>3381</v>
      </c>
      <c r="T1430">
        <v>35000</v>
      </c>
      <c r="U1430">
        <v>36000</v>
      </c>
      <c r="V1430">
        <v>0</v>
      </c>
      <c r="W1430">
        <v>10000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42267</v>
      </c>
      <c r="AD1430">
        <v>0</v>
      </c>
      <c r="AE1430">
        <v>0</v>
      </c>
      <c r="AF1430">
        <v>64043</v>
      </c>
      <c r="AG1430">
        <v>0</v>
      </c>
      <c r="AH1430">
        <v>0</v>
      </c>
      <c r="AI1430">
        <v>28260</v>
      </c>
      <c r="AJ1430">
        <v>0</v>
      </c>
      <c r="AK1430">
        <v>28260</v>
      </c>
      <c r="AL1430">
        <v>28260</v>
      </c>
      <c r="AM1430">
        <v>0</v>
      </c>
      <c r="AN1430">
        <v>825038</v>
      </c>
      <c r="AO1430">
        <v>416247</v>
      </c>
      <c r="AP1430">
        <v>64043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12117</v>
      </c>
      <c r="AW1430">
        <v>0</v>
      </c>
      <c r="AX1430">
        <v>33538</v>
      </c>
      <c r="AY1430">
        <v>0</v>
      </c>
      <c r="AZ1430">
        <v>0</v>
      </c>
      <c r="BA1430">
        <v>25000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0</v>
      </c>
      <c r="BI1430">
        <v>0</v>
      </c>
      <c r="BJ1430">
        <v>0</v>
      </c>
      <c r="BK1430">
        <v>550945</v>
      </c>
      <c r="BL1430">
        <v>0</v>
      </c>
      <c r="BM1430">
        <v>0</v>
      </c>
      <c r="BN1430">
        <v>0</v>
      </c>
      <c r="BO1430">
        <v>0</v>
      </c>
      <c r="BP1430">
        <v>0</v>
      </c>
      <c r="BQ1430">
        <v>0</v>
      </c>
      <c r="BR1430">
        <v>0</v>
      </c>
      <c r="BS1430">
        <v>0</v>
      </c>
      <c r="BT1430">
        <v>0</v>
      </c>
      <c r="BU1430">
        <v>0</v>
      </c>
      <c r="BV1430">
        <v>0</v>
      </c>
      <c r="BW1430">
        <v>1000</v>
      </c>
      <c r="BX1430">
        <v>0</v>
      </c>
      <c r="BY1430">
        <v>0</v>
      </c>
      <c r="BZ1430">
        <v>0</v>
      </c>
      <c r="CA1430">
        <v>0</v>
      </c>
      <c r="CB1430">
        <v>0</v>
      </c>
      <c r="CC1430">
        <v>1</v>
      </c>
      <c r="CD1430">
        <v>6000</v>
      </c>
      <c r="CE1430">
        <v>0</v>
      </c>
      <c r="CF1430">
        <v>0</v>
      </c>
      <c r="CG1430">
        <v>0</v>
      </c>
      <c r="CH1430">
        <v>0</v>
      </c>
      <c r="CI1430">
        <v>0</v>
      </c>
      <c r="CJ1430">
        <v>0</v>
      </c>
      <c r="CK1430">
        <v>0</v>
      </c>
      <c r="CL1430">
        <v>0</v>
      </c>
      <c r="CM1430">
        <v>0</v>
      </c>
      <c r="CN1430">
        <v>0</v>
      </c>
      <c r="CO1430">
        <v>0</v>
      </c>
      <c r="CP1430">
        <v>0</v>
      </c>
      <c r="CQ1430">
        <v>0</v>
      </c>
      <c r="CR1430">
        <v>0</v>
      </c>
      <c r="CS1430">
        <v>0</v>
      </c>
      <c r="CT1430">
        <v>0</v>
      </c>
      <c r="CU1430">
        <v>0</v>
      </c>
      <c r="CV1430">
        <v>0</v>
      </c>
      <c r="CW1430">
        <v>0</v>
      </c>
      <c r="CX1430">
        <v>0</v>
      </c>
      <c r="CY1430">
        <v>0</v>
      </c>
      <c r="CZ1430">
        <v>0</v>
      </c>
      <c r="DA1430">
        <v>0</v>
      </c>
      <c r="DB1430">
        <v>0</v>
      </c>
      <c r="DC1430">
        <v>0</v>
      </c>
      <c r="DD1430">
        <v>0</v>
      </c>
      <c r="DE1430">
        <v>0</v>
      </c>
      <c r="DF1430">
        <v>855414</v>
      </c>
      <c r="DG1430">
        <v>75000</v>
      </c>
      <c r="DH1430">
        <v>0</v>
      </c>
      <c r="DI1430">
        <v>0</v>
      </c>
      <c r="DJ1430">
        <v>0</v>
      </c>
      <c r="DK1430">
        <v>49018</v>
      </c>
      <c r="DL1430">
        <v>66638</v>
      </c>
      <c r="DM1430">
        <v>0</v>
      </c>
      <c r="DN1430">
        <v>0</v>
      </c>
      <c r="DO1430">
        <v>1074330</v>
      </c>
      <c r="DP1430">
        <v>317700</v>
      </c>
      <c r="DQ1430">
        <v>-1197074</v>
      </c>
      <c r="DR1430">
        <v>1119418</v>
      </c>
      <c r="DS1430">
        <v>0</v>
      </c>
    </row>
    <row r="1431" spans="1:123" x14ac:dyDescent="0.3">
      <c r="A1431" t="str">
        <f t="shared" si="22"/>
        <v>20451991</v>
      </c>
      <c r="B1431">
        <v>41</v>
      </c>
      <c r="C1431">
        <v>2045</v>
      </c>
      <c r="D1431">
        <v>199112</v>
      </c>
      <c r="E1431">
        <v>14</v>
      </c>
      <c r="F1431">
        <v>2089383</v>
      </c>
      <c r="G1431">
        <v>163042</v>
      </c>
      <c r="H1431">
        <v>550000</v>
      </c>
      <c r="I1431">
        <v>0</v>
      </c>
      <c r="J1431">
        <v>0</v>
      </c>
      <c r="K1431">
        <v>85000</v>
      </c>
      <c r="L1431">
        <v>200000</v>
      </c>
      <c r="M1431">
        <v>56200</v>
      </c>
      <c r="N1431">
        <v>11500</v>
      </c>
      <c r="O1431">
        <v>25500</v>
      </c>
      <c r="P1431">
        <v>4500</v>
      </c>
      <c r="Q1431">
        <v>2000</v>
      </c>
      <c r="R1431">
        <v>0</v>
      </c>
      <c r="S1431">
        <v>3166</v>
      </c>
      <c r="T1431">
        <v>35000</v>
      </c>
      <c r="U1431">
        <v>36000</v>
      </c>
      <c r="V1431">
        <v>0</v>
      </c>
      <c r="W1431">
        <v>15000</v>
      </c>
      <c r="X1431">
        <v>0</v>
      </c>
      <c r="Y1431">
        <v>0</v>
      </c>
      <c r="Z1431">
        <v>0</v>
      </c>
      <c r="AA1431">
        <v>0</v>
      </c>
      <c r="AB1431">
        <v>28260</v>
      </c>
      <c r="AC1431">
        <v>26393</v>
      </c>
      <c r="AD1431">
        <v>0</v>
      </c>
      <c r="AE1431">
        <v>28260</v>
      </c>
      <c r="AF1431">
        <v>11731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872135</v>
      </c>
      <c r="AO1431">
        <v>259923</v>
      </c>
      <c r="AP1431">
        <v>39991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25000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0</v>
      </c>
      <c r="BI1431">
        <v>0</v>
      </c>
      <c r="BJ1431">
        <v>0</v>
      </c>
      <c r="BK1431">
        <v>324914</v>
      </c>
      <c r="BL1431">
        <v>0</v>
      </c>
      <c r="BM1431">
        <v>0</v>
      </c>
      <c r="BN1431">
        <v>0</v>
      </c>
      <c r="BO1431">
        <v>0</v>
      </c>
      <c r="BP1431">
        <v>0</v>
      </c>
      <c r="BQ1431">
        <v>0</v>
      </c>
      <c r="BR1431">
        <v>0</v>
      </c>
      <c r="BS1431">
        <v>0</v>
      </c>
      <c r="BT1431">
        <v>0</v>
      </c>
      <c r="BU1431">
        <v>0</v>
      </c>
      <c r="BV1431">
        <v>0</v>
      </c>
      <c r="BW1431">
        <v>0</v>
      </c>
      <c r="BX1431">
        <v>0</v>
      </c>
      <c r="BY1431">
        <v>0</v>
      </c>
      <c r="BZ1431">
        <v>0</v>
      </c>
      <c r="CA1431">
        <v>0</v>
      </c>
      <c r="CB1431">
        <v>0</v>
      </c>
      <c r="CC1431">
        <v>0</v>
      </c>
      <c r="CD1431">
        <v>0</v>
      </c>
      <c r="CE1431">
        <v>0</v>
      </c>
      <c r="CF1431">
        <v>0</v>
      </c>
      <c r="CG1431">
        <v>0</v>
      </c>
      <c r="CH1431">
        <v>0</v>
      </c>
      <c r="CI1431">
        <v>0</v>
      </c>
      <c r="CJ1431">
        <v>0</v>
      </c>
      <c r="CK1431">
        <v>0</v>
      </c>
      <c r="CL1431">
        <v>0</v>
      </c>
      <c r="CM1431">
        <v>0</v>
      </c>
      <c r="CN1431">
        <v>0</v>
      </c>
      <c r="CO1431">
        <v>0</v>
      </c>
      <c r="CP1431">
        <v>0</v>
      </c>
      <c r="CQ1431">
        <v>0</v>
      </c>
      <c r="CR1431">
        <v>0</v>
      </c>
      <c r="CS1431">
        <v>0</v>
      </c>
      <c r="CT1431">
        <v>0</v>
      </c>
      <c r="CU1431">
        <v>0</v>
      </c>
      <c r="CV1431">
        <v>0</v>
      </c>
      <c r="CW1431">
        <v>0</v>
      </c>
      <c r="CX1431">
        <v>0</v>
      </c>
      <c r="CY1431">
        <v>0</v>
      </c>
      <c r="CZ1431">
        <v>0</v>
      </c>
      <c r="DA1431">
        <v>0</v>
      </c>
      <c r="DB1431">
        <v>0</v>
      </c>
      <c r="DC1431">
        <v>0</v>
      </c>
      <c r="DD1431">
        <v>0</v>
      </c>
      <c r="DE1431">
        <v>0</v>
      </c>
      <c r="DF1431">
        <v>829751</v>
      </c>
      <c r="DG1431">
        <v>75000</v>
      </c>
      <c r="DH1431">
        <v>0</v>
      </c>
      <c r="DI1431">
        <v>0</v>
      </c>
      <c r="DJ1431">
        <v>0</v>
      </c>
      <c r="DK1431">
        <v>24018</v>
      </c>
      <c r="DL1431">
        <v>66638</v>
      </c>
      <c r="DM1431">
        <v>0</v>
      </c>
      <c r="DN1431">
        <v>0</v>
      </c>
      <c r="DO1431">
        <v>995408</v>
      </c>
      <c r="DP1431">
        <v>297700</v>
      </c>
      <c r="DQ1431">
        <v>-1116376</v>
      </c>
      <c r="DR1431">
        <v>1091376</v>
      </c>
      <c r="DS1431">
        <v>0</v>
      </c>
    </row>
    <row r="1432" spans="1:123" x14ac:dyDescent="0.3">
      <c r="A1432" t="str">
        <f t="shared" si="22"/>
        <v>20461992</v>
      </c>
      <c r="B1432">
        <v>41</v>
      </c>
      <c r="C1432">
        <v>2046</v>
      </c>
      <c r="D1432">
        <v>199212</v>
      </c>
      <c r="E1432">
        <v>17</v>
      </c>
      <c r="F1432">
        <v>2056340</v>
      </c>
      <c r="G1432">
        <v>163038</v>
      </c>
      <c r="H1432">
        <v>550000</v>
      </c>
      <c r="I1432">
        <v>0</v>
      </c>
      <c r="J1432">
        <v>0</v>
      </c>
      <c r="K1432">
        <v>85000</v>
      </c>
      <c r="L1432">
        <v>200000</v>
      </c>
      <c r="M1432">
        <v>56200</v>
      </c>
      <c r="N1432">
        <v>11500</v>
      </c>
      <c r="O1432">
        <v>25500</v>
      </c>
      <c r="P1432">
        <v>4500</v>
      </c>
      <c r="Q1432">
        <v>2000</v>
      </c>
      <c r="R1432">
        <v>0</v>
      </c>
      <c r="S1432">
        <v>2951</v>
      </c>
      <c r="T1432">
        <v>35000</v>
      </c>
      <c r="U1432">
        <v>36000</v>
      </c>
      <c r="V1432">
        <v>0</v>
      </c>
      <c r="W1432">
        <v>15000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32874</v>
      </c>
      <c r="AD1432">
        <v>0</v>
      </c>
      <c r="AE1432">
        <v>0</v>
      </c>
      <c r="AF1432">
        <v>49811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833840</v>
      </c>
      <c r="AO1432">
        <v>323748</v>
      </c>
      <c r="AP1432">
        <v>49811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24018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0</v>
      </c>
      <c r="BI1432">
        <v>0</v>
      </c>
      <c r="BJ1432">
        <v>0</v>
      </c>
      <c r="BK1432">
        <v>397577</v>
      </c>
      <c r="BL1432">
        <v>0</v>
      </c>
      <c r="BM1432">
        <v>0</v>
      </c>
      <c r="BN1432">
        <v>0</v>
      </c>
      <c r="BO1432">
        <v>0</v>
      </c>
      <c r="BP1432">
        <v>0</v>
      </c>
      <c r="BQ1432">
        <v>0</v>
      </c>
      <c r="BR1432">
        <v>0</v>
      </c>
      <c r="BS1432">
        <v>0</v>
      </c>
      <c r="BT1432">
        <v>0</v>
      </c>
      <c r="BU1432">
        <v>0</v>
      </c>
      <c r="BV1432">
        <v>0</v>
      </c>
      <c r="BW1432">
        <v>0</v>
      </c>
      <c r="BX1432">
        <v>0</v>
      </c>
      <c r="BY1432">
        <v>0</v>
      </c>
      <c r="BZ1432">
        <v>0</v>
      </c>
      <c r="CA1432">
        <v>0</v>
      </c>
      <c r="CB1432">
        <v>0</v>
      </c>
      <c r="CC1432">
        <v>0</v>
      </c>
      <c r="CD1432">
        <v>0</v>
      </c>
      <c r="CE1432">
        <v>0</v>
      </c>
      <c r="CF1432">
        <v>0</v>
      </c>
      <c r="CG1432">
        <v>0</v>
      </c>
      <c r="CH1432">
        <v>0</v>
      </c>
      <c r="CI1432">
        <v>0</v>
      </c>
      <c r="CJ1432">
        <v>0</v>
      </c>
      <c r="CK1432">
        <v>0</v>
      </c>
      <c r="CL1432">
        <v>0</v>
      </c>
      <c r="CM1432">
        <v>0</v>
      </c>
      <c r="CN1432">
        <v>0</v>
      </c>
      <c r="CO1432">
        <v>0</v>
      </c>
      <c r="CP1432">
        <v>0</v>
      </c>
      <c r="CQ1432">
        <v>0</v>
      </c>
      <c r="CR1432">
        <v>0</v>
      </c>
      <c r="CS1432">
        <v>0</v>
      </c>
      <c r="CT1432">
        <v>0</v>
      </c>
      <c r="CU1432">
        <v>0</v>
      </c>
      <c r="CV1432">
        <v>0</v>
      </c>
      <c r="CW1432">
        <v>0</v>
      </c>
      <c r="CX1432">
        <v>0</v>
      </c>
      <c r="CY1432">
        <v>0</v>
      </c>
      <c r="CZ1432">
        <v>0</v>
      </c>
      <c r="DA1432">
        <v>0</v>
      </c>
      <c r="DB1432">
        <v>0</v>
      </c>
      <c r="DC1432">
        <v>0</v>
      </c>
      <c r="DD1432">
        <v>0</v>
      </c>
      <c r="DE1432">
        <v>0</v>
      </c>
      <c r="DF1432">
        <v>804859</v>
      </c>
      <c r="DG1432">
        <v>75000</v>
      </c>
      <c r="DH1432">
        <v>0</v>
      </c>
      <c r="DI1432">
        <v>0</v>
      </c>
      <c r="DJ1432">
        <v>0</v>
      </c>
      <c r="DK1432">
        <v>0</v>
      </c>
      <c r="DL1432">
        <v>66638</v>
      </c>
      <c r="DM1432">
        <v>0</v>
      </c>
      <c r="DN1432">
        <v>0</v>
      </c>
      <c r="DO1432">
        <v>946497</v>
      </c>
      <c r="DP1432">
        <v>277700</v>
      </c>
      <c r="DQ1432">
        <v>-1047979</v>
      </c>
      <c r="DR1432">
        <v>1023961</v>
      </c>
      <c r="DS1432">
        <v>0</v>
      </c>
    </row>
    <row r="1433" spans="1:123" x14ac:dyDescent="0.3">
      <c r="A1433" t="str">
        <f t="shared" si="22"/>
        <v>20471993</v>
      </c>
      <c r="B1433">
        <v>41</v>
      </c>
      <c r="C1433">
        <v>2047</v>
      </c>
      <c r="D1433">
        <v>199312</v>
      </c>
      <c r="E1433">
        <v>46</v>
      </c>
      <c r="F1433">
        <v>1830707</v>
      </c>
      <c r="G1433">
        <v>163034</v>
      </c>
      <c r="H1433">
        <v>550000</v>
      </c>
      <c r="I1433">
        <v>0</v>
      </c>
      <c r="J1433">
        <v>0</v>
      </c>
      <c r="K1433">
        <v>85000</v>
      </c>
      <c r="L1433">
        <v>200000</v>
      </c>
      <c r="M1433">
        <v>56200</v>
      </c>
      <c r="N1433">
        <v>11500</v>
      </c>
      <c r="O1433">
        <v>25500</v>
      </c>
      <c r="P1433">
        <v>4500</v>
      </c>
      <c r="Q1433">
        <v>2000</v>
      </c>
      <c r="R1433">
        <v>0</v>
      </c>
      <c r="S1433">
        <v>2737</v>
      </c>
      <c r="T1433">
        <v>35000</v>
      </c>
      <c r="U1433">
        <v>36000</v>
      </c>
      <c r="V1433">
        <v>0</v>
      </c>
      <c r="W1433">
        <v>15000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89043</v>
      </c>
      <c r="AD1433">
        <v>45875</v>
      </c>
      <c r="AE1433">
        <v>0</v>
      </c>
      <c r="AF1433">
        <v>134917</v>
      </c>
      <c r="AG1433">
        <v>45875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748520</v>
      </c>
      <c r="AO1433">
        <v>876894</v>
      </c>
      <c r="AP1433">
        <v>134917</v>
      </c>
      <c r="AQ1433">
        <v>0</v>
      </c>
      <c r="AR1433">
        <v>20000</v>
      </c>
      <c r="AS1433">
        <v>0</v>
      </c>
      <c r="AT1433">
        <v>0</v>
      </c>
      <c r="AU1433">
        <v>0</v>
      </c>
      <c r="AV1433">
        <v>0</v>
      </c>
      <c r="AW1433">
        <v>14973</v>
      </c>
      <c r="AX1433">
        <v>0</v>
      </c>
      <c r="AY1433">
        <v>2067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0</v>
      </c>
      <c r="BI1433">
        <v>0</v>
      </c>
      <c r="BJ1433">
        <v>0</v>
      </c>
      <c r="BK1433">
        <v>1048852</v>
      </c>
      <c r="BL1433">
        <v>0</v>
      </c>
      <c r="BM1433">
        <v>0</v>
      </c>
      <c r="BN1433">
        <v>0</v>
      </c>
      <c r="BO1433">
        <v>0</v>
      </c>
      <c r="BP1433">
        <v>0</v>
      </c>
      <c r="BQ1433">
        <v>0</v>
      </c>
      <c r="BR1433">
        <v>0</v>
      </c>
      <c r="BS1433">
        <v>0</v>
      </c>
      <c r="BT1433">
        <v>0</v>
      </c>
      <c r="BU1433">
        <v>0</v>
      </c>
      <c r="BV1433">
        <v>0</v>
      </c>
      <c r="BW1433">
        <v>0</v>
      </c>
      <c r="BX1433">
        <v>0</v>
      </c>
      <c r="BY1433">
        <v>0</v>
      </c>
      <c r="BZ1433">
        <v>0</v>
      </c>
      <c r="CA1433">
        <v>0</v>
      </c>
      <c r="CB1433">
        <v>0</v>
      </c>
      <c r="CC1433">
        <v>0</v>
      </c>
      <c r="CD1433">
        <v>0</v>
      </c>
      <c r="CE1433">
        <v>0</v>
      </c>
      <c r="CF1433">
        <v>0</v>
      </c>
      <c r="CG1433">
        <v>0</v>
      </c>
      <c r="CH1433">
        <v>0</v>
      </c>
      <c r="CI1433">
        <v>0</v>
      </c>
      <c r="CJ1433">
        <v>0</v>
      </c>
      <c r="CK1433">
        <v>0</v>
      </c>
      <c r="CL1433">
        <v>0</v>
      </c>
      <c r="CM1433">
        <v>0</v>
      </c>
      <c r="CN1433">
        <v>0</v>
      </c>
      <c r="CO1433">
        <v>0</v>
      </c>
      <c r="CP1433">
        <v>0</v>
      </c>
      <c r="CQ1433">
        <v>0</v>
      </c>
      <c r="CR1433">
        <v>0</v>
      </c>
      <c r="CS1433">
        <v>0</v>
      </c>
      <c r="CT1433">
        <v>0</v>
      </c>
      <c r="CU1433">
        <v>0</v>
      </c>
      <c r="CV1433">
        <v>0</v>
      </c>
      <c r="CW1433">
        <v>0</v>
      </c>
      <c r="CX1433">
        <v>0</v>
      </c>
      <c r="CY1433">
        <v>0</v>
      </c>
      <c r="CZ1433">
        <v>0</v>
      </c>
      <c r="DA1433">
        <v>0</v>
      </c>
      <c r="DB1433">
        <v>0</v>
      </c>
      <c r="DC1433">
        <v>0</v>
      </c>
      <c r="DD1433">
        <v>0</v>
      </c>
      <c r="DE1433">
        <v>0</v>
      </c>
      <c r="DF1433">
        <v>780713</v>
      </c>
      <c r="DG1433">
        <v>75000</v>
      </c>
      <c r="DH1433">
        <v>0</v>
      </c>
      <c r="DI1433">
        <v>0</v>
      </c>
      <c r="DJ1433">
        <v>0</v>
      </c>
      <c r="DK1433">
        <v>0</v>
      </c>
      <c r="DL1433">
        <v>51665</v>
      </c>
      <c r="DM1433">
        <v>0</v>
      </c>
      <c r="DN1433">
        <v>0</v>
      </c>
      <c r="DO1433">
        <v>907378</v>
      </c>
      <c r="DP1433">
        <v>257700</v>
      </c>
      <c r="DQ1433">
        <v>-247343</v>
      </c>
      <c r="DR1433">
        <v>232370</v>
      </c>
      <c r="DS1433">
        <v>0</v>
      </c>
    </row>
    <row r="1434" spans="1:123" x14ac:dyDescent="0.3">
      <c r="A1434" t="str">
        <f t="shared" si="22"/>
        <v>20481994</v>
      </c>
      <c r="B1434">
        <v>41</v>
      </c>
      <c r="C1434">
        <v>2048</v>
      </c>
      <c r="D1434">
        <v>199412</v>
      </c>
      <c r="E1434">
        <v>41</v>
      </c>
      <c r="F1434">
        <v>2034537</v>
      </c>
      <c r="G1434">
        <v>163030</v>
      </c>
      <c r="H1434">
        <v>550000</v>
      </c>
      <c r="I1434">
        <v>0</v>
      </c>
      <c r="J1434">
        <v>0</v>
      </c>
      <c r="K1434">
        <v>85000</v>
      </c>
      <c r="L1434">
        <v>200000</v>
      </c>
      <c r="M1434">
        <v>56200</v>
      </c>
      <c r="N1434">
        <v>11500</v>
      </c>
      <c r="O1434">
        <v>25500</v>
      </c>
      <c r="P1434">
        <v>4500</v>
      </c>
      <c r="Q1434">
        <v>2000</v>
      </c>
      <c r="R1434">
        <v>0</v>
      </c>
      <c r="S1434">
        <v>2522</v>
      </c>
      <c r="T1434">
        <v>35000</v>
      </c>
      <c r="U1434">
        <v>36000</v>
      </c>
      <c r="V1434">
        <v>0</v>
      </c>
      <c r="W1434">
        <v>15000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79274</v>
      </c>
      <c r="AD1434">
        <v>40842</v>
      </c>
      <c r="AE1434">
        <v>0</v>
      </c>
      <c r="AF1434">
        <v>120116</v>
      </c>
      <c r="AG1434">
        <v>40842</v>
      </c>
      <c r="AH1434">
        <v>0</v>
      </c>
      <c r="AI1434">
        <v>45875</v>
      </c>
      <c r="AJ1434">
        <v>0</v>
      </c>
      <c r="AK1434">
        <v>45875</v>
      </c>
      <c r="AL1434">
        <v>45875</v>
      </c>
      <c r="AM1434">
        <v>0</v>
      </c>
      <c r="AN1434">
        <v>763106</v>
      </c>
      <c r="AO1434">
        <v>780695</v>
      </c>
      <c r="AP1434">
        <v>120116</v>
      </c>
      <c r="AQ1434">
        <v>0</v>
      </c>
      <c r="AR1434">
        <v>16904</v>
      </c>
      <c r="AS1434">
        <v>0</v>
      </c>
      <c r="AT1434">
        <v>0</v>
      </c>
      <c r="AU1434">
        <v>0</v>
      </c>
      <c r="AV1434">
        <v>0</v>
      </c>
      <c r="AW1434">
        <v>11158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0</v>
      </c>
      <c r="BI1434">
        <v>0</v>
      </c>
      <c r="BJ1434">
        <v>0</v>
      </c>
      <c r="BK1434">
        <v>928874</v>
      </c>
      <c r="BL1434">
        <v>0</v>
      </c>
      <c r="BM1434">
        <v>0</v>
      </c>
      <c r="BN1434">
        <v>0</v>
      </c>
      <c r="BO1434">
        <v>0</v>
      </c>
      <c r="BP1434">
        <v>0</v>
      </c>
      <c r="BQ1434">
        <v>0</v>
      </c>
      <c r="BR1434">
        <v>0</v>
      </c>
      <c r="BS1434">
        <v>0</v>
      </c>
      <c r="BT1434">
        <v>0</v>
      </c>
      <c r="BU1434">
        <v>0</v>
      </c>
      <c r="BV1434">
        <v>0</v>
      </c>
      <c r="BW1434">
        <v>0</v>
      </c>
      <c r="BX1434">
        <v>0</v>
      </c>
      <c r="BY1434">
        <v>0</v>
      </c>
      <c r="BZ1434">
        <v>0</v>
      </c>
      <c r="CA1434">
        <v>0</v>
      </c>
      <c r="CB1434">
        <v>0</v>
      </c>
      <c r="CC1434">
        <v>0</v>
      </c>
      <c r="CD1434">
        <v>0</v>
      </c>
      <c r="CE1434">
        <v>0</v>
      </c>
      <c r="CF1434">
        <v>0</v>
      </c>
      <c r="CG1434">
        <v>0</v>
      </c>
      <c r="CH1434">
        <v>0</v>
      </c>
      <c r="CI1434">
        <v>0</v>
      </c>
      <c r="CJ1434">
        <v>0</v>
      </c>
      <c r="CK1434">
        <v>0</v>
      </c>
      <c r="CL1434">
        <v>0</v>
      </c>
      <c r="CM1434">
        <v>0</v>
      </c>
      <c r="CN1434">
        <v>0</v>
      </c>
      <c r="CO1434">
        <v>0</v>
      </c>
      <c r="CP1434">
        <v>0</v>
      </c>
      <c r="CQ1434">
        <v>0</v>
      </c>
      <c r="CR1434">
        <v>0</v>
      </c>
      <c r="CS1434">
        <v>0</v>
      </c>
      <c r="CT1434">
        <v>0</v>
      </c>
      <c r="CU1434">
        <v>0</v>
      </c>
      <c r="CV1434">
        <v>0</v>
      </c>
      <c r="CW1434">
        <v>0</v>
      </c>
      <c r="CX1434">
        <v>0</v>
      </c>
      <c r="CY1434">
        <v>0</v>
      </c>
      <c r="CZ1434">
        <v>0</v>
      </c>
      <c r="DA1434">
        <v>0</v>
      </c>
      <c r="DB1434">
        <v>0</v>
      </c>
      <c r="DC1434">
        <v>0</v>
      </c>
      <c r="DD1434">
        <v>0</v>
      </c>
      <c r="DE1434">
        <v>0</v>
      </c>
      <c r="DF1434">
        <v>757292</v>
      </c>
      <c r="DG1434">
        <v>75000</v>
      </c>
      <c r="DH1434">
        <v>0</v>
      </c>
      <c r="DI1434">
        <v>0</v>
      </c>
      <c r="DJ1434">
        <v>0</v>
      </c>
      <c r="DK1434">
        <v>0</v>
      </c>
      <c r="DL1434">
        <v>40507</v>
      </c>
      <c r="DM1434">
        <v>0</v>
      </c>
      <c r="DN1434">
        <v>0</v>
      </c>
      <c r="DO1434">
        <v>918673</v>
      </c>
      <c r="DP1434">
        <v>237700</v>
      </c>
      <c r="DQ1434">
        <v>-552746</v>
      </c>
      <c r="DR1434">
        <v>541588</v>
      </c>
      <c r="DS1434">
        <v>0</v>
      </c>
    </row>
    <row r="1435" spans="1:123" x14ac:dyDescent="0.3">
      <c r="A1435" t="str">
        <f t="shared" si="22"/>
        <v>20491995</v>
      </c>
      <c r="B1435">
        <v>41</v>
      </c>
      <c r="C1435">
        <v>2049</v>
      </c>
      <c r="D1435">
        <v>199512</v>
      </c>
      <c r="E1435">
        <v>58</v>
      </c>
      <c r="F1435">
        <v>1825114</v>
      </c>
      <c r="G1435">
        <v>163025</v>
      </c>
      <c r="H1435">
        <v>550000</v>
      </c>
      <c r="I1435">
        <v>0</v>
      </c>
      <c r="J1435">
        <v>0</v>
      </c>
      <c r="K1435">
        <v>85000</v>
      </c>
      <c r="L1435">
        <v>200000</v>
      </c>
      <c r="M1435">
        <v>56200</v>
      </c>
      <c r="N1435">
        <v>11500</v>
      </c>
      <c r="O1435">
        <v>25500</v>
      </c>
      <c r="P1435">
        <v>4500</v>
      </c>
      <c r="Q1435">
        <v>2000</v>
      </c>
      <c r="R1435">
        <v>0</v>
      </c>
      <c r="S1435">
        <v>2308</v>
      </c>
      <c r="T1435">
        <v>35000</v>
      </c>
      <c r="U1435">
        <v>36000</v>
      </c>
      <c r="V1435">
        <v>0</v>
      </c>
      <c r="W1435">
        <v>15000</v>
      </c>
      <c r="X1435">
        <v>0</v>
      </c>
      <c r="Y1435">
        <v>0</v>
      </c>
      <c r="Z1435">
        <v>0</v>
      </c>
      <c r="AA1435">
        <v>0</v>
      </c>
      <c r="AB1435">
        <v>45875</v>
      </c>
      <c r="AC1435">
        <v>113323</v>
      </c>
      <c r="AD1435">
        <v>58384</v>
      </c>
      <c r="AE1435">
        <v>45875</v>
      </c>
      <c r="AF1435">
        <v>125832</v>
      </c>
      <c r="AG1435">
        <v>0</v>
      </c>
      <c r="AH1435">
        <v>0</v>
      </c>
      <c r="AI1435">
        <v>40842</v>
      </c>
      <c r="AJ1435">
        <v>0</v>
      </c>
      <c r="AK1435">
        <v>40842</v>
      </c>
      <c r="AL1435">
        <v>40842</v>
      </c>
      <c r="AM1435">
        <v>0</v>
      </c>
      <c r="AN1435">
        <v>757176</v>
      </c>
      <c r="AO1435">
        <v>1116005</v>
      </c>
      <c r="AP1435">
        <v>171707</v>
      </c>
      <c r="AQ1435">
        <v>0</v>
      </c>
      <c r="AR1435">
        <v>20000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0</v>
      </c>
      <c r="BI1435">
        <v>0</v>
      </c>
      <c r="BJ1435">
        <v>0</v>
      </c>
      <c r="BK1435">
        <v>1307712</v>
      </c>
      <c r="BL1435">
        <v>0</v>
      </c>
      <c r="BM1435">
        <v>0</v>
      </c>
      <c r="BN1435">
        <v>0</v>
      </c>
      <c r="BO1435">
        <v>0</v>
      </c>
      <c r="BP1435">
        <v>0</v>
      </c>
      <c r="BQ1435">
        <v>0</v>
      </c>
      <c r="BR1435">
        <v>40749</v>
      </c>
      <c r="BS1435">
        <v>0</v>
      </c>
      <c r="BT1435">
        <v>0</v>
      </c>
      <c r="BU1435">
        <v>0</v>
      </c>
      <c r="BV1435">
        <v>0</v>
      </c>
      <c r="BW1435">
        <v>0</v>
      </c>
      <c r="BX1435">
        <v>0</v>
      </c>
      <c r="BY1435">
        <v>0</v>
      </c>
      <c r="BZ1435">
        <v>0</v>
      </c>
      <c r="CA1435">
        <v>0</v>
      </c>
      <c r="CB1435">
        <v>0</v>
      </c>
      <c r="CC1435">
        <v>0</v>
      </c>
      <c r="CD1435">
        <v>0</v>
      </c>
      <c r="CE1435">
        <v>0</v>
      </c>
      <c r="CF1435">
        <v>0</v>
      </c>
      <c r="CG1435">
        <v>0</v>
      </c>
      <c r="CH1435">
        <v>0</v>
      </c>
      <c r="CI1435">
        <v>0</v>
      </c>
      <c r="CJ1435">
        <v>0</v>
      </c>
      <c r="CK1435">
        <v>0</v>
      </c>
      <c r="CL1435">
        <v>0</v>
      </c>
      <c r="CM1435">
        <v>0</v>
      </c>
      <c r="CN1435">
        <v>0</v>
      </c>
      <c r="CO1435">
        <v>0</v>
      </c>
      <c r="CP1435">
        <v>0</v>
      </c>
      <c r="CQ1435">
        <v>0</v>
      </c>
      <c r="CR1435">
        <v>0</v>
      </c>
      <c r="CS1435">
        <v>0</v>
      </c>
      <c r="CT1435">
        <v>0</v>
      </c>
      <c r="CU1435">
        <v>0</v>
      </c>
      <c r="CV1435">
        <v>0</v>
      </c>
      <c r="CW1435">
        <v>0</v>
      </c>
      <c r="CX1435">
        <v>0</v>
      </c>
      <c r="CY1435">
        <v>0</v>
      </c>
      <c r="CZ1435">
        <v>0</v>
      </c>
      <c r="DA1435">
        <v>0</v>
      </c>
      <c r="DB1435">
        <v>0</v>
      </c>
      <c r="DC1435">
        <v>0</v>
      </c>
      <c r="DD1435">
        <v>0</v>
      </c>
      <c r="DE1435">
        <v>0</v>
      </c>
      <c r="DF1435">
        <v>734573</v>
      </c>
      <c r="DG1435">
        <v>75000</v>
      </c>
      <c r="DH1435">
        <v>0</v>
      </c>
      <c r="DI1435">
        <v>0</v>
      </c>
      <c r="DJ1435">
        <v>0</v>
      </c>
      <c r="DK1435">
        <v>0</v>
      </c>
      <c r="DL1435">
        <v>40507</v>
      </c>
      <c r="DM1435">
        <v>0</v>
      </c>
      <c r="DN1435">
        <v>0</v>
      </c>
      <c r="DO1435">
        <v>890922</v>
      </c>
      <c r="DP1435">
        <v>258449</v>
      </c>
      <c r="DQ1435">
        <v>40749</v>
      </c>
      <c r="DR1435">
        <v>0</v>
      </c>
      <c r="DS1435">
        <v>0</v>
      </c>
    </row>
    <row r="1436" spans="1:123" x14ac:dyDescent="0.3">
      <c r="A1436" t="str">
        <f t="shared" si="22"/>
        <v>20501996</v>
      </c>
      <c r="B1436">
        <v>41</v>
      </c>
      <c r="C1436">
        <v>2050</v>
      </c>
      <c r="D1436">
        <v>199612</v>
      </c>
      <c r="E1436">
        <v>56</v>
      </c>
      <c r="F1436">
        <v>1922057</v>
      </c>
      <c r="G1436">
        <v>163021</v>
      </c>
      <c r="H1436">
        <v>550000</v>
      </c>
      <c r="I1436">
        <v>0</v>
      </c>
      <c r="J1436">
        <v>0</v>
      </c>
      <c r="K1436">
        <v>85000</v>
      </c>
      <c r="L1436">
        <v>200000</v>
      </c>
      <c r="M1436">
        <v>56200</v>
      </c>
      <c r="N1436">
        <v>11500</v>
      </c>
      <c r="O1436">
        <v>25500</v>
      </c>
      <c r="P1436">
        <v>4500</v>
      </c>
      <c r="Q1436">
        <v>2000</v>
      </c>
      <c r="R1436">
        <v>0</v>
      </c>
      <c r="S1436">
        <v>2093</v>
      </c>
      <c r="T1436">
        <v>35000</v>
      </c>
      <c r="U1436">
        <v>36000</v>
      </c>
      <c r="V1436">
        <v>0</v>
      </c>
      <c r="W1436">
        <v>20000</v>
      </c>
      <c r="X1436">
        <v>0</v>
      </c>
      <c r="Y1436">
        <v>0</v>
      </c>
      <c r="Z1436">
        <v>0</v>
      </c>
      <c r="AA1436">
        <v>0</v>
      </c>
      <c r="AB1436">
        <v>40842</v>
      </c>
      <c r="AC1436">
        <v>108767</v>
      </c>
      <c r="AD1436">
        <v>56037</v>
      </c>
      <c r="AE1436">
        <v>40842</v>
      </c>
      <c r="AF1436">
        <v>123962</v>
      </c>
      <c r="AG1436">
        <v>56037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753831</v>
      </c>
      <c r="AO1436">
        <v>1071143</v>
      </c>
      <c r="AP1436">
        <v>164804</v>
      </c>
      <c r="AQ1436">
        <v>0</v>
      </c>
      <c r="AR1436">
        <v>20000</v>
      </c>
      <c r="AS1436">
        <v>0</v>
      </c>
      <c r="AT1436">
        <v>0</v>
      </c>
      <c r="AU1436">
        <v>0</v>
      </c>
      <c r="AV1436">
        <v>0</v>
      </c>
      <c r="AW1436">
        <v>22676</v>
      </c>
      <c r="AX1436">
        <v>0</v>
      </c>
      <c r="AY1436">
        <v>12494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0</v>
      </c>
      <c r="BI1436">
        <v>0</v>
      </c>
      <c r="BJ1436">
        <v>0</v>
      </c>
      <c r="BK1436">
        <v>1291117</v>
      </c>
      <c r="BL1436">
        <v>0</v>
      </c>
      <c r="BM1436">
        <v>0</v>
      </c>
      <c r="BN1436">
        <v>0</v>
      </c>
      <c r="BO1436">
        <v>0</v>
      </c>
      <c r="BP1436">
        <v>0</v>
      </c>
      <c r="BQ1436">
        <v>0</v>
      </c>
      <c r="BR1436">
        <v>0</v>
      </c>
      <c r="BS1436">
        <v>0</v>
      </c>
      <c r="BT1436">
        <v>0</v>
      </c>
      <c r="BU1436">
        <v>0</v>
      </c>
      <c r="BV1436">
        <v>0</v>
      </c>
      <c r="BW1436">
        <v>0</v>
      </c>
      <c r="BX1436">
        <v>0</v>
      </c>
      <c r="BY1436">
        <v>0</v>
      </c>
      <c r="BZ1436">
        <v>0</v>
      </c>
      <c r="CA1436">
        <v>0</v>
      </c>
      <c r="CB1436">
        <v>0</v>
      </c>
      <c r="CC1436">
        <v>0</v>
      </c>
      <c r="CD1436">
        <v>0</v>
      </c>
      <c r="CE1436">
        <v>0</v>
      </c>
      <c r="CF1436">
        <v>0</v>
      </c>
      <c r="CG1436">
        <v>0</v>
      </c>
      <c r="CH1436">
        <v>0</v>
      </c>
      <c r="CI1436">
        <v>0</v>
      </c>
      <c r="CJ1436">
        <v>0</v>
      </c>
      <c r="CK1436">
        <v>0</v>
      </c>
      <c r="CL1436">
        <v>0</v>
      </c>
      <c r="CM1436">
        <v>0</v>
      </c>
      <c r="CN1436">
        <v>0</v>
      </c>
      <c r="CO1436">
        <v>0</v>
      </c>
      <c r="CP1436">
        <v>0</v>
      </c>
      <c r="CQ1436">
        <v>0</v>
      </c>
      <c r="CR1436">
        <v>0</v>
      </c>
      <c r="CS1436">
        <v>0</v>
      </c>
      <c r="CT1436">
        <v>0</v>
      </c>
      <c r="CU1436">
        <v>0</v>
      </c>
      <c r="CV1436">
        <v>0</v>
      </c>
      <c r="CW1436">
        <v>0</v>
      </c>
      <c r="CX1436">
        <v>0</v>
      </c>
      <c r="CY1436">
        <v>0</v>
      </c>
      <c r="CZ1436">
        <v>0</v>
      </c>
      <c r="DA1436">
        <v>0</v>
      </c>
      <c r="DB1436">
        <v>0</v>
      </c>
      <c r="DC1436">
        <v>0</v>
      </c>
      <c r="DD1436">
        <v>0</v>
      </c>
      <c r="DE1436">
        <v>0</v>
      </c>
      <c r="DF1436">
        <v>712536</v>
      </c>
      <c r="DG1436">
        <v>75000</v>
      </c>
      <c r="DH1436">
        <v>0</v>
      </c>
      <c r="DI1436">
        <v>0</v>
      </c>
      <c r="DJ1436">
        <v>0</v>
      </c>
      <c r="DK1436">
        <v>0</v>
      </c>
      <c r="DL1436">
        <v>17831</v>
      </c>
      <c r="DM1436">
        <v>0</v>
      </c>
      <c r="DN1436">
        <v>0</v>
      </c>
      <c r="DO1436">
        <v>805367</v>
      </c>
      <c r="DP1436">
        <v>238449</v>
      </c>
      <c r="DQ1436">
        <v>-98806</v>
      </c>
      <c r="DR1436">
        <v>76130</v>
      </c>
      <c r="DS1436">
        <v>0</v>
      </c>
    </row>
    <row r="1437" spans="1:123" x14ac:dyDescent="0.3">
      <c r="A1437" t="str">
        <f t="shared" si="22"/>
        <v>20161963</v>
      </c>
      <c r="B1437">
        <v>42</v>
      </c>
      <c r="C1437">
        <v>2016</v>
      </c>
      <c r="D1437">
        <v>196312</v>
      </c>
      <c r="E1437">
        <v>64</v>
      </c>
      <c r="F1437">
        <v>1425954</v>
      </c>
      <c r="G1437">
        <v>211232</v>
      </c>
      <c r="H1437">
        <v>550000</v>
      </c>
      <c r="I1437">
        <v>0</v>
      </c>
      <c r="J1437">
        <v>126000</v>
      </c>
      <c r="K1437">
        <v>85000</v>
      </c>
      <c r="L1437">
        <v>100000</v>
      </c>
      <c r="M1437">
        <v>56200</v>
      </c>
      <c r="N1437">
        <v>11500</v>
      </c>
      <c r="O1437">
        <v>25500</v>
      </c>
      <c r="P1437">
        <v>4500</v>
      </c>
      <c r="Q1437">
        <v>2000</v>
      </c>
      <c r="R1437">
        <v>0</v>
      </c>
      <c r="S1437">
        <v>8370</v>
      </c>
      <c r="T1437">
        <v>35000</v>
      </c>
      <c r="U1437">
        <v>36000</v>
      </c>
      <c r="V1437">
        <v>0</v>
      </c>
      <c r="W1437">
        <v>0</v>
      </c>
      <c r="X1437">
        <v>0</v>
      </c>
      <c r="Y1437">
        <v>0</v>
      </c>
      <c r="Z1437">
        <v>72767</v>
      </c>
      <c r="AA1437">
        <v>0</v>
      </c>
      <c r="AB1437">
        <v>210000</v>
      </c>
      <c r="AC1437">
        <v>123890</v>
      </c>
      <c r="AD1437">
        <v>63828</v>
      </c>
      <c r="AE1437">
        <v>187717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22283</v>
      </c>
      <c r="AL1437">
        <v>0</v>
      </c>
      <c r="AM1437">
        <v>0</v>
      </c>
      <c r="AN1437">
        <v>857303</v>
      </c>
      <c r="AO1437">
        <v>1220067</v>
      </c>
      <c r="AP1437">
        <v>187717</v>
      </c>
      <c r="AQ1437">
        <v>0</v>
      </c>
      <c r="AR1437">
        <v>20000</v>
      </c>
      <c r="AS1437">
        <v>0</v>
      </c>
      <c r="AT1437">
        <v>0</v>
      </c>
      <c r="AU1437">
        <v>200000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10429</v>
      </c>
      <c r="BH1437">
        <v>0</v>
      </c>
      <c r="BI1437">
        <v>0</v>
      </c>
      <c r="BJ1437">
        <v>0</v>
      </c>
      <c r="BK1437">
        <v>1617355</v>
      </c>
      <c r="BL1437">
        <v>0</v>
      </c>
      <c r="BM1437">
        <v>0</v>
      </c>
      <c r="BN1437">
        <v>0</v>
      </c>
      <c r="BO1437">
        <v>0</v>
      </c>
      <c r="BP1437">
        <v>0</v>
      </c>
      <c r="BQ1437">
        <v>0</v>
      </c>
      <c r="BR1437">
        <v>500000</v>
      </c>
      <c r="BS1437">
        <v>136000</v>
      </c>
      <c r="BT1437">
        <v>65000</v>
      </c>
      <c r="BU1437">
        <v>39000</v>
      </c>
      <c r="BV1437">
        <v>10000</v>
      </c>
      <c r="BW1437">
        <v>0</v>
      </c>
      <c r="BX1437">
        <v>0</v>
      </c>
      <c r="BY1437">
        <v>0</v>
      </c>
      <c r="BZ1437">
        <v>0</v>
      </c>
      <c r="CA1437">
        <v>0</v>
      </c>
      <c r="CB1437">
        <v>0</v>
      </c>
      <c r="CC1437">
        <v>0</v>
      </c>
      <c r="CD1437">
        <v>0</v>
      </c>
      <c r="CE1437">
        <v>0</v>
      </c>
      <c r="CF1437">
        <v>0</v>
      </c>
      <c r="CG1437">
        <v>25000</v>
      </c>
      <c r="CH1437">
        <v>572</v>
      </c>
      <c r="CI1437">
        <v>3000</v>
      </c>
      <c r="CJ1437">
        <v>2250</v>
      </c>
      <c r="CK1437">
        <v>900</v>
      </c>
      <c r="CL1437">
        <v>750</v>
      </c>
      <c r="CM1437">
        <v>3250</v>
      </c>
      <c r="CN1437">
        <v>15000</v>
      </c>
      <c r="CO1437">
        <v>750</v>
      </c>
      <c r="CP1437">
        <v>0</v>
      </c>
      <c r="CQ1437">
        <v>596000</v>
      </c>
      <c r="CR1437">
        <v>100000</v>
      </c>
      <c r="CS1437">
        <v>10000</v>
      </c>
      <c r="CT1437">
        <v>154000</v>
      </c>
      <c r="CU1437">
        <v>65000</v>
      </c>
      <c r="CV1437">
        <v>25000</v>
      </c>
      <c r="CW1437">
        <v>572</v>
      </c>
      <c r="CX1437">
        <v>3000</v>
      </c>
      <c r="CY1437">
        <v>2250</v>
      </c>
      <c r="CZ1437">
        <v>900</v>
      </c>
      <c r="DA1437">
        <v>750</v>
      </c>
      <c r="DB1437">
        <v>3250</v>
      </c>
      <c r="DC1437">
        <v>15000</v>
      </c>
      <c r="DD1437">
        <v>750</v>
      </c>
      <c r="DE1437">
        <v>5000</v>
      </c>
      <c r="DF1437">
        <v>72767</v>
      </c>
      <c r="DG1437">
        <v>79000</v>
      </c>
      <c r="DH1437">
        <v>0</v>
      </c>
      <c r="DI1437">
        <v>0</v>
      </c>
      <c r="DJ1437">
        <v>136429</v>
      </c>
      <c r="DK1437">
        <v>124000</v>
      </c>
      <c r="DL1437">
        <v>30000</v>
      </c>
      <c r="DM1437">
        <v>137000</v>
      </c>
      <c r="DN1437">
        <v>0</v>
      </c>
      <c r="DO1437">
        <v>1582951</v>
      </c>
      <c r="DP1437">
        <v>317700</v>
      </c>
      <c r="DQ1437">
        <v>684668</v>
      </c>
      <c r="DR1437">
        <v>0</v>
      </c>
      <c r="DS1437">
        <v>0</v>
      </c>
    </row>
    <row r="1438" spans="1:123" x14ac:dyDescent="0.3">
      <c r="A1438" t="str">
        <f t="shared" si="22"/>
        <v>20171964</v>
      </c>
      <c r="B1438">
        <v>42</v>
      </c>
      <c r="C1438">
        <v>2017</v>
      </c>
      <c r="D1438">
        <v>196412</v>
      </c>
      <c r="E1438">
        <v>63</v>
      </c>
      <c r="F1438">
        <v>1500844</v>
      </c>
      <c r="G1438">
        <v>215203</v>
      </c>
      <c r="H1438">
        <v>550000</v>
      </c>
      <c r="I1438">
        <v>0</v>
      </c>
      <c r="J1438">
        <v>126000</v>
      </c>
      <c r="K1438">
        <v>85000</v>
      </c>
      <c r="L1438">
        <v>100000</v>
      </c>
      <c r="M1438">
        <v>56200</v>
      </c>
      <c r="N1438">
        <v>11500</v>
      </c>
      <c r="O1438">
        <v>25500</v>
      </c>
      <c r="P1438">
        <v>4500</v>
      </c>
      <c r="Q1438">
        <v>2000</v>
      </c>
      <c r="R1438">
        <v>0</v>
      </c>
      <c r="S1438">
        <v>8311</v>
      </c>
      <c r="T1438">
        <v>35000</v>
      </c>
      <c r="U1438">
        <v>36000</v>
      </c>
      <c r="V1438">
        <v>0</v>
      </c>
      <c r="W1438">
        <v>0</v>
      </c>
      <c r="X1438">
        <v>0</v>
      </c>
      <c r="Y1438">
        <v>0</v>
      </c>
      <c r="Z1438">
        <v>289925</v>
      </c>
      <c r="AA1438">
        <v>0</v>
      </c>
      <c r="AB1438">
        <v>22283</v>
      </c>
      <c r="AC1438">
        <v>122118</v>
      </c>
      <c r="AD1438">
        <v>62915</v>
      </c>
      <c r="AE1438">
        <v>22283</v>
      </c>
      <c r="AF1438">
        <v>162751</v>
      </c>
      <c r="AG1438">
        <v>0</v>
      </c>
      <c r="AH1438">
        <v>0</v>
      </c>
      <c r="AI1438">
        <v>0</v>
      </c>
      <c r="AJ1438">
        <v>85613</v>
      </c>
      <c r="AK1438">
        <v>85613</v>
      </c>
      <c r="AL1438">
        <v>0</v>
      </c>
      <c r="AM1438">
        <v>0</v>
      </c>
      <c r="AN1438">
        <v>391722</v>
      </c>
      <c r="AO1438">
        <v>1202624</v>
      </c>
      <c r="AP1438">
        <v>185034</v>
      </c>
      <c r="AQ1438">
        <v>0</v>
      </c>
      <c r="AR1438">
        <v>20000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0</v>
      </c>
      <c r="BI1438">
        <v>0</v>
      </c>
      <c r="BJ1438">
        <v>0</v>
      </c>
      <c r="BK1438">
        <v>1407658</v>
      </c>
      <c r="BL1438">
        <v>0</v>
      </c>
      <c r="BM1438">
        <v>0</v>
      </c>
      <c r="BN1438">
        <v>0</v>
      </c>
      <c r="BO1438">
        <v>0</v>
      </c>
      <c r="BP1438">
        <v>0</v>
      </c>
      <c r="BQ1438">
        <v>0</v>
      </c>
      <c r="BR1438">
        <v>34000</v>
      </c>
      <c r="BS1438">
        <v>0</v>
      </c>
      <c r="BT1438">
        <v>0</v>
      </c>
      <c r="BU1438">
        <v>0</v>
      </c>
      <c r="BV1438">
        <v>0</v>
      </c>
      <c r="BW1438">
        <v>0</v>
      </c>
      <c r="BX1438">
        <v>0</v>
      </c>
      <c r="BY1438">
        <v>0</v>
      </c>
      <c r="BZ1438">
        <v>0</v>
      </c>
      <c r="CA1438">
        <v>0</v>
      </c>
      <c r="CB1438">
        <v>0</v>
      </c>
      <c r="CC1438">
        <v>0</v>
      </c>
      <c r="CD1438">
        <v>0</v>
      </c>
      <c r="CE1438">
        <v>0</v>
      </c>
      <c r="CF1438">
        <v>0</v>
      </c>
      <c r="CG1438">
        <v>3561</v>
      </c>
      <c r="CH1438">
        <v>82</v>
      </c>
      <c r="CI1438">
        <v>427</v>
      </c>
      <c r="CJ1438">
        <v>321</v>
      </c>
      <c r="CK1438">
        <v>128</v>
      </c>
      <c r="CL1438">
        <v>107</v>
      </c>
      <c r="CM1438">
        <v>463</v>
      </c>
      <c r="CN1438">
        <v>8137</v>
      </c>
      <c r="CO1438">
        <v>107</v>
      </c>
      <c r="CP1438">
        <v>0</v>
      </c>
      <c r="CQ1438">
        <v>610000</v>
      </c>
      <c r="CR1438">
        <v>100000</v>
      </c>
      <c r="CS1438">
        <v>10000</v>
      </c>
      <c r="CT1438">
        <v>154000</v>
      </c>
      <c r="CU1438">
        <v>65000</v>
      </c>
      <c r="CV1438">
        <v>28561</v>
      </c>
      <c r="CW1438">
        <v>654</v>
      </c>
      <c r="CX1438">
        <v>3427</v>
      </c>
      <c r="CY1438">
        <v>2571</v>
      </c>
      <c r="CZ1438">
        <v>1028</v>
      </c>
      <c r="DA1438">
        <v>857</v>
      </c>
      <c r="DB1438">
        <v>3713</v>
      </c>
      <c r="DC1438">
        <v>23137</v>
      </c>
      <c r="DD1438">
        <v>857</v>
      </c>
      <c r="DE1438">
        <v>10000</v>
      </c>
      <c r="DF1438">
        <v>356980</v>
      </c>
      <c r="DG1438">
        <v>100000</v>
      </c>
      <c r="DH1438">
        <v>0</v>
      </c>
      <c r="DI1438">
        <v>0</v>
      </c>
      <c r="DJ1438">
        <v>135386</v>
      </c>
      <c r="DK1438">
        <v>124000</v>
      </c>
      <c r="DL1438">
        <v>30000</v>
      </c>
      <c r="DM1438">
        <v>137000</v>
      </c>
      <c r="DN1438">
        <v>0</v>
      </c>
      <c r="DO1438">
        <v>1982784</v>
      </c>
      <c r="DP1438">
        <v>317700</v>
      </c>
      <c r="DQ1438">
        <v>422871</v>
      </c>
      <c r="DR1438">
        <v>0</v>
      </c>
      <c r="DS1438">
        <v>0</v>
      </c>
    </row>
    <row r="1439" spans="1:123" x14ac:dyDescent="0.3">
      <c r="A1439" t="str">
        <f t="shared" si="22"/>
        <v>20181965</v>
      </c>
      <c r="B1439">
        <v>42</v>
      </c>
      <c r="C1439">
        <v>2018</v>
      </c>
      <c r="D1439">
        <v>196512</v>
      </c>
      <c r="E1439">
        <v>65</v>
      </c>
      <c r="F1439">
        <v>1577905</v>
      </c>
      <c r="G1439">
        <v>186174</v>
      </c>
      <c r="H1439">
        <v>550000</v>
      </c>
      <c r="I1439">
        <v>0</v>
      </c>
      <c r="J1439">
        <v>120000</v>
      </c>
      <c r="K1439">
        <v>85000</v>
      </c>
      <c r="L1439">
        <v>130000</v>
      </c>
      <c r="M1439">
        <v>56200</v>
      </c>
      <c r="N1439">
        <v>11500</v>
      </c>
      <c r="O1439">
        <v>25500</v>
      </c>
      <c r="P1439">
        <v>4500</v>
      </c>
      <c r="Q1439">
        <v>2000</v>
      </c>
      <c r="R1439">
        <v>0</v>
      </c>
      <c r="S1439">
        <v>8252</v>
      </c>
      <c r="T1439">
        <v>35000</v>
      </c>
      <c r="U1439">
        <v>36000</v>
      </c>
      <c r="V1439">
        <v>0</v>
      </c>
      <c r="W1439">
        <v>0</v>
      </c>
      <c r="X1439">
        <v>0</v>
      </c>
      <c r="Y1439">
        <v>0</v>
      </c>
      <c r="Z1439">
        <v>295295</v>
      </c>
      <c r="AA1439">
        <v>0</v>
      </c>
      <c r="AB1439">
        <v>85613</v>
      </c>
      <c r="AC1439">
        <v>125513</v>
      </c>
      <c r="AD1439">
        <v>64664</v>
      </c>
      <c r="AE1439">
        <v>85613</v>
      </c>
      <c r="AF1439">
        <v>104565</v>
      </c>
      <c r="AG1439">
        <v>0</v>
      </c>
      <c r="AH1439">
        <v>0</v>
      </c>
      <c r="AI1439">
        <v>0</v>
      </c>
      <c r="AJ1439">
        <v>145435</v>
      </c>
      <c r="AK1439">
        <v>145435</v>
      </c>
      <c r="AL1439">
        <v>0</v>
      </c>
      <c r="AM1439">
        <v>0</v>
      </c>
      <c r="AN1439">
        <v>408657</v>
      </c>
      <c r="AO1439">
        <v>1236056</v>
      </c>
      <c r="AP1439">
        <v>190177</v>
      </c>
      <c r="AQ1439">
        <v>0</v>
      </c>
      <c r="AR1439">
        <v>20000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0</v>
      </c>
      <c r="BI1439">
        <v>0</v>
      </c>
      <c r="BJ1439">
        <v>0</v>
      </c>
      <c r="BK1439">
        <v>1446233</v>
      </c>
      <c r="BL1439">
        <v>0</v>
      </c>
      <c r="BM1439">
        <v>0</v>
      </c>
      <c r="BN1439">
        <v>0</v>
      </c>
      <c r="BO1439">
        <v>0</v>
      </c>
      <c r="BP1439">
        <v>0</v>
      </c>
      <c r="BQ1439">
        <v>0</v>
      </c>
      <c r="BR1439">
        <v>20000</v>
      </c>
      <c r="BS1439">
        <v>0</v>
      </c>
      <c r="BT1439">
        <v>0</v>
      </c>
      <c r="BU1439">
        <v>0</v>
      </c>
      <c r="BV1439">
        <v>0</v>
      </c>
      <c r="BW1439">
        <v>0</v>
      </c>
      <c r="BX1439">
        <v>0</v>
      </c>
      <c r="BY1439">
        <v>0</v>
      </c>
      <c r="BZ1439">
        <v>0</v>
      </c>
      <c r="CA1439">
        <v>0</v>
      </c>
      <c r="CB1439">
        <v>0</v>
      </c>
      <c r="CC1439">
        <v>0</v>
      </c>
      <c r="CD1439">
        <v>0</v>
      </c>
      <c r="CE1439">
        <v>0</v>
      </c>
      <c r="CF1439">
        <v>0</v>
      </c>
      <c r="CG1439">
        <v>16908</v>
      </c>
      <c r="CH1439">
        <v>387</v>
      </c>
      <c r="CI1439">
        <v>2029</v>
      </c>
      <c r="CJ1439">
        <v>1522</v>
      </c>
      <c r="CK1439">
        <v>609</v>
      </c>
      <c r="CL1439">
        <v>507</v>
      </c>
      <c r="CM1439">
        <v>2198</v>
      </c>
      <c r="CN1439">
        <v>10145</v>
      </c>
      <c r="CO1439">
        <v>507</v>
      </c>
      <c r="CP1439">
        <v>0</v>
      </c>
      <c r="CQ1439">
        <v>610000</v>
      </c>
      <c r="CR1439">
        <v>100000</v>
      </c>
      <c r="CS1439">
        <v>10000</v>
      </c>
      <c r="CT1439">
        <v>154000</v>
      </c>
      <c r="CU1439">
        <v>65000</v>
      </c>
      <c r="CV1439">
        <v>45469</v>
      </c>
      <c r="CW1439">
        <v>1041</v>
      </c>
      <c r="CX1439">
        <v>5456</v>
      </c>
      <c r="CY1439">
        <v>4092</v>
      </c>
      <c r="CZ1439">
        <v>1637</v>
      </c>
      <c r="DA1439">
        <v>1364</v>
      </c>
      <c r="DB1439">
        <v>5911</v>
      </c>
      <c r="DC1439">
        <v>33281</v>
      </c>
      <c r="DD1439">
        <v>1364</v>
      </c>
      <c r="DE1439">
        <v>15000</v>
      </c>
      <c r="DF1439">
        <v>627504</v>
      </c>
      <c r="DG1439">
        <v>100000</v>
      </c>
      <c r="DH1439">
        <v>0</v>
      </c>
      <c r="DI1439">
        <v>0</v>
      </c>
      <c r="DJ1439">
        <v>135386</v>
      </c>
      <c r="DK1439">
        <v>124000</v>
      </c>
      <c r="DL1439">
        <v>30000</v>
      </c>
      <c r="DM1439">
        <v>137000</v>
      </c>
      <c r="DN1439">
        <v>0</v>
      </c>
      <c r="DO1439">
        <v>2352942</v>
      </c>
      <c r="DP1439">
        <v>317700</v>
      </c>
      <c r="DQ1439">
        <v>495541</v>
      </c>
      <c r="DR1439">
        <v>0</v>
      </c>
      <c r="DS1439">
        <v>0</v>
      </c>
    </row>
    <row r="1440" spans="1:123" x14ac:dyDescent="0.3">
      <c r="A1440" t="str">
        <f t="shared" si="22"/>
        <v>20191966</v>
      </c>
      <c r="B1440">
        <v>42</v>
      </c>
      <c r="C1440">
        <v>2019</v>
      </c>
      <c r="D1440">
        <v>196612</v>
      </c>
      <c r="E1440">
        <v>66</v>
      </c>
      <c r="F1440">
        <v>1625608</v>
      </c>
      <c r="G1440">
        <v>163145</v>
      </c>
      <c r="H1440">
        <v>550000</v>
      </c>
      <c r="I1440">
        <v>0</v>
      </c>
      <c r="J1440">
        <v>120000</v>
      </c>
      <c r="K1440">
        <v>85000</v>
      </c>
      <c r="L1440">
        <v>160000</v>
      </c>
      <c r="M1440">
        <v>56200</v>
      </c>
      <c r="N1440">
        <v>11500</v>
      </c>
      <c r="O1440">
        <v>25500</v>
      </c>
      <c r="P1440">
        <v>4500</v>
      </c>
      <c r="Q1440">
        <v>2000</v>
      </c>
      <c r="R1440">
        <v>0</v>
      </c>
      <c r="S1440">
        <v>8193</v>
      </c>
      <c r="T1440">
        <v>35000</v>
      </c>
      <c r="U1440">
        <v>36000</v>
      </c>
      <c r="V1440">
        <v>0</v>
      </c>
      <c r="W1440">
        <v>0</v>
      </c>
      <c r="X1440">
        <v>0</v>
      </c>
      <c r="Y1440">
        <v>0</v>
      </c>
      <c r="Z1440">
        <v>317803</v>
      </c>
      <c r="AA1440">
        <v>0</v>
      </c>
      <c r="AB1440">
        <v>145435</v>
      </c>
      <c r="AC1440">
        <v>127190</v>
      </c>
      <c r="AD1440">
        <v>0</v>
      </c>
      <c r="AE1440">
        <v>145435</v>
      </c>
      <c r="AF1440">
        <v>47284</v>
      </c>
      <c r="AG1440">
        <v>0</v>
      </c>
      <c r="AH1440">
        <v>0</v>
      </c>
      <c r="AI1440">
        <v>0</v>
      </c>
      <c r="AJ1440">
        <v>202716</v>
      </c>
      <c r="AK1440">
        <v>202716</v>
      </c>
      <c r="AL1440">
        <v>0</v>
      </c>
      <c r="AM1440">
        <v>0</v>
      </c>
      <c r="AN1440">
        <v>416090</v>
      </c>
      <c r="AO1440">
        <v>1252574</v>
      </c>
      <c r="AP1440">
        <v>192719</v>
      </c>
      <c r="AQ1440">
        <v>0</v>
      </c>
      <c r="AR1440">
        <v>20000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0</v>
      </c>
      <c r="BI1440">
        <v>0</v>
      </c>
      <c r="BJ1440">
        <v>0</v>
      </c>
      <c r="BK1440">
        <v>1465292</v>
      </c>
      <c r="BL1440">
        <v>0</v>
      </c>
      <c r="BM1440">
        <v>0</v>
      </c>
      <c r="BN1440">
        <v>0</v>
      </c>
      <c r="BO1440">
        <v>0</v>
      </c>
      <c r="BP1440">
        <v>0</v>
      </c>
      <c r="BQ1440">
        <v>0</v>
      </c>
      <c r="BR1440">
        <v>20000</v>
      </c>
      <c r="BS1440">
        <v>0</v>
      </c>
      <c r="BT1440">
        <v>0</v>
      </c>
      <c r="BU1440">
        <v>0</v>
      </c>
      <c r="BV1440">
        <v>0</v>
      </c>
      <c r="BW1440">
        <v>0</v>
      </c>
      <c r="BX1440">
        <v>0</v>
      </c>
      <c r="BY1440">
        <v>0</v>
      </c>
      <c r="BZ1440">
        <v>0</v>
      </c>
      <c r="CA1440">
        <v>0</v>
      </c>
      <c r="CB1440">
        <v>0</v>
      </c>
      <c r="CC1440">
        <v>0</v>
      </c>
      <c r="CD1440">
        <v>0</v>
      </c>
      <c r="CE1440">
        <v>0</v>
      </c>
      <c r="CF1440">
        <v>0</v>
      </c>
      <c r="CG1440">
        <v>17791</v>
      </c>
      <c r="CH1440">
        <v>407</v>
      </c>
      <c r="CI1440">
        <v>2135</v>
      </c>
      <c r="CJ1440">
        <v>1601</v>
      </c>
      <c r="CK1440">
        <v>640</v>
      </c>
      <c r="CL1440">
        <v>534</v>
      </c>
      <c r="CM1440">
        <v>2313</v>
      </c>
      <c r="CN1440">
        <v>10675</v>
      </c>
      <c r="CO1440">
        <v>534</v>
      </c>
      <c r="CP1440">
        <v>0</v>
      </c>
      <c r="CQ1440">
        <v>610000</v>
      </c>
      <c r="CR1440">
        <v>100000</v>
      </c>
      <c r="CS1440">
        <v>10000</v>
      </c>
      <c r="CT1440">
        <v>154000</v>
      </c>
      <c r="CU1440">
        <v>65000</v>
      </c>
      <c r="CV1440">
        <v>63260</v>
      </c>
      <c r="CW1440">
        <v>1448</v>
      </c>
      <c r="CX1440">
        <v>7591</v>
      </c>
      <c r="CY1440">
        <v>5693</v>
      </c>
      <c r="CZ1440">
        <v>2277</v>
      </c>
      <c r="DA1440">
        <v>1898</v>
      </c>
      <c r="DB1440">
        <v>8224</v>
      </c>
      <c r="DC1440">
        <v>43956</v>
      </c>
      <c r="DD1440">
        <v>1898</v>
      </c>
      <c r="DE1440">
        <v>20000</v>
      </c>
      <c r="DF1440">
        <v>912160</v>
      </c>
      <c r="DG1440">
        <v>100000</v>
      </c>
      <c r="DH1440">
        <v>0</v>
      </c>
      <c r="DI1440">
        <v>0</v>
      </c>
      <c r="DJ1440">
        <v>135386</v>
      </c>
      <c r="DK1440">
        <v>124000</v>
      </c>
      <c r="DL1440">
        <v>30000</v>
      </c>
      <c r="DM1440">
        <v>137000</v>
      </c>
      <c r="DN1440">
        <v>0</v>
      </c>
      <c r="DO1440">
        <v>2736509</v>
      </c>
      <c r="DP1440">
        <v>317700</v>
      </c>
      <c r="DQ1440">
        <v>577149</v>
      </c>
      <c r="DR1440">
        <v>0</v>
      </c>
      <c r="DS1440">
        <v>0</v>
      </c>
    </row>
    <row r="1441" spans="1:123" x14ac:dyDescent="0.3">
      <c r="A1441" t="str">
        <f t="shared" si="22"/>
        <v>20201967</v>
      </c>
      <c r="B1441">
        <v>42</v>
      </c>
      <c r="C1441">
        <v>2020</v>
      </c>
      <c r="D1441">
        <v>196712</v>
      </c>
      <c r="E1441">
        <v>52</v>
      </c>
      <c r="F1441">
        <v>1618578</v>
      </c>
      <c r="G1441">
        <v>163116</v>
      </c>
      <c r="H1441">
        <v>550000</v>
      </c>
      <c r="I1441">
        <v>0</v>
      </c>
      <c r="J1441">
        <v>90000</v>
      </c>
      <c r="K1441">
        <v>85000</v>
      </c>
      <c r="L1441">
        <v>192500</v>
      </c>
      <c r="M1441">
        <v>56200</v>
      </c>
      <c r="N1441">
        <v>11500</v>
      </c>
      <c r="O1441">
        <v>25500</v>
      </c>
      <c r="P1441">
        <v>4500</v>
      </c>
      <c r="Q1441">
        <v>2000</v>
      </c>
      <c r="R1441">
        <v>0</v>
      </c>
      <c r="S1441">
        <v>8134</v>
      </c>
      <c r="T1441">
        <v>35000</v>
      </c>
      <c r="U1441">
        <v>36000</v>
      </c>
      <c r="V1441">
        <v>0</v>
      </c>
      <c r="W1441">
        <v>0</v>
      </c>
      <c r="X1441">
        <v>0</v>
      </c>
      <c r="Y1441">
        <v>0</v>
      </c>
      <c r="Z1441">
        <v>85991</v>
      </c>
      <c r="AA1441">
        <v>0</v>
      </c>
      <c r="AB1441">
        <v>202716</v>
      </c>
      <c r="AC1441">
        <v>100502</v>
      </c>
      <c r="AD1441">
        <v>0</v>
      </c>
      <c r="AE1441">
        <v>152280</v>
      </c>
      <c r="AF1441">
        <v>0</v>
      </c>
      <c r="AG1441">
        <v>0</v>
      </c>
      <c r="AH1441">
        <v>0</v>
      </c>
      <c r="AI1441">
        <v>0</v>
      </c>
      <c r="AJ1441">
        <v>250000</v>
      </c>
      <c r="AK1441">
        <v>300436</v>
      </c>
      <c r="AL1441">
        <v>0</v>
      </c>
      <c r="AM1441">
        <v>0</v>
      </c>
      <c r="AN1441">
        <v>650343</v>
      </c>
      <c r="AO1441">
        <v>989744</v>
      </c>
      <c r="AP1441">
        <v>152280</v>
      </c>
      <c r="AQ1441">
        <v>19887</v>
      </c>
      <c r="AR1441">
        <v>20000</v>
      </c>
      <c r="AS1441">
        <v>3000</v>
      </c>
      <c r="AT1441">
        <v>8000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0</v>
      </c>
      <c r="BI1441">
        <v>0</v>
      </c>
      <c r="BJ1441">
        <v>0</v>
      </c>
      <c r="BK1441">
        <v>1192911</v>
      </c>
      <c r="BL1441">
        <v>0</v>
      </c>
      <c r="BM1441">
        <v>0</v>
      </c>
      <c r="BN1441">
        <v>0</v>
      </c>
      <c r="BO1441">
        <v>0</v>
      </c>
      <c r="BP1441">
        <v>0</v>
      </c>
      <c r="BQ1441">
        <v>0</v>
      </c>
      <c r="BR1441">
        <v>20000</v>
      </c>
      <c r="BS1441">
        <v>0</v>
      </c>
      <c r="BT1441">
        <v>0</v>
      </c>
      <c r="BU1441">
        <v>0</v>
      </c>
      <c r="BV1441">
        <v>0</v>
      </c>
      <c r="BW1441">
        <v>0</v>
      </c>
      <c r="BX1441">
        <v>0</v>
      </c>
      <c r="BY1441">
        <v>0</v>
      </c>
      <c r="BZ1441">
        <v>0</v>
      </c>
      <c r="CA1441">
        <v>0</v>
      </c>
      <c r="CB1441">
        <v>0</v>
      </c>
      <c r="CC1441">
        <v>0</v>
      </c>
      <c r="CD1441">
        <v>0</v>
      </c>
      <c r="CE1441">
        <v>0</v>
      </c>
      <c r="CF1441">
        <v>0</v>
      </c>
      <c r="CG1441">
        <v>2701</v>
      </c>
      <c r="CH1441">
        <v>62</v>
      </c>
      <c r="CI1441">
        <v>324</v>
      </c>
      <c r="CJ1441">
        <v>243</v>
      </c>
      <c r="CK1441">
        <v>97</v>
      </c>
      <c r="CL1441">
        <v>81</v>
      </c>
      <c r="CM1441">
        <v>351</v>
      </c>
      <c r="CN1441">
        <v>1620</v>
      </c>
      <c r="CO1441">
        <v>81</v>
      </c>
      <c r="CP1441">
        <v>0</v>
      </c>
      <c r="CQ1441">
        <v>610000</v>
      </c>
      <c r="CR1441">
        <v>100000</v>
      </c>
      <c r="CS1441">
        <v>10000</v>
      </c>
      <c r="CT1441">
        <v>154000</v>
      </c>
      <c r="CU1441">
        <v>65000</v>
      </c>
      <c r="CV1441">
        <v>65961</v>
      </c>
      <c r="CW1441">
        <v>1510</v>
      </c>
      <c r="CX1441">
        <v>7915</v>
      </c>
      <c r="CY1441">
        <v>5936</v>
      </c>
      <c r="CZ1441">
        <v>2375</v>
      </c>
      <c r="DA1441">
        <v>1979</v>
      </c>
      <c r="DB1441">
        <v>8575</v>
      </c>
      <c r="DC1441">
        <v>45576</v>
      </c>
      <c r="DD1441">
        <v>1979</v>
      </c>
      <c r="DE1441">
        <v>25000</v>
      </c>
      <c r="DF1441">
        <v>955373</v>
      </c>
      <c r="DG1441">
        <v>100000</v>
      </c>
      <c r="DH1441">
        <v>0</v>
      </c>
      <c r="DI1441">
        <v>0</v>
      </c>
      <c r="DJ1441">
        <v>135386</v>
      </c>
      <c r="DK1441">
        <v>124000</v>
      </c>
      <c r="DL1441">
        <v>30000</v>
      </c>
      <c r="DM1441">
        <v>137000</v>
      </c>
      <c r="DN1441">
        <v>0</v>
      </c>
      <c r="DO1441">
        <v>2888002</v>
      </c>
      <c r="DP1441">
        <v>317700</v>
      </c>
      <c r="DQ1441">
        <v>361551</v>
      </c>
      <c r="DR1441">
        <v>0</v>
      </c>
      <c r="DS1441">
        <v>0</v>
      </c>
    </row>
    <row r="1442" spans="1:123" x14ac:dyDescent="0.3">
      <c r="A1442" t="str">
        <f t="shared" si="22"/>
        <v>20211968</v>
      </c>
      <c r="B1442">
        <v>42</v>
      </c>
      <c r="C1442">
        <v>2021</v>
      </c>
      <c r="D1442">
        <v>196812</v>
      </c>
      <c r="E1442">
        <v>45</v>
      </c>
      <c r="F1442">
        <v>1739507</v>
      </c>
      <c r="G1442">
        <v>163116</v>
      </c>
      <c r="H1442">
        <v>550000</v>
      </c>
      <c r="I1442">
        <v>0</v>
      </c>
      <c r="J1442">
        <v>90000</v>
      </c>
      <c r="K1442">
        <v>85000</v>
      </c>
      <c r="L1442">
        <v>205000</v>
      </c>
      <c r="M1442">
        <v>56200</v>
      </c>
      <c r="N1442">
        <v>11500</v>
      </c>
      <c r="O1442">
        <v>25500</v>
      </c>
      <c r="P1442">
        <v>4500</v>
      </c>
      <c r="Q1442">
        <v>2000</v>
      </c>
      <c r="R1442">
        <v>0</v>
      </c>
      <c r="S1442">
        <v>7945</v>
      </c>
      <c r="T1442">
        <v>35000</v>
      </c>
      <c r="U1442">
        <v>36000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300436</v>
      </c>
      <c r="AC1442">
        <v>86788</v>
      </c>
      <c r="AD1442">
        <v>0</v>
      </c>
      <c r="AE1442">
        <v>131502</v>
      </c>
      <c r="AF1442">
        <v>0</v>
      </c>
      <c r="AG1442">
        <v>0</v>
      </c>
      <c r="AH1442">
        <v>0</v>
      </c>
      <c r="AI1442">
        <v>0</v>
      </c>
      <c r="AJ1442">
        <v>57218</v>
      </c>
      <c r="AK1442">
        <v>226152</v>
      </c>
      <c r="AL1442">
        <v>0</v>
      </c>
      <c r="AM1442">
        <v>0</v>
      </c>
      <c r="AN1442">
        <v>941427</v>
      </c>
      <c r="AO1442">
        <v>854694</v>
      </c>
      <c r="AP1442">
        <v>131502</v>
      </c>
      <c r="AQ1442">
        <v>0</v>
      </c>
      <c r="AR1442">
        <v>20000</v>
      </c>
      <c r="AS1442">
        <v>3000</v>
      </c>
      <c r="AT1442">
        <v>8000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0</v>
      </c>
      <c r="BI1442">
        <v>0</v>
      </c>
      <c r="BJ1442">
        <v>0</v>
      </c>
      <c r="BK1442">
        <v>1017196</v>
      </c>
      <c r="BL1442">
        <v>0</v>
      </c>
      <c r="BM1442">
        <v>0</v>
      </c>
      <c r="BN1442">
        <v>0</v>
      </c>
      <c r="BO1442">
        <v>0</v>
      </c>
      <c r="BP1442">
        <v>0</v>
      </c>
      <c r="BQ1442">
        <v>0</v>
      </c>
      <c r="BR1442">
        <v>20000</v>
      </c>
      <c r="BS1442">
        <v>0</v>
      </c>
      <c r="BT1442">
        <v>0</v>
      </c>
      <c r="BU1442">
        <v>0</v>
      </c>
      <c r="BV1442">
        <v>0</v>
      </c>
      <c r="BW1442">
        <v>0</v>
      </c>
      <c r="BX1442">
        <v>0</v>
      </c>
      <c r="BY1442">
        <v>0</v>
      </c>
      <c r="BZ1442">
        <v>0</v>
      </c>
      <c r="CA1442">
        <v>0</v>
      </c>
      <c r="CB1442">
        <v>0</v>
      </c>
      <c r="CC1442">
        <v>0</v>
      </c>
      <c r="CD1442">
        <v>0</v>
      </c>
      <c r="CE1442">
        <v>0</v>
      </c>
      <c r="CF1442">
        <v>0</v>
      </c>
      <c r="CG1442">
        <v>0</v>
      </c>
      <c r="CH1442">
        <v>0</v>
      </c>
      <c r="CI1442">
        <v>0</v>
      </c>
      <c r="CJ1442">
        <v>0</v>
      </c>
      <c r="CK1442">
        <v>0</v>
      </c>
      <c r="CL1442">
        <v>0</v>
      </c>
      <c r="CM1442">
        <v>0</v>
      </c>
      <c r="CN1442">
        <v>0</v>
      </c>
      <c r="CO1442">
        <v>0</v>
      </c>
      <c r="CP1442">
        <v>0</v>
      </c>
      <c r="CQ1442">
        <v>610000</v>
      </c>
      <c r="CR1442">
        <v>100000</v>
      </c>
      <c r="CS1442">
        <v>10000</v>
      </c>
      <c r="CT1442">
        <v>154000</v>
      </c>
      <c r="CU1442">
        <v>65000</v>
      </c>
      <c r="CV1442">
        <v>65961</v>
      </c>
      <c r="CW1442">
        <v>1510</v>
      </c>
      <c r="CX1442">
        <v>7915</v>
      </c>
      <c r="CY1442">
        <v>5936</v>
      </c>
      <c r="CZ1442">
        <v>2375</v>
      </c>
      <c r="DA1442">
        <v>1979</v>
      </c>
      <c r="DB1442">
        <v>8575</v>
      </c>
      <c r="DC1442">
        <v>45576</v>
      </c>
      <c r="DD1442">
        <v>1979</v>
      </c>
      <c r="DE1442">
        <v>30000</v>
      </c>
      <c r="DF1442">
        <v>922541</v>
      </c>
      <c r="DG1442">
        <v>100000</v>
      </c>
      <c r="DH1442">
        <v>0</v>
      </c>
      <c r="DI1442">
        <v>0</v>
      </c>
      <c r="DJ1442">
        <v>135386</v>
      </c>
      <c r="DK1442">
        <v>124000</v>
      </c>
      <c r="DL1442">
        <v>30000</v>
      </c>
      <c r="DM1442">
        <v>137000</v>
      </c>
      <c r="DN1442">
        <v>0</v>
      </c>
      <c r="DO1442">
        <v>2785886</v>
      </c>
      <c r="DP1442">
        <v>317700</v>
      </c>
      <c r="DQ1442">
        <v>77218</v>
      </c>
      <c r="DR1442">
        <v>0</v>
      </c>
      <c r="DS1442">
        <v>0</v>
      </c>
    </row>
    <row r="1443" spans="1:123" x14ac:dyDescent="0.3">
      <c r="A1443" t="str">
        <f t="shared" si="22"/>
        <v>20221969</v>
      </c>
      <c r="B1443">
        <v>42</v>
      </c>
      <c r="C1443">
        <v>2022</v>
      </c>
      <c r="D1443">
        <v>196912</v>
      </c>
      <c r="E1443">
        <v>77</v>
      </c>
      <c r="F1443">
        <v>1562597</v>
      </c>
      <c r="G1443">
        <v>163115</v>
      </c>
      <c r="H1443">
        <v>550000</v>
      </c>
      <c r="I1443">
        <v>0</v>
      </c>
      <c r="J1443">
        <v>60000</v>
      </c>
      <c r="K1443">
        <v>85000</v>
      </c>
      <c r="L1443">
        <v>202500</v>
      </c>
      <c r="M1443">
        <v>56200</v>
      </c>
      <c r="N1443">
        <v>11500</v>
      </c>
      <c r="O1443">
        <v>25500</v>
      </c>
      <c r="P1443">
        <v>4500</v>
      </c>
      <c r="Q1443">
        <v>2000</v>
      </c>
      <c r="R1443">
        <v>0</v>
      </c>
      <c r="S1443">
        <v>7757</v>
      </c>
      <c r="T1443">
        <v>35000</v>
      </c>
      <c r="U1443">
        <v>36000</v>
      </c>
      <c r="V1443">
        <v>0</v>
      </c>
      <c r="W1443">
        <v>0</v>
      </c>
      <c r="X1443">
        <v>0</v>
      </c>
      <c r="Y1443">
        <v>0</v>
      </c>
      <c r="Z1443">
        <v>343575</v>
      </c>
      <c r="AA1443">
        <v>0</v>
      </c>
      <c r="AB1443">
        <v>226152</v>
      </c>
      <c r="AC1443">
        <v>148780</v>
      </c>
      <c r="AD1443">
        <v>0</v>
      </c>
      <c r="AE1443">
        <v>225432</v>
      </c>
      <c r="AF1443">
        <v>0</v>
      </c>
      <c r="AG1443">
        <v>0</v>
      </c>
      <c r="AH1443">
        <v>0</v>
      </c>
      <c r="AI1443">
        <v>0</v>
      </c>
      <c r="AJ1443">
        <v>250000</v>
      </c>
      <c r="AK1443">
        <v>250721</v>
      </c>
      <c r="AL1443">
        <v>0</v>
      </c>
      <c r="AM1443">
        <v>0</v>
      </c>
      <c r="AN1443">
        <v>372382</v>
      </c>
      <c r="AO1443">
        <v>1465190</v>
      </c>
      <c r="AP1443">
        <v>225432</v>
      </c>
      <c r="AQ1443">
        <v>57812</v>
      </c>
      <c r="AR1443">
        <v>20000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25127</v>
      </c>
      <c r="BE1443">
        <v>111111</v>
      </c>
      <c r="BF1443">
        <v>60000</v>
      </c>
      <c r="BG1443">
        <v>35194</v>
      </c>
      <c r="BH1443">
        <v>20000</v>
      </c>
      <c r="BI1443">
        <v>56200</v>
      </c>
      <c r="BJ1443">
        <v>0</v>
      </c>
      <c r="BK1443">
        <v>1460802</v>
      </c>
      <c r="BL1443">
        <v>0</v>
      </c>
      <c r="BM1443">
        <v>0</v>
      </c>
      <c r="BN1443">
        <v>0</v>
      </c>
      <c r="BO1443">
        <v>0</v>
      </c>
      <c r="BP1443">
        <v>0</v>
      </c>
      <c r="BQ1443">
        <v>0</v>
      </c>
      <c r="BR1443">
        <v>20000</v>
      </c>
      <c r="BS1443">
        <v>0</v>
      </c>
      <c r="BT1443">
        <v>0</v>
      </c>
      <c r="BU1443">
        <v>0</v>
      </c>
      <c r="BV1443">
        <v>0</v>
      </c>
      <c r="BW1443">
        <v>0</v>
      </c>
      <c r="BX1443">
        <v>0</v>
      </c>
      <c r="BY1443">
        <v>0</v>
      </c>
      <c r="BZ1443">
        <v>0</v>
      </c>
      <c r="CA1443">
        <v>0</v>
      </c>
      <c r="CB1443">
        <v>0</v>
      </c>
      <c r="CC1443">
        <v>0</v>
      </c>
      <c r="CD1443">
        <v>0</v>
      </c>
      <c r="CE1443">
        <v>0</v>
      </c>
      <c r="CF1443">
        <v>0</v>
      </c>
      <c r="CG1443">
        <v>25000</v>
      </c>
      <c r="CH1443">
        <v>572</v>
      </c>
      <c r="CI1443">
        <v>3000</v>
      </c>
      <c r="CJ1443">
        <v>2250</v>
      </c>
      <c r="CK1443">
        <v>900</v>
      </c>
      <c r="CL1443">
        <v>750</v>
      </c>
      <c r="CM1443">
        <v>3250</v>
      </c>
      <c r="CN1443">
        <v>15000</v>
      </c>
      <c r="CO1443">
        <v>750</v>
      </c>
      <c r="CP1443">
        <v>0</v>
      </c>
      <c r="CQ1443">
        <v>610000</v>
      </c>
      <c r="CR1443">
        <v>100000</v>
      </c>
      <c r="CS1443">
        <v>10000</v>
      </c>
      <c r="CT1443">
        <v>154000</v>
      </c>
      <c r="CU1443">
        <v>65000</v>
      </c>
      <c r="CV1443">
        <v>90961</v>
      </c>
      <c r="CW1443">
        <v>2082</v>
      </c>
      <c r="CX1443">
        <v>10915</v>
      </c>
      <c r="CY1443">
        <v>8186</v>
      </c>
      <c r="CZ1443">
        <v>3275</v>
      </c>
      <c r="DA1443">
        <v>2729</v>
      </c>
      <c r="DB1443">
        <v>11825</v>
      </c>
      <c r="DC1443">
        <v>60576</v>
      </c>
      <c r="DD1443">
        <v>2729</v>
      </c>
      <c r="DE1443">
        <v>35000</v>
      </c>
      <c r="DF1443">
        <v>1238440</v>
      </c>
      <c r="DG1443">
        <v>100000</v>
      </c>
      <c r="DH1443">
        <v>0</v>
      </c>
      <c r="DI1443">
        <v>25127</v>
      </c>
      <c r="DJ1443">
        <v>170580</v>
      </c>
      <c r="DK1443">
        <v>180200</v>
      </c>
      <c r="DL1443">
        <v>90000</v>
      </c>
      <c r="DM1443">
        <v>248111</v>
      </c>
      <c r="DN1443">
        <v>20000</v>
      </c>
      <c r="DO1443">
        <v>3490457</v>
      </c>
      <c r="DP1443">
        <v>317700</v>
      </c>
      <c r="DQ1443">
        <v>972679</v>
      </c>
      <c r="DR1443">
        <v>0</v>
      </c>
      <c r="DS1443">
        <v>0</v>
      </c>
    </row>
    <row r="1444" spans="1:123" x14ac:dyDescent="0.3">
      <c r="A1444" t="str">
        <f t="shared" si="22"/>
        <v>20231970</v>
      </c>
      <c r="B1444">
        <v>42</v>
      </c>
      <c r="C1444">
        <v>2023</v>
      </c>
      <c r="D1444">
        <v>197012</v>
      </c>
      <c r="E1444">
        <v>40</v>
      </c>
      <c r="F1444">
        <v>1656507</v>
      </c>
      <c r="G1444">
        <v>163115</v>
      </c>
      <c r="H1444">
        <v>550000</v>
      </c>
      <c r="I1444">
        <v>0</v>
      </c>
      <c r="J1444">
        <v>60000</v>
      </c>
      <c r="K1444">
        <v>85000</v>
      </c>
      <c r="L1444">
        <v>200000</v>
      </c>
      <c r="M1444">
        <v>56200</v>
      </c>
      <c r="N1444">
        <v>11500</v>
      </c>
      <c r="O1444">
        <v>25500</v>
      </c>
      <c r="P1444">
        <v>4500</v>
      </c>
      <c r="Q1444">
        <v>2000</v>
      </c>
      <c r="R1444">
        <v>0</v>
      </c>
      <c r="S1444">
        <v>7568</v>
      </c>
      <c r="T1444">
        <v>35000</v>
      </c>
      <c r="U1444">
        <v>36000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250721</v>
      </c>
      <c r="AC1444">
        <v>76691</v>
      </c>
      <c r="AD1444">
        <v>0</v>
      </c>
      <c r="AE1444">
        <v>116203</v>
      </c>
      <c r="AF1444">
        <v>0</v>
      </c>
      <c r="AG1444">
        <v>0</v>
      </c>
      <c r="AH1444">
        <v>0</v>
      </c>
      <c r="AI1444">
        <v>0</v>
      </c>
      <c r="AJ1444">
        <v>10772</v>
      </c>
      <c r="AK1444">
        <v>145290</v>
      </c>
      <c r="AL1444">
        <v>0</v>
      </c>
      <c r="AM1444">
        <v>0</v>
      </c>
      <c r="AN1444">
        <v>952496</v>
      </c>
      <c r="AO1444">
        <v>755258</v>
      </c>
      <c r="AP1444">
        <v>116203</v>
      </c>
      <c r="AQ1444">
        <v>0</v>
      </c>
      <c r="AR1444">
        <v>15539</v>
      </c>
      <c r="AS1444">
        <v>3000</v>
      </c>
      <c r="AT1444">
        <v>8000</v>
      </c>
      <c r="AU1444">
        <v>25127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0</v>
      </c>
      <c r="BI1444">
        <v>0</v>
      </c>
      <c r="BJ1444">
        <v>0</v>
      </c>
      <c r="BK1444">
        <v>923126</v>
      </c>
      <c r="BL1444">
        <v>0</v>
      </c>
      <c r="BM1444">
        <v>0</v>
      </c>
      <c r="BN1444">
        <v>0</v>
      </c>
      <c r="BO1444">
        <v>0</v>
      </c>
      <c r="BP1444">
        <v>0</v>
      </c>
      <c r="BQ1444">
        <v>0</v>
      </c>
      <c r="BR1444">
        <v>20000</v>
      </c>
      <c r="BS1444">
        <v>0</v>
      </c>
      <c r="BT1444">
        <v>0</v>
      </c>
      <c r="BU1444">
        <v>0</v>
      </c>
      <c r="BV1444">
        <v>0</v>
      </c>
      <c r="BW1444">
        <v>0</v>
      </c>
      <c r="BX1444">
        <v>0</v>
      </c>
      <c r="BY1444">
        <v>0</v>
      </c>
      <c r="BZ1444">
        <v>0</v>
      </c>
      <c r="CA1444">
        <v>0</v>
      </c>
      <c r="CB1444">
        <v>0</v>
      </c>
      <c r="CC1444">
        <v>0</v>
      </c>
      <c r="CD1444">
        <v>0</v>
      </c>
      <c r="CE1444">
        <v>0</v>
      </c>
      <c r="CF1444">
        <v>0</v>
      </c>
      <c r="CG1444">
        <v>0</v>
      </c>
      <c r="CH1444">
        <v>0</v>
      </c>
      <c r="CI1444">
        <v>0</v>
      </c>
      <c r="CJ1444">
        <v>0</v>
      </c>
      <c r="CK1444">
        <v>0</v>
      </c>
      <c r="CL1444">
        <v>0</v>
      </c>
      <c r="CM1444">
        <v>0</v>
      </c>
      <c r="CN1444">
        <v>0</v>
      </c>
      <c r="CO1444">
        <v>0</v>
      </c>
      <c r="CP1444">
        <v>0</v>
      </c>
      <c r="CQ1444">
        <v>610000</v>
      </c>
      <c r="CR1444">
        <v>100000</v>
      </c>
      <c r="CS1444">
        <v>10000</v>
      </c>
      <c r="CT1444">
        <v>154000</v>
      </c>
      <c r="CU1444">
        <v>65000</v>
      </c>
      <c r="CV1444">
        <v>90961</v>
      </c>
      <c r="CW1444">
        <v>2082</v>
      </c>
      <c r="CX1444">
        <v>10915</v>
      </c>
      <c r="CY1444">
        <v>8186</v>
      </c>
      <c r="CZ1444">
        <v>3275</v>
      </c>
      <c r="DA1444">
        <v>2729</v>
      </c>
      <c r="DB1444">
        <v>11825</v>
      </c>
      <c r="DC1444">
        <v>60576</v>
      </c>
      <c r="DD1444">
        <v>2729</v>
      </c>
      <c r="DE1444">
        <v>40000</v>
      </c>
      <c r="DF1444">
        <v>1184623</v>
      </c>
      <c r="DG1444">
        <v>100000</v>
      </c>
      <c r="DH1444">
        <v>0</v>
      </c>
      <c r="DI1444">
        <v>0</v>
      </c>
      <c r="DJ1444">
        <v>167061</v>
      </c>
      <c r="DK1444">
        <v>174018</v>
      </c>
      <c r="DL1444">
        <v>90000</v>
      </c>
      <c r="DM1444">
        <v>237000</v>
      </c>
      <c r="DN1444">
        <v>20000</v>
      </c>
      <c r="DO1444">
        <v>3290270</v>
      </c>
      <c r="DP1444">
        <v>317700</v>
      </c>
      <c r="DQ1444">
        <v>5645</v>
      </c>
      <c r="DR1444">
        <v>0</v>
      </c>
      <c r="DS1444">
        <v>0</v>
      </c>
    </row>
    <row r="1445" spans="1:123" x14ac:dyDescent="0.3">
      <c r="A1445" t="str">
        <f t="shared" si="22"/>
        <v>20241971</v>
      </c>
      <c r="B1445">
        <v>42</v>
      </c>
      <c r="C1445">
        <v>2024</v>
      </c>
      <c r="D1445">
        <v>197112</v>
      </c>
      <c r="E1445">
        <v>38</v>
      </c>
      <c r="F1445">
        <v>1817054</v>
      </c>
      <c r="G1445">
        <v>163114</v>
      </c>
      <c r="H1445">
        <v>550000</v>
      </c>
      <c r="I1445">
        <v>0</v>
      </c>
      <c r="J1445">
        <v>60000</v>
      </c>
      <c r="K1445">
        <v>85000</v>
      </c>
      <c r="L1445">
        <v>200000</v>
      </c>
      <c r="M1445">
        <v>56200</v>
      </c>
      <c r="N1445">
        <v>11500</v>
      </c>
      <c r="O1445">
        <v>25500</v>
      </c>
      <c r="P1445">
        <v>4500</v>
      </c>
      <c r="Q1445">
        <v>2000</v>
      </c>
      <c r="R1445">
        <v>0</v>
      </c>
      <c r="S1445">
        <v>7380</v>
      </c>
      <c r="T1445">
        <v>35000</v>
      </c>
      <c r="U1445">
        <v>36000</v>
      </c>
      <c r="V1445">
        <v>0</v>
      </c>
      <c r="W1445">
        <v>0</v>
      </c>
      <c r="X1445">
        <v>0</v>
      </c>
      <c r="Y1445">
        <v>185806</v>
      </c>
      <c r="Z1445">
        <v>0</v>
      </c>
      <c r="AA1445">
        <v>0</v>
      </c>
      <c r="AB1445">
        <v>145290</v>
      </c>
      <c r="AC1445">
        <v>74108</v>
      </c>
      <c r="AD1445">
        <v>0</v>
      </c>
      <c r="AE1445">
        <v>112289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33001</v>
      </c>
      <c r="AL1445">
        <v>0</v>
      </c>
      <c r="AM1445">
        <v>0</v>
      </c>
      <c r="AN1445">
        <v>1148886</v>
      </c>
      <c r="AO1445">
        <v>729820</v>
      </c>
      <c r="AP1445">
        <v>112289</v>
      </c>
      <c r="AQ1445">
        <v>0</v>
      </c>
      <c r="AR1445">
        <v>14173</v>
      </c>
      <c r="AS1445">
        <v>3000</v>
      </c>
      <c r="AT1445">
        <v>8000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0</v>
      </c>
      <c r="BI1445">
        <v>0</v>
      </c>
      <c r="BJ1445">
        <v>0</v>
      </c>
      <c r="BK1445">
        <v>867282</v>
      </c>
      <c r="BL1445">
        <v>0</v>
      </c>
      <c r="BM1445">
        <v>0</v>
      </c>
      <c r="BN1445">
        <v>0</v>
      </c>
      <c r="BO1445">
        <v>0</v>
      </c>
      <c r="BP1445">
        <v>0</v>
      </c>
      <c r="BQ1445">
        <v>0</v>
      </c>
      <c r="BR1445">
        <v>0</v>
      </c>
      <c r="BS1445">
        <v>0</v>
      </c>
      <c r="BT1445">
        <v>0</v>
      </c>
      <c r="BU1445">
        <v>0</v>
      </c>
      <c r="BV1445">
        <v>0</v>
      </c>
      <c r="BW1445">
        <v>0</v>
      </c>
      <c r="BX1445">
        <v>0</v>
      </c>
      <c r="BY1445">
        <v>0</v>
      </c>
      <c r="BZ1445">
        <v>0</v>
      </c>
      <c r="CA1445">
        <v>0</v>
      </c>
      <c r="CB1445">
        <v>0</v>
      </c>
      <c r="CC1445">
        <v>0</v>
      </c>
      <c r="CD1445">
        <v>0</v>
      </c>
      <c r="CE1445">
        <v>0</v>
      </c>
      <c r="CF1445">
        <v>0</v>
      </c>
      <c r="CG1445">
        <v>0</v>
      </c>
      <c r="CH1445">
        <v>0</v>
      </c>
      <c r="CI1445">
        <v>0</v>
      </c>
      <c r="CJ1445">
        <v>0</v>
      </c>
      <c r="CK1445">
        <v>0</v>
      </c>
      <c r="CL1445">
        <v>0</v>
      </c>
      <c r="CM1445">
        <v>0</v>
      </c>
      <c r="CN1445">
        <v>0</v>
      </c>
      <c r="CO1445">
        <v>0</v>
      </c>
      <c r="CP1445">
        <v>0</v>
      </c>
      <c r="CQ1445">
        <v>590000</v>
      </c>
      <c r="CR1445">
        <v>100000</v>
      </c>
      <c r="CS1445">
        <v>10000</v>
      </c>
      <c r="CT1445">
        <v>154000</v>
      </c>
      <c r="CU1445">
        <v>65000</v>
      </c>
      <c r="CV1445">
        <v>90961</v>
      </c>
      <c r="CW1445">
        <v>2082</v>
      </c>
      <c r="CX1445">
        <v>10915</v>
      </c>
      <c r="CY1445">
        <v>8186</v>
      </c>
      <c r="CZ1445">
        <v>3275</v>
      </c>
      <c r="DA1445">
        <v>2729</v>
      </c>
      <c r="DB1445">
        <v>11825</v>
      </c>
      <c r="DC1445">
        <v>60576</v>
      </c>
      <c r="DD1445">
        <v>2729</v>
      </c>
      <c r="DE1445">
        <v>45000</v>
      </c>
      <c r="DF1445">
        <v>963279</v>
      </c>
      <c r="DG1445">
        <v>100000</v>
      </c>
      <c r="DH1445">
        <v>0</v>
      </c>
      <c r="DI1445">
        <v>0</v>
      </c>
      <c r="DJ1445">
        <v>167061</v>
      </c>
      <c r="DK1445">
        <v>174018</v>
      </c>
      <c r="DL1445">
        <v>90000</v>
      </c>
      <c r="DM1445">
        <v>237000</v>
      </c>
      <c r="DN1445">
        <v>20000</v>
      </c>
      <c r="DO1445">
        <v>2941636</v>
      </c>
      <c r="DP1445">
        <v>317700</v>
      </c>
      <c r="DQ1445">
        <v>-185806</v>
      </c>
      <c r="DR1445">
        <v>0</v>
      </c>
      <c r="DS1445">
        <v>0</v>
      </c>
    </row>
    <row r="1446" spans="1:123" x14ac:dyDescent="0.3">
      <c r="A1446" t="str">
        <f t="shared" si="22"/>
        <v>20251972</v>
      </c>
      <c r="B1446">
        <v>42</v>
      </c>
      <c r="C1446">
        <v>2025</v>
      </c>
      <c r="D1446">
        <v>197212</v>
      </c>
      <c r="E1446">
        <v>48</v>
      </c>
      <c r="F1446">
        <v>2014134</v>
      </c>
      <c r="G1446">
        <v>163114</v>
      </c>
      <c r="H1446">
        <v>550000</v>
      </c>
      <c r="I1446">
        <v>0</v>
      </c>
      <c r="J1446">
        <v>60000</v>
      </c>
      <c r="K1446">
        <v>85000</v>
      </c>
      <c r="L1446">
        <v>200000</v>
      </c>
      <c r="M1446">
        <v>56200</v>
      </c>
      <c r="N1446">
        <v>11500</v>
      </c>
      <c r="O1446">
        <v>25500</v>
      </c>
      <c r="P1446">
        <v>4500</v>
      </c>
      <c r="Q1446">
        <v>2000</v>
      </c>
      <c r="R1446">
        <v>0</v>
      </c>
      <c r="S1446">
        <v>7191</v>
      </c>
      <c r="T1446">
        <v>35000</v>
      </c>
      <c r="U1446">
        <v>36000</v>
      </c>
      <c r="V1446">
        <v>0</v>
      </c>
      <c r="W1446">
        <v>0</v>
      </c>
      <c r="X1446">
        <v>0</v>
      </c>
      <c r="Y1446">
        <v>252109</v>
      </c>
      <c r="Z1446">
        <v>0</v>
      </c>
      <c r="AA1446">
        <v>0</v>
      </c>
      <c r="AB1446">
        <v>33001</v>
      </c>
      <c r="AC1446">
        <v>93786</v>
      </c>
      <c r="AD1446">
        <v>48318</v>
      </c>
      <c r="AE1446">
        <v>33001</v>
      </c>
      <c r="AF1446">
        <v>109103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1105897</v>
      </c>
      <c r="AO1446">
        <v>923606</v>
      </c>
      <c r="AP1446">
        <v>142104</v>
      </c>
      <c r="AQ1446">
        <v>0</v>
      </c>
      <c r="AR1446">
        <v>20000</v>
      </c>
      <c r="AS1446">
        <v>3000</v>
      </c>
      <c r="AT1446">
        <v>8000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0</v>
      </c>
      <c r="BI1446">
        <v>0</v>
      </c>
      <c r="BJ1446">
        <v>0</v>
      </c>
      <c r="BK1446">
        <v>1096710</v>
      </c>
      <c r="BL1446">
        <v>0</v>
      </c>
      <c r="BM1446">
        <v>10641</v>
      </c>
      <c r="BN1446">
        <v>0</v>
      </c>
      <c r="BO1446">
        <v>0</v>
      </c>
      <c r="BP1446">
        <v>0</v>
      </c>
      <c r="BQ1446">
        <v>0</v>
      </c>
      <c r="BR1446">
        <v>0</v>
      </c>
      <c r="BS1446">
        <v>0</v>
      </c>
      <c r="BT1446">
        <v>0</v>
      </c>
      <c r="BU1446">
        <v>0</v>
      </c>
      <c r="BV1446">
        <v>0</v>
      </c>
      <c r="BW1446">
        <v>0</v>
      </c>
      <c r="BX1446">
        <v>0</v>
      </c>
      <c r="BY1446">
        <v>0</v>
      </c>
      <c r="BZ1446">
        <v>0</v>
      </c>
      <c r="CA1446">
        <v>0</v>
      </c>
      <c r="CB1446">
        <v>0</v>
      </c>
      <c r="CC1446">
        <v>0</v>
      </c>
      <c r="CD1446">
        <v>0</v>
      </c>
      <c r="CE1446">
        <v>0</v>
      </c>
      <c r="CF1446">
        <v>0</v>
      </c>
      <c r="CG1446">
        <v>0</v>
      </c>
      <c r="CH1446">
        <v>0</v>
      </c>
      <c r="CI1446">
        <v>0</v>
      </c>
      <c r="CJ1446">
        <v>0</v>
      </c>
      <c r="CK1446">
        <v>0</v>
      </c>
      <c r="CL1446">
        <v>0</v>
      </c>
      <c r="CM1446">
        <v>0</v>
      </c>
      <c r="CN1446">
        <v>0</v>
      </c>
      <c r="CO1446">
        <v>0</v>
      </c>
      <c r="CP1446">
        <v>0</v>
      </c>
      <c r="CQ1446">
        <v>559359</v>
      </c>
      <c r="CR1446">
        <v>100000</v>
      </c>
      <c r="CS1446">
        <v>10000</v>
      </c>
      <c r="CT1446">
        <v>154000</v>
      </c>
      <c r="CU1446">
        <v>65000</v>
      </c>
      <c r="CV1446">
        <v>90961</v>
      </c>
      <c r="CW1446">
        <v>2082</v>
      </c>
      <c r="CX1446">
        <v>10915</v>
      </c>
      <c r="CY1446">
        <v>8186</v>
      </c>
      <c r="CZ1446">
        <v>3275</v>
      </c>
      <c r="DA1446">
        <v>2729</v>
      </c>
      <c r="DB1446">
        <v>11825</v>
      </c>
      <c r="DC1446">
        <v>60576</v>
      </c>
      <c r="DD1446">
        <v>2729</v>
      </c>
      <c r="DE1446">
        <v>50000</v>
      </c>
      <c r="DF1446">
        <v>682271</v>
      </c>
      <c r="DG1446">
        <v>100000</v>
      </c>
      <c r="DH1446">
        <v>0</v>
      </c>
      <c r="DI1446">
        <v>0</v>
      </c>
      <c r="DJ1446">
        <v>167061</v>
      </c>
      <c r="DK1446">
        <v>174018</v>
      </c>
      <c r="DL1446">
        <v>90000</v>
      </c>
      <c r="DM1446">
        <v>237000</v>
      </c>
      <c r="DN1446">
        <v>20000</v>
      </c>
      <c r="DO1446">
        <v>2601987</v>
      </c>
      <c r="DP1446">
        <v>317700</v>
      </c>
      <c r="DQ1446">
        <v>-262750</v>
      </c>
      <c r="DR1446">
        <v>0</v>
      </c>
      <c r="DS1446">
        <v>0</v>
      </c>
    </row>
    <row r="1447" spans="1:123" x14ac:dyDescent="0.3">
      <c r="A1447" t="str">
        <f t="shared" si="22"/>
        <v>20261973</v>
      </c>
      <c r="B1447">
        <v>42</v>
      </c>
      <c r="C1447">
        <v>2026</v>
      </c>
      <c r="D1447">
        <v>197312</v>
      </c>
      <c r="E1447">
        <v>53</v>
      </c>
      <c r="F1447">
        <v>1777928</v>
      </c>
      <c r="G1447">
        <v>163110</v>
      </c>
      <c r="H1447">
        <v>550000</v>
      </c>
      <c r="I1447">
        <v>0</v>
      </c>
      <c r="J1447">
        <v>60000</v>
      </c>
      <c r="K1447">
        <v>85000</v>
      </c>
      <c r="L1447">
        <v>200000</v>
      </c>
      <c r="M1447">
        <v>56200</v>
      </c>
      <c r="N1447">
        <v>11500</v>
      </c>
      <c r="O1447">
        <v>25500</v>
      </c>
      <c r="P1447">
        <v>4500</v>
      </c>
      <c r="Q1447">
        <v>2000</v>
      </c>
      <c r="R1447">
        <v>0</v>
      </c>
      <c r="S1447">
        <v>7002</v>
      </c>
      <c r="T1447">
        <v>35000</v>
      </c>
      <c r="U1447">
        <v>36000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102052</v>
      </c>
      <c r="AD1447">
        <v>52577</v>
      </c>
      <c r="AE1447">
        <v>0</v>
      </c>
      <c r="AF1447">
        <v>154628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808074</v>
      </c>
      <c r="AO1447">
        <v>1005006</v>
      </c>
      <c r="AP1447">
        <v>154628</v>
      </c>
      <c r="AQ1447">
        <v>0</v>
      </c>
      <c r="AR1447">
        <v>20000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0</v>
      </c>
      <c r="BI1447">
        <v>0</v>
      </c>
      <c r="BJ1447">
        <v>0</v>
      </c>
      <c r="BK1447">
        <v>1179634</v>
      </c>
      <c r="BL1447">
        <v>0</v>
      </c>
      <c r="BM1447">
        <v>0</v>
      </c>
      <c r="BN1447">
        <v>0</v>
      </c>
      <c r="BO1447">
        <v>0</v>
      </c>
      <c r="BP1447">
        <v>0</v>
      </c>
      <c r="BQ1447">
        <v>0</v>
      </c>
      <c r="BR1447">
        <v>10670</v>
      </c>
      <c r="BS1447">
        <v>0</v>
      </c>
      <c r="BT1447">
        <v>0</v>
      </c>
      <c r="BU1447">
        <v>0</v>
      </c>
      <c r="BV1447">
        <v>0</v>
      </c>
      <c r="BW1447">
        <v>0</v>
      </c>
      <c r="BX1447">
        <v>0</v>
      </c>
      <c r="BY1447">
        <v>0</v>
      </c>
      <c r="BZ1447">
        <v>0</v>
      </c>
      <c r="CA1447">
        <v>0</v>
      </c>
      <c r="CB1447">
        <v>0</v>
      </c>
      <c r="CC1447">
        <v>0</v>
      </c>
      <c r="CD1447">
        <v>0</v>
      </c>
      <c r="CE1447">
        <v>0</v>
      </c>
      <c r="CF1447">
        <v>0</v>
      </c>
      <c r="CG1447">
        <v>0</v>
      </c>
      <c r="CH1447">
        <v>0</v>
      </c>
      <c r="CI1447">
        <v>0</v>
      </c>
      <c r="CJ1447">
        <v>0</v>
      </c>
      <c r="CK1447">
        <v>0</v>
      </c>
      <c r="CL1447">
        <v>0</v>
      </c>
      <c r="CM1447">
        <v>0</v>
      </c>
      <c r="CN1447">
        <v>0</v>
      </c>
      <c r="CO1447">
        <v>0</v>
      </c>
      <c r="CP1447">
        <v>0</v>
      </c>
      <c r="CQ1447">
        <v>550029</v>
      </c>
      <c r="CR1447">
        <v>100000</v>
      </c>
      <c r="CS1447">
        <v>10000</v>
      </c>
      <c r="CT1447">
        <v>154000</v>
      </c>
      <c r="CU1447">
        <v>65000</v>
      </c>
      <c r="CV1447">
        <v>90961</v>
      </c>
      <c r="CW1447">
        <v>2082</v>
      </c>
      <c r="CX1447">
        <v>10915</v>
      </c>
      <c r="CY1447">
        <v>8186</v>
      </c>
      <c r="CZ1447">
        <v>3275</v>
      </c>
      <c r="DA1447">
        <v>2729</v>
      </c>
      <c r="DB1447">
        <v>11825</v>
      </c>
      <c r="DC1447">
        <v>60576</v>
      </c>
      <c r="DD1447">
        <v>2729</v>
      </c>
      <c r="DE1447">
        <v>55000</v>
      </c>
      <c r="DF1447">
        <v>661803</v>
      </c>
      <c r="DG1447">
        <v>100000</v>
      </c>
      <c r="DH1447">
        <v>0</v>
      </c>
      <c r="DI1447">
        <v>0</v>
      </c>
      <c r="DJ1447">
        <v>167061</v>
      </c>
      <c r="DK1447">
        <v>174018</v>
      </c>
      <c r="DL1447">
        <v>90000</v>
      </c>
      <c r="DM1447">
        <v>237000</v>
      </c>
      <c r="DN1447">
        <v>20000</v>
      </c>
      <c r="DO1447">
        <v>2577189</v>
      </c>
      <c r="DP1447">
        <v>317700</v>
      </c>
      <c r="DQ1447">
        <v>10670</v>
      </c>
      <c r="DR1447">
        <v>0</v>
      </c>
      <c r="DS1447">
        <v>0</v>
      </c>
    </row>
    <row r="1448" spans="1:123" x14ac:dyDescent="0.3">
      <c r="A1448" t="str">
        <f t="shared" si="22"/>
        <v>20271974</v>
      </c>
      <c r="B1448">
        <v>42</v>
      </c>
      <c r="C1448">
        <v>2027</v>
      </c>
      <c r="D1448">
        <v>197412</v>
      </c>
      <c r="E1448">
        <v>42</v>
      </c>
      <c r="F1448">
        <v>1768412</v>
      </c>
      <c r="G1448">
        <v>163106</v>
      </c>
      <c r="H1448">
        <v>550000</v>
      </c>
      <c r="I1448">
        <v>0</v>
      </c>
      <c r="J1448">
        <v>60000</v>
      </c>
      <c r="K1448">
        <v>85000</v>
      </c>
      <c r="L1448">
        <v>200000</v>
      </c>
      <c r="M1448">
        <v>56200</v>
      </c>
      <c r="N1448">
        <v>11500</v>
      </c>
      <c r="O1448">
        <v>25500</v>
      </c>
      <c r="P1448">
        <v>4500</v>
      </c>
      <c r="Q1448">
        <v>2000</v>
      </c>
      <c r="R1448">
        <v>0</v>
      </c>
      <c r="S1448">
        <v>6814</v>
      </c>
      <c r="T1448">
        <v>35000</v>
      </c>
      <c r="U1448">
        <v>36000</v>
      </c>
      <c r="V1448">
        <v>0</v>
      </c>
      <c r="W1448">
        <v>0</v>
      </c>
      <c r="X1448">
        <v>0</v>
      </c>
      <c r="Y1448">
        <v>180115</v>
      </c>
      <c r="Z1448">
        <v>0</v>
      </c>
      <c r="AA1448">
        <v>0</v>
      </c>
      <c r="AB1448">
        <v>0</v>
      </c>
      <c r="AC1448">
        <v>81904</v>
      </c>
      <c r="AD1448">
        <v>42197</v>
      </c>
      <c r="AE1448">
        <v>0</v>
      </c>
      <c r="AF1448">
        <v>124101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1018528</v>
      </c>
      <c r="AO1448">
        <v>806595</v>
      </c>
      <c r="AP1448">
        <v>124101</v>
      </c>
      <c r="AQ1448">
        <v>0</v>
      </c>
      <c r="AR1448">
        <v>18294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0</v>
      </c>
      <c r="BI1448">
        <v>0</v>
      </c>
      <c r="BJ1448">
        <v>0</v>
      </c>
      <c r="BK1448">
        <v>948990</v>
      </c>
      <c r="BL1448">
        <v>0</v>
      </c>
      <c r="BM1448">
        <v>0</v>
      </c>
      <c r="BN1448">
        <v>0</v>
      </c>
      <c r="BO1448">
        <v>0</v>
      </c>
      <c r="BP1448">
        <v>0</v>
      </c>
      <c r="BQ1448">
        <v>0</v>
      </c>
      <c r="BR1448">
        <v>0</v>
      </c>
      <c r="BS1448">
        <v>0</v>
      </c>
      <c r="BT1448">
        <v>0</v>
      </c>
      <c r="BU1448">
        <v>0</v>
      </c>
      <c r="BV1448">
        <v>0</v>
      </c>
      <c r="BW1448">
        <v>0</v>
      </c>
      <c r="BX1448">
        <v>0</v>
      </c>
      <c r="BY1448">
        <v>0</v>
      </c>
      <c r="BZ1448">
        <v>0</v>
      </c>
      <c r="CA1448">
        <v>0</v>
      </c>
      <c r="CB1448">
        <v>0</v>
      </c>
      <c r="CC1448">
        <v>0</v>
      </c>
      <c r="CD1448">
        <v>0</v>
      </c>
      <c r="CE1448">
        <v>0</v>
      </c>
      <c r="CF1448">
        <v>0</v>
      </c>
      <c r="CG1448">
        <v>0</v>
      </c>
      <c r="CH1448">
        <v>0</v>
      </c>
      <c r="CI1448">
        <v>0</v>
      </c>
      <c r="CJ1448">
        <v>0</v>
      </c>
      <c r="CK1448">
        <v>0</v>
      </c>
      <c r="CL1448">
        <v>0</v>
      </c>
      <c r="CM1448">
        <v>0</v>
      </c>
      <c r="CN1448">
        <v>0</v>
      </c>
      <c r="CO1448">
        <v>0</v>
      </c>
      <c r="CP1448">
        <v>0</v>
      </c>
      <c r="CQ1448">
        <v>530029</v>
      </c>
      <c r="CR1448">
        <v>100000</v>
      </c>
      <c r="CS1448">
        <v>10000</v>
      </c>
      <c r="CT1448">
        <v>154000</v>
      </c>
      <c r="CU1448">
        <v>65000</v>
      </c>
      <c r="CV1448">
        <v>90961</v>
      </c>
      <c r="CW1448">
        <v>2082</v>
      </c>
      <c r="CX1448">
        <v>10915</v>
      </c>
      <c r="CY1448">
        <v>8186</v>
      </c>
      <c r="CZ1448">
        <v>3275</v>
      </c>
      <c r="DA1448">
        <v>2729</v>
      </c>
      <c r="DB1448">
        <v>11825</v>
      </c>
      <c r="DC1448">
        <v>60576</v>
      </c>
      <c r="DD1448">
        <v>2729</v>
      </c>
      <c r="DE1448">
        <v>60000</v>
      </c>
      <c r="DF1448">
        <v>461834</v>
      </c>
      <c r="DG1448">
        <v>100000</v>
      </c>
      <c r="DH1448">
        <v>0</v>
      </c>
      <c r="DI1448">
        <v>0</v>
      </c>
      <c r="DJ1448">
        <v>167061</v>
      </c>
      <c r="DK1448">
        <v>174018</v>
      </c>
      <c r="DL1448">
        <v>90000</v>
      </c>
      <c r="DM1448">
        <v>237000</v>
      </c>
      <c r="DN1448">
        <v>20000</v>
      </c>
      <c r="DO1448">
        <v>2362220</v>
      </c>
      <c r="DP1448">
        <v>317700</v>
      </c>
      <c r="DQ1448">
        <v>-180115</v>
      </c>
      <c r="DR1448">
        <v>0</v>
      </c>
      <c r="DS1448">
        <v>0</v>
      </c>
    </row>
    <row r="1449" spans="1:123" x14ac:dyDescent="0.3">
      <c r="A1449" t="str">
        <f t="shared" si="22"/>
        <v>20281975</v>
      </c>
      <c r="B1449">
        <v>42</v>
      </c>
      <c r="C1449">
        <v>2028</v>
      </c>
      <c r="D1449">
        <v>197512</v>
      </c>
      <c r="E1449">
        <v>48</v>
      </c>
      <c r="F1449">
        <v>1659560</v>
      </c>
      <c r="G1449">
        <v>163102</v>
      </c>
      <c r="H1449">
        <v>550000</v>
      </c>
      <c r="I1449">
        <v>0</v>
      </c>
      <c r="J1449">
        <v>90000</v>
      </c>
      <c r="K1449">
        <v>85000</v>
      </c>
      <c r="L1449">
        <v>200000</v>
      </c>
      <c r="M1449">
        <v>56200</v>
      </c>
      <c r="N1449">
        <v>11500</v>
      </c>
      <c r="O1449">
        <v>25500</v>
      </c>
      <c r="P1449">
        <v>4500</v>
      </c>
      <c r="Q1449">
        <v>2000</v>
      </c>
      <c r="R1449">
        <v>0</v>
      </c>
      <c r="S1449">
        <v>6625</v>
      </c>
      <c r="T1449">
        <v>35000</v>
      </c>
      <c r="U1449">
        <v>36000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93974</v>
      </c>
      <c r="AD1449">
        <v>48415</v>
      </c>
      <c r="AE1449">
        <v>0</v>
      </c>
      <c r="AF1449">
        <v>142389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849936</v>
      </c>
      <c r="AO1449">
        <v>925456</v>
      </c>
      <c r="AP1449">
        <v>142389</v>
      </c>
      <c r="AQ1449">
        <v>0</v>
      </c>
      <c r="AR1449">
        <v>20000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0</v>
      </c>
      <c r="BI1449">
        <v>0</v>
      </c>
      <c r="BJ1449">
        <v>0</v>
      </c>
      <c r="BK1449">
        <v>1087845</v>
      </c>
      <c r="BL1449">
        <v>0</v>
      </c>
      <c r="BM1449">
        <v>0</v>
      </c>
      <c r="BN1449">
        <v>0</v>
      </c>
      <c r="BO1449">
        <v>0</v>
      </c>
      <c r="BP1449">
        <v>0</v>
      </c>
      <c r="BQ1449">
        <v>0</v>
      </c>
      <c r="BR1449">
        <v>79119</v>
      </c>
      <c r="BS1449">
        <v>0</v>
      </c>
      <c r="BT1449">
        <v>0</v>
      </c>
      <c r="BU1449">
        <v>0</v>
      </c>
      <c r="BV1449">
        <v>0</v>
      </c>
      <c r="BW1449">
        <v>0</v>
      </c>
      <c r="BX1449">
        <v>0</v>
      </c>
      <c r="BY1449">
        <v>0</v>
      </c>
      <c r="BZ1449">
        <v>0</v>
      </c>
      <c r="CA1449">
        <v>0</v>
      </c>
      <c r="CB1449">
        <v>0</v>
      </c>
      <c r="CC1449">
        <v>0</v>
      </c>
      <c r="CD1449">
        <v>0</v>
      </c>
      <c r="CE1449">
        <v>0</v>
      </c>
      <c r="CF1449">
        <v>0</v>
      </c>
      <c r="CG1449">
        <v>0</v>
      </c>
      <c r="CH1449">
        <v>0</v>
      </c>
      <c r="CI1449">
        <v>0</v>
      </c>
      <c r="CJ1449">
        <v>0</v>
      </c>
      <c r="CK1449">
        <v>0</v>
      </c>
      <c r="CL1449">
        <v>0</v>
      </c>
      <c r="CM1449">
        <v>0</v>
      </c>
      <c r="CN1449">
        <v>0</v>
      </c>
      <c r="CO1449">
        <v>0</v>
      </c>
      <c r="CP1449">
        <v>0</v>
      </c>
      <c r="CQ1449">
        <v>589148</v>
      </c>
      <c r="CR1449">
        <v>100000</v>
      </c>
      <c r="CS1449">
        <v>10000</v>
      </c>
      <c r="CT1449">
        <v>154000</v>
      </c>
      <c r="CU1449">
        <v>65000</v>
      </c>
      <c r="CV1449">
        <v>90961</v>
      </c>
      <c r="CW1449">
        <v>2082</v>
      </c>
      <c r="CX1449">
        <v>10915</v>
      </c>
      <c r="CY1449">
        <v>8186</v>
      </c>
      <c r="CZ1449">
        <v>3275</v>
      </c>
      <c r="DA1449">
        <v>2729</v>
      </c>
      <c r="DB1449">
        <v>11825</v>
      </c>
      <c r="DC1449">
        <v>60576</v>
      </c>
      <c r="DD1449">
        <v>2729</v>
      </c>
      <c r="DE1449">
        <v>65000</v>
      </c>
      <c r="DF1449">
        <v>447979</v>
      </c>
      <c r="DG1449">
        <v>100000</v>
      </c>
      <c r="DH1449">
        <v>0</v>
      </c>
      <c r="DI1449">
        <v>0</v>
      </c>
      <c r="DJ1449">
        <v>167061</v>
      </c>
      <c r="DK1449">
        <v>174018</v>
      </c>
      <c r="DL1449">
        <v>90000</v>
      </c>
      <c r="DM1449">
        <v>237000</v>
      </c>
      <c r="DN1449">
        <v>20000</v>
      </c>
      <c r="DO1449">
        <v>2412484</v>
      </c>
      <c r="DP1449">
        <v>317700</v>
      </c>
      <c r="DQ1449">
        <v>79119</v>
      </c>
      <c r="DR1449">
        <v>0</v>
      </c>
      <c r="DS1449">
        <v>0</v>
      </c>
    </row>
    <row r="1450" spans="1:123" x14ac:dyDescent="0.3">
      <c r="A1450" t="str">
        <f t="shared" si="22"/>
        <v>20291976</v>
      </c>
      <c r="B1450">
        <v>42</v>
      </c>
      <c r="C1450">
        <v>2029</v>
      </c>
      <c r="D1450">
        <v>197612</v>
      </c>
      <c r="E1450">
        <v>41</v>
      </c>
      <c r="F1450">
        <v>1902615</v>
      </c>
      <c r="G1450">
        <v>163097</v>
      </c>
      <c r="H1450">
        <v>550000</v>
      </c>
      <c r="I1450">
        <v>0</v>
      </c>
      <c r="J1450">
        <v>90000</v>
      </c>
      <c r="K1450">
        <v>85000</v>
      </c>
      <c r="L1450">
        <v>200000</v>
      </c>
      <c r="M1450">
        <v>56200</v>
      </c>
      <c r="N1450">
        <v>11500</v>
      </c>
      <c r="O1450">
        <v>25500</v>
      </c>
      <c r="P1450">
        <v>4500</v>
      </c>
      <c r="Q1450">
        <v>2000</v>
      </c>
      <c r="R1450">
        <v>0</v>
      </c>
      <c r="S1450">
        <v>6437</v>
      </c>
      <c r="T1450">
        <v>35000</v>
      </c>
      <c r="U1450">
        <v>36000</v>
      </c>
      <c r="V1450">
        <v>0</v>
      </c>
      <c r="W1450">
        <v>0</v>
      </c>
      <c r="X1450">
        <v>0</v>
      </c>
      <c r="Y1450">
        <v>222863</v>
      </c>
      <c r="Z1450">
        <v>0</v>
      </c>
      <c r="AA1450">
        <v>0</v>
      </c>
      <c r="AB1450">
        <v>0</v>
      </c>
      <c r="AC1450">
        <v>80261</v>
      </c>
      <c r="AD1450">
        <v>41350</v>
      </c>
      <c r="AE1450">
        <v>0</v>
      </c>
      <c r="AF1450">
        <v>121611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1093389</v>
      </c>
      <c r="AO1450">
        <v>790407</v>
      </c>
      <c r="AP1450">
        <v>121611</v>
      </c>
      <c r="AQ1450">
        <v>0</v>
      </c>
      <c r="AR1450">
        <v>17425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0</v>
      </c>
      <c r="BI1450">
        <v>0</v>
      </c>
      <c r="BJ1450">
        <v>0</v>
      </c>
      <c r="BK1450">
        <v>929443</v>
      </c>
      <c r="BL1450">
        <v>0</v>
      </c>
      <c r="BM1450">
        <v>78880</v>
      </c>
      <c r="BN1450">
        <v>0</v>
      </c>
      <c r="BO1450">
        <v>0</v>
      </c>
      <c r="BP1450">
        <v>0</v>
      </c>
      <c r="BQ1450">
        <v>0</v>
      </c>
      <c r="BR1450">
        <v>0</v>
      </c>
      <c r="BS1450">
        <v>0</v>
      </c>
      <c r="BT1450">
        <v>0</v>
      </c>
      <c r="BU1450">
        <v>0</v>
      </c>
      <c r="BV1450">
        <v>0</v>
      </c>
      <c r="BW1450">
        <v>0</v>
      </c>
      <c r="BX1450">
        <v>0</v>
      </c>
      <c r="BY1450">
        <v>0</v>
      </c>
      <c r="BZ1450">
        <v>0</v>
      </c>
      <c r="CA1450">
        <v>0</v>
      </c>
      <c r="CB1450">
        <v>0</v>
      </c>
      <c r="CC1450">
        <v>0</v>
      </c>
      <c r="CD1450">
        <v>0</v>
      </c>
      <c r="CE1450">
        <v>0</v>
      </c>
      <c r="CF1450">
        <v>0</v>
      </c>
      <c r="CG1450">
        <v>0</v>
      </c>
      <c r="CH1450">
        <v>0</v>
      </c>
      <c r="CI1450">
        <v>0</v>
      </c>
      <c r="CJ1450">
        <v>0</v>
      </c>
      <c r="CK1450">
        <v>0</v>
      </c>
      <c r="CL1450">
        <v>0</v>
      </c>
      <c r="CM1450">
        <v>0</v>
      </c>
      <c r="CN1450">
        <v>0</v>
      </c>
      <c r="CO1450">
        <v>0</v>
      </c>
      <c r="CP1450">
        <v>0</v>
      </c>
      <c r="CQ1450">
        <v>490268</v>
      </c>
      <c r="CR1450">
        <v>100000</v>
      </c>
      <c r="CS1450">
        <v>10000</v>
      </c>
      <c r="CT1450">
        <v>154000</v>
      </c>
      <c r="CU1450">
        <v>65000</v>
      </c>
      <c r="CV1450">
        <v>90961</v>
      </c>
      <c r="CW1450">
        <v>2082</v>
      </c>
      <c r="CX1450">
        <v>10915</v>
      </c>
      <c r="CY1450">
        <v>8186</v>
      </c>
      <c r="CZ1450">
        <v>3275</v>
      </c>
      <c r="DA1450">
        <v>2729</v>
      </c>
      <c r="DB1450">
        <v>11825</v>
      </c>
      <c r="DC1450">
        <v>60576</v>
      </c>
      <c r="DD1450">
        <v>2729</v>
      </c>
      <c r="DE1450">
        <v>70000</v>
      </c>
      <c r="DF1450">
        <v>211677</v>
      </c>
      <c r="DG1450">
        <v>100000</v>
      </c>
      <c r="DH1450">
        <v>0</v>
      </c>
      <c r="DI1450">
        <v>0</v>
      </c>
      <c r="DJ1450">
        <v>167061</v>
      </c>
      <c r="DK1450">
        <v>174018</v>
      </c>
      <c r="DL1450">
        <v>90000</v>
      </c>
      <c r="DM1450">
        <v>237000</v>
      </c>
      <c r="DN1450">
        <v>20000</v>
      </c>
      <c r="DO1450">
        <v>2082302</v>
      </c>
      <c r="DP1450">
        <v>317700</v>
      </c>
      <c r="DQ1450">
        <v>-301743</v>
      </c>
      <c r="DR1450">
        <v>0</v>
      </c>
      <c r="DS1450">
        <v>0</v>
      </c>
    </row>
    <row r="1451" spans="1:123" x14ac:dyDescent="0.3">
      <c r="A1451" t="str">
        <f t="shared" si="22"/>
        <v>20301977</v>
      </c>
      <c r="B1451">
        <v>42</v>
      </c>
      <c r="C1451">
        <v>2030</v>
      </c>
      <c r="D1451">
        <v>197712</v>
      </c>
      <c r="E1451">
        <v>8</v>
      </c>
      <c r="F1451">
        <v>1950441</v>
      </c>
      <c r="G1451">
        <v>163093</v>
      </c>
      <c r="H1451">
        <v>550000</v>
      </c>
      <c r="I1451">
        <v>0</v>
      </c>
      <c r="J1451">
        <v>90000</v>
      </c>
      <c r="K1451">
        <v>85000</v>
      </c>
      <c r="L1451">
        <v>200000</v>
      </c>
      <c r="M1451">
        <v>56200</v>
      </c>
      <c r="N1451">
        <v>11500</v>
      </c>
      <c r="O1451">
        <v>25500</v>
      </c>
      <c r="P1451">
        <v>4500</v>
      </c>
      <c r="Q1451">
        <v>2000</v>
      </c>
      <c r="R1451">
        <v>0</v>
      </c>
      <c r="S1451">
        <v>6248</v>
      </c>
      <c r="T1451">
        <v>35000</v>
      </c>
      <c r="U1451">
        <v>36000</v>
      </c>
      <c r="V1451">
        <v>0</v>
      </c>
      <c r="W1451">
        <v>0</v>
      </c>
      <c r="X1451">
        <v>17726</v>
      </c>
      <c r="Y1451">
        <v>205326</v>
      </c>
      <c r="Z1451">
        <v>0</v>
      </c>
      <c r="AA1451">
        <v>0</v>
      </c>
      <c r="AB1451">
        <v>0</v>
      </c>
      <c r="AC1451">
        <v>15686</v>
      </c>
      <c r="AD1451">
        <v>0</v>
      </c>
      <c r="AE1451">
        <v>0</v>
      </c>
      <c r="AF1451">
        <v>23767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1191233</v>
      </c>
      <c r="AO1451">
        <v>154474</v>
      </c>
      <c r="AP1451">
        <v>23767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75000</v>
      </c>
      <c r="AW1451">
        <v>0</v>
      </c>
      <c r="AX1451">
        <v>31500</v>
      </c>
      <c r="AY1451">
        <v>0</v>
      </c>
      <c r="AZ1451">
        <v>20000</v>
      </c>
      <c r="BA1451">
        <v>25000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0</v>
      </c>
      <c r="BI1451">
        <v>0</v>
      </c>
      <c r="BJ1451">
        <v>0</v>
      </c>
      <c r="BK1451">
        <v>329741</v>
      </c>
      <c r="BL1451">
        <v>0</v>
      </c>
      <c r="BM1451">
        <v>132949</v>
      </c>
      <c r="BN1451">
        <v>154000</v>
      </c>
      <c r="BO1451">
        <v>0</v>
      </c>
      <c r="BP1451">
        <v>0</v>
      </c>
      <c r="BQ1451">
        <v>0</v>
      </c>
      <c r="BR1451">
        <v>0</v>
      </c>
      <c r="BS1451">
        <v>0</v>
      </c>
      <c r="BT1451">
        <v>0</v>
      </c>
      <c r="BU1451">
        <v>0</v>
      </c>
      <c r="BV1451">
        <v>0</v>
      </c>
      <c r="BW1451">
        <v>0</v>
      </c>
      <c r="BX1451">
        <v>0</v>
      </c>
      <c r="BY1451">
        <v>0</v>
      </c>
      <c r="BZ1451">
        <v>0</v>
      </c>
      <c r="CA1451">
        <v>0</v>
      </c>
      <c r="CB1451">
        <v>0</v>
      </c>
      <c r="CC1451">
        <v>0</v>
      </c>
      <c r="CD1451">
        <v>0</v>
      </c>
      <c r="CE1451">
        <v>0</v>
      </c>
      <c r="CF1451">
        <v>68917</v>
      </c>
      <c r="CG1451">
        <v>0</v>
      </c>
      <c r="CH1451">
        <v>0</v>
      </c>
      <c r="CI1451">
        <v>0</v>
      </c>
      <c r="CJ1451">
        <v>0</v>
      </c>
      <c r="CK1451">
        <v>0</v>
      </c>
      <c r="CL1451">
        <v>0</v>
      </c>
      <c r="CM1451">
        <v>0</v>
      </c>
      <c r="CN1451">
        <v>0</v>
      </c>
      <c r="CO1451">
        <v>0</v>
      </c>
      <c r="CP1451">
        <v>0</v>
      </c>
      <c r="CQ1451">
        <v>337319</v>
      </c>
      <c r="CR1451">
        <v>100000</v>
      </c>
      <c r="CS1451">
        <v>10000</v>
      </c>
      <c r="CT1451">
        <v>0</v>
      </c>
      <c r="CU1451">
        <v>65000</v>
      </c>
      <c r="CV1451">
        <v>90961</v>
      </c>
      <c r="CW1451">
        <v>2082</v>
      </c>
      <c r="CX1451">
        <v>10915</v>
      </c>
      <c r="CY1451">
        <v>8186</v>
      </c>
      <c r="CZ1451">
        <v>3275</v>
      </c>
      <c r="DA1451">
        <v>2729</v>
      </c>
      <c r="DB1451">
        <v>11825</v>
      </c>
      <c r="DC1451">
        <v>60576</v>
      </c>
      <c r="DD1451">
        <v>2729</v>
      </c>
      <c r="DE1451">
        <v>6083</v>
      </c>
      <c r="DF1451">
        <v>0</v>
      </c>
      <c r="DG1451">
        <v>82274</v>
      </c>
      <c r="DH1451">
        <v>0</v>
      </c>
      <c r="DI1451">
        <v>0</v>
      </c>
      <c r="DJ1451">
        <v>135561</v>
      </c>
      <c r="DK1451">
        <v>149018</v>
      </c>
      <c r="DL1451">
        <v>90000</v>
      </c>
      <c r="DM1451">
        <v>162000</v>
      </c>
      <c r="DN1451">
        <v>0</v>
      </c>
      <c r="DO1451">
        <v>1330534</v>
      </c>
      <c r="DP1451">
        <v>317700</v>
      </c>
      <c r="DQ1451">
        <v>-1003112</v>
      </c>
      <c r="DR1451">
        <v>272694</v>
      </c>
      <c r="DS1451">
        <v>0</v>
      </c>
    </row>
    <row r="1452" spans="1:123" x14ac:dyDescent="0.3">
      <c r="A1452" t="str">
        <f t="shared" si="22"/>
        <v>20311978</v>
      </c>
      <c r="B1452">
        <v>42</v>
      </c>
      <c r="C1452">
        <v>2031</v>
      </c>
      <c r="D1452">
        <v>197812</v>
      </c>
      <c r="E1452">
        <v>65</v>
      </c>
      <c r="F1452">
        <v>1605614</v>
      </c>
      <c r="G1452">
        <v>163096</v>
      </c>
      <c r="H1452">
        <v>550000</v>
      </c>
      <c r="I1452">
        <v>0</v>
      </c>
      <c r="J1452">
        <v>90000</v>
      </c>
      <c r="K1452">
        <v>85000</v>
      </c>
      <c r="L1452">
        <v>200000</v>
      </c>
      <c r="M1452">
        <v>56200</v>
      </c>
      <c r="N1452">
        <v>11500</v>
      </c>
      <c r="O1452">
        <v>25500</v>
      </c>
      <c r="P1452">
        <v>4500</v>
      </c>
      <c r="Q1452">
        <v>2000</v>
      </c>
      <c r="R1452">
        <v>0</v>
      </c>
      <c r="S1452">
        <v>6059</v>
      </c>
      <c r="T1452">
        <v>35000</v>
      </c>
      <c r="U1452">
        <v>36000</v>
      </c>
      <c r="V1452">
        <v>0</v>
      </c>
      <c r="W1452">
        <v>0</v>
      </c>
      <c r="X1452">
        <v>0</v>
      </c>
      <c r="Y1452">
        <v>0</v>
      </c>
      <c r="Z1452">
        <v>147847</v>
      </c>
      <c r="AA1452">
        <v>0</v>
      </c>
      <c r="AB1452">
        <v>0</v>
      </c>
      <c r="AC1452">
        <v>125252</v>
      </c>
      <c r="AD1452">
        <v>64529</v>
      </c>
      <c r="AE1452">
        <v>0</v>
      </c>
      <c r="AF1452">
        <v>189781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654131</v>
      </c>
      <c r="AO1452">
        <v>1233479</v>
      </c>
      <c r="AP1452">
        <v>189781</v>
      </c>
      <c r="AQ1452">
        <v>0</v>
      </c>
      <c r="AR1452">
        <v>20000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0</v>
      </c>
      <c r="BI1452">
        <v>0</v>
      </c>
      <c r="BJ1452">
        <v>0</v>
      </c>
      <c r="BK1452">
        <v>1443260</v>
      </c>
      <c r="BL1452">
        <v>0</v>
      </c>
      <c r="BM1452">
        <v>0</v>
      </c>
      <c r="BN1452">
        <v>0</v>
      </c>
      <c r="BO1452">
        <v>0</v>
      </c>
      <c r="BP1452">
        <v>0</v>
      </c>
      <c r="BQ1452">
        <v>0</v>
      </c>
      <c r="BR1452">
        <v>292681</v>
      </c>
      <c r="BS1452">
        <v>0</v>
      </c>
      <c r="BT1452">
        <v>0</v>
      </c>
      <c r="BU1452">
        <v>0</v>
      </c>
      <c r="BV1452">
        <v>0</v>
      </c>
      <c r="BW1452">
        <v>0</v>
      </c>
      <c r="BX1452">
        <v>0</v>
      </c>
      <c r="BY1452">
        <v>0</v>
      </c>
      <c r="BZ1452">
        <v>0</v>
      </c>
      <c r="CA1452">
        <v>0</v>
      </c>
      <c r="CB1452">
        <v>0</v>
      </c>
      <c r="CC1452">
        <v>0</v>
      </c>
      <c r="CD1452">
        <v>0</v>
      </c>
      <c r="CE1452">
        <v>0</v>
      </c>
      <c r="CF1452">
        <v>0</v>
      </c>
      <c r="CG1452">
        <v>0</v>
      </c>
      <c r="CH1452">
        <v>0</v>
      </c>
      <c r="CI1452">
        <v>0</v>
      </c>
      <c r="CJ1452">
        <v>0</v>
      </c>
      <c r="CK1452">
        <v>0</v>
      </c>
      <c r="CL1452">
        <v>0</v>
      </c>
      <c r="CM1452">
        <v>0</v>
      </c>
      <c r="CN1452">
        <v>0</v>
      </c>
      <c r="CO1452">
        <v>0</v>
      </c>
      <c r="CP1452">
        <v>0</v>
      </c>
      <c r="CQ1452">
        <v>610000</v>
      </c>
      <c r="CR1452">
        <v>100000</v>
      </c>
      <c r="CS1452">
        <v>10000</v>
      </c>
      <c r="CT1452">
        <v>0</v>
      </c>
      <c r="CU1452">
        <v>65000</v>
      </c>
      <c r="CV1452">
        <v>90961</v>
      </c>
      <c r="CW1452">
        <v>2082</v>
      </c>
      <c r="CX1452">
        <v>10915</v>
      </c>
      <c r="CY1452">
        <v>8186</v>
      </c>
      <c r="CZ1452">
        <v>3275</v>
      </c>
      <c r="DA1452">
        <v>2729</v>
      </c>
      <c r="DB1452">
        <v>11825</v>
      </c>
      <c r="DC1452">
        <v>60576</v>
      </c>
      <c r="DD1452">
        <v>2729</v>
      </c>
      <c r="DE1452">
        <v>11083</v>
      </c>
      <c r="DF1452">
        <v>147847</v>
      </c>
      <c r="DG1452">
        <v>82274</v>
      </c>
      <c r="DH1452">
        <v>0</v>
      </c>
      <c r="DI1452">
        <v>0</v>
      </c>
      <c r="DJ1452">
        <v>135561</v>
      </c>
      <c r="DK1452">
        <v>149018</v>
      </c>
      <c r="DL1452">
        <v>90000</v>
      </c>
      <c r="DM1452">
        <v>162000</v>
      </c>
      <c r="DN1452">
        <v>0</v>
      </c>
      <c r="DO1452">
        <v>1756062</v>
      </c>
      <c r="DP1452">
        <v>317700</v>
      </c>
      <c r="DQ1452">
        <v>440528</v>
      </c>
      <c r="DR1452">
        <v>0</v>
      </c>
      <c r="DS1452">
        <v>0</v>
      </c>
    </row>
    <row r="1453" spans="1:123" x14ac:dyDescent="0.3">
      <c r="A1453" t="str">
        <f t="shared" si="22"/>
        <v>20321979</v>
      </c>
      <c r="B1453">
        <v>42</v>
      </c>
      <c r="C1453">
        <v>2032</v>
      </c>
      <c r="D1453">
        <v>197912</v>
      </c>
      <c r="E1453">
        <v>56</v>
      </c>
      <c r="F1453">
        <v>1584318</v>
      </c>
      <c r="G1453">
        <v>163099</v>
      </c>
      <c r="H1453">
        <v>550000</v>
      </c>
      <c r="I1453">
        <v>0</v>
      </c>
      <c r="J1453">
        <v>120000</v>
      </c>
      <c r="K1453">
        <v>85000</v>
      </c>
      <c r="L1453">
        <v>200000</v>
      </c>
      <c r="M1453">
        <v>56200</v>
      </c>
      <c r="N1453">
        <v>11500</v>
      </c>
      <c r="O1453">
        <v>25500</v>
      </c>
      <c r="P1453">
        <v>4500</v>
      </c>
      <c r="Q1453">
        <v>2000</v>
      </c>
      <c r="R1453">
        <v>0</v>
      </c>
      <c r="S1453">
        <v>5871</v>
      </c>
      <c r="T1453">
        <v>35000</v>
      </c>
      <c r="U1453">
        <v>36000</v>
      </c>
      <c r="V1453">
        <v>0</v>
      </c>
      <c r="W1453">
        <v>0</v>
      </c>
      <c r="X1453">
        <v>0</v>
      </c>
      <c r="Y1453">
        <v>0</v>
      </c>
      <c r="Z1453">
        <v>220560</v>
      </c>
      <c r="AA1453">
        <v>0</v>
      </c>
      <c r="AB1453">
        <v>0</v>
      </c>
      <c r="AC1453">
        <v>108439</v>
      </c>
      <c r="AD1453">
        <v>55867</v>
      </c>
      <c r="AE1453">
        <v>0</v>
      </c>
      <c r="AF1453">
        <v>164306</v>
      </c>
      <c r="AG1453">
        <v>0</v>
      </c>
      <c r="AH1453">
        <v>0</v>
      </c>
      <c r="AI1453">
        <v>0</v>
      </c>
      <c r="AJ1453">
        <v>85500</v>
      </c>
      <c r="AK1453">
        <v>85500</v>
      </c>
      <c r="AL1453">
        <v>0</v>
      </c>
      <c r="AM1453">
        <v>0</v>
      </c>
      <c r="AN1453">
        <v>551205</v>
      </c>
      <c r="AO1453">
        <v>1067906</v>
      </c>
      <c r="AP1453">
        <v>164306</v>
      </c>
      <c r="AQ1453">
        <v>0</v>
      </c>
      <c r="AR1453">
        <v>20000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0</v>
      </c>
      <c r="BI1453">
        <v>0</v>
      </c>
      <c r="BJ1453">
        <v>0</v>
      </c>
      <c r="BK1453">
        <v>1252212</v>
      </c>
      <c r="BL1453">
        <v>0</v>
      </c>
      <c r="BM1453">
        <v>0</v>
      </c>
      <c r="BN1453">
        <v>0</v>
      </c>
      <c r="BO1453">
        <v>0</v>
      </c>
      <c r="BP1453">
        <v>0</v>
      </c>
      <c r="BQ1453">
        <v>0</v>
      </c>
      <c r="BR1453">
        <v>20000</v>
      </c>
      <c r="BS1453">
        <v>0</v>
      </c>
      <c r="BT1453">
        <v>0</v>
      </c>
      <c r="BU1453">
        <v>0</v>
      </c>
      <c r="BV1453">
        <v>0</v>
      </c>
      <c r="BW1453">
        <v>0</v>
      </c>
      <c r="BX1453">
        <v>0</v>
      </c>
      <c r="BY1453">
        <v>0</v>
      </c>
      <c r="BZ1453">
        <v>0</v>
      </c>
      <c r="CA1453">
        <v>0</v>
      </c>
      <c r="CB1453">
        <v>0</v>
      </c>
      <c r="CC1453">
        <v>0</v>
      </c>
      <c r="CD1453">
        <v>0</v>
      </c>
      <c r="CE1453">
        <v>0</v>
      </c>
      <c r="CF1453">
        <v>0</v>
      </c>
      <c r="CG1453">
        <v>0</v>
      </c>
      <c r="CH1453">
        <v>0</v>
      </c>
      <c r="CI1453">
        <v>0</v>
      </c>
      <c r="CJ1453">
        <v>0</v>
      </c>
      <c r="CK1453">
        <v>0</v>
      </c>
      <c r="CL1453">
        <v>0</v>
      </c>
      <c r="CM1453">
        <v>0</v>
      </c>
      <c r="CN1453">
        <v>0</v>
      </c>
      <c r="CO1453">
        <v>0</v>
      </c>
      <c r="CP1453">
        <v>0</v>
      </c>
      <c r="CQ1453">
        <v>610000</v>
      </c>
      <c r="CR1453">
        <v>100000</v>
      </c>
      <c r="CS1453">
        <v>10000</v>
      </c>
      <c r="CT1453">
        <v>0</v>
      </c>
      <c r="CU1453">
        <v>65000</v>
      </c>
      <c r="CV1453">
        <v>90961</v>
      </c>
      <c r="CW1453">
        <v>2082</v>
      </c>
      <c r="CX1453">
        <v>10915</v>
      </c>
      <c r="CY1453">
        <v>8186</v>
      </c>
      <c r="CZ1453">
        <v>3275</v>
      </c>
      <c r="DA1453">
        <v>2729</v>
      </c>
      <c r="DB1453">
        <v>11825</v>
      </c>
      <c r="DC1453">
        <v>60576</v>
      </c>
      <c r="DD1453">
        <v>2729</v>
      </c>
      <c r="DE1453">
        <v>16083</v>
      </c>
      <c r="DF1453">
        <v>356801</v>
      </c>
      <c r="DG1453">
        <v>82274</v>
      </c>
      <c r="DH1453">
        <v>0</v>
      </c>
      <c r="DI1453">
        <v>0</v>
      </c>
      <c r="DJ1453">
        <v>135561</v>
      </c>
      <c r="DK1453">
        <v>149018</v>
      </c>
      <c r="DL1453">
        <v>90000</v>
      </c>
      <c r="DM1453">
        <v>162000</v>
      </c>
      <c r="DN1453">
        <v>0</v>
      </c>
      <c r="DO1453">
        <v>2055516</v>
      </c>
      <c r="DP1453">
        <v>317700</v>
      </c>
      <c r="DQ1453">
        <v>326060</v>
      </c>
      <c r="DR1453">
        <v>0</v>
      </c>
      <c r="DS1453">
        <v>0</v>
      </c>
    </row>
    <row r="1454" spans="1:123" x14ac:dyDescent="0.3">
      <c r="A1454" t="str">
        <f t="shared" si="22"/>
        <v>20331980</v>
      </c>
      <c r="B1454">
        <v>42</v>
      </c>
      <c r="C1454">
        <v>2033</v>
      </c>
      <c r="D1454">
        <v>198012</v>
      </c>
      <c r="E1454">
        <v>56</v>
      </c>
      <c r="F1454">
        <v>1621947</v>
      </c>
      <c r="G1454">
        <v>163102</v>
      </c>
      <c r="H1454">
        <v>550000</v>
      </c>
      <c r="I1454">
        <v>0</v>
      </c>
      <c r="J1454">
        <v>120000</v>
      </c>
      <c r="K1454">
        <v>85000</v>
      </c>
      <c r="L1454">
        <v>200000</v>
      </c>
      <c r="M1454">
        <v>56200</v>
      </c>
      <c r="N1454">
        <v>11500</v>
      </c>
      <c r="O1454">
        <v>25500</v>
      </c>
      <c r="P1454">
        <v>4500</v>
      </c>
      <c r="Q1454">
        <v>2000</v>
      </c>
      <c r="R1454">
        <v>0</v>
      </c>
      <c r="S1454">
        <v>5682</v>
      </c>
      <c r="T1454">
        <v>35000</v>
      </c>
      <c r="U1454">
        <v>36000</v>
      </c>
      <c r="V1454">
        <v>0</v>
      </c>
      <c r="W1454">
        <v>0</v>
      </c>
      <c r="X1454">
        <v>0</v>
      </c>
      <c r="Y1454">
        <v>0</v>
      </c>
      <c r="Z1454">
        <v>234984</v>
      </c>
      <c r="AA1454">
        <v>0</v>
      </c>
      <c r="AB1454">
        <v>85500</v>
      </c>
      <c r="AC1454">
        <v>109472</v>
      </c>
      <c r="AD1454">
        <v>56400</v>
      </c>
      <c r="AE1454">
        <v>85500</v>
      </c>
      <c r="AF1454">
        <v>80371</v>
      </c>
      <c r="AG1454">
        <v>0</v>
      </c>
      <c r="AH1454">
        <v>0</v>
      </c>
      <c r="AI1454">
        <v>0</v>
      </c>
      <c r="AJ1454">
        <v>169629</v>
      </c>
      <c r="AK1454">
        <v>169629</v>
      </c>
      <c r="AL1454">
        <v>0</v>
      </c>
      <c r="AM1454">
        <v>0</v>
      </c>
      <c r="AN1454">
        <v>536398</v>
      </c>
      <c r="AO1454">
        <v>1078080</v>
      </c>
      <c r="AP1454">
        <v>165871</v>
      </c>
      <c r="AQ1454">
        <v>40700</v>
      </c>
      <c r="AR1454">
        <v>20000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0</v>
      </c>
      <c r="BI1454">
        <v>0</v>
      </c>
      <c r="BJ1454">
        <v>0</v>
      </c>
      <c r="BK1454">
        <v>1304652</v>
      </c>
      <c r="BL1454">
        <v>0</v>
      </c>
      <c r="BM1454">
        <v>0</v>
      </c>
      <c r="BN1454">
        <v>0</v>
      </c>
      <c r="BO1454">
        <v>0</v>
      </c>
      <c r="BP1454">
        <v>0</v>
      </c>
      <c r="BQ1454">
        <v>0</v>
      </c>
      <c r="BR1454">
        <v>20000</v>
      </c>
      <c r="BS1454">
        <v>0</v>
      </c>
      <c r="BT1454">
        <v>0</v>
      </c>
      <c r="BU1454">
        <v>0</v>
      </c>
      <c r="BV1454">
        <v>0</v>
      </c>
      <c r="BW1454">
        <v>0</v>
      </c>
      <c r="BX1454">
        <v>0</v>
      </c>
      <c r="BY1454">
        <v>0</v>
      </c>
      <c r="BZ1454">
        <v>0</v>
      </c>
      <c r="CA1454">
        <v>0</v>
      </c>
      <c r="CB1454">
        <v>0</v>
      </c>
      <c r="CC1454">
        <v>0</v>
      </c>
      <c r="CD1454">
        <v>0</v>
      </c>
      <c r="CE1454">
        <v>0</v>
      </c>
      <c r="CF1454">
        <v>0</v>
      </c>
      <c r="CG1454">
        <v>0</v>
      </c>
      <c r="CH1454">
        <v>0</v>
      </c>
      <c r="CI1454">
        <v>0</v>
      </c>
      <c r="CJ1454">
        <v>0</v>
      </c>
      <c r="CK1454">
        <v>0</v>
      </c>
      <c r="CL1454">
        <v>0</v>
      </c>
      <c r="CM1454">
        <v>0</v>
      </c>
      <c r="CN1454">
        <v>0</v>
      </c>
      <c r="CO1454">
        <v>0</v>
      </c>
      <c r="CP1454">
        <v>0</v>
      </c>
      <c r="CQ1454">
        <v>610000</v>
      </c>
      <c r="CR1454">
        <v>100000</v>
      </c>
      <c r="CS1454">
        <v>10000</v>
      </c>
      <c r="CT1454">
        <v>0</v>
      </c>
      <c r="CU1454">
        <v>65000</v>
      </c>
      <c r="CV1454">
        <v>90961</v>
      </c>
      <c r="CW1454">
        <v>2082</v>
      </c>
      <c r="CX1454">
        <v>10915</v>
      </c>
      <c r="CY1454">
        <v>8186</v>
      </c>
      <c r="CZ1454">
        <v>3275</v>
      </c>
      <c r="DA1454">
        <v>2729</v>
      </c>
      <c r="DB1454">
        <v>11825</v>
      </c>
      <c r="DC1454">
        <v>60576</v>
      </c>
      <c r="DD1454">
        <v>2729</v>
      </c>
      <c r="DE1454">
        <v>21083</v>
      </c>
      <c r="DF1454">
        <v>570384</v>
      </c>
      <c r="DG1454">
        <v>82274</v>
      </c>
      <c r="DH1454">
        <v>0</v>
      </c>
      <c r="DI1454">
        <v>0</v>
      </c>
      <c r="DJ1454">
        <v>135561</v>
      </c>
      <c r="DK1454">
        <v>149018</v>
      </c>
      <c r="DL1454">
        <v>90000</v>
      </c>
      <c r="DM1454">
        <v>162000</v>
      </c>
      <c r="DN1454">
        <v>0</v>
      </c>
      <c r="DO1454">
        <v>2358227</v>
      </c>
      <c r="DP1454">
        <v>317700</v>
      </c>
      <c r="DQ1454">
        <v>424613</v>
      </c>
      <c r="DR1454">
        <v>0</v>
      </c>
      <c r="DS1454">
        <v>0</v>
      </c>
    </row>
    <row r="1455" spans="1:123" x14ac:dyDescent="0.3">
      <c r="A1455" t="str">
        <f t="shared" si="22"/>
        <v>20341981</v>
      </c>
      <c r="B1455">
        <v>42</v>
      </c>
      <c r="C1455">
        <v>2034</v>
      </c>
      <c r="D1455">
        <v>198112</v>
      </c>
      <c r="E1455">
        <v>33</v>
      </c>
      <c r="F1455">
        <v>1910221</v>
      </c>
      <c r="G1455">
        <v>163105</v>
      </c>
      <c r="H1455">
        <v>550000</v>
      </c>
      <c r="I1455">
        <v>0</v>
      </c>
      <c r="J1455">
        <v>120000</v>
      </c>
      <c r="K1455">
        <v>85000</v>
      </c>
      <c r="L1455">
        <v>200000</v>
      </c>
      <c r="M1455">
        <v>56200</v>
      </c>
      <c r="N1455">
        <v>11500</v>
      </c>
      <c r="O1455">
        <v>25500</v>
      </c>
      <c r="P1455">
        <v>4500</v>
      </c>
      <c r="Q1455">
        <v>2000</v>
      </c>
      <c r="R1455">
        <v>0</v>
      </c>
      <c r="S1455">
        <v>5494</v>
      </c>
      <c r="T1455">
        <v>35000</v>
      </c>
      <c r="U1455">
        <v>36000</v>
      </c>
      <c r="V1455">
        <v>0</v>
      </c>
      <c r="W1455">
        <v>0</v>
      </c>
      <c r="X1455">
        <v>0</v>
      </c>
      <c r="Y1455">
        <v>193806</v>
      </c>
      <c r="Z1455">
        <v>0</v>
      </c>
      <c r="AA1455">
        <v>0</v>
      </c>
      <c r="AB1455">
        <v>169629</v>
      </c>
      <c r="AC1455">
        <v>63260</v>
      </c>
      <c r="AD1455">
        <v>0</v>
      </c>
      <c r="AE1455">
        <v>95851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73778</v>
      </c>
      <c r="AL1455">
        <v>0</v>
      </c>
      <c r="AM1455">
        <v>0</v>
      </c>
      <c r="AN1455">
        <v>1215000</v>
      </c>
      <c r="AO1455">
        <v>622983</v>
      </c>
      <c r="AP1455">
        <v>95851</v>
      </c>
      <c r="AQ1455">
        <v>0</v>
      </c>
      <c r="AR1455">
        <v>8439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0</v>
      </c>
      <c r="BI1455">
        <v>0</v>
      </c>
      <c r="BJ1455">
        <v>0</v>
      </c>
      <c r="BK1455">
        <v>727273</v>
      </c>
      <c r="BL1455">
        <v>0</v>
      </c>
      <c r="BM1455">
        <v>167053</v>
      </c>
      <c r="BN1455">
        <v>0</v>
      </c>
      <c r="BO1455">
        <v>0</v>
      </c>
      <c r="BP1455">
        <v>0</v>
      </c>
      <c r="BQ1455">
        <v>0</v>
      </c>
      <c r="BR1455">
        <v>0</v>
      </c>
      <c r="BS1455">
        <v>0</v>
      </c>
      <c r="BT1455">
        <v>0</v>
      </c>
      <c r="BU1455">
        <v>0</v>
      </c>
      <c r="BV1455">
        <v>0</v>
      </c>
      <c r="BW1455">
        <v>0</v>
      </c>
      <c r="BX1455">
        <v>0</v>
      </c>
      <c r="BY1455">
        <v>0</v>
      </c>
      <c r="BZ1455">
        <v>0</v>
      </c>
      <c r="CA1455">
        <v>0</v>
      </c>
      <c r="CB1455">
        <v>0</v>
      </c>
      <c r="CC1455">
        <v>0</v>
      </c>
      <c r="CD1455">
        <v>0</v>
      </c>
      <c r="CE1455">
        <v>0</v>
      </c>
      <c r="CF1455">
        <v>0</v>
      </c>
      <c r="CG1455">
        <v>0</v>
      </c>
      <c r="CH1455">
        <v>0</v>
      </c>
      <c r="CI1455">
        <v>0</v>
      </c>
      <c r="CJ1455">
        <v>0</v>
      </c>
      <c r="CK1455">
        <v>0</v>
      </c>
      <c r="CL1455">
        <v>0</v>
      </c>
      <c r="CM1455">
        <v>0</v>
      </c>
      <c r="CN1455">
        <v>0</v>
      </c>
      <c r="CO1455">
        <v>0</v>
      </c>
      <c r="CP1455">
        <v>0</v>
      </c>
      <c r="CQ1455">
        <v>422947</v>
      </c>
      <c r="CR1455">
        <v>100000</v>
      </c>
      <c r="CS1455">
        <v>10000</v>
      </c>
      <c r="CT1455">
        <v>0</v>
      </c>
      <c r="CU1455">
        <v>65000</v>
      </c>
      <c r="CV1455">
        <v>90961</v>
      </c>
      <c r="CW1455">
        <v>2082</v>
      </c>
      <c r="CX1455">
        <v>10915</v>
      </c>
      <c r="CY1455">
        <v>8186</v>
      </c>
      <c r="CZ1455">
        <v>3275</v>
      </c>
      <c r="DA1455">
        <v>2729</v>
      </c>
      <c r="DB1455">
        <v>11825</v>
      </c>
      <c r="DC1455">
        <v>60576</v>
      </c>
      <c r="DD1455">
        <v>2729</v>
      </c>
      <c r="DE1455">
        <v>26083</v>
      </c>
      <c r="DF1455">
        <v>348070</v>
      </c>
      <c r="DG1455">
        <v>82274</v>
      </c>
      <c r="DH1455">
        <v>0</v>
      </c>
      <c r="DI1455">
        <v>0</v>
      </c>
      <c r="DJ1455">
        <v>135561</v>
      </c>
      <c r="DK1455">
        <v>149018</v>
      </c>
      <c r="DL1455">
        <v>90000</v>
      </c>
      <c r="DM1455">
        <v>162000</v>
      </c>
      <c r="DN1455">
        <v>0</v>
      </c>
      <c r="DO1455">
        <v>1858009</v>
      </c>
      <c r="DP1455">
        <v>317700</v>
      </c>
      <c r="DQ1455">
        <v>-360859</v>
      </c>
      <c r="DR1455">
        <v>0</v>
      </c>
      <c r="DS1455">
        <v>0</v>
      </c>
    </row>
    <row r="1456" spans="1:123" x14ac:dyDescent="0.3">
      <c r="A1456" t="str">
        <f t="shared" si="22"/>
        <v>20351982</v>
      </c>
      <c r="B1456">
        <v>42</v>
      </c>
      <c r="C1456">
        <v>2035</v>
      </c>
      <c r="D1456">
        <v>198212</v>
      </c>
      <c r="E1456">
        <v>71</v>
      </c>
      <c r="F1456">
        <v>1723149</v>
      </c>
      <c r="G1456">
        <v>163108</v>
      </c>
      <c r="H1456">
        <v>550000</v>
      </c>
      <c r="I1456">
        <v>0</v>
      </c>
      <c r="J1456">
        <v>120000</v>
      </c>
      <c r="K1456">
        <v>85000</v>
      </c>
      <c r="L1456">
        <v>200000</v>
      </c>
      <c r="M1456">
        <v>56200</v>
      </c>
      <c r="N1456">
        <v>11500</v>
      </c>
      <c r="O1456">
        <v>25500</v>
      </c>
      <c r="P1456">
        <v>4500</v>
      </c>
      <c r="Q1456">
        <v>2000</v>
      </c>
      <c r="R1456">
        <v>0</v>
      </c>
      <c r="S1456">
        <v>5305</v>
      </c>
      <c r="T1456">
        <v>35000</v>
      </c>
      <c r="U1456">
        <v>36000</v>
      </c>
      <c r="V1456">
        <v>0</v>
      </c>
      <c r="W1456">
        <v>5000</v>
      </c>
      <c r="X1456">
        <v>0</v>
      </c>
      <c r="Y1456">
        <v>0</v>
      </c>
      <c r="Z1456">
        <v>192947</v>
      </c>
      <c r="AA1456">
        <v>0</v>
      </c>
      <c r="AB1456">
        <v>73778</v>
      </c>
      <c r="AC1456">
        <v>137086</v>
      </c>
      <c r="AD1456">
        <v>70627</v>
      </c>
      <c r="AE1456">
        <v>73778</v>
      </c>
      <c r="AF1456">
        <v>133935</v>
      </c>
      <c r="AG1456">
        <v>0</v>
      </c>
      <c r="AH1456">
        <v>0</v>
      </c>
      <c r="AI1456">
        <v>0</v>
      </c>
      <c r="AJ1456">
        <v>116065</v>
      </c>
      <c r="AK1456">
        <v>116065</v>
      </c>
      <c r="AL1456">
        <v>0</v>
      </c>
      <c r="AM1456">
        <v>0</v>
      </c>
      <c r="AN1456">
        <v>573058</v>
      </c>
      <c r="AO1456">
        <v>1350029</v>
      </c>
      <c r="AP1456">
        <v>207713</v>
      </c>
      <c r="AQ1456">
        <v>0</v>
      </c>
      <c r="AR1456">
        <v>20000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0</v>
      </c>
      <c r="BI1456">
        <v>0</v>
      </c>
      <c r="BJ1456">
        <v>0</v>
      </c>
      <c r="BK1456">
        <v>1577742</v>
      </c>
      <c r="BL1456">
        <v>0</v>
      </c>
      <c r="BM1456">
        <v>0</v>
      </c>
      <c r="BN1456">
        <v>0</v>
      </c>
      <c r="BO1456">
        <v>0</v>
      </c>
      <c r="BP1456">
        <v>0</v>
      </c>
      <c r="BQ1456">
        <v>0</v>
      </c>
      <c r="BR1456">
        <v>207053</v>
      </c>
      <c r="BS1456">
        <v>21490</v>
      </c>
      <c r="BT1456">
        <v>0</v>
      </c>
      <c r="BU1456">
        <v>0</v>
      </c>
      <c r="BV1456">
        <v>0</v>
      </c>
      <c r="BW1456">
        <v>0</v>
      </c>
      <c r="BX1456">
        <v>0</v>
      </c>
      <c r="BY1456">
        <v>0</v>
      </c>
      <c r="BZ1456">
        <v>0</v>
      </c>
      <c r="CA1456">
        <v>0</v>
      </c>
      <c r="CB1456">
        <v>0</v>
      </c>
      <c r="CC1456">
        <v>0</v>
      </c>
      <c r="CD1456">
        <v>0</v>
      </c>
      <c r="CE1456">
        <v>0</v>
      </c>
      <c r="CF1456">
        <v>0</v>
      </c>
      <c r="CG1456">
        <v>0</v>
      </c>
      <c r="CH1456">
        <v>0</v>
      </c>
      <c r="CI1456">
        <v>0</v>
      </c>
      <c r="CJ1456">
        <v>0</v>
      </c>
      <c r="CK1456">
        <v>0</v>
      </c>
      <c r="CL1456">
        <v>0</v>
      </c>
      <c r="CM1456">
        <v>0</v>
      </c>
      <c r="CN1456">
        <v>0</v>
      </c>
      <c r="CO1456">
        <v>0</v>
      </c>
      <c r="CP1456">
        <v>0</v>
      </c>
      <c r="CQ1456">
        <v>610000</v>
      </c>
      <c r="CR1456">
        <v>100000</v>
      </c>
      <c r="CS1456">
        <v>10000</v>
      </c>
      <c r="CT1456">
        <v>21490</v>
      </c>
      <c r="CU1456">
        <v>65000</v>
      </c>
      <c r="CV1456">
        <v>90961</v>
      </c>
      <c r="CW1456">
        <v>2082</v>
      </c>
      <c r="CX1456">
        <v>10915</v>
      </c>
      <c r="CY1456">
        <v>8186</v>
      </c>
      <c r="CZ1456">
        <v>3275</v>
      </c>
      <c r="DA1456">
        <v>2729</v>
      </c>
      <c r="DB1456">
        <v>11825</v>
      </c>
      <c r="DC1456">
        <v>60576</v>
      </c>
      <c r="DD1456">
        <v>2729</v>
      </c>
      <c r="DE1456">
        <v>31083</v>
      </c>
      <c r="DF1456">
        <v>530574</v>
      </c>
      <c r="DG1456">
        <v>82274</v>
      </c>
      <c r="DH1456">
        <v>0</v>
      </c>
      <c r="DI1456">
        <v>0</v>
      </c>
      <c r="DJ1456">
        <v>135561</v>
      </c>
      <c r="DK1456">
        <v>149018</v>
      </c>
      <c r="DL1456">
        <v>90000</v>
      </c>
      <c r="DM1456">
        <v>162000</v>
      </c>
      <c r="DN1456">
        <v>0</v>
      </c>
      <c r="DO1456">
        <v>2296344</v>
      </c>
      <c r="DP1456">
        <v>317700</v>
      </c>
      <c r="DQ1456">
        <v>537555</v>
      </c>
      <c r="DR1456">
        <v>0</v>
      </c>
      <c r="DS1456">
        <v>0</v>
      </c>
    </row>
    <row r="1457" spans="1:123" x14ac:dyDescent="0.3">
      <c r="A1457" t="str">
        <f t="shared" si="22"/>
        <v>20361983</v>
      </c>
      <c r="B1457">
        <v>42</v>
      </c>
      <c r="C1457">
        <v>2036</v>
      </c>
      <c r="D1457">
        <v>198312</v>
      </c>
      <c r="E1457">
        <v>81</v>
      </c>
      <c r="F1457">
        <v>1306455</v>
      </c>
      <c r="G1457">
        <v>163099</v>
      </c>
      <c r="H1457">
        <v>550000</v>
      </c>
      <c r="I1457">
        <v>0</v>
      </c>
      <c r="J1457">
        <v>90000</v>
      </c>
      <c r="K1457">
        <v>85000</v>
      </c>
      <c r="L1457">
        <v>200000</v>
      </c>
      <c r="M1457">
        <v>56200</v>
      </c>
      <c r="N1457">
        <v>11500</v>
      </c>
      <c r="O1457">
        <v>25500</v>
      </c>
      <c r="P1457">
        <v>4500</v>
      </c>
      <c r="Q1457">
        <v>2000</v>
      </c>
      <c r="R1457">
        <v>0</v>
      </c>
      <c r="S1457">
        <v>5091</v>
      </c>
      <c r="T1457">
        <v>35000</v>
      </c>
      <c r="U1457">
        <v>36000</v>
      </c>
      <c r="V1457">
        <v>0</v>
      </c>
      <c r="W1457">
        <v>5000</v>
      </c>
      <c r="X1457">
        <v>0</v>
      </c>
      <c r="Y1457">
        <v>0</v>
      </c>
      <c r="Z1457">
        <v>380000</v>
      </c>
      <c r="AA1457">
        <v>0</v>
      </c>
      <c r="AB1457">
        <v>116065</v>
      </c>
      <c r="AC1457">
        <v>157891</v>
      </c>
      <c r="AD1457">
        <v>0</v>
      </c>
      <c r="AE1457">
        <v>116065</v>
      </c>
      <c r="AF1457">
        <v>123172</v>
      </c>
      <c r="AG1457">
        <v>0</v>
      </c>
      <c r="AH1457">
        <v>0</v>
      </c>
      <c r="AI1457">
        <v>0</v>
      </c>
      <c r="AJ1457">
        <v>126828</v>
      </c>
      <c r="AK1457">
        <v>126828</v>
      </c>
      <c r="AL1457">
        <v>0</v>
      </c>
      <c r="AM1457">
        <v>0</v>
      </c>
      <c r="AN1457">
        <v>355791</v>
      </c>
      <c r="AO1457">
        <v>1554915</v>
      </c>
      <c r="AP1457">
        <v>239236</v>
      </c>
      <c r="AQ1457">
        <v>139674</v>
      </c>
      <c r="AR1457">
        <v>20000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285550</v>
      </c>
      <c r="BE1457">
        <v>111111</v>
      </c>
      <c r="BF1457">
        <v>60000</v>
      </c>
      <c r="BG1457">
        <v>35194</v>
      </c>
      <c r="BH1457">
        <v>20000</v>
      </c>
      <c r="BI1457">
        <v>56200</v>
      </c>
      <c r="BJ1457">
        <v>0</v>
      </c>
      <c r="BK1457">
        <v>1385770</v>
      </c>
      <c r="BL1457">
        <v>0</v>
      </c>
      <c r="BM1457">
        <v>0</v>
      </c>
      <c r="BN1457">
        <v>0</v>
      </c>
      <c r="BO1457">
        <v>0</v>
      </c>
      <c r="BP1457">
        <v>0</v>
      </c>
      <c r="BQ1457">
        <v>0</v>
      </c>
      <c r="BR1457">
        <v>20000</v>
      </c>
      <c r="BS1457">
        <v>132510</v>
      </c>
      <c r="BT1457">
        <v>0</v>
      </c>
      <c r="BU1457">
        <v>0</v>
      </c>
      <c r="BV1457">
        <v>0</v>
      </c>
      <c r="BW1457">
        <v>0</v>
      </c>
      <c r="BX1457">
        <v>0</v>
      </c>
      <c r="BY1457">
        <v>0</v>
      </c>
      <c r="BZ1457">
        <v>0</v>
      </c>
      <c r="CA1457">
        <v>0</v>
      </c>
      <c r="CB1457">
        <v>0</v>
      </c>
      <c r="CC1457">
        <v>0</v>
      </c>
      <c r="CD1457">
        <v>0</v>
      </c>
      <c r="CE1457">
        <v>0</v>
      </c>
      <c r="CF1457">
        <v>0</v>
      </c>
      <c r="CG1457">
        <v>9039</v>
      </c>
      <c r="CH1457">
        <v>207</v>
      </c>
      <c r="CI1457">
        <v>1085</v>
      </c>
      <c r="CJ1457">
        <v>814</v>
      </c>
      <c r="CK1457">
        <v>325</v>
      </c>
      <c r="CL1457">
        <v>271</v>
      </c>
      <c r="CM1457">
        <v>1175</v>
      </c>
      <c r="CN1457">
        <v>5424</v>
      </c>
      <c r="CO1457">
        <v>271</v>
      </c>
      <c r="CP1457">
        <v>64887</v>
      </c>
      <c r="CQ1457">
        <v>610000</v>
      </c>
      <c r="CR1457">
        <v>100000</v>
      </c>
      <c r="CS1457">
        <v>10000</v>
      </c>
      <c r="CT1457">
        <v>154000</v>
      </c>
      <c r="CU1457">
        <v>65000</v>
      </c>
      <c r="CV1457">
        <v>100000</v>
      </c>
      <c r="CW1457">
        <v>2289</v>
      </c>
      <c r="CX1457">
        <v>12000</v>
      </c>
      <c r="CY1457">
        <v>9000</v>
      </c>
      <c r="CZ1457">
        <v>3600</v>
      </c>
      <c r="DA1457">
        <v>3000</v>
      </c>
      <c r="DB1457">
        <v>13000</v>
      </c>
      <c r="DC1457">
        <v>66000</v>
      </c>
      <c r="DD1457">
        <v>3000</v>
      </c>
      <c r="DE1457">
        <v>95970</v>
      </c>
      <c r="DF1457">
        <v>885299</v>
      </c>
      <c r="DG1457">
        <v>82274</v>
      </c>
      <c r="DH1457">
        <v>0</v>
      </c>
      <c r="DI1457">
        <v>285550</v>
      </c>
      <c r="DJ1457">
        <v>170755</v>
      </c>
      <c r="DK1457">
        <v>205218</v>
      </c>
      <c r="DL1457">
        <v>150000</v>
      </c>
      <c r="DM1457">
        <v>273111</v>
      </c>
      <c r="DN1457">
        <v>20000</v>
      </c>
      <c r="DO1457">
        <v>3445894</v>
      </c>
      <c r="DP1457">
        <v>317700</v>
      </c>
      <c r="DQ1457">
        <v>1310891</v>
      </c>
      <c r="DR1457">
        <v>0</v>
      </c>
      <c r="DS1457">
        <v>0</v>
      </c>
    </row>
    <row r="1458" spans="1:123" x14ac:dyDescent="0.3">
      <c r="A1458" t="str">
        <f t="shared" si="22"/>
        <v>20371984</v>
      </c>
      <c r="B1458">
        <v>42</v>
      </c>
      <c r="C1458">
        <v>2037</v>
      </c>
      <c r="D1458">
        <v>198412</v>
      </c>
      <c r="E1458">
        <v>60</v>
      </c>
      <c r="F1458">
        <v>1923946</v>
      </c>
      <c r="G1458">
        <v>163089</v>
      </c>
      <c r="H1458">
        <v>550000</v>
      </c>
      <c r="I1458">
        <v>0</v>
      </c>
      <c r="J1458">
        <v>120000</v>
      </c>
      <c r="K1458">
        <v>85000</v>
      </c>
      <c r="L1458">
        <v>200000</v>
      </c>
      <c r="M1458">
        <v>56200</v>
      </c>
      <c r="N1458">
        <v>11500</v>
      </c>
      <c r="O1458">
        <v>25500</v>
      </c>
      <c r="P1458">
        <v>4500</v>
      </c>
      <c r="Q1458">
        <v>2000</v>
      </c>
      <c r="R1458">
        <v>0</v>
      </c>
      <c r="S1458">
        <v>4878</v>
      </c>
      <c r="T1458">
        <v>35000</v>
      </c>
      <c r="U1458">
        <v>36000</v>
      </c>
      <c r="V1458">
        <v>0</v>
      </c>
      <c r="W1458">
        <v>5000</v>
      </c>
      <c r="X1458">
        <v>0</v>
      </c>
      <c r="Y1458">
        <v>0</v>
      </c>
      <c r="Z1458">
        <v>374584</v>
      </c>
      <c r="AA1458">
        <v>0</v>
      </c>
      <c r="AB1458">
        <v>126828</v>
      </c>
      <c r="AC1458">
        <v>115859</v>
      </c>
      <c r="AD1458">
        <v>0</v>
      </c>
      <c r="AE1458">
        <v>126828</v>
      </c>
      <c r="AF1458">
        <v>48721</v>
      </c>
      <c r="AG1458">
        <v>0</v>
      </c>
      <c r="AH1458">
        <v>0</v>
      </c>
      <c r="AI1458">
        <v>0</v>
      </c>
      <c r="AJ1458">
        <v>201279</v>
      </c>
      <c r="AK1458">
        <v>201279</v>
      </c>
      <c r="AL1458">
        <v>0</v>
      </c>
      <c r="AM1458">
        <v>0</v>
      </c>
      <c r="AN1458">
        <v>390994</v>
      </c>
      <c r="AO1458">
        <v>1140980</v>
      </c>
      <c r="AP1458">
        <v>175549</v>
      </c>
      <c r="AQ1458">
        <v>129962</v>
      </c>
      <c r="AR1458">
        <v>20000</v>
      </c>
      <c r="AS1458">
        <v>0</v>
      </c>
      <c r="AT1458">
        <v>0</v>
      </c>
      <c r="AU1458">
        <v>285550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0</v>
      </c>
      <c r="BI1458">
        <v>0</v>
      </c>
      <c r="BJ1458">
        <v>0</v>
      </c>
      <c r="BK1458">
        <v>1752041</v>
      </c>
      <c r="BL1458">
        <v>0</v>
      </c>
      <c r="BM1458">
        <v>0</v>
      </c>
      <c r="BN1458">
        <v>0</v>
      </c>
      <c r="BO1458">
        <v>0</v>
      </c>
      <c r="BP1458">
        <v>0</v>
      </c>
      <c r="BQ1458">
        <v>0</v>
      </c>
      <c r="BR1458">
        <v>20000</v>
      </c>
      <c r="BS1458">
        <v>0</v>
      </c>
      <c r="BT1458">
        <v>0</v>
      </c>
      <c r="BU1458">
        <v>0</v>
      </c>
      <c r="BV1458">
        <v>0</v>
      </c>
      <c r="BW1458">
        <v>0</v>
      </c>
      <c r="BX1458">
        <v>0</v>
      </c>
      <c r="BY1458">
        <v>0</v>
      </c>
      <c r="BZ1458">
        <v>0</v>
      </c>
      <c r="CA1458">
        <v>0</v>
      </c>
      <c r="CB1458">
        <v>0</v>
      </c>
      <c r="CC1458">
        <v>0</v>
      </c>
      <c r="CD1458">
        <v>0</v>
      </c>
      <c r="CE1458">
        <v>0</v>
      </c>
      <c r="CF1458">
        <v>0</v>
      </c>
      <c r="CG1458">
        <v>0</v>
      </c>
      <c r="CH1458">
        <v>0</v>
      </c>
      <c r="CI1458">
        <v>0</v>
      </c>
      <c r="CJ1458">
        <v>0</v>
      </c>
      <c r="CK1458">
        <v>0</v>
      </c>
      <c r="CL1458">
        <v>0</v>
      </c>
      <c r="CM1458">
        <v>0</v>
      </c>
      <c r="CN1458">
        <v>0</v>
      </c>
      <c r="CO1458">
        <v>0</v>
      </c>
      <c r="CP1458">
        <v>0</v>
      </c>
      <c r="CQ1458">
        <v>610000</v>
      </c>
      <c r="CR1458">
        <v>100000</v>
      </c>
      <c r="CS1458">
        <v>10000</v>
      </c>
      <c r="CT1458">
        <v>154000</v>
      </c>
      <c r="CU1458">
        <v>65000</v>
      </c>
      <c r="CV1458">
        <v>100000</v>
      </c>
      <c r="CW1458">
        <v>2289</v>
      </c>
      <c r="CX1458">
        <v>12000</v>
      </c>
      <c r="CY1458">
        <v>9000</v>
      </c>
      <c r="CZ1458">
        <v>3600</v>
      </c>
      <c r="DA1458">
        <v>3000</v>
      </c>
      <c r="DB1458">
        <v>13000</v>
      </c>
      <c r="DC1458">
        <v>66000</v>
      </c>
      <c r="DD1458">
        <v>3000</v>
      </c>
      <c r="DE1458">
        <v>95970</v>
      </c>
      <c r="DF1458">
        <v>1214894</v>
      </c>
      <c r="DG1458">
        <v>82274</v>
      </c>
      <c r="DH1458">
        <v>0</v>
      </c>
      <c r="DI1458">
        <v>0</v>
      </c>
      <c r="DJ1458">
        <v>167235</v>
      </c>
      <c r="DK1458">
        <v>199036</v>
      </c>
      <c r="DL1458">
        <v>150000</v>
      </c>
      <c r="DM1458">
        <v>262000</v>
      </c>
      <c r="DN1458">
        <v>20000</v>
      </c>
      <c r="DO1458">
        <v>3543578</v>
      </c>
      <c r="DP1458">
        <v>317700</v>
      </c>
      <c r="DQ1458">
        <v>310313</v>
      </c>
      <c r="DR1458">
        <v>0</v>
      </c>
      <c r="DS1458">
        <v>0</v>
      </c>
    </row>
    <row r="1459" spans="1:123" x14ac:dyDescent="0.3">
      <c r="A1459" t="str">
        <f t="shared" si="22"/>
        <v>20381985</v>
      </c>
      <c r="B1459">
        <v>42</v>
      </c>
      <c r="C1459">
        <v>2038</v>
      </c>
      <c r="D1459">
        <v>198512</v>
      </c>
      <c r="E1459">
        <v>38</v>
      </c>
      <c r="F1459">
        <v>1832229</v>
      </c>
      <c r="G1459">
        <v>163079</v>
      </c>
      <c r="H1459">
        <v>550000</v>
      </c>
      <c r="I1459">
        <v>0</v>
      </c>
      <c r="J1459">
        <v>60000</v>
      </c>
      <c r="K1459">
        <v>85000</v>
      </c>
      <c r="L1459">
        <v>200000</v>
      </c>
      <c r="M1459">
        <v>56200</v>
      </c>
      <c r="N1459">
        <v>11500</v>
      </c>
      <c r="O1459">
        <v>25500</v>
      </c>
      <c r="P1459">
        <v>4500</v>
      </c>
      <c r="Q1459">
        <v>2000</v>
      </c>
      <c r="R1459">
        <v>0</v>
      </c>
      <c r="S1459">
        <v>4664</v>
      </c>
      <c r="T1459">
        <v>35000</v>
      </c>
      <c r="U1459">
        <v>36000</v>
      </c>
      <c r="V1459">
        <v>0</v>
      </c>
      <c r="W1459">
        <v>5000</v>
      </c>
      <c r="X1459">
        <v>0</v>
      </c>
      <c r="Y1459">
        <v>0</v>
      </c>
      <c r="Z1459">
        <v>0</v>
      </c>
      <c r="AA1459">
        <v>0</v>
      </c>
      <c r="AB1459">
        <v>201279</v>
      </c>
      <c r="AC1459">
        <v>73028</v>
      </c>
      <c r="AD1459">
        <v>0</v>
      </c>
      <c r="AE1459">
        <v>110652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90627</v>
      </c>
      <c r="AL1459">
        <v>0</v>
      </c>
      <c r="AM1459">
        <v>0</v>
      </c>
      <c r="AN1459">
        <v>955364</v>
      </c>
      <c r="AO1459">
        <v>719183</v>
      </c>
      <c r="AP1459">
        <v>110652</v>
      </c>
      <c r="AQ1459">
        <v>0</v>
      </c>
      <c r="AR1459">
        <v>13602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0</v>
      </c>
      <c r="BI1459">
        <v>0</v>
      </c>
      <c r="BJ1459">
        <v>0</v>
      </c>
      <c r="BK1459">
        <v>843437</v>
      </c>
      <c r="BL1459">
        <v>0</v>
      </c>
      <c r="BM1459">
        <v>196667</v>
      </c>
      <c r="BN1459">
        <v>0</v>
      </c>
      <c r="BO1459">
        <v>0</v>
      </c>
      <c r="BP1459">
        <v>35840</v>
      </c>
      <c r="BQ1459">
        <v>0</v>
      </c>
      <c r="BR1459">
        <v>0</v>
      </c>
      <c r="BS1459">
        <v>0</v>
      </c>
      <c r="BT1459">
        <v>0</v>
      </c>
      <c r="BU1459">
        <v>0</v>
      </c>
      <c r="BV1459">
        <v>0</v>
      </c>
      <c r="BW1459">
        <v>0</v>
      </c>
      <c r="BX1459">
        <v>0</v>
      </c>
      <c r="BY1459">
        <v>0</v>
      </c>
      <c r="BZ1459">
        <v>0</v>
      </c>
      <c r="CA1459">
        <v>0</v>
      </c>
      <c r="CB1459">
        <v>0</v>
      </c>
      <c r="CC1459">
        <v>0</v>
      </c>
      <c r="CD1459">
        <v>0</v>
      </c>
      <c r="CE1459">
        <v>0</v>
      </c>
      <c r="CF1459">
        <v>0</v>
      </c>
      <c r="CG1459">
        <v>0</v>
      </c>
      <c r="CH1459">
        <v>0</v>
      </c>
      <c r="CI1459">
        <v>0</v>
      </c>
      <c r="CJ1459">
        <v>0</v>
      </c>
      <c r="CK1459">
        <v>0</v>
      </c>
      <c r="CL1459">
        <v>0</v>
      </c>
      <c r="CM1459">
        <v>0</v>
      </c>
      <c r="CN1459">
        <v>0</v>
      </c>
      <c r="CO1459">
        <v>0</v>
      </c>
      <c r="CP1459">
        <v>0</v>
      </c>
      <c r="CQ1459">
        <v>393333</v>
      </c>
      <c r="CR1459">
        <v>64160</v>
      </c>
      <c r="CS1459">
        <v>10000</v>
      </c>
      <c r="CT1459">
        <v>154000</v>
      </c>
      <c r="CU1459">
        <v>65000</v>
      </c>
      <c r="CV1459">
        <v>100000</v>
      </c>
      <c r="CW1459">
        <v>2289</v>
      </c>
      <c r="CX1459">
        <v>12000</v>
      </c>
      <c r="CY1459">
        <v>9000</v>
      </c>
      <c r="CZ1459">
        <v>3600</v>
      </c>
      <c r="DA1459">
        <v>3000</v>
      </c>
      <c r="DB1459">
        <v>13000</v>
      </c>
      <c r="DC1459">
        <v>66000</v>
      </c>
      <c r="DD1459">
        <v>3000</v>
      </c>
      <c r="DE1459">
        <v>95970</v>
      </c>
      <c r="DF1459">
        <v>1160280</v>
      </c>
      <c r="DG1459">
        <v>82274</v>
      </c>
      <c r="DH1459">
        <v>0</v>
      </c>
      <c r="DI1459">
        <v>0</v>
      </c>
      <c r="DJ1459">
        <v>167235</v>
      </c>
      <c r="DK1459">
        <v>199036</v>
      </c>
      <c r="DL1459">
        <v>150000</v>
      </c>
      <c r="DM1459">
        <v>262000</v>
      </c>
      <c r="DN1459">
        <v>20000</v>
      </c>
      <c r="DO1459">
        <v>3125805</v>
      </c>
      <c r="DP1459">
        <v>317700</v>
      </c>
      <c r="DQ1459">
        <v>-232507</v>
      </c>
      <c r="DR1459">
        <v>0</v>
      </c>
      <c r="DS1459">
        <v>0</v>
      </c>
    </row>
    <row r="1460" spans="1:123" x14ac:dyDescent="0.3">
      <c r="A1460" t="str">
        <f t="shared" si="22"/>
        <v>20391986</v>
      </c>
      <c r="B1460">
        <v>42</v>
      </c>
      <c r="C1460">
        <v>2039</v>
      </c>
      <c r="D1460">
        <v>198612</v>
      </c>
      <c r="E1460">
        <v>62</v>
      </c>
      <c r="F1460">
        <v>1782745</v>
      </c>
      <c r="G1460">
        <v>163069</v>
      </c>
      <c r="H1460">
        <v>550000</v>
      </c>
      <c r="I1460">
        <v>0</v>
      </c>
      <c r="J1460">
        <v>60000</v>
      </c>
      <c r="K1460">
        <v>85000</v>
      </c>
      <c r="L1460">
        <v>200000</v>
      </c>
      <c r="M1460">
        <v>56200</v>
      </c>
      <c r="N1460">
        <v>11500</v>
      </c>
      <c r="O1460">
        <v>25500</v>
      </c>
      <c r="P1460">
        <v>4500</v>
      </c>
      <c r="Q1460">
        <v>2000</v>
      </c>
      <c r="R1460">
        <v>0</v>
      </c>
      <c r="S1460">
        <v>4451</v>
      </c>
      <c r="T1460">
        <v>35000</v>
      </c>
      <c r="U1460">
        <v>36000</v>
      </c>
      <c r="V1460">
        <v>0</v>
      </c>
      <c r="W1460">
        <v>5000</v>
      </c>
      <c r="X1460">
        <v>0</v>
      </c>
      <c r="Y1460">
        <v>0</v>
      </c>
      <c r="Z1460">
        <v>0</v>
      </c>
      <c r="AA1460">
        <v>0</v>
      </c>
      <c r="AB1460">
        <v>90627</v>
      </c>
      <c r="AC1460">
        <v>120978</v>
      </c>
      <c r="AD1460">
        <v>62328</v>
      </c>
      <c r="AE1460">
        <v>90627</v>
      </c>
      <c r="AF1460">
        <v>92678</v>
      </c>
      <c r="AG1460">
        <v>0</v>
      </c>
      <c r="AH1460">
        <v>0</v>
      </c>
      <c r="AI1460">
        <v>0</v>
      </c>
      <c r="AJ1460">
        <v>2849</v>
      </c>
      <c r="AK1460">
        <v>2849</v>
      </c>
      <c r="AL1460">
        <v>0</v>
      </c>
      <c r="AM1460">
        <v>0</v>
      </c>
      <c r="AN1460">
        <v>859623</v>
      </c>
      <c r="AO1460">
        <v>1191392</v>
      </c>
      <c r="AP1460">
        <v>183305</v>
      </c>
      <c r="AQ1460">
        <v>0</v>
      </c>
      <c r="AR1460">
        <v>20000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0</v>
      </c>
      <c r="BI1460">
        <v>0</v>
      </c>
      <c r="BJ1460">
        <v>0</v>
      </c>
      <c r="BK1460">
        <v>1394698</v>
      </c>
      <c r="BL1460">
        <v>0</v>
      </c>
      <c r="BM1460">
        <v>0</v>
      </c>
      <c r="BN1460">
        <v>0</v>
      </c>
      <c r="BO1460">
        <v>0</v>
      </c>
      <c r="BP1460">
        <v>0</v>
      </c>
      <c r="BQ1460">
        <v>0</v>
      </c>
      <c r="BR1460">
        <v>236667</v>
      </c>
      <c r="BS1460">
        <v>0</v>
      </c>
      <c r="BT1460">
        <v>0</v>
      </c>
      <c r="BU1460">
        <v>35840</v>
      </c>
      <c r="BV1460">
        <v>0</v>
      </c>
      <c r="BW1460">
        <v>0</v>
      </c>
      <c r="BX1460">
        <v>0</v>
      </c>
      <c r="BY1460">
        <v>0</v>
      </c>
      <c r="BZ1460">
        <v>0</v>
      </c>
      <c r="CA1460">
        <v>0</v>
      </c>
      <c r="CB1460">
        <v>0</v>
      </c>
      <c r="CC1460">
        <v>0</v>
      </c>
      <c r="CD1460">
        <v>0</v>
      </c>
      <c r="CE1460">
        <v>0</v>
      </c>
      <c r="CF1460">
        <v>0</v>
      </c>
      <c r="CG1460">
        <v>0</v>
      </c>
      <c r="CH1460">
        <v>0</v>
      </c>
      <c r="CI1460">
        <v>0</v>
      </c>
      <c r="CJ1460">
        <v>0</v>
      </c>
      <c r="CK1460">
        <v>0</v>
      </c>
      <c r="CL1460">
        <v>0</v>
      </c>
      <c r="CM1460">
        <v>0</v>
      </c>
      <c r="CN1460">
        <v>0</v>
      </c>
      <c r="CO1460">
        <v>0</v>
      </c>
      <c r="CP1460">
        <v>0</v>
      </c>
      <c r="CQ1460">
        <v>610000</v>
      </c>
      <c r="CR1460">
        <v>100000</v>
      </c>
      <c r="CS1460">
        <v>10000</v>
      </c>
      <c r="CT1460">
        <v>154000</v>
      </c>
      <c r="CU1460">
        <v>65000</v>
      </c>
      <c r="CV1460">
        <v>100000</v>
      </c>
      <c r="CW1460">
        <v>2289</v>
      </c>
      <c r="CX1460">
        <v>12000</v>
      </c>
      <c r="CY1460">
        <v>9000</v>
      </c>
      <c r="CZ1460">
        <v>3600</v>
      </c>
      <c r="DA1460">
        <v>3000</v>
      </c>
      <c r="DB1460">
        <v>13000</v>
      </c>
      <c r="DC1460">
        <v>66000</v>
      </c>
      <c r="DD1460">
        <v>3000</v>
      </c>
      <c r="DE1460">
        <v>95970</v>
      </c>
      <c r="DF1460">
        <v>1125472</v>
      </c>
      <c r="DG1460">
        <v>82274</v>
      </c>
      <c r="DH1460">
        <v>0</v>
      </c>
      <c r="DI1460">
        <v>0</v>
      </c>
      <c r="DJ1460">
        <v>167235</v>
      </c>
      <c r="DK1460">
        <v>199036</v>
      </c>
      <c r="DL1460">
        <v>150000</v>
      </c>
      <c r="DM1460">
        <v>262000</v>
      </c>
      <c r="DN1460">
        <v>20000</v>
      </c>
      <c r="DO1460">
        <v>3255726</v>
      </c>
      <c r="DP1460">
        <v>317700</v>
      </c>
      <c r="DQ1460">
        <v>275356</v>
      </c>
      <c r="DR1460">
        <v>0</v>
      </c>
      <c r="DS1460">
        <v>0</v>
      </c>
    </row>
    <row r="1461" spans="1:123" x14ac:dyDescent="0.3">
      <c r="A1461" t="str">
        <f t="shared" si="22"/>
        <v>20401987</v>
      </c>
      <c r="B1461">
        <v>42</v>
      </c>
      <c r="C1461">
        <v>2040</v>
      </c>
      <c r="D1461">
        <v>198712</v>
      </c>
      <c r="E1461">
        <v>27</v>
      </c>
      <c r="F1461">
        <v>1797824</v>
      </c>
      <c r="G1461">
        <v>163060</v>
      </c>
      <c r="H1461">
        <v>550000</v>
      </c>
      <c r="I1461">
        <v>0</v>
      </c>
      <c r="J1461">
        <v>30000</v>
      </c>
      <c r="K1461">
        <v>85000</v>
      </c>
      <c r="L1461">
        <v>200000</v>
      </c>
      <c r="M1461">
        <v>56200</v>
      </c>
      <c r="N1461">
        <v>11500</v>
      </c>
      <c r="O1461">
        <v>25500</v>
      </c>
      <c r="P1461">
        <v>4500</v>
      </c>
      <c r="Q1461">
        <v>2000</v>
      </c>
      <c r="R1461">
        <v>0</v>
      </c>
      <c r="S1461">
        <v>4237</v>
      </c>
      <c r="T1461">
        <v>35000</v>
      </c>
      <c r="U1461">
        <v>36000</v>
      </c>
      <c r="V1461">
        <v>0</v>
      </c>
      <c r="W1461">
        <v>10000</v>
      </c>
      <c r="X1461">
        <v>0</v>
      </c>
      <c r="Y1461">
        <v>0</v>
      </c>
      <c r="Z1461">
        <v>0</v>
      </c>
      <c r="AA1461">
        <v>0</v>
      </c>
      <c r="AB1461">
        <v>2849</v>
      </c>
      <c r="AC1461">
        <v>51519</v>
      </c>
      <c r="AD1461">
        <v>0</v>
      </c>
      <c r="AE1461">
        <v>2849</v>
      </c>
      <c r="AF1461">
        <v>75212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844725</v>
      </c>
      <c r="AO1461">
        <v>507359</v>
      </c>
      <c r="AP1461">
        <v>78061</v>
      </c>
      <c r="AQ1461">
        <v>0</v>
      </c>
      <c r="AR1461">
        <v>2233</v>
      </c>
      <c r="AS1461">
        <v>0</v>
      </c>
      <c r="AT1461">
        <v>0</v>
      </c>
      <c r="AU1461">
        <v>0</v>
      </c>
      <c r="AV1461">
        <v>75000</v>
      </c>
      <c r="AW1461">
        <v>319</v>
      </c>
      <c r="AX1461">
        <v>38199</v>
      </c>
      <c r="AY1461">
        <v>0</v>
      </c>
      <c r="AZ1461">
        <v>20000</v>
      </c>
      <c r="BA1461">
        <v>25000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0</v>
      </c>
      <c r="BI1461">
        <v>0</v>
      </c>
      <c r="BJ1461">
        <v>0</v>
      </c>
      <c r="BK1461">
        <v>746171</v>
      </c>
      <c r="BL1461">
        <v>0</v>
      </c>
      <c r="BM1461">
        <v>196667</v>
      </c>
      <c r="BN1461">
        <v>0</v>
      </c>
      <c r="BO1461">
        <v>0</v>
      </c>
      <c r="BP1461">
        <v>100000</v>
      </c>
      <c r="BQ1461">
        <v>10000</v>
      </c>
      <c r="BR1461">
        <v>0</v>
      </c>
      <c r="BS1461">
        <v>0</v>
      </c>
      <c r="BT1461">
        <v>0</v>
      </c>
      <c r="BU1461">
        <v>0</v>
      </c>
      <c r="BV1461">
        <v>0</v>
      </c>
      <c r="BW1461">
        <v>29202</v>
      </c>
      <c r="BX1461">
        <v>652</v>
      </c>
      <c r="BY1461">
        <v>3418</v>
      </c>
      <c r="BZ1461">
        <v>2564</v>
      </c>
      <c r="CA1461">
        <v>1026</v>
      </c>
      <c r="CB1461">
        <v>855</v>
      </c>
      <c r="CC1461">
        <v>3704</v>
      </c>
      <c r="CD1461">
        <v>20000</v>
      </c>
      <c r="CE1461">
        <v>855</v>
      </c>
      <c r="CF1461">
        <v>37045</v>
      </c>
      <c r="CG1461">
        <v>0</v>
      </c>
      <c r="CH1461">
        <v>0</v>
      </c>
      <c r="CI1461">
        <v>0</v>
      </c>
      <c r="CJ1461">
        <v>0</v>
      </c>
      <c r="CK1461">
        <v>0</v>
      </c>
      <c r="CL1461">
        <v>0</v>
      </c>
      <c r="CM1461">
        <v>0</v>
      </c>
      <c r="CN1461">
        <v>0</v>
      </c>
      <c r="CO1461">
        <v>0</v>
      </c>
      <c r="CP1461">
        <v>0</v>
      </c>
      <c r="CQ1461">
        <v>393333</v>
      </c>
      <c r="CR1461">
        <v>0</v>
      </c>
      <c r="CS1461">
        <v>0</v>
      </c>
      <c r="CT1461">
        <v>154000</v>
      </c>
      <c r="CU1461">
        <v>65000</v>
      </c>
      <c r="CV1461">
        <v>70798</v>
      </c>
      <c r="CW1461">
        <v>1637</v>
      </c>
      <c r="CX1461">
        <v>8582</v>
      </c>
      <c r="CY1461">
        <v>6436</v>
      </c>
      <c r="CZ1461">
        <v>2574</v>
      </c>
      <c r="DA1461">
        <v>2145</v>
      </c>
      <c r="DB1461">
        <v>9296</v>
      </c>
      <c r="DC1461">
        <v>46000</v>
      </c>
      <c r="DD1461">
        <v>2145</v>
      </c>
      <c r="DE1461">
        <v>58925</v>
      </c>
      <c r="DF1461">
        <v>1091708</v>
      </c>
      <c r="DG1461">
        <v>82274</v>
      </c>
      <c r="DH1461">
        <v>0</v>
      </c>
      <c r="DI1461">
        <v>0</v>
      </c>
      <c r="DJ1461">
        <v>129036</v>
      </c>
      <c r="DK1461">
        <v>174036</v>
      </c>
      <c r="DL1461">
        <v>149681</v>
      </c>
      <c r="DM1461">
        <v>187000</v>
      </c>
      <c r="DN1461">
        <v>0</v>
      </c>
      <c r="DO1461">
        <v>2634606</v>
      </c>
      <c r="DP1461">
        <v>317700</v>
      </c>
      <c r="DQ1461">
        <v>-564506</v>
      </c>
      <c r="DR1461">
        <v>0</v>
      </c>
      <c r="DS1461">
        <v>0</v>
      </c>
    </row>
    <row r="1462" spans="1:123" x14ac:dyDescent="0.3">
      <c r="A1462" t="str">
        <f t="shared" si="22"/>
        <v>20411988</v>
      </c>
      <c r="B1462">
        <v>42</v>
      </c>
      <c r="C1462">
        <v>2041</v>
      </c>
      <c r="D1462">
        <v>198812</v>
      </c>
      <c r="E1462">
        <v>14</v>
      </c>
      <c r="F1462">
        <v>2085630</v>
      </c>
      <c r="G1462">
        <v>163056</v>
      </c>
      <c r="H1462">
        <v>550000</v>
      </c>
      <c r="I1462">
        <v>0</v>
      </c>
      <c r="J1462">
        <v>0</v>
      </c>
      <c r="K1462">
        <v>85000</v>
      </c>
      <c r="L1462">
        <v>200000</v>
      </c>
      <c r="M1462">
        <v>56200</v>
      </c>
      <c r="N1462">
        <v>11500</v>
      </c>
      <c r="O1462">
        <v>25500</v>
      </c>
      <c r="P1462">
        <v>4500</v>
      </c>
      <c r="Q1462">
        <v>2000</v>
      </c>
      <c r="R1462">
        <v>0</v>
      </c>
      <c r="S1462">
        <v>4023</v>
      </c>
      <c r="T1462">
        <v>35000</v>
      </c>
      <c r="U1462">
        <v>36000</v>
      </c>
      <c r="V1462">
        <v>0</v>
      </c>
      <c r="W1462">
        <v>10000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28084</v>
      </c>
      <c r="AD1462">
        <v>0</v>
      </c>
      <c r="AE1462">
        <v>0</v>
      </c>
      <c r="AF1462">
        <v>42553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847170</v>
      </c>
      <c r="AO1462">
        <v>276573</v>
      </c>
      <c r="AP1462">
        <v>42553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75000</v>
      </c>
      <c r="AW1462">
        <v>0</v>
      </c>
      <c r="AX1462">
        <v>31649</v>
      </c>
      <c r="AY1462">
        <v>0</v>
      </c>
      <c r="AZ1462">
        <v>0</v>
      </c>
      <c r="BA1462">
        <v>25000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0</v>
      </c>
      <c r="BI1462">
        <v>0</v>
      </c>
      <c r="BJ1462">
        <v>0</v>
      </c>
      <c r="BK1462">
        <v>450775</v>
      </c>
      <c r="BL1462">
        <v>0</v>
      </c>
      <c r="BM1462">
        <v>176667</v>
      </c>
      <c r="BN1462">
        <v>154000</v>
      </c>
      <c r="BO1462">
        <v>65000</v>
      </c>
      <c r="BP1462">
        <v>0</v>
      </c>
      <c r="BQ1462">
        <v>0</v>
      </c>
      <c r="BR1462">
        <v>0</v>
      </c>
      <c r="BS1462">
        <v>0</v>
      </c>
      <c r="BT1462">
        <v>0</v>
      </c>
      <c r="BU1462">
        <v>0</v>
      </c>
      <c r="BV1462">
        <v>0</v>
      </c>
      <c r="BW1462">
        <v>33000</v>
      </c>
      <c r="BX1462">
        <v>763</v>
      </c>
      <c r="BY1462">
        <v>4000</v>
      </c>
      <c r="BZ1462">
        <v>3000</v>
      </c>
      <c r="CA1462">
        <v>1200</v>
      </c>
      <c r="CB1462">
        <v>1000</v>
      </c>
      <c r="CC1462">
        <v>4333</v>
      </c>
      <c r="CD1462">
        <v>20000</v>
      </c>
      <c r="CE1462">
        <v>1000</v>
      </c>
      <c r="CF1462">
        <v>58925</v>
      </c>
      <c r="CG1462">
        <v>0</v>
      </c>
      <c r="CH1462">
        <v>0</v>
      </c>
      <c r="CI1462">
        <v>0</v>
      </c>
      <c r="CJ1462">
        <v>0</v>
      </c>
      <c r="CK1462">
        <v>0</v>
      </c>
      <c r="CL1462">
        <v>0</v>
      </c>
      <c r="CM1462">
        <v>0</v>
      </c>
      <c r="CN1462">
        <v>0</v>
      </c>
      <c r="CO1462">
        <v>0</v>
      </c>
      <c r="CP1462">
        <v>0</v>
      </c>
      <c r="CQ1462">
        <v>196667</v>
      </c>
      <c r="CR1462">
        <v>0</v>
      </c>
      <c r="CS1462">
        <v>0</v>
      </c>
      <c r="CT1462">
        <v>0</v>
      </c>
      <c r="CU1462">
        <v>0</v>
      </c>
      <c r="CV1462">
        <v>37798</v>
      </c>
      <c r="CW1462">
        <v>874</v>
      </c>
      <c r="CX1462">
        <v>4582</v>
      </c>
      <c r="CY1462">
        <v>3436</v>
      </c>
      <c r="CZ1462">
        <v>1374</v>
      </c>
      <c r="DA1462">
        <v>1145</v>
      </c>
      <c r="DB1462">
        <v>4963</v>
      </c>
      <c r="DC1462">
        <v>26000</v>
      </c>
      <c r="DD1462">
        <v>1145</v>
      </c>
      <c r="DE1462">
        <v>0</v>
      </c>
      <c r="DF1462">
        <v>1058956</v>
      </c>
      <c r="DG1462">
        <v>82274</v>
      </c>
      <c r="DH1462">
        <v>0</v>
      </c>
      <c r="DI1462">
        <v>0</v>
      </c>
      <c r="DJ1462">
        <v>97387</v>
      </c>
      <c r="DK1462">
        <v>149036</v>
      </c>
      <c r="DL1462">
        <v>149681</v>
      </c>
      <c r="DM1462">
        <v>112000</v>
      </c>
      <c r="DN1462">
        <v>0</v>
      </c>
      <c r="DO1462">
        <v>1927318</v>
      </c>
      <c r="DP1462">
        <v>317700</v>
      </c>
      <c r="DQ1462">
        <v>-1118390</v>
      </c>
      <c r="DR1462">
        <v>463853</v>
      </c>
      <c r="DS1462">
        <v>0</v>
      </c>
    </row>
    <row r="1463" spans="1:123" x14ac:dyDescent="0.3">
      <c r="A1463" t="str">
        <f t="shared" si="22"/>
        <v>20421989</v>
      </c>
      <c r="B1463">
        <v>42</v>
      </c>
      <c r="C1463">
        <v>2042</v>
      </c>
      <c r="D1463">
        <v>198912</v>
      </c>
      <c r="E1463">
        <v>57</v>
      </c>
      <c r="F1463">
        <v>2275325</v>
      </c>
      <c r="G1463">
        <v>163053</v>
      </c>
      <c r="H1463">
        <v>550000</v>
      </c>
      <c r="I1463">
        <v>0</v>
      </c>
      <c r="J1463">
        <v>0</v>
      </c>
      <c r="K1463">
        <v>85000</v>
      </c>
      <c r="L1463">
        <v>200000</v>
      </c>
      <c r="M1463">
        <v>56200</v>
      </c>
      <c r="N1463">
        <v>11500</v>
      </c>
      <c r="O1463">
        <v>25500</v>
      </c>
      <c r="P1463">
        <v>4500</v>
      </c>
      <c r="Q1463">
        <v>2000</v>
      </c>
      <c r="R1463">
        <v>0</v>
      </c>
      <c r="S1463">
        <v>3810</v>
      </c>
      <c r="T1463">
        <v>35000</v>
      </c>
      <c r="U1463">
        <v>36000</v>
      </c>
      <c r="V1463">
        <v>0</v>
      </c>
      <c r="W1463">
        <v>10000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109707</v>
      </c>
      <c r="AD1463">
        <v>56521</v>
      </c>
      <c r="AE1463">
        <v>0</v>
      </c>
      <c r="AF1463">
        <v>166227</v>
      </c>
      <c r="AG1463">
        <v>28260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723283</v>
      </c>
      <c r="AO1463">
        <v>1080393</v>
      </c>
      <c r="AP1463">
        <v>166227</v>
      </c>
      <c r="AQ1463">
        <v>0</v>
      </c>
      <c r="AR1463">
        <v>20000</v>
      </c>
      <c r="AS1463">
        <v>0</v>
      </c>
      <c r="AT1463">
        <v>0</v>
      </c>
      <c r="AU1463">
        <v>0</v>
      </c>
      <c r="AV1463">
        <v>75000</v>
      </c>
      <c r="AW1463">
        <v>23043</v>
      </c>
      <c r="AX1463">
        <v>54462</v>
      </c>
      <c r="AY1463">
        <v>12990</v>
      </c>
      <c r="AZ1463">
        <v>0</v>
      </c>
      <c r="BA1463">
        <v>25000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0</v>
      </c>
      <c r="BI1463">
        <v>0</v>
      </c>
      <c r="BJ1463">
        <v>0</v>
      </c>
      <c r="BK1463">
        <v>1457116</v>
      </c>
      <c r="BL1463">
        <v>0</v>
      </c>
      <c r="BM1463">
        <v>156667</v>
      </c>
      <c r="BN1463">
        <v>0</v>
      </c>
      <c r="BO1463">
        <v>0</v>
      </c>
      <c r="BP1463">
        <v>0</v>
      </c>
      <c r="BQ1463">
        <v>0</v>
      </c>
      <c r="BR1463">
        <v>0</v>
      </c>
      <c r="BS1463">
        <v>0</v>
      </c>
      <c r="BT1463">
        <v>0</v>
      </c>
      <c r="BU1463">
        <v>0</v>
      </c>
      <c r="BV1463">
        <v>0</v>
      </c>
      <c r="BW1463">
        <v>33000</v>
      </c>
      <c r="BX1463">
        <v>763</v>
      </c>
      <c r="BY1463">
        <v>4000</v>
      </c>
      <c r="BZ1463">
        <v>3000</v>
      </c>
      <c r="CA1463">
        <v>1200</v>
      </c>
      <c r="CB1463">
        <v>1000</v>
      </c>
      <c r="CC1463">
        <v>4333</v>
      </c>
      <c r="CD1463">
        <v>20000</v>
      </c>
      <c r="CE1463">
        <v>1000</v>
      </c>
      <c r="CF1463">
        <v>0</v>
      </c>
      <c r="CG1463">
        <v>0</v>
      </c>
      <c r="CH1463">
        <v>0</v>
      </c>
      <c r="CI1463">
        <v>0</v>
      </c>
      <c r="CJ1463">
        <v>0</v>
      </c>
      <c r="CK1463">
        <v>0</v>
      </c>
      <c r="CL1463">
        <v>0</v>
      </c>
      <c r="CM1463">
        <v>0</v>
      </c>
      <c r="CN1463">
        <v>0</v>
      </c>
      <c r="CO1463">
        <v>0</v>
      </c>
      <c r="CP1463">
        <v>0</v>
      </c>
      <c r="CQ1463">
        <v>20000</v>
      </c>
      <c r="CR1463">
        <v>0</v>
      </c>
      <c r="CS1463">
        <v>0</v>
      </c>
      <c r="CT1463">
        <v>0</v>
      </c>
      <c r="CU1463">
        <v>0</v>
      </c>
      <c r="CV1463">
        <v>4798</v>
      </c>
      <c r="CW1463">
        <v>111</v>
      </c>
      <c r="CX1463">
        <v>582</v>
      </c>
      <c r="CY1463">
        <v>436</v>
      </c>
      <c r="CZ1463">
        <v>174</v>
      </c>
      <c r="DA1463">
        <v>145</v>
      </c>
      <c r="DB1463">
        <v>630</v>
      </c>
      <c r="DC1463">
        <v>6000</v>
      </c>
      <c r="DD1463">
        <v>145</v>
      </c>
      <c r="DE1463">
        <v>0</v>
      </c>
      <c r="DF1463">
        <v>1027188</v>
      </c>
      <c r="DG1463">
        <v>82274</v>
      </c>
      <c r="DH1463">
        <v>0</v>
      </c>
      <c r="DI1463">
        <v>0</v>
      </c>
      <c r="DJ1463">
        <v>42924</v>
      </c>
      <c r="DK1463">
        <v>124036</v>
      </c>
      <c r="DL1463">
        <v>126638</v>
      </c>
      <c r="DM1463">
        <v>37000</v>
      </c>
      <c r="DN1463">
        <v>0</v>
      </c>
      <c r="DO1463">
        <v>1473082</v>
      </c>
      <c r="DP1463">
        <v>317700</v>
      </c>
      <c r="DQ1463">
        <v>-471485</v>
      </c>
      <c r="DR1463">
        <v>69017</v>
      </c>
      <c r="DS1463">
        <v>0</v>
      </c>
    </row>
    <row r="1464" spans="1:123" x14ac:dyDescent="0.3">
      <c r="A1464" t="str">
        <f t="shared" si="22"/>
        <v>20431990</v>
      </c>
      <c r="B1464">
        <v>42</v>
      </c>
      <c r="C1464">
        <v>2043</v>
      </c>
      <c r="D1464">
        <v>199012</v>
      </c>
      <c r="E1464">
        <v>22</v>
      </c>
      <c r="F1464">
        <v>2295253</v>
      </c>
      <c r="G1464">
        <v>163049</v>
      </c>
      <c r="H1464">
        <v>550000</v>
      </c>
      <c r="I1464">
        <v>0</v>
      </c>
      <c r="J1464">
        <v>0</v>
      </c>
      <c r="K1464">
        <v>85000</v>
      </c>
      <c r="L1464">
        <v>200000</v>
      </c>
      <c r="M1464">
        <v>56200</v>
      </c>
      <c r="N1464">
        <v>11500</v>
      </c>
      <c r="O1464">
        <v>25500</v>
      </c>
      <c r="P1464">
        <v>4500</v>
      </c>
      <c r="Q1464">
        <v>2000</v>
      </c>
      <c r="R1464">
        <v>0</v>
      </c>
      <c r="S1464">
        <v>3595</v>
      </c>
      <c r="T1464">
        <v>35000</v>
      </c>
      <c r="U1464">
        <v>36000</v>
      </c>
      <c r="V1464">
        <v>0</v>
      </c>
      <c r="W1464">
        <v>10000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42267</v>
      </c>
      <c r="AD1464">
        <v>0</v>
      </c>
      <c r="AE1464">
        <v>0</v>
      </c>
      <c r="AF1464">
        <v>64043</v>
      </c>
      <c r="AG1464">
        <v>0</v>
      </c>
      <c r="AH1464">
        <v>0</v>
      </c>
      <c r="AI1464">
        <v>28260</v>
      </c>
      <c r="AJ1464">
        <v>0</v>
      </c>
      <c r="AK1464">
        <v>28260</v>
      </c>
      <c r="AL1464">
        <v>28260</v>
      </c>
      <c r="AM1464">
        <v>0</v>
      </c>
      <c r="AN1464">
        <v>825252</v>
      </c>
      <c r="AO1464">
        <v>416247</v>
      </c>
      <c r="AP1464">
        <v>64043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37000</v>
      </c>
      <c r="AW1464">
        <v>0</v>
      </c>
      <c r="AX1464">
        <v>35613</v>
      </c>
      <c r="AY1464">
        <v>0</v>
      </c>
      <c r="AZ1464">
        <v>0</v>
      </c>
      <c r="BA1464">
        <v>25000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0</v>
      </c>
      <c r="BI1464">
        <v>0</v>
      </c>
      <c r="BJ1464">
        <v>0</v>
      </c>
      <c r="BK1464">
        <v>577903</v>
      </c>
      <c r="BL1464">
        <v>0</v>
      </c>
      <c r="BM1464">
        <v>0</v>
      </c>
      <c r="BN1464">
        <v>0</v>
      </c>
      <c r="BO1464">
        <v>0</v>
      </c>
      <c r="BP1464">
        <v>0</v>
      </c>
      <c r="BQ1464">
        <v>0</v>
      </c>
      <c r="BR1464">
        <v>0</v>
      </c>
      <c r="BS1464">
        <v>0</v>
      </c>
      <c r="BT1464">
        <v>0</v>
      </c>
      <c r="BU1464">
        <v>0</v>
      </c>
      <c r="BV1464">
        <v>0</v>
      </c>
      <c r="BW1464">
        <v>4798</v>
      </c>
      <c r="BX1464">
        <v>111</v>
      </c>
      <c r="BY1464">
        <v>582</v>
      </c>
      <c r="BZ1464">
        <v>436</v>
      </c>
      <c r="CA1464">
        <v>174</v>
      </c>
      <c r="CB1464">
        <v>145</v>
      </c>
      <c r="CC1464">
        <v>630</v>
      </c>
      <c r="CD1464">
        <v>6000</v>
      </c>
      <c r="CE1464">
        <v>145</v>
      </c>
      <c r="CF1464">
        <v>0</v>
      </c>
      <c r="CG1464">
        <v>0</v>
      </c>
      <c r="CH1464">
        <v>0</v>
      </c>
      <c r="CI1464">
        <v>0</v>
      </c>
      <c r="CJ1464">
        <v>0</v>
      </c>
      <c r="CK1464">
        <v>0</v>
      </c>
      <c r="CL1464">
        <v>0</v>
      </c>
      <c r="CM1464">
        <v>0</v>
      </c>
      <c r="CN1464">
        <v>0</v>
      </c>
      <c r="CO1464">
        <v>0</v>
      </c>
      <c r="CP1464">
        <v>0</v>
      </c>
      <c r="CQ1464">
        <v>0</v>
      </c>
      <c r="CR1464">
        <v>0</v>
      </c>
      <c r="CS1464">
        <v>0</v>
      </c>
      <c r="CT1464">
        <v>0</v>
      </c>
      <c r="CU1464">
        <v>0</v>
      </c>
      <c r="CV1464">
        <v>0</v>
      </c>
      <c r="CW1464">
        <v>0</v>
      </c>
      <c r="CX1464">
        <v>0</v>
      </c>
      <c r="CY1464">
        <v>0</v>
      </c>
      <c r="CZ1464">
        <v>0</v>
      </c>
      <c r="DA1464">
        <v>0</v>
      </c>
      <c r="DB1464">
        <v>0</v>
      </c>
      <c r="DC1464">
        <v>0</v>
      </c>
      <c r="DD1464">
        <v>0</v>
      </c>
      <c r="DE1464">
        <v>0</v>
      </c>
      <c r="DF1464">
        <v>996372</v>
      </c>
      <c r="DG1464">
        <v>82274</v>
      </c>
      <c r="DH1464">
        <v>0</v>
      </c>
      <c r="DI1464">
        <v>0</v>
      </c>
      <c r="DJ1464">
        <v>7311</v>
      </c>
      <c r="DK1464">
        <v>99036</v>
      </c>
      <c r="DL1464">
        <v>126638</v>
      </c>
      <c r="DM1464">
        <v>0</v>
      </c>
      <c r="DN1464">
        <v>0</v>
      </c>
      <c r="DO1464">
        <v>1339892</v>
      </c>
      <c r="DP1464">
        <v>317700</v>
      </c>
      <c r="DQ1464">
        <v>-1188760</v>
      </c>
      <c r="DR1464">
        <v>1078126</v>
      </c>
      <c r="DS1464">
        <v>0</v>
      </c>
    </row>
    <row r="1465" spans="1:123" x14ac:dyDescent="0.3">
      <c r="A1465" t="str">
        <f t="shared" si="22"/>
        <v>20441991</v>
      </c>
      <c r="B1465">
        <v>42</v>
      </c>
      <c r="C1465">
        <v>2044</v>
      </c>
      <c r="D1465">
        <v>199112</v>
      </c>
      <c r="E1465">
        <v>14</v>
      </c>
      <c r="F1465">
        <v>2080358</v>
      </c>
      <c r="G1465">
        <v>163046</v>
      </c>
      <c r="H1465">
        <v>550000</v>
      </c>
      <c r="I1465">
        <v>0</v>
      </c>
      <c r="J1465">
        <v>0</v>
      </c>
      <c r="K1465">
        <v>85000</v>
      </c>
      <c r="L1465">
        <v>200000</v>
      </c>
      <c r="M1465">
        <v>56200</v>
      </c>
      <c r="N1465">
        <v>11500</v>
      </c>
      <c r="O1465">
        <v>25500</v>
      </c>
      <c r="P1465">
        <v>4500</v>
      </c>
      <c r="Q1465">
        <v>2000</v>
      </c>
      <c r="R1465">
        <v>0</v>
      </c>
      <c r="S1465">
        <v>3381</v>
      </c>
      <c r="T1465">
        <v>35000</v>
      </c>
      <c r="U1465">
        <v>36000</v>
      </c>
      <c r="V1465">
        <v>0</v>
      </c>
      <c r="W1465">
        <v>10000</v>
      </c>
      <c r="X1465">
        <v>0</v>
      </c>
      <c r="Y1465">
        <v>0</v>
      </c>
      <c r="Z1465">
        <v>0</v>
      </c>
      <c r="AA1465">
        <v>0</v>
      </c>
      <c r="AB1465">
        <v>28260</v>
      </c>
      <c r="AC1465">
        <v>26393</v>
      </c>
      <c r="AD1465">
        <v>0</v>
      </c>
      <c r="AE1465">
        <v>28260</v>
      </c>
      <c r="AF1465">
        <v>11731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877350</v>
      </c>
      <c r="AO1465">
        <v>259923</v>
      </c>
      <c r="AP1465">
        <v>39991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7311</v>
      </c>
      <c r="AY1465">
        <v>0</v>
      </c>
      <c r="AZ1465">
        <v>0</v>
      </c>
      <c r="BA1465">
        <v>25000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0</v>
      </c>
      <c r="BI1465">
        <v>0</v>
      </c>
      <c r="BJ1465">
        <v>0</v>
      </c>
      <c r="BK1465">
        <v>332225</v>
      </c>
      <c r="BL1465">
        <v>0</v>
      </c>
      <c r="BM1465">
        <v>0</v>
      </c>
      <c r="BN1465">
        <v>0</v>
      </c>
      <c r="BO1465">
        <v>0</v>
      </c>
      <c r="BP1465">
        <v>0</v>
      </c>
      <c r="BQ1465">
        <v>0</v>
      </c>
      <c r="BR1465">
        <v>0</v>
      </c>
      <c r="BS1465">
        <v>0</v>
      </c>
      <c r="BT1465">
        <v>0</v>
      </c>
      <c r="BU1465">
        <v>0</v>
      </c>
      <c r="BV1465">
        <v>0</v>
      </c>
      <c r="BW1465">
        <v>0</v>
      </c>
      <c r="BX1465">
        <v>0</v>
      </c>
      <c r="BY1465">
        <v>0</v>
      </c>
      <c r="BZ1465">
        <v>0</v>
      </c>
      <c r="CA1465">
        <v>0</v>
      </c>
      <c r="CB1465">
        <v>0</v>
      </c>
      <c r="CC1465">
        <v>0</v>
      </c>
      <c r="CD1465">
        <v>0</v>
      </c>
      <c r="CE1465">
        <v>0</v>
      </c>
      <c r="CF1465">
        <v>0</v>
      </c>
      <c r="CG1465">
        <v>0</v>
      </c>
      <c r="CH1465">
        <v>0</v>
      </c>
      <c r="CI1465">
        <v>0</v>
      </c>
      <c r="CJ1465">
        <v>0</v>
      </c>
      <c r="CK1465">
        <v>0</v>
      </c>
      <c r="CL1465">
        <v>0</v>
      </c>
      <c r="CM1465">
        <v>0</v>
      </c>
      <c r="CN1465">
        <v>0</v>
      </c>
      <c r="CO1465">
        <v>0</v>
      </c>
      <c r="CP1465">
        <v>0</v>
      </c>
      <c r="CQ1465">
        <v>0</v>
      </c>
      <c r="CR1465">
        <v>0</v>
      </c>
      <c r="CS1465">
        <v>0</v>
      </c>
      <c r="CT1465">
        <v>0</v>
      </c>
      <c r="CU1465">
        <v>0</v>
      </c>
      <c r="CV1465">
        <v>0</v>
      </c>
      <c r="CW1465">
        <v>0</v>
      </c>
      <c r="CX1465">
        <v>0</v>
      </c>
      <c r="CY1465">
        <v>0</v>
      </c>
      <c r="CZ1465">
        <v>0</v>
      </c>
      <c r="DA1465">
        <v>0</v>
      </c>
      <c r="DB1465">
        <v>0</v>
      </c>
      <c r="DC1465">
        <v>0</v>
      </c>
      <c r="DD1465">
        <v>0</v>
      </c>
      <c r="DE1465">
        <v>0</v>
      </c>
      <c r="DF1465">
        <v>966481</v>
      </c>
      <c r="DG1465">
        <v>82274</v>
      </c>
      <c r="DH1465">
        <v>0</v>
      </c>
      <c r="DI1465">
        <v>0</v>
      </c>
      <c r="DJ1465">
        <v>0</v>
      </c>
      <c r="DK1465">
        <v>74036</v>
      </c>
      <c r="DL1465">
        <v>126638</v>
      </c>
      <c r="DM1465">
        <v>0</v>
      </c>
      <c r="DN1465">
        <v>0</v>
      </c>
      <c r="DO1465">
        <v>1249430</v>
      </c>
      <c r="DP1465">
        <v>297700</v>
      </c>
      <c r="DQ1465">
        <v>-1102140</v>
      </c>
      <c r="DR1465">
        <v>1069829</v>
      </c>
      <c r="DS1465">
        <v>0</v>
      </c>
    </row>
    <row r="1466" spans="1:123" x14ac:dyDescent="0.3">
      <c r="A1466" t="str">
        <f t="shared" si="22"/>
        <v>20451992</v>
      </c>
      <c r="B1466">
        <v>42</v>
      </c>
      <c r="C1466">
        <v>2045</v>
      </c>
      <c r="D1466">
        <v>199212</v>
      </c>
      <c r="E1466">
        <v>17</v>
      </c>
      <c r="F1466">
        <v>2041627</v>
      </c>
      <c r="G1466">
        <v>163042</v>
      </c>
      <c r="H1466">
        <v>550000</v>
      </c>
      <c r="I1466">
        <v>0</v>
      </c>
      <c r="J1466">
        <v>0</v>
      </c>
      <c r="K1466">
        <v>85000</v>
      </c>
      <c r="L1466">
        <v>200000</v>
      </c>
      <c r="M1466">
        <v>56200</v>
      </c>
      <c r="N1466">
        <v>11500</v>
      </c>
      <c r="O1466">
        <v>25500</v>
      </c>
      <c r="P1466">
        <v>4500</v>
      </c>
      <c r="Q1466">
        <v>2000</v>
      </c>
      <c r="R1466">
        <v>0</v>
      </c>
      <c r="S1466">
        <v>3166</v>
      </c>
      <c r="T1466">
        <v>35000</v>
      </c>
      <c r="U1466">
        <v>36000</v>
      </c>
      <c r="V1466">
        <v>0</v>
      </c>
      <c r="W1466">
        <v>15000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32874</v>
      </c>
      <c r="AD1466">
        <v>0</v>
      </c>
      <c r="AE1466">
        <v>0</v>
      </c>
      <c r="AF1466">
        <v>49811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834055</v>
      </c>
      <c r="AO1466">
        <v>323748</v>
      </c>
      <c r="AP1466">
        <v>49811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25000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0</v>
      </c>
      <c r="BI1466">
        <v>0</v>
      </c>
      <c r="BJ1466">
        <v>0</v>
      </c>
      <c r="BK1466">
        <v>398559</v>
      </c>
      <c r="BL1466">
        <v>0</v>
      </c>
      <c r="BM1466">
        <v>0</v>
      </c>
      <c r="BN1466">
        <v>0</v>
      </c>
      <c r="BO1466">
        <v>0</v>
      </c>
      <c r="BP1466">
        <v>0</v>
      </c>
      <c r="BQ1466">
        <v>0</v>
      </c>
      <c r="BR1466">
        <v>0</v>
      </c>
      <c r="BS1466">
        <v>0</v>
      </c>
      <c r="BT1466">
        <v>0</v>
      </c>
      <c r="BU1466">
        <v>0</v>
      </c>
      <c r="BV1466">
        <v>0</v>
      </c>
      <c r="BW1466">
        <v>0</v>
      </c>
      <c r="BX1466">
        <v>0</v>
      </c>
      <c r="BY1466">
        <v>0</v>
      </c>
      <c r="BZ1466">
        <v>0</v>
      </c>
      <c r="CA1466">
        <v>0</v>
      </c>
      <c r="CB1466">
        <v>0</v>
      </c>
      <c r="CC1466">
        <v>0</v>
      </c>
      <c r="CD1466">
        <v>0</v>
      </c>
      <c r="CE1466">
        <v>0</v>
      </c>
      <c r="CF1466">
        <v>0</v>
      </c>
      <c r="CG1466">
        <v>0</v>
      </c>
      <c r="CH1466">
        <v>0</v>
      </c>
      <c r="CI1466">
        <v>0</v>
      </c>
      <c r="CJ1466">
        <v>0</v>
      </c>
      <c r="CK1466">
        <v>0</v>
      </c>
      <c r="CL1466">
        <v>0</v>
      </c>
      <c r="CM1466">
        <v>0</v>
      </c>
      <c r="CN1466">
        <v>0</v>
      </c>
      <c r="CO1466">
        <v>0</v>
      </c>
      <c r="CP1466">
        <v>0</v>
      </c>
      <c r="CQ1466">
        <v>0</v>
      </c>
      <c r="CR1466">
        <v>0</v>
      </c>
      <c r="CS1466">
        <v>0</v>
      </c>
      <c r="CT1466">
        <v>0</v>
      </c>
      <c r="CU1466">
        <v>0</v>
      </c>
      <c r="CV1466">
        <v>0</v>
      </c>
      <c r="CW1466">
        <v>0</v>
      </c>
      <c r="CX1466">
        <v>0</v>
      </c>
      <c r="CY1466">
        <v>0</v>
      </c>
      <c r="CZ1466">
        <v>0</v>
      </c>
      <c r="DA1466">
        <v>0</v>
      </c>
      <c r="DB1466">
        <v>0</v>
      </c>
      <c r="DC1466">
        <v>0</v>
      </c>
      <c r="DD1466">
        <v>0</v>
      </c>
      <c r="DE1466">
        <v>0</v>
      </c>
      <c r="DF1466">
        <v>937487</v>
      </c>
      <c r="DG1466">
        <v>82274</v>
      </c>
      <c r="DH1466">
        <v>0</v>
      </c>
      <c r="DI1466">
        <v>0</v>
      </c>
      <c r="DJ1466">
        <v>0</v>
      </c>
      <c r="DK1466">
        <v>49036</v>
      </c>
      <c r="DL1466">
        <v>126638</v>
      </c>
      <c r="DM1466">
        <v>0</v>
      </c>
      <c r="DN1466">
        <v>0</v>
      </c>
      <c r="DO1466">
        <v>1195435</v>
      </c>
      <c r="DP1466">
        <v>277700</v>
      </c>
      <c r="DQ1466">
        <v>-1033055</v>
      </c>
      <c r="DR1466">
        <v>1008055</v>
      </c>
      <c r="DS1466">
        <v>0</v>
      </c>
    </row>
    <row r="1467" spans="1:123" x14ac:dyDescent="0.3">
      <c r="A1467" t="str">
        <f t="shared" si="22"/>
        <v>20461993</v>
      </c>
      <c r="B1467">
        <v>42</v>
      </c>
      <c r="C1467">
        <v>2046</v>
      </c>
      <c r="D1467">
        <v>199312</v>
      </c>
      <c r="E1467">
        <v>46</v>
      </c>
      <c r="F1467">
        <v>1817563</v>
      </c>
      <c r="G1467">
        <v>163038</v>
      </c>
      <c r="H1467">
        <v>550000</v>
      </c>
      <c r="I1467">
        <v>0</v>
      </c>
      <c r="J1467">
        <v>0</v>
      </c>
      <c r="K1467">
        <v>85000</v>
      </c>
      <c r="L1467">
        <v>200000</v>
      </c>
      <c r="M1467">
        <v>56200</v>
      </c>
      <c r="N1467">
        <v>11500</v>
      </c>
      <c r="O1467">
        <v>25500</v>
      </c>
      <c r="P1467">
        <v>4500</v>
      </c>
      <c r="Q1467">
        <v>2000</v>
      </c>
      <c r="R1467">
        <v>0</v>
      </c>
      <c r="S1467">
        <v>2951</v>
      </c>
      <c r="T1467">
        <v>35000</v>
      </c>
      <c r="U1467">
        <v>36000</v>
      </c>
      <c r="V1467">
        <v>0</v>
      </c>
      <c r="W1467">
        <v>15000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89043</v>
      </c>
      <c r="AD1467">
        <v>45875</v>
      </c>
      <c r="AE1467">
        <v>0</v>
      </c>
      <c r="AF1467">
        <v>134917</v>
      </c>
      <c r="AG1467">
        <v>45875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748734</v>
      </c>
      <c r="AO1467">
        <v>876894</v>
      </c>
      <c r="AP1467">
        <v>134917</v>
      </c>
      <c r="AQ1467">
        <v>0</v>
      </c>
      <c r="AR1467">
        <v>20000</v>
      </c>
      <c r="AS1467">
        <v>0</v>
      </c>
      <c r="AT1467">
        <v>0</v>
      </c>
      <c r="AU1467">
        <v>0</v>
      </c>
      <c r="AV1467">
        <v>0</v>
      </c>
      <c r="AW1467">
        <v>14973</v>
      </c>
      <c r="AX1467">
        <v>0</v>
      </c>
      <c r="AY1467">
        <v>2067</v>
      </c>
      <c r="AZ1467">
        <v>0</v>
      </c>
      <c r="BA1467">
        <v>25000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0</v>
      </c>
      <c r="BI1467">
        <v>0</v>
      </c>
      <c r="BJ1467">
        <v>0</v>
      </c>
      <c r="BK1467">
        <v>1073852</v>
      </c>
      <c r="BL1467">
        <v>0</v>
      </c>
      <c r="BM1467">
        <v>0</v>
      </c>
      <c r="BN1467">
        <v>0</v>
      </c>
      <c r="BO1467">
        <v>0</v>
      </c>
      <c r="BP1467">
        <v>0</v>
      </c>
      <c r="BQ1467">
        <v>0</v>
      </c>
      <c r="BR1467">
        <v>0</v>
      </c>
      <c r="BS1467">
        <v>0</v>
      </c>
      <c r="BT1467">
        <v>0</v>
      </c>
      <c r="BU1467">
        <v>0</v>
      </c>
      <c r="BV1467">
        <v>0</v>
      </c>
      <c r="BW1467">
        <v>0</v>
      </c>
      <c r="BX1467">
        <v>0</v>
      </c>
      <c r="BY1467">
        <v>0</v>
      </c>
      <c r="BZ1467">
        <v>0</v>
      </c>
      <c r="CA1467">
        <v>0</v>
      </c>
      <c r="CB1467">
        <v>0</v>
      </c>
      <c r="CC1467">
        <v>0</v>
      </c>
      <c r="CD1467">
        <v>0</v>
      </c>
      <c r="CE1467">
        <v>0</v>
      </c>
      <c r="CF1467">
        <v>0</v>
      </c>
      <c r="CG1467">
        <v>0</v>
      </c>
      <c r="CH1467">
        <v>0</v>
      </c>
      <c r="CI1467">
        <v>0</v>
      </c>
      <c r="CJ1467">
        <v>0</v>
      </c>
      <c r="CK1467">
        <v>0</v>
      </c>
      <c r="CL1467">
        <v>0</v>
      </c>
      <c r="CM1467">
        <v>0</v>
      </c>
      <c r="CN1467">
        <v>0</v>
      </c>
      <c r="CO1467">
        <v>0</v>
      </c>
      <c r="CP1467">
        <v>0</v>
      </c>
      <c r="CQ1467">
        <v>0</v>
      </c>
      <c r="CR1467">
        <v>0</v>
      </c>
      <c r="CS1467">
        <v>0</v>
      </c>
      <c r="CT1467">
        <v>0</v>
      </c>
      <c r="CU1467">
        <v>0</v>
      </c>
      <c r="CV1467">
        <v>0</v>
      </c>
      <c r="CW1467">
        <v>0</v>
      </c>
      <c r="CX1467">
        <v>0</v>
      </c>
      <c r="CY1467">
        <v>0</v>
      </c>
      <c r="CZ1467">
        <v>0</v>
      </c>
      <c r="DA1467">
        <v>0</v>
      </c>
      <c r="DB1467">
        <v>0</v>
      </c>
      <c r="DC1467">
        <v>0</v>
      </c>
      <c r="DD1467">
        <v>0</v>
      </c>
      <c r="DE1467">
        <v>0</v>
      </c>
      <c r="DF1467">
        <v>909362</v>
      </c>
      <c r="DG1467">
        <v>82274</v>
      </c>
      <c r="DH1467">
        <v>0</v>
      </c>
      <c r="DI1467">
        <v>0</v>
      </c>
      <c r="DJ1467">
        <v>0</v>
      </c>
      <c r="DK1467">
        <v>24036</v>
      </c>
      <c r="DL1467">
        <v>111665</v>
      </c>
      <c r="DM1467">
        <v>0</v>
      </c>
      <c r="DN1467">
        <v>0</v>
      </c>
      <c r="DO1467">
        <v>1127338</v>
      </c>
      <c r="DP1467">
        <v>257700</v>
      </c>
      <c r="DQ1467">
        <v>-233989</v>
      </c>
      <c r="DR1467">
        <v>194016</v>
      </c>
      <c r="DS1467">
        <v>0</v>
      </c>
    </row>
    <row r="1468" spans="1:123" x14ac:dyDescent="0.3">
      <c r="A1468" t="str">
        <f t="shared" si="22"/>
        <v>20471994</v>
      </c>
      <c r="B1468">
        <v>42</v>
      </c>
      <c r="C1468">
        <v>2047</v>
      </c>
      <c r="D1468">
        <v>199412</v>
      </c>
      <c r="E1468">
        <v>41</v>
      </c>
      <c r="F1468">
        <v>2019869</v>
      </c>
      <c r="G1468">
        <v>163034</v>
      </c>
      <c r="H1468">
        <v>550000</v>
      </c>
      <c r="I1468">
        <v>0</v>
      </c>
      <c r="J1468">
        <v>0</v>
      </c>
      <c r="K1468">
        <v>85000</v>
      </c>
      <c r="L1468">
        <v>200000</v>
      </c>
      <c r="M1468">
        <v>56200</v>
      </c>
      <c r="N1468">
        <v>11500</v>
      </c>
      <c r="O1468">
        <v>25500</v>
      </c>
      <c r="P1468">
        <v>4500</v>
      </c>
      <c r="Q1468">
        <v>2000</v>
      </c>
      <c r="R1468">
        <v>0</v>
      </c>
      <c r="S1468">
        <v>2737</v>
      </c>
      <c r="T1468">
        <v>35000</v>
      </c>
      <c r="U1468">
        <v>36000</v>
      </c>
      <c r="V1468">
        <v>0</v>
      </c>
      <c r="W1468">
        <v>15000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79274</v>
      </c>
      <c r="AD1468">
        <v>40842</v>
      </c>
      <c r="AE1468">
        <v>0</v>
      </c>
      <c r="AF1468">
        <v>120116</v>
      </c>
      <c r="AG1468">
        <v>40842</v>
      </c>
      <c r="AH1468">
        <v>0</v>
      </c>
      <c r="AI1468">
        <v>45875</v>
      </c>
      <c r="AJ1468">
        <v>0</v>
      </c>
      <c r="AK1468">
        <v>45875</v>
      </c>
      <c r="AL1468">
        <v>45875</v>
      </c>
      <c r="AM1468">
        <v>0</v>
      </c>
      <c r="AN1468">
        <v>763321</v>
      </c>
      <c r="AO1468">
        <v>780695</v>
      </c>
      <c r="AP1468">
        <v>120116</v>
      </c>
      <c r="AQ1468">
        <v>0</v>
      </c>
      <c r="AR1468">
        <v>16904</v>
      </c>
      <c r="AS1468">
        <v>0</v>
      </c>
      <c r="AT1468">
        <v>0</v>
      </c>
      <c r="AU1468">
        <v>0</v>
      </c>
      <c r="AV1468">
        <v>0</v>
      </c>
      <c r="AW1468">
        <v>11158</v>
      </c>
      <c r="AX1468">
        <v>0</v>
      </c>
      <c r="AY1468">
        <v>0</v>
      </c>
      <c r="AZ1468">
        <v>0</v>
      </c>
      <c r="BA1468">
        <v>24036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0</v>
      </c>
      <c r="BI1468">
        <v>0</v>
      </c>
      <c r="BJ1468">
        <v>0</v>
      </c>
      <c r="BK1468">
        <v>952910</v>
      </c>
      <c r="BL1468">
        <v>0</v>
      </c>
      <c r="BM1468">
        <v>0</v>
      </c>
      <c r="BN1468">
        <v>0</v>
      </c>
      <c r="BO1468">
        <v>0</v>
      </c>
      <c r="BP1468">
        <v>0</v>
      </c>
      <c r="BQ1468">
        <v>0</v>
      </c>
      <c r="BR1468">
        <v>0</v>
      </c>
      <c r="BS1468">
        <v>0</v>
      </c>
      <c r="BT1468">
        <v>0</v>
      </c>
      <c r="BU1468">
        <v>0</v>
      </c>
      <c r="BV1468">
        <v>0</v>
      </c>
      <c r="BW1468">
        <v>0</v>
      </c>
      <c r="BX1468">
        <v>0</v>
      </c>
      <c r="BY1468">
        <v>0</v>
      </c>
      <c r="BZ1468">
        <v>0</v>
      </c>
      <c r="CA1468">
        <v>0</v>
      </c>
      <c r="CB1468">
        <v>0</v>
      </c>
      <c r="CC1468">
        <v>0</v>
      </c>
      <c r="CD1468">
        <v>0</v>
      </c>
      <c r="CE1468">
        <v>0</v>
      </c>
      <c r="CF1468">
        <v>0</v>
      </c>
      <c r="CG1468">
        <v>0</v>
      </c>
      <c r="CH1468">
        <v>0</v>
      </c>
      <c r="CI1468">
        <v>0</v>
      </c>
      <c r="CJ1468">
        <v>0</v>
      </c>
      <c r="CK1468">
        <v>0</v>
      </c>
      <c r="CL1468">
        <v>0</v>
      </c>
      <c r="CM1468">
        <v>0</v>
      </c>
      <c r="CN1468">
        <v>0</v>
      </c>
      <c r="CO1468">
        <v>0</v>
      </c>
      <c r="CP1468">
        <v>0</v>
      </c>
      <c r="CQ1468">
        <v>0</v>
      </c>
      <c r="CR1468">
        <v>0</v>
      </c>
      <c r="CS1468">
        <v>0</v>
      </c>
      <c r="CT1468">
        <v>0</v>
      </c>
      <c r="CU1468">
        <v>0</v>
      </c>
      <c r="CV1468">
        <v>0</v>
      </c>
      <c r="CW1468">
        <v>0</v>
      </c>
      <c r="CX1468">
        <v>0</v>
      </c>
      <c r="CY1468">
        <v>0</v>
      </c>
      <c r="CZ1468">
        <v>0</v>
      </c>
      <c r="DA1468">
        <v>0</v>
      </c>
      <c r="DB1468">
        <v>0</v>
      </c>
      <c r="DC1468">
        <v>0</v>
      </c>
      <c r="DD1468">
        <v>0</v>
      </c>
      <c r="DE1468">
        <v>0</v>
      </c>
      <c r="DF1468">
        <v>882081</v>
      </c>
      <c r="DG1468">
        <v>82274</v>
      </c>
      <c r="DH1468">
        <v>0</v>
      </c>
      <c r="DI1468">
        <v>0</v>
      </c>
      <c r="DJ1468">
        <v>0</v>
      </c>
      <c r="DK1468">
        <v>0</v>
      </c>
      <c r="DL1468">
        <v>100507</v>
      </c>
      <c r="DM1468">
        <v>0</v>
      </c>
      <c r="DN1468">
        <v>0</v>
      </c>
      <c r="DO1468">
        <v>1110737</v>
      </c>
      <c r="DP1468">
        <v>237700</v>
      </c>
      <c r="DQ1468">
        <v>-537867</v>
      </c>
      <c r="DR1468">
        <v>502673</v>
      </c>
      <c r="DS1468">
        <v>0</v>
      </c>
    </row>
    <row r="1469" spans="1:123" x14ac:dyDescent="0.3">
      <c r="A1469" t="str">
        <f t="shared" si="22"/>
        <v>20481995</v>
      </c>
      <c r="B1469">
        <v>42</v>
      </c>
      <c r="C1469">
        <v>2048</v>
      </c>
      <c r="D1469">
        <v>199512</v>
      </c>
      <c r="E1469">
        <v>58</v>
      </c>
      <c r="F1469">
        <v>1811380</v>
      </c>
      <c r="G1469">
        <v>163030</v>
      </c>
      <c r="H1469">
        <v>550000</v>
      </c>
      <c r="I1469">
        <v>0</v>
      </c>
      <c r="J1469">
        <v>0</v>
      </c>
      <c r="K1469">
        <v>85000</v>
      </c>
      <c r="L1469">
        <v>200000</v>
      </c>
      <c r="M1469">
        <v>56200</v>
      </c>
      <c r="N1469">
        <v>11500</v>
      </c>
      <c r="O1469">
        <v>25500</v>
      </c>
      <c r="P1469">
        <v>4500</v>
      </c>
      <c r="Q1469">
        <v>2000</v>
      </c>
      <c r="R1469">
        <v>0</v>
      </c>
      <c r="S1469">
        <v>2522</v>
      </c>
      <c r="T1469">
        <v>35000</v>
      </c>
      <c r="U1469">
        <v>36000</v>
      </c>
      <c r="V1469">
        <v>0</v>
      </c>
      <c r="W1469">
        <v>15000</v>
      </c>
      <c r="X1469">
        <v>0</v>
      </c>
      <c r="Y1469">
        <v>0</v>
      </c>
      <c r="Z1469">
        <v>0</v>
      </c>
      <c r="AA1469">
        <v>0</v>
      </c>
      <c r="AB1469">
        <v>45875</v>
      </c>
      <c r="AC1469">
        <v>113323</v>
      </c>
      <c r="AD1469">
        <v>58384</v>
      </c>
      <c r="AE1469">
        <v>45875</v>
      </c>
      <c r="AF1469">
        <v>125832</v>
      </c>
      <c r="AG1469">
        <v>0</v>
      </c>
      <c r="AH1469">
        <v>0</v>
      </c>
      <c r="AI1469">
        <v>40842</v>
      </c>
      <c r="AJ1469">
        <v>0</v>
      </c>
      <c r="AK1469">
        <v>40842</v>
      </c>
      <c r="AL1469">
        <v>40842</v>
      </c>
      <c r="AM1469">
        <v>0</v>
      </c>
      <c r="AN1469">
        <v>757390</v>
      </c>
      <c r="AO1469">
        <v>1116005</v>
      </c>
      <c r="AP1469">
        <v>171707</v>
      </c>
      <c r="AQ1469">
        <v>0</v>
      </c>
      <c r="AR1469">
        <v>20000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0</v>
      </c>
      <c r="BI1469">
        <v>0</v>
      </c>
      <c r="BJ1469">
        <v>0</v>
      </c>
      <c r="BK1469">
        <v>1307712</v>
      </c>
      <c r="BL1469">
        <v>0</v>
      </c>
      <c r="BM1469">
        <v>0</v>
      </c>
      <c r="BN1469">
        <v>0</v>
      </c>
      <c r="BO1469">
        <v>0</v>
      </c>
      <c r="BP1469">
        <v>0</v>
      </c>
      <c r="BQ1469">
        <v>0</v>
      </c>
      <c r="BR1469">
        <v>54692</v>
      </c>
      <c r="BS1469">
        <v>0</v>
      </c>
      <c r="BT1469">
        <v>0</v>
      </c>
      <c r="BU1469">
        <v>0</v>
      </c>
      <c r="BV1469">
        <v>0</v>
      </c>
      <c r="BW1469">
        <v>0</v>
      </c>
      <c r="BX1469">
        <v>0</v>
      </c>
      <c r="BY1469">
        <v>0</v>
      </c>
      <c r="BZ1469">
        <v>0</v>
      </c>
      <c r="CA1469">
        <v>0</v>
      </c>
      <c r="CB1469">
        <v>0</v>
      </c>
      <c r="CC1469">
        <v>0</v>
      </c>
      <c r="CD1469">
        <v>0</v>
      </c>
      <c r="CE1469">
        <v>0</v>
      </c>
      <c r="CF1469">
        <v>0</v>
      </c>
      <c r="CG1469">
        <v>0</v>
      </c>
      <c r="CH1469">
        <v>0</v>
      </c>
      <c r="CI1469">
        <v>0</v>
      </c>
      <c r="CJ1469">
        <v>0</v>
      </c>
      <c r="CK1469">
        <v>0</v>
      </c>
      <c r="CL1469">
        <v>0</v>
      </c>
      <c r="CM1469">
        <v>0</v>
      </c>
      <c r="CN1469">
        <v>0</v>
      </c>
      <c r="CO1469">
        <v>0</v>
      </c>
      <c r="CP1469">
        <v>0</v>
      </c>
      <c r="CQ1469">
        <v>0</v>
      </c>
      <c r="CR1469">
        <v>0</v>
      </c>
      <c r="CS1469">
        <v>0</v>
      </c>
      <c r="CT1469">
        <v>0</v>
      </c>
      <c r="CU1469">
        <v>0</v>
      </c>
      <c r="CV1469">
        <v>0</v>
      </c>
      <c r="CW1469">
        <v>0</v>
      </c>
      <c r="CX1469">
        <v>0</v>
      </c>
      <c r="CY1469">
        <v>0</v>
      </c>
      <c r="CZ1469">
        <v>0</v>
      </c>
      <c r="DA1469">
        <v>0</v>
      </c>
      <c r="DB1469">
        <v>0</v>
      </c>
      <c r="DC1469">
        <v>0</v>
      </c>
      <c r="DD1469">
        <v>0</v>
      </c>
      <c r="DE1469">
        <v>0</v>
      </c>
      <c r="DF1469">
        <v>855619</v>
      </c>
      <c r="DG1469">
        <v>82274</v>
      </c>
      <c r="DH1469">
        <v>0</v>
      </c>
      <c r="DI1469">
        <v>0</v>
      </c>
      <c r="DJ1469">
        <v>0</v>
      </c>
      <c r="DK1469">
        <v>0</v>
      </c>
      <c r="DL1469">
        <v>100507</v>
      </c>
      <c r="DM1469">
        <v>0</v>
      </c>
      <c r="DN1469">
        <v>0</v>
      </c>
      <c r="DO1469">
        <v>1079242</v>
      </c>
      <c r="DP1469">
        <v>272392</v>
      </c>
      <c r="DQ1469">
        <v>54692</v>
      </c>
      <c r="DR1469">
        <v>0</v>
      </c>
      <c r="DS1469">
        <v>0</v>
      </c>
    </row>
    <row r="1470" spans="1:123" x14ac:dyDescent="0.3">
      <c r="A1470" t="str">
        <f t="shared" si="22"/>
        <v>20491996</v>
      </c>
      <c r="B1470">
        <v>42</v>
      </c>
      <c r="C1470">
        <v>2049</v>
      </c>
      <c r="D1470">
        <v>199612</v>
      </c>
      <c r="E1470">
        <v>56</v>
      </c>
      <c r="F1470">
        <v>1907475</v>
      </c>
      <c r="G1470">
        <v>163025</v>
      </c>
      <c r="H1470">
        <v>550000</v>
      </c>
      <c r="I1470">
        <v>0</v>
      </c>
      <c r="J1470">
        <v>0</v>
      </c>
      <c r="K1470">
        <v>85000</v>
      </c>
      <c r="L1470">
        <v>200000</v>
      </c>
      <c r="M1470">
        <v>56200</v>
      </c>
      <c r="N1470">
        <v>11500</v>
      </c>
      <c r="O1470">
        <v>25500</v>
      </c>
      <c r="P1470">
        <v>4500</v>
      </c>
      <c r="Q1470">
        <v>2000</v>
      </c>
      <c r="R1470">
        <v>0</v>
      </c>
      <c r="S1470">
        <v>2308</v>
      </c>
      <c r="T1470">
        <v>35000</v>
      </c>
      <c r="U1470">
        <v>36000</v>
      </c>
      <c r="V1470">
        <v>0</v>
      </c>
      <c r="W1470">
        <v>15000</v>
      </c>
      <c r="X1470">
        <v>0</v>
      </c>
      <c r="Y1470">
        <v>0</v>
      </c>
      <c r="Z1470">
        <v>0</v>
      </c>
      <c r="AA1470">
        <v>0</v>
      </c>
      <c r="AB1470">
        <v>40842</v>
      </c>
      <c r="AC1470">
        <v>108767</v>
      </c>
      <c r="AD1470">
        <v>56037</v>
      </c>
      <c r="AE1470">
        <v>40842</v>
      </c>
      <c r="AF1470">
        <v>123962</v>
      </c>
      <c r="AG1470">
        <v>56037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759046</v>
      </c>
      <c r="AO1470">
        <v>1071143</v>
      </c>
      <c r="AP1470">
        <v>164804</v>
      </c>
      <c r="AQ1470">
        <v>0</v>
      </c>
      <c r="AR1470">
        <v>20000</v>
      </c>
      <c r="AS1470">
        <v>0</v>
      </c>
      <c r="AT1470">
        <v>0</v>
      </c>
      <c r="AU1470">
        <v>0</v>
      </c>
      <c r="AV1470">
        <v>0</v>
      </c>
      <c r="AW1470">
        <v>22676</v>
      </c>
      <c r="AX1470">
        <v>0</v>
      </c>
      <c r="AY1470">
        <v>12494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0</v>
      </c>
      <c r="BI1470">
        <v>0</v>
      </c>
      <c r="BJ1470">
        <v>0</v>
      </c>
      <c r="BK1470">
        <v>1291117</v>
      </c>
      <c r="BL1470">
        <v>0</v>
      </c>
      <c r="BM1470">
        <v>0</v>
      </c>
      <c r="BN1470">
        <v>0</v>
      </c>
      <c r="BO1470">
        <v>0</v>
      </c>
      <c r="BP1470">
        <v>0</v>
      </c>
      <c r="BQ1470">
        <v>0</v>
      </c>
      <c r="BR1470">
        <v>0</v>
      </c>
      <c r="BS1470">
        <v>0</v>
      </c>
      <c r="BT1470">
        <v>0</v>
      </c>
      <c r="BU1470">
        <v>0</v>
      </c>
      <c r="BV1470">
        <v>0</v>
      </c>
      <c r="BW1470">
        <v>0</v>
      </c>
      <c r="BX1470">
        <v>0</v>
      </c>
      <c r="BY1470">
        <v>0</v>
      </c>
      <c r="BZ1470">
        <v>0</v>
      </c>
      <c r="CA1470">
        <v>0</v>
      </c>
      <c r="CB1470">
        <v>0</v>
      </c>
      <c r="CC1470">
        <v>0</v>
      </c>
      <c r="CD1470">
        <v>0</v>
      </c>
      <c r="CE1470">
        <v>0</v>
      </c>
      <c r="CF1470">
        <v>0</v>
      </c>
      <c r="CG1470">
        <v>0</v>
      </c>
      <c r="CH1470">
        <v>0</v>
      </c>
      <c r="CI1470">
        <v>0</v>
      </c>
      <c r="CJ1470">
        <v>0</v>
      </c>
      <c r="CK1470">
        <v>0</v>
      </c>
      <c r="CL1470">
        <v>0</v>
      </c>
      <c r="CM1470">
        <v>0</v>
      </c>
      <c r="CN1470">
        <v>0</v>
      </c>
      <c r="CO1470">
        <v>0</v>
      </c>
      <c r="CP1470">
        <v>0</v>
      </c>
      <c r="CQ1470">
        <v>0</v>
      </c>
      <c r="CR1470">
        <v>0</v>
      </c>
      <c r="CS1470">
        <v>0</v>
      </c>
      <c r="CT1470">
        <v>0</v>
      </c>
      <c r="CU1470">
        <v>0</v>
      </c>
      <c r="CV1470">
        <v>0</v>
      </c>
      <c r="CW1470">
        <v>0</v>
      </c>
      <c r="CX1470">
        <v>0</v>
      </c>
      <c r="CY1470">
        <v>0</v>
      </c>
      <c r="CZ1470">
        <v>0</v>
      </c>
      <c r="DA1470">
        <v>0</v>
      </c>
      <c r="DB1470">
        <v>0</v>
      </c>
      <c r="DC1470">
        <v>0</v>
      </c>
      <c r="DD1470">
        <v>0</v>
      </c>
      <c r="DE1470">
        <v>0</v>
      </c>
      <c r="DF1470">
        <v>829950</v>
      </c>
      <c r="DG1470">
        <v>82274</v>
      </c>
      <c r="DH1470">
        <v>0</v>
      </c>
      <c r="DI1470">
        <v>0</v>
      </c>
      <c r="DJ1470">
        <v>0</v>
      </c>
      <c r="DK1470">
        <v>0</v>
      </c>
      <c r="DL1470">
        <v>77831</v>
      </c>
      <c r="DM1470">
        <v>0</v>
      </c>
      <c r="DN1470">
        <v>0</v>
      </c>
      <c r="DO1470">
        <v>990056</v>
      </c>
      <c r="DP1470">
        <v>252392</v>
      </c>
      <c r="DQ1470">
        <v>-79013</v>
      </c>
      <c r="DR1470">
        <v>56337</v>
      </c>
      <c r="DS1470">
        <v>0</v>
      </c>
    </row>
    <row r="1471" spans="1:123" x14ac:dyDescent="0.3">
      <c r="A1471" t="str">
        <f t="shared" si="22"/>
        <v>20501997</v>
      </c>
      <c r="B1471">
        <v>42</v>
      </c>
      <c r="C1471">
        <v>2050</v>
      </c>
      <c r="D1471">
        <v>199712</v>
      </c>
      <c r="E1471">
        <v>51</v>
      </c>
      <c r="F1471">
        <v>2034163</v>
      </c>
      <c r="G1471">
        <v>163021</v>
      </c>
      <c r="H1471">
        <v>550000</v>
      </c>
      <c r="I1471">
        <v>0</v>
      </c>
      <c r="J1471">
        <v>0</v>
      </c>
      <c r="K1471">
        <v>85000</v>
      </c>
      <c r="L1471">
        <v>200000</v>
      </c>
      <c r="M1471">
        <v>56200</v>
      </c>
      <c r="N1471">
        <v>11500</v>
      </c>
      <c r="O1471">
        <v>25500</v>
      </c>
      <c r="P1471">
        <v>4500</v>
      </c>
      <c r="Q1471">
        <v>2000</v>
      </c>
      <c r="R1471">
        <v>0</v>
      </c>
      <c r="S1471">
        <v>2093</v>
      </c>
      <c r="T1471">
        <v>35000</v>
      </c>
      <c r="U1471">
        <v>36000</v>
      </c>
      <c r="V1471">
        <v>0</v>
      </c>
      <c r="W1471">
        <v>20000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98576</v>
      </c>
      <c r="AD1471">
        <v>50786</v>
      </c>
      <c r="AE1471">
        <v>0</v>
      </c>
      <c r="AF1471">
        <v>149363</v>
      </c>
      <c r="AG1471">
        <v>50786</v>
      </c>
      <c r="AH1471">
        <v>0</v>
      </c>
      <c r="AI1471">
        <v>56037</v>
      </c>
      <c r="AJ1471">
        <v>0</v>
      </c>
      <c r="AK1471">
        <v>56037</v>
      </c>
      <c r="AL1471">
        <v>56037</v>
      </c>
      <c r="AM1471">
        <v>0</v>
      </c>
      <c r="AN1471">
        <v>728430</v>
      </c>
      <c r="AO1471">
        <v>970781</v>
      </c>
      <c r="AP1471">
        <v>149363</v>
      </c>
      <c r="AQ1471">
        <v>16187</v>
      </c>
      <c r="AR1471">
        <v>20000</v>
      </c>
      <c r="AS1471">
        <v>0</v>
      </c>
      <c r="AT1471">
        <v>0</v>
      </c>
      <c r="AU1471">
        <v>0</v>
      </c>
      <c r="AV1471">
        <v>0</v>
      </c>
      <c r="AW1471">
        <v>18696</v>
      </c>
      <c r="AX1471">
        <v>0</v>
      </c>
      <c r="AY1471">
        <v>7107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0</v>
      </c>
      <c r="BI1471">
        <v>0</v>
      </c>
      <c r="BJ1471">
        <v>0</v>
      </c>
      <c r="BK1471">
        <v>1182134</v>
      </c>
      <c r="BL1471">
        <v>0</v>
      </c>
      <c r="BM1471">
        <v>0</v>
      </c>
      <c r="BN1471">
        <v>0</v>
      </c>
      <c r="BO1471">
        <v>0</v>
      </c>
      <c r="BP1471">
        <v>0</v>
      </c>
      <c r="BQ1471">
        <v>0</v>
      </c>
      <c r="BR1471">
        <v>0</v>
      </c>
      <c r="BS1471">
        <v>0</v>
      </c>
      <c r="BT1471">
        <v>0</v>
      </c>
      <c r="BU1471">
        <v>0</v>
      </c>
      <c r="BV1471">
        <v>0</v>
      </c>
      <c r="BW1471">
        <v>0</v>
      </c>
      <c r="BX1471">
        <v>0</v>
      </c>
      <c r="BY1471">
        <v>0</v>
      </c>
      <c r="BZ1471">
        <v>0</v>
      </c>
      <c r="CA1471">
        <v>0</v>
      </c>
      <c r="CB1471">
        <v>0</v>
      </c>
      <c r="CC1471">
        <v>0</v>
      </c>
      <c r="CD1471">
        <v>0</v>
      </c>
      <c r="CE1471">
        <v>0</v>
      </c>
      <c r="CF1471">
        <v>0</v>
      </c>
      <c r="CG1471">
        <v>0</v>
      </c>
      <c r="CH1471">
        <v>0</v>
      </c>
      <c r="CI1471">
        <v>0</v>
      </c>
      <c r="CJ1471">
        <v>0</v>
      </c>
      <c r="CK1471">
        <v>0</v>
      </c>
      <c r="CL1471">
        <v>0</v>
      </c>
      <c r="CM1471">
        <v>0</v>
      </c>
      <c r="CN1471">
        <v>0</v>
      </c>
      <c r="CO1471">
        <v>0</v>
      </c>
      <c r="CP1471">
        <v>0</v>
      </c>
      <c r="CQ1471">
        <v>0</v>
      </c>
      <c r="CR1471">
        <v>0</v>
      </c>
      <c r="CS1471">
        <v>0</v>
      </c>
      <c r="CT1471">
        <v>0</v>
      </c>
      <c r="CU1471">
        <v>0</v>
      </c>
      <c r="CV1471">
        <v>0</v>
      </c>
      <c r="CW1471">
        <v>0</v>
      </c>
      <c r="CX1471">
        <v>0</v>
      </c>
      <c r="CY1471">
        <v>0</v>
      </c>
      <c r="CZ1471">
        <v>0</v>
      </c>
      <c r="DA1471">
        <v>0</v>
      </c>
      <c r="DB1471">
        <v>0</v>
      </c>
      <c r="DC1471">
        <v>0</v>
      </c>
      <c r="DD1471">
        <v>0</v>
      </c>
      <c r="DE1471">
        <v>0</v>
      </c>
      <c r="DF1471">
        <v>805052</v>
      </c>
      <c r="DG1471">
        <v>82274</v>
      </c>
      <c r="DH1471">
        <v>0</v>
      </c>
      <c r="DI1471">
        <v>0</v>
      </c>
      <c r="DJ1471">
        <v>0</v>
      </c>
      <c r="DK1471">
        <v>0</v>
      </c>
      <c r="DL1471">
        <v>59135</v>
      </c>
      <c r="DM1471">
        <v>0</v>
      </c>
      <c r="DN1471">
        <v>0</v>
      </c>
      <c r="DO1471">
        <v>1002498</v>
      </c>
      <c r="DP1471">
        <v>232392</v>
      </c>
      <c r="DQ1471">
        <v>-341316</v>
      </c>
      <c r="DR1471">
        <v>322620</v>
      </c>
      <c r="DS1471">
        <v>0</v>
      </c>
    </row>
    <row r="1472" spans="1:123" x14ac:dyDescent="0.3">
      <c r="A1472" t="str">
        <f t="shared" si="22"/>
        <v>20161964</v>
      </c>
      <c r="B1472">
        <v>43</v>
      </c>
      <c r="C1472">
        <v>2016</v>
      </c>
      <c r="D1472">
        <v>196412</v>
      </c>
      <c r="E1472">
        <v>63</v>
      </c>
      <c r="F1472">
        <v>1420758</v>
      </c>
      <c r="G1472">
        <v>211232</v>
      </c>
      <c r="H1472">
        <v>550000</v>
      </c>
      <c r="I1472">
        <v>0</v>
      </c>
      <c r="J1472">
        <v>126000</v>
      </c>
      <c r="K1472">
        <v>85000</v>
      </c>
      <c r="L1472">
        <v>100000</v>
      </c>
      <c r="M1472">
        <v>56200</v>
      </c>
      <c r="N1472">
        <v>11500</v>
      </c>
      <c r="O1472">
        <v>25500</v>
      </c>
      <c r="P1472">
        <v>4500</v>
      </c>
      <c r="Q1472">
        <v>2000</v>
      </c>
      <c r="R1472">
        <v>0</v>
      </c>
      <c r="S1472">
        <v>8370</v>
      </c>
      <c r="T1472">
        <v>35000</v>
      </c>
      <c r="U1472">
        <v>36000</v>
      </c>
      <c r="V1472">
        <v>0</v>
      </c>
      <c r="W1472">
        <v>0</v>
      </c>
      <c r="X1472">
        <v>0</v>
      </c>
      <c r="Y1472">
        <v>0</v>
      </c>
      <c r="Z1472">
        <v>72767</v>
      </c>
      <c r="AA1472">
        <v>0</v>
      </c>
      <c r="AB1472">
        <v>210000</v>
      </c>
      <c r="AC1472">
        <v>122669</v>
      </c>
      <c r="AD1472">
        <v>63199</v>
      </c>
      <c r="AE1472">
        <v>185867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24133</v>
      </c>
      <c r="AL1472">
        <v>0</v>
      </c>
      <c r="AM1472">
        <v>0</v>
      </c>
      <c r="AN1472">
        <v>857303</v>
      </c>
      <c r="AO1472">
        <v>1208042</v>
      </c>
      <c r="AP1472">
        <v>185867</v>
      </c>
      <c r="AQ1472">
        <v>0</v>
      </c>
      <c r="AR1472">
        <v>20000</v>
      </c>
      <c r="AS1472">
        <v>0</v>
      </c>
      <c r="AT1472">
        <v>0</v>
      </c>
      <c r="AU1472">
        <v>200000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1750</v>
      </c>
      <c r="BH1472">
        <v>0</v>
      </c>
      <c r="BI1472">
        <v>0</v>
      </c>
      <c r="BJ1472">
        <v>0</v>
      </c>
      <c r="BK1472">
        <v>1612159</v>
      </c>
      <c r="BL1472">
        <v>0</v>
      </c>
      <c r="BM1472">
        <v>0</v>
      </c>
      <c r="BN1472">
        <v>0</v>
      </c>
      <c r="BO1472">
        <v>0</v>
      </c>
      <c r="BP1472">
        <v>0</v>
      </c>
      <c r="BQ1472">
        <v>0</v>
      </c>
      <c r="BR1472">
        <v>500000</v>
      </c>
      <c r="BS1472">
        <v>136000</v>
      </c>
      <c r="BT1472">
        <v>65000</v>
      </c>
      <c r="BU1472">
        <v>39000</v>
      </c>
      <c r="BV1472">
        <v>10000</v>
      </c>
      <c r="BW1472">
        <v>0</v>
      </c>
      <c r="BX1472">
        <v>0</v>
      </c>
      <c r="BY1472">
        <v>0</v>
      </c>
      <c r="BZ1472">
        <v>0</v>
      </c>
      <c r="CA1472">
        <v>0</v>
      </c>
      <c r="CB1472">
        <v>0</v>
      </c>
      <c r="CC1472">
        <v>0</v>
      </c>
      <c r="CD1472">
        <v>0</v>
      </c>
      <c r="CE1472">
        <v>0</v>
      </c>
      <c r="CF1472">
        <v>0</v>
      </c>
      <c r="CG1472">
        <v>25000</v>
      </c>
      <c r="CH1472">
        <v>572</v>
      </c>
      <c r="CI1472">
        <v>3000</v>
      </c>
      <c r="CJ1472">
        <v>2250</v>
      </c>
      <c r="CK1472">
        <v>900</v>
      </c>
      <c r="CL1472">
        <v>750</v>
      </c>
      <c r="CM1472">
        <v>3250</v>
      </c>
      <c r="CN1472">
        <v>15000</v>
      </c>
      <c r="CO1472">
        <v>750</v>
      </c>
      <c r="CP1472">
        <v>0</v>
      </c>
      <c r="CQ1472">
        <v>596000</v>
      </c>
      <c r="CR1472">
        <v>100000</v>
      </c>
      <c r="CS1472">
        <v>10000</v>
      </c>
      <c r="CT1472">
        <v>154000</v>
      </c>
      <c r="CU1472">
        <v>65000</v>
      </c>
      <c r="CV1472">
        <v>25000</v>
      </c>
      <c r="CW1472">
        <v>572</v>
      </c>
      <c r="CX1472">
        <v>3000</v>
      </c>
      <c r="CY1472">
        <v>2250</v>
      </c>
      <c r="CZ1472">
        <v>900</v>
      </c>
      <c r="DA1472">
        <v>750</v>
      </c>
      <c r="DB1472">
        <v>3250</v>
      </c>
      <c r="DC1472">
        <v>15000</v>
      </c>
      <c r="DD1472">
        <v>750</v>
      </c>
      <c r="DE1472">
        <v>5000</v>
      </c>
      <c r="DF1472">
        <v>72767</v>
      </c>
      <c r="DG1472">
        <v>79000</v>
      </c>
      <c r="DH1472">
        <v>0</v>
      </c>
      <c r="DI1472">
        <v>0</v>
      </c>
      <c r="DJ1472">
        <v>127750</v>
      </c>
      <c r="DK1472">
        <v>124000</v>
      </c>
      <c r="DL1472">
        <v>30000</v>
      </c>
      <c r="DM1472">
        <v>137000</v>
      </c>
      <c r="DN1472">
        <v>0</v>
      </c>
      <c r="DO1472">
        <v>1576122</v>
      </c>
      <c r="DP1472">
        <v>317700</v>
      </c>
      <c r="DQ1472">
        <v>675989</v>
      </c>
      <c r="DR1472">
        <v>0</v>
      </c>
      <c r="DS1472">
        <v>0</v>
      </c>
    </row>
    <row r="1473" spans="1:123" x14ac:dyDescent="0.3">
      <c r="A1473" t="str">
        <f t="shared" si="22"/>
        <v>20171965</v>
      </c>
      <c r="B1473">
        <v>43</v>
      </c>
      <c r="C1473">
        <v>2017</v>
      </c>
      <c r="D1473">
        <v>196512</v>
      </c>
      <c r="E1473">
        <v>64</v>
      </c>
      <c r="F1473">
        <v>1534608</v>
      </c>
      <c r="G1473">
        <v>215203</v>
      </c>
      <c r="H1473">
        <v>550000</v>
      </c>
      <c r="I1473">
        <v>0</v>
      </c>
      <c r="J1473">
        <v>126000</v>
      </c>
      <c r="K1473">
        <v>85000</v>
      </c>
      <c r="L1473">
        <v>100000</v>
      </c>
      <c r="M1473">
        <v>56200</v>
      </c>
      <c r="N1473">
        <v>11500</v>
      </c>
      <c r="O1473">
        <v>25500</v>
      </c>
      <c r="P1473">
        <v>4500</v>
      </c>
      <c r="Q1473">
        <v>2000</v>
      </c>
      <c r="R1473">
        <v>0</v>
      </c>
      <c r="S1473">
        <v>8311</v>
      </c>
      <c r="T1473">
        <v>35000</v>
      </c>
      <c r="U1473">
        <v>36000</v>
      </c>
      <c r="V1473">
        <v>0</v>
      </c>
      <c r="W1473">
        <v>0</v>
      </c>
      <c r="X1473">
        <v>0</v>
      </c>
      <c r="Y1473">
        <v>0</v>
      </c>
      <c r="Z1473">
        <v>289057</v>
      </c>
      <c r="AA1473">
        <v>0</v>
      </c>
      <c r="AB1473">
        <v>24133</v>
      </c>
      <c r="AC1473">
        <v>125148</v>
      </c>
      <c r="AD1473">
        <v>64476</v>
      </c>
      <c r="AE1473">
        <v>24133</v>
      </c>
      <c r="AF1473">
        <v>165491</v>
      </c>
      <c r="AG1473">
        <v>0</v>
      </c>
      <c r="AH1473">
        <v>0</v>
      </c>
      <c r="AI1473">
        <v>0</v>
      </c>
      <c r="AJ1473">
        <v>84509</v>
      </c>
      <c r="AK1473">
        <v>84509</v>
      </c>
      <c r="AL1473">
        <v>0</v>
      </c>
      <c r="AM1473">
        <v>0</v>
      </c>
      <c r="AN1473">
        <v>390954</v>
      </c>
      <c r="AO1473">
        <v>1232455</v>
      </c>
      <c r="AP1473">
        <v>189623</v>
      </c>
      <c r="AQ1473">
        <v>0</v>
      </c>
      <c r="AR1473">
        <v>20000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0</v>
      </c>
      <c r="BI1473">
        <v>0</v>
      </c>
      <c r="BJ1473">
        <v>0</v>
      </c>
      <c r="BK1473">
        <v>1442078</v>
      </c>
      <c r="BL1473">
        <v>0</v>
      </c>
      <c r="BM1473">
        <v>0</v>
      </c>
      <c r="BN1473">
        <v>0</v>
      </c>
      <c r="BO1473">
        <v>0</v>
      </c>
      <c r="BP1473">
        <v>0</v>
      </c>
      <c r="BQ1473">
        <v>0</v>
      </c>
      <c r="BR1473">
        <v>34000</v>
      </c>
      <c r="BS1473">
        <v>0</v>
      </c>
      <c r="BT1473">
        <v>0</v>
      </c>
      <c r="BU1473">
        <v>0</v>
      </c>
      <c r="BV1473">
        <v>0</v>
      </c>
      <c r="BW1473">
        <v>0</v>
      </c>
      <c r="BX1473">
        <v>0</v>
      </c>
      <c r="BY1473">
        <v>0</v>
      </c>
      <c r="BZ1473">
        <v>0</v>
      </c>
      <c r="CA1473">
        <v>0</v>
      </c>
      <c r="CB1473">
        <v>0</v>
      </c>
      <c r="CC1473">
        <v>0</v>
      </c>
      <c r="CD1473">
        <v>0</v>
      </c>
      <c r="CE1473">
        <v>0</v>
      </c>
      <c r="CF1473">
        <v>0</v>
      </c>
      <c r="CG1473">
        <v>3507</v>
      </c>
      <c r="CH1473">
        <v>81</v>
      </c>
      <c r="CI1473">
        <v>421</v>
      </c>
      <c r="CJ1473">
        <v>316</v>
      </c>
      <c r="CK1473">
        <v>126</v>
      </c>
      <c r="CL1473">
        <v>105</v>
      </c>
      <c r="CM1473">
        <v>456</v>
      </c>
      <c r="CN1473">
        <v>8104</v>
      </c>
      <c r="CO1473">
        <v>105</v>
      </c>
      <c r="CP1473">
        <v>0</v>
      </c>
      <c r="CQ1473">
        <v>610000</v>
      </c>
      <c r="CR1473">
        <v>100000</v>
      </c>
      <c r="CS1473">
        <v>10000</v>
      </c>
      <c r="CT1473">
        <v>154000</v>
      </c>
      <c r="CU1473">
        <v>65000</v>
      </c>
      <c r="CV1473">
        <v>28507</v>
      </c>
      <c r="CW1473">
        <v>653</v>
      </c>
      <c r="CX1473">
        <v>3421</v>
      </c>
      <c r="CY1473">
        <v>2566</v>
      </c>
      <c r="CZ1473">
        <v>1026</v>
      </c>
      <c r="DA1473">
        <v>855</v>
      </c>
      <c r="DB1473">
        <v>3706</v>
      </c>
      <c r="DC1473">
        <v>23104</v>
      </c>
      <c r="DD1473">
        <v>855</v>
      </c>
      <c r="DE1473">
        <v>10000</v>
      </c>
      <c r="DF1473">
        <v>356112</v>
      </c>
      <c r="DG1473">
        <v>100000</v>
      </c>
      <c r="DH1473">
        <v>0</v>
      </c>
      <c r="DI1473">
        <v>0</v>
      </c>
      <c r="DJ1473">
        <v>127575</v>
      </c>
      <c r="DK1473">
        <v>124000</v>
      </c>
      <c r="DL1473">
        <v>30000</v>
      </c>
      <c r="DM1473">
        <v>137000</v>
      </c>
      <c r="DN1473">
        <v>0</v>
      </c>
      <c r="DO1473">
        <v>1972890</v>
      </c>
      <c r="DP1473">
        <v>317700</v>
      </c>
      <c r="DQ1473">
        <v>420788</v>
      </c>
      <c r="DR1473">
        <v>0</v>
      </c>
      <c r="DS1473">
        <v>0</v>
      </c>
    </row>
    <row r="1474" spans="1:123" x14ac:dyDescent="0.3">
      <c r="A1474" t="str">
        <f t="shared" si="22"/>
        <v>20181966</v>
      </c>
      <c r="B1474">
        <v>43</v>
      </c>
      <c r="C1474">
        <v>2018</v>
      </c>
      <c r="D1474">
        <v>196612</v>
      </c>
      <c r="E1474">
        <v>65</v>
      </c>
      <c r="F1474">
        <v>1553150</v>
      </c>
      <c r="G1474">
        <v>186174</v>
      </c>
      <c r="H1474">
        <v>550000</v>
      </c>
      <c r="I1474">
        <v>0</v>
      </c>
      <c r="J1474">
        <v>120000</v>
      </c>
      <c r="K1474">
        <v>85000</v>
      </c>
      <c r="L1474">
        <v>130000</v>
      </c>
      <c r="M1474">
        <v>56200</v>
      </c>
      <c r="N1474">
        <v>11500</v>
      </c>
      <c r="O1474">
        <v>25500</v>
      </c>
      <c r="P1474">
        <v>4500</v>
      </c>
      <c r="Q1474">
        <v>2000</v>
      </c>
      <c r="R1474">
        <v>0</v>
      </c>
      <c r="S1474">
        <v>8252</v>
      </c>
      <c r="T1474">
        <v>35000</v>
      </c>
      <c r="U1474">
        <v>36000</v>
      </c>
      <c r="V1474">
        <v>0</v>
      </c>
      <c r="W1474">
        <v>0</v>
      </c>
      <c r="X1474">
        <v>0</v>
      </c>
      <c r="Y1474">
        <v>0</v>
      </c>
      <c r="Z1474">
        <v>330121</v>
      </c>
      <c r="AA1474">
        <v>0</v>
      </c>
      <c r="AB1474">
        <v>84509</v>
      </c>
      <c r="AC1474">
        <v>126795</v>
      </c>
      <c r="AD1474">
        <v>65324</v>
      </c>
      <c r="AE1474">
        <v>84509</v>
      </c>
      <c r="AF1474">
        <v>107610</v>
      </c>
      <c r="AG1474">
        <v>0</v>
      </c>
      <c r="AH1474">
        <v>0</v>
      </c>
      <c r="AI1474">
        <v>0</v>
      </c>
      <c r="AJ1474">
        <v>142390</v>
      </c>
      <c r="AK1474">
        <v>142390</v>
      </c>
      <c r="AL1474">
        <v>0</v>
      </c>
      <c r="AM1474">
        <v>0</v>
      </c>
      <c r="AN1474">
        <v>373831</v>
      </c>
      <c r="AO1474">
        <v>1248675</v>
      </c>
      <c r="AP1474">
        <v>192119</v>
      </c>
      <c r="AQ1474">
        <v>0</v>
      </c>
      <c r="AR1474">
        <v>20000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0</v>
      </c>
      <c r="BI1474">
        <v>0</v>
      </c>
      <c r="BJ1474">
        <v>0</v>
      </c>
      <c r="BK1474">
        <v>1460794</v>
      </c>
      <c r="BL1474">
        <v>0</v>
      </c>
      <c r="BM1474">
        <v>0</v>
      </c>
      <c r="BN1474">
        <v>0</v>
      </c>
      <c r="BO1474">
        <v>0</v>
      </c>
      <c r="BP1474">
        <v>0</v>
      </c>
      <c r="BQ1474">
        <v>0</v>
      </c>
      <c r="BR1474">
        <v>20000</v>
      </c>
      <c r="BS1474">
        <v>0</v>
      </c>
      <c r="BT1474">
        <v>0</v>
      </c>
      <c r="BU1474">
        <v>0</v>
      </c>
      <c r="BV1474">
        <v>0</v>
      </c>
      <c r="BW1474">
        <v>0</v>
      </c>
      <c r="BX1474">
        <v>0</v>
      </c>
      <c r="BY1474">
        <v>0</v>
      </c>
      <c r="BZ1474">
        <v>0</v>
      </c>
      <c r="CA1474">
        <v>0</v>
      </c>
      <c r="CB1474">
        <v>0</v>
      </c>
      <c r="CC1474">
        <v>0</v>
      </c>
      <c r="CD1474">
        <v>0</v>
      </c>
      <c r="CE1474">
        <v>0</v>
      </c>
      <c r="CF1474">
        <v>0</v>
      </c>
      <c r="CG1474">
        <v>19089</v>
      </c>
      <c r="CH1474">
        <v>437</v>
      </c>
      <c r="CI1474">
        <v>2291</v>
      </c>
      <c r="CJ1474">
        <v>1718</v>
      </c>
      <c r="CK1474">
        <v>687</v>
      </c>
      <c r="CL1474">
        <v>573</v>
      </c>
      <c r="CM1474">
        <v>2482</v>
      </c>
      <c r="CN1474">
        <v>11453</v>
      </c>
      <c r="CO1474">
        <v>573</v>
      </c>
      <c r="CP1474">
        <v>0</v>
      </c>
      <c r="CQ1474">
        <v>610000</v>
      </c>
      <c r="CR1474">
        <v>100000</v>
      </c>
      <c r="CS1474">
        <v>10000</v>
      </c>
      <c r="CT1474">
        <v>154000</v>
      </c>
      <c r="CU1474">
        <v>65000</v>
      </c>
      <c r="CV1474">
        <v>47596</v>
      </c>
      <c r="CW1474">
        <v>1090</v>
      </c>
      <c r="CX1474">
        <v>5711</v>
      </c>
      <c r="CY1474">
        <v>4284</v>
      </c>
      <c r="CZ1474">
        <v>1713</v>
      </c>
      <c r="DA1474">
        <v>1428</v>
      </c>
      <c r="DB1474">
        <v>6187</v>
      </c>
      <c r="DC1474">
        <v>34557</v>
      </c>
      <c r="DD1474">
        <v>1428</v>
      </c>
      <c r="DE1474">
        <v>15000</v>
      </c>
      <c r="DF1474">
        <v>661530</v>
      </c>
      <c r="DG1474">
        <v>100000</v>
      </c>
      <c r="DH1474">
        <v>0</v>
      </c>
      <c r="DI1474">
        <v>0</v>
      </c>
      <c r="DJ1474">
        <v>127575</v>
      </c>
      <c r="DK1474">
        <v>124000</v>
      </c>
      <c r="DL1474">
        <v>30000</v>
      </c>
      <c r="DM1474">
        <v>137000</v>
      </c>
      <c r="DN1474">
        <v>0</v>
      </c>
      <c r="DO1474">
        <v>2380490</v>
      </c>
      <c r="DP1474">
        <v>317700</v>
      </c>
      <c r="DQ1474">
        <v>531813</v>
      </c>
      <c r="DR1474">
        <v>0</v>
      </c>
      <c r="DS1474">
        <v>0</v>
      </c>
    </row>
    <row r="1475" spans="1:123" x14ac:dyDescent="0.3">
      <c r="A1475" t="str">
        <f t="shared" ref="A1475:A1538" si="23">CONCATENATE(C1475,LEFT(D1475,4))</f>
        <v>20191967</v>
      </c>
      <c r="B1475">
        <v>43</v>
      </c>
      <c r="C1475">
        <v>2019</v>
      </c>
      <c r="D1475">
        <v>196712</v>
      </c>
      <c r="E1475">
        <v>92</v>
      </c>
      <c r="F1475">
        <v>1623647</v>
      </c>
      <c r="G1475">
        <v>163145</v>
      </c>
      <c r="H1475">
        <v>550000</v>
      </c>
      <c r="I1475">
        <v>0</v>
      </c>
      <c r="J1475">
        <v>120000</v>
      </c>
      <c r="K1475">
        <v>85000</v>
      </c>
      <c r="L1475">
        <v>160000</v>
      </c>
      <c r="M1475">
        <v>56200</v>
      </c>
      <c r="N1475">
        <v>11500</v>
      </c>
      <c r="O1475">
        <v>25500</v>
      </c>
      <c r="P1475">
        <v>4500</v>
      </c>
      <c r="Q1475">
        <v>2000</v>
      </c>
      <c r="R1475">
        <v>0</v>
      </c>
      <c r="S1475">
        <v>8193</v>
      </c>
      <c r="T1475">
        <v>35000</v>
      </c>
      <c r="U1475">
        <v>36000</v>
      </c>
      <c r="V1475">
        <v>0</v>
      </c>
      <c r="W1475">
        <v>0</v>
      </c>
      <c r="X1475">
        <v>0</v>
      </c>
      <c r="Y1475">
        <v>0</v>
      </c>
      <c r="Z1475">
        <v>340764</v>
      </c>
      <c r="AA1475">
        <v>0</v>
      </c>
      <c r="AB1475">
        <v>142390</v>
      </c>
      <c r="AC1475">
        <v>178659</v>
      </c>
      <c r="AD1475">
        <v>0</v>
      </c>
      <c r="AE1475">
        <v>142390</v>
      </c>
      <c r="AF1475">
        <v>128313</v>
      </c>
      <c r="AG1475">
        <v>0</v>
      </c>
      <c r="AH1475">
        <v>0</v>
      </c>
      <c r="AI1475">
        <v>0</v>
      </c>
      <c r="AJ1475">
        <v>121687</v>
      </c>
      <c r="AK1475">
        <v>121687</v>
      </c>
      <c r="AL1475">
        <v>0</v>
      </c>
      <c r="AM1475">
        <v>0</v>
      </c>
      <c r="AN1475">
        <v>393129</v>
      </c>
      <c r="AO1475">
        <v>1759437</v>
      </c>
      <c r="AP1475">
        <v>270704</v>
      </c>
      <c r="AQ1475">
        <v>0</v>
      </c>
      <c r="AR1475">
        <v>20000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266501</v>
      </c>
      <c r="BE1475">
        <v>111111</v>
      </c>
      <c r="BF1475">
        <v>60000</v>
      </c>
      <c r="BG1475">
        <v>35194</v>
      </c>
      <c r="BH1475">
        <v>20000</v>
      </c>
      <c r="BI1475">
        <v>56200</v>
      </c>
      <c r="BJ1475">
        <v>0</v>
      </c>
      <c r="BK1475">
        <v>1501136</v>
      </c>
      <c r="BL1475">
        <v>0</v>
      </c>
      <c r="BM1475">
        <v>0</v>
      </c>
      <c r="BN1475">
        <v>0</v>
      </c>
      <c r="BO1475">
        <v>0</v>
      </c>
      <c r="BP1475">
        <v>0</v>
      </c>
      <c r="BQ1475">
        <v>0</v>
      </c>
      <c r="BR1475">
        <v>20000</v>
      </c>
      <c r="BS1475">
        <v>0</v>
      </c>
      <c r="BT1475">
        <v>0</v>
      </c>
      <c r="BU1475">
        <v>0</v>
      </c>
      <c r="BV1475">
        <v>0</v>
      </c>
      <c r="BW1475">
        <v>0</v>
      </c>
      <c r="BX1475">
        <v>0</v>
      </c>
      <c r="BY1475">
        <v>0</v>
      </c>
      <c r="BZ1475">
        <v>0</v>
      </c>
      <c r="CA1475">
        <v>0</v>
      </c>
      <c r="CB1475">
        <v>0</v>
      </c>
      <c r="CC1475">
        <v>0</v>
      </c>
      <c r="CD1475">
        <v>0</v>
      </c>
      <c r="CE1475">
        <v>0</v>
      </c>
      <c r="CF1475">
        <v>0</v>
      </c>
      <c r="CG1475">
        <v>25000</v>
      </c>
      <c r="CH1475">
        <v>572</v>
      </c>
      <c r="CI1475">
        <v>3000</v>
      </c>
      <c r="CJ1475">
        <v>2250</v>
      </c>
      <c r="CK1475">
        <v>900</v>
      </c>
      <c r="CL1475">
        <v>750</v>
      </c>
      <c r="CM1475">
        <v>3250</v>
      </c>
      <c r="CN1475">
        <v>15000</v>
      </c>
      <c r="CO1475">
        <v>750</v>
      </c>
      <c r="CP1475">
        <v>0</v>
      </c>
      <c r="CQ1475">
        <v>610000</v>
      </c>
      <c r="CR1475">
        <v>100000</v>
      </c>
      <c r="CS1475">
        <v>10000</v>
      </c>
      <c r="CT1475">
        <v>154000</v>
      </c>
      <c r="CU1475">
        <v>65000</v>
      </c>
      <c r="CV1475">
        <v>72596</v>
      </c>
      <c r="CW1475">
        <v>1662</v>
      </c>
      <c r="CX1475">
        <v>8711</v>
      </c>
      <c r="CY1475">
        <v>6534</v>
      </c>
      <c r="CZ1475">
        <v>2613</v>
      </c>
      <c r="DA1475">
        <v>2178</v>
      </c>
      <c r="DB1475">
        <v>9437</v>
      </c>
      <c r="DC1475">
        <v>49557</v>
      </c>
      <c r="DD1475">
        <v>2178</v>
      </c>
      <c r="DE1475">
        <v>20000</v>
      </c>
      <c r="DF1475">
        <v>966438</v>
      </c>
      <c r="DG1475">
        <v>100000</v>
      </c>
      <c r="DH1475">
        <v>0</v>
      </c>
      <c r="DI1475">
        <v>266501</v>
      </c>
      <c r="DJ1475">
        <v>162769</v>
      </c>
      <c r="DK1475">
        <v>180200</v>
      </c>
      <c r="DL1475">
        <v>90000</v>
      </c>
      <c r="DM1475">
        <v>248111</v>
      </c>
      <c r="DN1475">
        <v>20000</v>
      </c>
      <c r="DO1475">
        <v>3270172</v>
      </c>
      <c r="DP1475">
        <v>317700</v>
      </c>
      <c r="DQ1475">
        <v>1082929</v>
      </c>
      <c r="DR1475">
        <v>0</v>
      </c>
      <c r="DS1475">
        <v>0</v>
      </c>
    </row>
    <row r="1476" spans="1:123" x14ac:dyDescent="0.3">
      <c r="A1476" t="str">
        <f t="shared" si="23"/>
        <v>20201968</v>
      </c>
      <c r="B1476">
        <v>43</v>
      </c>
      <c r="C1476">
        <v>2020</v>
      </c>
      <c r="D1476">
        <v>196812</v>
      </c>
      <c r="E1476">
        <v>45</v>
      </c>
      <c r="F1476">
        <v>1728621</v>
      </c>
      <c r="G1476">
        <v>163116</v>
      </c>
      <c r="H1476">
        <v>550000</v>
      </c>
      <c r="I1476">
        <v>0</v>
      </c>
      <c r="J1476">
        <v>90000</v>
      </c>
      <c r="K1476">
        <v>85000</v>
      </c>
      <c r="L1476">
        <v>192500</v>
      </c>
      <c r="M1476">
        <v>56200</v>
      </c>
      <c r="N1476">
        <v>11500</v>
      </c>
      <c r="O1476">
        <v>25500</v>
      </c>
      <c r="P1476">
        <v>4500</v>
      </c>
      <c r="Q1476">
        <v>2000</v>
      </c>
      <c r="R1476">
        <v>0</v>
      </c>
      <c r="S1476">
        <v>8134</v>
      </c>
      <c r="T1476">
        <v>35000</v>
      </c>
      <c r="U1476">
        <v>36000</v>
      </c>
      <c r="V1476">
        <v>0</v>
      </c>
      <c r="W1476">
        <v>0</v>
      </c>
      <c r="X1476">
        <v>0</v>
      </c>
      <c r="Y1476">
        <v>0</v>
      </c>
      <c r="Z1476">
        <v>72294</v>
      </c>
      <c r="AA1476">
        <v>0</v>
      </c>
      <c r="AB1476">
        <v>121687</v>
      </c>
      <c r="AC1476">
        <v>86788</v>
      </c>
      <c r="AD1476">
        <v>0</v>
      </c>
      <c r="AE1476">
        <v>121687</v>
      </c>
      <c r="AF1476">
        <v>9815</v>
      </c>
      <c r="AG1476">
        <v>0</v>
      </c>
      <c r="AH1476">
        <v>0</v>
      </c>
      <c r="AI1476">
        <v>0</v>
      </c>
      <c r="AJ1476">
        <v>240185</v>
      </c>
      <c r="AK1476">
        <v>240185</v>
      </c>
      <c r="AL1476">
        <v>0</v>
      </c>
      <c r="AM1476">
        <v>0</v>
      </c>
      <c r="AN1476">
        <v>664040</v>
      </c>
      <c r="AO1476">
        <v>854694</v>
      </c>
      <c r="AP1476">
        <v>131502</v>
      </c>
      <c r="AQ1476">
        <v>0</v>
      </c>
      <c r="AR1476">
        <v>20000</v>
      </c>
      <c r="AS1476">
        <v>3000</v>
      </c>
      <c r="AT1476">
        <v>8000</v>
      </c>
      <c r="AU1476">
        <v>266501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0</v>
      </c>
      <c r="BI1476">
        <v>0</v>
      </c>
      <c r="BJ1476">
        <v>0</v>
      </c>
      <c r="BK1476">
        <v>1283697</v>
      </c>
      <c r="BL1476">
        <v>0</v>
      </c>
      <c r="BM1476">
        <v>0</v>
      </c>
      <c r="BN1476">
        <v>0</v>
      </c>
      <c r="BO1476">
        <v>0</v>
      </c>
      <c r="BP1476">
        <v>0</v>
      </c>
      <c r="BQ1476">
        <v>0</v>
      </c>
      <c r="BR1476">
        <v>20000</v>
      </c>
      <c r="BS1476">
        <v>0</v>
      </c>
      <c r="BT1476">
        <v>0</v>
      </c>
      <c r="BU1476">
        <v>0</v>
      </c>
      <c r="BV1476">
        <v>0</v>
      </c>
      <c r="BW1476">
        <v>0</v>
      </c>
      <c r="BX1476">
        <v>0</v>
      </c>
      <c r="BY1476">
        <v>0</v>
      </c>
      <c r="BZ1476">
        <v>0</v>
      </c>
      <c r="CA1476">
        <v>0</v>
      </c>
      <c r="CB1476">
        <v>0</v>
      </c>
      <c r="CC1476">
        <v>0</v>
      </c>
      <c r="CD1476">
        <v>0</v>
      </c>
      <c r="CE1476">
        <v>0</v>
      </c>
      <c r="CF1476">
        <v>0</v>
      </c>
      <c r="CG1476">
        <v>0</v>
      </c>
      <c r="CH1476">
        <v>0</v>
      </c>
      <c r="CI1476">
        <v>0</v>
      </c>
      <c r="CJ1476">
        <v>0</v>
      </c>
      <c r="CK1476">
        <v>0</v>
      </c>
      <c r="CL1476">
        <v>0</v>
      </c>
      <c r="CM1476">
        <v>0</v>
      </c>
      <c r="CN1476">
        <v>0</v>
      </c>
      <c r="CO1476">
        <v>0</v>
      </c>
      <c r="CP1476">
        <v>0</v>
      </c>
      <c r="CQ1476">
        <v>610000</v>
      </c>
      <c r="CR1476">
        <v>100000</v>
      </c>
      <c r="CS1476">
        <v>10000</v>
      </c>
      <c r="CT1476">
        <v>154000</v>
      </c>
      <c r="CU1476">
        <v>65000</v>
      </c>
      <c r="CV1476">
        <v>72596</v>
      </c>
      <c r="CW1476">
        <v>1662</v>
      </c>
      <c r="CX1476">
        <v>8711</v>
      </c>
      <c r="CY1476">
        <v>6534</v>
      </c>
      <c r="CZ1476">
        <v>2613</v>
      </c>
      <c r="DA1476">
        <v>2178</v>
      </c>
      <c r="DB1476">
        <v>9437</v>
      </c>
      <c r="DC1476">
        <v>49557</v>
      </c>
      <c r="DD1476">
        <v>2178</v>
      </c>
      <c r="DE1476">
        <v>25000</v>
      </c>
      <c r="DF1476">
        <v>993211</v>
      </c>
      <c r="DG1476">
        <v>100000</v>
      </c>
      <c r="DH1476">
        <v>0</v>
      </c>
      <c r="DI1476">
        <v>0</v>
      </c>
      <c r="DJ1476">
        <v>159250</v>
      </c>
      <c r="DK1476">
        <v>174018</v>
      </c>
      <c r="DL1476">
        <v>90000</v>
      </c>
      <c r="DM1476">
        <v>237000</v>
      </c>
      <c r="DN1476">
        <v>20000</v>
      </c>
      <c r="DO1476">
        <v>3133130</v>
      </c>
      <c r="DP1476">
        <v>317700</v>
      </c>
      <c r="DQ1476">
        <v>65978</v>
      </c>
      <c r="DR1476">
        <v>0</v>
      </c>
      <c r="DS1476">
        <v>0</v>
      </c>
    </row>
    <row r="1477" spans="1:123" x14ac:dyDescent="0.3">
      <c r="A1477" t="str">
        <f t="shared" si="23"/>
        <v>20211969</v>
      </c>
      <c r="B1477">
        <v>43</v>
      </c>
      <c r="C1477">
        <v>2021</v>
      </c>
      <c r="D1477">
        <v>196912</v>
      </c>
      <c r="E1477">
        <v>77</v>
      </c>
      <c r="F1477">
        <v>1552374</v>
      </c>
      <c r="G1477">
        <v>163116</v>
      </c>
      <c r="H1477">
        <v>550000</v>
      </c>
      <c r="I1477">
        <v>0</v>
      </c>
      <c r="J1477">
        <v>90000</v>
      </c>
      <c r="K1477">
        <v>85000</v>
      </c>
      <c r="L1477">
        <v>205000</v>
      </c>
      <c r="M1477">
        <v>56200</v>
      </c>
      <c r="N1477">
        <v>11500</v>
      </c>
      <c r="O1477">
        <v>25500</v>
      </c>
      <c r="P1477">
        <v>4500</v>
      </c>
      <c r="Q1477">
        <v>2000</v>
      </c>
      <c r="R1477">
        <v>0</v>
      </c>
      <c r="S1477">
        <v>7945</v>
      </c>
      <c r="T1477">
        <v>35000</v>
      </c>
      <c r="U1477">
        <v>36000</v>
      </c>
      <c r="V1477">
        <v>0</v>
      </c>
      <c r="W1477">
        <v>0</v>
      </c>
      <c r="X1477">
        <v>0</v>
      </c>
      <c r="Y1477">
        <v>0</v>
      </c>
      <c r="Z1477">
        <v>348262</v>
      </c>
      <c r="AA1477">
        <v>0</v>
      </c>
      <c r="AB1477">
        <v>240185</v>
      </c>
      <c r="AC1477">
        <v>148780</v>
      </c>
      <c r="AD1477">
        <v>0</v>
      </c>
      <c r="AE1477">
        <v>225432</v>
      </c>
      <c r="AF1477">
        <v>0</v>
      </c>
      <c r="AG1477">
        <v>0</v>
      </c>
      <c r="AH1477">
        <v>0</v>
      </c>
      <c r="AI1477">
        <v>0</v>
      </c>
      <c r="AJ1477">
        <v>250000</v>
      </c>
      <c r="AK1477">
        <v>264753</v>
      </c>
      <c r="AL1477">
        <v>0</v>
      </c>
      <c r="AM1477">
        <v>0</v>
      </c>
      <c r="AN1477">
        <v>400383</v>
      </c>
      <c r="AO1477">
        <v>1465190</v>
      </c>
      <c r="AP1477">
        <v>225432</v>
      </c>
      <c r="AQ1477">
        <v>57812</v>
      </c>
      <c r="AR1477">
        <v>20000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63349</v>
      </c>
      <c r="BE1477">
        <v>111111</v>
      </c>
      <c r="BF1477">
        <v>60000</v>
      </c>
      <c r="BG1477">
        <v>35194</v>
      </c>
      <c r="BH1477">
        <v>20000</v>
      </c>
      <c r="BI1477">
        <v>56200</v>
      </c>
      <c r="BJ1477">
        <v>0</v>
      </c>
      <c r="BK1477">
        <v>1422579</v>
      </c>
      <c r="BL1477">
        <v>0</v>
      </c>
      <c r="BM1477">
        <v>0</v>
      </c>
      <c r="BN1477">
        <v>0</v>
      </c>
      <c r="BO1477">
        <v>0</v>
      </c>
      <c r="BP1477">
        <v>0</v>
      </c>
      <c r="BQ1477">
        <v>0</v>
      </c>
      <c r="BR1477">
        <v>20000</v>
      </c>
      <c r="BS1477">
        <v>0</v>
      </c>
      <c r="BT1477">
        <v>0</v>
      </c>
      <c r="BU1477">
        <v>0</v>
      </c>
      <c r="BV1477">
        <v>0</v>
      </c>
      <c r="BW1477">
        <v>0</v>
      </c>
      <c r="BX1477">
        <v>0</v>
      </c>
      <c r="BY1477">
        <v>0</v>
      </c>
      <c r="BZ1477">
        <v>0</v>
      </c>
      <c r="CA1477">
        <v>0</v>
      </c>
      <c r="CB1477">
        <v>0</v>
      </c>
      <c r="CC1477">
        <v>0</v>
      </c>
      <c r="CD1477">
        <v>0</v>
      </c>
      <c r="CE1477">
        <v>0</v>
      </c>
      <c r="CF1477">
        <v>0</v>
      </c>
      <c r="CG1477">
        <v>25000</v>
      </c>
      <c r="CH1477">
        <v>572</v>
      </c>
      <c r="CI1477">
        <v>3000</v>
      </c>
      <c r="CJ1477">
        <v>2250</v>
      </c>
      <c r="CK1477">
        <v>900</v>
      </c>
      <c r="CL1477">
        <v>750</v>
      </c>
      <c r="CM1477">
        <v>3250</v>
      </c>
      <c r="CN1477">
        <v>15000</v>
      </c>
      <c r="CO1477">
        <v>750</v>
      </c>
      <c r="CP1477">
        <v>0</v>
      </c>
      <c r="CQ1477">
        <v>610000</v>
      </c>
      <c r="CR1477">
        <v>100000</v>
      </c>
      <c r="CS1477">
        <v>10000</v>
      </c>
      <c r="CT1477">
        <v>154000</v>
      </c>
      <c r="CU1477">
        <v>65000</v>
      </c>
      <c r="CV1477">
        <v>97596</v>
      </c>
      <c r="CW1477">
        <v>2234</v>
      </c>
      <c r="CX1477">
        <v>11711</v>
      </c>
      <c r="CY1477">
        <v>8784</v>
      </c>
      <c r="CZ1477">
        <v>3513</v>
      </c>
      <c r="DA1477">
        <v>2928</v>
      </c>
      <c r="DB1477">
        <v>12687</v>
      </c>
      <c r="DC1477">
        <v>64557</v>
      </c>
      <c r="DD1477">
        <v>2928</v>
      </c>
      <c r="DE1477">
        <v>30000</v>
      </c>
      <c r="DF1477">
        <v>1308171</v>
      </c>
      <c r="DG1477">
        <v>100000</v>
      </c>
      <c r="DH1477">
        <v>0</v>
      </c>
      <c r="DI1477">
        <v>63349</v>
      </c>
      <c r="DJ1477">
        <v>194444</v>
      </c>
      <c r="DK1477">
        <v>230218</v>
      </c>
      <c r="DL1477">
        <v>150000</v>
      </c>
      <c r="DM1477">
        <v>348111</v>
      </c>
      <c r="DN1477">
        <v>40000</v>
      </c>
      <c r="DO1477">
        <v>3874985</v>
      </c>
      <c r="DP1477">
        <v>317700</v>
      </c>
      <c r="DQ1477">
        <v>1015589</v>
      </c>
      <c r="DR1477">
        <v>0</v>
      </c>
      <c r="DS1477">
        <v>0</v>
      </c>
    </row>
    <row r="1478" spans="1:123" x14ac:dyDescent="0.3">
      <c r="A1478" t="str">
        <f t="shared" si="23"/>
        <v>20221970</v>
      </c>
      <c r="B1478">
        <v>43</v>
      </c>
      <c r="C1478">
        <v>2022</v>
      </c>
      <c r="D1478">
        <v>197012</v>
      </c>
      <c r="E1478">
        <v>40</v>
      </c>
      <c r="F1478">
        <v>1643095</v>
      </c>
      <c r="G1478">
        <v>163115</v>
      </c>
      <c r="H1478">
        <v>550000</v>
      </c>
      <c r="I1478">
        <v>0</v>
      </c>
      <c r="J1478">
        <v>60000</v>
      </c>
      <c r="K1478">
        <v>85000</v>
      </c>
      <c r="L1478">
        <v>202500</v>
      </c>
      <c r="M1478">
        <v>56200</v>
      </c>
      <c r="N1478">
        <v>11500</v>
      </c>
      <c r="O1478">
        <v>25500</v>
      </c>
      <c r="P1478">
        <v>4500</v>
      </c>
      <c r="Q1478">
        <v>2000</v>
      </c>
      <c r="R1478">
        <v>0</v>
      </c>
      <c r="S1478">
        <v>7757</v>
      </c>
      <c r="T1478">
        <v>35000</v>
      </c>
      <c r="U1478">
        <v>36000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264753</v>
      </c>
      <c r="AC1478">
        <v>76691</v>
      </c>
      <c r="AD1478">
        <v>0</v>
      </c>
      <c r="AE1478">
        <v>116203</v>
      </c>
      <c r="AF1478">
        <v>0</v>
      </c>
      <c r="AG1478">
        <v>0</v>
      </c>
      <c r="AH1478">
        <v>0</v>
      </c>
      <c r="AI1478">
        <v>0</v>
      </c>
      <c r="AJ1478">
        <v>65095</v>
      </c>
      <c r="AK1478">
        <v>213646</v>
      </c>
      <c r="AL1478">
        <v>0</v>
      </c>
      <c r="AM1478">
        <v>0</v>
      </c>
      <c r="AN1478">
        <v>900862</v>
      </c>
      <c r="AO1478">
        <v>755258</v>
      </c>
      <c r="AP1478">
        <v>116203</v>
      </c>
      <c r="AQ1478">
        <v>0</v>
      </c>
      <c r="AR1478">
        <v>15539</v>
      </c>
      <c r="AS1478">
        <v>3000</v>
      </c>
      <c r="AT1478">
        <v>8000</v>
      </c>
      <c r="AU1478">
        <v>63349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0</v>
      </c>
      <c r="BI1478">
        <v>0</v>
      </c>
      <c r="BJ1478">
        <v>0</v>
      </c>
      <c r="BK1478">
        <v>961348</v>
      </c>
      <c r="BL1478">
        <v>0</v>
      </c>
      <c r="BM1478">
        <v>0</v>
      </c>
      <c r="BN1478">
        <v>0</v>
      </c>
      <c r="BO1478">
        <v>0</v>
      </c>
      <c r="BP1478">
        <v>0</v>
      </c>
      <c r="BQ1478">
        <v>0</v>
      </c>
      <c r="BR1478">
        <v>20000</v>
      </c>
      <c r="BS1478">
        <v>0</v>
      </c>
      <c r="BT1478">
        <v>0</v>
      </c>
      <c r="BU1478">
        <v>0</v>
      </c>
      <c r="BV1478">
        <v>0</v>
      </c>
      <c r="BW1478">
        <v>0</v>
      </c>
      <c r="BX1478">
        <v>0</v>
      </c>
      <c r="BY1478">
        <v>0</v>
      </c>
      <c r="BZ1478">
        <v>0</v>
      </c>
      <c r="CA1478">
        <v>0</v>
      </c>
      <c r="CB1478">
        <v>0</v>
      </c>
      <c r="CC1478">
        <v>0</v>
      </c>
      <c r="CD1478">
        <v>0</v>
      </c>
      <c r="CE1478">
        <v>0</v>
      </c>
      <c r="CF1478">
        <v>0</v>
      </c>
      <c r="CG1478">
        <v>0</v>
      </c>
      <c r="CH1478">
        <v>0</v>
      </c>
      <c r="CI1478">
        <v>0</v>
      </c>
      <c r="CJ1478">
        <v>0</v>
      </c>
      <c r="CK1478">
        <v>0</v>
      </c>
      <c r="CL1478">
        <v>0</v>
      </c>
      <c r="CM1478">
        <v>0</v>
      </c>
      <c r="CN1478">
        <v>0</v>
      </c>
      <c r="CO1478">
        <v>0</v>
      </c>
      <c r="CP1478">
        <v>0</v>
      </c>
      <c r="CQ1478">
        <v>610000</v>
      </c>
      <c r="CR1478">
        <v>100000</v>
      </c>
      <c r="CS1478">
        <v>10000</v>
      </c>
      <c r="CT1478">
        <v>154000</v>
      </c>
      <c r="CU1478">
        <v>65000</v>
      </c>
      <c r="CV1478">
        <v>97596</v>
      </c>
      <c r="CW1478">
        <v>2234</v>
      </c>
      <c r="CX1478">
        <v>11711</v>
      </c>
      <c r="CY1478">
        <v>8784</v>
      </c>
      <c r="CZ1478">
        <v>3513</v>
      </c>
      <c r="DA1478">
        <v>2928</v>
      </c>
      <c r="DB1478">
        <v>12687</v>
      </c>
      <c r="DC1478">
        <v>64557</v>
      </c>
      <c r="DD1478">
        <v>2928</v>
      </c>
      <c r="DE1478">
        <v>35000</v>
      </c>
      <c r="DF1478">
        <v>1252035</v>
      </c>
      <c r="DG1478">
        <v>100000</v>
      </c>
      <c r="DH1478">
        <v>0</v>
      </c>
      <c r="DI1478">
        <v>0</v>
      </c>
      <c r="DJ1478">
        <v>190924</v>
      </c>
      <c r="DK1478">
        <v>224036</v>
      </c>
      <c r="DL1478">
        <v>150000</v>
      </c>
      <c r="DM1478">
        <v>337000</v>
      </c>
      <c r="DN1478">
        <v>40000</v>
      </c>
      <c r="DO1478">
        <v>3688580</v>
      </c>
      <c r="DP1478">
        <v>317700</v>
      </c>
      <c r="DQ1478">
        <v>21746</v>
      </c>
      <c r="DR1478">
        <v>0</v>
      </c>
      <c r="DS1478">
        <v>0</v>
      </c>
    </row>
    <row r="1479" spans="1:123" x14ac:dyDescent="0.3">
      <c r="A1479" t="str">
        <f t="shared" si="23"/>
        <v>20231971</v>
      </c>
      <c r="B1479">
        <v>43</v>
      </c>
      <c r="C1479">
        <v>2023</v>
      </c>
      <c r="D1479">
        <v>197112</v>
      </c>
      <c r="E1479">
        <v>38</v>
      </c>
      <c r="F1479">
        <v>1802844</v>
      </c>
      <c r="G1479">
        <v>163115</v>
      </c>
      <c r="H1479">
        <v>550000</v>
      </c>
      <c r="I1479">
        <v>0</v>
      </c>
      <c r="J1479">
        <v>60000</v>
      </c>
      <c r="K1479">
        <v>85000</v>
      </c>
      <c r="L1479">
        <v>200000</v>
      </c>
      <c r="M1479">
        <v>56200</v>
      </c>
      <c r="N1479">
        <v>11500</v>
      </c>
      <c r="O1479">
        <v>25500</v>
      </c>
      <c r="P1479">
        <v>4500</v>
      </c>
      <c r="Q1479">
        <v>2000</v>
      </c>
      <c r="R1479">
        <v>0</v>
      </c>
      <c r="S1479">
        <v>7568</v>
      </c>
      <c r="T1479">
        <v>35000</v>
      </c>
      <c r="U1479">
        <v>36000</v>
      </c>
      <c r="V1479">
        <v>0</v>
      </c>
      <c r="W1479">
        <v>0</v>
      </c>
      <c r="X1479">
        <v>0</v>
      </c>
      <c r="Y1479">
        <v>171409</v>
      </c>
      <c r="Z1479">
        <v>0</v>
      </c>
      <c r="AA1479">
        <v>0</v>
      </c>
      <c r="AB1479">
        <v>213646</v>
      </c>
      <c r="AC1479">
        <v>74108</v>
      </c>
      <c r="AD1479">
        <v>0</v>
      </c>
      <c r="AE1479">
        <v>112289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101357</v>
      </c>
      <c r="AL1479">
        <v>0</v>
      </c>
      <c r="AM1479">
        <v>0</v>
      </c>
      <c r="AN1479">
        <v>1134677</v>
      </c>
      <c r="AO1479">
        <v>729820</v>
      </c>
      <c r="AP1479">
        <v>112289</v>
      </c>
      <c r="AQ1479">
        <v>0</v>
      </c>
      <c r="AR1479">
        <v>14173</v>
      </c>
      <c r="AS1479">
        <v>3000</v>
      </c>
      <c r="AT1479">
        <v>8000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0</v>
      </c>
      <c r="BI1479">
        <v>0</v>
      </c>
      <c r="BJ1479">
        <v>0</v>
      </c>
      <c r="BK1479">
        <v>867282</v>
      </c>
      <c r="BL1479">
        <v>0</v>
      </c>
      <c r="BM1479">
        <v>0</v>
      </c>
      <c r="BN1479">
        <v>0</v>
      </c>
      <c r="BO1479">
        <v>0</v>
      </c>
      <c r="BP1479">
        <v>0</v>
      </c>
      <c r="BQ1479">
        <v>0</v>
      </c>
      <c r="BR1479">
        <v>0</v>
      </c>
      <c r="BS1479">
        <v>0</v>
      </c>
      <c r="BT1479">
        <v>0</v>
      </c>
      <c r="BU1479">
        <v>0</v>
      </c>
      <c r="BV1479">
        <v>0</v>
      </c>
      <c r="BW1479">
        <v>0</v>
      </c>
      <c r="BX1479">
        <v>0</v>
      </c>
      <c r="BY1479">
        <v>0</v>
      </c>
      <c r="BZ1479">
        <v>0</v>
      </c>
      <c r="CA1479">
        <v>0</v>
      </c>
      <c r="CB1479">
        <v>0</v>
      </c>
      <c r="CC1479">
        <v>0</v>
      </c>
      <c r="CD1479">
        <v>0</v>
      </c>
      <c r="CE1479">
        <v>0</v>
      </c>
      <c r="CF1479">
        <v>0</v>
      </c>
      <c r="CG1479">
        <v>0</v>
      </c>
      <c r="CH1479">
        <v>0</v>
      </c>
      <c r="CI1479">
        <v>0</v>
      </c>
      <c r="CJ1479">
        <v>0</v>
      </c>
      <c r="CK1479">
        <v>0</v>
      </c>
      <c r="CL1479">
        <v>0</v>
      </c>
      <c r="CM1479">
        <v>0</v>
      </c>
      <c r="CN1479">
        <v>0</v>
      </c>
      <c r="CO1479">
        <v>0</v>
      </c>
      <c r="CP1479">
        <v>0</v>
      </c>
      <c r="CQ1479">
        <v>590000</v>
      </c>
      <c r="CR1479">
        <v>100000</v>
      </c>
      <c r="CS1479">
        <v>10000</v>
      </c>
      <c r="CT1479">
        <v>154000</v>
      </c>
      <c r="CU1479">
        <v>65000</v>
      </c>
      <c r="CV1479">
        <v>97596</v>
      </c>
      <c r="CW1479">
        <v>2234</v>
      </c>
      <c r="CX1479">
        <v>11711</v>
      </c>
      <c r="CY1479">
        <v>8784</v>
      </c>
      <c r="CZ1479">
        <v>3513</v>
      </c>
      <c r="DA1479">
        <v>2928</v>
      </c>
      <c r="DB1479">
        <v>12687</v>
      </c>
      <c r="DC1479">
        <v>64557</v>
      </c>
      <c r="DD1479">
        <v>2928</v>
      </c>
      <c r="DE1479">
        <v>40000</v>
      </c>
      <c r="DF1479">
        <v>1043065</v>
      </c>
      <c r="DG1479">
        <v>100000</v>
      </c>
      <c r="DH1479">
        <v>0</v>
      </c>
      <c r="DI1479">
        <v>0</v>
      </c>
      <c r="DJ1479">
        <v>190924</v>
      </c>
      <c r="DK1479">
        <v>224036</v>
      </c>
      <c r="DL1479">
        <v>150000</v>
      </c>
      <c r="DM1479">
        <v>337000</v>
      </c>
      <c r="DN1479">
        <v>40000</v>
      </c>
      <c r="DO1479">
        <v>3352321</v>
      </c>
      <c r="DP1479">
        <v>317700</v>
      </c>
      <c r="DQ1479">
        <v>-171409</v>
      </c>
      <c r="DR1479">
        <v>0</v>
      </c>
      <c r="DS1479">
        <v>0</v>
      </c>
    </row>
    <row r="1480" spans="1:123" x14ac:dyDescent="0.3">
      <c r="A1480" t="str">
        <f t="shared" si="23"/>
        <v>20241972</v>
      </c>
      <c r="B1480">
        <v>43</v>
      </c>
      <c r="C1480">
        <v>2024</v>
      </c>
      <c r="D1480">
        <v>197212</v>
      </c>
      <c r="E1480">
        <v>48</v>
      </c>
      <c r="F1480">
        <v>1998906</v>
      </c>
      <c r="G1480">
        <v>163114</v>
      </c>
      <c r="H1480">
        <v>550000</v>
      </c>
      <c r="I1480">
        <v>0</v>
      </c>
      <c r="J1480">
        <v>60000</v>
      </c>
      <c r="K1480">
        <v>85000</v>
      </c>
      <c r="L1480">
        <v>200000</v>
      </c>
      <c r="M1480">
        <v>56200</v>
      </c>
      <c r="N1480">
        <v>11500</v>
      </c>
      <c r="O1480">
        <v>25500</v>
      </c>
      <c r="P1480">
        <v>4500</v>
      </c>
      <c r="Q1480">
        <v>2000</v>
      </c>
      <c r="R1480">
        <v>0</v>
      </c>
      <c r="S1480">
        <v>7380</v>
      </c>
      <c r="T1480">
        <v>35000</v>
      </c>
      <c r="U1480">
        <v>36000</v>
      </c>
      <c r="V1480">
        <v>0</v>
      </c>
      <c r="W1480">
        <v>0</v>
      </c>
      <c r="X1480">
        <v>0</v>
      </c>
      <c r="Y1480">
        <v>178977</v>
      </c>
      <c r="Z1480">
        <v>0</v>
      </c>
      <c r="AA1480">
        <v>0</v>
      </c>
      <c r="AB1480">
        <v>101357</v>
      </c>
      <c r="AC1480">
        <v>93786</v>
      </c>
      <c r="AD1480">
        <v>0</v>
      </c>
      <c r="AE1480">
        <v>101357</v>
      </c>
      <c r="AF1480">
        <v>40747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1101310</v>
      </c>
      <c r="AO1480">
        <v>923606</v>
      </c>
      <c r="AP1480">
        <v>142104</v>
      </c>
      <c r="AQ1480">
        <v>0</v>
      </c>
      <c r="AR1480">
        <v>20000</v>
      </c>
      <c r="AS1480">
        <v>3000</v>
      </c>
      <c r="AT1480">
        <v>8000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0</v>
      </c>
      <c r="BI1480">
        <v>0</v>
      </c>
      <c r="BJ1480">
        <v>0</v>
      </c>
      <c r="BK1480">
        <v>1096710</v>
      </c>
      <c r="BL1480">
        <v>0</v>
      </c>
      <c r="BM1480">
        <v>0</v>
      </c>
      <c r="BN1480">
        <v>0</v>
      </c>
      <c r="BO1480">
        <v>0</v>
      </c>
      <c r="BP1480">
        <v>0</v>
      </c>
      <c r="BQ1480">
        <v>0</v>
      </c>
      <c r="BR1480">
        <v>0</v>
      </c>
      <c r="BS1480">
        <v>0</v>
      </c>
      <c r="BT1480">
        <v>0</v>
      </c>
      <c r="BU1480">
        <v>0</v>
      </c>
      <c r="BV1480">
        <v>0</v>
      </c>
      <c r="BW1480">
        <v>0</v>
      </c>
      <c r="BX1480">
        <v>0</v>
      </c>
      <c r="BY1480">
        <v>0</v>
      </c>
      <c r="BZ1480">
        <v>0</v>
      </c>
      <c r="CA1480">
        <v>0</v>
      </c>
      <c r="CB1480">
        <v>0</v>
      </c>
      <c r="CC1480">
        <v>0</v>
      </c>
      <c r="CD1480">
        <v>0</v>
      </c>
      <c r="CE1480">
        <v>0</v>
      </c>
      <c r="CF1480">
        <v>0</v>
      </c>
      <c r="CG1480">
        <v>0</v>
      </c>
      <c r="CH1480">
        <v>0</v>
      </c>
      <c r="CI1480">
        <v>0</v>
      </c>
      <c r="CJ1480">
        <v>0</v>
      </c>
      <c r="CK1480">
        <v>0</v>
      </c>
      <c r="CL1480">
        <v>0</v>
      </c>
      <c r="CM1480">
        <v>0</v>
      </c>
      <c r="CN1480">
        <v>0</v>
      </c>
      <c r="CO1480">
        <v>0</v>
      </c>
      <c r="CP1480">
        <v>0</v>
      </c>
      <c r="CQ1480">
        <v>570000</v>
      </c>
      <c r="CR1480">
        <v>100000</v>
      </c>
      <c r="CS1480">
        <v>10000</v>
      </c>
      <c r="CT1480">
        <v>154000</v>
      </c>
      <c r="CU1480">
        <v>65000</v>
      </c>
      <c r="CV1480">
        <v>97596</v>
      </c>
      <c r="CW1480">
        <v>2234</v>
      </c>
      <c r="CX1480">
        <v>11711</v>
      </c>
      <c r="CY1480">
        <v>8784</v>
      </c>
      <c r="CZ1480">
        <v>3513</v>
      </c>
      <c r="DA1480">
        <v>2928</v>
      </c>
      <c r="DB1480">
        <v>12687</v>
      </c>
      <c r="DC1480">
        <v>64557</v>
      </c>
      <c r="DD1480">
        <v>2928</v>
      </c>
      <c r="DE1480">
        <v>45000</v>
      </c>
      <c r="DF1480">
        <v>832797</v>
      </c>
      <c r="DG1480">
        <v>100000</v>
      </c>
      <c r="DH1480">
        <v>0</v>
      </c>
      <c r="DI1480">
        <v>0</v>
      </c>
      <c r="DJ1480">
        <v>190924</v>
      </c>
      <c r="DK1480">
        <v>224036</v>
      </c>
      <c r="DL1480">
        <v>150000</v>
      </c>
      <c r="DM1480">
        <v>337000</v>
      </c>
      <c r="DN1480">
        <v>40000</v>
      </c>
      <c r="DO1480">
        <v>3025695</v>
      </c>
      <c r="DP1480">
        <v>317700</v>
      </c>
      <c r="DQ1480">
        <v>-178977</v>
      </c>
      <c r="DR1480">
        <v>0</v>
      </c>
      <c r="DS1480">
        <v>0</v>
      </c>
    </row>
    <row r="1481" spans="1:123" x14ac:dyDescent="0.3">
      <c r="A1481" t="str">
        <f t="shared" si="23"/>
        <v>20251973</v>
      </c>
      <c r="B1481">
        <v>43</v>
      </c>
      <c r="C1481">
        <v>2025</v>
      </c>
      <c r="D1481">
        <v>197312</v>
      </c>
      <c r="E1481">
        <v>53</v>
      </c>
      <c r="F1481">
        <v>1770585</v>
      </c>
      <c r="G1481">
        <v>163114</v>
      </c>
      <c r="H1481">
        <v>550000</v>
      </c>
      <c r="I1481">
        <v>0</v>
      </c>
      <c r="J1481">
        <v>60000</v>
      </c>
      <c r="K1481">
        <v>85000</v>
      </c>
      <c r="L1481">
        <v>200000</v>
      </c>
      <c r="M1481">
        <v>56200</v>
      </c>
      <c r="N1481">
        <v>11500</v>
      </c>
      <c r="O1481">
        <v>25500</v>
      </c>
      <c r="P1481">
        <v>4500</v>
      </c>
      <c r="Q1481">
        <v>2000</v>
      </c>
      <c r="R1481">
        <v>0</v>
      </c>
      <c r="S1481">
        <v>7191</v>
      </c>
      <c r="T1481">
        <v>35000</v>
      </c>
      <c r="U1481">
        <v>36000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102052</v>
      </c>
      <c r="AD1481">
        <v>52577</v>
      </c>
      <c r="AE1481">
        <v>0</v>
      </c>
      <c r="AF1481">
        <v>154628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808263</v>
      </c>
      <c r="AO1481">
        <v>1005006</v>
      </c>
      <c r="AP1481">
        <v>154628</v>
      </c>
      <c r="AQ1481">
        <v>0</v>
      </c>
      <c r="AR1481">
        <v>20000</v>
      </c>
      <c r="AS1481">
        <v>3000</v>
      </c>
      <c r="AT1481">
        <v>8000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0</v>
      </c>
      <c r="BI1481">
        <v>0</v>
      </c>
      <c r="BJ1481">
        <v>0</v>
      </c>
      <c r="BK1481">
        <v>1190634</v>
      </c>
      <c r="BL1481">
        <v>0</v>
      </c>
      <c r="BM1481">
        <v>0</v>
      </c>
      <c r="BN1481">
        <v>0</v>
      </c>
      <c r="BO1481">
        <v>0</v>
      </c>
      <c r="BP1481">
        <v>0</v>
      </c>
      <c r="BQ1481">
        <v>0</v>
      </c>
      <c r="BR1481">
        <v>29198</v>
      </c>
      <c r="BS1481">
        <v>0</v>
      </c>
      <c r="BT1481">
        <v>0</v>
      </c>
      <c r="BU1481">
        <v>0</v>
      </c>
      <c r="BV1481">
        <v>0</v>
      </c>
      <c r="BW1481">
        <v>0</v>
      </c>
      <c r="BX1481">
        <v>0</v>
      </c>
      <c r="BY1481">
        <v>0</v>
      </c>
      <c r="BZ1481">
        <v>0</v>
      </c>
      <c r="CA1481">
        <v>0</v>
      </c>
      <c r="CB1481">
        <v>0</v>
      </c>
      <c r="CC1481">
        <v>0</v>
      </c>
      <c r="CD1481">
        <v>0</v>
      </c>
      <c r="CE1481">
        <v>0</v>
      </c>
      <c r="CF1481">
        <v>0</v>
      </c>
      <c r="CG1481">
        <v>0</v>
      </c>
      <c r="CH1481">
        <v>0</v>
      </c>
      <c r="CI1481">
        <v>0</v>
      </c>
      <c r="CJ1481">
        <v>0</v>
      </c>
      <c r="CK1481">
        <v>0</v>
      </c>
      <c r="CL1481">
        <v>0</v>
      </c>
      <c r="CM1481">
        <v>0</v>
      </c>
      <c r="CN1481">
        <v>0</v>
      </c>
      <c r="CO1481">
        <v>0</v>
      </c>
      <c r="CP1481">
        <v>0</v>
      </c>
      <c r="CQ1481">
        <v>579198</v>
      </c>
      <c r="CR1481">
        <v>100000</v>
      </c>
      <c r="CS1481">
        <v>10000</v>
      </c>
      <c r="CT1481">
        <v>154000</v>
      </c>
      <c r="CU1481">
        <v>65000</v>
      </c>
      <c r="CV1481">
        <v>97596</v>
      </c>
      <c r="CW1481">
        <v>2234</v>
      </c>
      <c r="CX1481">
        <v>11711</v>
      </c>
      <c r="CY1481">
        <v>8784</v>
      </c>
      <c r="CZ1481">
        <v>3513</v>
      </c>
      <c r="DA1481">
        <v>2928</v>
      </c>
      <c r="DB1481">
        <v>12687</v>
      </c>
      <c r="DC1481">
        <v>64557</v>
      </c>
      <c r="DD1481">
        <v>2928</v>
      </c>
      <c r="DE1481">
        <v>50000</v>
      </c>
      <c r="DF1481">
        <v>807813</v>
      </c>
      <c r="DG1481">
        <v>100000</v>
      </c>
      <c r="DH1481">
        <v>0</v>
      </c>
      <c r="DI1481">
        <v>0</v>
      </c>
      <c r="DJ1481">
        <v>190924</v>
      </c>
      <c r="DK1481">
        <v>224036</v>
      </c>
      <c r="DL1481">
        <v>150000</v>
      </c>
      <c r="DM1481">
        <v>337000</v>
      </c>
      <c r="DN1481">
        <v>40000</v>
      </c>
      <c r="DO1481">
        <v>3014909</v>
      </c>
      <c r="DP1481">
        <v>317700</v>
      </c>
      <c r="DQ1481">
        <v>29198</v>
      </c>
      <c r="DR1481">
        <v>0</v>
      </c>
      <c r="DS1481">
        <v>0</v>
      </c>
    </row>
    <row r="1482" spans="1:123" x14ac:dyDescent="0.3">
      <c r="A1482" t="str">
        <f t="shared" si="23"/>
        <v>20261974</v>
      </c>
      <c r="B1482">
        <v>43</v>
      </c>
      <c r="C1482">
        <v>2026</v>
      </c>
      <c r="D1482">
        <v>197412</v>
      </c>
      <c r="E1482">
        <v>42</v>
      </c>
      <c r="F1482">
        <v>1759984</v>
      </c>
      <c r="G1482">
        <v>163110</v>
      </c>
      <c r="H1482">
        <v>550000</v>
      </c>
      <c r="I1482">
        <v>0</v>
      </c>
      <c r="J1482">
        <v>60000</v>
      </c>
      <c r="K1482">
        <v>85000</v>
      </c>
      <c r="L1482">
        <v>200000</v>
      </c>
      <c r="M1482">
        <v>56200</v>
      </c>
      <c r="N1482">
        <v>11500</v>
      </c>
      <c r="O1482">
        <v>25500</v>
      </c>
      <c r="P1482">
        <v>4500</v>
      </c>
      <c r="Q1482">
        <v>2000</v>
      </c>
      <c r="R1482">
        <v>0</v>
      </c>
      <c r="S1482">
        <v>7002</v>
      </c>
      <c r="T1482">
        <v>35000</v>
      </c>
      <c r="U1482">
        <v>36000</v>
      </c>
      <c r="V1482">
        <v>0</v>
      </c>
      <c r="W1482">
        <v>0</v>
      </c>
      <c r="X1482">
        <v>0</v>
      </c>
      <c r="Y1482">
        <v>171503</v>
      </c>
      <c r="Z1482">
        <v>0</v>
      </c>
      <c r="AA1482">
        <v>0</v>
      </c>
      <c r="AB1482">
        <v>0</v>
      </c>
      <c r="AC1482">
        <v>81904</v>
      </c>
      <c r="AD1482">
        <v>42197</v>
      </c>
      <c r="AE1482">
        <v>0</v>
      </c>
      <c r="AF1482">
        <v>124101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1010104</v>
      </c>
      <c r="AO1482">
        <v>806595</v>
      </c>
      <c r="AP1482">
        <v>124101</v>
      </c>
      <c r="AQ1482">
        <v>0</v>
      </c>
      <c r="AR1482">
        <v>18294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0</v>
      </c>
      <c r="BI1482">
        <v>0</v>
      </c>
      <c r="BJ1482">
        <v>0</v>
      </c>
      <c r="BK1482">
        <v>948990</v>
      </c>
      <c r="BL1482">
        <v>0</v>
      </c>
      <c r="BM1482">
        <v>0</v>
      </c>
      <c r="BN1482">
        <v>0</v>
      </c>
      <c r="BO1482">
        <v>0</v>
      </c>
      <c r="BP1482">
        <v>0</v>
      </c>
      <c r="BQ1482">
        <v>0</v>
      </c>
      <c r="BR1482">
        <v>0</v>
      </c>
      <c r="BS1482">
        <v>0</v>
      </c>
      <c r="BT1482">
        <v>0</v>
      </c>
      <c r="BU1482">
        <v>0</v>
      </c>
      <c r="BV1482">
        <v>0</v>
      </c>
      <c r="BW1482">
        <v>0</v>
      </c>
      <c r="BX1482">
        <v>0</v>
      </c>
      <c r="BY1482">
        <v>0</v>
      </c>
      <c r="BZ1482">
        <v>0</v>
      </c>
      <c r="CA1482">
        <v>0</v>
      </c>
      <c r="CB1482">
        <v>0</v>
      </c>
      <c r="CC1482">
        <v>0</v>
      </c>
      <c r="CD1482">
        <v>0</v>
      </c>
      <c r="CE1482">
        <v>0</v>
      </c>
      <c r="CF1482">
        <v>0</v>
      </c>
      <c r="CG1482">
        <v>0</v>
      </c>
      <c r="CH1482">
        <v>0</v>
      </c>
      <c r="CI1482">
        <v>0</v>
      </c>
      <c r="CJ1482">
        <v>0</v>
      </c>
      <c r="CK1482">
        <v>0</v>
      </c>
      <c r="CL1482">
        <v>0</v>
      </c>
      <c r="CM1482">
        <v>0</v>
      </c>
      <c r="CN1482">
        <v>0</v>
      </c>
      <c r="CO1482">
        <v>0</v>
      </c>
      <c r="CP1482">
        <v>0</v>
      </c>
      <c r="CQ1482">
        <v>559198</v>
      </c>
      <c r="CR1482">
        <v>100000</v>
      </c>
      <c r="CS1482">
        <v>10000</v>
      </c>
      <c r="CT1482">
        <v>154000</v>
      </c>
      <c r="CU1482">
        <v>65000</v>
      </c>
      <c r="CV1482">
        <v>97596</v>
      </c>
      <c r="CW1482">
        <v>2234</v>
      </c>
      <c r="CX1482">
        <v>11711</v>
      </c>
      <c r="CY1482">
        <v>8784</v>
      </c>
      <c r="CZ1482">
        <v>3513</v>
      </c>
      <c r="DA1482">
        <v>2928</v>
      </c>
      <c r="DB1482">
        <v>12687</v>
      </c>
      <c r="DC1482">
        <v>64557</v>
      </c>
      <c r="DD1482">
        <v>2928</v>
      </c>
      <c r="DE1482">
        <v>55000</v>
      </c>
      <c r="DF1482">
        <v>612075</v>
      </c>
      <c r="DG1482">
        <v>100000</v>
      </c>
      <c r="DH1482">
        <v>0</v>
      </c>
      <c r="DI1482">
        <v>0</v>
      </c>
      <c r="DJ1482">
        <v>190924</v>
      </c>
      <c r="DK1482">
        <v>224036</v>
      </c>
      <c r="DL1482">
        <v>150000</v>
      </c>
      <c r="DM1482">
        <v>337000</v>
      </c>
      <c r="DN1482">
        <v>40000</v>
      </c>
      <c r="DO1482">
        <v>2804172</v>
      </c>
      <c r="DP1482">
        <v>317700</v>
      </c>
      <c r="DQ1482">
        <v>-171503</v>
      </c>
      <c r="DR1482">
        <v>0</v>
      </c>
      <c r="DS1482">
        <v>0</v>
      </c>
    </row>
    <row r="1483" spans="1:123" x14ac:dyDescent="0.3">
      <c r="A1483" t="str">
        <f t="shared" si="23"/>
        <v>20271975</v>
      </c>
      <c r="B1483">
        <v>43</v>
      </c>
      <c r="C1483">
        <v>2027</v>
      </c>
      <c r="D1483">
        <v>197512</v>
      </c>
      <c r="E1483">
        <v>48</v>
      </c>
      <c r="F1483">
        <v>1650964</v>
      </c>
      <c r="G1483">
        <v>163106</v>
      </c>
      <c r="H1483">
        <v>550000</v>
      </c>
      <c r="I1483">
        <v>0</v>
      </c>
      <c r="J1483">
        <v>90000</v>
      </c>
      <c r="K1483">
        <v>85000</v>
      </c>
      <c r="L1483">
        <v>200000</v>
      </c>
      <c r="M1483">
        <v>56200</v>
      </c>
      <c r="N1483">
        <v>11500</v>
      </c>
      <c r="O1483">
        <v>25500</v>
      </c>
      <c r="P1483">
        <v>4500</v>
      </c>
      <c r="Q1483">
        <v>2000</v>
      </c>
      <c r="R1483">
        <v>0</v>
      </c>
      <c r="S1483">
        <v>6814</v>
      </c>
      <c r="T1483">
        <v>35000</v>
      </c>
      <c r="U1483">
        <v>36000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93974</v>
      </c>
      <c r="AD1483">
        <v>48415</v>
      </c>
      <c r="AE1483">
        <v>0</v>
      </c>
      <c r="AF1483">
        <v>142389</v>
      </c>
      <c r="AG1483">
        <v>0</v>
      </c>
      <c r="AH1483">
        <v>0</v>
      </c>
      <c r="AI1483">
        <v>0</v>
      </c>
      <c r="AJ1483">
        <v>17098</v>
      </c>
      <c r="AK1483">
        <v>17098</v>
      </c>
      <c r="AL1483">
        <v>0</v>
      </c>
      <c r="AM1483">
        <v>0</v>
      </c>
      <c r="AN1483">
        <v>833027</v>
      </c>
      <c r="AO1483">
        <v>925456</v>
      </c>
      <c r="AP1483">
        <v>142389</v>
      </c>
      <c r="AQ1483">
        <v>0</v>
      </c>
      <c r="AR1483">
        <v>20000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0</v>
      </c>
      <c r="BI1483">
        <v>0</v>
      </c>
      <c r="BJ1483">
        <v>0</v>
      </c>
      <c r="BK1483">
        <v>1087845</v>
      </c>
      <c r="BL1483">
        <v>0</v>
      </c>
      <c r="BM1483">
        <v>0</v>
      </c>
      <c r="BN1483">
        <v>0</v>
      </c>
      <c r="BO1483">
        <v>0</v>
      </c>
      <c r="BP1483">
        <v>0</v>
      </c>
      <c r="BQ1483">
        <v>0</v>
      </c>
      <c r="BR1483">
        <v>70802</v>
      </c>
      <c r="BS1483">
        <v>0</v>
      </c>
      <c r="BT1483">
        <v>0</v>
      </c>
      <c r="BU1483">
        <v>0</v>
      </c>
      <c r="BV1483">
        <v>0</v>
      </c>
      <c r="BW1483">
        <v>0</v>
      </c>
      <c r="BX1483">
        <v>0</v>
      </c>
      <c r="BY1483">
        <v>0</v>
      </c>
      <c r="BZ1483">
        <v>0</v>
      </c>
      <c r="CA1483">
        <v>0</v>
      </c>
      <c r="CB1483">
        <v>0</v>
      </c>
      <c r="CC1483">
        <v>0</v>
      </c>
      <c r="CD1483">
        <v>0</v>
      </c>
      <c r="CE1483">
        <v>0</v>
      </c>
      <c r="CF1483">
        <v>0</v>
      </c>
      <c r="CG1483">
        <v>0</v>
      </c>
      <c r="CH1483">
        <v>0</v>
      </c>
      <c r="CI1483">
        <v>0</v>
      </c>
      <c r="CJ1483">
        <v>0</v>
      </c>
      <c r="CK1483">
        <v>0</v>
      </c>
      <c r="CL1483">
        <v>0</v>
      </c>
      <c r="CM1483">
        <v>0</v>
      </c>
      <c r="CN1483">
        <v>0</v>
      </c>
      <c r="CO1483">
        <v>0</v>
      </c>
      <c r="CP1483">
        <v>0</v>
      </c>
      <c r="CQ1483">
        <v>610000</v>
      </c>
      <c r="CR1483">
        <v>100000</v>
      </c>
      <c r="CS1483">
        <v>10000</v>
      </c>
      <c r="CT1483">
        <v>154000</v>
      </c>
      <c r="CU1483">
        <v>65000</v>
      </c>
      <c r="CV1483">
        <v>97596</v>
      </c>
      <c r="CW1483">
        <v>2234</v>
      </c>
      <c r="CX1483">
        <v>11711</v>
      </c>
      <c r="CY1483">
        <v>8784</v>
      </c>
      <c r="CZ1483">
        <v>3513</v>
      </c>
      <c r="DA1483">
        <v>2928</v>
      </c>
      <c r="DB1483">
        <v>12687</v>
      </c>
      <c r="DC1483">
        <v>64557</v>
      </c>
      <c r="DD1483">
        <v>2928</v>
      </c>
      <c r="DE1483">
        <v>60000</v>
      </c>
      <c r="DF1483">
        <v>593713</v>
      </c>
      <c r="DG1483">
        <v>100000</v>
      </c>
      <c r="DH1483">
        <v>0</v>
      </c>
      <c r="DI1483">
        <v>0</v>
      </c>
      <c r="DJ1483">
        <v>190924</v>
      </c>
      <c r="DK1483">
        <v>224036</v>
      </c>
      <c r="DL1483">
        <v>150000</v>
      </c>
      <c r="DM1483">
        <v>337000</v>
      </c>
      <c r="DN1483">
        <v>40000</v>
      </c>
      <c r="DO1483">
        <v>2858710</v>
      </c>
      <c r="DP1483">
        <v>317700</v>
      </c>
      <c r="DQ1483">
        <v>87900</v>
      </c>
      <c r="DR1483">
        <v>0</v>
      </c>
      <c r="DS1483">
        <v>0</v>
      </c>
    </row>
    <row r="1484" spans="1:123" x14ac:dyDescent="0.3">
      <c r="A1484" t="str">
        <f t="shared" si="23"/>
        <v>20281976</v>
      </c>
      <c r="B1484">
        <v>43</v>
      </c>
      <c r="C1484">
        <v>2028</v>
      </c>
      <c r="D1484">
        <v>197612</v>
      </c>
      <c r="E1484">
        <v>41</v>
      </c>
      <c r="F1484">
        <v>1894129</v>
      </c>
      <c r="G1484">
        <v>163102</v>
      </c>
      <c r="H1484">
        <v>550000</v>
      </c>
      <c r="I1484">
        <v>0</v>
      </c>
      <c r="J1484">
        <v>90000</v>
      </c>
      <c r="K1484">
        <v>85000</v>
      </c>
      <c r="L1484">
        <v>200000</v>
      </c>
      <c r="M1484">
        <v>56200</v>
      </c>
      <c r="N1484">
        <v>11500</v>
      </c>
      <c r="O1484">
        <v>25500</v>
      </c>
      <c r="P1484">
        <v>4500</v>
      </c>
      <c r="Q1484">
        <v>2000</v>
      </c>
      <c r="R1484">
        <v>0</v>
      </c>
      <c r="S1484">
        <v>6625</v>
      </c>
      <c r="T1484">
        <v>35000</v>
      </c>
      <c r="U1484">
        <v>36000</v>
      </c>
      <c r="V1484">
        <v>0</v>
      </c>
      <c r="W1484">
        <v>0</v>
      </c>
      <c r="X1484">
        <v>0</v>
      </c>
      <c r="Y1484">
        <v>222675</v>
      </c>
      <c r="Z1484">
        <v>0</v>
      </c>
      <c r="AA1484">
        <v>0</v>
      </c>
      <c r="AB1484">
        <v>17098</v>
      </c>
      <c r="AC1484">
        <v>80261</v>
      </c>
      <c r="AD1484">
        <v>41350</v>
      </c>
      <c r="AE1484">
        <v>17098</v>
      </c>
      <c r="AF1484">
        <v>104513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1110487</v>
      </c>
      <c r="AO1484">
        <v>790407</v>
      </c>
      <c r="AP1484">
        <v>121611</v>
      </c>
      <c r="AQ1484">
        <v>0</v>
      </c>
      <c r="AR1484">
        <v>17425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0</v>
      </c>
      <c r="BI1484">
        <v>0</v>
      </c>
      <c r="BJ1484">
        <v>0</v>
      </c>
      <c r="BK1484">
        <v>929443</v>
      </c>
      <c r="BL1484">
        <v>0</v>
      </c>
      <c r="BM1484">
        <v>53301</v>
      </c>
      <c r="BN1484">
        <v>0</v>
      </c>
      <c r="BO1484">
        <v>0</v>
      </c>
      <c r="BP1484">
        <v>0</v>
      </c>
      <c r="BQ1484">
        <v>0</v>
      </c>
      <c r="BR1484">
        <v>0</v>
      </c>
      <c r="BS1484">
        <v>0</v>
      </c>
      <c r="BT1484">
        <v>0</v>
      </c>
      <c r="BU1484">
        <v>0</v>
      </c>
      <c r="BV1484">
        <v>0</v>
      </c>
      <c r="BW1484">
        <v>0</v>
      </c>
      <c r="BX1484">
        <v>0</v>
      </c>
      <c r="BY1484">
        <v>0</v>
      </c>
      <c r="BZ1484">
        <v>0</v>
      </c>
      <c r="CA1484">
        <v>0</v>
      </c>
      <c r="CB1484">
        <v>0</v>
      </c>
      <c r="CC1484">
        <v>0</v>
      </c>
      <c r="CD1484">
        <v>0</v>
      </c>
      <c r="CE1484">
        <v>0</v>
      </c>
      <c r="CF1484">
        <v>0</v>
      </c>
      <c r="CG1484">
        <v>0</v>
      </c>
      <c r="CH1484">
        <v>0</v>
      </c>
      <c r="CI1484">
        <v>0</v>
      </c>
      <c r="CJ1484">
        <v>0</v>
      </c>
      <c r="CK1484">
        <v>0</v>
      </c>
      <c r="CL1484">
        <v>0</v>
      </c>
      <c r="CM1484">
        <v>0</v>
      </c>
      <c r="CN1484">
        <v>0</v>
      </c>
      <c r="CO1484">
        <v>0</v>
      </c>
      <c r="CP1484">
        <v>0</v>
      </c>
      <c r="CQ1484">
        <v>536699</v>
      </c>
      <c r="CR1484">
        <v>100000</v>
      </c>
      <c r="CS1484">
        <v>10000</v>
      </c>
      <c r="CT1484">
        <v>154000</v>
      </c>
      <c r="CU1484">
        <v>65000</v>
      </c>
      <c r="CV1484">
        <v>97596</v>
      </c>
      <c r="CW1484">
        <v>2234</v>
      </c>
      <c r="CX1484">
        <v>11711</v>
      </c>
      <c r="CY1484">
        <v>8784</v>
      </c>
      <c r="CZ1484">
        <v>3513</v>
      </c>
      <c r="DA1484">
        <v>2928</v>
      </c>
      <c r="DB1484">
        <v>12687</v>
      </c>
      <c r="DC1484">
        <v>64557</v>
      </c>
      <c r="DD1484">
        <v>2928</v>
      </c>
      <c r="DE1484">
        <v>65000</v>
      </c>
      <c r="DF1484">
        <v>353227</v>
      </c>
      <c r="DG1484">
        <v>100000</v>
      </c>
      <c r="DH1484">
        <v>0</v>
      </c>
      <c r="DI1484">
        <v>0</v>
      </c>
      <c r="DJ1484">
        <v>190924</v>
      </c>
      <c r="DK1484">
        <v>224036</v>
      </c>
      <c r="DL1484">
        <v>150000</v>
      </c>
      <c r="DM1484">
        <v>337000</v>
      </c>
      <c r="DN1484">
        <v>40000</v>
      </c>
      <c r="DO1484">
        <v>2532824</v>
      </c>
      <c r="DP1484">
        <v>317700</v>
      </c>
      <c r="DQ1484">
        <v>-275976</v>
      </c>
      <c r="DR1484">
        <v>0</v>
      </c>
      <c r="DS1484">
        <v>0</v>
      </c>
    </row>
    <row r="1485" spans="1:123" x14ac:dyDescent="0.3">
      <c r="A1485" t="str">
        <f t="shared" si="23"/>
        <v>20291977</v>
      </c>
      <c r="B1485">
        <v>43</v>
      </c>
      <c r="C1485">
        <v>2029</v>
      </c>
      <c r="D1485">
        <v>197712</v>
      </c>
      <c r="E1485">
        <v>8</v>
      </c>
      <c r="F1485">
        <v>1941703</v>
      </c>
      <c r="G1485">
        <v>163097</v>
      </c>
      <c r="H1485">
        <v>550000</v>
      </c>
      <c r="I1485">
        <v>0</v>
      </c>
      <c r="J1485">
        <v>90000</v>
      </c>
      <c r="K1485">
        <v>85000</v>
      </c>
      <c r="L1485">
        <v>200000</v>
      </c>
      <c r="M1485">
        <v>56200</v>
      </c>
      <c r="N1485">
        <v>11500</v>
      </c>
      <c r="O1485">
        <v>25500</v>
      </c>
      <c r="P1485">
        <v>4500</v>
      </c>
      <c r="Q1485">
        <v>2000</v>
      </c>
      <c r="R1485">
        <v>0</v>
      </c>
      <c r="S1485">
        <v>6437</v>
      </c>
      <c r="T1485">
        <v>35000</v>
      </c>
      <c r="U1485">
        <v>36000</v>
      </c>
      <c r="V1485">
        <v>0</v>
      </c>
      <c r="W1485">
        <v>0</v>
      </c>
      <c r="X1485">
        <v>0</v>
      </c>
      <c r="Y1485">
        <v>222863</v>
      </c>
      <c r="Z1485">
        <v>0</v>
      </c>
      <c r="AA1485">
        <v>0</v>
      </c>
      <c r="AB1485">
        <v>0</v>
      </c>
      <c r="AC1485">
        <v>15686</v>
      </c>
      <c r="AD1485">
        <v>0</v>
      </c>
      <c r="AE1485">
        <v>0</v>
      </c>
      <c r="AF1485">
        <v>23767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1191233</v>
      </c>
      <c r="AO1485">
        <v>154474</v>
      </c>
      <c r="AP1485">
        <v>23767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75000</v>
      </c>
      <c r="AW1485">
        <v>0</v>
      </c>
      <c r="AX1485">
        <v>31500</v>
      </c>
      <c r="AY1485">
        <v>0</v>
      </c>
      <c r="AZ1485">
        <v>22000</v>
      </c>
      <c r="BA1485">
        <v>25000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0</v>
      </c>
      <c r="BI1485">
        <v>0</v>
      </c>
      <c r="BJ1485">
        <v>0</v>
      </c>
      <c r="BK1485">
        <v>331741</v>
      </c>
      <c r="BL1485">
        <v>0</v>
      </c>
      <c r="BM1485">
        <v>129502</v>
      </c>
      <c r="BN1485">
        <v>154000</v>
      </c>
      <c r="BO1485">
        <v>0</v>
      </c>
      <c r="BP1485">
        <v>0</v>
      </c>
      <c r="BQ1485">
        <v>0</v>
      </c>
      <c r="BR1485">
        <v>0</v>
      </c>
      <c r="BS1485">
        <v>0</v>
      </c>
      <c r="BT1485">
        <v>0</v>
      </c>
      <c r="BU1485">
        <v>0</v>
      </c>
      <c r="BV1485">
        <v>0</v>
      </c>
      <c r="BW1485">
        <v>0</v>
      </c>
      <c r="BX1485">
        <v>0</v>
      </c>
      <c r="BY1485">
        <v>0</v>
      </c>
      <c r="BZ1485">
        <v>0</v>
      </c>
      <c r="CA1485">
        <v>0</v>
      </c>
      <c r="CB1485">
        <v>0</v>
      </c>
      <c r="CC1485">
        <v>0</v>
      </c>
      <c r="CD1485">
        <v>0</v>
      </c>
      <c r="CE1485">
        <v>0</v>
      </c>
      <c r="CF1485">
        <v>68917</v>
      </c>
      <c r="CG1485">
        <v>0</v>
      </c>
      <c r="CH1485">
        <v>0</v>
      </c>
      <c r="CI1485">
        <v>0</v>
      </c>
      <c r="CJ1485">
        <v>0</v>
      </c>
      <c r="CK1485">
        <v>0</v>
      </c>
      <c r="CL1485">
        <v>0</v>
      </c>
      <c r="CM1485">
        <v>0</v>
      </c>
      <c r="CN1485">
        <v>0</v>
      </c>
      <c r="CO1485">
        <v>0</v>
      </c>
      <c r="CP1485">
        <v>0</v>
      </c>
      <c r="CQ1485">
        <v>387197</v>
      </c>
      <c r="CR1485">
        <v>100000</v>
      </c>
      <c r="CS1485">
        <v>10000</v>
      </c>
      <c r="CT1485">
        <v>0</v>
      </c>
      <c r="CU1485">
        <v>65000</v>
      </c>
      <c r="CV1485">
        <v>97596</v>
      </c>
      <c r="CW1485">
        <v>2234</v>
      </c>
      <c r="CX1485">
        <v>11711</v>
      </c>
      <c r="CY1485">
        <v>8784</v>
      </c>
      <c r="CZ1485">
        <v>3513</v>
      </c>
      <c r="DA1485">
        <v>2928</v>
      </c>
      <c r="DB1485">
        <v>12687</v>
      </c>
      <c r="DC1485">
        <v>64557</v>
      </c>
      <c r="DD1485">
        <v>2928</v>
      </c>
      <c r="DE1485">
        <v>1083</v>
      </c>
      <c r="DF1485">
        <v>119767</v>
      </c>
      <c r="DG1485">
        <v>100000</v>
      </c>
      <c r="DH1485">
        <v>0</v>
      </c>
      <c r="DI1485">
        <v>0</v>
      </c>
      <c r="DJ1485">
        <v>159424</v>
      </c>
      <c r="DK1485">
        <v>199036</v>
      </c>
      <c r="DL1485">
        <v>150000</v>
      </c>
      <c r="DM1485">
        <v>262000</v>
      </c>
      <c r="DN1485">
        <v>18000</v>
      </c>
      <c r="DO1485">
        <v>1778446</v>
      </c>
      <c r="DP1485">
        <v>317700</v>
      </c>
      <c r="DQ1485">
        <v>-994189</v>
      </c>
      <c r="DR1485">
        <v>265407</v>
      </c>
      <c r="DS1485">
        <v>0</v>
      </c>
    </row>
    <row r="1486" spans="1:123" x14ac:dyDescent="0.3">
      <c r="A1486" t="str">
        <f t="shared" si="23"/>
        <v>20301978</v>
      </c>
      <c r="B1486">
        <v>43</v>
      </c>
      <c r="C1486">
        <v>2030</v>
      </c>
      <c r="D1486">
        <v>197812</v>
      </c>
      <c r="E1486">
        <v>65</v>
      </c>
      <c r="F1486">
        <v>1597227</v>
      </c>
      <c r="G1486">
        <v>163093</v>
      </c>
      <c r="H1486">
        <v>550000</v>
      </c>
      <c r="I1486">
        <v>0</v>
      </c>
      <c r="J1486">
        <v>90000</v>
      </c>
      <c r="K1486">
        <v>85000</v>
      </c>
      <c r="L1486">
        <v>200000</v>
      </c>
      <c r="M1486">
        <v>56200</v>
      </c>
      <c r="N1486">
        <v>11500</v>
      </c>
      <c r="O1486">
        <v>25500</v>
      </c>
      <c r="P1486">
        <v>4500</v>
      </c>
      <c r="Q1486">
        <v>2000</v>
      </c>
      <c r="R1486">
        <v>0</v>
      </c>
      <c r="S1486">
        <v>6248</v>
      </c>
      <c r="T1486">
        <v>35000</v>
      </c>
      <c r="U1486">
        <v>36000</v>
      </c>
      <c r="V1486">
        <v>0</v>
      </c>
      <c r="W1486">
        <v>0</v>
      </c>
      <c r="X1486">
        <v>0</v>
      </c>
      <c r="Y1486">
        <v>0</v>
      </c>
      <c r="Z1486">
        <v>166889</v>
      </c>
      <c r="AA1486">
        <v>0</v>
      </c>
      <c r="AB1486">
        <v>0</v>
      </c>
      <c r="AC1486">
        <v>125252</v>
      </c>
      <c r="AD1486">
        <v>64529</v>
      </c>
      <c r="AE1486">
        <v>0</v>
      </c>
      <c r="AF1486">
        <v>189781</v>
      </c>
      <c r="AG1486">
        <v>0</v>
      </c>
      <c r="AH1486">
        <v>0</v>
      </c>
      <c r="AI1486">
        <v>0</v>
      </c>
      <c r="AJ1486">
        <v>39415</v>
      </c>
      <c r="AK1486">
        <v>39415</v>
      </c>
      <c r="AL1486">
        <v>0</v>
      </c>
      <c r="AM1486">
        <v>0</v>
      </c>
      <c r="AN1486">
        <v>595863</v>
      </c>
      <c r="AO1486">
        <v>1233479</v>
      </c>
      <c r="AP1486">
        <v>189781</v>
      </c>
      <c r="AQ1486">
        <v>0</v>
      </c>
      <c r="AR1486">
        <v>20000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0</v>
      </c>
      <c r="BI1486">
        <v>0</v>
      </c>
      <c r="BJ1486">
        <v>0</v>
      </c>
      <c r="BK1486">
        <v>1443260</v>
      </c>
      <c r="BL1486">
        <v>0</v>
      </c>
      <c r="BM1486">
        <v>0</v>
      </c>
      <c r="BN1486">
        <v>0</v>
      </c>
      <c r="BO1486">
        <v>0</v>
      </c>
      <c r="BP1486">
        <v>0</v>
      </c>
      <c r="BQ1486">
        <v>0</v>
      </c>
      <c r="BR1486">
        <v>242803</v>
      </c>
      <c r="BS1486">
        <v>0</v>
      </c>
      <c r="BT1486">
        <v>0</v>
      </c>
      <c r="BU1486">
        <v>0</v>
      </c>
      <c r="BV1486">
        <v>0</v>
      </c>
      <c r="BW1486">
        <v>0</v>
      </c>
      <c r="BX1486">
        <v>0</v>
      </c>
      <c r="BY1486">
        <v>0</v>
      </c>
      <c r="BZ1486">
        <v>0</v>
      </c>
      <c r="CA1486">
        <v>0</v>
      </c>
      <c r="CB1486">
        <v>0</v>
      </c>
      <c r="CC1486">
        <v>0</v>
      </c>
      <c r="CD1486">
        <v>0</v>
      </c>
      <c r="CE1486">
        <v>0</v>
      </c>
      <c r="CF1486">
        <v>0</v>
      </c>
      <c r="CG1486">
        <v>0</v>
      </c>
      <c r="CH1486">
        <v>0</v>
      </c>
      <c r="CI1486">
        <v>0</v>
      </c>
      <c r="CJ1486">
        <v>0</v>
      </c>
      <c r="CK1486">
        <v>0</v>
      </c>
      <c r="CL1486">
        <v>0</v>
      </c>
      <c r="CM1486">
        <v>0</v>
      </c>
      <c r="CN1486">
        <v>0</v>
      </c>
      <c r="CO1486">
        <v>0</v>
      </c>
      <c r="CP1486">
        <v>0</v>
      </c>
      <c r="CQ1486">
        <v>610000</v>
      </c>
      <c r="CR1486">
        <v>100000</v>
      </c>
      <c r="CS1486">
        <v>10000</v>
      </c>
      <c r="CT1486">
        <v>0</v>
      </c>
      <c r="CU1486">
        <v>65000</v>
      </c>
      <c r="CV1486">
        <v>97596</v>
      </c>
      <c r="CW1486">
        <v>2234</v>
      </c>
      <c r="CX1486">
        <v>11711</v>
      </c>
      <c r="CY1486">
        <v>8784</v>
      </c>
      <c r="CZ1486">
        <v>3513</v>
      </c>
      <c r="DA1486">
        <v>2928</v>
      </c>
      <c r="DB1486">
        <v>12687</v>
      </c>
      <c r="DC1486">
        <v>64557</v>
      </c>
      <c r="DD1486">
        <v>2928</v>
      </c>
      <c r="DE1486">
        <v>6083</v>
      </c>
      <c r="DF1486">
        <v>283063</v>
      </c>
      <c r="DG1486">
        <v>100000</v>
      </c>
      <c r="DH1486">
        <v>0</v>
      </c>
      <c r="DI1486">
        <v>0</v>
      </c>
      <c r="DJ1486">
        <v>159424</v>
      </c>
      <c r="DK1486">
        <v>199036</v>
      </c>
      <c r="DL1486">
        <v>150000</v>
      </c>
      <c r="DM1486">
        <v>262000</v>
      </c>
      <c r="DN1486">
        <v>18000</v>
      </c>
      <c r="DO1486">
        <v>2208960</v>
      </c>
      <c r="DP1486">
        <v>317700</v>
      </c>
      <c r="DQ1486">
        <v>449107</v>
      </c>
      <c r="DR1486">
        <v>0</v>
      </c>
      <c r="DS1486">
        <v>0</v>
      </c>
    </row>
    <row r="1487" spans="1:123" x14ac:dyDescent="0.3">
      <c r="A1487" t="str">
        <f t="shared" si="23"/>
        <v>20311979</v>
      </c>
      <c r="B1487">
        <v>43</v>
      </c>
      <c r="C1487">
        <v>2031</v>
      </c>
      <c r="D1487">
        <v>197912</v>
      </c>
      <c r="E1487">
        <v>56</v>
      </c>
      <c r="F1487">
        <v>1576298</v>
      </c>
      <c r="G1487">
        <v>163096</v>
      </c>
      <c r="H1487">
        <v>550000</v>
      </c>
      <c r="I1487">
        <v>0</v>
      </c>
      <c r="J1487">
        <v>120000</v>
      </c>
      <c r="K1487">
        <v>85000</v>
      </c>
      <c r="L1487">
        <v>200000</v>
      </c>
      <c r="M1487">
        <v>56200</v>
      </c>
      <c r="N1487">
        <v>11500</v>
      </c>
      <c r="O1487">
        <v>25500</v>
      </c>
      <c r="P1487">
        <v>4500</v>
      </c>
      <c r="Q1487">
        <v>2000</v>
      </c>
      <c r="R1487">
        <v>0</v>
      </c>
      <c r="S1487">
        <v>6059</v>
      </c>
      <c r="T1487">
        <v>35000</v>
      </c>
      <c r="U1487">
        <v>36000</v>
      </c>
      <c r="V1487">
        <v>0</v>
      </c>
      <c r="W1487">
        <v>0</v>
      </c>
      <c r="X1487">
        <v>0</v>
      </c>
      <c r="Y1487">
        <v>0</v>
      </c>
      <c r="Z1487">
        <v>228577</v>
      </c>
      <c r="AA1487">
        <v>0</v>
      </c>
      <c r="AB1487">
        <v>39415</v>
      </c>
      <c r="AC1487">
        <v>108439</v>
      </c>
      <c r="AD1487">
        <v>55867</v>
      </c>
      <c r="AE1487">
        <v>39415</v>
      </c>
      <c r="AF1487">
        <v>124891</v>
      </c>
      <c r="AG1487">
        <v>0</v>
      </c>
      <c r="AH1487">
        <v>0</v>
      </c>
      <c r="AI1487">
        <v>0</v>
      </c>
      <c r="AJ1487">
        <v>125109</v>
      </c>
      <c r="AK1487">
        <v>125109</v>
      </c>
      <c r="AL1487">
        <v>0</v>
      </c>
      <c r="AM1487">
        <v>0</v>
      </c>
      <c r="AN1487">
        <v>543182</v>
      </c>
      <c r="AO1487">
        <v>1067906</v>
      </c>
      <c r="AP1487">
        <v>164306</v>
      </c>
      <c r="AQ1487">
        <v>0</v>
      </c>
      <c r="AR1487">
        <v>20000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0</v>
      </c>
      <c r="BI1487">
        <v>0</v>
      </c>
      <c r="BJ1487">
        <v>0</v>
      </c>
      <c r="BK1487">
        <v>1252212</v>
      </c>
      <c r="BL1487">
        <v>0</v>
      </c>
      <c r="BM1487">
        <v>0</v>
      </c>
      <c r="BN1487">
        <v>0</v>
      </c>
      <c r="BO1487">
        <v>0</v>
      </c>
      <c r="BP1487">
        <v>0</v>
      </c>
      <c r="BQ1487">
        <v>0</v>
      </c>
      <c r="BR1487">
        <v>20000</v>
      </c>
      <c r="BS1487">
        <v>0</v>
      </c>
      <c r="BT1487">
        <v>0</v>
      </c>
      <c r="BU1487">
        <v>0</v>
      </c>
      <c r="BV1487">
        <v>0</v>
      </c>
      <c r="BW1487">
        <v>0</v>
      </c>
      <c r="BX1487">
        <v>0</v>
      </c>
      <c r="BY1487">
        <v>0</v>
      </c>
      <c r="BZ1487">
        <v>0</v>
      </c>
      <c r="CA1487">
        <v>0</v>
      </c>
      <c r="CB1487">
        <v>0</v>
      </c>
      <c r="CC1487">
        <v>0</v>
      </c>
      <c r="CD1487">
        <v>0</v>
      </c>
      <c r="CE1487">
        <v>0</v>
      </c>
      <c r="CF1487">
        <v>0</v>
      </c>
      <c r="CG1487">
        <v>0</v>
      </c>
      <c r="CH1487">
        <v>0</v>
      </c>
      <c r="CI1487">
        <v>0</v>
      </c>
      <c r="CJ1487">
        <v>0</v>
      </c>
      <c r="CK1487">
        <v>0</v>
      </c>
      <c r="CL1487">
        <v>0</v>
      </c>
      <c r="CM1487">
        <v>0</v>
      </c>
      <c r="CN1487">
        <v>0</v>
      </c>
      <c r="CO1487">
        <v>0</v>
      </c>
      <c r="CP1487">
        <v>0</v>
      </c>
      <c r="CQ1487">
        <v>610000</v>
      </c>
      <c r="CR1487">
        <v>100000</v>
      </c>
      <c r="CS1487">
        <v>10000</v>
      </c>
      <c r="CT1487">
        <v>0</v>
      </c>
      <c r="CU1487">
        <v>65000</v>
      </c>
      <c r="CV1487">
        <v>97596</v>
      </c>
      <c r="CW1487">
        <v>2234</v>
      </c>
      <c r="CX1487">
        <v>11711</v>
      </c>
      <c r="CY1487">
        <v>8784</v>
      </c>
      <c r="CZ1487">
        <v>3513</v>
      </c>
      <c r="DA1487">
        <v>2928</v>
      </c>
      <c r="DB1487">
        <v>12687</v>
      </c>
      <c r="DC1487">
        <v>64557</v>
      </c>
      <c r="DD1487">
        <v>2928</v>
      </c>
      <c r="DE1487">
        <v>11083</v>
      </c>
      <c r="DF1487">
        <v>495054</v>
      </c>
      <c r="DG1487">
        <v>100000</v>
      </c>
      <c r="DH1487">
        <v>0</v>
      </c>
      <c r="DI1487">
        <v>0</v>
      </c>
      <c r="DJ1487">
        <v>159424</v>
      </c>
      <c r="DK1487">
        <v>199036</v>
      </c>
      <c r="DL1487">
        <v>150000</v>
      </c>
      <c r="DM1487">
        <v>262000</v>
      </c>
      <c r="DN1487">
        <v>18000</v>
      </c>
      <c r="DO1487">
        <v>2511645</v>
      </c>
      <c r="DP1487">
        <v>317700</v>
      </c>
      <c r="DQ1487">
        <v>373686</v>
      </c>
      <c r="DR1487">
        <v>0</v>
      </c>
      <c r="DS1487">
        <v>0</v>
      </c>
    </row>
    <row r="1488" spans="1:123" x14ac:dyDescent="0.3">
      <c r="A1488" t="str">
        <f t="shared" si="23"/>
        <v>20321980</v>
      </c>
      <c r="B1488">
        <v>43</v>
      </c>
      <c r="C1488">
        <v>2032</v>
      </c>
      <c r="D1488">
        <v>198012</v>
      </c>
      <c r="E1488">
        <v>56</v>
      </c>
      <c r="F1488">
        <v>1612504</v>
      </c>
      <c r="G1488">
        <v>163099</v>
      </c>
      <c r="H1488">
        <v>550000</v>
      </c>
      <c r="I1488">
        <v>0</v>
      </c>
      <c r="J1488">
        <v>120000</v>
      </c>
      <c r="K1488">
        <v>85000</v>
      </c>
      <c r="L1488">
        <v>200000</v>
      </c>
      <c r="M1488">
        <v>56200</v>
      </c>
      <c r="N1488">
        <v>11500</v>
      </c>
      <c r="O1488">
        <v>25500</v>
      </c>
      <c r="P1488">
        <v>4500</v>
      </c>
      <c r="Q1488">
        <v>2000</v>
      </c>
      <c r="R1488">
        <v>0</v>
      </c>
      <c r="S1488">
        <v>5871</v>
      </c>
      <c r="T1488">
        <v>35000</v>
      </c>
      <c r="U1488">
        <v>36000</v>
      </c>
      <c r="V1488">
        <v>0</v>
      </c>
      <c r="W1488">
        <v>0</v>
      </c>
      <c r="X1488">
        <v>0</v>
      </c>
      <c r="Y1488">
        <v>0</v>
      </c>
      <c r="Z1488">
        <v>244619</v>
      </c>
      <c r="AA1488">
        <v>0</v>
      </c>
      <c r="AB1488">
        <v>125109</v>
      </c>
      <c r="AC1488">
        <v>109472</v>
      </c>
      <c r="AD1488">
        <v>0</v>
      </c>
      <c r="AE1488">
        <v>125109</v>
      </c>
      <c r="AF1488">
        <v>40763</v>
      </c>
      <c r="AG1488">
        <v>0</v>
      </c>
      <c r="AH1488">
        <v>0</v>
      </c>
      <c r="AI1488">
        <v>0</v>
      </c>
      <c r="AJ1488">
        <v>209237</v>
      </c>
      <c r="AK1488">
        <v>209237</v>
      </c>
      <c r="AL1488">
        <v>0</v>
      </c>
      <c r="AM1488">
        <v>0</v>
      </c>
      <c r="AN1488">
        <v>526952</v>
      </c>
      <c r="AO1488">
        <v>1078080</v>
      </c>
      <c r="AP1488">
        <v>165871</v>
      </c>
      <c r="AQ1488">
        <v>40700</v>
      </c>
      <c r="AR1488">
        <v>20000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0</v>
      </c>
      <c r="BI1488">
        <v>0</v>
      </c>
      <c r="BJ1488">
        <v>0</v>
      </c>
      <c r="BK1488">
        <v>1304652</v>
      </c>
      <c r="BL1488">
        <v>0</v>
      </c>
      <c r="BM1488">
        <v>0</v>
      </c>
      <c r="BN1488">
        <v>0</v>
      </c>
      <c r="BO1488">
        <v>0</v>
      </c>
      <c r="BP1488">
        <v>0</v>
      </c>
      <c r="BQ1488">
        <v>0</v>
      </c>
      <c r="BR1488">
        <v>20000</v>
      </c>
      <c r="BS1488">
        <v>0</v>
      </c>
      <c r="BT1488">
        <v>0</v>
      </c>
      <c r="BU1488">
        <v>0</v>
      </c>
      <c r="BV1488">
        <v>0</v>
      </c>
      <c r="BW1488">
        <v>0</v>
      </c>
      <c r="BX1488">
        <v>0</v>
      </c>
      <c r="BY1488">
        <v>0</v>
      </c>
      <c r="BZ1488">
        <v>0</v>
      </c>
      <c r="CA1488">
        <v>0</v>
      </c>
      <c r="CB1488">
        <v>0</v>
      </c>
      <c r="CC1488">
        <v>0</v>
      </c>
      <c r="CD1488">
        <v>0</v>
      </c>
      <c r="CE1488">
        <v>0</v>
      </c>
      <c r="CF1488">
        <v>0</v>
      </c>
      <c r="CG1488">
        <v>0</v>
      </c>
      <c r="CH1488">
        <v>0</v>
      </c>
      <c r="CI1488">
        <v>0</v>
      </c>
      <c r="CJ1488">
        <v>0</v>
      </c>
      <c r="CK1488">
        <v>0</v>
      </c>
      <c r="CL1488">
        <v>0</v>
      </c>
      <c r="CM1488">
        <v>0</v>
      </c>
      <c r="CN1488">
        <v>0</v>
      </c>
      <c r="CO1488">
        <v>0</v>
      </c>
      <c r="CP1488">
        <v>0</v>
      </c>
      <c r="CQ1488">
        <v>610000</v>
      </c>
      <c r="CR1488">
        <v>100000</v>
      </c>
      <c r="CS1488">
        <v>10000</v>
      </c>
      <c r="CT1488">
        <v>0</v>
      </c>
      <c r="CU1488">
        <v>65000</v>
      </c>
      <c r="CV1488">
        <v>97596</v>
      </c>
      <c r="CW1488">
        <v>2234</v>
      </c>
      <c r="CX1488">
        <v>11711</v>
      </c>
      <c r="CY1488">
        <v>8784</v>
      </c>
      <c r="CZ1488">
        <v>3513</v>
      </c>
      <c r="DA1488">
        <v>2928</v>
      </c>
      <c r="DB1488">
        <v>12687</v>
      </c>
      <c r="DC1488">
        <v>64557</v>
      </c>
      <c r="DD1488">
        <v>2928</v>
      </c>
      <c r="DE1488">
        <v>16083</v>
      </c>
      <c r="DF1488">
        <v>713736</v>
      </c>
      <c r="DG1488">
        <v>100000</v>
      </c>
      <c r="DH1488">
        <v>0</v>
      </c>
      <c r="DI1488">
        <v>0</v>
      </c>
      <c r="DJ1488">
        <v>159424</v>
      </c>
      <c r="DK1488">
        <v>199036</v>
      </c>
      <c r="DL1488">
        <v>150000</v>
      </c>
      <c r="DM1488">
        <v>262000</v>
      </c>
      <c r="DN1488">
        <v>18000</v>
      </c>
      <c r="DO1488">
        <v>2819455</v>
      </c>
      <c r="DP1488">
        <v>317700</v>
      </c>
      <c r="DQ1488">
        <v>473856</v>
      </c>
      <c r="DR1488">
        <v>0</v>
      </c>
      <c r="DS1488">
        <v>0</v>
      </c>
    </row>
    <row r="1489" spans="1:123" x14ac:dyDescent="0.3">
      <c r="A1489" t="str">
        <f t="shared" si="23"/>
        <v>20331981</v>
      </c>
      <c r="B1489">
        <v>43</v>
      </c>
      <c r="C1489">
        <v>2033</v>
      </c>
      <c r="D1489">
        <v>198112</v>
      </c>
      <c r="E1489">
        <v>33</v>
      </c>
      <c r="F1489">
        <v>1899261</v>
      </c>
      <c r="G1489">
        <v>163102</v>
      </c>
      <c r="H1489">
        <v>550000</v>
      </c>
      <c r="I1489">
        <v>0</v>
      </c>
      <c r="J1489">
        <v>120000</v>
      </c>
      <c r="K1489">
        <v>85000</v>
      </c>
      <c r="L1489">
        <v>200000</v>
      </c>
      <c r="M1489">
        <v>56200</v>
      </c>
      <c r="N1489">
        <v>11500</v>
      </c>
      <c r="O1489">
        <v>25500</v>
      </c>
      <c r="P1489">
        <v>4500</v>
      </c>
      <c r="Q1489">
        <v>2000</v>
      </c>
      <c r="R1489">
        <v>0</v>
      </c>
      <c r="S1489">
        <v>5682</v>
      </c>
      <c r="T1489">
        <v>35000</v>
      </c>
      <c r="U1489">
        <v>36000</v>
      </c>
      <c r="V1489">
        <v>0</v>
      </c>
      <c r="W1489">
        <v>0</v>
      </c>
      <c r="X1489">
        <v>0</v>
      </c>
      <c r="Y1489">
        <v>193618</v>
      </c>
      <c r="Z1489">
        <v>0</v>
      </c>
      <c r="AA1489">
        <v>0</v>
      </c>
      <c r="AB1489">
        <v>209237</v>
      </c>
      <c r="AC1489">
        <v>63260</v>
      </c>
      <c r="AD1489">
        <v>0</v>
      </c>
      <c r="AE1489">
        <v>95851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113386</v>
      </c>
      <c r="AL1489">
        <v>0</v>
      </c>
      <c r="AM1489">
        <v>0</v>
      </c>
      <c r="AN1489">
        <v>1215000</v>
      </c>
      <c r="AO1489">
        <v>622983</v>
      </c>
      <c r="AP1489">
        <v>95851</v>
      </c>
      <c r="AQ1489">
        <v>0</v>
      </c>
      <c r="AR1489">
        <v>8439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0</v>
      </c>
      <c r="BI1489">
        <v>0</v>
      </c>
      <c r="BJ1489">
        <v>0</v>
      </c>
      <c r="BK1489">
        <v>727273</v>
      </c>
      <c r="BL1489">
        <v>0</v>
      </c>
      <c r="BM1489">
        <v>156090</v>
      </c>
      <c r="BN1489">
        <v>0</v>
      </c>
      <c r="BO1489">
        <v>0</v>
      </c>
      <c r="BP1489">
        <v>0</v>
      </c>
      <c r="BQ1489">
        <v>0</v>
      </c>
      <c r="BR1489">
        <v>0</v>
      </c>
      <c r="BS1489">
        <v>0</v>
      </c>
      <c r="BT1489">
        <v>0</v>
      </c>
      <c r="BU1489">
        <v>0</v>
      </c>
      <c r="BV1489">
        <v>0</v>
      </c>
      <c r="BW1489">
        <v>0</v>
      </c>
      <c r="BX1489">
        <v>0</v>
      </c>
      <c r="BY1489">
        <v>0</v>
      </c>
      <c r="BZ1489">
        <v>0</v>
      </c>
      <c r="CA1489">
        <v>0</v>
      </c>
      <c r="CB1489">
        <v>0</v>
      </c>
      <c r="CC1489">
        <v>0</v>
      </c>
      <c r="CD1489">
        <v>0</v>
      </c>
      <c r="CE1489">
        <v>0</v>
      </c>
      <c r="CF1489">
        <v>0</v>
      </c>
      <c r="CG1489">
        <v>0</v>
      </c>
      <c r="CH1489">
        <v>0</v>
      </c>
      <c r="CI1489">
        <v>0</v>
      </c>
      <c r="CJ1489">
        <v>0</v>
      </c>
      <c r="CK1489">
        <v>0</v>
      </c>
      <c r="CL1489">
        <v>0</v>
      </c>
      <c r="CM1489">
        <v>0</v>
      </c>
      <c r="CN1489">
        <v>0</v>
      </c>
      <c r="CO1489">
        <v>0</v>
      </c>
      <c r="CP1489">
        <v>0</v>
      </c>
      <c r="CQ1489">
        <v>433910</v>
      </c>
      <c r="CR1489">
        <v>100000</v>
      </c>
      <c r="CS1489">
        <v>10000</v>
      </c>
      <c r="CT1489">
        <v>0</v>
      </c>
      <c r="CU1489">
        <v>65000</v>
      </c>
      <c r="CV1489">
        <v>97596</v>
      </c>
      <c r="CW1489">
        <v>2234</v>
      </c>
      <c r="CX1489">
        <v>11711</v>
      </c>
      <c r="CY1489">
        <v>8784</v>
      </c>
      <c r="CZ1489">
        <v>3513</v>
      </c>
      <c r="DA1489">
        <v>2928</v>
      </c>
      <c r="DB1489">
        <v>12687</v>
      </c>
      <c r="DC1489">
        <v>64557</v>
      </c>
      <c r="DD1489">
        <v>2928</v>
      </c>
      <c r="DE1489">
        <v>21083</v>
      </c>
      <c r="DF1489">
        <v>486842</v>
      </c>
      <c r="DG1489">
        <v>100000</v>
      </c>
      <c r="DH1489">
        <v>0</v>
      </c>
      <c r="DI1489">
        <v>0</v>
      </c>
      <c r="DJ1489">
        <v>159424</v>
      </c>
      <c r="DK1489">
        <v>199036</v>
      </c>
      <c r="DL1489">
        <v>150000</v>
      </c>
      <c r="DM1489">
        <v>262000</v>
      </c>
      <c r="DN1489">
        <v>18000</v>
      </c>
      <c r="DO1489">
        <v>2325620</v>
      </c>
      <c r="DP1489">
        <v>317700</v>
      </c>
      <c r="DQ1489">
        <v>-349708</v>
      </c>
      <c r="DR1489">
        <v>0</v>
      </c>
      <c r="DS1489">
        <v>0</v>
      </c>
    </row>
    <row r="1490" spans="1:123" x14ac:dyDescent="0.3">
      <c r="A1490" t="str">
        <f t="shared" si="23"/>
        <v>20341982</v>
      </c>
      <c r="B1490">
        <v>43</v>
      </c>
      <c r="C1490">
        <v>2034</v>
      </c>
      <c r="D1490">
        <v>198212</v>
      </c>
      <c r="E1490">
        <v>71</v>
      </c>
      <c r="F1490">
        <v>1712559</v>
      </c>
      <c r="G1490">
        <v>163105</v>
      </c>
      <c r="H1490">
        <v>550000</v>
      </c>
      <c r="I1490">
        <v>0</v>
      </c>
      <c r="J1490">
        <v>90000</v>
      </c>
      <c r="K1490">
        <v>85000</v>
      </c>
      <c r="L1490">
        <v>200000</v>
      </c>
      <c r="M1490">
        <v>56200</v>
      </c>
      <c r="N1490">
        <v>11500</v>
      </c>
      <c r="O1490">
        <v>25500</v>
      </c>
      <c r="P1490">
        <v>4500</v>
      </c>
      <c r="Q1490">
        <v>2000</v>
      </c>
      <c r="R1490">
        <v>0</v>
      </c>
      <c r="S1490">
        <v>5494</v>
      </c>
      <c r="T1490">
        <v>35000</v>
      </c>
      <c r="U1490">
        <v>36000</v>
      </c>
      <c r="V1490">
        <v>0</v>
      </c>
      <c r="W1490">
        <v>0</v>
      </c>
      <c r="X1490">
        <v>0</v>
      </c>
      <c r="Y1490">
        <v>0</v>
      </c>
      <c r="Z1490">
        <v>203910</v>
      </c>
      <c r="AA1490">
        <v>0</v>
      </c>
      <c r="AB1490">
        <v>113386</v>
      </c>
      <c r="AC1490">
        <v>137086</v>
      </c>
      <c r="AD1490">
        <v>0</v>
      </c>
      <c r="AE1490">
        <v>113386</v>
      </c>
      <c r="AF1490">
        <v>94327</v>
      </c>
      <c r="AG1490">
        <v>0</v>
      </c>
      <c r="AH1490">
        <v>0</v>
      </c>
      <c r="AI1490">
        <v>0</v>
      </c>
      <c r="AJ1490">
        <v>155673</v>
      </c>
      <c r="AK1490">
        <v>155673</v>
      </c>
      <c r="AL1490">
        <v>0</v>
      </c>
      <c r="AM1490">
        <v>0</v>
      </c>
      <c r="AN1490">
        <v>537284</v>
      </c>
      <c r="AO1490">
        <v>1350029</v>
      </c>
      <c r="AP1490">
        <v>207713</v>
      </c>
      <c r="AQ1490">
        <v>0</v>
      </c>
      <c r="AR1490">
        <v>20000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0</v>
      </c>
      <c r="BI1490">
        <v>0</v>
      </c>
      <c r="BJ1490">
        <v>0</v>
      </c>
      <c r="BK1490">
        <v>1577742</v>
      </c>
      <c r="BL1490">
        <v>0</v>
      </c>
      <c r="BM1490">
        <v>0</v>
      </c>
      <c r="BN1490">
        <v>0</v>
      </c>
      <c r="BO1490">
        <v>0</v>
      </c>
      <c r="BP1490">
        <v>0</v>
      </c>
      <c r="BQ1490">
        <v>0</v>
      </c>
      <c r="BR1490">
        <v>196090</v>
      </c>
      <c r="BS1490">
        <v>7272</v>
      </c>
      <c r="BT1490">
        <v>0</v>
      </c>
      <c r="BU1490">
        <v>0</v>
      </c>
      <c r="BV1490">
        <v>0</v>
      </c>
      <c r="BW1490">
        <v>0</v>
      </c>
      <c r="BX1490">
        <v>0</v>
      </c>
      <c r="BY1490">
        <v>0</v>
      </c>
      <c r="BZ1490">
        <v>0</v>
      </c>
      <c r="CA1490">
        <v>0</v>
      </c>
      <c r="CB1490">
        <v>0</v>
      </c>
      <c r="CC1490">
        <v>0</v>
      </c>
      <c r="CD1490">
        <v>0</v>
      </c>
      <c r="CE1490">
        <v>0</v>
      </c>
      <c r="CF1490">
        <v>0</v>
      </c>
      <c r="CG1490">
        <v>0</v>
      </c>
      <c r="CH1490">
        <v>0</v>
      </c>
      <c r="CI1490">
        <v>0</v>
      </c>
      <c r="CJ1490">
        <v>0</v>
      </c>
      <c r="CK1490">
        <v>0</v>
      </c>
      <c r="CL1490">
        <v>0</v>
      </c>
      <c r="CM1490">
        <v>0</v>
      </c>
      <c r="CN1490">
        <v>0</v>
      </c>
      <c r="CO1490">
        <v>0</v>
      </c>
      <c r="CP1490">
        <v>0</v>
      </c>
      <c r="CQ1490">
        <v>610000</v>
      </c>
      <c r="CR1490">
        <v>100000</v>
      </c>
      <c r="CS1490">
        <v>10000</v>
      </c>
      <c r="CT1490">
        <v>7272</v>
      </c>
      <c r="CU1490">
        <v>65000</v>
      </c>
      <c r="CV1490">
        <v>97596</v>
      </c>
      <c r="CW1490">
        <v>2234</v>
      </c>
      <c r="CX1490">
        <v>11711</v>
      </c>
      <c r="CY1490">
        <v>8784</v>
      </c>
      <c r="CZ1490">
        <v>3513</v>
      </c>
      <c r="DA1490">
        <v>2928</v>
      </c>
      <c r="DB1490">
        <v>12687</v>
      </c>
      <c r="DC1490">
        <v>64557</v>
      </c>
      <c r="DD1490">
        <v>2928</v>
      </c>
      <c r="DE1490">
        <v>26083</v>
      </c>
      <c r="DF1490">
        <v>676147</v>
      </c>
      <c r="DG1490">
        <v>100000</v>
      </c>
      <c r="DH1490">
        <v>0</v>
      </c>
      <c r="DI1490">
        <v>0</v>
      </c>
      <c r="DJ1490">
        <v>159424</v>
      </c>
      <c r="DK1490">
        <v>199036</v>
      </c>
      <c r="DL1490">
        <v>150000</v>
      </c>
      <c r="DM1490">
        <v>262000</v>
      </c>
      <c r="DN1490">
        <v>18000</v>
      </c>
      <c r="DO1490">
        <v>2745573</v>
      </c>
      <c r="DP1490">
        <v>317700</v>
      </c>
      <c r="DQ1490">
        <v>562945</v>
      </c>
      <c r="DR1490">
        <v>0</v>
      </c>
      <c r="DS1490">
        <v>0</v>
      </c>
    </row>
    <row r="1491" spans="1:123" x14ac:dyDescent="0.3">
      <c r="A1491" t="str">
        <f t="shared" si="23"/>
        <v>20351983</v>
      </c>
      <c r="B1491">
        <v>43</v>
      </c>
      <c r="C1491">
        <v>2035</v>
      </c>
      <c r="D1491">
        <v>198312</v>
      </c>
      <c r="E1491">
        <v>81</v>
      </c>
      <c r="F1491">
        <v>1301330</v>
      </c>
      <c r="G1491">
        <v>163108</v>
      </c>
      <c r="H1491">
        <v>550000</v>
      </c>
      <c r="I1491">
        <v>0</v>
      </c>
      <c r="J1491">
        <v>90000</v>
      </c>
      <c r="K1491">
        <v>85000</v>
      </c>
      <c r="L1491">
        <v>200000</v>
      </c>
      <c r="M1491">
        <v>56200</v>
      </c>
      <c r="N1491">
        <v>11500</v>
      </c>
      <c r="O1491">
        <v>25500</v>
      </c>
      <c r="P1491">
        <v>4500</v>
      </c>
      <c r="Q1491">
        <v>2000</v>
      </c>
      <c r="R1491">
        <v>0</v>
      </c>
      <c r="S1491">
        <v>5305</v>
      </c>
      <c r="T1491">
        <v>35000</v>
      </c>
      <c r="U1491">
        <v>36000</v>
      </c>
      <c r="V1491">
        <v>0</v>
      </c>
      <c r="W1491">
        <v>5000</v>
      </c>
      <c r="X1491">
        <v>0</v>
      </c>
      <c r="Y1491">
        <v>0</v>
      </c>
      <c r="Z1491">
        <v>380000</v>
      </c>
      <c r="AA1491">
        <v>0</v>
      </c>
      <c r="AB1491">
        <v>155673</v>
      </c>
      <c r="AC1491">
        <v>157891</v>
      </c>
      <c r="AD1491">
        <v>0</v>
      </c>
      <c r="AE1491">
        <v>155673</v>
      </c>
      <c r="AF1491">
        <v>83564</v>
      </c>
      <c r="AG1491">
        <v>0</v>
      </c>
      <c r="AH1491">
        <v>0</v>
      </c>
      <c r="AI1491">
        <v>0</v>
      </c>
      <c r="AJ1491">
        <v>166436</v>
      </c>
      <c r="AK1491">
        <v>166436</v>
      </c>
      <c r="AL1491">
        <v>0</v>
      </c>
      <c r="AM1491">
        <v>0</v>
      </c>
      <c r="AN1491">
        <v>356005</v>
      </c>
      <c r="AO1491">
        <v>1554915</v>
      </c>
      <c r="AP1491">
        <v>239236</v>
      </c>
      <c r="AQ1491">
        <v>139674</v>
      </c>
      <c r="AR1491">
        <v>20000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285550</v>
      </c>
      <c r="BE1491">
        <v>88000</v>
      </c>
      <c r="BF1491">
        <v>60000</v>
      </c>
      <c r="BG1491">
        <v>35194</v>
      </c>
      <c r="BH1491">
        <v>20000</v>
      </c>
      <c r="BI1491">
        <v>50964</v>
      </c>
      <c r="BJ1491">
        <v>0</v>
      </c>
      <c r="BK1491">
        <v>1414117</v>
      </c>
      <c r="BL1491">
        <v>0</v>
      </c>
      <c r="BM1491">
        <v>0</v>
      </c>
      <c r="BN1491">
        <v>0</v>
      </c>
      <c r="BO1491">
        <v>0</v>
      </c>
      <c r="BP1491">
        <v>0</v>
      </c>
      <c r="BQ1491">
        <v>0</v>
      </c>
      <c r="BR1491">
        <v>20000</v>
      </c>
      <c r="BS1491">
        <v>146728</v>
      </c>
      <c r="BT1491">
        <v>0</v>
      </c>
      <c r="BU1491">
        <v>0</v>
      </c>
      <c r="BV1491">
        <v>0</v>
      </c>
      <c r="BW1491">
        <v>0</v>
      </c>
      <c r="BX1491">
        <v>0</v>
      </c>
      <c r="BY1491">
        <v>0</v>
      </c>
      <c r="BZ1491">
        <v>0</v>
      </c>
      <c r="CA1491">
        <v>0</v>
      </c>
      <c r="CB1491">
        <v>0</v>
      </c>
      <c r="CC1491">
        <v>0</v>
      </c>
      <c r="CD1491">
        <v>0</v>
      </c>
      <c r="CE1491">
        <v>0</v>
      </c>
      <c r="CF1491">
        <v>0</v>
      </c>
      <c r="CG1491">
        <v>2404</v>
      </c>
      <c r="CH1491">
        <v>55</v>
      </c>
      <c r="CI1491">
        <v>289</v>
      </c>
      <c r="CJ1491">
        <v>216</v>
      </c>
      <c r="CK1491">
        <v>87</v>
      </c>
      <c r="CL1491">
        <v>72</v>
      </c>
      <c r="CM1491">
        <v>313</v>
      </c>
      <c r="CN1491">
        <v>1443</v>
      </c>
      <c r="CO1491">
        <v>72</v>
      </c>
      <c r="CP1491">
        <v>98006</v>
      </c>
      <c r="CQ1491">
        <v>610000</v>
      </c>
      <c r="CR1491">
        <v>100000</v>
      </c>
      <c r="CS1491">
        <v>10000</v>
      </c>
      <c r="CT1491">
        <v>154000</v>
      </c>
      <c r="CU1491">
        <v>65000</v>
      </c>
      <c r="CV1491">
        <v>100000</v>
      </c>
      <c r="CW1491">
        <v>2289</v>
      </c>
      <c r="CX1491">
        <v>12000</v>
      </c>
      <c r="CY1491">
        <v>9000</v>
      </c>
      <c r="CZ1491">
        <v>3600</v>
      </c>
      <c r="DA1491">
        <v>3000</v>
      </c>
      <c r="DB1491">
        <v>13000</v>
      </c>
      <c r="DC1491">
        <v>66000</v>
      </c>
      <c r="DD1491">
        <v>3000</v>
      </c>
      <c r="DE1491">
        <v>129089</v>
      </c>
      <c r="DF1491">
        <v>1025973</v>
      </c>
      <c r="DG1491">
        <v>100000</v>
      </c>
      <c r="DH1491">
        <v>0</v>
      </c>
      <c r="DI1491">
        <v>285550</v>
      </c>
      <c r="DJ1491">
        <v>194618</v>
      </c>
      <c r="DK1491">
        <v>250000</v>
      </c>
      <c r="DL1491">
        <v>210000</v>
      </c>
      <c r="DM1491">
        <v>350000</v>
      </c>
      <c r="DN1491">
        <v>38000</v>
      </c>
      <c r="DO1491">
        <v>3900555</v>
      </c>
      <c r="DP1491">
        <v>317700</v>
      </c>
      <c r="DQ1491">
        <v>1355829</v>
      </c>
      <c r="DR1491">
        <v>0</v>
      </c>
      <c r="DS1491">
        <v>0</v>
      </c>
    </row>
    <row r="1492" spans="1:123" x14ac:dyDescent="0.3">
      <c r="A1492" t="str">
        <f t="shared" si="23"/>
        <v>20361984</v>
      </c>
      <c r="B1492">
        <v>43</v>
      </c>
      <c r="C1492">
        <v>2036</v>
      </c>
      <c r="D1492">
        <v>198412</v>
      </c>
      <c r="E1492">
        <v>60</v>
      </c>
      <c r="F1492">
        <v>1918827</v>
      </c>
      <c r="G1492">
        <v>163099</v>
      </c>
      <c r="H1492">
        <v>550000</v>
      </c>
      <c r="I1492">
        <v>0</v>
      </c>
      <c r="J1492">
        <v>90000</v>
      </c>
      <c r="K1492">
        <v>85000</v>
      </c>
      <c r="L1492">
        <v>200000</v>
      </c>
      <c r="M1492">
        <v>56200</v>
      </c>
      <c r="N1492">
        <v>11500</v>
      </c>
      <c r="O1492">
        <v>25500</v>
      </c>
      <c r="P1492">
        <v>4500</v>
      </c>
      <c r="Q1492">
        <v>2000</v>
      </c>
      <c r="R1492">
        <v>0</v>
      </c>
      <c r="S1492">
        <v>5091</v>
      </c>
      <c r="T1492">
        <v>35000</v>
      </c>
      <c r="U1492">
        <v>36000</v>
      </c>
      <c r="V1492">
        <v>0</v>
      </c>
      <c r="W1492">
        <v>5000</v>
      </c>
      <c r="X1492">
        <v>0</v>
      </c>
      <c r="Y1492">
        <v>0</v>
      </c>
      <c r="Z1492">
        <v>349906</v>
      </c>
      <c r="AA1492">
        <v>0</v>
      </c>
      <c r="AB1492">
        <v>166436</v>
      </c>
      <c r="AC1492">
        <v>115859</v>
      </c>
      <c r="AD1492">
        <v>0</v>
      </c>
      <c r="AE1492">
        <v>166436</v>
      </c>
      <c r="AF1492">
        <v>9113</v>
      </c>
      <c r="AG1492">
        <v>0</v>
      </c>
      <c r="AH1492">
        <v>0</v>
      </c>
      <c r="AI1492">
        <v>0</v>
      </c>
      <c r="AJ1492">
        <v>240887</v>
      </c>
      <c r="AK1492">
        <v>240887</v>
      </c>
      <c r="AL1492">
        <v>0</v>
      </c>
      <c r="AM1492">
        <v>0</v>
      </c>
      <c r="AN1492">
        <v>385885</v>
      </c>
      <c r="AO1492">
        <v>1140980</v>
      </c>
      <c r="AP1492">
        <v>175549</v>
      </c>
      <c r="AQ1492">
        <v>129962</v>
      </c>
      <c r="AR1492">
        <v>20000</v>
      </c>
      <c r="AS1492">
        <v>0</v>
      </c>
      <c r="AT1492">
        <v>0</v>
      </c>
      <c r="AU1492">
        <v>285550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0</v>
      </c>
      <c r="BI1492">
        <v>0</v>
      </c>
      <c r="BJ1492">
        <v>0</v>
      </c>
      <c r="BK1492">
        <v>1752041</v>
      </c>
      <c r="BL1492">
        <v>0</v>
      </c>
      <c r="BM1492">
        <v>0</v>
      </c>
      <c r="BN1492">
        <v>0</v>
      </c>
      <c r="BO1492">
        <v>0</v>
      </c>
      <c r="BP1492">
        <v>0</v>
      </c>
      <c r="BQ1492">
        <v>0</v>
      </c>
      <c r="BR1492">
        <v>20000</v>
      </c>
      <c r="BS1492">
        <v>0</v>
      </c>
      <c r="BT1492">
        <v>0</v>
      </c>
      <c r="BU1492">
        <v>0</v>
      </c>
      <c r="BV1492">
        <v>0</v>
      </c>
      <c r="BW1492">
        <v>0</v>
      </c>
      <c r="BX1492">
        <v>0</v>
      </c>
      <c r="BY1492">
        <v>0</v>
      </c>
      <c r="BZ1492">
        <v>0</v>
      </c>
      <c r="CA1492">
        <v>0</v>
      </c>
      <c r="CB1492">
        <v>0</v>
      </c>
      <c r="CC1492">
        <v>0</v>
      </c>
      <c r="CD1492">
        <v>0</v>
      </c>
      <c r="CE1492">
        <v>0</v>
      </c>
      <c r="CF1492">
        <v>0</v>
      </c>
      <c r="CG1492">
        <v>0</v>
      </c>
      <c r="CH1492">
        <v>0</v>
      </c>
      <c r="CI1492">
        <v>0</v>
      </c>
      <c r="CJ1492">
        <v>0</v>
      </c>
      <c r="CK1492">
        <v>0</v>
      </c>
      <c r="CL1492">
        <v>0</v>
      </c>
      <c r="CM1492">
        <v>0</v>
      </c>
      <c r="CN1492">
        <v>0</v>
      </c>
      <c r="CO1492">
        <v>0</v>
      </c>
      <c r="CP1492">
        <v>0</v>
      </c>
      <c r="CQ1492">
        <v>610000</v>
      </c>
      <c r="CR1492">
        <v>100000</v>
      </c>
      <c r="CS1492">
        <v>10000</v>
      </c>
      <c r="CT1492">
        <v>154000</v>
      </c>
      <c r="CU1492">
        <v>65000</v>
      </c>
      <c r="CV1492">
        <v>100000</v>
      </c>
      <c r="CW1492">
        <v>2289</v>
      </c>
      <c r="CX1492">
        <v>12000</v>
      </c>
      <c r="CY1492">
        <v>9000</v>
      </c>
      <c r="CZ1492">
        <v>3600</v>
      </c>
      <c r="DA1492">
        <v>3000</v>
      </c>
      <c r="DB1492">
        <v>13000</v>
      </c>
      <c r="DC1492">
        <v>66000</v>
      </c>
      <c r="DD1492">
        <v>3000</v>
      </c>
      <c r="DE1492">
        <v>129089</v>
      </c>
      <c r="DF1492">
        <v>1326670</v>
      </c>
      <c r="DG1492">
        <v>100000</v>
      </c>
      <c r="DH1492">
        <v>0</v>
      </c>
      <c r="DI1492">
        <v>0</v>
      </c>
      <c r="DJ1492">
        <v>191099</v>
      </c>
      <c r="DK1492">
        <v>244394</v>
      </c>
      <c r="DL1492">
        <v>210000</v>
      </c>
      <c r="DM1492">
        <v>341200</v>
      </c>
      <c r="DN1492">
        <v>38000</v>
      </c>
      <c r="DO1492">
        <v>3972228</v>
      </c>
      <c r="DP1492">
        <v>317700</v>
      </c>
      <c r="DQ1492">
        <v>325243</v>
      </c>
      <c r="DR1492">
        <v>0</v>
      </c>
      <c r="DS1492">
        <v>0</v>
      </c>
    </row>
    <row r="1493" spans="1:123" x14ac:dyDescent="0.3">
      <c r="A1493" t="str">
        <f t="shared" si="23"/>
        <v>20371985</v>
      </c>
      <c r="B1493">
        <v>43</v>
      </c>
      <c r="C1493">
        <v>2037</v>
      </c>
      <c r="D1493">
        <v>198512</v>
      </c>
      <c r="E1493">
        <v>38</v>
      </c>
      <c r="F1493">
        <v>1823807</v>
      </c>
      <c r="G1493">
        <v>163089</v>
      </c>
      <c r="H1493">
        <v>550000</v>
      </c>
      <c r="I1493">
        <v>0</v>
      </c>
      <c r="J1493">
        <v>90000</v>
      </c>
      <c r="K1493">
        <v>85000</v>
      </c>
      <c r="L1493">
        <v>200000</v>
      </c>
      <c r="M1493">
        <v>56200</v>
      </c>
      <c r="N1493">
        <v>11500</v>
      </c>
      <c r="O1493">
        <v>25500</v>
      </c>
      <c r="P1493">
        <v>4500</v>
      </c>
      <c r="Q1493">
        <v>2000</v>
      </c>
      <c r="R1493">
        <v>0</v>
      </c>
      <c r="S1493">
        <v>4878</v>
      </c>
      <c r="T1493">
        <v>35000</v>
      </c>
      <c r="U1493">
        <v>36000</v>
      </c>
      <c r="V1493">
        <v>0</v>
      </c>
      <c r="W1493">
        <v>5000</v>
      </c>
      <c r="X1493">
        <v>0</v>
      </c>
      <c r="Y1493">
        <v>0</v>
      </c>
      <c r="Z1493">
        <v>0</v>
      </c>
      <c r="AA1493">
        <v>0</v>
      </c>
      <c r="AB1493">
        <v>240887</v>
      </c>
      <c r="AC1493">
        <v>73028</v>
      </c>
      <c r="AD1493">
        <v>0</v>
      </c>
      <c r="AE1493">
        <v>110652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130235</v>
      </c>
      <c r="AL1493">
        <v>0</v>
      </c>
      <c r="AM1493">
        <v>0</v>
      </c>
      <c r="AN1493">
        <v>985578</v>
      </c>
      <c r="AO1493">
        <v>719183</v>
      </c>
      <c r="AP1493">
        <v>110652</v>
      </c>
      <c r="AQ1493">
        <v>0</v>
      </c>
      <c r="AR1493">
        <v>13602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0</v>
      </c>
      <c r="BI1493">
        <v>0</v>
      </c>
      <c r="BJ1493">
        <v>0</v>
      </c>
      <c r="BK1493">
        <v>843437</v>
      </c>
      <c r="BL1493">
        <v>0</v>
      </c>
      <c r="BM1493">
        <v>193881</v>
      </c>
      <c r="BN1493">
        <v>0</v>
      </c>
      <c r="BO1493">
        <v>0</v>
      </c>
      <c r="BP1493">
        <v>0</v>
      </c>
      <c r="BQ1493">
        <v>0</v>
      </c>
      <c r="BR1493">
        <v>0</v>
      </c>
      <c r="BS1493">
        <v>0</v>
      </c>
      <c r="BT1493">
        <v>0</v>
      </c>
      <c r="BU1493">
        <v>0</v>
      </c>
      <c r="BV1493">
        <v>0</v>
      </c>
      <c r="BW1493">
        <v>0</v>
      </c>
      <c r="BX1493">
        <v>0</v>
      </c>
      <c r="BY1493">
        <v>0</v>
      </c>
      <c r="BZ1493">
        <v>0</v>
      </c>
      <c r="CA1493">
        <v>0</v>
      </c>
      <c r="CB1493">
        <v>0</v>
      </c>
      <c r="CC1493">
        <v>0</v>
      </c>
      <c r="CD1493">
        <v>0</v>
      </c>
      <c r="CE1493">
        <v>0</v>
      </c>
      <c r="CF1493">
        <v>0</v>
      </c>
      <c r="CG1493">
        <v>0</v>
      </c>
      <c r="CH1493">
        <v>0</v>
      </c>
      <c r="CI1493">
        <v>0</v>
      </c>
      <c r="CJ1493">
        <v>0</v>
      </c>
      <c r="CK1493">
        <v>0</v>
      </c>
      <c r="CL1493">
        <v>0</v>
      </c>
      <c r="CM1493">
        <v>0</v>
      </c>
      <c r="CN1493">
        <v>0</v>
      </c>
      <c r="CO1493">
        <v>0</v>
      </c>
      <c r="CP1493">
        <v>0</v>
      </c>
      <c r="CQ1493">
        <v>396119</v>
      </c>
      <c r="CR1493">
        <v>100000</v>
      </c>
      <c r="CS1493">
        <v>10000</v>
      </c>
      <c r="CT1493">
        <v>154000</v>
      </c>
      <c r="CU1493">
        <v>65000</v>
      </c>
      <c r="CV1493">
        <v>100000</v>
      </c>
      <c r="CW1493">
        <v>2289</v>
      </c>
      <c r="CX1493">
        <v>12000</v>
      </c>
      <c r="CY1493">
        <v>9000</v>
      </c>
      <c r="CZ1493">
        <v>3600</v>
      </c>
      <c r="DA1493">
        <v>3000</v>
      </c>
      <c r="DB1493">
        <v>13000</v>
      </c>
      <c r="DC1493">
        <v>66000</v>
      </c>
      <c r="DD1493">
        <v>3000</v>
      </c>
      <c r="DE1493">
        <v>129089</v>
      </c>
      <c r="DF1493">
        <v>1269899</v>
      </c>
      <c r="DG1493">
        <v>100000</v>
      </c>
      <c r="DH1493">
        <v>0</v>
      </c>
      <c r="DI1493">
        <v>0</v>
      </c>
      <c r="DJ1493">
        <v>191099</v>
      </c>
      <c r="DK1493">
        <v>244394</v>
      </c>
      <c r="DL1493">
        <v>210000</v>
      </c>
      <c r="DM1493">
        <v>341200</v>
      </c>
      <c r="DN1493">
        <v>38000</v>
      </c>
      <c r="DO1493">
        <v>3590924</v>
      </c>
      <c r="DP1493">
        <v>317700</v>
      </c>
      <c r="DQ1493">
        <v>-193881</v>
      </c>
      <c r="DR1493">
        <v>0</v>
      </c>
      <c r="DS1493">
        <v>0</v>
      </c>
    </row>
    <row r="1494" spans="1:123" x14ac:dyDescent="0.3">
      <c r="A1494" t="str">
        <f t="shared" si="23"/>
        <v>20381986</v>
      </c>
      <c r="B1494">
        <v>43</v>
      </c>
      <c r="C1494">
        <v>2038</v>
      </c>
      <c r="D1494">
        <v>198612</v>
      </c>
      <c r="E1494">
        <v>62</v>
      </c>
      <c r="F1494">
        <v>1774137</v>
      </c>
      <c r="G1494">
        <v>163079</v>
      </c>
      <c r="H1494">
        <v>550000</v>
      </c>
      <c r="I1494">
        <v>0</v>
      </c>
      <c r="J1494">
        <v>60000</v>
      </c>
      <c r="K1494">
        <v>85000</v>
      </c>
      <c r="L1494">
        <v>200000</v>
      </c>
      <c r="M1494">
        <v>56200</v>
      </c>
      <c r="N1494">
        <v>11500</v>
      </c>
      <c r="O1494">
        <v>25500</v>
      </c>
      <c r="P1494">
        <v>4500</v>
      </c>
      <c r="Q1494">
        <v>2000</v>
      </c>
      <c r="R1494">
        <v>0</v>
      </c>
      <c r="S1494">
        <v>4664</v>
      </c>
      <c r="T1494">
        <v>35000</v>
      </c>
      <c r="U1494">
        <v>36000</v>
      </c>
      <c r="V1494">
        <v>0</v>
      </c>
      <c r="W1494">
        <v>5000</v>
      </c>
      <c r="X1494">
        <v>0</v>
      </c>
      <c r="Y1494">
        <v>0</v>
      </c>
      <c r="Z1494">
        <v>0</v>
      </c>
      <c r="AA1494">
        <v>0</v>
      </c>
      <c r="AB1494">
        <v>130235</v>
      </c>
      <c r="AC1494">
        <v>120978</v>
      </c>
      <c r="AD1494">
        <v>0</v>
      </c>
      <c r="AE1494">
        <v>130235</v>
      </c>
      <c r="AF1494">
        <v>53070</v>
      </c>
      <c r="AG1494">
        <v>0</v>
      </c>
      <c r="AH1494">
        <v>0</v>
      </c>
      <c r="AI1494">
        <v>0</v>
      </c>
      <c r="AJ1494">
        <v>89895</v>
      </c>
      <c r="AK1494">
        <v>89895</v>
      </c>
      <c r="AL1494">
        <v>0</v>
      </c>
      <c r="AM1494">
        <v>0</v>
      </c>
      <c r="AN1494">
        <v>812399</v>
      </c>
      <c r="AO1494">
        <v>1191392</v>
      </c>
      <c r="AP1494">
        <v>183305</v>
      </c>
      <c r="AQ1494">
        <v>0</v>
      </c>
      <c r="AR1494">
        <v>20000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0</v>
      </c>
      <c r="BI1494">
        <v>0</v>
      </c>
      <c r="BJ1494">
        <v>0</v>
      </c>
      <c r="BK1494">
        <v>1394698</v>
      </c>
      <c r="BL1494">
        <v>0</v>
      </c>
      <c r="BM1494">
        <v>0</v>
      </c>
      <c r="BN1494">
        <v>0</v>
      </c>
      <c r="BO1494">
        <v>0</v>
      </c>
      <c r="BP1494">
        <v>0</v>
      </c>
      <c r="BQ1494">
        <v>0</v>
      </c>
      <c r="BR1494">
        <v>233881</v>
      </c>
      <c r="BS1494">
        <v>0</v>
      </c>
      <c r="BT1494">
        <v>0</v>
      </c>
      <c r="BU1494">
        <v>0</v>
      </c>
      <c r="BV1494">
        <v>0</v>
      </c>
      <c r="BW1494">
        <v>0</v>
      </c>
      <c r="BX1494">
        <v>0</v>
      </c>
      <c r="BY1494">
        <v>0</v>
      </c>
      <c r="BZ1494">
        <v>0</v>
      </c>
      <c r="CA1494">
        <v>0</v>
      </c>
      <c r="CB1494">
        <v>0</v>
      </c>
      <c r="CC1494">
        <v>0</v>
      </c>
      <c r="CD1494">
        <v>0</v>
      </c>
      <c r="CE1494">
        <v>0</v>
      </c>
      <c r="CF1494">
        <v>0</v>
      </c>
      <c r="CG1494">
        <v>0</v>
      </c>
      <c r="CH1494">
        <v>0</v>
      </c>
      <c r="CI1494">
        <v>0</v>
      </c>
      <c r="CJ1494">
        <v>0</v>
      </c>
      <c r="CK1494">
        <v>0</v>
      </c>
      <c r="CL1494">
        <v>0</v>
      </c>
      <c r="CM1494">
        <v>0</v>
      </c>
      <c r="CN1494">
        <v>0</v>
      </c>
      <c r="CO1494">
        <v>0</v>
      </c>
      <c r="CP1494">
        <v>0</v>
      </c>
      <c r="CQ1494">
        <v>610000</v>
      </c>
      <c r="CR1494">
        <v>100000</v>
      </c>
      <c r="CS1494">
        <v>10000</v>
      </c>
      <c r="CT1494">
        <v>154000</v>
      </c>
      <c r="CU1494">
        <v>65000</v>
      </c>
      <c r="CV1494">
        <v>100000</v>
      </c>
      <c r="CW1494">
        <v>2289</v>
      </c>
      <c r="CX1494">
        <v>12000</v>
      </c>
      <c r="CY1494">
        <v>9000</v>
      </c>
      <c r="CZ1494">
        <v>3600</v>
      </c>
      <c r="DA1494">
        <v>3000</v>
      </c>
      <c r="DB1494">
        <v>13000</v>
      </c>
      <c r="DC1494">
        <v>66000</v>
      </c>
      <c r="DD1494">
        <v>3000</v>
      </c>
      <c r="DE1494">
        <v>129089</v>
      </c>
      <c r="DF1494">
        <v>1231802</v>
      </c>
      <c r="DG1494">
        <v>100000</v>
      </c>
      <c r="DH1494">
        <v>0</v>
      </c>
      <c r="DI1494">
        <v>0</v>
      </c>
      <c r="DJ1494">
        <v>191099</v>
      </c>
      <c r="DK1494">
        <v>244394</v>
      </c>
      <c r="DL1494">
        <v>210000</v>
      </c>
      <c r="DM1494">
        <v>341200</v>
      </c>
      <c r="DN1494">
        <v>38000</v>
      </c>
      <c r="DO1494">
        <v>3726367</v>
      </c>
      <c r="DP1494">
        <v>317700</v>
      </c>
      <c r="DQ1494">
        <v>323775</v>
      </c>
      <c r="DR1494">
        <v>0</v>
      </c>
      <c r="DS1494">
        <v>0</v>
      </c>
    </row>
    <row r="1495" spans="1:123" x14ac:dyDescent="0.3">
      <c r="A1495" t="str">
        <f t="shared" si="23"/>
        <v>20391987</v>
      </c>
      <c r="B1495">
        <v>43</v>
      </c>
      <c r="C1495">
        <v>2039</v>
      </c>
      <c r="D1495">
        <v>198712</v>
      </c>
      <c r="E1495">
        <v>27</v>
      </c>
      <c r="F1495">
        <v>1788630</v>
      </c>
      <c r="G1495">
        <v>163069</v>
      </c>
      <c r="H1495">
        <v>550000</v>
      </c>
      <c r="I1495">
        <v>0</v>
      </c>
      <c r="J1495">
        <v>30000</v>
      </c>
      <c r="K1495">
        <v>85000</v>
      </c>
      <c r="L1495">
        <v>200000</v>
      </c>
      <c r="M1495">
        <v>56200</v>
      </c>
      <c r="N1495">
        <v>11500</v>
      </c>
      <c r="O1495">
        <v>25500</v>
      </c>
      <c r="P1495">
        <v>4500</v>
      </c>
      <c r="Q1495">
        <v>2000</v>
      </c>
      <c r="R1495">
        <v>0</v>
      </c>
      <c r="S1495">
        <v>4451</v>
      </c>
      <c r="T1495">
        <v>35000</v>
      </c>
      <c r="U1495">
        <v>36000</v>
      </c>
      <c r="V1495">
        <v>0</v>
      </c>
      <c r="W1495">
        <v>5000</v>
      </c>
      <c r="X1495">
        <v>0</v>
      </c>
      <c r="Y1495">
        <v>0</v>
      </c>
      <c r="Z1495">
        <v>0</v>
      </c>
      <c r="AA1495">
        <v>0</v>
      </c>
      <c r="AB1495">
        <v>89895</v>
      </c>
      <c r="AC1495">
        <v>51519</v>
      </c>
      <c r="AD1495">
        <v>0</v>
      </c>
      <c r="AE1495">
        <v>78061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11833</v>
      </c>
      <c r="AL1495">
        <v>0</v>
      </c>
      <c r="AM1495">
        <v>0</v>
      </c>
      <c r="AN1495">
        <v>925151</v>
      </c>
      <c r="AO1495">
        <v>507359</v>
      </c>
      <c r="AP1495">
        <v>78061</v>
      </c>
      <c r="AQ1495">
        <v>0</v>
      </c>
      <c r="AR1495">
        <v>2233</v>
      </c>
      <c r="AS1495">
        <v>0</v>
      </c>
      <c r="AT1495">
        <v>0</v>
      </c>
      <c r="AU1495">
        <v>0</v>
      </c>
      <c r="AV1495">
        <v>75000</v>
      </c>
      <c r="AW1495">
        <v>0</v>
      </c>
      <c r="AX1495">
        <v>38199</v>
      </c>
      <c r="AY1495">
        <v>0</v>
      </c>
      <c r="AZ1495">
        <v>22000</v>
      </c>
      <c r="BA1495">
        <v>1454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0</v>
      </c>
      <c r="BI1495">
        <v>0</v>
      </c>
      <c r="BJ1495">
        <v>0</v>
      </c>
      <c r="BK1495">
        <v>724306</v>
      </c>
      <c r="BL1495">
        <v>0</v>
      </c>
      <c r="BM1495">
        <v>196667</v>
      </c>
      <c r="BN1495">
        <v>0</v>
      </c>
      <c r="BO1495">
        <v>0</v>
      </c>
      <c r="BP1495">
        <v>100000</v>
      </c>
      <c r="BQ1495">
        <v>10000</v>
      </c>
      <c r="BR1495">
        <v>0</v>
      </c>
      <c r="BS1495">
        <v>0</v>
      </c>
      <c r="BT1495">
        <v>0</v>
      </c>
      <c r="BU1495">
        <v>0</v>
      </c>
      <c r="BV1495">
        <v>0</v>
      </c>
      <c r="BW1495">
        <v>0</v>
      </c>
      <c r="BX1495">
        <v>0</v>
      </c>
      <c r="BY1495">
        <v>0</v>
      </c>
      <c r="BZ1495">
        <v>0</v>
      </c>
      <c r="CA1495">
        <v>0</v>
      </c>
      <c r="CB1495">
        <v>0</v>
      </c>
      <c r="CC1495">
        <v>0</v>
      </c>
      <c r="CD1495">
        <v>0</v>
      </c>
      <c r="CE1495">
        <v>0</v>
      </c>
      <c r="CF1495">
        <v>31575</v>
      </c>
      <c r="CG1495">
        <v>0</v>
      </c>
      <c r="CH1495">
        <v>0</v>
      </c>
      <c r="CI1495">
        <v>0</v>
      </c>
      <c r="CJ1495">
        <v>0</v>
      </c>
      <c r="CK1495">
        <v>0</v>
      </c>
      <c r="CL1495">
        <v>0</v>
      </c>
      <c r="CM1495">
        <v>0</v>
      </c>
      <c r="CN1495">
        <v>0</v>
      </c>
      <c r="CO1495">
        <v>0</v>
      </c>
      <c r="CP1495">
        <v>0</v>
      </c>
      <c r="CQ1495">
        <v>393333</v>
      </c>
      <c r="CR1495">
        <v>0</v>
      </c>
      <c r="CS1495">
        <v>0</v>
      </c>
      <c r="CT1495">
        <v>154000</v>
      </c>
      <c r="CU1495">
        <v>65000</v>
      </c>
      <c r="CV1495">
        <v>100000</v>
      </c>
      <c r="CW1495">
        <v>2289</v>
      </c>
      <c r="CX1495">
        <v>12000</v>
      </c>
      <c r="CY1495">
        <v>9000</v>
      </c>
      <c r="CZ1495">
        <v>3600</v>
      </c>
      <c r="DA1495">
        <v>3000</v>
      </c>
      <c r="DB1495">
        <v>13000</v>
      </c>
      <c r="DC1495">
        <v>66000</v>
      </c>
      <c r="DD1495">
        <v>3000</v>
      </c>
      <c r="DE1495">
        <v>97514</v>
      </c>
      <c r="DF1495">
        <v>1194848</v>
      </c>
      <c r="DG1495">
        <v>100000</v>
      </c>
      <c r="DH1495">
        <v>0</v>
      </c>
      <c r="DI1495">
        <v>0</v>
      </c>
      <c r="DJ1495">
        <v>152899</v>
      </c>
      <c r="DK1495">
        <v>242940</v>
      </c>
      <c r="DL1495">
        <v>210000</v>
      </c>
      <c r="DM1495">
        <v>266200</v>
      </c>
      <c r="DN1495">
        <v>16000</v>
      </c>
      <c r="DO1495">
        <v>3116457</v>
      </c>
      <c r="DP1495">
        <v>317700</v>
      </c>
      <c r="DQ1495">
        <v>-474895</v>
      </c>
      <c r="DR1495">
        <v>0</v>
      </c>
      <c r="DS1495">
        <v>0</v>
      </c>
    </row>
    <row r="1496" spans="1:123" x14ac:dyDescent="0.3">
      <c r="A1496" t="str">
        <f t="shared" si="23"/>
        <v>20401988</v>
      </c>
      <c r="B1496">
        <v>43</v>
      </c>
      <c r="C1496">
        <v>2040</v>
      </c>
      <c r="D1496">
        <v>198812</v>
      </c>
      <c r="E1496">
        <v>14</v>
      </c>
      <c r="F1496">
        <v>2077610</v>
      </c>
      <c r="G1496">
        <v>163060</v>
      </c>
      <c r="H1496">
        <v>550000</v>
      </c>
      <c r="I1496">
        <v>0</v>
      </c>
      <c r="J1496">
        <v>30000</v>
      </c>
      <c r="K1496">
        <v>85000</v>
      </c>
      <c r="L1496">
        <v>200000</v>
      </c>
      <c r="M1496">
        <v>56200</v>
      </c>
      <c r="N1496">
        <v>11500</v>
      </c>
      <c r="O1496">
        <v>25500</v>
      </c>
      <c r="P1496">
        <v>4500</v>
      </c>
      <c r="Q1496">
        <v>2000</v>
      </c>
      <c r="R1496">
        <v>0</v>
      </c>
      <c r="S1496">
        <v>4237</v>
      </c>
      <c r="T1496">
        <v>35000</v>
      </c>
      <c r="U1496">
        <v>36000</v>
      </c>
      <c r="V1496">
        <v>0</v>
      </c>
      <c r="W1496">
        <v>10000</v>
      </c>
      <c r="X1496">
        <v>0</v>
      </c>
      <c r="Y1496">
        <v>0</v>
      </c>
      <c r="Z1496">
        <v>0</v>
      </c>
      <c r="AA1496">
        <v>0</v>
      </c>
      <c r="AB1496">
        <v>11833</v>
      </c>
      <c r="AC1496">
        <v>28084</v>
      </c>
      <c r="AD1496">
        <v>0</v>
      </c>
      <c r="AE1496">
        <v>11833</v>
      </c>
      <c r="AF1496">
        <v>30720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889217</v>
      </c>
      <c r="AO1496">
        <v>276573</v>
      </c>
      <c r="AP1496">
        <v>42553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75000</v>
      </c>
      <c r="AW1496">
        <v>0</v>
      </c>
      <c r="AX1496">
        <v>31649</v>
      </c>
      <c r="AY1496">
        <v>0</v>
      </c>
      <c r="AZ1496">
        <v>16000</v>
      </c>
      <c r="BA1496">
        <v>25000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0</v>
      </c>
      <c r="BI1496">
        <v>0</v>
      </c>
      <c r="BJ1496">
        <v>0</v>
      </c>
      <c r="BK1496">
        <v>466775</v>
      </c>
      <c r="BL1496">
        <v>0</v>
      </c>
      <c r="BM1496">
        <v>176667</v>
      </c>
      <c r="BN1496">
        <v>154000</v>
      </c>
      <c r="BO1496">
        <v>65000</v>
      </c>
      <c r="BP1496">
        <v>0</v>
      </c>
      <c r="BQ1496">
        <v>0</v>
      </c>
      <c r="BR1496">
        <v>0</v>
      </c>
      <c r="BS1496">
        <v>0</v>
      </c>
      <c r="BT1496">
        <v>0</v>
      </c>
      <c r="BU1496">
        <v>0</v>
      </c>
      <c r="BV1496">
        <v>0</v>
      </c>
      <c r="BW1496">
        <v>33000</v>
      </c>
      <c r="BX1496">
        <v>763</v>
      </c>
      <c r="BY1496">
        <v>4000</v>
      </c>
      <c r="BZ1496">
        <v>3000</v>
      </c>
      <c r="CA1496">
        <v>1200</v>
      </c>
      <c r="CB1496">
        <v>1000</v>
      </c>
      <c r="CC1496">
        <v>4333</v>
      </c>
      <c r="CD1496">
        <v>20000</v>
      </c>
      <c r="CE1496">
        <v>1000</v>
      </c>
      <c r="CF1496">
        <v>68917</v>
      </c>
      <c r="CG1496">
        <v>0</v>
      </c>
      <c r="CH1496">
        <v>0</v>
      </c>
      <c r="CI1496">
        <v>0</v>
      </c>
      <c r="CJ1496">
        <v>0</v>
      </c>
      <c r="CK1496">
        <v>0</v>
      </c>
      <c r="CL1496">
        <v>0</v>
      </c>
      <c r="CM1496">
        <v>0</v>
      </c>
      <c r="CN1496">
        <v>0</v>
      </c>
      <c r="CO1496">
        <v>0</v>
      </c>
      <c r="CP1496">
        <v>0</v>
      </c>
      <c r="CQ1496">
        <v>196667</v>
      </c>
      <c r="CR1496">
        <v>0</v>
      </c>
      <c r="CS1496">
        <v>0</v>
      </c>
      <c r="CT1496">
        <v>0</v>
      </c>
      <c r="CU1496">
        <v>0</v>
      </c>
      <c r="CV1496">
        <v>67000</v>
      </c>
      <c r="CW1496">
        <v>1526</v>
      </c>
      <c r="CX1496">
        <v>8000</v>
      </c>
      <c r="CY1496">
        <v>6000</v>
      </c>
      <c r="CZ1496">
        <v>2400</v>
      </c>
      <c r="DA1496">
        <v>2000</v>
      </c>
      <c r="DB1496">
        <v>8667</v>
      </c>
      <c r="DC1496">
        <v>46000</v>
      </c>
      <c r="DD1496">
        <v>2000</v>
      </c>
      <c r="DE1496">
        <v>28597</v>
      </c>
      <c r="DF1496">
        <v>1159003</v>
      </c>
      <c r="DG1496">
        <v>100000</v>
      </c>
      <c r="DH1496">
        <v>0</v>
      </c>
      <c r="DI1496">
        <v>0</v>
      </c>
      <c r="DJ1496">
        <v>121250</v>
      </c>
      <c r="DK1496">
        <v>217940</v>
      </c>
      <c r="DL1496">
        <v>210000</v>
      </c>
      <c r="DM1496">
        <v>191200</v>
      </c>
      <c r="DN1496">
        <v>0</v>
      </c>
      <c r="DO1496">
        <v>2368249</v>
      </c>
      <c r="DP1496">
        <v>317700</v>
      </c>
      <c r="DQ1496">
        <v>-1068327</v>
      </c>
      <c r="DR1496">
        <v>387798</v>
      </c>
      <c r="DS1496">
        <v>0</v>
      </c>
    </row>
    <row r="1497" spans="1:123" x14ac:dyDescent="0.3">
      <c r="A1497" t="str">
        <f t="shared" si="23"/>
        <v>20411989</v>
      </c>
      <c r="B1497">
        <v>43</v>
      </c>
      <c r="C1497">
        <v>2041</v>
      </c>
      <c r="D1497">
        <v>198912</v>
      </c>
      <c r="E1497">
        <v>57</v>
      </c>
      <c r="F1497">
        <v>2266975</v>
      </c>
      <c r="G1497">
        <v>163056</v>
      </c>
      <c r="H1497">
        <v>550000</v>
      </c>
      <c r="I1497">
        <v>0</v>
      </c>
      <c r="J1497">
        <v>0</v>
      </c>
      <c r="K1497">
        <v>85000</v>
      </c>
      <c r="L1497">
        <v>200000</v>
      </c>
      <c r="M1497">
        <v>56200</v>
      </c>
      <c r="N1497">
        <v>11500</v>
      </c>
      <c r="O1497">
        <v>25500</v>
      </c>
      <c r="P1497">
        <v>4500</v>
      </c>
      <c r="Q1497">
        <v>2000</v>
      </c>
      <c r="R1497">
        <v>0</v>
      </c>
      <c r="S1497">
        <v>4023</v>
      </c>
      <c r="T1497">
        <v>35000</v>
      </c>
      <c r="U1497">
        <v>36000</v>
      </c>
      <c r="V1497">
        <v>0</v>
      </c>
      <c r="W1497">
        <v>10000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109707</v>
      </c>
      <c r="AD1497">
        <v>56521</v>
      </c>
      <c r="AE1497">
        <v>0</v>
      </c>
      <c r="AF1497">
        <v>166227</v>
      </c>
      <c r="AG1497">
        <v>28260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723496</v>
      </c>
      <c r="AO1497">
        <v>1080393</v>
      </c>
      <c r="AP1497">
        <v>166227</v>
      </c>
      <c r="AQ1497">
        <v>0</v>
      </c>
      <c r="AR1497">
        <v>20000</v>
      </c>
      <c r="AS1497">
        <v>0</v>
      </c>
      <c r="AT1497">
        <v>0</v>
      </c>
      <c r="AU1497">
        <v>0</v>
      </c>
      <c r="AV1497">
        <v>75000</v>
      </c>
      <c r="AW1497">
        <v>23043</v>
      </c>
      <c r="AX1497">
        <v>54462</v>
      </c>
      <c r="AY1497">
        <v>12990</v>
      </c>
      <c r="AZ1497">
        <v>0</v>
      </c>
      <c r="BA1497">
        <v>25000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0</v>
      </c>
      <c r="BI1497">
        <v>0</v>
      </c>
      <c r="BJ1497">
        <v>0</v>
      </c>
      <c r="BK1497">
        <v>1457116</v>
      </c>
      <c r="BL1497">
        <v>0</v>
      </c>
      <c r="BM1497">
        <v>156667</v>
      </c>
      <c r="BN1497">
        <v>0</v>
      </c>
      <c r="BO1497">
        <v>0</v>
      </c>
      <c r="BP1497">
        <v>0</v>
      </c>
      <c r="BQ1497">
        <v>0</v>
      </c>
      <c r="BR1497">
        <v>0</v>
      </c>
      <c r="BS1497">
        <v>0</v>
      </c>
      <c r="BT1497">
        <v>0</v>
      </c>
      <c r="BU1497">
        <v>0</v>
      </c>
      <c r="BV1497">
        <v>0</v>
      </c>
      <c r="BW1497">
        <v>33000</v>
      </c>
      <c r="BX1497">
        <v>763</v>
      </c>
      <c r="BY1497">
        <v>4000</v>
      </c>
      <c r="BZ1497">
        <v>3000</v>
      </c>
      <c r="CA1497">
        <v>1200</v>
      </c>
      <c r="CB1497">
        <v>1000</v>
      </c>
      <c r="CC1497">
        <v>4333</v>
      </c>
      <c r="CD1497">
        <v>20000</v>
      </c>
      <c r="CE1497">
        <v>1000</v>
      </c>
      <c r="CF1497">
        <v>0</v>
      </c>
      <c r="CG1497">
        <v>0</v>
      </c>
      <c r="CH1497">
        <v>0</v>
      </c>
      <c r="CI1497">
        <v>0</v>
      </c>
      <c r="CJ1497">
        <v>0</v>
      </c>
      <c r="CK1497">
        <v>0</v>
      </c>
      <c r="CL1497">
        <v>0</v>
      </c>
      <c r="CM1497">
        <v>0</v>
      </c>
      <c r="CN1497">
        <v>0</v>
      </c>
      <c r="CO1497">
        <v>0</v>
      </c>
      <c r="CP1497">
        <v>0</v>
      </c>
      <c r="CQ1497">
        <v>20000</v>
      </c>
      <c r="CR1497">
        <v>0</v>
      </c>
      <c r="CS1497">
        <v>0</v>
      </c>
      <c r="CT1497">
        <v>0</v>
      </c>
      <c r="CU1497">
        <v>0</v>
      </c>
      <c r="CV1497">
        <v>34000</v>
      </c>
      <c r="CW1497">
        <v>763</v>
      </c>
      <c r="CX1497">
        <v>4000</v>
      </c>
      <c r="CY1497">
        <v>3000</v>
      </c>
      <c r="CZ1497">
        <v>1200</v>
      </c>
      <c r="DA1497">
        <v>1000</v>
      </c>
      <c r="DB1497">
        <v>4334</v>
      </c>
      <c r="DC1497">
        <v>26000</v>
      </c>
      <c r="DD1497">
        <v>1000</v>
      </c>
      <c r="DE1497">
        <v>28597</v>
      </c>
      <c r="DF1497">
        <v>1124232</v>
      </c>
      <c r="DG1497">
        <v>100000</v>
      </c>
      <c r="DH1497">
        <v>0</v>
      </c>
      <c r="DI1497">
        <v>0</v>
      </c>
      <c r="DJ1497">
        <v>66788</v>
      </c>
      <c r="DK1497">
        <v>192940</v>
      </c>
      <c r="DL1497">
        <v>186957</v>
      </c>
      <c r="DM1497">
        <v>116200</v>
      </c>
      <c r="DN1497">
        <v>0</v>
      </c>
      <c r="DO1497">
        <v>1911011</v>
      </c>
      <c r="DP1497">
        <v>317700</v>
      </c>
      <c r="DQ1497">
        <v>-462925</v>
      </c>
      <c r="DR1497">
        <v>60457</v>
      </c>
      <c r="DS1497">
        <v>0</v>
      </c>
    </row>
    <row r="1498" spans="1:123" x14ac:dyDescent="0.3">
      <c r="A1498" t="str">
        <f t="shared" si="23"/>
        <v>20421990</v>
      </c>
      <c r="B1498">
        <v>43</v>
      </c>
      <c r="C1498">
        <v>2042</v>
      </c>
      <c r="D1498">
        <v>199012</v>
      </c>
      <c r="E1498">
        <v>22</v>
      </c>
      <c r="F1498">
        <v>2286170</v>
      </c>
      <c r="G1498">
        <v>163053</v>
      </c>
      <c r="H1498">
        <v>550000</v>
      </c>
      <c r="I1498">
        <v>0</v>
      </c>
      <c r="J1498">
        <v>0</v>
      </c>
      <c r="K1498">
        <v>85000</v>
      </c>
      <c r="L1498">
        <v>200000</v>
      </c>
      <c r="M1498">
        <v>56200</v>
      </c>
      <c r="N1498">
        <v>11500</v>
      </c>
      <c r="O1498">
        <v>25500</v>
      </c>
      <c r="P1498">
        <v>4500</v>
      </c>
      <c r="Q1498">
        <v>2000</v>
      </c>
      <c r="R1498">
        <v>0</v>
      </c>
      <c r="S1498">
        <v>3810</v>
      </c>
      <c r="T1498">
        <v>35000</v>
      </c>
      <c r="U1498">
        <v>36000</v>
      </c>
      <c r="V1498">
        <v>0</v>
      </c>
      <c r="W1498">
        <v>10000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42267</v>
      </c>
      <c r="AD1498">
        <v>0</v>
      </c>
      <c r="AE1498">
        <v>0</v>
      </c>
      <c r="AF1498">
        <v>64043</v>
      </c>
      <c r="AG1498">
        <v>0</v>
      </c>
      <c r="AH1498">
        <v>0</v>
      </c>
      <c r="AI1498">
        <v>28260</v>
      </c>
      <c r="AJ1498">
        <v>0</v>
      </c>
      <c r="AK1498">
        <v>28260</v>
      </c>
      <c r="AL1498">
        <v>28260</v>
      </c>
      <c r="AM1498">
        <v>0</v>
      </c>
      <c r="AN1498">
        <v>825467</v>
      </c>
      <c r="AO1498">
        <v>416247</v>
      </c>
      <c r="AP1498">
        <v>64043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75000</v>
      </c>
      <c r="AW1498">
        <v>0</v>
      </c>
      <c r="AX1498">
        <v>35613</v>
      </c>
      <c r="AY1498">
        <v>0</v>
      </c>
      <c r="AZ1498">
        <v>0</v>
      </c>
      <c r="BA1498">
        <v>25000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0</v>
      </c>
      <c r="BI1498">
        <v>0</v>
      </c>
      <c r="BJ1498">
        <v>0</v>
      </c>
      <c r="BK1498">
        <v>615904</v>
      </c>
      <c r="BL1498">
        <v>0</v>
      </c>
      <c r="BM1498">
        <v>0</v>
      </c>
      <c r="BN1498">
        <v>0</v>
      </c>
      <c r="BO1498">
        <v>0</v>
      </c>
      <c r="BP1498">
        <v>0</v>
      </c>
      <c r="BQ1498">
        <v>0</v>
      </c>
      <c r="BR1498">
        <v>0</v>
      </c>
      <c r="BS1498">
        <v>0</v>
      </c>
      <c r="BT1498">
        <v>0</v>
      </c>
      <c r="BU1498">
        <v>0</v>
      </c>
      <c r="BV1498">
        <v>0</v>
      </c>
      <c r="BW1498">
        <v>33000</v>
      </c>
      <c r="BX1498">
        <v>763</v>
      </c>
      <c r="BY1498">
        <v>4000</v>
      </c>
      <c r="BZ1498">
        <v>3000</v>
      </c>
      <c r="CA1498">
        <v>1200</v>
      </c>
      <c r="CB1498">
        <v>1000</v>
      </c>
      <c r="CC1498">
        <v>4333</v>
      </c>
      <c r="CD1498">
        <v>20000</v>
      </c>
      <c r="CE1498">
        <v>1000</v>
      </c>
      <c r="CF1498">
        <v>28597</v>
      </c>
      <c r="CG1498">
        <v>0</v>
      </c>
      <c r="CH1498">
        <v>0</v>
      </c>
      <c r="CI1498">
        <v>0</v>
      </c>
      <c r="CJ1498">
        <v>0</v>
      </c>
      <c r="CK1498">
        <v>0</v>
      </c>
      <c r="CL1498">
        <v>0</v>
      </c>
      <c r="CM1498">
        <v>0</v>
      </c>
      <c r="CN1498">
        <v>0</v>
      </c>
      <c r="CO1498">
        <v>0</v>
      </c>
      <c r="CP1498">
        <v>0</v>
      </c>
      <c r="CQ1498">
        <v>0</v>
      </c>
      <c r="CR1498">
        <v>0</v>
      </c>
      <c r="CS1498">
        <v>0</v>
      </c>
      <c r="CT1498">
        <v>0</v>
      </c>
      <c r="CU1498">
        <v>0</v>
      </c>
      <c r="CV1498">
        <v>1000</v>
      </c>
      <c r="CW1498">
        <v>0</v>
      </c>
      <c r="CX1498">
        <v>0</v>
      </c>
      <c r="CY1498">
        <v>0</v>
      </c>
      <c r="CZ1498">
        <v>0</v>
      </c>
      <c r="DA1498">
        <v>0</v>
      </c>
      <c r="DB1498">
        <v>1</v>
      </c>
      <c r="DC1498">
        <v>6000</v>
      </c>
      <c r="DD1498">
        <v>0</v>
      </c>
      <c r="DE1498">
        <v>0</v>
      </c>
      <c r="DF1498">
        <v>1090506</v>
      </c>
      <c r="DG1498">
        <v>100000</v>
      </c>
      <c r="DH1498">
        <v>0</v>
      </c>
      <c r="DI1498">
        <v>0</v>
      </c>
      <c r="DJ1498">
        <v>31174</v>
      </c>
      <c r="DK1498">
        <v>167940</v>
      </c>
      <c r="DL1498">
        <v>186957</v>
      </c>
      <c r="DM1498">
        <v>41200</v>
      </c>
      <c r="DN1498">
        <v>0</v>
      </c>
      <c r="DO1498">
        <v>1653038</v>
      </c>
      <c r="DP1498">
        <v>317700</v>
      </c>
      <c r="DQ1498">
        <v>-1179466</v>
      </c>
      <c r="DR1498">
        <v>946960</v>
      </c>
      <c r="DS1498">
        <v>0</v>
      </c>
    </row>
    <row r="1499" spans="1:123" x14ac:dyDescent="0.3">
      <c r="A1499" t="str">
        <f t="shared" si="23"/>
        <v>20431991</v>
      </c>
      <c r="B1499">
        <v>43</v>
      </c>
      <c r="C1499">
        <v>2043</v>
      </c>
      <c r="D1499">
        <v>199112</v>
      </c>
      <c r="E1499">
        <v>14</v>
      </c>
      <c r="F1499">
        <v>2073019</v>
      </c>
      <c r="G1499">
        <v>163049</v>
      </c>
      <c r="H1499">
        <v>550000</v>
      </c>
      <c r="I1499">
        <v>0</v>
      </c>
      <c r="J1499">
        <v>0</v>
      </c>
      <c r="K1499">
        <v>85000</v>
      </c>
      <c r="L1499">
        <v>200000</v>
      </c>
      <c r="M1499">
        <v>56200</v>
      </c>
      <c r="N1499">
        <v>11500</v>
      </c>
      <c r="O1499">
        <v>25500</v>
      </c>
      <c r="P1499">
        <v>4500</v>
      </c>
      <c r="Q1499">
        <v>2000</v>
      </c>
      <c r="R1499">
        <v>0</v>
      </c>
      <c r="S1499">
        <v>3595</v>
      </c>
      <c r="T1499">
        <v>35000</v>
      </c>
      <c r="U1499">
        <v>36000</v>
      </c>
      <c r="V1499">
        <v>0</v>
      </c>
      <c r="W1499">
        <v>10000</v>
      </c>
      <c r="X1499">
        <v>0</v>
      </c>
      <c r="Y1499">
        <v>0</v>
      </c>
      <c r="Z1499">
        <v>0</v>
      </c>
      <c r="AA1499">
        <v>0</v>
      </c>
      <c r="AB1499">
        <v>28260</v>
      </c>
      <c r="AC1499">
        <v>26393</v>
      </c>
      <c r="AD1499">
        <v>0</v>
      </c>
      <c r="AE1499">
        <v>28260</v>
      </c>
      <c r="AF1499">
        <v>11731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877564</v>
      </c>
      <c r="AO1499">
        <v>259923</v>
      </c>
      <c r="AP1499">
        <v>39991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41200</v>
      </c>
      <c r="AW1499">
        <v>0</v>
      </c>
      <c r="AX1499">
        <v>31174</v>
      </c>
      <c r="AY1499">
        <v>0</v>
      </c>
      <c r="AZ1499">
        <v>0</v>
      </c>
      <c r="BA1499">
        <v>25000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0</v>
      </c>
      <c r="BI1499">
        <v>0</v>
      </c>
      <c r="BJ1499">
        <v>0</v>
      </c>
      <c r="BK1499">
        <v>397288</v>
      </c>
      <c r="BL1499">
        <v>0</v>
      </c>
      <c r="BM1499">
        <v>0</v>
      </c>
      <c r="BN1499">
        <v>0</v>
      </c>
      <c r="BO1499">
        <v>0</v>
      </c>
      <c r="BP1499">
        <v>0</v>
      </c>
      <c r="BQ1499">
        <v>0</v>
      </c>
      <c r="BR1499">
        <v>0</v>
      </c>
      <c r="BS1499">
        <v>0</v>
      </c>
      <c r="BT1499">
        <v>0</v>
      </c>
      <c r="BU1499">
        <v>0</v>
      </c>
      <c r="BV1499">
        <v>0</v>
      </c>
      <c r="BW1499">
        <v>1000</v>
      </c>
      <c r="BX1499">
        <v>0</v>
      </c>
      <c r="BY1499">
        <v>0</v>
      </c>
      <c r="BZ1499">
        <v>0</v>
      </c>
      <c r="CA1499">
        <v>0</v>
      </c>
      <c r="CB1499">
        <v>0</v>
      </c>
      <c r="CC1499">
        <v>1</v>
      </c>
      <c r="CD1499">
        <v>6000</v>
      </c>
      <c r="CE1499">
        <v>0</v>
      </c>
      <c r="CF1499">
        <v>0</v>
      </c>
      <c r="CG1499">
        <v>0</v>
      </c>
      <c r="CH1499">
        <v>0</v>
      </c>
      <c r="CI1499">
        <v>0</v>
      </c>
      <c r="CJ1499">
        <v>0</v>
      </c>
      <c r="CK1499">
        <v>0</v>
      </c>
      <c r="CL1499">
        <v>0</v>
      </c>
      <c r="CM1499">
        <v>0</v>
      </c>
      <c r="CN1499">
        <v>0</v>
      </c>
      <c r="CO1499">
        <v>0</v>
      </c>
      <c r="CP1499">
        <v>0</v>
      </c>
      <c r="CQ1499">
        <v>0</v>
      </c>
      <c r="CR1499">
        <v>0</v>
      </c>
      <c r="CS1499">
        <v>0</v>
      </c>
      <c r="CT1499">
        <v>0</v>
      </c>
      <c r="CU1499">
        <v>0</v>
      </c>
      <c r="CV1499">
        <v>0</v>
      </c>
      <c r="CW1499">
        <v>0</v>
      </c>
      <c r="CX1499">
        <v>0</v>
      </c>
      <c r="CY1499">
        <v>0</v>
      </c>
      <c r="CZ1499">
        <v>0</v>
      </c>
      <c r="DA1499">
        <v>0</v>
      </c>
      <c r="DB1499">
        <v>0</v>
      </c>
      <c r="DC1499">
        <v>0</v>
      </c>
      <c r="DD1499">
        <v>0</v>
      </c>
      <c r="DE1499">
        <v>0</v>
      </c>
      <c r="DF1499">
        <v>1057790</v>
      </c>
      <c r="DG1499">
        <v>100000</v>
      </c>
      <c r="DH1499">
        <v>0</v>
      </c>
      <c r="DI1499">
        <v>0</v>
      </c>
      <c r="DJ1499">
        <v>0</v>
      </c>
      <c r="DK1499">
        <v>142940</v>
      </c>
      <c r="DL1499">
        <v>186957</v>
      </c>
      <c r="DM1499">
        <v>0</v>
      </c>
      <c r="DN1499">
        <v>0</v>
      </c>
      <c r="DO1499">
        <v>1487688</v>
      </c>
      <c r="DP1499">
        <v>297700</v>
      </c>
      <c r="DQ1499">
        <v>-1094590</v>
      </c>
      <c r="DR1499">
        <v>990215</v>
      </c>
      <c r="DS1499">
        <v>0</v>
      </c>
    </row>
    <row r="1500" spans="1:123" x14ac:dyDescent="0.3">
      <c r="A1500" t="str">
        <f t="shared" si="23"/>
        <v>20441992</v>
      </c>
      <c r="B1500">
        <v>43</v>
      </c>
      <c r="C1500">
        <v>2044</v>
      </c>
      <c r="D1500">
        <v>199212</v>
      </c>
      <c r="E1500">
        <v>17</v>
      </c>
      <c r="F1500">
        <v>2032468</v>
      </c>
      <c r="G1500">
        <v>163046</v>
      </c>
      <c r="H1500">
        <v>550000</v>
      </c>
      <c r="I1500">
        <v>0</v>
      </c>
      <c r="J1500">
        <v>0</v>
      </c>
      <c r="K1500">
        <v>85000</v>
      </c>
      <c r="L1500">
        <v>200000</v>
      </c>
      <c r="M1500">
        <v>56200</v>
      </c>
      <c r="N1500">
        <v>11500</v>
      </c>
      <c r="O1500">
        <v>25500</v>
      </c>
      <c r="P1500">
        <v>4500</v>
      </c>
      <c r="Q1500">
        <v>2000</v>
      </c>
      <c r="R1500">
        <v>0</v>
      </c>
      <c r="S1500">
        <v>3381</v>
      </c>
      <c r="T1500">
        <v>35000</v>
      </c>
      <c r="U1500">
        <v>36000</v>
      </c>
      <c r="V1500">
        <v>0</v>
      </c>
      <c r="W1500">
        <v>10000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32874</v>
      </c>
      <c r="AD1500">
        <v>0</v>
      </c>
      <c r="AE1500">
        <v>0</v>
      </c>
      <c r="AF1500">
        <v>49811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839270</v>
      </c>
      <c r="AO1500">
        <v>323748</v>
      </c>
      <c r="AP1500">
        <v>49811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25000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0</v>
      </c>
      <c r="BI1500">
        <v>0</v>
      </c>
      <c r="BJ1500">
        <v>0</v>
      </c>
      <c r="BK1500">
        <v>398559</v>
      </c>
      <c r="BL1500">
        <v>0</v>
      </c>
      <c r="BM1500">
        <v>0</v>
      </c>
      <c r="BN1500">
        <v>0</v>
      </c>
      <c r="BO1500">
        <v>0</v>
      </c>
      <c r="BP1500">
        <v>0</v>
      </c>
      <c r="BQ1500">
        <v>0</v>
      </c>
      <c r="BR1500">
        <v>0</v>
      </c>
      <c r="BS1500">
        <v>0</v>
      </c>
      <c r="BT1500">
        <v>0</v>
      </c>
      <c r="BU1500">
        <v>0</v>
      </c>
      <c r="BV1500">
        <v>0</v>
      </c>
      <c r="BW1500">
        <v>0</v>
      </c>
      <c r="BX1500">
        <v>0</v>
      </c>
      <c r="BY1500">
        <v>0</v>
      </c>
      <c r="BZ1500">
        <v>0</v>
      </c>
      <c r="CA1500">
        <v>0</v>
      </c>
      <c r="CB1500">
        <v>0</v>
      </c>
      <c r="CC1500">
        <v>0</v>
      </c>
      <c r="CD1500">
        <v>0</v>
      </c>
      <c r="CE1500">
        <v>0</v>
      </c>
      <c r="CF1500">
        <v>0</v>
      </c>
      <c r="CG1500">
        <v>0</v>
      </c>
      <c r="CH1500">
        <v>0</v>
      </c>
      <c r="CI1500">
        <v>0</v>
      </c>
      <c r="CJ1500">
        <v>0</v>
      </c>
      <c r="CK1500">
        <v>0</v>
      </c>
      <c r="CL1500">
        <v>0</v>
      </c>
      <c r="CM1500">
        <v>0</v>
      </c>
      <c r="CN1500">
        <v>0</v>
      </c>
      <c r="CO1500">
        <v>0</v>
      </c>
      <c r="CP1500">
        <v>0</v>
      </c>
      <c r="CQ1500">
        <v>0</v>
      </c>
      <c r="CR1500">
        <v>0</v>
      </c>
      <c r="CS1500">
        <v>0</v>
      </c>
      <c r="CT1500">
        <v>0</v>
      </c>
      <c r="CU1500">
        <v>0</v>
      </c>
      <c r="CV1500">
        <v>0</v>
      </c>
      <c r="CW1500">
        <v>0</v>
      </c>
      <c r="CX1500">
        <v>0</v>
      </c>
      <c r="CY1500">
        <v>0</v>
      </c>
      <c r="CZ1500">
        <v>0</v>
      </c>
      <c r="DA1500">
        <v>0</v>
      </c>
      <c r="DB1500">
        <v>0</v>
      </c>
      <c r="DC1500">
        <v>0</v>
      </c>
      <c r="DD1500">
        <v>0</v>
      </c>
      <c r="DE1500">
        <v>0</v>
      </c>
      <c r="DF1500">
        <v>1026057</v>
      </c>
      <c r="DG1500">
        <v>100000</v>
      </c>
      <c r="DH1500">
        <v>0</v>
      </c>
      <c r="DI1500">
        <v>0</v>
      </c>
      <c r="DJ1500">
        <v>0</v>
      </c>
      <c r="DK1500">
        <v>117940</v>
      </c>
      <c r="DL1500">
        <v>186957</v>
      </c>
      <c r="DM1500">
        <v>0</v>
      </c>
      <c r="DN1500">
        <v>0</v>
      </c>
      <c r="DO1500">
        <v>1430954</v>
      </c>
      <c r="DP1500">
        <v>277700</v>
      </c>
      <c r="DQ1500">
        <v>-1018685</v>
      </c>
      <c r="DR1500">
        <v>993685</v>
      </c>
      <c r="DS1500">
        <v>0</v>
      </c>
    </row>
    <row r="1501" spans="1:123" x14ac:dyDescent="0.3">
      <c r="A1501" t="str">
        <f t="shared" si="23"/>
        <v>20451993</v>
      </c>
      <c r="B1501">
        <v>43</v>
      </c>
      <c r="C1501">
        <v>2045</v>
      </c>
      <c r="D1501">
        <v>199312</v>
      </c>
      <c r="E1501">
        <v>46</v>
      </c>
      <c r="F1501">
        <v>1803675</v>
      </c>
      <c r="G1501">
        <v>163042</v>
      </c>
      <c r="H1501">
        <v>550000</v>
      </c>
      <c r="I1501">
        <v>0</v>
      </c>
      <c r="J1501">
        <v>0</v>
      </c>
      <c r="K1501">
        <v>85000</v>
      </c>
      <c r="L1501">
        <v>200000</v>
      </c>
      <c r="M1501">
        <v>56200</v>
      </c>
      <c r="N1501">
        <v>11500</v>
      </c>
      <c r="O1501">
        <v>25500</v>
      </c>
      <c r="P1501">
        <v>4500</v>
      </c>
      <c r="Q1501">
        <v>2000</v>
      </c>
      <c r="R1501">
        <v>0</v>
      </c>
      <c r="S1501">
        <v>3166</v>
      </c>
      <c r="T1501">
        <v>35000</v>
      </c>
      <c r="U1501">
        <v>36000</v>
      </c>
      <c r="V1501">
        <v>0</v>
      </c>
      <c r="W1501">
        <v>15000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89043</v>
      </c>
      <c r="AD1501">
        <v>45875</v>
      </c>
      <c r="AE1501">
        <v>0</v>
      </c>
      <c r="AF1501">
        <v>134917</v>
      </c>
      <c r="AG1501">
        <v>45875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748949</v>
      </c>
      <c r="AO1501">
        <v>876894</v>
      </c>
      <c r="AP1501">
        <v>134917</v>
      </c>
      <c r="AQ1501">
        <v>0</v>
      </c>
      <c r="AR1501">
        <v>20000</v>
      </c>
      <c r="AS1501">
        <v>0</v>
      </c>
      <c r="AT1501">
        <v>0</v>
      </c>
      <c r="AU1501">
        <v>0</v>
      </c>
      <c r="AV1501">
        <v>0</v>
      </c>
      <c r="AW1501">
        <v>14973</v>
      </c>
      <c r="AX1501">
        <v>0</v>
      </c>
      <c r="AY1501">
        <v>2067</v>
      </c>
      <c r="AZ1501">
        <v>0</v>
      </c>
      <c r="BA1501">
        <v>25000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0</v>
      </c>
      <c r="BI1501">
        <v>0</v>
      </c>
      <c r="BJ1501">
        <v>0</v>
      </c>
      <c r="BK1501">
        <v>1073852</v>
      </c>
      <c r="BL1501">
        <v>0</v>
      </c>
      <c r="BM1501">
        <v>0</v>
      </c>
      <c r="BN1501">
        <v>0</v>
      </c>
      <c r="BO1501">
        <v>0</v>
      </c>
      <c r="BP1501">
        <v>0</v>
      </c>
      <c r="BQ1501">
        <v>0</v>
      </c>
      <c r="BR1501">
        <v>0</v>
      </c>
      <c r="BS1501">
        <v>0</v>
      </c>
      <c r="BT1501">
        <v>0</v>
      </c>
      <c r="BU1501">
        <v>0</v>
      </c>
      <c r="BV1501">
        <v>0</v>
      </c>
      <c r="BW1501">
        <v>0</v>
      </c>
      <c r="BX1501">
        <v>0</v>
      </c>
      <c r="BY1501">
        <v>0</v>
      </c>
      <c r="BZ1501">
        <v>0</v>
      </c>
      <c r="CA1501">
        <v>0</v>
      </c>
      <c r="CB1501">
        <v>0</v>
      </c>
      <c r="CC1501">
        <v>0</v>
      </c>
      <c r="CD1501">
        <v>0</v>
      </c>
      <c r="CE1501">
        <v>0</v>
      </c>
      <c r="CF1501">
        <v>0</v>
      </c>
      <c r="CG1501">
        <v>0</v>
      </c>
      <c r="CH1501">
        <v>0</v>
      </c>
      <c r="CI1501">
        <v>0</v>
      </c>
      <c r="CJ1501">
        <v>0</v>
      </c>
      <c r="CK1501">
        <v>0</v>
      </c>
      <c r="CL1501">
        <v>0</v>
      </c>
      <c r="CM1501">
        <v>0</v>
      </c>
      <c r="CN1501">
        <v>0</v>
      </c>
      <c r="CO1501">
        <v>0</v>
      </c>
      <c r="CP1501">
        <v>0</v>
      </c>
      <c r="CQ1501">
        <v>0</v>
      </c>
      <c r="CR1501">
        <v>0</v>
      </c>
      <c r="CS1501">
        <v>0</v>
      </c>
      <c r="CT1501">
        <v>0</v>
      </c>
      <c r="CU1501">
        <v>0</v>
      </c>
      <c r="CV1501">
        <v>0</v>
      </c>
      <c r="CW1501">
        <v>0</v>
      </c>
      <c r="CX1501">
        <v>0</v>
      </c>
      <c r="CY1501">
        <v>0</v>
      </c>
      <c r="CZ1501">
        <v>0</v>
      </c>
      <c r="DA1501">
        <v>0</v>
      </c>
      <c r="DB1501">
        <v>0</v>
      </c>
      <c r="DC1501">
        <v>0</v>
      </c>
      <c r="DD1501">
        <v>0</v>
      </c>
      <c r="DE1501">
        <v>0</v>
      </c>
      <c r="DF1501">
        <v>995275</v>
      </c>
      <c r="DG1501">
        <v>100000</v>
      </c>
      <c r="DH1501">
        <v>0</v>
      </c>
      <c r="DI1501">
        <v>0</v>
      </c>
      <c r="DJ1501">
        <v>0</v>
      </c>
      <c r="DK1501">
        <v>92940</v>
      </c>
      <c r="DL1501">
        <v>171984</v>
      </c>
      <c r="DM1501">
        <v>0</v>
      </c>
      <c r="DN1501">
        <v>0</v>
      </c>
      <c r="DO1501">
        <v>1360199</v>
      </c>
      <c r="DP1501">
        <v>257700</v>
      </c>
      <c r="DQ1501">
        <v>-219890</v>
      </c>
      <c r="DR1501">
        <v>179917</v>
      </c>
      <c r="DS1501">
        <v>0</v>
      </c>
    </row>
    <row r="1502" spans="1:123" x14ac:dyDescent="0.3">
      <c r="A1502" t="str">
        <f t="shared" si="23"/>
        <v>20461994</v>
      </c>
      <c r="B1502">
        <v>43</v>
      </c>
      <c r="C1502">
        <v>2046</v>
      </c>
      <c r="D1502">
        <v>199412</v>
      </c>
      <c r="E1502">
        <v>41</v>
      </c>
      <c r="F1502">
        <v>2005534</v>
      </c>
      <c r="G1502">
        <v>163038</v>
      </c>
      <c r="H1502">
        <v>550000</v>
      </c>
      <c r="I1502">
        <v>0</v>
      </c>
      <c r="J1502">
        <v>0</v>
      </c>
      <c r="K1502">
        <v>85000</v>
      </c>
      <c r="L1502">
        <v>200000</v>
      </c>
      <c r="M1502">
        <v>56200</v>
      </c>
      <c r="N1502">
        <v>11500</v>
      </c>
      <c r="O1502">
        <v>25500</v>
      </c>
      <c r="P1502">
        <v>4500</v>
      </c>
      <c r="Q1502">
        <v>2000</v>
      </c>
      <c r="R1502">
        <v>0</v>
      </c>
      <c r="S1502">
        <v>2951</v>
      </c>
      <c r="T1502">
        <v>35000</v>
      </c>
      <c r="U1502">
        <v>36000</v>
      </c>
      <c r="V1502">
        <v>0</v>
      </c>
      <c r="W1502">
        <v>15000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79274</v>
      </c>
      <c r="AD1502">
        <v>40842</v>
      </c>
      <c r="AE1502">
        <v>0</v>
      </c>
      <c r="AF1502">
        <v>120116</v>
      </c>
      <c r="AG1502">
        <v>40842</v>
      </c>
      <c r="AH1502">
        <v>0</v>
      </c>
      <c r="AI1502">
        <v>45875</v>
      </c>
      <c r="AJ1502">
        <v>0</v>
      </c>
      <c r="AK1502">
        <v>45875</v>
      </c>
      <c r="AL1502">
        <v>45875</v>
      </c>
      <c r="AM1502">
        <v>0</v>
      </c>
      <c r="AN1502">
        <v>763535</v>
      </c>
      <c r="AO1502">
        <v>780695</v>
      </c>
      <c r="AP1502">
        <v>120116</v>
      </c>
      <c r="AQ1502">
        <v>0</v>
      </c>
      <c r="AR1502">
        <v>16904</v>
      </c>
      <c r="AS1502">
        <v>0</v>
      </c>
      <c r="AT1502">
        <v>0</v>
      </c>
      <c r="AU1502">
        <v>0</v>
      </c>
      <c r="AV1502">
        <v>0</v>
      </c>
      <c r="AW1502">
        <v>11158</v>
      </c>
      <c r="AX1502">
        <v>0</v>
      </c>
      <c r="AY1502">
        <v>0</v>
      </c>
      <c r="AZ1502">
        <v>0</v>
      </c>
      <c r="BA1502">
        <v>25000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0</v>
      </c>
      <c r="BI1502">
        <v>0</v>
      </c>
      <c r="BJ1502">
        <v>0</v>
      </c>
      <c r="BK1502">
        <v>953874</v>
      </c>
      <c r="BL1502">
        <v>0</v>
      </c>
      <c r="BM1502">
        <v>0</v>
      </c>
      <c r="BN1502">
        <v>0</v>
      </c>
      <c r="BO1502">
        <v>0</v>
      </c>
      <c r="BP1502">
        <v>0</v>
      </c>
      <c r="BQ1502">
        <v>0</v>
      </c>
      <c r="BR1502">
        <v>0</v>
      </c>
      <c r="BS1502">
        <v>0</v>
      </c>
      <c r="BT1502">
        <v>0</v>
      </c>
      <c r="BU1502">
        <v>0</v>
      </c>
      <c r="BV1502">
        <v>0</v>
      </c>
      <c r="BW1502">
        <v>0</v>
      </c>
      <c r="BX1502">
        <v>0</v>
      </c>
      <c r="BY1502">
        <v>0</v>
      </c>
      <c r="BZ1502">
        <v>0</v>
      </c>
      <c r="CA1502">
        <v>0</v>
      </c>
      <c r="CB1502">
        <v>0</v>
      </c>
      <c r="CC1502">
        <v>0</v>
      </c>
      <c r="CD1502">
        <v>0</v>
      </c>
      <c r="CE1502">
        <v>0</v>
      </c>
      <c r="CF1502">
        <v>0</v>
      </c>
      <c r="CG1502">
        <v>0</v>
      </c>
      <c r="CH1502">
        <v>0</v>
      </c>
      <c r="CI1502">
        <v>0</v>
      </c>
      <c r="CJ1502">
        <v>0</v>
      </c>
      <c r="CK1502">
        <v>0</v>
      </c>
      <c r="CL1502">
        <v>0</v>
      </c>
      <c r="CM1502">
        <v>0</v>
      </c>
      <c r="CN1502">
        <v>0</v>
      </c>
      <c r="CO1502">
        <v>0</v>
      </c>
      <c r="CP1502">
        <v>0</v>
      </c>
      <c r="CQ1502">
        <v>0</v>
      </c>
      <c r="CR1502">
        <v>0</v>
      </c>
      <c r="CS1502">
        <v>0</v>
      </c>
      <c r="CT1502">
        <v>0</v>
      </c>
      <c r="CU1502">
        <v>0</v>
      </c>
      <c r="CV1502">
        <v>0</v>
      </c>
      <c r="CW1502">
        <v>0</v>
      </c>
      <c r="CX1502">
        <v>0</v>
      </c>
      <c r="CY1502">
        <v>0</v>
      </c>
      <c r="CZ1502">
        <v>0</v>
      </c>
      <c r="DA1502">
        <v>0</v>
      </c>
      <c r="DB1502">
        <v>0</v>
      </c>
      <c r="DC1502">
        <v>0</v>
      </c>
      <c r="DD1502">
        <v>0</v>
      </c>
      <c r="DE1502">
        <v>0</v>
      </c>
      <c r="DF1502">
        <v>965417</v>
      </c>
      <c r="DG1502">
        <v>100000</v>
      </c>
      <c r="DH1502">
        <v>0</v>
      </c>
      <c r="DI1502">
        <v>0</v>
      </c>
      <c r="DJ1502">
        <v>0</v>
      </c>
      <c r="DK1502">
        <v>67940</v>
      </c>
      <c r="DL1502">
        <v>160826</v>
      </c>
      <c r="DM1502">
        <v>0</v>
      </c>
      <c r="DN1502">
        <v>0</v>
      </c>
      <c r="DO1502">
        <v>1340057</v>
      </c>
      <c r="DP1502">
        <v>237700</v>
      </c>
      <c r="DQ1502">
        <v>-523322</v>
      </c>
      <c r="DR1502">
        <v>487164</v>
      </c>
      <c r="DS1502">
        <v>0</v>
      </c>
    </row>
    <row r="1503" spans="1:123" x14ac:dyDescent="0.3">
      <c r="A1503" t="str">
        <f t="shared" si="23"/>
        <v>20471995</v>
      </c>
      <c r="B1503">
        <v>43</v>
      </c>
      <c r="C1503">
        <v>2047</v>
      </c>
      <c r="D1503">
        <v>199512</v>
      </c>
      <c r="E1503">
        <v>58</v>
      </c>
      <c r="F1503">
        <v>1797953</v>
      </c>
      <c r="G1503">
        <v>163034</v>
      </c>
      <c r="H1503">
        <v>550000</v>
      </c>
      <c r="I1503">
        <v>0</v>
      </c>
      <c r="J1503">
        <v>0</v>
      </c>
      <c r="K1503">
        <v>85000</v>
      </c>
      <c r="L1503">
        <v>200000</v>
      </c>
      <c r="M1503">
        <v>56200</v>
      </c>
      <c r="N1503">
        <v>11500</v>
      </c>
      <c r="O1503">
        <v>25500</v>
      </c>
      <c r="P1503">
        <v>4500</v>
      </c>
      <c r="Q1503">
        <v>2000</v>
      </c>
      <c r="R1503">
        <v>0</v>
      </c>
      <c r="S1503">
        <v>2737</v>
      </c>
      <c r="T1503">
        <v>35000</v>
      </c>
      <c r="U1503">
        <v>36000</v>
      </c>
      <c r="V1503">
        <v>0</v>
      </c>
      <c r="W1503">
        <v>15000</v>
      </c>
      <c r="X1503">
        <v>0</v>
      </c>
      <c r="Y1503">
        <v>0</v>
      </c>
      <c r="Z1503">
        <v>0</v>
      </c>
      <c r="AA1503">
        <v>0</v>
      </c>
      <c r="AB1503">
        <v>45875</v>
      </c>
      <c r="AC1503">
        <v>113323</v>
      </c>
      <c r="AD1503">
        <v>58384</v>
      </c>
      <c r="AE1503">
        <v>45875</v>
      </c>
      <c r="AF1503">
        <v>125832</v>
      </c>
      <c r="AG1503">
        <v>0</v>
      </c>
      <c r="AH1503">
        <v>0</v>
      </c>
      <c r="AI1503">
        <v>40842</v>
      </c>
      <c r="AJ1503">
        <v>0</v>
      </c>
      <c r="AK1503">
        <v>40842</v>
      </c>
      <c r="AL1503">
        <v>40842</v>
      </c>
      <c r="AM1503">
        <v>0</v>
      </c>
      <c r="AN1503">
        <v>757605</v>
      </c>
      <c r="AO1503">
        <v>1116005</v>
      </c>
      <c r="AP1503">
        <v>171707</v>
      </c>
      <c r="AQ1503">
        <v>0</v>
      </c>
      <c r="AR1503">
        <v>20000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0</v>
      </c>
      <c r="BI1503">
        <v>0</v>
      </c>
      <c r="BJ1503">
        <v>0</v>
      </c>
      <c r="BK1503">
        <v>1307712</v>
      </c>
      <c r="BL1503">
        <v>0</v>
      </c>
      <c r="BM1503">
        <v>0</v>
      </c>
      <c r="BN1503">
        <v>0</v>
      </c>
      <c r="BO1503">
        <v>0</v>
      </c>
      <c r="BP1503">
        <v>0</v>
      </c>
      <c r="BQ1503">
        <v>0</v>
      </c>
      <c r="BR1503">
        <v>68330</v>
      </c>
      <c r="BS1503">
        <v>0</v>
      </c>
      <c r="BT1503">
        <v>0</v>
      </c>
      <c r="BU1503">
        <v>0</v>
      </c>
      <c r="BV1503">
        <v>0</v>
      </c>
      <c r="BW1503">
        <v>0</v>
      </c>
      <c r="BX1503">
        <v>0</v>
      </c>
      <c r="BY1503">
        <v>0</v>
      </c>
      <c r="BZ1503">
        <v>0</v>
      </c>
      <c r="CA1503">
        <v>0</v>
      </c>
      <c r="CB1503">
        <v>0</v>
      </c>
      <c r="CC1503">
        <v>0</v>
      </c>
      <c r="CD1503">
        <v>0</v>
      </c>
      <c r="CE1503">
        <v>0</v>
      </c>
      <c r="CF1503">
        <v>0</v>
      </c>
      <c r="CG1503">
        <v>0</v>
      </c>
      <c r="CH1503">
        <v>0</v>
      </c>
      <c r="CI1503">
        <v>0</v>
      </c>
      <c r="CJ1503">
        <v>0</v>
      </c>
      <c r="CK1503">
        <v>0</v>
      </c>
      <c r="CL1503">
        <v>0</v>
      </c>
      <c r="CM1503">
        <v>0</v>
      </c>
      <c r="CN1503">
        <v>0</v>
      </c>
      <c r="CO1503">
        <v>0</v>
      </c>
      <c r="CP1503">
        <v>0</v>
      </c>
      <c r="CQ1503">
        <v>0</v>
      </c>
      <c r="CR1503">
        <v>0</v>
      </c>
      <c r="CS1503">
        <v>0</v>
      </c>
      <c r="CT1503">
        <v>0</v>
      </c>
      <c r="CU1503">
        <v>0</v>
      </c>
      <c r="CV1503">
        <v>0</v>
      </c>
      <c r="CW1503">
        <v>0</v>
      </c>
      <c r="CX1503">
        <v>0</v>
      </c>
      <c r="CY1503">
        <v>0</v>
      </c>
      <c r="CZ1503">
        <v>0</v>
      </c>
      <c r="DA1503">
        <v>0</v>
      </c>
      <c r="DB1503">
        <v>0</v>
      </c>
      <c r="DC1503">
        <v>0</v>
      </c>
      <c r="DD1503">
        <v>0</v>
      </c>
      <c r="DE1503">
        <v>0</v>
      </c>
      <c r="DF1503">
        <v>936454</v>
      </c>
      <c r="DG1503">
        <v>100000</v>
      </c>
      <c r="DH1503">
        <v>0</v>
      </c>
      <c r="DI1503">
        <v>0</v>
      </c>
      <c r="DJ1503">
        <v>0</v>
      </c>
      <c r="DK1503">
        <v>67940</v>
      </c>
      <c r="DL1503">
        <v>160826</v>
      </c>
      <c r="DM1503">
        <v>0</v>
      </c>
      <c r="DN1503">
        <v>0</v>
      </c>
      <c r="DO1503">
        <v>1306062</v>
      </c>
      <c r="DP1503">
        <v>286030</v>
      </c>
      <c r="DQ1503">
        <v>68330</v>
      </c>
      <c r="DR1503">
        <v>0</v>
      </c>
      <c r="DS1503">
        <v>0</v>
      </c>
    </row>
    <row r="1504" spans="1:123" x14ac:dyDescent="0.3">
      <c r="A1504" t="str">
        <f t="shared" si="23"/>
        <v>20481996</v>
      </c>
      <c r="B1504">
        <v>43</v>
      </c>
      <c r="C1504">
        <v>2048</v>
      </c>
      <c r="D1504">
        <v>199612</v>
      </c>
      <c r="E1504">
        <v>56</v>
      </c>
      <c r="F1504">
        <v>1892503</v>
      </c>
      <c r="G1504">
        <v>163030</v>
      </c>
      <c r="H1504">
        <v>550000</v>
      </c>
      <c r="I1504">
        <v>0</v>
      </c>
      <c r="J1504">
        <v>0</v>
      </c>
      <c r="K1504">
        <v>85000</v>
      </c>
      <c r="L1504">
        <v>200000</v>
      </c>
      <c r="M1504">
        <v>56200</v>
      </c>
      <c r="N1504">
        <v>11500</v>
      </c>
      <c r="O1504">
        <v>25500</v>
      </c>
      <c r="P1504">
        <v>4500</v>
      </c>
      <c r="Q1504">
        <v>2000</v>
      </c>
      <c r="R1504">
        <v>0</v>
      </c>
      <c r="S1504">
        <v>2522</v>
      </c>
      <c r="T1504">
        <v>35000</v>
      </c>
      <c r="U1504">
        <v>36000</v>
      </c>
      <c r="V1504">
        <v>0</v>
      </c>
      <c r="W1504">
        <v>15000</v>
      </c>
      <c r="X1504">
        <v>0</v>
      </c>
      <c r="Y1504">
        <v>0</v>
      </c>
      <c r="Z1504">
        <v>0</v>
      </c>
      <c r="AA1504">
        <v>0</v>
      </c>
      <c r="AB1504">
        <v>40842</v>
      </c>
      <c r="AC1504">
        <v>108767</v>
      </c>
      <c r="AD1504">
        <v>56037</v>
      </c>
      <c r="AE1504">
        <v>40842</v>
      </c>
      <c r="AF1504">
        <v>123962</v>
      </c>
      <c r="AG1504">
        <v>56037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759260</v>
      </c>
      <c r="AO1504">
        <v>1071143</v>
      </c>
      <c r="AP1504">
        <v>164804</v>
      </c>
      <c r="AQ1504">
        <v>0</v>
      </c>
      <c r="AR1504">
        <v>20000</v>
      </c>
      <c r="AS1504">
        <v>0</v>
      </c>
      <c r="AT1504">
        <v>0</v>
      </c>
      <c r="AU1504">
        <v>0</v>
      </c>
      <c r="AV1504">
        <v>0</v>
      </c>
      <c r="AW1504">
        <v>22676</v>
      </c>
      <c r="AX1504">
        <v>0</v>
      </c>
      <c r="AY1504">
        <v>12494</v>
      </c>
      <c r="AZ1504">
        <v>0</v>
      </c>
      <c r="BA1504">
        <v>25000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0</v>
      </c>
      <c r="BI1504">
        <v>0</v>
      </c>
      <c r="BJ1504">
        <v>0</v>
      </c>
      <c r="BK1504">
        <v>1316117</v>
      </c>
      <c r="BL1504">
        <v>0</v>
      </c>
      <c r="BM1504">
        <v>0</v>
      </c>
      <c r="BN1504">
        <v>0</v>
      </c>
      <c r="BO1504">
        <v>0</v>
      </c>
      <c r="BP1504">
        <v>0</v>
      </c>
      <c r="BQ1504">
        <v>0</v>
      </c>
      <c r="BR1504">
        <v>0</v>
      </c>
      <c r="BS1504">
        <v>0</v>
      </c>
      <c r="BT1504">
        <v>0</v>
      </c>
      <c r="BU1504">
        <v>0</v>
      </c>
      <c r="BV1504">
        <v>0</v>
      </c>
      <c r="BW1504">
        <v>0</v>
      </c>
      <c r="BX1504">
        <v>0</v>
      </c>
      <c r="BY1504">
        <v>0</v>
      </c>
      <c r="BZ1504">
        <v>0</v>
      </c>
      <c r="CA1504">
        <v>0</v>
      </c>
      <c r="CB1504">
        <v>0</v>
      </c>
      <c r="CC1504">
        <v>0</v>
      </c>
      <c r="CD1504">
        <v>0</v>
      </c>
      <c r="CE1504">
        <v>0</v>
      </c>
      <c r="CF1504">
        <v>0</v>
      </c>
      <c r="CG1504">
        <v>0</v>
      </c>
      <c r="CH1504">
        <v>0</v>
      </c>
      <c r="CI1504">
        <v>0</v>
      </c>
      <c r="CJ1504">
        <v>0</v>
      </c>
      <c r="CK1504">
        <v>0</v>
      </c>
      <c r="CL1504">
        <v>0</v>
      </c>
      <c r="CM1504">
        <v>0</v>
      </c>
      <c r="CN1504">
        <v>0</v>
      </c>
      <c r="CO1504">
        <v>0</v>
      </c>
      <c r="CP1504">
        <v>0</v>
      </c>
      <c r="CQ1504">
        <v>0</v>
      </c>
      <c r="CR1504">
        <v>0</v>
      </c>
      <c r="CS1504">
        <v>0</v>
      </c>
      <c r="CT1504">
        <v>0</v>
      </c>
      <c r="CU1504">
        <v>0</v>
      </c>
      <c r="CV1504">
        <v>0</v>
      </c>
      <c r="CW1504">
        <v>0</v>
      </c>
      <c r="CX1504">
        <v>0</v>
      </c>
      <c r="CY1504">
        <v>0</v>
      </c>
      <c r="CZ1504">
        <v>0</v>
      </c>
      <c r="DA1504">
        <v>0</v>
      </c>
      <c r="DB1504">
        <v>0</v>
      </c>
      <c r="DC1504">
        <v>0</v>
      </c>
      <c r="DD1504">
        <v>0</v>
      </c>
      <c r="DE1504">
        <v>0</v>
      </c>
      <c r="DF1504">
        <v>908361</v>
      </c>
      <c r="DG1504">
        <v>100000</v>
      </c>
      <c r="DH1504">
        <v>0</v>
      </c>
      <c r="DI1504">
        <v>0</v>
      </c>
      <c r="DJ1504">
        <v>0</v>
      </c>
      <c r="DK1504">
        <v>42940</v>
      </c>
      <c r="DL1504">
        <v>138150</v>
      </c>
      <c r="DM1504">
        <v>0</v>
      </c>
      <c r="DN1504">
        <v>0</v>
      </c>
      <c r="DO1504">
        <v>1189451</v>
      </c>
      <c r="DP1504">
        <v>266030</v>
      </c>
      <c r="DQ1504">
        <v>-63832</v>
      </c>
      <c r="DR1504">
        <v>16156</v>
      </c>
      <c r="DS1504">
        <v>0</v>
      </c>
    </row>
    <row r="1505" spans="1:123" x14ac:dyDescent="0.3">
      <c r="A1505" t="str">
        <f t="shared" si="23"/>
        <v>20491997</v>
      </c>
      <c r="B1505">
        <v>43</v>
      </c>
      <c r="C1505">
        <v>2049</v>
      </c>
      <c r="D1505">
        <v>199712</v>
      </c>
      <c r="E1505">
        <v>51</v>
      </c>
      <c r="F1505">
        <v>2019231</v>
      </c>
      <c r="G1505">
        <v>163025</v>
      </c>
      <c r="H1505">
        <v>550000</v>
      </c>
      <c r="I1505">
        <v>0</v>
      </c>
      <c r="J1505">
        <v>0</v>
      </c>
      <c r="K1505">
        <v>85000</v>
      </c>
      <c r="L1505">
        <v>200000</v>
      </c>
      <c r="M1505">
        <v>56200</v>
      </c>
      <c r="N1505">
        <v>11500</v>
      </c>
      <c r="O1505">
        <v>25500</v>
      </c>
      <c r="P1505">
        <v>4500</v>
      </c>
      <c r="Q1505">
        <v>2000</v>
      </c>
      <c r="R1505">
        <v>0</v>
      </c>
      <c r="S1505">
        <v>2308</v>
      </c>
      <c r="T1505">
        <v>35000</v>
      </c>
      <c r="U1505">
        <v>36000</v>
      </c>
      <c r="V1505">
        <v>0</v>
      </c>
      <c r="W1505">
        <v>15000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98576</v>
      </c>
      <c r="AD1505">
        <v>50786</v>
      </c>
      <c r="AE1505">
        <v>0</v>
      </c>
      <c r="AF1505">
        <v>149363</v>
      </c>
      <c r="AG1505">
        <v>50786</v>
      </c>
      <c r="AH1505">
        <v>0</v>
      </c>
      <c r="AI1505">
        <v>56037</v>
      </c>
      <c r="AJ1505">
        <v>0</v>
      </c>
      <c r="AK1505">
        <v>56037</v>
      </c>
      <c r="AL1505">
        <v>56037</v>
      </c>
      <c r="AM1505">
        <v>0</v>
      </c>
      <c r="AN1505">
        <v>733645</v>
      </c>
      <c r="AO1505">
        <v>970781</v>
      </c>
      <c r="AP1505">
        <v>149363</v>
      </c>
      <c r="AQ1505">
        <v>16187</v>
      </c>
      <c r="AR1505">
        <v>20000</v>
      </c>
      <c r="AS1505">
        <v>0</v>
      </c>
      <c r="AT1505">
        <v>0</v>
      </c>
      <c r="AU1505">
        <v>0</v>
      </c>
      <c r="AV1505">
        <v>0</v>
      </c>
      <c r="AW1505">
        <v>18696</v>
      </c>
      <c r="AX1505">
        <v>0</v>
      </c>
      <c r="AY1505">
        <v>7107</v>
      </c>
      <c r="AZ1505">
        <v>0</v>
      </c>
      <c r="BA1505">
        <v>25000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0</v>
      </c>
      <c r="BI1505">
        <v>0</v>
      </c>
      <c r="BJ1505">
        <v>0</v>
      </c>
      <c r="BK1505">
        <v>1207134</v>
      </c>
      <c r="BL1505">
        <v>0</v>
      </c>
      <c r="BM1505">
        <v>0</v>
      </c>
      <c r="BN1505">
        <v>0</v>
      </c>
      <c r="BO1505">
        <v>0</v>
      </c>
      <c r="BP1505">
        <v>0</v>
      </c>
      <c r="BQ1505">
        <v>0</v>
      </c>
      <c r="BR1505">
        <v>0</v>
      </c>
      <c r="BS1505">
        <v>0</v>
      </c>
      <c r="BT1505">
        <v>0</v>
      </c>
      <c r="BU1505">
        <v>0</v>
      </c>
      <c r="BV1505">
        <v>0</v>
      </c>
      <c r="BW1505">
        <v>0</v>
      </c>
      <c r="BX1505">
        <v>0</v>
      </c>
      <c r="BY1505">
        <v>0</v>
      </c>
      <c r="BZ1505">
        <v>0</v>
      </c>
      <c r="CA1505">
        <v>0</v>
      </c>
      <c r="CB1505">
        <v>0</v>
      </c>
      <c r="CC1505">
        <v>0</v>
      </c>
      <c r="CD1505">
        <v>0</v>
      </c>
      <c r="CE1505">
        <v>0</v>
      </c>
      <c r="CF1505">
        <v>0</v>
      </c>
      <c r="CG1505">
        <v>0</v>
      </c>
      <c r="CH1505">
        <v>0</v>
      </c>
      <c r="CI1505">
        <v>0</v>
      </c>
      <c r="CJ1505">
        <v>0</v>
      </c>
      <c r="CK1505">
        <v>0</v>
      </c>
      <c r="CL1505">
        <v>0</v>
      </c>
      <c r="CM1505">
        <v>0</v>
      </c>
      <c r="CN1505">
        <v>0</v>
      </c>
      <c r="CO1505">
        <v>0</v>
      </c>
      <c r="CP1505">
        <v>0</v>
      </c>
      <c r="CQ1505">
        <v>0</v>
      </c>
      <c r="CR1505">
        <v>0</v>
      </c>
      <c r="CS1505">
        <v>0</v>
      </c>
      <c r="CT1505">
        <v>0</v>
      </c>
      <c r="CU1505">
        <v>0</v>
      </c>
      <c r="CV1505">
        <v>0</v>
      </c>
      <c r="CW1505">
        <v>0</v>
      </c>
      <c r="CX1505">
        <v>0</v>
      </c>
      <c r="CY1505">
        <v>0</v>
      </c>
      <c r="CZ1505">
        <v>0</v>
      </c>
      <c r="DA1505">
        <v>0</v>
      </c>
      <c r="DB1505">
        <v>0</v>
      </c>
      <c r="DC1505">
        <v>0</v>
      </c>
      <c r="DD1505">
        <v>0</v>
      </c>
      <c r="DE1505">
        <v>0</v>
      </c>
      <c r="DF1505">
        <v>881110</v>
      </c>
      <c r="DG1505">
        <v>100000</v>
      </c>
      <c r="DH1505">
        <v>0</v>
      </c>
      <c r="DI1505">
        <v>0</v>
      </c>
      <c r="DJ1505">
        <v>0</v>
      </c>
      <c r="DK1505">
        <v>17940</v>
      </c>
      <c r="DL1505">
        <v>119454</v>
      </c>
      <c r="DM1505">
        <v>0</v>
      </c>
      <c r="DN1505">
        <v>0</v>
      </c>
      <c r="DO1505">
        <v>1174541</v>
      </c>
      <c r="DP1505">
        <v>246030</v>
      </c>
      <c r="DQ1505">
        <v>-321173</v>
      </c>
      <c r="DR1505">
        <v>277477</v>
      </c>
      <c r="DS1505">
        <v>0</v>
      </c>
    </row>
    <row r="1506" spans="1:123" x14ac:dyDescent="0.3">
      <c r="A1506" t="str">
        <f t="shared" si="23"/>
        <v>20501998</v>
      </c>
      <c r="B1506">
        <v>43</v>
      </c>
      <c r="C1506">
        <v>2050</v>
      </c>
      <c r="D1506">
        <v>199812</v>
      </c>
      <c r="E1506">
        <v>64</v>
      </c>
      <c r="F1506">
        <v>1521148</v>
      </c>
      <c r="G1506">
        <v>163021</v>
      </c>
      <c r="H1506">
        <v>550000</v>
      </c>
      <c r="I1506">
        <v>0</v>
      </c>
      <c r="J1506">
        <v>0</v>
      </c>
      <c r="K1506">
        <v>85000</v>
      </c>
      <c r="L1506">
        <v>200000</v>
      </c>
      <c r="M1506">
        <v>56200</v>
      </c>
      <c r="N1506">
        <v>11500</v>
      </c>
      <c r="O1506">
        <v>25500</v>
      </c>
      <c r="P1506">
        <v>4500</v>
      </c>
      <c r="Q1506">
        <v>2000</v>
      </c>
      <c r="R1506">
        <v>0</v>
      </c>
      <c r="S1506">
        <v>2093</v>
      </c>
      <c r="T1506">
        <v>35000</v>
      </c>
      <c r="U1506">
        <v>36000</v>
      </c>
      <c r="V1506">
        <v>0</v>
      </c>
      <c r="W1506">
        <v>20000</v>
      </c>
      <c r="X1506">
        <v>0</v>
      </c>
      <c r="Y1506">
        <v>0</v>
      </c>
      <c r="Z1506">
        <v>0</v>
      </c>
      <c r="AA1506">
        <v>0</v>
      </c>
      <c r="AB1506">
        <v>56037</v>
      </c>
      <c r="AC1506">
        <v>124782</v>
      </c>
      <c r="AD1506">
        <v>64287</v>
      </c>
      <c r="AE1506">
        <v>56037</v>
      </c>
      <c r="AF1506">
        <v>133033</v>
      </c>
      <c r="AG1506">
        <v>0</v>
      </c>
      <c r="AH1506">
        <v>0</v>
      </c>
      <c r="AI1506">
        <v>50786</v>
      </c>
      <c r="AJ1506">
        <v>0</v>
      </c>
      <c r="AK1506">
        <v>50786</v>
      </c>
      <c r="AL1506">
        <v>50786</v>
      </c>
      <c r="AM1506">
        <v>0</v>
      </c>
      <c r="AN1506">
        <v>744760</v>
      </c>
      <c r="AO1506">
        <v>1228854</v>
      </c>
      <c r="AP1506">
        <v>189069</v>
      </c>
      <c r="AQ1506">
        <v>0</v>
      </c>
      <c r="AR1506">
        <v>20000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0</v>
      </c>
      <c r="BI1506">
        <v>0</v>
      </c>
      <c r="BJ1506">
        <v>0</v>
      </c>
      <c r="BK1506">
        <v>1437923</v>
      </c>
      <c r="BL1506">
        <v>0</v>
      </c>
      <c r="BM1506">
        <v>0</v>
      </c>
      <c r="BN1506">
        <v>0</v>
      </c>
      <c r="BO1506">
        <v>0</v>
      </c>
      <c r="BP1506">
        <v>0</v>
      </c>
      <c r="BQ1506">
        <v>0</v>
      </c>
      <c r="BR1506">
        <v>462515</v>
      </c>
      <c r="BS1506">
        <v>0</v>
      </c>
      <c r="BT1506">
        <v>0</v>
      </c>
      <c r="BU1506">
        <v>0</v>
      </c>
      <c r="BV1506">
        <v>0</v>
      </c>
      <c r="BW1506">
        <v>0</v>
      </c>
      <c r="BX1506">
        <v>0</v>
      </c>
      <c r="BY1506">
        <v>0</v>
      </c>
      <c r="BZ1506">
        <v>0</v>
      </c>
      <c r="CA1506">
        <v>0</v>
      </c>
      <c r="CB1506">
        <v>0</v>
      </c>
      <c r="CC1506">
        <v>0</v>
      </c>
      <c r="CD1506">
        <v>0</v>
      </c>
      <c r="CE1506">
        <v>0</v>
      </c>
      <c r="CF1506">
        <v>0</v>
      </c>
      <c r="CG1506">
        <v>0</v>
      </c>
      <c r="CH1506">
        <v>0</v>
      </c>
      <c r="CI1506">
        <v>0</v>
      </c>
      <c r="CJ1506">
        <v>0</v>
      </c>
      <c r="CK1506">
        <v>0</v>
      </c>
      <c r="CL1506">
        <v>0</v>
      </c>
      <c r="CM1506">
        <v>0</v>
      </c>
      <c r="CN1506">
        <v>0</v>
      </c>
      <c r="CO1506">
        <v>0</v>
      </c>
      <c r="CP1506">
        <v>0</v>
      </c>
      <c r="CQ1506">
        <v>370844</v>
      </c>
      <c r="CR1506">
        <v>0</v>
      </c>
      <c r="CS1506">
        <v>0</v>
      </c>
      <c r="CT1506">
        <v>0</v>
      </c>
      <c r="CU1506">
        <v>0</v>
      </c>
      <c r="CV1506">
        <v>0</v>
      </c>
      <c r="CW1506">
        <v>0</v>
      </c>
      <c r="CX1506">
        <v>0</v>
      </c>
      <c r="CY1506">
        <v>0</v>
      </c>
      <c r="CZ1506">
        <v>0</v>
      </c>
      <c r="DA1506">
        <v>0</v>
      </c>
      <c r="DB1506">
        <v>0</v>
      </c>
      <c r="DC1506">
        <v>0</v>
      </c>
      <c r="DD1506">
        <v>0</v>
      </c>
      <c r="DE1506">
        <v>0</v>
      </c>
      <c r="DF1506">
        <v>854676</v>
      </c>
      <c r="DG1506">
        <v>100000</v>
      </c>
      <c r="DH1506">
        <v>0</v>
      </c>
      <c r="DI1506">
        <v>0</v>
      </c>
      <c r="DJ1506">
        <v>0</v>
      </c>
      <c r="DK1506">
        <v>17940</v>
      </c>
      <c r="DL1506">
        <v>119454</v>
      </c>
      <c r="DM1506">
        <v>0</v>
      </c>
      <c r="DN1506">
        <v>0</v>
      </c>
      <c r="DO1506">
        <v>1513701</v>
      </c>
      <c r="DP1506">
        <v>317700</v>
      </c>
      <c r="DQ1506">
        <v>462515</v>
      </c>
      <c r="DR1506">
        <v>0</v>
      </c>
      <c r="DS1506">
        <v>0</v>
      </c>
    </row>
    <row r="1507" spans="1:123" x14ac:dyDescent="0.3">
      <c r="A1507" t="str">
        <f t="shared" si="23"/>
        <v>20161965</v>
      </c>
      <c r="B1507">
        <v>44</v>
      </c>
      <c r="C1507">
        <v>2016</v>
      </c>
      <c r="D1507">
        <v>196512</v>
      </c>
      <c r="E1507">
        <v>64</v>
      </c>
      <c r="F1507">
        <v>1480038</v>
      </c>
      <c r="G1507">
        <v>211232</v>
      </c>
      <c r="H1507">
        <v>550000</v>
      </c>
      <c r="I1507">
        <v>0</v>
      </c>
      <c r="J1507">
        <v>126000</v>
      </c>
      <c r="K1507">
        <v>85000</v>
      </c>
      <c r="L1507">
        <v>100000</v>
      </c>
      <c r="M1507">
        <v>56200</v>
      </c>
      <c r="N1507">
        <v>11500</v>
      </c>
      <c r="O1507">
        <v>25500</v>
      </c>
      <c r="P1507">
        <v>4500</v>
      </c>
      <c r="Q1507">
        <v>2000</v>
      </c>
      <c r="R1507">
        <v>0</v>
      </c>
      <c r="S1507">
        <v>8370</v>
      </c>
      <c r="T1507">
        <v>35000</v>
      </c>
      <c r="U1507">
        <v>36000</v>
      </c>
      <c r="V1507">
        <v>0</v>
      </c>
      <c r="W1507">
        <v>0</v>
      </c>
      <c r="X1507">
        <v>0</v>
      </c>
      <c r="Y1507">
        <v>0</v>
      </c>
      <c r="Z1507">
        <v>72767</v>
      </c>
      <c r="AA1507">
        <v>0</v>
      </c>
      <c r="AB1507">
        <v>210000</v>
      </c>
      <c r="AC1507">
        <v>124782</v>
      </c>
      <c r="AD1507">
        <v>64287</v>
      </c>
      <c r="AE1507">
        <v>189069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20931</v>
      </c>
      <c r="AL1507">
        <v>0</v>
      </c>
      <c r="AM1507">
        <v>0</v>
      </c>
      <c r="AN1507">
        <v>857303</v>
      </c>
      <c r="AO1507">
        <v>1228854</v>
      </c>
      <c r="AP1507">
        <v>189069</v>
      </c>
      <c r="AQ1507">
        <v>0</v>
      </c>
      <c r="AR1507">
        <v>20000</v>
      </c>
      <c r="AS1507">
        <v>0</v>
      </c>
      <c r="AT1507">
        <v>0</v>
      </c>
      <c r="AU1507">
        <v>200000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>
        <v>0</v>
      </c>
      <c r="BK1507">
        <v>1637923</v>
      </c>
      <c r="BL1507">
        <v>0</v>
      </c>
      <c r="BM1507">
        <v>0</v>
      </c>
      <c r="BN1507">
        <v>0</v>
      </c>
      <c r="BO1507">
        <v>0</v>
      </c>
      <c r="BP1507">
        <v>0</v>
      </c>
      <c r="BQ1507">
        <v>0</v>
      </c>
      <c r="BR1507">
        <v>500000</v>
      </c>
      <c r="BS1507">
        <v>136000</v>
      </c>
      <c r="BT1507">
        <v>54723</v>
      </c>
      <c r="BU1507">
        <v>39000</v>
      </c>
      <c r="BV1507">
        <v>10000</v>
      </c>
      <c r="BW1507">
        <v>0</v>
      </c>
      <c r="BX1507">
        <v>0</v>
      </c>
      <c r="BY1507">
        <v>0</v>
      </c>
      <c r="BZ1507">
        <v>0</v>
      </c>
      <c r="CA1507">
        <v>0</v>
      </c>
      <c r="CB1507">
        <v>0</v>
      </c>
      <c r="CC1507">
        <v>0</v>
      </c>
      <c r="CD1507">
        <v>0</v>
      </c>
      <c r="CE1507">
        <v>0</v>
      </c>
      <c r="CF1507">
        <v>0</v>
      </c>
      <c r="CG1507">
        <v>10798</v>
      </c>
      <c r="CH1507">
        <v>248</v>
      </c>
      <c r="CI1507">
        <v>1296</v>
      </c>
      <c r="CJ1507">
        <v>972</v>
      </c>
      <c r="CK1507">
        <v>389</v>
      </c>
      <c r="CL1507">
        <v>324</v>
      </c>
      <c r="CM1507">
        <v>1404</v>
      </c>
      <c r="CN1507">
        <v>12479</v>
      </c>
      <c r="CO1507">
        <v>324</v>
      </c>
      <c r="CP1507">
        <v>0</v>
      </c>
      <c r="CQ1507">
        <v>596000</v>
      </c>
      <c r="CR1507">
        <v>100000</v>
      </c>
      <c r="CS1507">
        <v>10000</v>
      </c>
      <c r="CT1507">
        <v>154000</v>
      </c>
      <c r="CU1507">
        <v>54723</v>
      </c>
      <c r="CV1507">
        <v>10798</v>
      </c>
      <c r="CW1507">
        <v>248</v>
      </c>
      <c r="CX1507">
        <v>1296</v>
      </c>
      <c r="CY1507">
        <v>972</v>
      </c>
      <c r="CZ1507">
        <v>389</v>
      </c>
      <c r="DA1507">
        <v>324</v>
      </c>
      <c r="DB1507">
        <v>1404</v>
      </c>
      <c r="DC1507">
        <v>12479</v>
      </c>
      <c r="DD1507">
        <v>324</v>
      </c>
      <c r="DE1507">
        <v>5000</v>
      </c>
      <c r="DF1507">
        <v>72767</v>
      </c>
      <c r="DG1507">
        <v>79000</v>
      </c>
      <c r="DH1507">
        <v>0</v>
      </c>
      <c r="DI1507">
        <v>0</v>
      </c>
      <c r="DJ1507">
        <v>126000</v>
      </c>
      <c r="DK1507">
        <v>124000</v>
      </c>
      <c r="DL1507">
        <v>30000</v>
      </c>
      <c r="DM1507">
        <v>137000</v>
      </c>
      <c r="DN1507">
        <v>0</v>
      </c>
      <c r="DO1507">
        <v>1537654</v>
      </c>
      <c r="DP1507">
        <v>317700</v>
      </c>
      <c r="DQ1507">
        <v>640723</v>
      </c>
      <c r="DR1507">
        <v>0</v>
      </c>
      <c r="DS1507">
        <v>0</v>
      </c>
    </row>
    <row r="1508" spans="1:123" x14ac:dyDescent="0.3">
      <c r="A1508" t="str">
        <f t="shared" si="23"/>
        <v>20171966</v>
      </c>
      <c r="B1508">
        <v>44</v>
      </c>
      <c r="C1508">
        <v>2017</v>
      </c>
      <c r="D1508">
        <v>196612</v>
      </c>
      <c r="E1508">
        <v>65</v>
      </c>
      <c r="F1508">
        <v>1471744</v>
      </c>
      <c r="G1508">
        <v>215203</v>
      </c>
      <c r="H1508">
        <v>550000</v>
      </c>
      <c r="I1508">
        <v>0</v>
      </c>
      <c r="J1508">
        <v>126000</v>
      </c>
      <c r="K1508">
        <v>85000</v>
      </c>
      <c r="L1508">
        <v>100000</v>
      </c>
      <c r="M1508">
        <v>56200</v>
      </c>
      <c r="N1508">
        <v>11500</v>
      </c>
      <c r="O1508">
        <v>25500</v>
      </c>
      <c r="P1508">
        <v>4500</v>
      </c>
      <c r="Q1508">
        <v>2000</v>
      </c>
      <c r="R1508">
        <v>0</v>
      </c>
      <c r="S1508">
        <v>8311</v>
      </c>
      <c r="T1508">
        <v>35000</v>
      </c>
      <c r="U1508">
        <v>36000</v>
      </c>
      <c r="V1508">
        <v>0</v>
      </c>
      <c r="W1508">
        <v>0</v>
      </c>
      <c r="X1508">
        <v>0</v>
      </c>
      <c r="Y1508">
        <v>0</v>
      </c>
      <c r="Z1508">
        <v>324924</v>
      </c>
      <c r="AA1508">
        <v>0</v>
      </c>
      <c r="AB1508">
        <v>20931</v>
      </c>
      <c r="AC1508">
        <v>126399</v>
      </c>
      <c r="AD1508">
        <v>65120</v>
      </c>
      <c r="AE1508">
        <v>20931</v>
      </c>
      <c r="AF1508">
        <v>170589</v>
      </c>
      <c r="AG1508">
        <v>0</v>
      </c>
      <c r="AH1508">
        <v>0</v>
      </c>
      <c r="AI1508">
        <v>0</v>
      </c>
      <c r="AJ1508">
        <v>79411</v>
      </c>
      <c r="AK1508">
        <v>79411</v>
      </c>
      <c r="AL1508">
        <v>0</v>
      </c>
      <c r="AM1508">
        <v>0</v>
      </c>
      <c r="AN1508">
        <v>355087</v>
      </c>
      <c r="AO1508">
        <v>1244777</v>
      </c>
      <c r="AP1508">
        <v>191519</v>
      </c>
      <c r="AQ1508">
        <v>0</v>
      </c>
      <c r="AR1508">
        <v>20000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0</v>
      </c>
      <c r="BI1508">
        <v>0</v>
      </c>
      <c r="BJ1508">
        <v>0</v>
      </c>
      <c r="BK1508">
        <v>1456296</v>
      </c>
      <c r="BL1508">
        <v>0</v>
      </c>
      <c r="BM1508">
        <v>0</v>
      </c>
      <c r="BN1508">
        <v>0</v>
      </c>
      <c r="BO1508">
        <v>0</v>
      </c>
      <c r="BP1508">
        <v>0</v>
      </c>
      <c r="BQ1508">
        <v>0</v>
      </c>
      <c r="BR1508">
        <v>34000</v>
      </c>
      <c r="BS1508">
        <v>0</v>
      </c>
      <c r="BT1508">
        <v>10277</v>
      </c>
      <c r="BU1508">
        <v>0</v>
      </c>
      <c r="BV1508">
        <v>0</v>
      </c>
      <c r="BW1508">
        <v>0</v>
      </c>
      <c r="BX1508">
        <v>0</v>
      </c>
      <c r="BY1508">
        <v>0</v>
      </c>
      <c r="BZ1508">
        <v>0</v>
      </c>
      <c r="CA1508">
        <v>0</v>
      </c>
      <c r="CB1508">
        <v>0</v>
      </c>
      <c r="CC1508">
        <v>0</v>
      </c>
      <c r="CD1508">
        <v>0</v>
      </c>
      <c r="CE1508">
        <v>0</v>
      </c>
      <c r="CF1508">
        <v>0</v>
      </c>
      <c r="CG1508">
        <v>21961</v>
      </c>
      <c r="CH1508">
        <v>509</v>
      </c>
      <c r="CI1508">
        <v>2675</v>
      </c>
      <c r="CJ1508">
        <v>2006</v>
      </c>
      <c r="CK1508">
        <v>803</v>
      </c>
      <c r="CL1508">
        <v>669</v>
      </c>
      <c r="CM1508">
        <v>2898</v>
      </c>
      <c r="CN1508">
        <v>11970</v>
      </c>
      <c r="CO1508">
        <v>669</v>
      </c>
      <c r="CP1508">
        <v>0</v>
      </c>
      <c r="CQ1508">
        <v>610000</v>
      </c>
      <c r="CR1508">
        <v>100000</v>
      </c>
      <c r="CS1508">
        <v>10000</v>
      </c>
      <c r="CT1508">
        <v>154000</v>
      </c>
      <c r="CU1508">
        <v>65000</v>
      </c>
      <c r="CV1508">
        <v>32759</v>
      </c>
      <c r="CW1508">
        <v>757</v>
      </c>
      <c r="CX1508">
        <v>3971</v>
      </c>
      <c r="CY1508">
        <v>2978</v>
      </c>
      <c r="CZ1508">
        <v>1191</v>
      </c>
      <c r="DA1508">
        <v>993</v>
      </c>
      <c r="DB1508">
        <v>4301</v>
      </c>
      <c r="DC1508">
        <v>24449</v>
      </c>
      <c r="DD1508">
        <v>993</v>
      </c>
      <c r="DE1508">
        <v>10000</v>
      </c>
      <c r="DF1508">
        <v>391979</v>
      </c>
      <c r="DG1508">
        <v>100000</v>
      </c>
      <c r="DH1508">
        <v>0</v>
      </c>
      <c r="DI1508">
        <v>0</v>
      </c>
      <c r="DJ1508">
        <v>126000</v>
      </c>
      <c r="DK1508">
        <v>124000</v>
      </c>
      <c r="DL1508">
        <v>30000</v>
      </c>
      <c r="DM1508">
        <v>137000</v>
      </c>
      <c r="DN1508">
        <v>0</v>
      </c>
      <c r="DO1508">
        <v>2009783</v>
      </c>
      <c r="DP1508">
        <v>317700</v>
      </c>
      <c r="DQ1508">
        <v>492772</v>
      </c>
      <c r="DR1508">
        <v>0</v>
      </c>
      <c r="DS1508">
        <v>0</v>
      </c>
    </row>
    <row r="1509" spans="1:123" x14ac:dyDescent="0.3">
      <c r="A1509" t="str">
        <f t="shared" si="23"/>
        <v>20181967</v>
      </c>
      <c r="B1509">
        <v>44</v>
      </c>
      <c r="C1509">
        <v>2018</v>
      </c>
      <c r="D1509">
        <v>196712</v>
      </c>
      <c r="E1509">
        <v>93</v>
      </c>
      <c r="F1509">
        <v>1578951</v>
      </c>
      <c r="G1509">
        <v>186174</v>
      </c>
      <c r="H1509">
        <v>550000</v>
      </c>
      <c r="I1509">
        <v>0</v>
      </c>
      <c r="J1509">
        <v>120000</v>
      </c>
      <c r="K1509">
        <v>85000</v>
      </c>
      <c r="L1509">
        <v>130000</v>
      </c>
      <c r="M1509">
        <v>56200</v>
      </c>
      <c r="N1509">
        <v>11500</v>
      </c>
      <c r="O1509">
        <v>25500</v>
      </c>
      <c r="P1509">
        <v>4500</v>
      </c>
      <c r="Q1509">
        <v>2000</v>
      </c>
      <c r="R1509">
        <v>0</v>
      </c>
      <c r="S1509">
        <v>8252</v>
      </c>
      <c r="T1509">
        <v>35000</v>
      </c>
      <c r="U1509">
        <v>36000</v>
      </c>
      <c r="V1509">
        <v>0</v>
      </c>
      <c r="W1509">
        <v>0</v>
      </c>
      <c r="X1509">
        <v>0</v>
      </c>
      <c r="Y1509">
        <v>0</v>
      </c>
      <c r="Z1509">
        <v>342546</v>
      </c>
      <c r="AA1509">
        <v>0</v>
      </c>
      <c r="AB1509">
        <v>79411</v>
      </c>
      <c r="AC1509">
        <v>180065</v>
      </c>
      <c r="AD1509">
        <v>92769</v>
      </c>
      <c r="AE1509">
        <v>79411</v>
      </c>
      <c r="AF1509">
        <v>193422</v>
      </c>
      <c r="AG1509">
        <v>0</v>
      </c>
      <c r="AH1509">
        <v>0</v>
      </c>
      <c r="AI1509">
        <v>0</v>
      </c>
      <c r="AJ1509">
        <v>56578</v>
      </c>
      <c r="AK1509">
        <v>56578</v>
      </c>
      <c r="AL1509">
        <v>0</v>
      </c>
      <c r="AM1509">
        <v>0</v>
      </c>
      <c r="AN1509">
        <v>361406</v>
      </c>
      <c r="AO1509">
        <v>1773279</v>
      </c>
      <c r="AP1509">
        <v>272834</v>
      </c>
      <c r="AQ1509">
        <v>0</v>
      </c>
      <c r="AR1509">
        <v>20000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272417</v>
      </c>
      <c r="BE1509">
        <v>111111</v>
      </c>
      <c r="BF1509">
        <v>60000</v>
      </c>
      <c r="BG1509">
        <v>35194</v>
      </c>
      <c r="BH1509">
        <v>20000</v>
      </c>
      <c r="BI1509">
        <v>56200</v>
      </c>
      <c r="BJ1509">
        <v>0</v>
      </c>
      <c r="BK1509">
        <v>1511191</v>
      </c>
      <c r="BL1509">
        <v>0</v>
      </c>
      <c r="BM1509">
        <v>0</v>
      </c>
      <c r="BN1509">
        <v>0</v>
      </c>
      <c r="BO1509">
        <v>0</v>
      </c>
      <c r="BP1509">
        <v>0</v>
      </c>
      <c r="BQ1509">
        <v>0</v>
      </c>
      <c r="BR1509">
        <v>20000</v>
      </c>
      <c r="BS1509">
        <v>0</v>
      </c>
      <c r="BT1509">
        <v>0</v>
      </c>
      <c r="BU1509">
        <v>0</v>
      </c>
      <c r="BV1509">
        <v>0</v>
      </c>
      <c r="BW1509">
        <v>0</v>
      </c>
      <c r="BX1509">
        <v>0</v>
      </c>
      <c r="BY1509">
        <v>0</v>
      </c>
      <c r="BZ1509">
        <v>0</v>
      </c>
      <c r="CA1509">
        <v>0</v>
      </c>
      <c r="CB1509">
        <v>0</v>
      </c>
      <c r="CC1509">
        <v>0</v>
      </c>
      <c r="CD1509">
        <v>0</v>
      </c>
      <c r="CE1509">
        <v>0</v>
      </c>
      <c r="CF1509">
        <v>0</v>
      </c>
      <c r="CG1509">
        <v>25000</v>
      </c>
      <c r="CH1509">
        <v>572</v>
      </c>
      <c r="CI1509">
        <v>3000</v>
      </c>
      <c r="CJ1509">
        <v>2250</v>
      </c>
      <c r="CK1509">
        <v>900</v>
      </c>
      <c r="CL1509">
        <v>750</v>
      </c>
      <c r="CM1509">
        <v>3250</v>
      </c>
      <c r="CN1509">
        <v>15000</v>
      </c>
      <c r="CO1509">
        <v>750</v>
      </c>
      <c r="CP1509">
        <v>0</v>
      </c>
      <c r="CQ1509">
        <v>610000</v>
      </c>
      <c r="CR1509">
        <v>100000</v>
      </c>
      <c r="CS1509">
        <v>10000</v>
      </c>
      <c r="CT1509">
        <v>154000</v>
      </c>
      <c r="CU1509">
        <v>65000</v>
      </c>
      <c r="CV1509">
        <v>57759</v>
      </c>
      <c r="CW1509">
        <v>1329</v>
      </c>
      <c r="CX1509">
        <v>6971</v>
      </c>
      <c r="CY1509">
        <v>5228</v>
      </c>
      <c r="CZ1509">
        <v>2091</v>
      </c>
      <c r="DA1509">
        <v>1743</v>
      </c>
      <c r="DB1509">
        <v>7551</v>
      </c>
      <c r="DC1509">
        <v>39449</v>
      </c>
      <c r="DD1509">
        <v>1743</v>
      </c>
      <c r="DE1509">
        <v>15000</v>
      </c>
      <c r="DF1509">
        <v>707007</v>
      </c>
      <c r="DG1509">
        <v>100000</v>
      </c>
      <c r="DH1509">
        <v>0</v>
      </c>
      <c r="DI1509">
        <v>272417</v>
      </c>
      <c r="DJ1509">
        <v>161194</v>
      </c>
      <c r="DK1509">
        <v>180200</v>
      </c>
      <c r="DL1509">
        <v>90000</v>
      </c>
      <c r="DM1509">
        <v>248111</v>
      </c>
      <c r="DN1509">
        <v>20000</v>
      </c>
      <c r="DO1509">
        <v>2913371</v>
      </c>
      <c r="DP1509">
        <v>317700</v>
      </c>
      <c r="DQ1509">
        <v>1025518</v>
      </c>
      <c r="DR1509">
        <v>0</v>
      </c>
      <c r="DS1509">
        <v>0</v>
      </c>
    </row>
    <row r="1510" spans="1:123" x14ac:dyDescent="0.3">
      <c r="A1510" t="str">
        <f t="shared" si="23"/>
        <v>20191968</v>
      </c>
      <c r="B1510">
        <v>44</v>
      </c>
      <c r="C1510">
        <v>2019</v>
      </c>
      <c r="D1510">
        <v>196812</v>
      </c>
      <c r="E1510">
        <v>59</v>
      </c>
      <c r="F1510">
        <v>1641851</v>
      </c>
      <c r="G1510">
        <v>163145</v>
      </c>
      <c r="H1510">
        <v>550000</v>
      </c>
      <c r="I1510">
        <v>0</v>
      </c>
      <c r="J1510">
        <v>120000</v>
      </c>
      <c r="K1510">
        <v>85000</v>
      </c>
      <c r="L1510">
        <v>160000</v>
      </c>
      <c r="M1510">
        <v>56200</v>
      </c>
      <c r="N1510">
        <v>11500</v>
      </c>
      <c r="O1510">
        <v>25500</v>
      </c>
      <c r="P1510">
        <v>4500</v>
      </c>
      <c r="Q1510">
        <v>2000</v>
      </c>
      <c r="R1510">
        <v>0</v>
      </c>
      <c r="S1510">
        <v>8193</v>
      </c>
      <c r="T1510">
        <v>35000</v>
      </c>
      <c r="U1510">
        <v>36000</v>
      </c>
      <c r="V1510">
        <v>0</v>
      </c>
      <c r="W1510">
        <v>0</v>
      </c>
      <c r="X1510">
        <v>0</v>
      </c>
      <c r="Y1510">
        <v>0</v>
      </c>
      <c r="Z1510">
        <v>353408</v>
      </c>
      <c r="AA1510">
        <v>0</v>
      </c>
      <c r="AB1510">
        <v>56578</v>
      </c>
      <c r="AC1510">
        <v>114034</v>
      </c>
      <c r="AD1510">
        <v>58750</v>
      </c>
      <c r="AE1510">
        <v>56578</v>
      </c>
      <c r="AF1510">
        <v>116206</v>
      </c>
      <c r="AG1510">
        <v>0</v>
      </c>
      <c r="AH1510">
        <v>0</v>
      </c>
      <c r="AI1510">
        <v>0</v>
      </c>
      <c r="AJ1510">
        <v>133794</v>
      </c>
      <c r="AK1510">
        <v>133794</v>
      </c>
      <c r="AL1510">
        <v>0</v>
      </c>
      <c r="AM1510">
        <v>0</v>
      </c>
      <c r="AN1510">
        <v>380484</v>
      </c>
      <c r="AO1510">
        <v>1123009</v>
      </c>
      <c r="AP1510">
        <v>172784</v>
      </c>
      <c r="AQ1510">
        <v>0</v>
      </c>
      <c r="AR1510">
        <v>20000</v>
      </c>
      <c r="AS1510">
        <v>3000</v>
      </c>
      <c r="AT1510">
        <v>8000</v>
      </c>
      <c r="AU1510">
        <v>272417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32032</v>
      </c>
      <c r="BF1510">
        <v>0</v>
      </c>
      <c r="BG1510">
        <v>35194</v>
      </c>
      <c r="BH1510">
        <v>0</v>
      </c>
      <c r="BI1510">
        <v>0</v>
      </c>
      <c r="BJ1510">
        <v>0</v>
      </c>
      <c r="BK1510">
        <v>1531984</v>
      </c>
      <c r="BL1510">
        <v>0</v>
      </c>
      <c r="BM1510">
        <v>0</v>
      </c>
      <c r="BN1510">
        <v>0</v>
      </c>
      <c r="BO1510">
        <v>0</v>
      </c>
      <c r="BP1510">
        <v>0</v>
      </c>
      <c r="BQ1510">
        <v>0</v>
      </c>
      <c r="BR1510">
        <v>20000</v>
      </c>
      <c r="BS1510">
        <v>0</v>
      </c>
      <c r="BT1510">
        <v>0</v>
      </c>
      <c r="BU1510">
        <v>0</v>
      </c>
      <c r="BV1510">
        <v>0</v>
      </c>
      <c r="BW1510">
        <v>0</v>
      </c>
      <c r="BX1510">
        <v>0</v>
      </c>
      <c r="BY1510">
        <v>0</v>
      </c>
      <c r="BZ1510">
        <v>0</v>
      </c>
      <c r="CA1510">
        <v>0</v>
      </c>
      <c r="CB1510">
        <v>0</v>
      </c>
      <c r="CC1510">
        <v>0</v>
      </c>
      <c r="CD1510">
        <v>0</v>
      </c>
      <c r="CE1510">
        <v>0</v>
      </c>
      <c r="CF1510">
        <v>0</v>
      </c>
      <c r="CG1510">
        <v>25000</v>
      </c>
      <c r="CH1510">
        <v>572</v>
      </c>
      <c r="CI1510">
        <v>3000</v>
      </c>
      <c r="CJ1510">
        <v>2250</v>
      </c>
      <c r="CK1510">
        <v>900</v>
      </c>
      <c r="CL1510">
        <v>750</v>
      </c>
      <c r="CM1510">
        <v>3250</v>
      </c>
      <c r="CN1510">
        <v>15000</v>
      </c>
      <c r="CO1510">
        <v>750</v>
      </c>
      <c r="CP1510">
        <v>0</v>
      </c>
      <c r="CQ1510">
        <v>610000</v>
      </c>
      <c r="CR1510">
        <v>100000</v>
      </c>
      <c r="CS1510">
        <v>10000</v>
      </c>
      <c r="CT1510">
        <v>154000</v>
      </c>
      <c r="CU1510">
        <v>65000</v>
      </c>
      <c r="CV1510">
        <v>82759</v>
      </c>
      <c r="CW1510">
        <v>1901</v>
      </c>
      <c r="CX1510">
        <v>9971</v>
      </c>
      <c r="CY1510">
        <v>7478</v>
      </c>
      <c r="CZ1510">
        <v>2991</v>
      </c>
      <c r="DA1510">
        <v>2493</v>
      </c>
      <c r="DB1510">
        <v>10801</v>
      </c>
      <c r="DC1510">
        <v>54449</v>
      </c>
      <c r="DD1510">
        <v>2493</v>
      </c>
      <c r="DE1510">
        <v>20000</v>
      </c>
      <c r="DF1510">
        <v>1022592</v>
      </c>
      <c r="DG1510">
        <v>100000</v>
      </c>
      <c r="DH1510">
        <v>0</v>
      </c>
      <c r="DI1510">
        <v>0</v>
      </c>
      <c r="DJ1510">
        <v>192869</v>
      </c>
      <c r="DK1510">
        <v>174018</v>
      </c>
      <c r="DL1510">
        <v>90000</v>
      </c>
      <c r="DM1510">
        <v>269032</v>
      </c>
      <c r="DN1510">
        <v>20000</v>
      </c>
      <c r="DO1510">
        <v>3136640</v>
      </c>
      <c r="DP1510">
        <v>317700</v>
      </c>
      <c r="DQ1510">
        <v>353483</v>
      </c>
      <c r="DR1510">
        <v>0</v>
      </c>
      <c r="DS1510">
        <v>0</v>
      </c>
    </row>
    <row r="1511" spans="1:123" x14ac:dyDescent="0.3">
      <c r="A1511" t="str">
        <f t="shared" si="23"/>
        <v>20201969</v>
      </c>
      <c r="B1511">
        <v>44</v>
      </c>
      <c r="C1511">
        <v>2020</v>
      </c>
      <c r="D1511">
        <v>196912</v>
      </c>
      <c r="E1511">
        <v>77</v>
      </c>
      <c r="F1511">
        <v>1544094</v>
      </c>
      <c r="G1511">
        <v>163116</v>
      </c>
      <c r="H1511">
        <v>550000</v>
      </c>
      <c r="I1511">
        <v>0</v>
      </c>
      <c r="J1511">
        <v>90000</v>
      </c>
      <c r="K1511">
        <v>85000</v>
      </c>
      <c r="L1511">
        <v>192500</v>
      </c>
      <c r="M1511">
        <v>56200</v>
      </c>
      <c r="N1511">
        <v>11500</v>
      </c>
      <c r="O1511">
        <v>25500</v>
      </c>
      <c r="P1511">
        <v>4500</v>
      </c>
      <c r="Q1511">
        <v>2000</v>
      </c>
      <c r="R1511">
        <v>0</v>
      </c>
      <c r="S1511">
        <v>8134</v>
      </c>
      <c r="T1511">
        <v>35000</v>
      </c>
      <c r="U1511">
        <v>36000</v>
      </c>
      <c r="V1511">
        <v>0</v>
      </c>
      <c r="W1511">
        <v>0</v>
      </c>
      <c r="X1511">
        <v>0</v>
      </c>
      <c r="Y1511">
        <v>0</v>
      </c>
      <c r="Z1511">
        <v>364172</v>
      </c>
      <c r="AA1511">
        <v>0</v>
      </c>
      <c r="AB1511">
        <v>133794</v>
      </c>
      <c r="AC1511">
        <v>148780</v>
      </c>
      <c r="AD1511">
        <v>0</v>
      </c>
      <c r="AE1511">
        <v>133794</v>
      </c>
      <c r="AF1511">
        <v>91638</v>
      </c>
      <c r="AG1511">
        <v>0</v>
      </c>
      <c r="AH1511">
        <v>0</v>
      </c>
      <c r="AI1511">
        <v>0</v>
      </c>
      <c r="AJ1511">
        <v>158362</v>
      </c>
      <c r="AK1511">
        <v>158362</v>
      </c>
      <c r="AL1511">
        <v>0</v>
      </c>
      <c r="AM1511">
        <v>0</v>
      </c>
      <c r="AN1511">
        <v>372162</v>
      </c>
      <c r="AO1511">
        <v>1465190</v>
      </c>
      <c r="AP1511">
        <v>225432</v>
      </c>
      <c r="AQ1511">
        <v>57812</v>
      </c>
      <c r="AR1511">
        <v>20000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85268</v>
      </c>
      <c r="BE1511">
        <v>84171</v>
      </c>
      <c r="BF1511">
        <v>60000</v>
      </c>
      <c r="BG1511">
        <v>35194</v>
      </c>
      <c r="BH1511">
        <v>20000</v>
      </c>
      <c r="BI1511">
        <v>56200</v>
      </c>
      <c r="BJ1511">
        <v>0</v>
      </c>
      <c r="BK1511">
        <v>1427600</v>
      </c>
      <c r="BL1511">
        <v>0</v>
      </c>
      <c r="BM1511">
        <v>0</v>
      </c>
      <c r="BN1511">
        <v>0</v>
      </c>
      <c r="BO1511">
        <v>0</v>
      </c>
      <c r="BP1511">
        <v>0</v>
      </c>
      <c r="BQ1511">
        <v>0</v>
      </c>
      <c r="BR1511">
        <v>20000</v>
      </c>
      <c r="BS1511">
        <v>0</v>
      </c>
      <c r="BT1511">
        <v>0</v>
      </c>
      <c r="BU1511">
        <v>0</v>
      </c>
      <c r="BV1511">
        <v>0</v>
      </c>
      <c r="BW1511">
        <v>0</v>
      </c>
      <c r="BX1511">
        <v>0</v>
      </c>
      <c r="BY1511">
        <v>0</v>
      </c>
      <c r="BZ1511">
        <v>0</v>
      </c>
      <c r="CA1511">
        <v>0</v>
      </c>
      <c r="CB1511">
        <v>0</v>
      </c>
      <c r="CC1511">
        <v>0</v>
      </c>
      <c r="CD1511">
        <v>0</v>
      </c>
      <c r="CE1511">
        <v>0</v>
      </c>
      <c r="CF1511">
        <v>0</v>
      </c>
      <c r="CG1511">
        <v>17241</v>
      </c>
      <c r="CH1511">
        <v>388</v>
      </c>
      <c r="CI1511">
        <v>2029</v>
      </c>
      <c r="CJ1511">
        <v>1522</v>
      </c>
      <c r="CK1511">
        <v>609</v>
      </c>
      <c r="CL1511">
        <v>507</v>
      </c>
      <c r="CM1511">
        <v>2199</v>
      </c>
      <c r="CN1511">
        <v>11551</v>
      </c>
      <c r="CO1511">
        <v>507</v>
      </c>
      <c r="CP1511">
        <v>0</v>
      </c>
      <c r="CQ1511">
        <v>610000</v>
      </c>
      <c r="CR1511">
        <v>100000</v>
      </c>
      <c r="CS1511">
        <v>10000</v>
      </c>
      <c r="CT1511">
        <v>154000</v>
      </c>
      <c r="CU1511">
        <v>65000</v>
      </c>
      <c r="CV1511">
        <v>100000</v>
      </c>
      <c r="CW1511">
        <v>2289</v>
      </c>
      <c r="CX1511">
        <v>12000</v>
      </c>
      <c r="CY1511">
        <v>9000</v>
      </c>
      <c r="CZ1511">
        <v>3600</v>
      </c>
      <c r="DA1511">
        <v>3000</v>
      </c>
      <c r="DB1511">
        <v>13000</v>
      </c>
      <c r="DC1511">
        <v>66000</v>
      </c>
      <c r="DD1511">
        <v>3000</v>
      </c>
      <c r="DE1511">
        <v>25000</v>
      </c>
      <c r="DF1511">
        <v>1338946</v>
      </c>
      <c r="DG1511">
        <v>100000</v>
      </c>
      <c r="DH1511">
        <v>0</v>
      </c>
      <c r="DI1511">
        <v>85268</v>
      </c>
      <c r="DJ1511">
        <v>224543</v>
      </c>
      <c r="DK1511">
        <v>230218</v>
      </c>
      <c r="DL1511">
        <v>150000</v>
      </c>
      <c r="DM1511">
        <v>350000</v>
      </c>
      <c r="DN1511">
        <v>40000</v>
      </c>
      <c r="DO1511">
        <v>3853226</v>
      </c>
      <c r="DP1511">
        <v>317700</v>
      </c>
      <c r="DQ1511">
        <v>919920</v>
      </c>
      <c r="DR1511">
        <v>0</v>
      </c>
      <c r="DS1511">
        <v>0</v>
      </c>
    </row>
    <row r="1512" spans="1:123" x14ac:dyDescent="0.3">
      <c r="A1512" t="str">
        <f t="shared" si="23"/>
        <v>20211970</v>
      </c>
      <c r="B1512">
        <v>44</v>
      </c>
      <c r="C1512">
        <v>2021</v>
      </c>
      <c r="D1512">
        <v>197012</v>
      </c>
      <c r="E1512">
        <v>40</v>
      </c>
      <c r="F1512">
        <v>1630722</v>
      </c>
      <c r="G1512">
        <v>163116</v>
      </c>
      <c r="H1512">
        <v>550000</v>
      </c>
      <c r="I1512">
        <v>0</v>
      </c>
      <c r="J1512">
        <v>90000</v>
      </c>
      <c r="K1512">
        <v>85000</v>
      </c>
      <c r="L1512">
        <v>205000</v>
      </c>
      <c r="M1512">
        <v>56200</v>
      </c>
      <c r="N1512">
        <v>11500</v>
      </c>
      <c r="O1512">
        <v>25500</v>
      </c>
      <c r="P1512">
        <v>4500</v>
      </c>
      <c r="Q1512">
        <v>2000</v>
      </c>
      <c r="R1512">
        <v>0</v>
      </c>
      <c r="S1512">
        <v>7945</v>
      </c>
      <c r="T1512">
        <v>35000</v>
      </c>
      <c r="U1512">
        <v>36000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158362</v>
      </c>
      <c r="AC1512">
        <v>76691</v>
      </c>
      <c r="AD1512">
        <v>0</v>
      </c>
      <c r="AE1512">
        <v>116203</v>
      </c>
      <c r="AF1512">
        <v>0</v>
      </c>
      <c r="AG1512">
        <v>0</v>
      </c>
      <c r="AH1512">
        <v>0</v>
      </c>
      <c r="AI1512">
        <v>0</v>
      </c>
      <c r="AJ1512">
        <v>132074</v>
      </c>
      <c r="AK1512">
        <v>174234</v>
      </c>
      <c r="AL1512">
        <v>0</v>
      </c>
      <c r="AM1512">
        <v>0</v>
      </c>
      <c r="AN1512">
        <v>866571</v>
      </c>
      <c r="AO1512">
        <v>755258</v>
      </c>
      <c r="AP1512">
        <v>116203</v>
      </c>
      <c r="AQ1512">
        <v>0</v>
      </c>
      <c r="AR1512">
        <v>15539</v>
      </c>
      <c r="AS1512">
        <v>3000</v>
      </c>
      <c r="AT1512">
        <v>8000</v>
      </c>
      <c r="AU1512">
        <v>85268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0</v>
      </c>
      <c r="BI1512">
        <v>0</v>
      </c>
      <c r="BJ1512">
        <v>0</v>
      </c>
      <c r="BK1512">
        <v>983267</v>
      </c>
      <c r="BL1512">
        <v>0</v>
      </c>
      <c r="BM1512">
        <v>0</v>
      </c>
      <c r="BN1512">
        <v>0</v>
      </c>
      <c r="BO1512">
        <v>0</v>
      </c>
      <c r="BP1512">
        <v>0</v>
      </c>
      <c r="BQ1512">
        <v>0</v>
      </c>
      <c r="BR1512">
        <v>20000</v>
      </c>
      <c r="BS1512">
        <v>0</v>
      </c>
      <c r="BT1512">
        <v>0</v>
      </c>
      <c r="BU1512">
        <v>0</v>
      </c>
      <c r="BV1512">
        <v>0</v>
      </c>
      <c r="BW1512">
        <v>0</v>
      </c>
      <c r="BX1512">
        <v>0</v>
      </c>
      <c r="BY1512">
        <v>0</v>
      </c>
      <c r="BZ1512">
        <v>0</v>
      </c>
      <c r="CA1512">
        <v>0</v>
      </c>
      <c r="CB1512">
        <v>0</v>
      </c>
      <c r="CC1512">
        <v>0</v>
      </c>
      <c r="CD1512">
        <v>0</v>
      </c>
      <c r="CE1512">
        <v>0</v>
      </c>
      <c r="CF1512">
        <v>0</v>
      </c>
      <c r="CG1512">
        <v>0</v>
      </c>
      <c r="CH1512">
        <v>0</v>
      </c>
      <c r="CI1512">
        <v>0</v>
      </c>
      <c r="CJ1512">
        <v>0</v>
      </c>
      <c r="CK1512">
        <v>0</v>
      </c>
      <c r="CL1512">
        <v>0</v>
      </c>
      <c r="CM1512">
        <v>0</v>
      </c>
      <c r="CN1512">
        <v>0</v>
      </c>
      <c r="CO1512">
        <v>0</v>
      </c>
      <c r="CP1512">
        <v>0</v>
      </c>
      <c r="CQ1512">
        <v>610000</v>
      </c>
      <c r="CR1512">
        <v>100000</v>
      </c>
      <c r="CS1512">
        <v>10000</v>
      </c>
      <c r="CT1512">
        <v>154000</v>
      </c>
      <c r="CU1512">
        <v>65000</v>
      </c>
      <c r="CV1512">
        <v>100000</v>
      </c>
      <c r="CW1512">
        <v>2289</v>
      </c>
      <c r="CX1512">
        <v>12000</v>
      </c>
      <c r="CY1512">
        <v>9000</v>
      </c>
      <c r="CZ1512">
        <v>3600</v>
      </c>
      <c r="DA1512">
        <v>3000</v>
      </c>
      <c r="DB1512">
        <v>13000</v>
      </c>
      <c r="DC1512">
        <v>66000</v>
      </c>
      <c r="DD1512">
        <v>3000</v>
      </c>
      <c r="DE1512">
        <v>30000</v>
      </c>
      <c r="DF1512">
        <v>1281115</v>
      </c>
      <c r="DG1512">
        <v>100000</v>
      </c>
      <c r="DH1512">
        <v>0</v>
      </c>
      <c r="DI1512">
        <v>0</v>
      </c>
      <c r="DJ1512">
        <v>221024</v>
      </c>
      <c r="DK1512">
        <v>224036</v>
      </c>
      <c r="DL1512">
        <v>150000</v>
      </c>
      <c r="DM1512">
        <v>341583</v>
      </c>
      <c r="DN1512">
        <v>40000</v>
      </c>
      <c r="DO1512">
        <v>3712880</v>
      </c>
      <c r="DP1512">
        <v>317700</v>
      </c>
      <c r="DQ1512">
        <v>66806</v>
      </c>
      <c r="DR1512">
        <v>0</v>
      </c>
      <c r="DS1512">
        <v>0</v>
      </c>
    </row>
    <row r="1513" spans="1:123" x14ac:dyDescent="0.3">
      <c r="A1513" t="str">
        <f t="shared" si="23"/>
        <v>20221971</v>
      </c>
      <c r="B1513">
        <v>44</v>
      </c>
      <c r="C1513">
        <v>2022</v>
      </c>
      <c r="D1513">
        <v>197112</v>
      </c>
      <c r="E1513">
        <v>38</v>
      </c>
      <c r="F1513">
        <v>1789785</v>
      </c>
      <c r="G1513">
        <v>163115</v>
      </c>
      <c r="H1513">
        <v>550000</v>
      </c>
      <c r="I1513">
        <v>0</v>
      </c>
      <c r="J1513">
        <v>60000</v>
      </c>
      <c r="K1513">
        <v>85000</v>
      </c>
      <c r="L1513">
        <v>202500</v>
      </c>
      <c r="M1513">
        <v>56200</v>
      </c>
      <c r="N1513">
        <v>11500</v>
      </c>
      <c r="O1513">
        <v>25500</v>
      </c>
      <c r="P1513">
        <v>4500</v>
      </c>
      <c r="Q1513">
        <v>2000</v>
      </c>
      <c r="R1513">
        <v>0</v>
      </c>
      <c r="S1513">
        <v>7757</v>
      </c>
      <c r="T1513">
        <v>35000</v>
      </c>
      <c r="U1513">
        <v>36000</v>
      </c>
      <c r="V1513">
        <v>0</v>
      </c>
      <c r="W1513">
        <v>0</v>
      </c>
      <c r="X1513">
        <v>0</v>
      </c>
      <c r="Y1513">
        <v>155661</v>
      </c>
      <c r="Z1513">
        <v>0</v>
      </c>
      <c r="AA1513">
        <v>0</v>
      </c>
      <c r="AB1513">
        <v>174234</v>
      </c>
      <c r="AC1513">
        <v>74108</v>
      </c>
      <c r="AD1513">
        <v>0</v>
      </c>
      <c r="AE1513">
        <v>112289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61945</v>
      </c>
      <c r="AL1513">
        <v>0</v>
      </c>
      <c r="AM1513">
        <v>0</v>
      </c>
      <c r="AN1513">
        <v>1121618</v>
      </c>
      <c r="AO1513">
        <v>729820</v>
      </c>
      <c r="AP1513">
        <v>112289</v>
      </c>
      <c r="AQ1513">
        <v>0</v>
      </c>
      <c r="AR1513">
        <v>14173</v>
      </c>
      <c r="AS1513">
        <v>3000</v>
      </c>
      <c r="AT1513">
        <v>8000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0</v>
      </c>
      <c r="BI1513">
        <v>0</v>
      </c>
      <c r="BJ1513">
        <v>0</v>
      </c>
      <c r="BK1513">
        <v>867282</v>
      </c>
      <c r="BL1513">
        <v>0</v>
      </c>
      <c r="BM1513">
        <v>0</v>
      </c>
      <c r="BN1513">
        <v>0</v>
      </c>
      <c r="BO1513">
        <v>0</v>
      </c>
      <c r="BP1513">
        <v>0</v>
      </c>
      <c r="BQ1513">
        <v>0</v>
      </c>
      <c r="BR1513">
        <v>0</v>
      </c>
      <c r="BS1513">
        <v>0</v>
      </c>
      <c r="BT1513">
        <v>0</v>
      </c>
      <c r="BU1513">
        <v>0</v>
      </c>
      <c r="BV1513">
        <v>0</v>
      </c>
      <c r="BW1513">
        <v>0</v>
      </c>
      <c r="BX1513">
        <v>0</v>
      </c>
      <c r="BY1513">
        <v>0</v>
      </c>
      <c r="BZ1513">
        <v>0</v>
      </c>
      <c r="CA1513">
        <v>0</v>
      </c>
      <c r="CB1513">
        <v>0</v>
      </c>
      <c r="CC1513">
        <v>0</v>
      </c>
      <c r="CD1513">
        <v>0</v>
      </c>
      <c r="CE1513">
        <v>0</v>
      </c>
      <c r="CF1513">
        <v>0</v>
      </c>
      <c r="CG1513">
        <v>0</v>
      </c>
      <c r="CH1513">
        <v>0</v>
      </c>
      <c r="CI1513">
        <v>0</v>
      </c>
      <c r="CJ1513">
        <v>0</v>
      </c>
      <c r="CK1513">
        <v>0</v>
      </c>
      <c r="CL1513">
        <v>0</v>
      </c>
      <c r="CM1513">
        <v>0</v>
      </c>
      <c r="CN1513">
        <v>0</v>
      </c>
      <c r="CO1513">
        <v>0</v>
      </c>
      <c r="CP1513">
        <v>0</v>
      </c>
      <c r="CQ1513">
        <v>590000</v>
      </c>
      <c r="CR1513">
        <v>100000</v>
      </c>
      <c r="CS1513">
        <v>10000</v>
      </c>
      <c r="CT1513">
        <v>154000</v>
      </c>
      <c r="CU1513">
        <v>65000</v>
      </c>
      <c r="CV1513">
        <v>100000</v>
      </c>
      <c r="CW1513">
        <v>2289</v>
      </c>
      <c r="CX1513">
        <v>12000</v>
      </c>
      <c r="CY1513">
        <v>9000</v>
      </c>
      <c r="CZ1513">
        <v>3600</v>
      </c>
      <c r="DA1513">
        <v>3000</v>
      </c>
      <c r="DB1513">
        <v>13000</v>
      </c>
      <c r="DC1513">
        <v>66000</v>
      </c>
      <c r="DD1513">
        <v>3000</v>
      </c>
      <c r="DE1513">
        <v>35000</v>
      </c>
      <c r="DF1513">
        <v>1087020</v>
      </c>
      <c r="DG1513">
        <v>100000</v>
      </c>
      <c r="DH1513">
        <v>0</v>
      </c>
      <c r="DI1513">
        <v>0</v>
      </c>
      <c r="DJ1513">
        <v>221024</v>
      </c>
      <c r="DK1513">
        <v>224036</v>
      </c>
      <c r="DL1513">
        <v>150000</v>
      </c>
      <c r="DM1513">
        <v>341583</v>
      </c>
      <c r="DN1513">
        <v>40000</v>
      </c>
      <c r="DO1513">
        <v>3391497</v>
      </c>
      <c r="DP1513">
        <v>317700</v>
      </c>
      <c r="DQ1513">
        <v>-155661</v>
      </c>
      <c r="DR1513">
        <v>0</v>
      </c>
      <c r="DS1513">
        <v>0</v>
      </c>
    </row>
    <row r="1514" spans="1:123" x14ac:dyDescent="0.3">
      <c r="A1514" t="str">
        <f t="shared" si="23"/>
        <v>20231972</v>
      </c>
      <c r="B1514">
        <v>44</v>
      </c>
      <c r="C1514">
        <v>2023</v>
      </c>
      <c r="D1514">
        <v>197212</v>
      </c>
      <c r="E1514">
        <v>48</v>
      </c>
      <c r="F1514">
        <v>1983923</v>
      </c>
      <c r="G1514">
        <v>163115</v>
      </c>
      <c r="H1514">
        <v>550000</v>
      </c>
      <c r="I1514">
        <v>0</v>
      </c>
      <c r="J1514">
        <v>60000</v>
      </c>
      <c r="K1514">
        <v>85000</v>
      </c>
      <c r="L1514">
        <v>200000</v>
      </c>
      <c r="M1514">
        <v>56200</v>
      </c>
      <c r="N1514">
        <v>11500</v>
      </c>
      <c r="O1514">
        <v>25500</v>
      </c>
      <c r="P1514">
        <v>4500</v>
      </c>
      <c r="Q1514">
        <v>2000</v>
      </c>
      <c r="R1514">
        <v>0</v>
      </c>
      <c r="S1514">
        <v>7568</v>
      </c>
      <c r="T1514">
        <v>35000</v>
      </c>
      <c r="U1514">
        <v>36000</v>
      </c>
      <c r="V1514">
        <v>0</v>
      </c>
      <c r="W1514">
        <v>0</v>
      </c>
      <c r="X1514">
        <v>0</v>
      </c>
      <c r="Y1514">
        <v>203219</v>
      </c>
      <c r="Z1514">
        <v>0</v>
      </c>
      <c r="AA1514">
        <v>0</v>
      </c>
      <c r="AB1514">
        <v>61945</v>
      </c>
      <c r="AC1514">
        <v>93786</v>
      </c>
      <c r="AD1514">
        <v>48318</v>
      </c>
      <c r="AE1514">
        <v>61945</v>
      </c>
      <c r="AF1514">
        <v>80160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1086328</v>
      </c>
      <c r="AO1514">
        <v>923606</v>
      </c>
      <c r="AP1514">
        <v>142104</v>
      </c>
      <c r="AQ1514">
        <v>0</v>
      </c>
      <c r="AR1514">
        <v>20000</v>
      </c>
      <c r="AS1514">
        <v>3000</v>
      </c>
      <c r="AT1514">
        <v>8000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0</v>
      </c>
      <c r="BI1514">
        <v>0</v>
      </c>
      <c r="BJ1514">
        <v>0</v>
      </c>
      <c r="BK1514">
        <v>1096710</v>
      </c>
      <c r="BL1514">
        <v>0</v>
      </c>
      <c r="BM1514">
        <v>0</v>
      </c>
      <c r="BN1514">
        <v>0</v>
      </c>
      <c r="BO1514">
        <v>0</v>
      </c>
      <c r="BP1514">
        <v>0</v>
      </c>
      <c r="BQ1514">
        <v>0</v>
      </c>
      <c r="BR1514">
        <v>0</v>
      </c>
      <c r="BS1514">
        <v>0</v>
      </c>
      <c r="BT1514">
        <v>0</v>
      </c>
      <c r="BU1514">
        <v>0</v>
      </c>
      <c r="BV1514">
        <v>0</v>
      </c>
      <c r="BW1514">
        <v>0</v>
      </c>
      <c r="BX1514">
        <v>0</v>
      </c>
      <c r="BY1514">
        <v>0</v>
      </c>
      <c r="BZ1514">
        <v>0</v>
      </c>
      <c r="CA1514">
        <v>0</v>
      </c>
      <c r="CB1514">
        <v>0</v>
      </c>
      <c r="CC1514">
        <v>0</v>
      </c>
      <c r="CD1514">
        <v>0</v>
      </c>
      <c r="CE1514">
        <v>0</v>
      </c>
      <c r="CF1514">
        <v>0</v>
      </c>
      <c r="CG1514">
        <v>0</v>
      </c>
      <c r="CH1514">
        <v>0</v>
      </c>
      <c r="CI1514">
        <v>0</v>
      </c>
      <c r="CJ1514">
        <v>0</v>
      </c>
      <c r="CK1514">
        <v>0</v>
      </c>
      <c r="CL1514">
        <v>0</v>
      </c>
      <c r="CM1514">
        <v>0</v>
      </c>
      <c r="CN1514">
        <v>0</v>
      </c>
      <c r="CO1514">
        <v>0</v>
      </c>
      <c r="CP1514">
        <v>0</v>
      </c>
      <c r="CQ1514">
        <v>570000</v>
      </c>
      <c r="CR1514">
        <v>100000</v>
      </c>
      <c r="CS1514">
        <v>10000</v>
      </c>
      <c r="CT1514">
        <v>154000</v>
      </c>
      <c r="CU1514">
        <v>65000</v>
      </c>
      <c r="CV1514">
        <v>100000</v>
      </c>
      <c r="CW1514">
        <v>2289</v>
      </c>
      <c r="CX1514">
        <v>12000</v>
      </c>
      <c r="CY1514">
        <v>9000</v>
      </c>
      <c r="CZ1514">
        <v>3600</v>
      </c>
      <c r="DA1514">
        <v>3000</v>
      </c>
      <c r="DB1514">
        <v>13000</v>
      </c>
      <c r="DC1514">
        <v>66000</v>
      </c>
      <c r="DD1514">
        <v>3000</v>
      </c>
      <c r="DE1514">
        <v>40000</v>
      </c>
      <c r="DF1514">
        <v>851191</v>
      </c>
      <c r="DG1514">
        <v>100000</v>
      </c>
      <c r="DH1514">
        <v>0</v>
      </c>
      <c r="DI1514">
        <v>0</v>
      </c>
      <c r="DJ1514">
        <v>221024</v>
      </c>
      <c r="DK1514">
        <v>224036</v>
      </c>
      <c r="DL1514">
        <v>150000</v>
      </c>
      <c r="DM1514">
        <v>341583</v>
      </c>
      <c r="DN1514">
        <v>40000</v>
      </c>
      <c r="DO1514">
        <v>3078722</v>
      </c>
      <c r="DP1514">
        <v>317700</v>
      </c>
      <c r="DQ1514">
        <v>-203219</v>
      </c>
      <c r="DR1514">
        <v>0</v>
      </c>
      <c r="DS1514">
        <v>0</v>
      </c>
    </row>
    <row r="1515" spans="1:123" x14ac:dyDescent="0.3">
      <c r="A1515" t="str">
        <f t="shared" si="23"/>
        <v>20241973</v>
      </c>
      <c r="B1515">
        <v>44</v>
      </c>
      <c r="C1515">
        <v>2024</v>
      </c>
      <c r="D1515">
        <v>197312</v>
      </c>
      <c r="E1515">
        <v>53</v>
      </c>
      <c r="F1515">
        <v>1757155</v>
      </c>
      <c r="G1515">
        <v>163114</v>
      </c>
      <c r="H1515">
        <v>550000</v>
      </c>
      <c r="I1515">
        <v>0</v>
      </c>
      <c r="J1515">
        <v>60000</v>
      </c>
      <c r="K1515">
        <v>85000</v>
      </c>
      <c r="L1515">
        <v>200000</v>
      </c>
      <c r="M1515">
        <v>56200</v>
      </c>
      <c r="N1515">
        <v>11500</v>
      </c>
      <c r="O1515">
        <v>25500</v>
      </c>
      <c r="P1515">
        <v>4500</v>
      </c>
      <c r="Q1515">
        <v>2000</v>
      </c>
      <c r="R1515">
        <v>0</v>
      </c>
      <c r="S1515">
        <v>7380</v>
      </c>
      <c r="T1515">
        <v>35000</v>
      </c>
      <c r="U1515">
        <v>36000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102052</v>
      </c>
      <c r="AD1515">
        <v>52577</v>
      </c>
      <c r="AE1515">
        <v>0</v>
      </c>
      <c r="AF1515">
        <v>154628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808452</v>
      </c>
      <c r="AO1515">
        <v>1005006</v>
      </c>
      <c r="AP1515">
        <v>154628</v>
      </c>
      <c r="AQ1515">
        <v>0</v>
      </c>
      <c r="AR1515">
        <v>20000</v>
      </c>
      <c r="AS1515">
        <v>3000</v>
      </c>
      <c r="AT1515">
        <v>8000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0</v>
      </c>
      <c r="BI1515">
        <v>0</v>
      </c>
      <c r="BJ1515">
        <v>0</v>
      </c>
      <c r="BK1515">
        <v>1190634</v>
      </c>
      <c r="BL1515">
        <v>0</v>
      </c>
      <c r="BM1515">
        <v>0</v>
      </c>
      <c r="BN1515">
        <v>0</v>
      </c>
      <c r="BO1515">
        <v>0</v>
      </c>
      <c r="BP1515">
        <v>0</v>
      </c>
      <c r="BQ1515">
        <v>0</v>
      </c>
      <c r="BR1515">
        <v>42817</v>
      </c>
      <c r="BS1515">
        <v>0</v>
      </c>
      <c r="BT1515">
        <v>0</v>
      </c>
      <c r="BU1515">
        <v>0</v>
      </c>
      <c r="BV1515">
        <v>0</v>
      </c>
      <c r="BW1515">
        <v>0</v>
      </c>
      <c r="BX1515">
        <v>0</v>
      </c>
      <c r="BY1515">
        <v>0</v>
      </c>
      <c r="BZ1515">
        <v>0</v>
      </c>
      <c r="CA1515">
        <v>0</v>
      </c>
      <c r="CB1515">
        <v>0</v>
      </c>
      <c r="CC1515">
        <v>0</v>
      </c>
      <c r="CD1515">
        <v>0</v>
      </c>
      <c r="CE1515">
        <v>0</v>
      </c>
      <c r="CF1515">
        <v>0</v>
      </c>
      <c r="CG1515">
        <v>0</v>
      </c>
      <c r="CH1515">
        <v>0</v>
      </c>
      <c r="CI1515">
        <v>0</v>
      </c>
      <c r="CJ1515">
        <v>0</v>
      </c>
      <c r="CK1515">
        <v>0</v>
      </c>
      <c r="CL1515">
        <v>0</v>
      </c>
      <c r="CM1515">
        <v>0</v>
      </c>
      <c r="CN1515">
        <v>0</v>
      </c>
      <c r="CO1515">
        <v>0</v>
      </c>
      <c r="CP1515">
        <v>0</v>
      </c>
      <c r="CQ1515">
        <v>592817</v>
      </c>
      <c r="CR1515">
        <v>100000</v>
      </c>
      <c r="CS1515">
        <v>10000</v>
      </c>
      <c r="CT1515">
        <v>154000</v>
      </c>
      <c r="CU1515">
        <v>65000</v>
      </c>
      <c r="CV1515">
        <v>100000</v>
      </c>
      <c r="CW1515">
        <v>2289</v>
      </c>
      <c r="CX1515">
        <v>12000</v>
      </c>
      <c r="CY1515">
        <v>9000</v>
      </c>
      <c r="CZ1515">
        <v>3600</v>
      </c>
      <c r="DA1515">
        <v>3000</v>
      </c>
      <c r="DB1515">
        <v>13000</v>
      </c>
      <c r="DC1515">
        <v>66000</v>
      </c>
      <c r="DD1515">
        <v>3000</v>
      </c>
      <c r="DE1515">
        <v>45000</v>
      </c>
      <c r="DF1515">
        <v>825655</v>
      </c>
      <c r="DG1515">
        <v>100000</v>
      </c>
      <c r="DH1515">
        <v>0</v>
      </c>
      <c r="DI1515">
        <v>0</v>
      </c>
      <c r="DJ1515">
        <v>221024</v>
      </c>
      <c r="DK1515">
        <v>224036</v>
      </c>
      <c r="DL1515">
        <v>150000</v>
      </c>
      <c r="DM1515">
        <v>341583</v>
      </c>
      <c r="DN1515">
        <v>40000</v>
      </c>
      <c r="DO1515">
        <v>3081004</v>
      </c>
      <c r="DP1515">
        <v>317700</v>
      </c>
      <c r="DQ1515">
        <v>42817</v>
      </c>
      <c r="DR1515">
        <v>0</v>
      </c>
      <c r="DS1515">
        <v>0</v>
      </c>
    </row>
    <row r="1516" spans="1:123" x14ac:dyDescent="0.3">
      <c r="A1516" t="str">
        <f t="shared" si="23"/>
        <v>20251974</v>
      </c>
      <c r="B1516">
        <v>44</v>
      </c>
      <c r="C1516">
        <v>2025</v>
      </c>
      <c r="D1516">
        <v>197412</v>
      </c>
      <c r="E1516">
        <v>42</v>
      </c>
      <c r="F1516">
        <v>1752135</v>
      </c>
      <c r="G1516">
        <v>163114</v>
      </c>
      <c r="H1516">
        <v>550000</v>
      </c>
      <c r="I1516">
        <v>0</v>
      </c>
      <c r="J1516">
        <v>60000</v>
      </c>
      <c r="K1516">
        <v>85000</v>
      </c>
      <c r="L1516">
        <v>200000</v>
      </c>
      <c r="M1516">
        <v>56200</v>
      </c>
      <c r="N1516">
        <v>11500</v>
      </c>
      <c r="O1516">
        <v>25500</v>
      </c>
      <c r="P1516">
        <v>4500</v>
      </c>
      <c r="Q1516">
        <v>2000</v>
      </c>
      <c r="R1516">
        <v>0</v>
      </c>
      <c r="S1516">
        <v>7191</v>
      </c>
      <c r="T1516">
        <v>35000</v>
      </c>
      <c r="U1516">
        <v>36000</v>
      </c>
      <c r="V1516">
        <v>0</v>
      </c>
      <c r="W1516">
        <v>0</v>
      </c>
      <c r="X1516">
        <v>0</v>
      </c>
      <c r="Y1516">
        <v>152469</v>
      </c>
      <c r="Z1516">
        <v>0</v>
      </c>
      <c r="AA1516">
        <v>0</v>
      </c>
      <c r="AB1516">
        <v>0</v>
      </c>
      <c r="AC1516">
        <v>81904</v>
      </c>
      <c r="AD1516">
        <v>42197</v>
      </c>
      <c r="AE1516">
        <v>0</v>
      </c>
      <c r="AF1516">
        <v>124101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991259</v>
      </c>
      <c r="AO1516">
        <v>806595</v>
      </c>
      <c r="AP1516">
        <v>124101</v>
      </c>
      <c r="AQ1516">
        <v>0</v>
      </c>
      <c r="AR1516">
        <v>18294</v>
      </c>
      <c r="AS1516">
        <v>3000</v>
      </c>
      <c r="AT1516">
        <v>8000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0</v>
      </c>
      <c r="BI1516">
        <v>0</v>
      </c>
      <c r="BJ1516">
        <v>0</v>
      </c>
      <c r="BK1516">
        <v>959990</v>
      </c>
      <c r="BL1516">
        <v>0</v>
      </c>
      <c r="BM1516">
        <v>0</v>
      </c>
      <c r="BN1516">
        <v>0</v>
      </c>
      <c r="BO1516">
        <v>0</v>
      </c>
      <c r="BP1516">
        <v>0</v>
      </c>
      <c r="BQ1516">
        <v>0</v>
      </c>
      <c r="BR1516">
        <v>0</v>
      </c>
      <c r="BS1516">
        <v>0</v>
      </c>
      <c r="BT1516">
        <v>0</v>
      </c>
      <c r="BU1516">
        <v>0</v>
      </c>
      <c r="BV1516">
        <v>0</v>
      </c>
      <c r="BW1516">
        <v>0</v>
      </c>
      <c r="BX1516">
        <v>0</v>
      </c>
      <c r="BY1516">
        <v>0</v>
      </c>
      <c r="BZ1516">
        <v>0</v>
      </c>
      <c r="CA1516">
        <v>0</v>
      </c>
      <c r="CB1516">
        <v>0</v>
      </c>
      <c r="CC1516">
        <v>0</v>
      </c>
      <c r="CD1516">
        <v>0</v>
      </c>
      <c r="CE1516">
        <v>0</v>
      </c>
      <c r="CF1516">
        <v>0</v>
      </c>
      <c r="CG1516">
        <v>0</v>
      </c>
      <c r="CH1516">
        <v>0</v>
      </c>
      <c r="CI1516">
        <v>0</v>
      </c>
      <c r="CJ1516">
        <v>0</v>
      </c>
      <c r="CK1516">
        <v>0</v>
      </c>
      <c r="CL1516">
        <v>0</v>
      </c>
      <c r="CM1516">
        <v>0</v>
      </c>
      <c r="CN1516">
        <v>0</v>
      </c>
      <c r="CO1516">
        <v>0</v>
      </c>
      <c r="CP1516">
        <v>0</v>
      </c>
      <c r="CQ1516">
        <v>572817</v>
      </c>
      <c r="CR1516">
        <v>100000</v>
      </c>
      <c r="CS1516">
        <v>10000</v>
      </c>
      <c r="CT1516">
        <v>154000</v>
      </c>
      <c r="CU1516">
        <v>65000</v>
      </c>
      <c r="CV1516">
        <v>100000</v>
      </c>
      <c r="CW1516">
        <v>2289</v>
      </c>
      <c r="CX1516">
        <v>12000</v>
      </c>
      <c r="CY1516">
        <v>9000</v>
      </c>
      <c r="CZ1516">
        <v>3600</v>
      </c>
      <c r="DA1516">
        <v>3000</v>
      </c>
      <c r="DB1516">
        <v>13000</v>
      </c>
      <c r="DC1516">
        <v>66000</v>
      </c>
      <c r="DD1516">
        <v>3000</v>
      </c>
      <c r="DE1516">
        <v>50000</v>
      </c>
      <c r="DF1516">
        <v>648416</v>
      </c>
      <c r="DG1516">
        <v>100000</v>
      </c>
      <c r="DH1516">
        <v>0</v>
      </c>
      <c r="DI1516">
        <v>0</v>
      </c>
      <c r="DJ1516">
        <v>221024</v>
      </c>
      <c r="DK1516">
        <v>224036</v>
      </c>
      <c r="DL1516">
        <v>150000</v>
      </c>
      <c r="DM1516">
        <v>341583</v>
      </c>
      <c r="DN1516">
        <v>40000</v>
      </c>
      <c r="DO1516">
        <v>2888765</v>
      </c>
      <c r="DP1516">
        <v>317700</v>
      </c>
      <c r="DQ1516">
        <v>-152469</v>
      </c>
      <c r="DR1516">
        <v>0</v>
      </c>
      <c r="DS1516">
        <v>0</v>
      </c>
    </row>
    <row r="1517" spans="1:123" x14ac:dyDescent="0.3">
      <c r="A1517" t="str">
        <f t="shared" si="23"/>
        <v>20261975</v>
      </c>
      <c r="B1517">
        <v>44</v>
      </c>
      <c r="C1517">
        <v>2026</v>
      </c>
      <c r="D1517">
        <v>197512</v>
      </c>
      <c r="E1517">
        <v>48</v>
      </c>
      <c r="F1517">
        <v>1643059</v>
      </c>
      <c r="G1517">
        <v>163110</v>
      </c>
      <c r="H1517">
        <v>550000</v>
      </c>
      <c r="I1517">
        <v>0</v>
      </c>
      <c r="J1517">
        <v>90000</v>
      </c>
      <c r="K1517">
        <v>85000</v>
      </c>
      <c r="L1517">
        <v>200000</v>
      </c>
      <c r="M1517">
        <v>56200</v>
      </c>
      <c r="N1517">
        <v>11500</v>
      </c>
      <c r="O1517">
        <v>25500</v>
      </c>
      <c r="P1517">
        <v>4500</v>
      </c>
      <c r="Q1517">
        <v>2000</v>
      </c>
      <c r="R1517">
        <v>0</v>
      </c>
      <c r="S1517">
        <v>7002</v>
      </c>
      <c r="T1517">
        <v>35000</v>
      </c>
      <c r="U1517">
        <v>36000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93974</v>
      </c>
      <c r="AD1517">
        <v>48415</v>
      </c>
      <c r="AE1517">
        <v>0</v>
      </c>
      <c r="AF1517">
        <v>142389</v>
      </c>
      <c r="AG1517">
        <v>0</v>
      </c>
      <c r="AH1517">
        <v>0</v>
      </c>
      <c r="AI1517">
        <v>0</v>
      </c>
      <c r="AJ1517">
        <v>38806</v>
      </c>
      <c r="AK1517">
        <v>38806</v>
      </c>
      <c r="AL1517">
        <v>0</v>
      </c>
      <c r="AM1517">
        <v>0</v>
      </c>
      <c r="AN1517">
        <v>811507</v>
      </c>
      <c r="AO1517">
        <v>925456</v>
      </c>
      <c r="AP1517">
        <v>142389</v>
      </c>
      <c r="AQ1517">
        <v>0</v>
      </c>
      <c r="AR1517">
        <v>20000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0</v>
      </c>
      <c r="BI1517">
        <v>0</v>
      </c>
      <c r="BJ1517">
        <v>0</v>
      </c>
      <c r="BK1517">
        <v>1087845</v>
      </c>
      <c r="BL1517">
        <v>0</v>
      </c>
      <c r="BM1517">
        <v>0</v>
      </c>
      <c r="BN1517">
        <v>0</v>
      </c>
      <c r="BO1517">
        <v>0</v>
      </c>
      <c r="BP1517">
        <v>0</v>
      </c>
      <c r="BQ1517">
        <v>0</v>
      </c>
      <c r="BR1517">
        <v>57183</v>
      </c>
      <c r="BS1517">
        <v>0</v>
      </c>
      <c r="BT1517">
        <v>0</v>
      </c>
      <c r="BU1517">
        <v>0</v>
      </c>
      <c r="BV1517">
        <v>0</v>
      </c>
      <c r="BW1517">
        <v>0</v>
      </c>
      <c r="BX1517">
        <v>0</v>
      </c>
      <c r="BY1517">
        <v>0</v>
      </c>
      <c r="BZ1517">
        <v>0</v>
      </c>
      <c r="CA1517">
        <v>0</v>
      </c>
      <c r="CB1517">
        <v>0</v>
      </c>
      <c r="CC1517">
        <v>0</v>
      </c>
      <c r="CD1517">
        <v>0</v>
      </c>
      <c r="CE1517">
        <v>0</v>
      </c>
      <c r="CF1517">
        <v>0</v>
      </c>
      <c r="CG1517">
        <v>0</v>
      </c>
      <c r="CH1517">
        <v>0</v>
      </c>
      <c r="CI1517">
        <v>0</v>
      </c>
      <c r="CJ1517">
        <v>0</v>
      </c>
      <c r="CK1517">
        <v>0</v>
      </c>
      <c r="CL1517">
        <v>0</v>
      </c>
      <c r="CM1517">
        <v>0</v>
      </c>
      <c r="CN1517">
        <v>0</v>
      </c>
      <c r="CO1517">
        <v>0</v>
      </c>
      <c r="CP1517">
        <v>0</v>
      </c>
      <c r="CQ1517">
        <v>610000</v>
      </c>
      <c r="CR1517">
        <v>100000</v>
      </c>
      <c r="CS1517">
        <v>10000</v>
      </c>
      <c r="CT1517">
        <v>154000</v>
      </c>
      <c r="CU1517">
        <v>65000</v>
      </c>
      <c r="CV1517">
        <v>100000</v>
      </c>
      <c r="CW1517">
        <v>2289</v>
      </c>
      <c r="CX1517">
        <v>12000</v>
      </c>
      <c r="CY1517">
        <v>9000</v>
      </c>
      <c r="CZ1517">
        <v>3600</v>
      </c>
      <c r="DA1517">
        <v>3000</v>
      </c>
      <c r="DB1517">
        <v>13000</v>
      </c>
      <c r="DC1517">
        <v>66000</v>
      </c>
      <c r="DD1517">
        <v>3000</v>
      </c>
      <c r="DE1517">
        <v>55000</v>
      </c>
      <c r="DF1517">
        <v>628964</v>
      </c>
      <c r="DG1517">
        <v>100000</v>
      </c>
      <c r="DH1517">
        <v>0</v>
      </c>
      <c r="DI1517">
        <v>0</v>
      </c>
      <c r="DJ1517">
        <v>221024</v>
      </c>
      <c r="DK1517">
        <v>224036</v>
      </c>
      <c r="DL1517">
        <v>150000</v>
      </c>
      <c r="DM1517">
        <v>341583</v>
      </c>
      <c r="DN1517">
        <v>40000</v>
      </c>
      <c r="DO1517">
        <v>2950302</v>
      </c>
      <c r="DP1517">
        <v>317700</v>
      </c>
      <c r="DQ1517">
        <v>95989</v>
      </c>
      <c r="DR1517">
        <v>0</v>
      </c>
      <c r="DS1517">
        <v>0</v>
      </c>
    </row>
    <row r="1518" spans="1:123" x14ac:dyDescent="0.3">
      <c r="A1518" t="str">
        <f t="shared" si="23"/>
        <v>20271976</v>
      </c>
      <c r="B1518">
        <v>44</v>
      </c>
      <c r="C1518">
        <v>2027</v>
      </c>
      <c r="D1518">
        <v>197612</v>
      </c>
      <c r="E1518">
        <v>41</v>
      </c>
      <c r="F1518">
        <v>1884770</v>
      </c>
      <c r="G1518">
        <v>163106</v>
      </c>
      <c r="H1518">
        <v>550000</v>
      </c>
      <c r="I1518">
        <v>0</v>
      </c>
      <c r="J1518">
        <v>90000</v>
      </c>
      <c r="K1518">
        <v>85000</v>
      </c>
      <c r="L1518">
        <v>200000</v>
      </c>
      <c r="M1518">
        <v>56200</v>
      </c>
      <c r="N1518">
        <v>11500</v>
      </c>
      <c r="O1518">
        <v>25500</v>
      </c>
      <c r="P1518">
        <v>4500</v>
      </c>
      <c r="Q1518">
        <v>2000</v>
      </c>
      <c r="R1518">
        <v>0</v>
      </c>
      <c r="S1518">
        <v>6814</v>
      </c>
      <c r="T1518">
        <v>35000</v>
      </c>
      <c r="U1518">
        <v>36000</v>
      </c>
      <c r="V1518">
        <v>0</v>
      </c>
      <c r="W1518">
        <v>0</v>
      </c>
      <c r="X1518">
        <v>0</v>
      </c>
      <c r="Y1518">
        <v>222486</v>
      </c>
      <c r="Z1518">
        <v>0</v>
      </c>
      <c r="AA1518">
        <v>0</v>
      </c>
      <c r="AB1518">
        <v>38806</v>
      </c>
      <c r="AC1518">
        <v>80261</v>
      </c>
      <c r="AD1518">
        <v>41350</v>
      </c>
      <c r="AE1518">
        <v>38806</v>
      </c>
      <c r="AF1518">
        <v>82805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1132195</v>
      </c>
      <c r="AO1518">
        <v>790407</v>
      </c>
      <c r="AP1518">
        <v>121611</v>
      </c>
      <c r="AQ1518">
        <v>0</v>
      </c>
      <c r="AR1518">
        <v>17425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0</v>
      </c>
      <c r="BI1518">
        <v>0</v>
      </c>
      <c r="BJ1518">
        <v>0</v>
      </c>
      <c r="BK1518">
        <v>929443</v>
      </c>
      <c r="BL1518">
        <v>0</v>
      </c>
      <c r="BM1518">
        <v>22238</v>
      </c>
      <c r="BN1518">
        <v>0</v>
      </c>
      <c r="BO1518">
        <v>0</v>
      </c>
      <c r="BP1518">
        <v>0</v>
      </c>
      <c r="BQ1518">
        <v>0</v>
      </c>
      <c r="BR1518">
        <v>0</v>
      </c>
      <c r="BS1518">
        <v>0</v>
      </c>
      <c r="BT1518">
        <v>0</v>
      </c>
      <c r="BU1518">
        <v>0</v>
      </c>
      <c r="BV1518">
        <v>0</v>
      </c>
      <c r="BW1518">
        <v>0</v>
      </c>
      <c r="BX1518">
        <v>0</v>
      </c>
      <c r="BY1518">
        <v>0</v>
      </c>
      <c r="BZ1518">
        <v>0</v>
      </c>
      <c r="CA1518">
        <v>0</v>
      </c>
      <c r="CB1518">
        <v>0</v>
      </c>
      <c r="CC1518">
        <v>0</v>
      </c>
      <c r="CD1518">
        <v>0</v>
      </c>
      <c r="CE1518">
        <v>0</v>
      </c>
      <c r="CF1518">
        <v>0</v>
      </c>
      <c r="CG1518">
        <v>0</v>
      </c>
      <c r="CH1518">
        <v>0</v>
      </c>
      <c r="CI1518">
        <v>0</v>
      </c>
      <c r="CJ1518">
        <v>0</v>
      </c>
      <c r="CK1518">
        <v>0</v>
      </c>
      <c r="CL1518">
        <v>0</v>
      </c>
      <c r="CM1518">
        <v>0</v>
      </c>
      <c r="CN1518">
        <v>0</v>
      </c>
      <c r="CO1518">
        <v>0</v>
      </c>
      <c r="CP1518">
        <v>0</v>
      </c>
      <c r="CQ1518">
        <v>567762</v>
      </c>
      <c r="CR1518">
        <v>100000</v>
      </c>
      <c r="CS1518">
        <v>10000</v>
      </c>
      <c r="CT1518">
        <v>154000</v>
      </c>
      <c r="CU1518">
        <v>65000</v>
      </c>
      <c r="CV1518">
        <v>100000</v>
      </c>
      <c r="CW1518">
        <v>2289</v>
      </c>
      <c r="CX1518">
        <v>12000</v>
      </c>
      <c r="CY1518">
        <v>9000</v>
      </c>
      <c r="CZ1518">
        <v>3600</v>
      </c>
      <c r="DA1518">
        <v>3000</v>
      </c>
      <c r="DB1518">
        <v>13000</v>
      </c>
      <c r="DC1518">
        <v>66000</v>
      </c>
      <c r="DD1518">
        <v>3000</v>
      </c>
      <c r="DE1518">
        <v>60000</v>
      </c>
      <c r="DF1518">
        <v>387609</v>
      </c>
      <c r="DG1518">
        <v>100000</v>
      </c>
      <c r="DH1518">
        <v>0</v>
      </c>
      <c r="DI1518">
        <v>0</v>
      </c>
      <c r="DJ1518">
        <v>221024</v>
      </c>
      <c r="DK1518">
        <v>224036</v>
      </c>
      <c r="DL1518">
        <v>150000</v>
      </c>
      <c r="DM1518">
        <v>341583</v>
      </c>
      <c r="DN1518">
        <v>40000</v>
      </c>
      <c r="DO1518">
        <v>2632903</v>
      </c>
      <c r="DP1518">
        <v>317700</v>
      </c>
      <c r="DQ1518">
        <v>-244724</v>
      </c>
      <c r="DR1518">
        <v>0</v>
      </c>
      <c r="DS1518">
        <v>0</v>
      </c>
    </row>
    <row r="1519" spans="1:123" x14ac:dyDescent="0.3">
      <c r="A1519" t="str">
        <f t="shared" si="23"/>
        <v>20281977</v>
      </c>
      <c r="B1519">
        <v>44</v>
      </c>
      <c r="C1519">
        <v>2028</v>
      </c>
      <c r="D1519">
        <v>197712</v>
      </c>
      <c r="E1519">
        <v>8</v>
      </c>
      <c r="F1519">
        <v>1933550</v>
      </c>
      <c r="G1519">
        <v>163102</v>
      </c>
      <c r="H1519">
        <v>550000</v>
      </c>
      <c r="I1519">
        <v>0</v>
      </c>
      <c r="J1519">
        <v>90000</v>
      </c>
      <c r="K1519">
        <v>85000</v>
      </c>
      <c r="L1519">
        <v>200000</v>
      </c>
      <c r="M1519">
        <v>56200</v>
      </c>
      <c r="N1519">
        <v>11500</v>
      </c>
      <c r="O1519">
        <v>25500</v>
      </c>
      <c r="P1519">
        <v>4500</v>
      </c>
      <c r="Q1519">
        <v>2000</v>
      </c>
      <c r="R1519">
        <v>0</v>
      </c>
      <c r="S1519">
        <v>6625</v>
      </c>
      <c r="T1519">
        <v>35000</v>
      </c>
      <c r="U1519">
        <v>36000</v>
      </c>
      <c r="V1519">
        <v>0</v>
      </c>
      <c r="W1519">
        <v>0</v>
      </c>
      <c r="X1519">
        <v>0</v>
      </c>
      <c r="Y1519">
        <v>222675</v>
      </c>
      <c r="Z1519">
        <v>0</v>
      </c>
      <c r="AA1519">
        <v>0</v>
      </c>
      <c r="AB1519">
        <v>0</v>
      </c>
      <c r="AC1519">
        <v>15686</v>
      </c>
      <c r="AD1519">
        <v>0</v>
      </c>
      <c r="AE1519">
        <v>0</v>
      </c>
      <c r="AF1519">
        <v>23767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1191233</v>
      </c>
      <c r="AO1519">
        <v>154474</v>
      </c>
      <c r="AP1519">
        <v>23767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75000</v>
      </c>
      <c r="AW1519">
        <v>0</v>
      </c>
      <c r="AX1519">
        <v>31500</v>
      </c>
      <c r="AY1519">
        <v>0</v>
      </c>
      <c r="AZ1519">
        <v>22000</v>
      </c>
      <c r="BA1519">
        <v>25000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0</v>
      </c>
      <c r="BI1519">
        <v>0</v>
      </c>
      <c r="BJ1519">
        <v>0</v>
      </c>
      <c r="BK1519">
        <v>331741</v>
      </c>
      <c r="BL1519">
        <v>0</v>
      </c>
      <c r="BM1519">
        <v>126109</v>
      </c>
      <c r="BN1519">
        <v>154000</v>
      </c>
      <c r="BO1519">
        <v>0</v>
      </c>
      <c r="BP1519">
        <v>0</v>
      </c>
      <c r="BQ1519">
        <v>0</v>
      </c>
      <c r="BR1519">
        <v>0</v>
      </c>
      <c r="BS1519">
        <v>0</v>
      </c>
      <c r="BT1519">
        <v>0</v>
      </c>
      <c r="BU1519">
        <v>0</v>
      </c>
      <c r="BV1519">
        <v>0</v>
      </c>
      <c r="BW1519">
        <v>0</v>
      </c>
      <c r="BX1519">
        <v>0</v>
      </c>
      <c r="BY1519">
        <v>0</v>
      </c>
      <c r="BZ1519">
        <v>0</v>
      </c>
      <c r="CA1519">
        <v>0</v>
      </c>
      <c r="CB1519">
        <v>0</v>
      </c>
      <c r="CC1519">
        <v>0</v>
      </c>
      <c r="CD1519">
        <v>0</v>
      </c>
      <c r="CE1519">
        <v>0</v>
      </c>
      <c r="CF1519">
        <v>65000</v>
      </c>
      <c r="CG1519">
        <v>0</v>
      </c>
      <c r="CH1519">
        <v>0</v>
      </c>
      <c r="CI1519">
        <v>0</v>
      </c>
      <c r="CJ1519">
        <v>0</v>
      </c>
      <c r="CK1519">
        <v>0</v>
      </c>
      <c r="CL1519">
        <v>0</v>
      </c>
      <c r="CM1519">
        <v>0</v>
      </c>
      <c r="CN1519">
        <v>0</v>
      </c>
      <c r="CO1519">
        <v>0</v>
      </c>
      <c r="CP1519">
        <v>0</v>
      </c>
      <c r="CQ1519">
        <v>421653</v>
      </c>
      <c r="CR1519">
        <v>100000</v>
      </c>
      <c r="CS1519">
        <v>10000</v>
      </c>
      <c r="CT1519">
        <v>0</v>
      </c>
      <c r="CU1519">
        <v>65000</v>
      </c>
      <c r="CV1519">
        <v>100000</v>
      </c>
      <c r="CW1519">
        <v>2289</v>
      </c>
      <c r="CX1519">
        <v>12000</v>
      </c>
      <c r="CY1519">
        <v>9000</v>
      </c>
      <c r="CZ1519">
        <v>3600</v>
      </c>
      <c r="DA1519">
        <v>3000</v>
      </c>
      <c r="DB1519">
        <v>13000</v>
      </c>
      <c r="DC1519">
        <v>66000</v>
      </c>
      <c r="DD1519">
        <v>3000</v>
      </c>
      <c r="DE1519">
        <v>0</v>
      </c>
      <c r="DF1519">
        <v>153306</v>
      </c>
      <c r="DG1519">
        <v>100000</v>
      </c>
      <c r="DH1519">
        <v>0</v>
      </c>
      <c r="DI1519">
        <v>0</v>
      </c>
      <c r="DJ1519">
        <v>189524</v>
      </c>
      <c r="DK1519">
        <v>199036</v>
      </c>
      <c r="DL1519">
        <v>150000</v>
      </c>
      <c r="DM1519">
        <v>266583</v>
      </c>
      <c r="DN1519">
        <v>18000</v>
      </c>
      <c r="DO1519">
        <v>1884990</v>
      </c>
      <c r="DP1519">
        <v>317700</v>
      </c>
      <c r="DQ1519">
        <v>-985853</v>
      </c>
      <c r="DR1519">
        <v>264569</v>
      </c>
      <c r="DS1519">
        <v>0</v>
      </c>
    </row>
    <row r="1520" spans="1:123" x14ac:dyDescent="0.3">
      <c r="A1520" t="str">
        <f t="shared" si="23"/>
        <v>20291978</v>
      </c>
      <c r="B1520">
        <v>44</v>
      </c>
      <c r="C1520">
        <v>2029</v>
      </c>
      <c r="D1520">
        <v>197812</v>
      </c>
      <c r="E1520">
        <v>65</v>
      </c>
      <c r="F1520">
        <v>1589796</v>
      </c>
      <c r="G1520">
        <v>163097</v>
      </c>
      <c r="H1520">
        <v>550000</v>
      </c>
      <c r="I1520">
        <v>0</v>
      </c>
      <c r="J1520">
        <v>90000</v>
      </c>
      <c r="K1520">
        <v>85000</v>
      </c>
      <c r="L1520">
        <v>200000</v>
      </c>
      <c r="M1520">
        <v>56200</v>
      </c>
      <c r="N1520">
        <v>11500</v>
      </c>
      <c r="O1520">
        <v>25500</v>
      </c>
      <c r="P1520">
        <v>4500</v>
      </c>
      <c r="Q1520">
        <v>2000</v>
      </c>
      <c r="R1520">
        <v>0</v>
      </c>
      <c r="S1520">
        <v>6437</v>
      </c>
      <c r="T1520">
        <v>35000</v>
      </c>
      <c r="U1520">
        <v>36000</v>
      </c>
      <c r="V1520">
        <v>0</v>
      </c>
      <c r="W1520">
        <v>0</v>
      </c>
      <c r="X1520">
        <v>0</v>
      </c>
      <c r="Y1520">
        <v>0</v>
      </c>
      <c r="Z1520">
        <v>188157</v>
      </c>
      <c r="AA1520">
        <v>0</v>
      </c>
      <c r="AB1520">
        <v>0</v>
      </c>
      <c r="AC1520">
        <v>125252</v>
      </c>
      <c r="AD1520">
        <v>64529</v>
      </c>
      <c r="AE1520">
        <v>0</v>
      </c>
      <c r="AF1520">
        <v>189781</v>
      </c>
      <c r="AG1520">
        <v>0</v>
      </c>
      <c r="AH1520">
        <v>0</v>
      </c>
      <c r="AI1520">
        <v>0</v>
      </c>
      <c r="AJ1520">
        <v>60219</v>
      </c>
      <c r="AK1520">
        <v>60219</v>
      </c>
      <c r="AL1520">
        <v>0</v>
      </c>
      <c r="AM1520">
        <v>0</v>
      </c>
      <c r="AN1520">
        <v>553980</v>
      </c>
      <c r="AO1520">
        <v>1233479</v>
      </c>
      <c r="AP1520">
        <v>189781</v>
      </c>
      <c r="AQ1520">
        <v>0</v>
      </c>
      <c r="AR1520">
        <v>20000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0</v>
      </c>
      <c r="BI1520">
        <v>0</v>
      </c>
      <c r="BJ1520">
        <v>0</v>
      </c>
      <c r="BK1520">
        <v>1443260</v>
      </c>
      <c r="BL1520">
        <v>0</v>
      </c>
      <c r="BM1520">
        <v>0</v>
      </c>
      <c r="BN1520">
        <v>0</v>
      </c>
      <c r="BO1520">
        <v>0</v>
      </c>
      <c r="BP1520">
        <v>0</v>
      </c>
      <c r="BQ1520">
        <v>0</v>
      </c>
      <c r="BR1520">
        <v>208347</v>
      </c>
      <c r="BS1520">
        <v>0</v>
      </c>
      <c r="BT1520">
        <v>0</v>
      </c>
      <c r="BU1520">
        <v>0</v>
      </c>
      <c r="BV1520">
        <v>0</v>
      </c>
      <c r="BW1520">
        <v>0</v>
      </c>
      <c r="BX1520">
        <v>0</v>
      </c>
      <c r="BY1520">
        <v>0</v>
      </c>
      <c r="BZ1520">
        <v>0</v>
      </c>
      <c r="CA1520">
        <v>0</v>
      </c>
      <c r="CB1520">
        <v>0</v>
      </c>
      <c r="CC1520">
        <v>0</v>
      </c>
      <c r="CD1520">
        <v>0</v>
      </c>
      <c r="CE1520">
        <v>0</v>
      </c>
      <c r="CF1520">
        <v>0</v>
      </c>
      <c r="CG1520">
        <v>0</v>
      </c>
      <c r="CH1520">
        <v>0</v>
      </c>
      <c r="CI1520">
        <v>0</v>
      </c>
      <c r="CJ1520">
        <v>0</v>
      </c>
      <c r="CK1520">
        <v>0</v>
      </c>
      <c r="CL1520">
        <v>0</v>
      </c>
      <c r="CM1520">
        <v>0</v>
      </c>
      <c r="CN1520">
        <v>0</v>
      </c>
      <c r="CO1520">
        <v>0</v>
      </c>
      <c r="CP1520">
        <v>0</v>
      </c>
      <c r="CQ1520">
        <v>610000</v>
      </c>
      <c r="CR1520">
        <v>100000</v>
      </c>
      <c r="CS1520">
        <v>10000</v>
      </c>
      <c r="CT1520">
        <v>0</v>
      </c>
      <c r="CU1520">
        <v>65000</v>
      </c>
      <c r="CV1520">
        <v>100000</v>
      </c>
      <c r="CW1520">
        <v>2289</v>
      </c>
      <c r="CX1520">
        <v>12000</v>
      </c>
      <c r="CY1520">
        <v>9000</v>
      </c>
      <c r="CZ1520">
        <v>3600</v>
      </c>
      <c r="DA1520">
        <v>3000</v>
      </c>
      <c r="DB1520">
        <v>13000</v>
      </c>
      <c r="DC1520">
        <v>66000</v>
      </c>
      <c r="DD1520">
        <v>3000</v>
      </c>
      <c r="DE1520">
        <v>5000</v>
      </c>
      <c r="DF1520">
        <v>336863</v>
      </c>
      <c r="DG1520">
        <v>100000</v>
      </c>
      <c r="DH1520">
        <v>0</v>
      </c>
      <c r="DI1520">
        <v>0</v>
      </c>
      <c r="DJ1520">
        <v>189524</v>
      </c>
      <c r="DK1520">
        <v>199036</v>
      </c>
      <c r="DL1520">
        <v>150000</v>
      </c>
      <c r="DM1520">
        <v>266583</v>
      </c>
      <c r="DN1520">
        <v>18000</v>
      </c>
      <c r="DO1520">
        <v>2322114</v>
      </c>
      <c r="DP1520">
        <v>317700</v>
      </c>
      <c r="DQ1520">
        <v>456723</v>
      </c>
      <c r="DR1520">
        <v>0</v>
      </c>
      <c r="DS1520">
        <v>0</v>
      </c>
    </row>
    <row r="1521" spans="1:123" x14ac:dyDescent="0.3">
      <c r="A1521" t="str">
        <f t="shared" si="23"/>
        <v>20301979</v>
      </c>
      <c r="B1521">
        <v>44</v>
      </c>
      <c r="C1521">
        <v>2030</v>
      </c>
      <c r="D1521">
        <v>197912</v>
      </c>
      <c r="E1521">
        <v>56</v>
      </c>
      <c r="F1521">
        <v>1569858</v>
      </c>
      <c r="G1521">
        <v>163093</v>
      </c>
      <c r="H1521">
        <v>550000</v>
      </c>
      <c r="I1521">
        <v>0</v>
      </c>
      <c r="J1521">
        <v>90000</v>
      </c>
      <c r="K1521">
        <v>85000</v>
      </c>
      <c r="L1521">
        <v>200000</v>
      </c>
      <c r="M1521">
        <v>56200</v>
      </c>
      <c r="N1521">
        <v>11500</v>
      </c>
      <c r="O1521">
        <v>25500</v>
      </c>
      <c r="P1521">
        <v>4500</v>
      </c>
      <c r="Q1521">
        <v>2000</v>
      </c>
      <c r="R1521">
        <v>0</v>
      </c>
      <c r="S1521">
        <v>6248</v>
      </c>
      <c r="T1521">
        <v>35000</v>
      </c>
      <c r="U1521">
        <v>36000</v>
      </c>
      <c r="V1521">
        <v>0</v>
      </c>
      <c r="W1521">
        <v>0</v>
      </c>
      <c r="X1521">
        <v>0</v>
      </c>
      <c r="Y1521">
        <v>0</v>
      </c>
      <c r="Z1521">
        <v>205209</v>
      </c>
      <c r="AA1521">
        <v>0</v>
      </c>
      <c r="AB1521">
        <v>60219</v>
      </c>
      <c r="AC1521">
        <v>108439</v>
      </c>
      <c r="AD1521">
        <v>55867</v>
      </c>
      <c r="AE1521">
        <v>60219</v>
      </c>
      <c r="AF1521">
        <v>104087</v>
      </c>
      <c r="AG1521">
        <v>0</v>
      </c>
      <c r="AH1521">
        <v>0</v>
      </c>
      <c r="AI1521">
        <v>0</v>
      </c>
      <c r="AJ1521">
        <v>145913</v>
      </c>
      <c r="AK1521">
        <v>145913</v>
      </c>
      <c r="AL1521">
        <v>0</v>
      </c>
      <c r="AM1521">
        <v>0</v>
      </c>
      <c r="AN1521">
        <v>536739</v>
      </c>
      <c r="AO1521">
        <v>1067906</v>
      </c>
      <c r="AP1521">
        <v>164306</v>
      </c>
      <c r="AQ1521">
        <v>0</v>
      </c>
      <c r="AR1521">
        <v>20000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0</v>
      </c>
      <c r="BI1521">
        <v>0</v>
      </c>
      <c r="BJ1521">
        <v>0</v>
      </c>
      <c r="BK1521">
        <v>1252212</v>
      </c>
      <c r="BL1521">
        <v>0</v>
      </c>
      <c r="BM1521">
        <v>0</v>
      </c>
      <c r="BN1521">
        <v>0</v>
      </c>
      <c r="BO1521">
        <v>0</v>
      </c>
      <c r="BP1521">
        <v>0</v>
      </c>
      <c r="BQ1521">
        <v>0</v>
      </c>
      <c r="BR1521">
        <v>20000</v>
      </c>
      <c r="BS1521">
        <v>0</v>
      </c>
      <c r="BT1521">
        <v>0</v>
      </c>
      <c r="BU1521">
        <v>0</v>
      </c>
      <c r="BV1521">
        <v>0</v>
      </c>
      <c r="BW1521">
        <v>0</v>
      </c>
      <c r="BX1521">
        <v>0</v>
      </c>
      <c r="BY1521">
        <v>0</v>
      </c>
      <c r="BZ1521">
        <v>0</v>
      </c>
      <c r="CA1521">
        <v>0</v>
      </c>
      <c r="CB1521">
        <v>0</v>
      </c>
      <c r="CC1521">
        <v>0</v>
      </c>
      <c r="CD1521">
        <v>0</v>
      </c>
      <c r="CE1521">
        <v>0</v>
      </c>
      <c r="CF1521">
        <v>0</v>
      </c>
      <c r="CG1521">
        <v>0</v>
      </c>
      <c r="CH1521">
        <v>0</v>
      </c>
      <c r="CI1521">
        <v>0</v>
      </c>
      <c r="CJ1521">
        <v>0</v>
      </c>
      <c r="CK1521">
        <v>0</v>
      </c>
      <c r="CL1521">
        <v>0</v>
      </c>
      <c r="CM1521">
        <v>0</v>
      </c>
      <c r="CN1521">
        <v>0</v>
      </c>
      <c r="CO1521">
        <v>0</v>
      </c>
      <c r="CP1521">
        <v>0</v>
      </c>
      <c r="CQ1521">
        <v>610000</v>
      </c>
      <c r="CR1521">
        <v>100000</v>
      </c>
      <c r="CS1521">
        <v>10000</v>
      </c>
      <c r="CT1521">
        <v>0</v>
      </c>
      <c r="CU1521">
        <v>65000</v>
      </c>
      <c r="CV1521">
        <v>100000</v>
      </c>
      <c r="CW1521">
        <v>2289</v>
      </c>
      <c r="CX1521">
        <v>12000</v>
      </c>
      <c r="CY1521">
        <v>9000</v>
      </c>
      <c r="CZ1521">
        <v>3600</v>
      </c>
      <c r="DA1521">
        <v>3000</v>
      </c>
      <c r="DB1521">
        <v>13000</v>
      </c>
      <c r="DC1521">
        <v>66000</v>
      </c>
      <c r="DD1521">
        <v>3000</v>
      </c>
      <c r="DE1521">
        <v>10000</v>
      </c>
      <c r="DF1521">
        <v>522841</v>
      </c>
      <c r="DG1521">
        <v>100000</v>
      </c>
      <c r="DH1521">
        <v>0</v>
      </c>
      <c r="DI1521">
        <v>0</v>
      </c>
      <c r="DJ1521">
        <v>189524</v>
      </c>
      <c r="DK1521">
        <v>199036</v>
      </c>
      <c r="DL1521">
        <v>150000</v>
      </c>
      <c r="DM1521">
        <v>266583</v>
      </c>
      <c r="DN1521">
        <v>18000</v>
      </c>
      <c r="DO1521">
        <v>2598786</v>
      </c>
      <c r="DP1521">
        <v>317700</v>
      </c>
      <c r="DQ1521">
        <v>371122</v>
      </c>
      <c r="DR1521">
        <v>0</v>
      </c>
      <c r="DS1521">
        <v>0</v>
      </c>
    </row>
    <row r="1522" spans="1:123" x14ac:dyDescent="0.3">
      <c r="A1522" t="str">
        <f t="shared" si="23"/>
        <v>20311980</v>
      </c>
      <c r="B1522">
        <v>44</v>
      </c>
      <c r="C1522">
        <v>2031</v>
      </c>
      <c r="D1522">
        <v>198012</v>
      </c>
      <c r="E1522">
        <v>56</v>
      </c>
      <c r="F1522">
        <v>1602548</v>
      </c>
      <c r="G1522">
        <v>163096</v>
      </c>
      <c r="H1522">
        <v>550000</v>
      </c>
      <c r="I1522">
        <v>0</v>
      </c>
      <c r="J1522">
        <v>120000</v>
      </c>
      <c r="K1522">
        <v>85000</v>
      </c>
      <c r="L1522">
        <v>200000</v>
      </c>
      <c r="M1522">
        <v>56200</v>
      </c>
      <c r="N1522">
        <v>11500</v>
      </c>
      <c r="O1522">
        <v>25500</v>
      </c>
      <c r="P1522">
        <v>4500</v>
      </c>
      <c r="Q1522">
        <v>2000</v>
      </c>
      <c r="R1522">
        <v>0</v>
      </c>
      <c r="S1522">
        <v>6059</v>
      </c>
      <c r="T1522">
        <v>35000</v>
      </c>
      <c r="U1522">
        <v>36000</v>
      </c>
      <c r="V1522">
        <v>0</v>
      </c>
      <c r="W1522">
        <v>0</v>
      </c>
      <c r="X1522">
        <v>0</v>
      </c>
      <c r="Y1522">
        <v>0</v>
      </c>
      <c r="Z1522">
        <v>254766</v>
      </c>
      <c r="AA1522">
        <v>0</v>
      </c>
      <c r="AB1522">
        <v>145913</v>
      </c>
      <c r="AC1522">
        <v>109472</v>
      </c>
      <c r="AD1522">
        <v>0</v>
      </c>
      <c r="AE1522">
        <v>145913</v>
      </c>
      <c r="AF1522">
        <v>19958</v>
      </c>
      <c r="AG1522">
        <v>0</v>
      </c>
      <c r="AH1522">
        <v>0</v>
      </c>
      <c r="AI1522">
        <v>0</v>
      </c>
      <c r="AJ1522">
        <v>230042</v>
      </c>
      <c r="AK1522">
        <v>230042</v>
      </c>
      <c r="AL1522">
        <v>0</v>
      </c>
      <c r="AM1522">
        <v>0</v>
      </c>
      <c r="AN1522">
        <v>516993</v>
      </c>
      <c r="AO1522">
        <v>1078080</v>
      </c>
      <c r="AP1522">
        <v>165871</v>
      </c>
      <c r="AQ1522">
        <v>40700</v>
      </c>
      <c r="AR1522">
        <v>20000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0</v>
      </c>
      <c r="BI1522">
        <v>0</v>
      </c>
      <c r="BJ1522">
        <v>0</v>
      </c>
      <c r="BK1522">
        <v>1304652</v>
      </c>
      <c r="BL1522">
        <v>0</v>
      </c>
      <c r="BM1522">
        <v>0</v>
      </c>
      <c r="BN1522">
        <v>0</v>
      </c>
      <c r="BO1522">
        <v>0</v>
      </c>
      <c r="BP1522">
        <v>0</v>
      </c>
      <c r="BQ1522">
        <v>0</v>
      </c>
      <c r="BR1522">
        <v>20000</v>
      </c>
      <c r="BS1522">
        <v>0</v>
      </c>
      <c r="BT1522">
        <v>0</v>
      </c>
      <c r="BU1522">
        <v>0</v>
      </c>
      <c r="BV1522">
        <v>0</v>
      </c>
      <c r="BW1522">
        <v>0</v>
      </c>
      <c r="BX1522">
        <v>0</v>
      </c>
      <c r="BY1522">
        <v>0</v>
      </c>
      <c r="BZ1522">
        <v>0</v>
      </c>
      <c r="CA1522">
        <v>0</v>
      </c>
      <c r="CB1522">
        <v>0</v>
      </c>
      <c r="CC1522">
        <v>0</v>
      </c>
      <c r="CD1522">
        <v>0</v>
      </c>
      <c r="CE1522">
        <v>0</v>
      </c>
      <c r="CF1522">
        <v>0</v>
      </c>
      <c r="CG1522">
        <v>0</v>
      </c>
      <c r="CH1522">
        <v>0</v>
      </c>
      <c r="CI1522">
        <v>0</v>
      </c>
      <c r="CJ1522">
        <v>0</v>
      </c>
      <c r="CK1522">
        <v>0</v>
      </c>
      <c r="CL1522">
        <v>0</v>
      </c>
      <c r="CM1522">
        <v>0</v>
      </c>
      <c r="CN1522">
        <v>0</v>
      </c>
      <c r="CO1522">
        <v>0</v>
      </c>
      <c r="CP1522">
        <v>0</v>
      </c>
      <c r="CQ1522">
        <v>610000</v>
      </c>
      <c r="CR1522">
        <v>100000</v>
      </c>
      <c r="CS1522">
        <v>10000</v>
      </c>
      <c r="CT1522">
        <v>0</v>
      </c>
      <c r="CU1522">
        <v>65000</v>
      </c>
      <c r="CV1522">
        <v>100000</v>
      </c>
      <c r="CW1522">
        <v>2289</v>
      </c>
      <c r="CX1522">
        <v>12000</v>
      </c>
      <c r="CY1522">
        <v>9000</v>
      </c>
      <c r="CZ1522">
        <v>3600</v>
      </c>
      <c r="DA1522">
        <v>3000</v>
      </c>
      <c r="DB1522">
        <v>13000</v>
      </c>
      <c r="DC1522">
        <v>66000</v>
      </c>
      <c r="DD1522">
        <v>3000</v>
      </c>
      <c r="DE1522">
        <v>15000</v>
      </c>
      <c r="DF1522">
        <v>751970</v>
      </c>
      <c r="DG1522">
        <v>100000</v>
      </c>
      <c r="DH1522">
        <v>0</v>
      </c>
      <c r="DI1522">
        <v>0</v>
      </c>
      <c r="DJ1522">
        <v>189524</v>
      </c>
      <c r="DK1522">
        <v>199036</v>
      </c>
      <c r="DL1522">
        <v>150000</v>
      </c>
      <c r="DM1522">
        <v>266583</v>
      </c>
      <c r="DN1522">
        <v>18000</v>
      </c>
      <c r="DO1522">
        <v>2917043</v>
      </c>
      <c r="DP1522">
        <v>317700</v>
      </c>
      <c r="DQ1522">
        <v>504808</v>
      </c>
      <c r="DR1522">
        <v>0</v>
      </c>
      <c r="DS1522">
        <v>0</v>
      </c>
    </row>
    <row r="1523" spans="1:123" x14ac:dyDescent="0.3">
      <c r="A1523" t="str">
        <f t="shared" si="23"/>
        <v>20321981</v>
      </c>
      <c r="B1523">
        <v>44</v>
      </c>
      <c r="C1523">
        <v>2032</v>
      </c>
      <c r="D1523">
        <v>198112</v>
      </c>
      <c r="E1523">
        <v>33</v>
      </c>
      <c r="F1523">
        <v>1888409</v>
      </c>
      <c r="G1523">
        <v>163099</v>
      </c>
      <c r="H1523">
        <v>550000</v>
      </c>
      <c r="I1523">
        <v>0</v>
      </c>
      <c r="J1523">
        <v>90000</v>
      </c>
      <c r="K1523">
        <v>85000</v>
      </c>
      <c r="L1523">
        <v>200000</v>
      </c>
      <c r="M1523">
        <v>56200</v>
      </c>
      <c r="N1523">
        <v>11500</v>
      </c>
      <c r="O1523">
        <v>25500</v>
      </c>
      <c r="P1523">
        <v>4500</v>
      </c>
      <c r="Q1523">
        <v>2000</v>
      </c>
      <c r="R1523">
        <v>0</v>
      </c>
      <c r="S1523">
        <v>5871</v>
      </c>
      <c r="T1523">
        <v>35000</v>
      </c>
      <c r="U1523">
        <v>36000</v>
      </c>
      <c r="V1523">
        <v>0</v>
      </c>
      <c r="W1523">
        <v>0</v>
      </c>
      <c r="X1523">
        <v>0</v>
      </c>
      <c r="Y1523">
        <v>223429</v>
      </c>
      <c r="Z1523">
        <v>0</v>
      </c>
      <c r="AA1523">
        <v>0</v>
      </c>
      <c r="AB1523">
        <v>230042</v>
      </c>
      <c r="AC1523">
        <v>63260</v>
      </c>
      <c r="AD1523">
        <v>0</v>
      </c>
      <c r="AE1523">
        <v>95851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134190</v>
      </c>
      <c r="AL1523">
        <v>0</v>
      </c>
      <c r="AM1523">
        <v>0</v>
      </c>
      <c r="AN1523">
        <v>1215000</v>
      </c>
      <c r="AO1523">
        <v>622983</v>
      </c>
      <c r="AP1523">
        <v>95851</v>
      </c>
      <c r="AQ1523">
        <v>0</v>
      </c>
      <c r="AR1523">
        <v>8439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0</v>
      </c>
      <c r="BI1523">
        <v>0</v>
      </c>
      <c r="BJ1523">
        <v>0</v>
      </c>
      <c r="BK1523">
        <v>727273</v>
      </c>
      <c r="BL1523">
        <v>0</v>
      </c>
      <c r="BM1523">
        <v>145235</v>
      </c>
      <c r="BN1523">
        <v>0</v>
      </c>
      <c r="BO1523">
        <v>0</v>
      </c>
      <c r="BP1523">
        <v>0</v>
      </c>
      <c r="BQ1523">
        <v>0</v>
      </c>
      <c r="BR1523">
        <v>0</v>
      </c>
      <c r="BS1523">
        <v>0</v>
      </c>
      <c r="BT1523">
        <v>0</v>
      </c>
      <c r="BU1523">
        <v>0</v>
      </c>
      <c r="BV1523">
        <v>0</v>
      </c>
      <c r="BW1523">
        <v>0</v>
      </c>
      <c r="BX1523">
        <v>0</v>
      </c>
      <c r="BY1523">
        <v>0</v>
      </c>
      <c r="BZ1523">
        <v>0</v>
      </c>
      <c r="CA1523">
        <v>0</v>
      </c>
      <c r="CB1523">
        <v>0</v>
      </c>
      <c r="CC1523">
        <v>0</v>
      </c>
      <c r="CD1523">
        <v>0</v>
      </c>
      <c r="CE1523">
        <v>0</v>
      </c>
      <c r="CF1523">
        <v>0</v>
      </c>
      <c r="CG1523">
        <v>0</v>
      </c>
      <c r="CH1523">
        <v>0</v>
      </c>
      <c r="CI1523">
        <v>0</v>
      </c>
      <c r="CJ1523">
        <v>0</v>
      </c>
      <c r="CK1523">
        <v>0</v>
      </c>
      <c r="CL1523">
        <v>0</v>
      </c>
      <c r="CM1523">
        <v>0</v>
      </c>
      <c r="CN1523">
        <v>0</v>
      </c>
      <c r="CO1523">
        <v>0</v>
      </c>
      <c r="CP1523">
        <v>0</v>
      </c>
      <c r="CQ1523">
        <v>444765</v>
      </c>
      <c r="CR1523">
        <v>100000</v>
      </c>
      <c r="CS1523">
        <v>10000</v>
      </c>
      <c r="CT1523">
        <v>0</v>
      </c>
      <c r="CU1523">
        <v>65000</v>
      </c>
      <c r="CV1523">
        <v>100000</v>
      </c>
      <c r="CW1523">
        <v>2289</v>
      </c>
      <c r="CX1523">
        <v>12000</v>
      </c>
      <c r="CY1523">
        <v>9000</v>
      </c>
      <c r="CZ1523">
        <v>3600</v>
      </c>
      <c r="DA1523">
        <v>3000</v>
      </c>
      <c r="DB1523">
        <v>13000</v>
      </c>
      <c r="DC1523">
        <v>66000</v>
      </c>
      <c r="DD1523">
        <v>3000</v>
      </c>
      <c r="DE1523">
        <v>20000</v>
      </c>
      <c r="DF1523">
        <v>493625</v>
      </c>
      <c r="DG1523">
        <v>100000</v>
      </c>
      <c r="DH1523">
        <v>0</v>
      </c>
      <c r="DI1523">
        <v>0</v>
      </c>
      <c r="DJ1523">
        <v>189524</v>
      </c>
      <c r="DK1523">
        <v>199036</v>
      </c>
      <c r="DL1523">
        <v>150000</v>
      </c>
      <c r="DM1523">
        <v>266583</v>
      </c>
      <c r="DN1523">
        <v>18000</v>
      </c>
      <c r="DO1523">
        <v>2402612</v>
      </c>
      <c r="DP1523">
        <v>317700</v>
      </c>
      <c r="DQ1523">
        <v>-368664</v>
      </c>
      <c r="DR1523">
        <v>0</v>
      </c>
      <c r="DS1523">
        <v>0</v>
      </c>
    </row>
    <row r="1524" spans="1:123" x14ac:dyDescent="0.3">
      <c r="A1524" t="str">
        <f t="shared" si="23"/>
        <v>20331982</v>
      </c>
      <c r="B1524">
        <v>44</v>
      </c>
      <c r="C1524">
        <v>2033</v>
      </c>
      <c r="D1524">
        <v>198212</v>
      </c>
      <c r="E1524">
        <v>71</v>
      </c>
      <c r="F1524">
        <v>1715178</v>
      </c>
      <c r="G1524">
        <v>163102</v>
      </c>
      <c r="H1524">
        <v>550000</v>
      </c>
      <c r="I1524">
        <v>0</v>
      </c>
      <c r="J1524">
        <v>90000</v>
      </c>
      <c r="K1524">
        <v>85000</v>
      </c>
      <c r="L1524">
        <v>200000</v>
      </c>
      <c r="M1524">
        <v>56200</v>
      </c>
      <c r="N1524">
        <v>11500</v>
      </c>
      <c r="O1524">
        <v>25500</v>
      </c>
      <c r="P1524">
        <v>4500</v>
      </c>
      <c r="Q1524">
        <v>2000</v>
      </c>
      <c r="R1524">
        <v>0</v>
      </c>
      <c r="S1524">
        <v>5682</v>
      </c>
      <c r="T1524">
        <v>35000</v>
      </c>
      <c r="U1524">
        <v>36000</v>
      </c>
      <c r="V1524">
        <v>0</v>
      </c>
      <c r="W1524">
        <v>0</v>
      </c>
      <c r="X1524">
        <v>0</v>
      </c>
      <c r="Y1524">
        <v>0</v>
      </c>
      <c r="Z1524">
        <v>214765</v>
      </c>
      <c r="AA1524">
        <v>0</v>
      </c>
      <c r="AB1524">
        <v>134190</v>
      </c>
      <c r="AC1524">
        <v>137086</v>
      </c>
      <c r="AD1524">
        <v>0</v>
      </c>
      <c r="AE1524">
        <v>134190</v>
      </c>
      <c r="AF1524">
        <v>73523</v>
      </c>
      <c r="AG1524">
        <v>0</v>
      </c>
      <c r="AH1524">
        <v>0</v>
      </c>
      <c r="AI1524">
        <v>0</v>
      </c>
      <c r="AJ1524">
        <v>176477</v>
      </c>
      <c r="AK1524">
        <v>176477</v>
      </c>
      <c r="AL1524">
        <v>0</v>
      </c>
      <c r="AM1524">
        <v>0</v>
      </c>
      <c r="AN1524">
        <v>526617</v>
      </c>
      <c r="AO1524">
        <v>1350029</v>
      </c>
      <c r="AP1524">
        <v>207713</v>
      </c>
      <c r="AQ1524">
        <v>0</v>
      </c>
      <c r="AR1524">
        <v>20000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0</v>
      </c>
      <c r="BI1524">
        <v>0</v>
      </c>
      <c r="BJ1524">
        <v>0</v>
      </c>
      <c r="BK1524">
        <v>1577742</v>
      </c>
      <c r="BL1524">
        <v>0</v>
      </c>
      <c r="BM1524">
        <v>0</v>
      </c>
      <c r="BN1524">
        <v>0</v>
      </c>
      <c r="BO1524">
        <v>0</v>
      </c>
      <c r="BP1524">
        <v>0</v>
      </c>
      <c r="BQ1524">
        <v>0</v>
      </c>
      <c r="BR1524">
        <v>185235</v>
      </c>
      <c r="BS1524">
        <v>4844</v>
      </c>
      <c r="BT1524">
        <v>0</v>
      </c>
      <c r="BU1524">
        <v>0</v>
      </c>
      <c r="BV1524">
        <v>0</v>
      </c>
      <c r="BW1524">
        <v>0</v>
      </c>
      <c r="BX1524">
        <v>0</v>
      </c>
      <c r="BY1524">
        <v>0</v>
      </c>
      <c r="BZ1524">
        <v>0</v>
      </c>
      <c r="CA1524">
        <v>0</v>
      </c>
      <c r="CB1524">
        <v>0</v>
      </c>
      <c r="CC1524">
        <v>0</v>
      </c>
      <c r="CD1524">
        <v>0</v>
      </c>
      <c r="CE1524">
        <v>0</v>
      </c>
      <c r="CF1524">
        <v>0</v>
      </c>
      <c r="CG1524">
        <v>0</v>
      </c>
      <c r="CH1524">
        <v>0</v>
      </c>
      <c r="CI1524">
        <v>0</v>
      </c>
      <c r="CJ1524">
        <v>0</v>
      </c>
      <c r="CK1524">
        <v>0</v>
      </c>
      <c r="CL1524">
        <v>0</v>
      </c>
      <c r="CM1524">
        <v>0</v>
      </c>
      <c r="CN1524">
        <v>0</v>
      </c>
      <c r="CO1524">
        <v>0</v>
      </c>
      <c r="CP1524">
        <v>0</v>
      </c>
      <c r="CQ1524">
        <v>610000</v>
      </c>
      <c r="CR1524">
        <v>100000</v>
      </c>
      <c r="CS1524">
        <v>10000</v>
      </c>
      <c r="CT1524">
        <v>4844</v>
      </c>
      <c r="CU1524">
        <v>65000</v>
      </c>
      <c r="CV1524">
        <v>100000</v>
      </c>
      <c r="CW1524">
        <v>2289</v>
      </c>
      <c r="CX1524">
        <v>12000</v>
      </c>
      <c r="CY1524">
        <v>9000</v>
      </c>
      <c r="CZ1524">
        <v>3600</v>
      </c>
      <c r="DA1524">
        <v>3000</v>
      </c>
      <c r="DB1524">
        <v>13000</v>
      </c>
      <c r="DC1524">
        <v>66000</v>
      </c>
      <c r="DD1524">
        <v>3000</v>
      </c>
      <c r="DE1524">
        <v>25000</v>
      </c>
      <c r="DF1524">
        <v>693581</v>
      </c>
      <c r="DG1524">
        <v>100000</v>
      </c>
      <c r="DH1524">
        <v>0</v>
      </c>
      <c r="DI1524">
        <v>0</v>
      </c>
      <c r="DJ1524">
        <v>189524</v>
      </c>
      <c r="DK1524">
        <v>199036</v>
      </c>
      <c r="DL1524">
        <v>150000</v>
      </c>
      <c r="DM1524">
        <v>266583</v>
      </c>
      <c r="DN1524">
        <v>18000</v>
      </c>
      <c r="DO1524">
        <v>2819934</v>
      </c>
      <c r="DP1524">
        <v>317700</v>
      </c>
      <c r="DQ1524">
        <v>581321</v>
      </c>
      <c r="DR1524">
        <v>0</v>
      </c>
      <c r="DS1524">
        <v>0</v>
      </c>
    </row>
    <row r="1525" spans="1:123" x14ac:dyDescent="0.3">
      <c r="A1525" t="str">
        <f t="shared" si="23"/>
        <v>20341983</v>
      </c>
      <c r="B1525">
        <v>44</v>
      </c>
      <c r="C1525">
        <v>2034</v>
      </c>
      <c r="D1525">
        <v>198312</v>
      </c>
      <c r="E1525">
        <v>81</v>
      </c>
      <c r="F1525">
        <v>1294895</v>
      </c>
      <c r="G1525">
        <v>163105</v>
      </c>
      <c r="H1525">
        <v>550000</v>
      </c>
      <c r="I1525">
        <v>0</v>
      </c>
      <c r="J1525">
        <v>90000</v>
      </c>
      <c r="K1525">
        <v>85000</v>
      </c>
      <c r="L1525">
        <v>200000</v>
      </c>
      <c r="M1525">
        <v>56200</v>
      </c>
      <c r="N1525">
        <v>11500</v>
      </c>
      <c r="O1525">
        <v>25500</v>
      </c>
      <c r="P1525">
        <v>4500</v>
      </c>
      <c r="Q1525">
        <v>2000</v>
      </c>
      <c r="R1525">
        <v>0</v>
      </c>
      <c r="S1525">
        <v>5494</v>
      </c>
      <c r="T1525">
        <v>35000</v>
      </c>
      <c r="U1525">
        <v>36000</v>
      </c>
      <c r="V1525">
        <v>0</v>
      </c>
      <c r="W1525">
        <v>0</v>
      </c>
      <c r="X1525">
        <v>0</v>
      </c>
      <c r="Y1525">
        <v>0</v>
      </c>
      <c r="Z1525">
        <v>386738</v>
      </c>
      <c r="AA1525">
        <v>0</v>
      </c>
      <c r="AB1525">
        <v>176477</v>
      </c>
      <c r="AC1525">
        <v>157891</v>
      </c>
      <c r="AD1525">
        <v>0</v>
      </c>
      <c r="AE1525">
        <v>176477</v>
      </c>
      <c r="AF1525">
        <v>62759</v>
      </c>
      <c r="AG1525">
        <v>0</v>
      </c>
      <c r="AH1525">
        <v>0</v>
      </c>
      <c r="AI1525">
        <v>0</v>
      </c>
      <c r="AJ1525">
        <v>187241</v>
      </c>
      <c r="AK1525">
        <v>187241</v>
      </c>
      <c r="AL1525">
        <v>0</v>
      </c>
      <c r="AM1525">
        <v>0</v>
      </c>
      <c r="AN1525">
        <v>354456</v>
      </c>
      <c r="AO1525">
        <v>1554915</v>
      </c>
      <c r="AP1525">
        <v>239236</v>
      </c>
      <c r="AQ1525">
        <v>139674</v>
      </c>
      <c r="AR1525">
        <v>20000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285550</v>
      </c>
      <c r="BE1525">
        <v>83417</v>
      </c>
      <c r="BF1525">
        <v>60000</v>
      </c>
      <c r="BG1525">
        <v>35194</v>
      </c>
      <c r="BH1525">
        <v>20000</v>
      </c>
      <c r="BI1525">
        <v>50964</v>
      </c>
      <c r="BJ1525">
        <v>0</v>
      </c>
      <c r="BK1525">
        <v>1418700</v>
      </c>
      <c r="BL1525">
        <v>0</v>
      </c>
      <c r="BM1525">
        <v>0</v>
      </c>
      <c r="BN1525">
        <v>0</v>
      </c>
      <c r="BO1525">
        <v>0</v>
      </c>
      <c r="BP1525">
        <v>0</v>
      </c>
      <c r="BQ1525">
        <v>0</v>
      </c>
      <c r="BR1525">
        <v>20000</v>
      </c>
      <c r="BS1525">
        <v>149156</v>
      </c>
      <c r="BT1525">
        <v>0</v>
      </c>
      <c r="BU1525">
        <v>0</v>
      </c>
      <c r="BV1525">
        <v>0</v>
      </c>
      <c r="BW1525">
        <v>0</v>
      </c>
      <c r="BX1525">
        <v>0</v>
      </c>
      <c r="BY1525">
        <v>0</v>
      </c>
      <c r="BZ1525">
        <v>0</v>
      </c>
      <c r="CA1525">
        <v>0</v>
      </c>
      <c r="CB1525">
        <v>0</v>
      </c>
      <c r="CC1525">
        <v>0</v>
      </c>
      <c r="CD1525">
        <v>0</v>
      </c>
      <c r="CE1525">
        <v>0</v>
      </c>
      <c r="CF1525">
        <v>0</v>
      </c>
      <c r="CG1525">
        <v>0</v>
      </c>
      <c r="CH1525">
        <v>0</v>
      </c>
      <c r="CI1525">
        <v>0</v>
      </c>
      <c r="CJ1525">
        <v>0</v>
      </c>
      <c r="CK1525">
        <v>0</v>
      </c>
      <c r="CL1525">
        <v>0</v>
      </c>
      <c r="CM1525">
        <v>0</v>
      </c>
      <c r="CN1525">
        <v>0</v>
      </c>
      <c r="CO1525">
        <v>0</v>
      </c>
      <c r="CP1525">
        <v>110000</v>
      </c>
      <c r="CQ1525">
        <v>610000</v>
      </c>
      <c r="CR1525">
        <v>100000</v>
      </c>
      <c r="CS1525">
        <v>10000</v>
      </c>
      <c r="CT1525">
        <v>154000</v>
      </c>
      <c r="CU1525">
        <v>65000</v>
      </c>
      <c r="CV1525">
        <v>100000</v>
      </c>
      <c r="CW1525">
        <v>2289</v>
      </c>
      <c r="CX1525">
        <v>12000</v>
      </c>
      <c r="CY1525">
        <v>9000</v>
      </c>
      <c r="CZ1525">
        <v>3600</v>
      </c>
      <c r="DA1525">
        <v>3000</v>
      </c>
      <c r="DB1525">
        <v>13000</v>
      </c>
      <c r="DC1525">
        <v>66000</v>
      </c>
      <c r="DD1525">
        <v>3000</v>
      </c>
      <c r="DE1525">
        <v>140000</v>
      </c>
      <c r="DF1525">
        <v>1049096</v>
      </c>
      <c r="DG1525">
        <v>100000</v>
      </c>
      <c r="DH1525">
        <v>0</v>
      </c>
      <c r="DI1525">
        <v>285550</v>
      </c>
      <c r="DJ1525">
        <v>224718</v>
      </c>
      <c r="DK1525">
        <v>250000</v>
      </c>
      <c r="DL1525">
        <v>210000</v>
      </c>
      <c r="DM1525">
        <v>350000</v>
      </c>
      <c r="DN1525">
        <v>38000</v>
      </c>
      <c r="DO1525">
        <v>3985494</v>
      </c>
      <c r="DP1525">
        <v>317700</v>
      </c>
      <c r="DQ1525">
        <v>1388260</v>
      </c>
      <c r="DR1525">
        <v>0</v>
      </c>
      <c r="DS1525">
        <v>0</v>
      </c>
    </row>
    <row r="1526" spans="1:123" x14ac:dyDescent="0.3">
      <c r="A1526" t="str">
        <f t="shared" si="23"/>
        <v>20351984</v>
      </c>
      <c r="B1526">
        <v>44</v>
      </c>
      <c r="C1526">
        <v>2035</v>
      </c>
      <c r="D1526">
        <v>198412</v>
      </c>
      <c r="E1526">
        <v>60</v>
      </c>
      <c r="F1526">
        <v>1910474</v>
      </c>
      <c r="G1526">
        <v>163108</v>
      </c>
      <c r="H1526">
        <v>550000</v>
      </c>
      <c r="I1526">
        <v>0</v>
      </c>
      <c r="J1526">
        <v>90000</v>
      </c>
      <c r="K1526">
        <v>85000</v>
      </c>
      <c r="L1526">
        <v>200000</v>
      </c>
      <c r="M1526">
        <v>56200</v>
      </c>
      <c r="N1526">
        <v>11500</v>
      </c>
      <c r="O1526">
        <v>25500</v>
      </c>
      <c r="P1526">
        <v>4500</v>
      </c>
      <c r="Q1526">
        <v>2000</v>
      </c>
      <c r="R1526">
        <v>0</v>
      </c>
      <c r="S1526">
        <v>5305</v>
      </c>
      <c r="T1526">
        <v>35000</v>
      </c>
      <c r="U1526">
        <v>36000</v>
      </c>
      <c r="V1526">
        <v>0</v>
      </c>
      <c r="W1526">
        <v>5000</v>
      </c>
      <c r="X1526">
        <v>0</v>
      </c>
      <c r="Y1526">
        <v>0</v>
      </c>
      <c r="Z1526">
        <v>358464</v>
      </c>
      <c r="AA1526">
        <v>0</v>
      </c>
      <c r="AB1526">
        <v>187241</v>
      </c>
      <c r="AC1526">
        <v>115859</v>
      </c>
      <c r="AD1526">
        <v>0</v>
      </c>
      <c r="AE1526">
        <v>175549</v>
      </c>
      <c r="AF1526">
        <v>0</v>
      </c>
      <c r="AG1526">
        <v>0</v>
      </c>
      <c r="AH1526">
        <v>0</v>
      </c>
      <c r="AI1526">
        <v>0</v>
      </c>
      <c r="AJ1526">
        <v>250000</v>
      </c>
      <c r="AK1526">
        <v>261692</v>
      </c>
      <c r="AL1526">
        <v>0</v>
      </c>
      <c r="AM1526">
        <v>0</v>
      </c>
      <c r="AN1526">
        <v>377541</v>
      </c>
      <c r="AO1526">
        <v>1140980</v>
      </c>
      <c r="AP1526">
        <v>175549</v>
      </c>
      <c r="AQ1526">
        <v>129962</v>
      </c>
      <c r="AR1526">
        <v>20000</v>
      </c>
      <c r="AS1526">
        <v>0</v>
      </c>
      <c r="AT1526">
        <v>0</v>
      </c>
      <c r="AU1526">
        <v>285550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0</v>
      </c>
      <c r="BI1526">
        <v>0</v>
      </c>
      <c r="BJ1526">
        <v>0</v>
      </c>
      <c r="BK1526">
        <v>1752041</v>
      </c>
      <c r="BL1526">
        <v>0</v>
      </c>
      <c r="BM1526">
        <v>0</v>
      </c>
      <c r="BN1526">
        <v>0</v>
      </c>
      <c r="BO1526">
        <v>0</v>
      </c>
      <c r="BP1526">
        <v>0</v>
      </c>
      <c r="BQ1526">
        <v>0</v>
      </c>
      <c r="BR1526">
        <v>20000</v>
      </c>
      <c r="BS1526">
        <v>0</v>
      </c>
      <c r="BT1526">
        <v>0</v>
      </c>
      <c r="BU1526">
        <v>0</v>
      </c>
      <c r="BV1526">
        <v>0</v>
      </c>
      <c r="BW1526">
        <v>0</v>
      </c>
      <c r="BX1526">
        <v>0</v>
      </c>
      <c r="BY1526">
        <v>0</v>
      </c>
      <c r="BZ1526">
        <v>0</v>
      </c>
      <c r="CA1526">
        <v>0</v>
      </c>
      <c r="CB1526">
        <v>0</v>
      </c>
      <c r="CC1526">
        <v>0</v>
      </c>
      <c r="CD1526">
        <v>0</v>
      </c>
      <c r="CE1526">
        <v>0</v>
      </c>
      <c r="CF1526">
        <v>0</v>
      </c>
      <c r="CG1526">
        <v>0</v>
      </c>
      <c r="CH1526">
        <v>0</v>
      </c>
      <c r="CI1526">
        <v>0</v>
      </c>
      <c r="CJ1526">
        <v>0</v>
      </c>
      <c r="CK1526">
        <v>0</v>
      </c>
      <c r="CL1526">
        <v>0</v>
      </c>
      <c r="CM1526">
        <v>0</v>
      </c>
      <c r="CN1526">
        <v>0</v>
      </c>
      <c r="CO1526">
        <v>0</v>
      </c>
      <c r="CP1526">
        <v>0</v>
      </c>
      <c r="CQ1526">
        <v>610000</v>
      </c>
      <c r="CR1526">
        <v>100000</v>
      </c>
      <c r="CS1526">
        <v>10000</v>
      </c>
      <c r="CT1526">
        <v>154000</v>
      </c>
      <c r="CU1526">
        <v>65000</v>
      </c>
      <c r="CV1526">
        <v>100000</v>
      </c>
      <c r="CW1526">
        <v>2289</v>
      </c>
      <c r="CX1526">
        <v>12000</v>
      </c>
      <c r="CY1526">
        <v>9000</v>
      </c>
      <c r="CZ1526">
        <v>3600</v>
      </c>
      <c r="DA1526">
        <v>3000</v>
      </c>
      <c r="DB1526">
        <v>13000</v>
      </c>
      <c r="DC1526">
        <v>66000</v>
      </c>
      <c r="DD1526">
        <v>3000</v>
      </c>
      <c r="DE1526">
        <v>140000</v>
      </c>
      <c r="DF1526">
        <v>1357331</v>
      </c>
      <c r="DG1526">
        <v>100000</v>
      </c>
      <c r="DH1526">
        <v>0</v>
      </c>
      <c r="DI1526">
        <v>0</v>
      </c>
      <c r="DJ1526">
        <v>221198</v>
      </c>
      <c r="DK1526">
        <v>244394</v>
      </c>
      <c r="DL1526">
        <v>210000</v>
      </c>
      <c r="DM1526">
        <v>341658</v>
      </c>
      <c r="DN1526">
        <v>38000</v>
      </c>
      <c r="DO1526">
        <v>4065162</v>
      </c>
      <c r="DP1526">
        <v>317700</v>
      </c>
      <c r="DQ1526">
        <v>342914</v>
      </c>
      <c r="DR1526">
        <v>0</v>
      </c>
      <c r="DS1526">
        <v>0</v>
      </c>
    </row>
    <row r="1527" spans="1:123" x14ac:dyDescent="0.3">
      <c r="A1527" t="str">
        <f t="shared" si="23"/>
        <v>20361985</v>
      </c>
      <c r="B1527">
        <v>44</v>
      </c>
      <c r="C1527">
        <v>2036</v>
      </c>
      <c r="D1527">
        <v>198512</v>
      </c>
      <c r="E1527">
        <v>38</v>
      </c>
      <c r="F1527">
        <v>1815603</v>
      </c>
      <c r="G1527">
        <v>163099</v>
      </c>
      <c r="H1527">
        <v>550000</v>
      </c>
      <c r="I1527">
        <v>0</v>
      </c>
      <c r="J1527">
        <v>90000</v>
      </c>
      <c r="K1527">
        <v>85000</v>
      </c>
      <c r="L1527">
        <v>200000</v>
      </c>
      <c r="M1527">
        <v>56200</v>
      </c>
      <c r="N1527">
        <v>11500</v>
      </c>
      <c r="O1527">
        <v>25500</v>
      </c>
      <c r="P1527">
        <v>4500</v>
      </c>
      <c r="Q1527">
        <v>2000</v>
      </c>
      <c r="R1527">
        <v>0</v>
      </c>
      <c r="S1527">
        <v>5091</v>
      </c>
      <c r="T1527">
        <v>35000</v>
      </c>
      <c r="U1527">
        <v>36000</v>
      </c>
      <c r="V1527">
        <v>0</v>
      </c>
      <c r="W1527">
        <v>5000</v>
      </c>
      <c r="X1527">
        <v>0</v>
      </c>
      <c r="Y1527">
        <v>185474</v>
      </c>
      <c r="Z1527">
        <v>0</v>
      </c>
      <c r="AA1527">
        <v>0</v>
      </c>
      <c r="AB1527">
        <v>261692</v>
      </c>
      <c r="AC1527">
        <v>73028</v>
      </c>
      <c r="AD1527">
        <v>0</v>
      </c>
      <c r="AE1527">
        <v>110652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151040</v>
      </c>
      <c r="AL1527">
        <v>0</v>
      </c>
      <c r="AM1527">
        <v>0</v>
      </c>
      <c r="AN1527">
        <v>1171264</v>
      </c>
      <c r="AO1527">
        <v>719183</v>
      </c>
      <c r="AP1527">
        <v>110652</v>
      </c>
      <c r="AQ1527">
        <v>0</v>
      </c>
      <c r="AR1527">
        <v>13602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0</v>
      </c>
      <c r="BI1527">
        <v>0</v>
      </c>
      <c r="BJ1527">
        <v>0</v>
      </c>
      <c r="BK1527">
        <v>843437</v>
      </c>
      <c r="BL1527">
        <v>0</v>
      </c>
      <c r="BM1527">
        <v>0</v>
      </c>
      <c r="BN1527">
        <v>0</v>
      </c>
      <c r="BO1527">
        <v>0</v>
      </c>
      <c r="BP1527">
        <v>0</v>
      </c>
      <c r="BQ1527">
        <v>0</v>
      </c>
      <c r="BR1527">
        <v>0</v>
      </c>
      <c r="BS1527">
        <v>0</v>
      </c>
      <c r="BT1527">
        <v>0</v>
      </c>
      <c r="BU1527">
        <v>0</v>
      </c>
      <c r="BV1527">
        <v>0</v>
      </c>
      <c r="BW1527">
        <v>0</v>
      </c>
      <c r="BX1527">
        <v>0</v>
      </c>
      <c r="BY1527">
        <v>0</v>
      </c>
      <c r="BZ1527">
        <v>0</v>
      </c>
      <c r="CA1527">
        <v>0</v>
      </c>
      <c r="CB1527">
        <v>0</v>
      </c>
      <c r="CC1527">
        <v>0</v>
      </c>
      <c r="CD1527">
        <v>0</v>
      </c>
      <c r="CE1527">
        <v>0</v>
      </c>
      <c r="CF1527">
        <v>0</v>
      </c>
      <c r="CG1527">
        <v>0</v>
      </c>
      <c r="CH1527">
        <v>0</v>
      </c>
      <c r="CI1527">
        <v>0</v>
      </c>
      <c r="CJ1527">
        <v>0</v>
      </c>
      <c r="CK1527">
        <v>0</v>
      </c>
      <c r="CL1527">
        <v>0</v>
      </c>
      <c r="CM1527">
        <v>0</v>
      </c>
      <c r="CN1527">
        <v>0</v>
      </c>
      <c r="CO1527">
        <v>0</v>
      </c>
      <c r="CP1527">
        <v>0</v>
      </c>
      <c r="CQ1527">
        <v>590000</v>
      </c>
      <c r="CR1527">
        <v>100000</v>
      </c>
      <c r="CS1527">
        <v>10000</v>
      </c>
      <c r="CT1527">
        <v>154000</v>
      </c>
      <c r="CU1527">
        <v>65000</v>
      </c>
      <c r="CV1527">
        <v>100000</v>
      </c>
      <c r="CW1527">
        <v>2289</v>
      </c>
      <c r="CX1527">
        <v>12000</v>
      </c>
      <c r="CY1527">
        <v>9000</v>
      </c>
      <c r="CZ1527">
        <v>3600</v>
      </c>
      <c r="DA1527">
        <v>3000</v>
      </c>
      <c r="DB1527">
        <v>13000</v>
      </c>
      <c r="DC1527">
        <v>66000</v>
      </c>
      <c r="DD1527">
        <v>3000</v>
      </c>
      <c r="DE1527">
        <v>140000</v>
      </c>
      <c r="DF1527">
        <v>1113752</v>
      </c>
      <c r="DG1527">
        <v>100000</v>
      </c>
      <c r="DH1527">
        <v>0</v>
      </c>
      <c r="DI1527">
        <v>0</v>
      </c>
      <c r="DJ1527">
        <v>221198</v>
      </c>
      <c r="DK1527">
        <v>244394</v>
      </c>
      <c r="DL1527">
        <v>210000</v>
      </c>
      <c r="DM1527">
        <v>341658</v>
      </c>
      <c r="DN1527">
        <v>38000</v>
      </c>
      <c r="DO1527">
        <v>3690931</v>
      </c>
      <c r="DP1527">
        <v>317700</v>
      </c>
      <c r="DQ1527">
        <v>-185474</v>
      </c>
      <c r="DR1527">
        <v>0</v>
      </c>
      <c r="DS1527">
        <v>0</v>
      </c>
    </row>
    <row r="1528" spans="1:123" x14ac:dyDescent="0.3">
      <c r="A1528" t="str">
        <f t="shared" si="23"/>
        <v>20371986</v>
      </c>
      <c r="B1528">
        <v>44</v>
      </c>
      <c r="C1528">
        <v>2037</v>
      </c>
      <c r="D1528">
        <v>198612</v>
      </c>
      <c r="E1528">
        <v>62</v>
      </c>
      <c r="F1528">
        <v>1765862</v>
      </c>
      <c r="G1528">
        <v>163089</v>
      </c>
      <c r="H1528">
        <v>550000</v>
      </c>
      <c r="I1528">
        <v>0</v>
      </c>
      <c r="J1528">
        <v>60000</v>
      </c>
      <c r="K1528">
        <v>85000</v>
      </c>
      <c r="L1528">
        <v>200000</v>
      </c>
      <c r="M1528">
        <v>56200</v>
      </c>
      <c r="N1528">
        <v>11500</v>
      </c>
      <c r="O1528">
        <v>25500</v>
      </c>
      <c r="P1528">
        <v>4500</v>
      </c>
      <c r="Q1528">
        <v>2000</v>
      </c>
      <c r="R1528">
        <v>0</v>
      </c>
      <c r="S1528">
        <v>4878</v>
      </c>
      <c r="T1528">
        <v>35000</v>
      </c>
      <c r="U1528">
        <v>36000</v>
      </c>
      <c r="V1528">
        <v>0</v>
      </c>
      <c r="W1528">
        <v>5000</v>
      </c>
      <c r="X1528">
        <v>0</v>
      </c>
      <c r="Y1528">
        <v>0</v>
      </c>
      <c r="Z1528">
        <v>95324</v>
      </c>
      <c r="AA1528">
        <v>0</v>
      </c>
      <c r="AB1528">
        <v>151040</v>
      </c>
      <c r="AC1528">
        <v>120978</v>
      </c>
      <c r="AD1528">
        <v>0</v>
      </c>
      <c r="AE1528">
        <v>151040</v>
      </c>
      <c r="AF1528">
        <v>32266</v>
      </c>
      <c r="AG1528">
        <v>0</v>
      </c>
      <c r="AH1528">
        <v>0</v>
      </c>
      <c r="AI1528">
        <v>0</v>
      </c>
      <c r="AJ1528">
        <v>217734</v>
      </c>
      <c r="AK1528">
        <v>217734</v>
      </c>
      <c r="AL1528">
        <v>0</v>
      </c>
      <c r="AM1528">
        <v>0</v>
      </c>
      <c r="AN1528">
        <v>610254</v>
      </c>
      <c r="AO1528">
        <v>1191392</v>
      </c>
      <c r="AP1528">
        <v>183305</v>
      </c>
      <c r="AQ1528">
        <v>0</v>
      </c>
      <c r="AR1528">
        <v>20000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0</v>
      </c>
      <c r="BI1528">
        <v>0</v>
      </c>
      <c r="BJ1528">
        <v>0</v>
      </c>
      <c r="BK1528">
        <v>1394698</v>
      </c>
      <c r="BL1528">
        <v>0</v>
      </c>
      <c r="BM1528">
        <v>0</v>
      </c>
      <c r="BN1528">
        <v>0</v>
      </c>
      <c r="BO1528">
        <v>0</v>
      </c>
      <c r="BP1528">
        <v>0</v>
      </c>
      <c r="BQ1528">
        <v>0</v>
      </c>
      <c r="BR1528">
        <v>40000</v>
      </c>
      <c r="BS1528">
        <v>0</v>
      </c>
      <c r="BT1528">
        <v>0</v>
      </c>
      <c r="BU1528">
        <v>0</v>
      </c>
      <c r="BV1528">
        <v>0</v>
      </c>
      <c r="BW1528">
        <v>0</v>
      </c>
      <c r="BX1528">
        <v>0</v>
      </c>
      <c r="BY1528">
        <v>0</v>
      </c>
      <c r="BZ1528">
        <v>0</v>
      </c>
      <c r="CA1528">
        <v>0</v>
      </c>
      <c r="CB1528">
        <v>0</v>
      </c>
      <c r="CC1528">
        <v>0</v>
      </c>
      <c r="CD1528">
        <v>0</v>
      </c>
      <c r="CE1528">
        <v>0</v>
      </c>
      <c r="CF1528">
        <v>0</v>
      </c>
      <c r="CG1528">
        <v>0</v>
      </c>
      <c r="CH1528">
        <v>0</v>
      </c>
      <c r="CI1528">
        <v>0</v>
      </c>
      <c r="CJ1528">
        <v>0</v>
      </c>
      <c r="CK1528">
        <v>0</v>
      </c>
      <c r="CL1528">
        <v>0</v>
      </c>
      <c r="CM1528">
        <v>0</v>
      </c>
      <c r="CN1528">
        <v>0</v>
      </c>
      <c r="CO1528">
        <v>0</v>
      </c>
      <c r="CP1528">
        <v>0</v>
      </c>
      <c r="CQ1528">
        <v>610000</v>
      </c>
      <c r="CR1528">
        <v>100000</v>
      </c>
      <c r="CS1528">
        <v>10000</v>
      </c>
      <c r="CT1528">
        <v>154000</v>
      </c>
      <c r="CU1528">
        <v>65000</v>
      </c>
      <c r="CV1528">
        <v>100000</v>
      </c>
      <c r="CW1528">
        <v>2289</v>
      </c>
      <c r="CX1528">
        <v>12000</v>
      </c>
      <c r="CY1528">
        <v>9000</v>
      </c>
      <c r="CZ1528">
        <v>3600</v>
      </c>
      <c r="DA1528">
        <v>3000</v>
      </c>
      <c r="DB1528">
        <v>13000</v>
      </c>
      <c r="DC1528">
        <v>66000</v>
      </c>
      <c r="DD1528">
        <v>3000</v>
      </c>
      <c r="DE1528">
        <v>140000</v>
      </c>
      <c r="DF1528">
        <v>1175664</v>
      </c>
      <c r="DG1528">
        <v>100000</v>
      </c>
      <c r="DH1528">
        <v>0</v>
      </c>
      <c r="DI1528">
        <v>0</v>
      </c>
      <c r="DJ1528">
        <v>221198</v>
      </c>
      <c r="DK1528">
        <v>244394</v>
      </c>
      <c r="DL1528">
        <v>210000</v>
      </c>
      <c r="DM1528">
        <v>341658</v>
      </c>
      <c r="DN1528">
        <v>38000</v>
      </c>
      <c r="DO1528">
        <v>3839538</v>
      </c>
      <c r="DP1528">
        <v>317700</v>
      </c>
      <c r="DQ1528">
        <v>353059</v>
      </c>
      <c r="DR1528">
        <v>0</v>
      </c>
      <c r="DS1528">
        <v>0</v>
      </c>
    </row>
    <row r="1529" spans="1:123" x14ac:dyDescent="0.3">
      <c r="A1529" t="str">
        <f t="shared" si="23"/>
        <v>20381987</v>
      </c>
      <c r="B1529">
        <v>44</v>
      </c>
      <c r="C1529">
        <v>2038</v>
      </c>
      <c r="D1529">
        <v>198712</v>
      </c>
      <c r="E1529">
        <v>27</v>
      </c>
      <c r="F1529">
        <v>1779789</v>
      </c>
      <c r="G1529">
        <v>163079</v>
      </c>
      <c r="H1529">
        <v>550000</v>
      </c>
      <c r="I1529">
        <v>0</v>
      </c>
      <c r="J1529">
        <v>30000</v>
      </c>
      <c r="K1529">
        <v>85000</v>
      </c>
      <c r="L1529">
        <v>200000</v>
      </c>
      <c r="M1529">
        <v>56200</v>
      </c>
      <c r="N1529">
        <v>11500</v>
      </c>
      <c r="O1529">
        <v>25500</v>
      </c>
      <c r="P1529">
        <v>4500</v>
      </c>
      <c r="Q1529">
        <v>2000</v>
      </c>
      <c r="R1529">
        <v>0</v>
      </c>
      <c r="S1529">
        <v>4664</v>
      </c>
      <c r="T1529">
        <v>35000</v>
      </c>
      <c r="U1529">
        <v>36000</v>
      </c>
      <c r="V1529">
        <v>0</v>
      </c>
      <c r="W1529">
        <v>5000</v>
      </c>
      <c r="X1529">
        <v>0</v>
      </c>
      <c r="Y1529">
        <v>0</v>
      </c>
      <c r="Z1529">
        <v>0</v>
      </c>
      <c r="AA1529">
        <v>0</v>
      </c>
      <c r="AB1529">
        <v>217734</v>
      </c>
      <c r="AC1529">
        <v>51519</v>
      </c>
      <c r="AD1529">
        <v>0</v>
      </c>
      <c r="AE1529">
        <v>78061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139673</v>
      </c>
      <c r="AL1529">
        <v>0</v>
      </c>
      <c r="AM1529">
        <v>0</v>
      </c>
      <c r="AN1529">
        <v>925364</v>
      </c>
      <c r="AO1529">
        <v>507359</v>
      </c>
      <c r="AP1529">
        <v>78061</v>
      </c>
      <c r="AQ1529">
        <v>0</v>
      </c>
      <c r="AR1529">
        <v>2233</v>
      </c>
      <c r="AS1529">
        <v>0</v>
      </c>
      <c r="AT1529">
        <v>0</v>
      </c>
      <c r="AU1529">
        <v>0</v>
      </c>
      <c r="AV1529">
        <v>75000</v>
      </c>
      <c r="AW1529">
        <v>0</v>
      </c>
      <c r="AX1529">
        <v>38199</v>
      </c>
      <c r="AY1529">
        <v>0</v>
      </c>
      <c r="AZ1529">
        <v>19660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0</v>
      </c>
      <c r="BI1529">
        <v>0</v>
      </c>
      <c r="BJ1529">
        <v>0</v>
      </c>
      <c r="BK1529">
        <v>720512</v>
      </c>
      <c r="BL1529">
        <v>0</v>
      </c>
      <c r="BM1529">
        <v>196667</v>
      </c>
      <c r="BN1529">
        <v>0</v>
      </c>
      <c r="BO1529">
        <v>0</v>
      </c>
      <c r="BP1529">
        <v>100000</v>
      </c>
      <c r="BQ1529">
        <v>10000</v>
      </c>
      <c r="BR1529">
        <v>0</v>
      </c>
      <c r="BS1529">
        <v>0</v>
      </c>
      <c r="BT1529">
        <v>0</v>
      </c>
      <c r="BU1529">
        <v>0</v>
      </c>
      <c r="BV1529">
        <v>0</v>
      </c>
      <c r="BW1529">
        <v>0</v>
      </c>
      <c r="BX1529">
        <v>0</v>
      </c>
      <c r="BY1529">
        <v>0</v>
      </c>
      <c r="BZ1529">
        <v>0</v>
      </c>
      <c r="CA1529">
        <v>0</v>
      </c>
      <c r="CB1529">
        <v>0</v>
      </c>
      <c r="CC1529">
        <v>0</v>
      </c>
      <c r="CD1529">
        <v>0</v>
      </c>
      <c r="CE1529">
        <v>0</v>
      </c>
      <c r="CF1529">
        <v>26325</v>
      </c>
      <c r="CG1529">
        <v>0</v>
      </c>
      <c r="CH1529">
        <v>0</v>
      </c>
      <c r="CI1529">
        <v>0</v>
      </c>
      <c r="CJ1529">
        <v>0</v>
      </c>
      <c r="CK1529">
        <v>0</v>
      </c>
      <c r="CL1529">
        <v>0</v>
      </c>
      <c r="CM1529">
        <v>0</v>
      </c>
      <c r="CN1529">
        <v>0</v>
      </c>
      <c r="CO1529">
        <v>0</v>
      </c>
      <c r="CP1529">
        <v>0</v>
      </c>
      <c r="CQ1529">
        <v>393333</v>
      </c>
      <c r="CR1529">
        <v>0</v>
      </c>
      <c r="CS1529">
        <v>0</v>
      </c>
      <c r="CT1529">
        <v>154000</v>
      </c>
      <c r="CU1529">
        <v>65000</v>
      </c>
      <c r="CV1529">
        <v>100000</v>
      </c>
      <c r="CW1529">
        <v>2289</v>
      </c>
      <c r="CX1529">
        <v>12000</v>
      </c>
      <c r="CY1529">
        <v>9000</v>
      </c>
      <c r="CZ1529">
        <v>3600</v>
      </c>
      <c r="DA1529">
        <v>3000</v>
      </c>
      <c r="DB1529">
        <v>13000</v>
      </c>
      <c r="DC1529">
        <v>66000</v>
      </c>
      <c r="DD1529">
        <v>3000</v>
      </c>
      <c r="DE1529">
        <v>113675</v>
      </c>
      <c r="DF1529">
        <v>1135770</v>
      </c>
      <c r="DG1529">
        <v>100000</v>
      </c>
      <c r="DH1529">
        <v>0</v>
      </c>
      <c r="DI1529">
        <v>0</v>
      </c>
      <c r="DJ1529">
        <v>182999</v>
      </c>
      <c r="DK1529">
        <v>244394</v>
      </c>
      <c r="DL1529">
        <v>210000</v>
      </c>
      <c r="DM1529">
        <v>266658</v>
      </c>
      <c r="DN1529">
        <v>18340</v>
      </c>
      <c r="DO1529">
        <v>3235732</v>
      </c>
      <c r="DP1529">
        <v>317700</v>
      </c>
      <c r="DQ1529">
        <v>-465851</v>
      </c>
      <c r="DR1529">
        <v>0</v>
      </c>
      <c r="DS1529">
        <v>0</v>
      </c>
    </row>
    <row r="1530" spans="1:123" x14ac:dyDescent="0.3">
      <c r="A1530" t="str">
        <f t="shared" si="23"/>
        <v>20391988</v>
      </c>
      <c r="B1530">
        <v>44</v>
      </c>
      <c r="C1530">
        <v>2039</v>
      </c>
      <c r="D1530">
        <v>198812</v>
      </c>
      <c r="E1530">
        <v>14</v>
      </c>
      <c r="F1530">
        <v>2068276</v>
      </c>
      <c r="G1530">
        <v>163069</v>
      </c>
      <c r="H1530">
        <v>550000</v>
      </c>
      <c r="I1530">
        <v>0</v>
      </c>
      <c r="J1530">
        <v>30000</v>
      </c>
      <c r="K1530">
        <v>85000</v>
      </c>
      <c r="L1530">
        <v>200000</v>
      </c>
      <c r="M1530">
        <v>56200</v>
      </c>
      <c r="N1530">
        <v>11500</v>
      </c>
      <c r="O1530">
        <v>25500</v>
      </c>
      <c r="P1530">
        <v>4500</v>
      </c>
      <c r="Q1530">
        <v>2000</v>
      </c>
      <c r="R1530">
        <v>0</v>
      </c>
      <c r="S1530">
        <v>4451</v>
      </c>
      <c r="T1530">
        <v>35000</v>
      </c>
      <c r="U1530">
        <v>36000</v>
      </c>
      <c r="V1530">
        <v>0</v>
      </c>
      <c r="W1530">
        <v>5000</v>
      </c>
      <c r="X1530">
        <v>0</v>
      </c>
      <c r="Y1530">
        <v>0</v>
      </c>
      <c r="Z1530">
        <v>0</v>
      </c>
      <c r="AA1530">
        <v>0</v>
      </c>
      <c r="AB1530">
        <v>139673</v>
      </c>
      <c r="AC1530">
        <v>28084</v>
      </c>
      <c r="AD1530">
        <v>0</v>
      </c>
      <c r="AE1530">
        <v>42553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97120</v>
      </c>
      <c r="AL1530">
        <v>0</v>
      </c>
      <c r="AM1530">
        <v>0</v>
      </c>
      <c r="AN1530">
        <v>925151</v>
      </c>
      <c r="AO1530">
        <v>276573</v>
      </c>
      <c r="AP1530">
        <v>42553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75000</v>
      </c>
      <c r="AW1530">
        <v>0</v>
      </c>
      <c r="AX1530">
        <v>31649</v>
      </c>
      <c r="AY1530">
        <v>0</v>
      </c>
      <c r="AZ1530">
        <v>18340</v>
      </c>
      <c r="BA1530">
        <v>25000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0</v>
      </c>
      <c r="BI1530">
        <v>0</v>
      </c>
      <c r="BJ1530">
        <v>0</v>
      </c>
      <c r="BK1530">
        <v>469115</v>
      </c>
      <c r="BL1530">
        <v>0</v>
      </c>
      <c r="BM1530">
        <v>176667</v>
      </c>
      <c r="BN1530">
        <v>154000</v>
      </c>
      <c r="BO1530">
        <v>65000</v>
      </c>
      <c r="BP1530">
        <v>0</v>
      </c>
      <c r="BQ1530">
        <v>0</v>
      </c>
      <c r="BR1530">
        <v>0</v>
      </c>
      <c r="BS1530">
        <v>0</v>
      </c>
      <c r="BT1530">
        <v>0</v>
      </c>
      <c r="BU1530">
        <v>0</v>
      </c>
      <c r="BV1530">
        <v>0</v>
      </c>
      <c r="BW1530">
        <v>33000</v>
      </c>
      <c r="BX1530">
        <v>763</v>
      </c>
      <c r="BY1530">
        <v>4000</v>
      </c>
      <c r="BZ1530">
        <v>3000</v>
      </c>
      <c r="CA1530">
        <v>1200</v>
      </c>
      <c r="CB1530">
        <v>1000</v>
      </c>
      <c r="CC1530">
        <v>4333</v>
      </c>
      <c r="CD1530">
        <v>20000</v>
      </c>
      <c r="CE1530">
        <v>1000</v>
      </c>
      <c r="CF1530">
        <v>68917</v>
      </c>
      <c r="CG1530">
        <v>0</v>
      </c>
      <c r="CH1530">
        <v>0</v>
      </c>
      <c r="CI1530">
        <v>0</v>
      </c>
      <c r="CJ1530">
        <v>0</v>
      </c>
      <c r="CK1530">
        <v>0</v>
      </c>
      <c r="CL1530">
        <v>0</v>
      </c>
      <c r="CM1530">
        <v>0</v>
      </c>
      <c r="CN1530">
        <v>0</v>
      </c>
      <c r="CO1530">
        <v>0</v>
      </c>
      <c r="CP1530">
        <v>0</v>
      </c>
      <c r="CQ1530">
        <v>196667</v>
      </c>
      <c r="CR1530">
        <v>0</v>
      </c>
      <c r="CS1530">
        <v>0</v>
      </c>
      <c r="CT1530">
        <v>0</v>
      </c>
      <c r="CU1530">
        <v>0</v>
      </c>
      <c r="CV1530">
        <v>67000</v>
      </c>
      <c r="CW1530">
        <v>1526</v>
      </c>
      <c r="CX1530">
        <v>8000</v>
      </c>
      <c r="CY1530">
        <v>6000</v>
      </c>
      <c r="CZ1530">
        <v>2400</v>
      </c>
      <c r="DA1530">
        <v>2000</v>
      </c>
      <c r="DB1530">
        <v>8667</v>
      </c>
      <c r="DC1530">
        <v>46000</v>
      </c>
      <c r="DD1530">
        <v>2000</v>
      </c>
      <c r="DE1530">
        <v>44758</v>
      </c>
      <c r="DF1530">
        <v>1101697</v>
      </c>
      <c r="DG1530">
        <v>100000</v>
      </c>
      <c r="DH1530">
        <v>0</v>
      </c>
      <c r="DI1530">
        <v>0</v>
      </c>
      <c r="DJ1530">
        <v>151350</v>
      </c>
      <c r="DK1530">
        <v>219394</v>
      </c>
      <c r="DL1530">
        <v>210000</v>
      </c>
      <c r="DM1530">
        <v>191658</v>
      </c>
      <c r="DN1530">
        <v>0</v>
      </c>
      <c r="DO1530">
        <v>2456237</v>
      </c>
      <c r="DP1530">
        <v>317700</v>
      </c>
      <c r="DQ1530">
        <v>-1023068</v>
      </c>
      <c r="DR1530">
        <v>340199</v>
      </c>
      <c r="DS1530">
        <v>0</v>
      </c>
    </row>
    <row r="1531" spans="1:123" x14ac:dyDescent="0.3">
      <c r="A1531" t="str">
        <f t="shared" si="23"/>
        <v>20401989</v>
      </c>
      <c r="B1531">
        <v>44</v>
      </c>
      <c r="C1531">
        <v>2040</v>
      </c>
      <c r="D1531">
        <v>198912</v>
      </c>
      <c r="E1531">
        <v>57</v>
      </c>
      <c r="F1531">
        <v>2258611</v>
      </c>
      <c r="G1531">
        <v>163060</v>
      </c>
      <c r="H1531">
        <v>550000</v>
      </c>
      <c r="I1531">
        <v>0</v>
      </c>
      <c r="J1531">
        <v>30000</v>
      </c>
      <c r="K1531">
        <v>85000</v>
      </c>
      <c r="L1531">
        <v>200000</v>
      </c>
      <c r="M1531">
        <v>56200</v>
      </c>
      <c r="N1531">
        <v>11500</v>
      </c>
      <c r="O1531">
        <v>25500</v>
      </c>
      <c r="P1531">
        <v>4500</v>
      </c>
      <c r="Q1531">
        <v>2000</v>
      </c>
      <c r="R1531">
        <v>0</v>
      </c>
      <c r="S1531">
        <v>4237</v>
      </c>
      <c r="T1531">
        <v>35000</v>
      </c>
      <c r="U1531">
        <v>36000</v>
      </c>
      <c r="V1531">
        <v>0</v>
      </c>
      <c r="W1531">
        <v>10000</v>
      </c>
      <c r="X1531">
        <v>0</v>
      </c>
      <c r="Y1531">
        <v>0</v>
      </c>
      <c r="Z1531">
        <v>0</v>
      </c>
      <c r="AA1531">
        <v>0</v>
      </c>
      <c r="AB1531">
        <v>97120</v>
      </c>
      <c r="AC1531">
        <v>109707</v>
      </c>
      <c r="AD1531">
        <v>56521</v>
      </c>
      <c r="AE1531">
        <v>97120</v>
      </c>
      <c r="AF1531">
        <v>69108</v>
      </c>
      <c r="AG1531">
        <v>28260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850829</v>
      </c>
      <c r="AO1531">
        <v>1080393</v>
      </c>
      <c r="AP1531">
        <v>166227</v>
      </c>
      <c r="AQ1531">
        <v>0</v>
      </c>
      <c r="AR1531">
        <v>20000</v>
      </c>
      <c r="AS1531">
        <v>0</v>
      </c>
      <c r="AT1531">
        <v>0</v>
      </c>
      <c r="AU1531">
        <v>0</v>
      </c>
      <c r="AV1531">
        <v>75000</v>
      </c>
      <c r="AW1531">
        <v>16102</v>
      </c>
      <c r="AX1531">
        <v>54462</v>
      </c>
      <c r="AY1531">
        <v>12990</v>
      </c>
      <c r="AZ1531">
        <v>0</v>
      </c>
      <c r="BA1531">
        <v>25000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0</v>
      </c>
      <c r="BI1531">
        <v>0</v>
      </c>
      <c r="BJ1531">
        <v>0</v>
      </c>
      <c r="BK1531">
        <v>1450175</v>
      </c>
      <c r="BL1531">
        <v>0</v>
      </c>
      <c r="BM1531">
        <v>156667</v>
      </c>
      <c r="BN1531">
        <v>0</v>
      </c>
      <c r="BO1531">
        <v>0</v>
      </c>
      <c r="BP1531">
        <v>0</v>
      </c>
      <c r="BQ1531">
        <v>0</v>
      </c>
      <c r="BR1531">
        <v>0</v>
      </c>
      <c r="BS1531">
        <v>0</v>
      </c>
      <c r="BT1531">
        <v>0</v>
      </c>
      <c r="BU1531">
        <v>0</v>
      </c>
      <c r="BV1531">
        <v>0</v>
      </c>
      <c r="BW1531">
        <v>0</v>
      </c>
      <c r="BX1531">
        <v>0</v>
      </c>
      <c r="BY1531">
        <v>0</v>
      </c>
      <c r="BZ1531">
        <v>0</v>
      </c>
      <c r="CA1531">
        <v>0</v>
      </c>
      <c r="CB1531">
        <v>0</v>
      </c>
      <c r="CC1531">
        <v>0</v>
      </c>
      <c r="CD1531">
        <v>0</v>
      </c>
      <c r="CE1531">
        <v>0</v>
      </c>
      <c r="CF1531">
        <v>0</v>
      </c>
      <c r="CG1531">
        <v>0</v>
      </c>
      <c r="CH1531">
        <v>0</v>
      </c>
      <c r="CI1531">
        <v>0</v>
      </c>
      <c r="CJ1531">
        <v>0</v>
      </c>
      <c r="CK1531">
        <v>0</v>
      </c>
      <c r="CL1531">
        <v>0</v>
      </c>
      <c r="CM1531">
        <v>0</v>
      </c>
      <c r="CN1531">
        <v>0</v>
      </c>
      <c r="CO1531">
        <v>0</v>
      </c>
      <c r="CP1531">
        <v>0</v>
      </c>
      <c r="CQ1531">
        <v>20000</v>
      </c>
      <c r="CR1531">
        <v>0</v>
      </c>
      <c r="CS1531">
        <v>0</v>
      </c>
      <c r="CT1531">
        <v>0</v>
      </c>
      <c r="CU1531">
        <v>0</v>
      </c>
      <c r="CV1531">
        <v>67000</v>
      </c>
      <c r="CW1531">
        <v>1526</v>
      </c>
      <c r="CX1531">
        <v>8000</v>
      </c>
      <c r="CY1531">
        <v>6000</v>
      </c>
      <c r="CZ1531">
        <v>2400</v>
      </c>
      <c r="DA1531">
        <v>2000</v>
      </c>
      <c r="DB1531">
        <v>8667</v>
      </c>
      <c r="DC1531">
        <v>46000</v>
      </c>
      <c r="DD1531">
        <v>2000</v>
      </c>
      <c r="DE1531">
        <v>44758</v>
      </c>
      <c r="DF1531">
        <v>1068646</v>
      </c>
      <c r="DG1531">
        <v>100000</v>
      </c>
      <c r="DH1531">
        <v>0</v>
      </c>
      <c r="DI1531">
        <v>0</v>
      </c>
      <c r="DJ1531">
        <v>96887</v>
      </c>
      <c r="DK1531">
        <v>194394</v>
      </c>
      <c r="DL1531">
        <v>193898</v>
      </c>
      <c r="DM1531">
        <v>116658</v>
      </c>
      <c r="DN1531">
        <v>0</v>
      </c>
      <c r="DO1531">
        <v>1978835</v>
      </c>
      <c r="DP1531">
        <v>317700</v>
      </c>
      <c r="DQ1531">
        <v>-327231</v>
      </c>
      <c r="DR1531">
        <v>0</v>
      </c>
      <c r="DS1531">
        <v>0</v>
      </c>
    </row>
    <row r="1532" spans="1:123" x14ac:dyDescent="0.3">
      <c r="A1532" t="str">
        <f t="shared" si="23"/>
        <v>20411990</v>
      </c>
      <c r="B1532">
        <v>44</v>
      </c>
      <c r="C1532">
        <v>2041</v>
      </c>
      <c r="D1532">
        <v>199012</v>
      </c>
      <c r="E1532">
        <v>22</v>
      </c>
      <c r="F1532">
        <v>2277761</v>
      </c>
      <c r="G1532">
        <v>163056</v>
      </c>
      <c r="H1532">
        <v>550000</v>
      </c>
      <c r="I1532">
        <v>0</v>
      </c>
      <c r="J1532">
        <v>0</v>
      </c>
      <c r="K1532">
        <v>85000</v>
      </c>
      <c r="L1532">
        <v>200000</v>
      </c>
      <c r="M1532">
        <v>56200</v>
      </c>
      <c r="N1532">
        <v>11500</v>
      </c>
      <c r="O1532">
        <v>25500</v>
      </c>
      <c r="P1532">
        <v>4500</v>
      </c>
      <c r="Q1532">
        <v>2000</v>
      </c>
      <c r="R1532">
        <v>0</v>
      </c>
      <c r="S1532">
        <v>4023</v>
      </c>
      <c r="T1532">
        <v>35000</v>
      </c>
      <c r="U1532">
        <v>36000</v>
      </c>
      <c r="V1532">
        <v>0</v>
      </c>
      <c r="W1532">
        <v>10000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42267</v>
      </c>
      <c r="AD1532">
        <v>0</v>
      </c>
      <c r="AE1532">
        <v>0</v>
      </c>
      <c r="AF1532">
        <v>64043</v>
      </c>
      <c r="AG1532">
        <v>0</v>
      </c>
      <c r="AH1532">
        <v>0</v>
      </c>
      <c r="AI1532">
        <v>28260</v>
      </c>
      <c r="AJ1532">
        <v>0</v>
      </c>
      <c r="AK1532">
        <v>28260</v>
      </c>
      <c r="AL1532">
        <v>28260</v>
      </c>
      <c r="AM1532">
        <v>0</v>
      </c>
      <c r="AN1532">
        <v>825680</v>
      </c>
      <c r="AO1532">
        <v>416247</v>
      </c>
      <c r="AP1532">
        <v>64043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75000</v>
      </c>
      <c r="AW1532">
        <v>0</v>
      </c>
      <c r="AX1532">
        <v>35613</v>
      </c>
      <c r="AY1532">
        <v>0</v>
      </c>
      <c r="AZ1532">
        <v>0</v>
      </c>
      <c r="BA1532">
        <v>25000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0</v>
      </c>
      <c r="BI1532">
        <v>0</v>
      </c>
      <c r="BJ1532">
        <v>0</v>
      </c>
      <c r="BK1532">
        <v>615904</v>
      </c>
      <c r="BL1532">
        <v>0</v>
      </c>
      <c r="BM1532">
        <v>0</v>
      </c>
      <c r="BN1532">
        <v>0</v>
      </c>
      <c r="BO1532">
        <v>0</v>
      </c>
      <c r="BP1532">
        <v>0</v>
      </c>
      <c r="BQ1532">
        <v>0</v>
      </c>
      <c r="BR1532">
        <v>0</v>
      </c>
      <c r="BS1532">
        <v>0</v>
      </c>
      <c r="BT1532">
        <v>0</v>
      </c>
      <c r="BU1532">
        <v>0</v>
      </c>
      <c r="BV1532">
        <v>0</v>
      </c>
      <c r="BW1532">
        <v>33000</v>
      </c>
      <c r="BX1532">
        <v>763</v>
      </c>
      <c r="BY1532">
        <v>4000</v>
      </c>
      <c r="BZ1532">
        <v>3000</v>
      </c>
      <c r="CA1532">
        <v>1200</v>
      </c>
      <c r="CB1532">
        <v>1000</v>
      </c>
      <c r="CC1532">
        <v>4333</v>
      </c>
      <c r="CD1532">
        <v>20000</v>
      </c>
      <c r="CE1532">
        <v>1000</v>
      </c>
      <c r="CF1532">
        <v>44758</v>
      </c>
      <c r="CG1532">
        <v>0</v>
      </c>
      <c r="CH1532">
        <v>0</v>
      </c>
      <c r="CI1532">
        <v>0</v>
      </c>
      <c r="CJ1532">
        <v>0</v>
      </c>
      <c r="CK1532">
        <v>0</v>
      </c>
      <c r="CL1532">
        <v>0</v>
      </c>
      <c r="CM1532">
        <v>0</v>
      </c>
      <c r="CN1532">
        <v>0</v>
      </c>
      <c r="CO1532">
        <v>0</v>
      </c>
      <c r="CP1532">
        <v>0</v>
      </c>
      <c r="CQ1532">
        <v>0</v>
      </c>
      <c r="CR1532">
        <v>0</v>
      </c>
      <c r="CS1532">
        <v>0</v>
      </c>
      <c r="CT1532">
        <v>0</v>
      </c>
      <c r="CU1532">
        <v>0</v>
      </c>
      <c r="CV1532">
        <v>34000</v>
      </c>
      <c r="CW1532">
        <v>763</v>
      </c>
      <c r="CX1532">
        <v>4000</v>
      </c>
      <c r="CY1532">
        <v>3000</v>
      </c>
      <c r="CZ1532">
        <v>1200</v>
      </c>
      <c r="DA1532">
        <v>1000</v>
      </c>
      <c r="DB1532">
        <v>4334</v>
      </c>
      <c r="DC1532">
        <v>26000</v>
      </c>
      <c r="DD1532">
        <v>1000</v>
      </c>
      <c r="DE1532">
        <v>0</v>
      </c>
      <c r="DF1532">
        <v>1036587</v>
      </c>
      <c r="DG1532">
        <v>100000</v>
      </c>
      <c r="DH1532">
        <v>0</v>
      </c>
      <c r="DI1532">
        <v>0</v>
      </c>
      <c r="DJ1532">
        <v>61274</v>
      </c>
      <c r="DK1532">
        <v>169394</v>
      </c>
      <c r="DL1532">
        <v>193898</v>
      </c>
      <c r="DM1532">
        <v>41658</v>
      </c>
      <c r="DN1532">
        <v>0</v>
      </c>
      <c r="DO1532">
        <v>1706369</v>
      </c>
      <c r="DP1532">
        <v>317700</v>
      </c>
      <c r="DQ1532">
        <v>-1170847</v>
      </c>
      <c r="DR1532">
        <v>922180</v>
      </c>
      <c r="DS1532">
        <v>0</v>
      </c>
    </row>
    <row r="1533" spans="1:123" x14ac:dyDescent="0.3">
      <c r="A1533" t="str">
        <f t="shared" si="23"/>
        <v>20421991</v>
      </c>
      <c r="B1533">
        <v>44</v>
      </c>
      <c r="C1533">
        <v>2042</v>
      </c>
      <c r="D1533">
        <v>199112</v>
      </c>
      <c r="E1533">
        <v>14</v>
      </c>
      <c r="F1533">
        <v>2064697</v>
      </c>
      <c r="G1533">
        <v>163053</v>
      </c>
      <c r="H1533">
        <v>550000</v>
      </c>
      <c r="I1533">
        <v>0</v>
      </c>
      <c r="J1533">
        <v>0</v>
      </c>
      <c r="K1533">
        <v>85000</v>
      </c>
      <c r="L1533">
        <v>200000</v>
      </c>
      <c r="M1533">
        <v>56200</v>
      </c>
      <c r="N1533">
        <v>11500</v>
      </c>
      <c r="O1533">
        <v>25500</v>
      </c>
      <c r="P1533">
        <v>4500</v>
      </c>
      <c r="Q1533">
        <v>2000</v>
      </c>
      <c r="R1533">
        <v>0</v>
      </c>
      <c r="S1533">
        <v>3810</v>
      </c>
      <c r="T1533">
        <v>35000</v>
      </c>
      <c r="U1533">
        <v>36000</v>
      </c>
      <c r="V1533">
        <v>0</v>
      </c>
      <c r="W1533">
        <v>10000</v>
      </c>
      <c r="X1533">
        <v>0</v>
      </c>
      <c r="Y1533">
        <v>0</v>
      </c>
      <c r="Z1533">
        <v>0</v>
      </c>
      <c r="AA1533">
        <v>0</v>
      </c>
      <c r="AB1533">
        <v>28260</v>
      </c>
      <c r="AC1533">
        <v>26393</v>
      </c>
      <c r="AD1533">
        <v>0</v>
      </c>
      <c r="AE1533">
        <v>28260</v>
      </c>
      <c r="AF1533">
        <v>11731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877779</v>
      </c>
      <c r="AO1533">
        <v>259923</v>
      </c>
      <c r="AP1533">
        <v>39991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41658</v>
      </c>
      <c r="AW1533">
        <v>0</v>
      </c>
      <c r="AX1533">
        <v>31500</v>
      </c>
      <c r="AY1533">
        <v>0</v>
      </c>
      <c r="AZ1533">
        <v>0</v>
      </c>
      <c r="BA1533">
        <v>25000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0</v>
      </c>
      <c r="BI1533">
        <v>0</v>
      </c>
      <c r="BJ1533">
        <v>0</v>
      </c>
      <c r="BK1533">
        <v>398073</v>
      </c>
      <c r="BL1533">
        <v>0</v>
      </c>
      <c r="BM1533">
        <v>0</v>
      </c>
      <c r="BN1533">
        <v>0</v>
      </c>
      <c r="BO1533">
        <v>0</v>
      </c>
      <c r="BP1533">
        <v>0</v>
      </c>
      <c r="BQ1533">
        <v>0</v>
      </c>
      <c r="BR1533">
        <v>0</v>
      </c>
      <c r="BS1533">
        <v>0</v>
      </c>
      <c r="BT1533">
        <v>0</v>
      </c>
      <c r="BU1533">
        <v>0</v>
      </c>
      <c r="BV1533">
        <v>0</v>
      </c>
      <c r="BW1533">
        <v>33000</v>
      </c>
      <c r="BX1533">
        <v>763</v>
      </c>
      <c r="BY1533">
        <v>4000</v>
      </c>
      <c r="BZ1533">
        <v>3000</v>
      </c>
      <c r="CA1533">
        <v>1200</v>
      </c>
      <c r="CB1533">
        <v>1000</v>
      </c>
      <c r="CC1533">
        <v>4333</v>
      </c>
      <c r="CD1533">
        <v>20000</v>
      </c>
      <c r="CE1533">
        <v>1000</v>
      </c>
      <c r="CF1533">
        <v>0</v>
      </c>
      <c r="CG1533">
        <v>0</v>
      </c>
      <c r="CH1533">
        <v>0</v>
      </c>
      <c r="CI1533">
        <v>0</v>
      </c>
      <c r="CJ1533">
        <v>0</v>
      </c>
      <c r="CK1533">
        <v>0</v>
      </c>
      <c r="CL1533">
        <v>0</v>
      </c>
      <c r="CM1533">
        <v>0</v>
      </c>
      <c r="CN1533">
        <v>0</v>
      </c>
      <c r="CO1533">
        <v>0</v>
      </c>
      <c r="CP1533">
        <v>0</v>
      </c>
      <c r="CQ1533">
        <v>0</v>
      </c>
      <c r="CR1533">
        <v>0</v>
      </c>
      <c r="CS1533">
        <v>0</v>
      </c>
      <c r="CT1533">
        <v>0</v>
      </c>
      <c r="CU1533">
        <v>0</v>
      </c>
      <c r="CV1533">
        <v>1000</v>
      </c>
      <c r="CW1533">
        <v>0</v>
      </c>
      <c r="CX1533">
        <v>0</v>
      </c>
      <c r="CY1533">
        <v>0</v>
      </c>
      <c r="CZ1533">
        <v>0</v>
      </c>
      <c r="DA1533">
        <v>0</v>
      </c>
      <c r="DB1533">
        <v>1</v>
      </c>
      <c r="DC1533">
        <v>6000</v>
      </c>
      <c r="DD1533">
        <v>0</v>
      </c>
      <c r="DE1533">
        <v>0</v>
      </c>
      <c r="DF1533">
        <v>1005490</v>
      </c>
      <c r="DG1533">
        <v>100000</v>
      </c>
      <c r="DH1533">
        <v>0</v>
      </c>
      <c r="DI1533">
        <v>0</v>
      </c>
      <c r="DJ1533">
        <v>29774</v>
      </c>
      <c r="DK1533">
        <v>144394</v>
      </c>
      <c r="DL1533">
        <v>193898</v>
      </c>
      <c r="DM1533">
        <v>0</v>
      </c>
      <c r="DN1533">
        <v>0</v>
      </c>
      <c r="DO1533">
        <v>1480556</v>
      </c>
      <c r="DP1533">
        <v>297700</v>
      </c>
      <c r="DQ1533">
        <v>-1086057</v>
      </c>
      <c r="DR1533">
        <v>919602</v>
      </c>
      <c r="DS1533">
        <v>0</v>
      </c>
    </row>
    <row r="1534" spans="1:123" x14ac:dyDescent="0.3">
      <c r="A1534" t="str">
        <f t="shared" si="23"/>
        <v>20431992</v>
      </c>
      <c r="B1534">
        <v>44</v>
      </c>
      <c r="C1534">
        <v>2043</v>
      </c>
      <c r="D1534">
        <v>199212</v>
      </c>
      <c r="E1534">
        <v>17</v>
      </c>
      <c r="F1534">
        <v>2024994</v>
      </c>
      <c r="G1534">
        <v>163049</v>
      </c>
      <c r="H1534">
        <v>550000</v>
      </c>
      <c r="I1534">
        <v>0</v>
      </c>
      <c r="J1534">
        <v>0</v>
      </c>
      <c r="K1534">
        <v>85000</v>
      </c>
      <c r="L1534">
        <v>200000</v>
      </c>
      <c r="M1534">
        <v>56200</v>
      </c>
      <c r="N1534">
        <v>11500</v>
      </c>
      <c r="O1534">
        <v>25500</v>
      </c>
      <c r="P1534">
        <v>4500</v>
      </c>
      <c r="Q1534">
        <v>2000</v>
      </c>
      <c r="R1534">
        <v>0</v>
      </c>
      <c r="S1534">
        <v>3595</v>
      </c>
      <c r="T1534">
        <v>35000</v>
      </c>
      <c r="U1534">
        <v>36000</v>
      </c>
      <c r="V1534">
        <v>0</v>
      </c>
      <c r="W1534">
        <v>10000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32874</v>
      </c>
      <c r="AD1534">
        <v>0</v>
      </c>
      <c r="AE1534">
        <v>0</v>
      </c>
      <c r="AF1534">
        <v>49811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839484</v>
      </c>
      <c r="AO1534">
        <v>323748</v>
      </c>
      <c r="AP1534">
        <v>49811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29774</v>
      </c>
      <c r="AY1534">
        <v>0</v>
      </c>
      <c r="AZ1534">
        <v>0</v>
      </c>
      <c r="BA1534">
        <v>25000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0</v>
      </c>
      <c r="BI1534">
        <v>0</v>
      </c>
      <c r="BJ1534">
        <v>0</v>
      </c>
      <c r="BK1534">
        <v>428333</v>
      </c>
      <c r="BL1534">
        <v>0</v>
      </c>
      <c r="BM1534">
        <v>0</v>
      </c>
      <c r="BN1534">
        <v>0</v>
      </c>
      <c r="BO1534">
        <v>0</v>
      </c>
      <c r="BP1534">
        <v>0</v>
      </c>
      <c r="BQ1534">
        <v>0</v>
      </c>
      <c r="BR1534">
        <v>0</v>
      </c>
      <c r="BS1534">
        <v>0</v>
      </c>
      <c r="BT1534">
        <v>0</v>
      </c>
      <c r="BU1534">
        <v>0</v>
      </c>
      <c r="BV1534">
        <v>0</v>
      </c>
      <c r="BW1534">
        <v>1000</v>
      </c>
      <c r="BX1534">
        <v>0</v>
      </c>
      <c r="BY1534">
        <v>0</v>
      </c>
      <c r="BZ1534">
        <v>0</v>
      </c>
      <c r="CA1534">
        <v>0</v>
      </c>
      <c r="CB1534">
        <v>0</v>
      </c>
      <c r="CC1534">
        <v>1</v>
      </c>
      <c r="CD1534">
        <v>6000</v>
      </c>
      <c r="CE1534">
        <v>0</v>
      </c>
      <c r="CF1534">
        <v>0</v>
      </c>
      <c r="CG1534">
        <v>0</v>
      </c>
      <c r="CH1534">
        <v>0</v>
      </c>
      <c r="CI1534">
        <v>0</v>
      </c>
      <c r="CJ1534">
        <v>0</v>
      </c>
      <c r="CK1534">
        <v>0</v>
      </c>
      <c r="CL1534">
        <v>0</v>
      </c>
      <c r="CM1534">
        <v>0</v>
      </c>
      <c r="CN1534">
        <v>0</v>
      </c>
      <c r="CO1534">
        <v>0</v>
      </c>
      <c r="CP1534">
        <v>0</v>
      </c>
      <c r="CQ1534">
        <v>0</v>
      </c>
      <c r="CR1534">
        <v>0</v>
      </c>
      <c r="CS1534">
        <v>0</v>
      </c>
      <c r="CT1534">
        <v>0</v>
      </c>
      <c r="CU1534">
        <v>0</v>
      </c>
      <c r="CV1534">
        <v>0</v>
      </c>
      <c r="CW1534">
        <v>0</v>
      </c>
      <c r="CX1534">
        <v>0</v>
      </c>
      <c r="CY1534">
        <v>0</v>
      </c>
      <c r="CZ1534">
        <v>0</v>
      </c>
      <c r="DA1534">
        <v>0</v>
      </c>
      <c r="DB1534">
        <v>0</v>
      </c>
      <c r="DC1534">
        <v>0</v>
      </c>
      <c r="DD1534">
        <v>0</v>
      </c>
      <c r="DE1534">
        <v>0</v>
      </c>
      <c r="DF1534">
        <v>975325</v>
      </c>
      <c r="DG1534">
        <v>100000</v>
      </c>
      <c r="DH1534">
        <v>0</v>
      </c>
      <c r="DI1534">
        <v>0</v>
      </c>
      <c r="DJ1534">
        <v>0</v>
      </c>
      <c r="DK1534">
        <v>119394</v>
      </c>
      <c r="DL1534">
        <v>193898</v>
      </c>
      <c r="DM1534">
        <v>0</v>
      </c>
      <c r="DN1534">
        <v>0</v>
      </c>
      <c r="DO1534">
        <v>1388617</v>
      </c>
      <c r="DP1534">
        <v>277700</v>
      </c>
      <c r="DQ1534">
        <v>-1011000</v>
      </c>
      <c r="DR1534">
        <v>949225</v>
      </c>
      <c r="DS1534">
        <v>0</v>
      </c>
    </row>
    <row r="1535" spans="1:123" x14ac:dyDescent="0.3">
      <c r="A1535" t="str">
        <f t="shared" si="23"/>
        <v>20441993</v>
      </c>
      <c r="B1535">
        <v>44</v>
      </c>
      <c r="C1535">
        <v>2044</v>
      </c>
      <c r="D1535">
        <v>199312</v>
      </c>
      <c r="E1535">
        <v>46</v>
      </c>
      <c r="F1535">
        <v>1795078</v>
      </c>
      <c r="G1535">
        <v>163046</v>
      </c>
      <c r="H1535">
        <v>550000</v>
      </c>
      <c r="I1535">
        <v>0</v>
      </c>
      <c r="J1535">
        <v>0</v>
      </c>
      <c r="K1535">
        <v>85000</v>
      </c>
      <c r="L1535">
        <v>200000</v>
      </c>
      <c r="M1535">
        <v>56200</v>
      </c>
      <c r="N1535">
        <v>11500</v>
      </c>
      <c r="O1535">
        <v>25500</v>
      </c>
      <c r="P1535">
        <v>4500</v>
      </c>
      <c r="Q1535">
        <v>2000</v>
      </c>
      <c r="R1535">
        <v>0</v>
      </c>
      <c r="S1535">
        <v>3381</v>
      </c>
      <c r="T1535">
        <v>35000</v>
      </c>
      <c r="U1535">
        <v>36000</v>
      </c>
      <c r="V1535">
        <v>0</v>
      </c>
      <c r="W1535">
        <v>10000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89043</v>
      </c>
      <c r="AD1535">
        <v>45875</v>
      </c>
      <c r="AE1535">
        <v>0</v>
      </c>
      <c r="AF1535">
        <v>134917</v>
      </c>
      <c r="AG1535">
        <v>45875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754164</v>
      </c>
      <c r="AO1535">
        <v>876894</v>
      </c>
      <c r="AP1535">
        <v>134917</v>
      </c>
      <c r="AQ1535">
        <v>0</v>
      </c>
      <c r="AR1535">
        <v>20000</v>
      </c>
      <c r="AS1535">
        <v>0</v>
      </c>
      <c r="AT1535">
        <v>0</v>
      </c>
      <c r="AU1535">
        <v>0</v>
      </c>
      <c r="AV1535">
        <v>0</v>
      </c>
      <c r="AW1535">
        <v>14973</v>
      </c>
      <c r="AX1535">
        <v>0</v>
      </c>
      <c r="AY1535">
        <v>2067</v>
      </c>
      <c r="AZ1535">
        <v>0</v>
      </c>
      <c r="BA1535">
        <v>25000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0</v>
      </c>
      <c r="BI1535">
        <v>0</v>
      </c>
      <c r="BJ1535">
        <v>0</v>
      </c>
      <c r="BK1535">
        <v>1073852</v>
      </c>
      <c r="BL1535">
        <v>0</v>
      </c>
      <c r="BM1535">
        <v>0</v>
      </c>
      <c r="BN1535">
        <v>0</v>
      </c>
      <c r="BO1535">
        <v>0</v>
      </c>
      <c r="BP1535">
        <v>0</v>
      </c>
      <c r="BQ1535">
        <v>0</v>
      </c>
      <c r="BR1535">
        <v>0</v>
      </c>
      <c r="BS1535">
        <v>0</v>
      </c>
      <c r="BT1535">
        <v>0</v>
      </c>
      <c r="BU1535">
        <v>0</v>
      </c>
      <c r="BV1535">
        <v>0</v>
      </c>
      <c r="BW1535">
        <v>0</v>
      </c>
      <c r="BX1535">
        <v>0</v>
      </c>
      <c r="BY1535">
        <v>0</v>
      </c>
      <c r="BZ1535">
        <v>0</v>
      </c>
      <c r="CA1535">
        <v>0</v>
      </c>
      <c r="CB1535">
        <v>0</v>
      </c>
      <c r="CC1535">
        <v>0</v>
      </c>
      <c r="CD1535">
        <v>0</v>
      </c>
      <c r="CE1535">
        <v>0</v>
      </c>
      <c r="CF1535">
        <v>0</v>
      </c>
      <c r="CG1535">
        <v>0</v>
      </c>
      <c r="CH1535">
        <v>0</v>
      </c>
      <c r="CI1535">
        <v>0</v>
      </c>
      <c r="CJ1535">
        <v>0</v>
      </c>
      <c r="CK1535">
        <v>0</v>
      </c>
      <c r="CL1535">
        <v>0</v>
      </c>
      <c r="CM1535">
        <v>0</v>
      </c>
      <c r="CN1535">
        <v>0</v>
      </c>
      <c r="CO1535">
        <v>0</v>
      </c>
      <c r="CP1535">
        <v>0</v>
      </c>
      <c r="CQ1535">
        <v>0</v>
      </c>
      <c r="CR1535">
        <v>0</v>
      </c>
      <c r="CS1535">
        <v>0</v>
      </c>
      <c r="CT1535">
        <v>0</v>
      </c>
      <c r="CU1535">
        <v>0</v>
      </c>
      <c r="CV1535">
        <v>0</v>
      </c>
      <c r="CW1535">
        <v>0</v>
      </c>
      <c r="CX1535">
        <v>0</v>
      </c>
      <c r="CY1535">
        <v>0</v>
      </c>
      <c r="CZ1535">
        <v>0</v>
      </c>
      <c r="DA1535">
        <v>0</v>
      </c>
      <c r="DB1535">
        <v>0</v>
      </c>
      <c r="DC1535">
        <v>0</v>
      </c>
      <c r="DD1535">
        <v>0</v>
      </c>
      <c r="DE1535">
        <v>0</v>
      </c>
      <c r="DF1535">
        <v>946065</v>
      </c>
      <c r="DG1535">
        <v>100000</v>
      </c>
      <c r="DH1535">
        <v>0</v>
      </c>
      <c r="DI1535">
        <v>0</v>
      </c>
      <c r="DJ1535">
        <v>0</v>
      </c>
      <c r="DK1535">
        <v>94394</v>
      </c>
      <c r="DL1535">
        <v>178925</v>
      </c>
      <c r="DM1535">
        <v>0</v>
      </c>
      <c r="DN1535">
        <v>0</v>
      </c>
      <c r="DO1535">
        <v>1319384</v>
      </c>
      <c r="DP1535">
        <v>257700</v>
      </c>
      <c r="DQ1535">
        <v>-206082</v>
      </c>
      <c r="DR1535">
        <v>166109</v>
      </c>
      <c r="DS1535">
        <v>0</v>
      </c>
    </row>
    <row r="1536" spans="1:123" x14ac:dyDescent="0.3">
      <c r="A1536" t="str">
        <f t="shared" si="23"/>
        <v>20451994</v>
      </c>
      <c r="B1536">
        <v>44</v>
      </c>
      <c r="C1536">
        <v>2045</v>
      </c>
      <c r="D1536">
        <v>199412</v>
      </c>
      <c r="E1536">
        <v>41</v>
      </c>
      <c r="F1536">
        <v>1990456</v>
      </c>
      <c r="G1536">
        <v>163042</v>
      </c>
      <c r="H1536">
        <v>550000</v>
      </c>
      <c r="I1536">
        <v>0</v>
      </c>
      <c r="J1536">
        <v>0</v>
      </c>
      <c r="K1536">
        <v>85000</v>
      </c>
      <c r="L1536">
        <v>200000</v>
      </c>
      <c r="M1536">
        <v>56200</v>
      </c>
      <c r="N1536">
        <v>11500</v>
      </c>
      <c r="O1536">
        <v>25500</v>
      </c>
      <c r="P1536">
        <v>4500</v>
      </c>
      <c r="Q1536">
        <v>2000</v>
      </c>
      <c r="R1536">
        <v>0</v>
      </c>
      <c r="S1536">
        <v>3166</v>
      </c>
      <c r="T1536">
        <v>35000</v>
      </c>
      <c r="U1536">
        <v>36000</v>
      </c>
      <c r="V1536">
        <v>0</v>
      </c>
      <c r="W1536">
        <v>15000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79274</v>
      </c>
      <c r="AD1536">
        <v>40842</v>
      </c>
      <c r="AE1536">
        <v>0</v>
      </c>
      <c r="AF1536">
        <v>120116</v>
      </c>
      <c r="AG1536">
        <v>40842</v>
      </c>
      <c r="AH1536">
        <v>0</v>
      </c>
      <c r="AI1536">
        <v>45875</v>
      </c>
      <c r="AJ1536">
        <v>0</v>
      </c>
      <c r="AK1536">
        <v>45875</v>
      </c>
      <c r="AL1536">
        <v>45875</v>
      </c>
      <c r="AM1536">
        <v>0</v>
      </c>
      <c r="AN1536">
        <v>763750</v>
      </c>
      <c r="AO1536">
        <v>780695</v>
      </c>
      <c r="AP1536">
        <v>120116</v>
      </c>
      <c r="AQ1536">
        <v>0</v>
      </c>
      <c r="AR1536">
        <v>16904</v>
      </c>
      <c r="AS1536">
        <v>0</v>
      </c>
      <c r="AT1536">
        <v>0</v>
      </c>
      <c r="AU1536">
        <v>0</v>
      </c>
      <c r="AV1536">
        <v>0</v>
      </c>
      <c r="AW1536">
        <v>11158</v>
      </c>
      <c r="AX1536">
        <v>0</v>
      </c>
      <c r="AY1536">
        <v>0</v>
      </c>
      <c r="AZ1536">
        <v>0</v>
      </c>
      <c r="BA1536">
        <v>25000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0</v>
      </c>
      <c r="BI1536">
        <v>0</v>
      </c>
      <c r="BJ1536">
        <v>0</v>
      </c>
      <c r="BK1536">
        <v>953874</v>
      </c>
      <c r="BL1536">
        <v>0</v>
      </c>
      <c r="BM1536">
        <v>0</v>
      </c>
      <c r="BN1536">
        <v>0</v>
      </c>
      <c r="BO1536">
        <v>0</v>
      </c>
      <c r="BP1536">
        <v>0</v>
      </c>
      <c r="BQ1536">
        <v>0</v>
      </c>
      <c r="BR1536">
        <v>0</v>
      </c>
      <c r="BS1536">
        <v>0</v>
      </c>
      <c r="BT1536">
        <v>0</v>
      </c>
      <c r="BU1536">
        <v>0</v>
      </c>
      <c r="BV1536">
        <v>0</v>
      </c>
      <c r="BW1536">
        <v>0</v>
      </c>
      <c r="BX1536">
        <v>0</v>
      </c>
      <c r="BY1536">
        <v>0</v>
      </c>
      <c r="BZ1536">
        <v>0</v>
      </c>
      <c r="CA1536">
        <v>0</v>
      </c>
      <c r="CB1536">
        <v>0</v>
      </c>
      <c r="CC1536">
        <v>0</v>
      </c>
      <c r="CD1536">
        <v>0</v>
      </c>
      <c r="CE1536">
        <v>0</v>
      </c>
      <c r="CF1536">
        <v>0</v>
      </c>
      <c r="CG1536">
        <v>0</v>
      </c>
      <c r="CH1536">
        <v>0</v>
      </c>
      <c r="CI1536">
        <v>0</v>
      </c>
      <c r="CJ1536">
        <v>0</v>
      </c>
      <c r="CK1536">
        <v>0</v>
      </c>
      <c r="CL1536">
        <v>0</v>
      </c>
      <c r="CM1536">
        <v>0</v>
      </c>
      <c r="CN1536">
        <v>0</v>
      </c>
      <c r="CO1536">
        <v>0</v>
      </c>
      <c r="CP1536">
        <v>0</v>
      </c>
      <c r="CQ1536">
        <v>0</v>
      </c>
      <c r="CR1536">
        <v>0</v>
      </c>
      <c r="CS1536">
        <v>0</v>
      </c>
      <c r="CT1536">
        <v>0</v>
      </c>
      <c r="CU1536">
        <v>0</v>
      </c>
      <c r="CV1536">
        <v>0</v>
      </c>
      <c r="CW1536">
        <v>0</v>
      </c>
      <c r="CX1536">
        <v>0</v>
      </c>
      <c r="CY1536">
        <v>0</v>
      </c>
      <c r="CZ1536">
        <v>0</v>
      </c>
      <c r="DA1536">
        <v>0</v>
      </c>
      <c r="DB1536">
        <v>0</v>
      </c>
      <c r="DC1536">
        <v>0</v>
      </c>
      <c r="DD1536">
        <v>0</v>
      </c>
      <c r="DE1536">
        <v>0</v>
      </c>
      <c r="DF1536">
        <v>917683</v>
      </c>
      <c r="DG1536">
        <v>100000</v>
      </c>
      <c r="DH1536">
        <v>0</v>
      </c>
      <c r="DI1536">
        <v>0</v>
      </c>
      <c r="DJ1536">
        <v>0</v>
      </c>
      <c r="DK1536">
        <v>69394</v>
      </c>
      <c r="DL1536">
        <v>167767</v>
      </c>
      <c r="DM1536">
        <v>0</v>
      </c>
      <c r="DN1536">
        <v>0</v>
      </c>
      <c r="DO1536">
        <v>1300718</v>
      </c>
      <c r="DP1536">
        <v>237700</v>
      </c>
      <c r="DQ1536">
        <v>-508033</v>
      </c>
      <c r="DR1536">
        <v>471875</v>
      </c>
      <c r="DS1536">
        <v>0</v>
      </c>
    </row>
    <row r="1537" spans="1:123" x14ac:dyDescent="0.3">
      <c r="A1537" t="str">
        <f t="shared" si="23"/>
        <v>20461995</v>
      </c>
      <c r="B1537">
        <v>44</v>
      </c>
      <c r="C1537">
        <v>2046</v>
      </c>
      <c r="D1537">
        <v>199512</v>
      </c>
      <c r="E1537">
        <v>58</v>
      </c>
      <c r="F1537">
        <v>1784860</v>
      </c>
      <c r="G1537">
        <v>163038</v>
      </c>
      <c r="H1537">
        <v>550000</v>
      </c>
      <c r="I1537">
        <v>0</v>
      </c>
      <c r="J1537">
        <v>0</v>
      </c>
      <c r="K1537">
        <v>85000</v>
      </c>
      <c r="L1537">
        <v>200000</v>
      </c>
      <c r="M1537">
        <v>56200</v>
      </c>
      <c r="N1537">
        <v>11500</v>
      </c>
      <c r="O1537">
        <v>25500</v>
      </c>
      <c r="P1537">
        <v>4500</v>
      </c>
      <c r="Q1537">
        <v>2000</v>
      </c>
      <c r="R1537">
        <v>0</v>
      </c>
      <c r="S1537">
        <v>2951</v>
      </c>
      <c r="T1537">
        <v>35000</v>
      </c>
      <c r="U1537">
        <v>36000</v>
      </c>
      <c r="V1537">
        <v>0</v>
      </c>
      <c r="W1537">
        <v>15000</v>
      </c>
      <c r="X1537">
        <v>0</v>
      </c>
      <c r="Y1537">
        <v>0</v>
      </c>
      <c r="Z1537">
        <v>0</v>
      </c>
      <c r="AA1537">
        <v>0</v>
      </c>
      <c r="AB1537">
        <v>45875</v>
      </c>
      <c r="AC1537">
        <v>113323</v>
      </c>
      <c r="AD1537">
        <v>58384</v>
      </c>
      <c r="AE1537">
        <v>45875</v>
      </c>
      <c r="AF1537">
        <v>125832</v>
      </c>
      <c r="AG1537">
        <v>0</v>
      </c>
      <c r="AH1537">
        <v>0</v>
      </c>
      <c r="AI1537">
        <v>40842</v>
      </c>
      <c r="AJ1537">
        <v>0</v>
      </c>
      <c r="AK1537">
        <v>40842</v>
      </c>
      <c r="AL1537">
        <v>40842</v>
      </c>
      <c r="AM1537">
        <v>0</v>
      </c>
      <c r="AN1537">
        <v>757819</v>
      </c>
      <c r="AO1537">
        <v>1116005</v>
      </c>
      <c r="AP1537">
        <v>171707</v>
      </c>
      <c r="AQ1537">
        <v>0</v>
      </c>
      <c r="AR1537">
        <v>20000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0</v>
      </c>
      <c r="BI1537">
        <v>0</v>
      </c>
      <c r="BJ1537">
        <v>0</v>
      </c>
      <c r="BK1537">
        <v>1307712</v>
      </c>
      <c r="BL1537">
        <v>0</v>
      </c>
      <c r="BM1537">
        <v>0</v>
      </c>
      <c r="BN1537">
        <v>0</v>
      </c>
      <c r="BO1537">
        <v>0</v>
      </c>
      <c r="BP1537">
        <v>0</v>
      </c>
      <c r="BQ1537">
        <v>0</v>
      </c>
      <c r="BR1537">
        <v>81633</v>
      </c>
      <c r="BS1537">
        <v>0</v>
      </c>
      <c r="BT1537">
        <v>0</v>
      </c>
      <c r="BU1537">
        <v>0</v>
      </c>
      <c r="BV1537">
        <v>0</v>
      </c>
      <c r="BW1537">
        <v>0</v>
      </c>
      <c r="BX1537">
        <v>0</v>
      </c>
      <c r="BY1537">
        <v>0</v>
      </c>
      <c r="BZ1537">
        <v>0</v>
      </c>
      <c r="CA1537">
        <v>0</v>
      </c>
      <c r="CB1537">
        <v>0</v>
      </c>
      <c r="CC1537">
        <v>0</v>
      </c>
      <c r="CD1537">
        <v>0</v>
      </c>
      <c r="CE1537">
        <v>0</v>
      </c>
      <c r="CF1537">
        <v>0</v>
      </c>
      <c r="CG1537">
        <v>0</v>
      </c>
      <c r="CH1537">
        <v>0</v>
      </c>
      <c r="CI1537">
        <v>0</v>
      </c>
      <c r="CJ1537">
        <v>0</v>
      </c>
      <c r="CK1537">
        <v>0</v>
      </c>
      <c r="CL1537">
        <v>0</v>
      </c>
      <c r="CM1537">
        <v>0</v>
      </c>
      <c r="CN1537">
        <v>0</v>
      </c>
      <c r="CO1537">
        <v>0</v>
      </c>
      <c r="CP1537">
        <v>0</v>
      </c>
      <c r="CQ1537">
        <v>0</v>
      </c>
      <c r="CR1537">
        <v>0</v>
      </c>
      <c r="CS1537">
        <v>0</v>
      </c>
      <c r="CT1537">
        <v>0</v>
      </c>
      <c r="CU1537">
        <v>0</v>
      </c>
      <c r="CV1537">
        <v>0</v>
      </c>
      <c r="CW1537">
        <v>0</v>
      </c>
      <c r="CX1537">
        <v>0</v>
      </c>
      <c r="CY1537">
        <v>0</v>
      </c>
      <c r="CZ1537">
        <v>0</v>
      </c>
      <c r="DA1537">
        <v>0</v>
      </c>
      <c r="DB1537">
        <v>0</v>
      </c>
      <c r="DC1537">
        <v>0</v>
      </c>
      <c r="DD1537">
        <v>0</v>
      </c>
      <c r="DE1537">
        <v>0</v>
      </c>
      <c r="DF1537">
        <v>890153</v>
      </c>
      <c r="DG1537">
        <v>100000</v>
      </c>
      <c r="DH1537">
        <v>0</v>
      </c>
      <c r="DI1537">
        <v>0</v>
      </c>
      <c r="DJ1537">
        <v>0</v>
      </c>
      <c r="DK1537">
        <v>69394</v>
      </c>
      <c r="DL1537">
        <v>167767</v>
      </c>
      <c r="DM1537">
        <v>0</v>
      </c>
      <c r="DN1537">
        <v>0</v>
      </c>
      <c r="DO1537">
        <v>1268155</v>
      </c>
      <c r="DP1537">
        <v>299333</v>
      </c>
      <c r="DQ1537">
        <v>81633</v>
      </c>
      <c r="DR1537">
        <v>0</v>
      </c>
      <c r="DS1537">
        <v>0</v>
      </c>
    </row>
    <row r="1538" spans="1:123" x14ac:dyDescent="0.3">
      <c r="A1538" t="str">
        <f t="shared" si="23"/>
        <v>20471996</v>
      </c>
      <c r="B1538">
        <v>44</v>
      </c>
      <c r="C1538">
        <v>2047</v>
      </c>
      <c r="D1538">
        <v>199612</v>
      </c>
      <c r="E1538">
        <v>56</v>
      </c>
      <c r="F1538">
        <v>1877839</v>
      </c>
      <c r="G1538">
        <v>163034</v>
      </c>
      <c r="H1538">
        <v>550000</v>
      </c>
      <c r="I1538">
        <v>0</v>
      </c>
      <c r="J1538">
        <v>0</v>
      </c>
      <c r="K1538">
        <v>85000</v>
      </c>
      <c r="L1538">
        <v>200000</v>
      </c>
      <c r="M1538">
        <v>56200</v>
      </c>
      <c r="N1538">
        <v>11500</v>
      </c>
      <c r="O1538">
        <v>25500</v>
      </c>
      <c r="P1538">
        <v>4500</v>
      </c>
      <c r="Q1538">
        <v>2000</v>
      </c>
      <c r="R1538">
        <v>0</v>
      </c>
      <c r="S1538">
        <v>2737</v>
      </c>
      <c r="T1538">
        <v>35000</v>
      </c>
      <c r="U1538">
        <v>36000</v>
      </c>
      <c r="V1538">
        <v>0</v>
      </c>
      <c r="W1538">
        <v>15000</v>
      </c>
      <c r="X1538">
        <v>0</v>
      </c>
      <c r="Y1538">
        <v>0</v>
      </c>
      <c r="Z1538">
        <v>0</v>
      </c>
      <c r="AA1538">
        <v>0</v>
      </c>
      <c r="AB1538">
        <v>40842</v>
      </c>
      <c r="AC1538">
        <v>108767</v>
      </c>
      <c r="AD1538">
        <v>56037</v>
      </c>
      <c r="AE1538">
        <v>40842</v>
      </c>
      <c r="AF1538">
        <v>123962</v>
      </c>
      <c r="AG1538">
        <v>56037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759475</v>
      </c>
      <c r="AO1538">
        <v>1071143</v>
      </c>
      <c r="AP1538">
        <v>164804</v>
      </c>
      <c r="AQ1538">
        <v>0</v>
      </c>
      <c r="AR1538">
        <v>20000</v>
      </c>
      <c r="AS1538">
        <v>0</v>
      </c>
      <c r="AT1538">
        <v>0</v>
      </c>
      <c r="AU1538">
        <v>0</v>
      </c>
      <c r="AV1538">
        <v>0</v>
      </c>
      <c r="AW1538">
        <v>22676</v>
      </c>
      <c r="AX1538">
        <v>0</v>
      </c>
      <c r="AY1538">
        <v>12494</v>
      </c>
      <c r="AZ1538">
        <v>0</v>
      </c>
      <c r="BA1538">
        <v>25000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0</v>
      </c>
      <c r="BI1538">
        <v>0</v>
      </c>
      <c r="BJ1538">
        <v>0</v>
      </c>
      <c r="BK1538">
        <v>1316117</v>
      </c>
      <c r="BL1538">
        <v>0</v>
      </c>
      <c r="BM1538">
        <v>0</v>
      </c>
      <c r="BN1538">
        <v>0</v>
      </c>
      <c r="BO1538">
        <v>0</v>
      </c>
      <c r="BP1538">
        <v>0</v>
      </c>
      <c r="BQ1538">
        <v>0</v>
      </c>
      <c r="BR1538">
        <v>0</v>
      </c>
      <c r="BS1538">
        <v>0</v>
      </c>
      <c r="BT1538">
        <v>0</v>
      </c>
      <c r="BU1538">
        <v>0</v>
      </c>
      <c r="BV1538">
        <v>0</v>
      </c>
      <c r="BW1538">
        <v>0</v>
      </c>
      <c r="BX1538">
        <v>0</v>
      </c>
      <c r="BY1538">
        <v>0</v>
      </c>
      <c r="BZ1538">
        <v>0</v>
      </c>
      <c r="CA1538">
        <v>0</v>
      </c>
      <c r="CB1538">
        <v>0</v>
      </c>
      <c r="CC1538">
        <v>0</v>
      </c>
      <c r="CD1538">
        <v>0</v>
      </c>
      <c r="CE1538">
        <v>0</v>
      </c>
      <c r="CF1538">
        <v>0</v>
      </c>
      <c r="CG1538">
        <v>0</v>
      </c>
      <c r="CH1538">
        <v>0</v>
      </c>
      <c r="CI1538">
        <v>0</v>
      </c>
      <c r="CJ1538">
        <v>0</v>
      </c>
      <c r="CK1538">
        <v>0</v>
      </c>
      <c r="CL1538">
        <v>0</v>
      </c>
      <c r="CM1538">
        <v>0</v>
      </c>
      <c r="CN1538">
        <v>0</v>
      </c>
      <c r="CO1538">
        <v>0</v>
      </c>
      <c r="CP1538">
        <v>0</v>
      </c>
      <c r="CQ1538">
        <v>0</v>
      </c>
      <c r="CR1538">
        <v>0</v>
      </c>
      <c r="CS1538">
        <v>0</v>
      </c>
      <c r="CT1538">
        <v>0</v>
      </c>
      <c r="CU1538">
        <v>0</v>
      </c>
      <c r="CV1538">
        <v>0</v>
      </c>
      <c r="CW1538">
        <v>0</v>
      </c>
      <c r="CX1538">
        <v>0</v>
      </c>
      <c r="CY1538">
        <v>0</v>
      </c>
      <c r="CZ1538">
        <v>0</v>
      </c>
      <c r="DA1538">
        <v>0</v>
      </c>
      <c r="DB1538">
        <v>0</v>
      </c>
      <c r="DC1538">
        <v>0</v>
      </c>
      <c r="DD1538">
        <v>0</v>
      </c>
      <c r="DE1538">
        <v>0</v>
      </c>
      <c r="DF1538">
        <v>863448</v>
      </c>
      <c r="DG1538">
        <v>100000</v>
      </c>
      <c r="DH1538">
        <v>0</v>
      </c>
      <c r="DI1538">
        <v>0</v>
      </c>
      <c r="DJ1538">
        <v>0</v>
      </c>
      <c r="DK1538">
        <v>44394</v>
      </c>
      <c r="DL1538">
        <v>145091</v>
      </c>
      <c r="DM1538">
        <v>0</v>
      </c>
      <c r="DN1538">
        <v>0</v>
      </c>
      <c r="DO1538">
        <v>1152933</v>
      </c>
      <c r="DP1538">
        <v>279333</v>
      </c>
      <c r="DQ1538">
        <v>-48957</v>
      </c>
      <c r="DR1538">
        <v>1281</v>
      </c>
      <c r="DS1538">
        <v>0</v>
      </c>
    </row>
    <row r="1539" spans="1:123" x14ac:dyDescent="0.3">
      <c r="A1539" t="str">
        <f t="shared" ref="A1539:A1602" si="24">CONCATENATE(C1539,LEFT(D1539,4))</f>
        <v>20481997</v>
      </c>
      <c r="B1539">
        <v>44</v>
      </c>
      <c r="C1539">
        <v>2048</v>
      </c>
      <c r="D1539">
        <v>199712</v>
      </c>
      <c r="E1539">
        <v>51</v>
      </c>
      <c r="F1539">
        <v>2003910</v>
      </c>
      <c r="G1539">
        <v>163030</v>
      </c>
      <c r="H1539">
        <v>550000</v>
      </c>
      <c r="I1539">
        <v>0</v>
      </c>
      <c r="J1539">
        <v>0</v>
      </c>
      <c r="K1539">
        <v>85000</v>
      </c>
      <c r="L1539">
        <v>200000</v>
      </c>
      <c r="M1539">
        <v>56200</v>
      </c>
      <c r="N1539">
        <v>11500</v>
      </c>
      <c r="O1539">
        <v>25500</v>
      </c>
      <c r="P1539">
        <v>4500</v>
      </c>
      <c r="Q1539">
        <v>2000</v>
      </c>
      <c r="R1539">
        <v>0</v>
      </c>
      <c r="S1539">
        <v>2522</v>
      </c>
      <c r="T1539">
        <v>35000</v>
      </c>
      <c r="U1539">
        <v>36000</v>
      </c>
      <c r="V1539">
        <v>0</v>
      </c>
      <c r="W1539">
        <v>15000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98576</v>
      </c>
      <c r="AD1539">
        <v>50786</v>
      </c>
      <c r="AE1539">
        <v>0</v>
      </c>
      <c r="AF1539">
        <v>149363</v>
      </c>
      <c r="AG1539">
        <v>50786</v>
      </c>
      <c r="AH1539">
        <v>0</v>
      </c>
      <c r="AI1539">
        <v>56037</v>
      </c>
      <c r="AJ1539">
        <v>0</v>
      </c>
      <c r="AK1539">
        <v>56037</v>
      </c>
      <c r="AL1539">
        <v>56037</v>
      </c>
      <c r="AM1539">
        <v>0</v>
      </c>
      <c r="AN1539">
        <v>733859</v>
      </c>
      <c r="AO1539">
        <v>970781</v>
      </c>
      <c r="AP1539">
        <v>149363</v>
      </c>
      <c r="AQ1539">
        <v>16187</v>
      </c>
      <c r="AR1539">
        <v>20000</v>
      </c>
      <c r="AS1539">
        <v>0</v>
      </c>
      <c r="AT1539">
        <v>0</v>
      </c>
      <c r="AU1539">
        <v>0</v>
      </c>
      <c r="AV1539">
        <v>0</v>
      </c>
      <c r="AW1539">
        <v>18696</v>
      </c>
      <c r="AX1539">
        <v>0</v>
      </c>
      <c r="AY1539">
        <v>7107</v>
      </c>
      <c r="AZ1539">
        <v>0</v>
      </c>
      <c r="BA1539">
        <v>25000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0</v>
      </c>
      <c r="BI1539">
        <v>0</v>
      </c>
      <c r="BJ1539">
        <v>0</v>
      </c>
      <c r="BK1539">
        <v>1207134</v>
      </c>
      <c r="BL1539">
        <v>0</v>
      </c>
      <c r="BM1539">
        <v>0</v>
      </c>
      <c r="BN1539">
        <v>0</v>
      </c>
      <c r="BO1539">
        <v>0</v>
      </c>
      <c r="BP1539">
        <v>0</v>
      </c>
      <c r="BQ1539">
        <v>0</v>
      </c>
      <c r="BR1539">
        <v>0</v>
      </c>
      <c r="BS1539">
        <v>0</v>
      </c>
      <c r="BT1539">
        <v>0</v>
      </c>
      <c r="BU1539">
        <v>0</v>
      </c>
      <c r="BV1539">
        <v>0</v>
      </c>
      <c r="BW1539">
        <v>0</v>
      </c>
      <c r="BX1539">
        <v>0</v>
      </c>
      <c r="BY1539">
        <v>0</v>
      </c>
      <c r="BZ1539">
        <v>0</v>
      </c>
      <c r="CA1539">
        <v>0</v>
      </c>
      <c r="CB1539">
        <v>0</v>
      </c>
      <c r="CC1539">
        <v>0</v>
      </c>
      <c r="CD1539">
        <v>0</v>
      </c>
      <c r="CE1539">
        <v>0</v>
      </c>
      <c r="CF1539">
        <v>0</v>
      </c>
      <c r="CG1539">
        <v>0</v>
      </c>
      <c r="CH1539">
        <v>0</v>
      </c>
      <c r="CI1539">
        <v>0</v>
      </c>
      <c r="CJ1539">
        <v>0</v>
      </c>
      <c r="CK1539">
        <v>0</v>
      </c>
      <c r="CL1539">
        <v>0</v>
      </c>
      <c r="CM1539">
        <v>0</v>
      </c>
      <c r="CN1539">
        <v>0</v>
      </c>
      <c r="CO1539">
        <v>0</v>
      </c>
      <c r="CP1539">
        <v>0</v>
      </c>
      <c r="CQ1539">
        <v>0</v>
      </c>
      <c r="CR1539">
        <v>0</v>
      </c>
      <c r="CS1539">
        <v>0</v>
      </c>
      <c r="CT1539">
        <v>0</v>
      </c>
      <c r="CU1539">
        <v>0</v>
      </c>
      <c r="CV1539">
        <v>0</v>
      </c>
      <c r="CW1539">
        <v>0</v>
      </c>
      <c r="CX1539">
        <v>0</v>
      </c>
      <c r="CY1539">
        <v>0</v>
      </c>
      <c r="CZ1539">
        <v>0</v>
      </c>
      <c r="DA1539">
        <v>0</v>
      </c>
      <c r="DB1539">
        <v>0</v>
      </c>
      <c r="DC1539">
        <v>0</v>
      </c>
      <c r="DD1539">
        <v>0</v>
      </c>
      <c r="DE1539">
        <v>0</v>
      </c>
      <c r="DF1539">
        <v>837545</v>
      </c>
      <c r="DG1539">
        <v>100000</v>
      </c>
      <c r="DH1539">
        <v>0</v>
      </c>
      <c r="DI1539">
        <v>0</v>
      </c>
      <c r="DJ1539">
        <v>0</v>
      </c>
      <c r="DK1539">
        <v>19394</v>
      </c>
      <c r="DL1539">
        <v>126395</v>
      </c>
      <c r="DM1539">
        <v>0</v>
      </c>
      <c r="DN1539">
        <v>0</v>
      </c>
      <c r="DO1539">
        <v>1139370</v>
      </c>
      <c r="DP1539">
        <v>259333</v>
      </c>
      <c r="DQ1539">
        <v>-305643</v>
      </c>
      <c r="DR1539">
        <v>261947</v>
      </c>
      <c r="DS1539">
        <v>0</v>
      </c>
    </row>
    <row r="1540" spans="1:123" x14ac:dyDescent="0.3">
      <c r="A1540" t="str">
        <f t="shared" si="24"/>
        <v>20491998</v>
      </c>
      <c r="B1540">
        <v>44</v>
      </c>
      <c r="C1540">
        <v>2049</v>
      </c>
      <c r="D1540">
        <v>199812</v>
      </c>
      <c r="E1540">
        <v>64</v>
      </c>
      <c r="F1540">
        <v>1508382</v>
      </c>
      <c r="G1540">
        <v>163025</v>
      </c>
      <c r="H1540">
        <v>550000</v>
      </c>
      <c r="I1540">
        <v>0</v>
      </c>
      <c r="J1540">
        <v>0</v>
      </c>
      <c r="K1540">
        <v>85000</v>
      </c>
      <c r="L1540">
        <v>200000</v>
      </c>
      <c r="M1540">
        <v>56200</v>
      </c>
      <c r="N1540">
        <v>11500</v>
      </c>
      <c r="O1540">
        <v>25500</v>
      </c>
      <c r="P1540">
        <v>4500</v>
      </c>
      <c r="Q1540">
        <v>2000</v>
      </c>
      <c r="R1540">
        <v>0</v>
      </c>
      <c r="S1540">
        <v>2308</v>
      </c>
      <c r="T1540">
        <v>35000</v>
      </c>
      <c r="U1540">
        <v>36000</v>
      </c>
      <c r="V1540">
        <v>0</v>
      </c>
      <c r="W1540">
        <v>15000</v>
      </c>
      <c r="X1540">
        <v>0</v>
      </c>
      <c r="Y1540">
        <v>0</v>
      </c>
      <c r="Z1540">
        <v>0</v>
      </c>
      <c r="AA1540">
        <v>0</v>
      </c>
      <c r="AB1540">
        <v>56037</v>
      </c>
      <c r="AC1540">
        <v>124782</v>
      </c>
      <c r="AD1540">
        <v>64287</v>
      </c>
      <c r="AE1540">
        <v>56037</v>
      </c>
      <c r="AF1540">
        <v>133033</v>
      </c>
      <c r="AG1540">
        <v>0</v>
      </c>
      <c r="AH1540">
        <v>0</v>
      </c>
      <c r="AI1540">
        <v>50786</v>
      </c>
      <c r="AJ1540">
        <v>0</v>
      </c>
      <c r="AK1540">
        <v>50786</v>
      </c>
      <c r="AL1540">
        <v>50786</v>
      </c>
      <c r="AM1540">
        <v>0</v>
      </c>
      <c r="AN1540">
        <v>749976</v>
      </c>
      <c r="AO1540">
        <v>1228854</v>
      </c>
      <c r="AP1540">
        <v>189069</v>
      </c>
      <c r="AQ1540">
        <v>0</v>
      </c>
      <c r="AR1540">
        <v>20000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0</v>
      </c>
      <c r="BI1540">
        <v>0</v>
      </c>
      <c r="BJ1540">
        <v>0</v>
      </c>
      <c r="BK1540">
        <v>1437923</v>
      </c>
      <c r="BL1540">
        <v>0</v>
      </c>
      <c r="BM1540">
        <v>0</v>
      </c>
      <c r="BN1540">
        <v>0</v>
      </c>
      <c r="BO1540">
        <v>0</v>
      </c>
      <c r="BP1540">
        <v>0</v>
      </c>
      <c r="BQ1540">
        <v>0</v>
      </c>
      <c r="BR1540">
        <v>480492</v>
      </c>
      <c r="BS1540">
        <v>0</v>
      </c>
      <c r="BT1540">
        <v>0</v>
      </c>
      <c r="BU1540">
        <v>0</v>
      </c>
      <c r="BV1540">
        <v>0</v>
      </c>
      <c r="BW1540">
        <v>0</v>
      </c>
      <c r="BX1540">
        <v>0</v>
      </c>
      <c r="BY1540">
        <v>0</v>
      </c>
      <c r="BZ1540">
        <v>0</v>
      </c>
      <c r="CA1540">
        <v>0</v>
      </c>
      <c r="CB1540">
        <v>0</v>
      </c>
      <c r="CC1540">
        <v>0</v>
      </c>
      <c r="CD1540">
        <v>0</v>
      </c>
      <c r="CE1540">
        <v>0</v>
      </c>
      <c r="CF1540">
        <v>0</v>
      </c>
      <c r="CG1540">
        <v>0</v>
      </c>
      <c r="CH1540">
        <v>0</v>
      </c>
      <c r="CI1540">
        <v>0</v>
      </c>
      <c r="CJ1540">
        <v>0</v>
      </c>
      <c r="CK1540">
        <v>0</v>
      </c>
      <c r="CL1540">
        <v>0</v>
      </c>
      <c r="CM1540">
        <v>0</v>
      </c>
      <c r="CN1540">
        <v>0</v>
      </c>
      <c r="CO1540">
        <v>0</v>
      </c>
      <c r="CP1540">
        <v>0</v>
      </c>
      <c r="CQ1540">
        <v>402124</v>
      </c>
      <c r="CR1540">
        <v>0</v>
      </c>
      <c r="CS1540">
        <v>0</v>
      </c>
      <c r="CT1540">
        <v>0</v>
      </c>
      <c r="CU1540">
        <v>0</v>
      </c>
      <c r="CV1540">
        <v>0</v>
      </c>
      <c r="CW1540">
        <v>0</v>
      </c>
      <c r="CX1540">
        <v>0</v>
      </c>
      <c r="CY1540">
        <v>0</v>
      </c>
      <c r="CZ1540">
        <v>0</v>
      </c>
      <c r="DA1540">
        <v>0</v>
      </c>
      <c r="DB1540">
        <v>0</v>
      </c>
      <c r="DC1540">
        <v>0</v>
      </c>
      <c r="DD1540">
        <v>0</v>
      </c>
      <c r="DE1540">
        <v>0</v>
      </c>
      <c r="DF1540">
        <v>812418</v>
      </c>
      <c r="DG1540">
        <v>100000</v>
      </c>
      <c r="DH1540">
        <v>0</v>
      </c>
      <c r="DI1540">
        <v>0</v>
      </c>
      <c r="DJ1540">
        <v>0</v>
      </c>
      <c r="DK1540">
        <v>19394</v>
      </c>
      <c r="DL1540">
        <v>126395</v>
      </c>
      <c r="DM1540">
        <v>0</v>
      </c>
      <c r="DN1540">
        <v>0</v>
      </c>
      <c r="DO1540">
        <v>1511118</v>
      </c>
      <c r="DP1540">
        <v>317700</v>
      </c>
      <c r="DQ1540">
        <v>480492</v>
      </c>
      <c r="DR1540">
        <v>0</v>
      </c>
      <c r="DS1540">
        <v>0</v>
      </c>
    </row>
    <row r="1541" spans="1:123" x14ac:dyDescent="0.3">
      <c r="A1541" t="str">
        <f t="shared" si="24"/>
        <v>20501999</v>
      </c>
      <c r="B1541">
        <v>44</v>
      </c>
      <c r="C1541">
        <v>2050</v>
      </c>
      <c r="D1541">
        <v>199912</v>
      </c>
      <c r="E1541">
        <v>56</v>
      </c>
      <c r="F1541">
        <v>1990564</v>
      </c>
      <c r="G1541">
        <v>163021</v>
      </c>
      <c r="H1541">
        <v>550000</v>
      </c>
      <c r="I1541">
        <v>0</v>
      </c>
      <c r="J1541">
        <v>0</v>
      </c>
      <c r="K1541">
        <v>85000</v>
      </c>
      <c r="L1541">
        <v>200000</v>
      </c>
      <c r="M1541">
        <v>56200</v>
      </c>
      <c r="N1541">
        <v>11500</v>
      </c>
      <c r="O1541">
        <v>25500</v>
      </c>
      <c r="P1541">
        <v>4500</v>
      </c>
      <c r="Q1541">
        <v>2000</v>
      </c>
      <c r="R1541">
        <v>0</v>
      </c>
      <c r="S1541">
        <v>2093</v>
      </c>
      <c r="T1541">
        <v>35000</v>
      </c>
      <c r="U1541">
        <v>36000</v>
      </c>
      <c r="V1541">
        <v>0</v>
      </c>
      <c r="W1541">
        <v>20000</v>
      </c>
      <c r="X1541">
        <v>0</v>
      </c>
      <c r="Y1541">
        <v>0</v>
      </c>
      <c r="Z1541">
        <v>0</v>
      </c>
      <c r="AA1541">
        <v>0</v>
      </c>
      <c r="AB1541">
        <v>50786</v>
      </c>
      <c r="AC1541">
        <v>107734</v>
      </c>
      <c r="AD1541">
        <v>55504</v>
      </c>
      <c r="AE1541">
        <v>50786</v>
      </c>
      <c r="AF1541">
        <v>112452</v>
      </c>
      <c r="AG1541">
        <v>55504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765341</v>
      </c>
      <c r="AO1541">
        <v>1060968</v>
      </c>
      <c r="AP1541">
        <v>163239</v>
      </c>
      <c r="AQ1541">
        <v>0</v>
      </c>
      <c r="AR1541">
        <v>20000</v>
      </c>
      <c r="AS1541">
        <v>0</v>
      </c>
      <c r="AT1541">
        <v>0</v>
      </c>
      <c r="AU1541">
        <v>0</v>
      </c>
      <c r="AV1541">
        <v>0</v>
      </c>
      <c r="AW1541">
        <v>21321</v>
      </c>
      <c r="AX1541">
        <v>0</v>
      </c>
      <c r="AY1541">
        <v>11948</v>
      </c>
      <c r="AZ1541">
        <v>0</v>
      </c>
      <c r="BA1541">
        <v>19394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0</v>
      </c>
      <c r="BI1541">
        <v>0</v>
      </c>
      <c r="BJ1541">
        <v>0</v>
      </c>
      <c r="BK1541">
        <v>1296870</v>
      </c>
      <c r="BL1541">
        <v>0</v>
      </c>
      <c r="BM1541">
        <v>127375</v>
      </c>
      <c r="BN1541">
        <v>0</v>
      </c>
      <c r="BO1541">
        <v>0</v>
      </c>
      <c r="BP1541">
        <v>0</v>
      </c>
      <c r="BQ1541">
        <v>0</v>
      </c>
      <c r="BR1541">
        <v>0</v>
      </c>
      <c r="BS1541">
        <v>0</v>
      </c>
      <c r="BT1541">
        <v>0</v>
      </c>
      <c r="BU1541">
        <v>0</v>
      </c>
      <c r="BV1541">
        <v>0</v>
      </c>
      <c r="BW1541">
        <v>0</v>
      </c>
      <c r="BX1541">
        <v>0</v>
      </c>
      <c r="BY1541">
        <v>0</v>
      </c>
      <c r="BZ1541">
        <v>0</v>
      </c>
      <c r="CA1541">
        <v>0</v>
      </c>
      <c r="CB1541">
        <v>0</v>
      </c>
      <c r="CC1541">
        <v>0</v>
      </c>
      <c r="CD1541">
        <v>0</v>
      </c>
      <c r="CE1541">
        <v>0</v>
      </c>
      <c r="CF1541">
        <v>0</v>
      </c>
      <c r="CG1541">
        <v>0</v>
      </c>
      <c r="CH1541">
        <v>0</v>
      </c>
      <c r="CI1541">
        <v>0</v>
      </c>
      <c r="CJ1541">
        <v>0</v>
      </c>
      <c r="CK1541">
        <v>0</v>
      </c>
      <c r="CL1541">
        <v>0</v>
      </c>
      <c r="CM1541">
        <v>0</v>
      </c>
      <c r="CN1541">
        <v>0</v>
      </c>
      <c r="CO1541">
        <v>0</v>
      </c>
      <c r="CP1541">
        <v>0</v>
      </c>
      <c r="CQ1541">
        <v>254750</v>
      </c>
      <c r="CR1541">
        <v>0</v>
      </c>
      <c r="CS1541">
        <v>0</v>
      </c>
      <c r="CT1541">
        <v>0</v>
      </c>
      <c r="CU1541">
        <v>0</v>
      </c>
      <c r="CV1541">
        <v>0</v>
      </c>
      <c r="CW1541">
        <v>0</v>
      </c>
      <c r="CX1541">
        <v>0</v>
      </c>
      <c r="CY1541">
        <v>0</v>
      </c>
      <c r="CZ1541">
        <v>0</v>
      </c>
      <c r="DA1541">
        <v>0</v>
      </c>
      <c r="DB1541">
        <v>0</v>
      </c>
      <c r="DC1541">
        <v>0</v>
      </c>
      <c r="DD1541">
        <v>0</v>
      </c>
      <c r="DE1541">
        <v>0</v>
      </c>
      <c r="DF1541">
        <v>788046</v>
      </c>
      <c r="DG1541">
        <v>100000</v>
      </c>
      <c r="DH1541">
        <v>0</v>
      </c>
      <c r="DI1541">
        <v>0</v>
      </c>
      <c r="DJ1541">
        <v>0</v>
      </c>
      <c r="DK1541">
        <v>0</v>
      </c>
      <c r="DL1541">
        <v>105074</v>
      </c>
      <c r="DM1541">
        <v>0</v>
      </c>
      <c r="DN1541">
        <v>0</v>
      </c>
      <c r="DO1541">
        <v>1247869</v>
      </c>
      <c r="DP1541">
        <v>317700</v>
      </c>
      <c r="DQ1541">
        <v>-168090</v>
      </c>
      <c r="DR1541">
        <v>0</v>
      </c>
      <c r="DS1541">
        <v>0</v>
      </c>
    </row>
    <row r="1542" spans="1:123" x14ac:dyDescent="0.3">
      <c r="A1542" t="str">
        <f t="shared" si="24"/>
        <v>20161966</v>
      </c>
      <c r="B1542">
        <v>45</v>
      </c>
      <c r="C1542">
        <v>2016</v>
      </c>
      <c r="D1542">
        <v>196612</v>
      </c>
      <c r="E1542">
        <v>65</v>
      </c>
      <c r="F1542">
        <v>1381094</v>
      </c>
      <c r="G1542">
        <v>211232</v>
      </c>
      <c r="H1542">
        <v>550000</v>
      </c>
      <c r="I1542">
        <v>0</v>
      </c>
      <c r="J1542">
        <v>126000</v>
      </c>
      <c r="K1542">
        <v>85000</v>
      </c>
      <c r="L1542">
        <v>100000</v>
      </c>
      <c r="M1542">
        <v>56200</v>
      </c>
      <c r="N1542">
        <v>11500</v>
      </c>
      <c r="O1542">
        <v>25500</v>
      </c>
      <c r="P1542">
        <v>4500</v>
      </c>
      <c r="Q1542">
        <v>2000</v>
      </c>
      <c r="R1542">
        <v>0</v>
      </c>
      <c r="S1542">
        <v>8370</v>
      </c>
      <c r="T1542">
        <v>35000</v>
      </c>
      <c r="U1542">
        <v>36000</v>
      </c>
      <c r="V1542">
        <v>0</v>
      </c>
      <c r="W1542">
        <v>0</v>
      </c>
      <c r="X1542">
        <v>0</v>
      </c>
      <c r="Y1542">
        <v>0</v>
      </c>
      <c r="Z1542">
        <v>72767</v>
      </c>
      <c r="AA1542">
        <v>0</v>
      </c>
      <c r="AB1542">
        <v>210000</v>
      </c>
      <c r="AC1542">
        <v>126003</v>
      </c>
      <c r="AD1542">
        <v>64917</v>
      </c>
      <c r="AE1542">
        <v>190919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19081</v>
      </c>
      <c r="AL1542">
        <v>0</v>
      </c>
      <c r="AM1542">
        <v>0</v>
      </c>
      <c r="AN1542">
        <v>857303</v>
      </c>
      <c r="AO1542">
        <v>1240879</v>
      </c>
      <c r="AP1542">
        <v>190919</v>
      </c>
      <c r="AQ1542">
        <v>0</v>
      </c>
      <c r="AR1542">
        <v>20000</v>
      </c>
      <c r="AS1542">
        <v>0</v>
      </c>
      <c r="AT1542">
        <v>0</v>
      </c>
      <c r="AU1542">
        <v>200000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44109</v>
      </c>
      <c r="BF1542">
        <v>0</v>
      </c>
      <c r="BG1542">
        <v>35194</v>
      </c>
      <c r="BH1542">
        <v>0</v>
      </c>
      <c r="BI1542">
        <v>0</v>
      </c>
      <c r="BJ1542">
        <v>0</v>
      </c>
      <c r="BK1542">
        <v>1572495</v>
      </c>
      <c r="BL1542">
        <v>0</v>
      </c>
      <c r="BM1542">
        <v>0</v>
      </c>
      <c r="BN1542">
        <v>0</v>
      </c>
      <c r="BO1542">
        <v>0</v>
      </c>
      <c r="BP1542">
        <v>0</v>
      </c>
      <c r="BQ1542">
        <v>0</v>
      </c>
      <c r="BR1542">
        <v>500000</v>
      </c>
      <c r="BS1542">
        <v>136000</v>
      </c>
      <c r="BT1542">
        <v>65000</v>
      </c>
      <c r="BU1542">
        <v>39000</v>
      </c>
      <c r="BV1542">
        <v>10000</v>
      </c>
      <c r="BW1542">
        <v>0</v>
      </c>
      <c r="BX1542">
        <v>0</v>
      </c>
      <c r="BY1542">
        <v>0</v>
      </c>
      <c r="BZ1542">
        <v>0</v>
      </c>
      <c r="CA1542">
        <v>0</v>
      </c>
      <c r="CB1542">
        <v>0</v>
      </c>
      <c r="CC1542">
        <v>0</v>
      </c>
      <c r="CD1542">
        <v>0</v>
      </c>
      <c r="CE1542">
        <v>0</v>
      </c>
      <c r="CF1542">
        <v>0</v>
      </c>
      <c r="CG1542">
        <v>25000</v>
      </c>
      <c r="CH1542">
        <v>572</v>
      </c>
      <c r="CI1542">
        <v>3000</v>
      </c>
      <c r="CJ1542">
        <v>2250</v>
      </c>
      <c r="CK1542">
        <v>900</v>
      </c>
      <c r="CL1542">
        <v>750</v>
      </c>
      <c r="CM1542">
        <v>3250</v>
      </c>
      <c r="CN1542">
        <v>15000</v>
      </c>
      <c r="CO1542">
        <v>750</v>
      </c>
      <c r="CP1542">
        <v>0</v>
      </c>
      <c r="CQ1542">
        <v>596000</v>
      </c>
      <c r="CR1542">
        <v>100000</v>
      </c>
      <c r="CS1542">
        <v>10000</v>
      </c>
      <c r="CT1542">
        <v>154000</v>
      </c>
      <c r="CU1542">
        <v>65000</v>
      </c>
      <c r="CV1542">
        <v>25000</v>
      </c>
      <c r="CW1542">
        <v>572</v>
      </c>
      <c r="CX1542">
        <v>3000</v>
      </c>
      <c r="CY1542">
        <v>2250</v>
      </c>
      <c r="CZ1542">
        <v>900</v>
      </c>
      <c r="DA1542">
        <v>750</v>
      </c>
      <c r="DB1542">
        <v>3250</v>
      </c>
      <c r="DC1542">
        <v>15000</v>
      </c>
      <c r="DD1542">
        <v>750</v>
      </c>
      <c r="DE1542">
        <v>5000</v>
      </c>
      <c r="DF1542">
        <v>72767</v>
      </c>
      <c r="DG1542">
        <v>79000</v>
      </c>
      <c r="DH1542">
        <v>0</v>
      </c>
      <c r="DI1542">
        <v>0</v>
      </c>
      <c r="DJ1542">
        <v>161194</v>
      </c>
      <c r="DK1542">
        <v>124000</v>
      </c>
      <c r="DL1542">
        <v>30000</v>
      </c>
      <c r="DM1542">
        <v>181109</v>
      </c>
      <c r="DN1542">
        <v>0</v>
      </c>
      <c r="DO1542">
        <v>1648623</v>
      </c>
      <c r="DP1542">
        <v>317700</v>
      </c>
      <c r="DQ1542">
        <v>753542</v>
      </c>
      <c r="DR1542">
        <v>0</v>
      </c>
      <c r="DS1542">
        <v>0</v>
      </c>
    </row>
    <row r="1543" spans="1:123" x14ac:dyDescent="0.3">
      <c r="A1543" t="str">
        <f t="shared" si="24"/>
        <v>20171967</v>
      </c>
      <c r="B1543">
        <v>45</v>
      </c>
      <c r="C1543">
        <v>2017</v>
      </c>
      <c r="D1543">
        <v>196712</v>
      </c>
      <c r="E1543">
        <v>93</v>
      </c>
      <c r="F1543">
        <v>1513049</v>
      </c>
      <c r="G1543">
        <v>215203</v>
      </c>
      <c r="H1543">
        <v>550000</v>
      </c>
      <c r="I1543">
        <v>0</v>
      </c>
      <c r="J1543">
        <v>126000</v>
      </c>
      <c r="K1543">
        <v>85000</v>
      </c>
      <c r="L1543">
        <v>100000</v>
      </c>
      <c r="M1543">
        <v>56200</v>
      </c>
      <c r="N1543">
        <v>11500</v>
      </c>
      <c r="O1543">
        <v>25500</v>
      </c>
      <c r="P1543">
        <v>4500</v>
      </c>
      <c r="Q1543">
        <v>2000</v>
      </c>
      <c r="R1543">
        <v>0</v>
      </c>
      <c r="S1543">
        <v>8311</v>
      </c>
      <c r="T1543">
        <v>35000</v>
      </c>
      <c r="U1543">
        <v>36000</v>
      </c>
      <c r="V1543">
        <v>0</v>
      </c>
      <c r="W1543">
        <v>0</v>
      </c>
      <c r="X1543">
        <v>0</v>
      </c>
      <c r="Y1543">
        <v>0</v>
      </c>
      <c r="Z1543">
        <v>345514</v>
      </c>
      <c r="AA1543">
        <v>0</v>
      </c>
      <c r="AB1543">
        <v>19081</v>
      </c>
      <c r="AC1543">
        <v>181470</v>
      </c>
      <c r="AD1543">
        <v>93493</v>
      </c>
      <c r="AE1543">
        <v>19081</v>
      </c>
      <c r="AF1543">
        <v>255883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328615</v>
      </c>
      <c r="AO1543">
        <v>1787121</v>
      </c>
      <c r="AP1543">
        <v>274963</v>
      </c>
      <c r="AQ1543">
        <v>0</v>
      </c>
      <c r="AR1543">
        <v>20000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278470</v>
      </c>
      <c r="BE1543">
        <v>111111</v>
      </c>
      <c r="BF1543">
        <v>60000</v>
      </c>
      <c r="BG1543">
        <v>35194</v>
      </c>
      <c r="BH1543">
        <v>20000</v>
      </c>
      <c r="BI1543">
        <v>56200</v>
      </c>
      <c r="BJ1543">
        <v>0</v>
      </c>
      <c r="BK1543">
        <v>1521109</v>
      </c>
      <c r="BL1543">
        <v>0</v>
      </c>
      <c r="BM1543">
        <v>0</v>
      </c>
      <c r="BN1543">
        <v>0</v>
      </c>
      <c r="BO1543">
        <v>0</v>
      </c>
      <c r="BP1543">
        <v>0</v>
      </c>
      <c r="BQ1543">
        <v>0</v>
      </c>
      <c r="BR1543">
        <v>34000</v>
      </c>
      <c r="BS1543">
        <v>0</v>
      </c>
      <c r="BT1543">
        <v>0</v>
      </c>
      <c r="BU1543">
        <v>0</v>
      </c>
      <c r="BV1543">
        <v>0</v>
      </c>
      <c r="BW1543">
        <v>0</v>
      </c>
      <c r="BX1543">
        <v>0</v>
      </c>
      <c r="BY1543">
        <v>0</v>
      </c>
      <c r="BZ1543">
        <v>0</v>
      </c>
      <c r="CA1543">
        <v>0</v>
      </c>
      <c r="CB1543">
        <v>0</v>
      </c>
      <c r="CC1543">
        <v>0</v>
      </c>
      <c r="CD1543">
        <v>0</v>
      </c>
      <c r="CE1543">
        <v>0</v>
      </c>
      <c r="CF1543">
        <v>0</v>
      </c>
      <c r="CG1543">
        <v>25000</v>
      </c>
      <c r="CH1543">
        <v>572</v>
      </c>
      <c r="CI1543">
        <v>3000</v>
      </c>
      <c r="CJ1543">
        <v>2250</v>
      </c>
      <c r="CK1543">
        <v>900</v>
      </c>
      <c r="CL1543">
        <v>750</v>
      </c>
      <c r="CM1543">
        <v>3250</v>
      </c>
      <c r="CN1543">
        <v>15000</v>
      </c>
      <c r="CO1543">
        <v>750</v>
      </c>
      <c r="CP1543">
        <v>0</v>
      </c>
      <c r="CQ1543">
        <v>610000</v>
      </c>
      <c r="CR1543">
        <v>100000</v>
      </c>
      <c r="CS1543">
        <v>10000</v>
      </c>
      <c r="CT1543">
        <v>154000</v>
      </c>
      <c r="CU1543">
        <v>65000</v>
      </c>
      <c r="CV1543">
        <v>50000</v>
      </c>
      <c r="CW1543">
        <v>1144</v>
      </c>
      <c r="CX1543">
        <v>6000</v>
      </c>
      <c r="CY1543">
        <v>4500</v>
      </c>
      <c r="CZ1543">
        <v>1800</v>
      </c>
      <c r="DA1543">
        <v>1500</v>
      </c>
      <c r="DB1543">
        <v>6500</v>
      </c>
      <c r="DC1543">
        <v>30000</v>
      </c>
      <c r="DD1543">
        <v>1500</v>
      </c>
      <c r="DE1543">
        <v>10000</v>
      </c>
      <c r="DF1543">
        <v>412569</v>
      </c>
      <c r="DG1543">
        <v>100000</v>
      </c>
      <c r="DH1543">
        <v>0</v>
      </c>
      <c r="DI1543">
        <v>278470</v>
      </c>
      <c r="DJ1543">
        <v>192869</v>
      </c>
      <c r="DK1543">
        <v>180200</v>
      </c>
      <c r="DL1543">
        <v>90000</v>
      </c>
      <c r="DM1543">
        <v>287809</v>
      </c>
      <c r="DN1543">
        <v>20000</v>
      </c>
      <c r="DO1543">
        <v>2613860</v>
      </c>
      <c r="DP1543">
        <v>317700</v>
      </c>
      <c r="DQ1543">
        <v>991961</v>
      </c>
      <c r="DR1543">
        <v>0</v>
      </c>
      <c r="DS1543">
        <v>0</v>
      </c>
    </row>
    <row r="1544" spans="1:123" x14ac:dyDescent="0.3">
      <c r="A1544" t="str">
        <f t="shared" si="24"/>
        <v>20181968</v>
      </c>
      <c r="B1544">
        <v>45</v>
      </c>
      <c r="C1544">
        <v>2018</v>
      </c>
      <c r="D1544">
        <v>196812</v>
      </c>
      <c r="E1544">
        <v>59</v>
      </c>
      <c r="F1544">
        <v>1529169</v>
      </c>
      <c r="G1544">
        <v>186174</v>
      </c>
      <c r="H1544">
        <v>550000</v>
      </c>
      <c r="I1544">
        <v>0</v>
      </c>
      <c r="J1544">
        <v>120000</v>
      </c>
      <c r="K1544">
        <v>85000</v>
      </c>
      <c r="L1544">
        <v>130000</v>
      </c>
      <c r="M1544">
        <v>56200</v>
      </c>
      <c r="N1544">
        <v>11500</v>
      </c>
      <c r="O1544">
        <v>25500</v>
      </c>
      <c r="P1544">
        <v>4500</v>
      </c>
      <c r="Q1544">
        <v>2000</v>
      </c>
      <c r="R1544">
        <v>0</v>
      </c>
      <c r="S1544">
        <v>8252</v>
      </c>
      <c r="T1544">
        <v>35000</v>
      </c>
      <c r="U1544">
        <v>36000</v>
      </c>
      <c r="V1544">
        <v>0</v>
      </c>
      <c r="W1544">
        <v>0</v>
      </c>
      <c r="X1544">
        <v>0</v>
      </c>
      <c r="Y1544">
        <v>0</v>
      </c>
      <c r="Z1544">
        <v>367451</v>
      </c>
      <c r="AA1544">
        <v>0</v>
      </c>
      <c r="AB1544">
        <v>0</v>
      </c>
      <c r="AC1544">
        <v>114235</v>
      </c>
      <c r="AD1544">
        <v>58854</v>
      </c>
      <c r="AE1544">
        <v>0</v>
      </c>
      <c r="AF1544">
        <v>173089</v>
      </c>
      <c r="AG1544">
        <v>0</v>
      </c>
      <c r="AH1544">
        <v>0</v>
      </c>
      <c r="AI1544">
        <v>0</v>
      </c>
      <c r="AJ1544">
        <v>76911</v>
      </c>
      <c r="AK1544">
        <v>76911</v>
      </c>
      <c r="AL1544">
        <v>0</v>
      </c>
      <c r="AM1544">
        <v>0</v>
      </c>
      <c r="AN1544">
        <v>336501</v>
      </c>
      <c r="AO1544">
        <v>1124991</v>
      </c>
      <c r="AP1544">
        <v>173089</v>
      </c>
      <c r="AQ1544">
        <v>0</v>
      </c>
      <c r="AR1544">
        <v>20000</v>
      </c>
      <c r="AS1544">
        <v>3000</v>
      </c>
      <c r="AT1544">
        <v>8000</v>
      </c>
      <c r="AU1544">
        <v>278470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73302</v>
      </c>
      <c r="BF1544">
        <v>0</v>
      </c>
      <c r="BG1544">
        <v>35194</v>
      </c>
      <c r="BH1544">
        <v>12740</v>
      </c>
      <c r="BI1544">
        <v>0</v>
      </c>
      <c r="BJ1544">
        <v>0</v>
      </c>
      <c r="BK1544">
        <v>1486314</v>
      </c>
      <c r="BL1544">
        <v>0</v>
      </c>
      <c r="BM1544">
        <v>0</v>
      </c>
      <c r="BN1544">
        <v>0</v>
      </c>
      <c r="BO1544">
        <v>0</v>
      </c>
      <c r="BP1544">
        <v>0</v>
      </c>
      <c r="BQ1544">
        <v>0</v>
      </c>
      <c r="BR1544">
        <v>20000</v>
      </c>
      <c r="BS1544">
        <v>0</v>
      </c>
      <c r="BT1544">
        <v>0</v>
      </c>
      <c r="BU1544">
        <v>0</v>
      </c>
      <c r="BV1544">
        <v>0</v>
      </c>
      <c r="BW1544">
        <v>0</v>
      </c>
      <c r="BX1544">
        <v>0</v>
      </c>
      <c r="BY1544">
        <v>0</v>
      </c>
      <c r="BZ1544">
        <v>0</v>
      </c>
      <c r="CA1544">
        <v>0</v>
      </c>
      <c r="CB1544">
        <v>0</v>
      </c>
      <c r="CC1544">
        <v>0</v>
      </c>
      <c r="CD1544">
        <v>0</v>
      </c>
      <c r="CE1544">
        <v>0</v>
      </c>
      <c r="CF1544">
        <v>0</v>
      </c>
      <c r="CG1544">
        <v>25000</v>
      </c>
      <c r="CH1544">
        <v>572</v>
      </c>
      <c r="CI1544">
        <v>3000</v>
      </c>
      <c r="CJ1544">
        <v>2250</v>
      </c>
      <c r="CK1544">
        <v>900</v>
      </c>
      <c r="CL1544">
        <v>750</v>
      </c>
      <c r="CM1544">
        <v>3250</v>
      </c>
      <c r="CN1544">
        <v>15000</v>
      </c>
      <c r="CO1544">
        <v>750</v>
      </c>
      <c r="CP1544">
        <v>0</v>
      </c>
      <c r="CQ1544">
        <v>610000</v>
      </c>
      <c r="CR1544">
        <v>100000</v>
      </c>
      <c r="CS1544">
        <v>10000</v>
      </c>
      <c r="CT1544">
        <v>154000</v>
      </c>
      <c r="CU1544">
        <v>65000</v>
      </c>
      <c r="CV1544">
        <v>75000</v>
      </c>
      <c r="CW1544">
        <v>1716</v>
      </c>
      <c r="CX1544">
        <v>9000</v>
      </c>
      <c r="CY1544">
        <v>6750</v>
      </c>
      <c r="CZ1544">
        <v>2700</v>
      </c>
      <c r="DA1544">
        <v>2250</v>
      </c>
      <c r="DB1544">
        <v>9750</v>
      </c>
      <c r="DC1544">
        <v>45000</v>
      </c>
      <c r="DD1544">
        <v>2250</v>
      </c>
      <c r="DE1544">
        <v>15000</v>
      </c>
      <c r="DF1544">
        <v>750885</v>
      </c>
      <c r="DG1544">
        <v>100000</v>
      </c>
      <c r="DH1544">
        <v>0</v>
      </c>
      <c r="DI1544">
        <v>0</v>
      </c>
      <c r="DJ1544">
        <v>224543</v>
      </c>
      <c r="DK1544">
        <v>174018</v>
      </c>
      <c r="DL1544">
        <v>90000</v>
      </c>
      <c r="DM1544">
        <v>350000</v>
      </c>
      <c r="DN1544">
        <v>32740</v>
      </c>
      <c r="DO1544">
        <v>2907513</v>
      </c>
      <c r="DP1544">
        <v>317700</v>
      </c>
      <c r="DQ1544">
        <v>358600</v>
      </c>
      <c r="DR1544">
        <v>0</v>
      </c>
      <c r="DS1544">
        <v>0</v>
      </c>
    </row>
    <row r="1545" spans="1:123" x14ac:dyDescent="0.3">
      <c r="A1545" t="str">
        <f t="shared" si="24"/>
        <v>20191969</v>
      </c>
      <c r="B1545">
        <v>45</v>
      </c>
      <c r="C1545">
        <v>2019</v>
      </c>
      <c r="D1545">
        <v>196912</v>
      </c>
      <c r="E1545">
        <v>93</v>
      </c>
      <c r="F1545">
        <v>1571413</v>
      </c>
      <c r="G1545">
        <v>163145</v>
      </c>
      <c r="H1545">
        <v>550000</v>
      </c>
      <c r="I1545">
        <v>0</v>
      </c>
      <c r="J1545">
        <v>120000</v>
      </c>
      <c r="K1545">
        <v>85000</v>
      </c>
      <c r="L1545">
        <v>160000</v>
      </c>
      <c r="M1545">
        <v>56200</v>
      </c>
      <c r="N1545">
        <v>11500</v>
      </c>
      <c r="O1545">
        <v>25500</v>
      </c>
      <c r="P1545">
        <v>4500</v>
      </c>
      <c r="Q1545">
        <v>2000</v>
      </c>
      <c r="R1545">
        <v>0</v>
      </c>
      <c r="S1545">
        <v>8193</v>
      </c>
      <c r="T1545">
        <v>35000</v>
      </c>
      <c r="U1545">
        <v>36000</v>
      </c>
      <c r="V1545">
        <v>0</v>
      </c>
      <c r="W1545">
        <v>0</v>
      </c>
      <c r="X1545">
        <v>0</v>
      </c>
      <c r="Y1545">
        <v>0</v>
      </c>
      <c r="Z1545">
        <v>400000</v>
      </c>
      <c r="AA1545">
        <v>0</v>
      </c>
      <c r="AB1545">
        <v>76911</v>
      </c>
      <c r="AC1545">
        <v>180219</v>
      </c>
      <c r="AD1545">
        <v>92849</v>
      </c>
      <c r="AE1545">
        <v>76911</v>
      </c>
      <c r="AF1545">
        <v>196157</v>
      </c>
      <c r="AG1545">
        <v>0</v>
      </c>
      <c r="AH1545">
        <v>0</v>
      </c>
      <c r="AI1545">
        <v>0</v>
      </c>
      <c r="AJ1545">
        <v>53843</v>
      </c>
      <c r="AK1545">
        <v>53843</v>
      </c>
      <c r="AL1545">
        <v>0</v>
      </c>
      <c r="AM1545">
        <v>0</v>
      </c>
      <c r="AN1545">
        <v>333893</v>
      </c>
      <c r="AO1545">
        <v>1774799</v>
      </c>
      <c r="AP1545">
        <v>273067</v>
      </c>
      <c r="AQ1545">
        <v>74925</v>
      </c>
      <c r="AR1545">
        <v>20000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285550</v>
      </c>
      <c r="BE1545">
        <v>7330</v>
      </c>
      <c r="BF1545">
        <v>60000</v>
      </c>
      <c r="BG1545">
        <v>35194</v>
      </c>
      <c r="BH1545">
        <v>17260</v>
      </c>
      <c r="BI1545">
        <v>56200</v>
      </c>
      <c r="BJ1545">
        <v>59120</v>
      </c>
      <c r="BK1545">
        <v>1622137</v>
      </c>
      <c r="BL1545">
        <v>0</v>
      </c>
      <c r="BM1545">
        <v>0</v>
      </c>
      <c r="BN1545">
        <v>0</v>
      </c>
      <c r="BO1545">
        <v>0</v>
      </c>
      <c r="BP1545">
        <v>0</v>
      </c>
      <c r="BQ1545">
        <v>0</v>
      </c>
      <c r="BR1545">
        <v>20000</v>
      </c>
      <c r="BS1545">
        <v>0</v>
      </c>
      <c r="BT1545">
        <v>0</v>
      </c>
      <c r="BU1545">
        <v>0</v>
      </c>
      <c r="BV1545">
        <v>0</v>
      </c>
      <c r="BW1545">
        <v>0</v>
      </c>
      <c r="BX1545">
        <v>0</v>
      </c>
      <c r="BY1545">
        <v>0</v>
      </c>
      <c r="BZ1545">
        <v>0</v>
      </c>
      <c r="CA1545">
        <v>0</v>
      </c>
      <c r="CB1545">
        <v>0</v>
      </c>
      <c r="CC1545">
        <v>0</v>
      </c>
      <c r="CD1545">
        <v>0</v>
      </c>
      <c r="CE1545">
        <v>0</v>
      </c>
      <c r="CF1545">
        <v>0</v>
      </c>
      <c r="CG1545">
        <v>25000</v>
      </c>
      <c r="CH1545">
        <v>572</v>
      </c>
      <c r="CI1545">
        <v>3000</v>
      </c>
      <c r="CJ1545">
        <v>2250</v>
      </c>
      <c r="CK1545">
        <v>900</v>
      </c>
      <c r="CL1545">
        <v>750</v>
      </c>
      <c r="CM1545">
        <v>3250</v>
      </c>
      <c r="CN1545">
        <v>15000</v>
      </c>
      <c r="CO1545">
        <v>750</v>
      </c>
      <c r="CP1545">
        <v>114000</v>
      </c>
      <c r="CQ1545">
        <v>610000</v>
      </c>
      <c r="CR1545">
        <v>100000</v>
      </c>
      <c r="CS1545">
        <v>10000</v>
      </c>
      <c r="CT1545">
        <v>154000</v>
      </c>
      <c r="CU1545">
        <v>65000</v>
      </c>
      <c r="CV1545">
        <v>100000</v>
      </c>
      <c r="CW1545">
        <v>2288</v>
      </c>
      <c r="CX1545">
        <v>12000</v>
      </c>
      <c r="CY1545">
        <v>9000</v>
      </c>
      <c r="CZ1545">
        <v>3600</v>
      </c>
      <c r="DA1545">
        <v>3000</v>
      </c>
      <c r="DB1545">
        <v>13000</v>
      </c>
      <c r="DC1545">
        <v>60000</v>
      </c>
      <c r="DD1545">
        <v>3000</v>
      </c>
      <c r="DE1545">
        <v>134000</v>
      </c>
      <c r="DF1545">
        <v>1110537</v>
      </c>
      <c r="DG1545">
        <v>100000</v>
      </c>
      <c r="DH1545">
        <v>0</v>
      </c>
      <c r="DI1545">
        <v>285550</v>
      </c>
      <c r="DJ1545">
        <v>256218</v>
      </c>
      <c r="DK1545">
        <v>230218</v>
      </c>
      <c r="DL1545">
        <v>150000</v>
      </c>
      <c r="DM1545">
        <v>350000</v>
      </c>
      <c r="DN1545">
        <v>50000</v>
      </c>
      <c r="DO1545">
        <v>3865255</v>
      </c>
      <c r="DP1545">
        <v>317700</v>
      </c>
      <c r="DQ1545">
        <v>1159970</v>
      </c>
      <c r="DR1545">
        <v>0</v>
      </c>
      <c r="DS1545">
        <v>59120</v>
      </c>
    </row>
    <row r="1546" spans="1:123" x14ac:dyDescent="0.3">
      <c r="A1546" t="str">
        <f t="shared" si="24"/>
        <v>20201970</v>
      </c>
      <c r="B1546">
        <v>45</v>
      </c>
      <c r="C1546">
        <v>2020</v>
      </c>
      <c r="D1546">
        <v>197012</v>
      </c>
      <c r="E1546">
        <v>40</v>
      </c>
      <c r="F1546">
        <v>1619048</v>
      </c>
      <c r="G1546">
        <v>163116</v>
      </c>
      <c r="H1546">
        <v>550000</v>
      </c>
      <c r="I1546">
        <v>0</v>
      </c>
      <c r="J1546">
        <v>90000</v>
      </c>
      <c r="K1546">
        <v>85000</v>
      </c>
      <c r="L1546">
        <v>192500</v>
      </c>
      <c r="M1546">
        <v>56200</v>
      </c>
      <c r="N1546">
        <v>11500</v>
      </c>
      <c r="O1546">
        <v>25500</v>
      </c>
      <c r="P1546">
        <v>4500</v>
      </c>
      <c r="Q1546">
        <v>2000</v>
      </c>
      <c r="R1546">
        <v>0</v>
      </c>
      <c r="S1546">
        <v>8134</v>
      </c>
      <c r="T1546">
        <v>35000</v>
      </c>
      <c r="U1546">
        <v>36000</v>
      </c>
      <c r="V1546">
        <v>0</v>
      </c>
      <c r="W1546">
        <v>0</v>
      </c>
      <c r="X1546">
        <v>0</v>
      </c>
      <c r="Y1546">
        <v>0</v>
      </c>
      <c r="Z1546">
        <v>81719</v>
      </c>
      <c r="AA1546">
        <v>0</v>
      </c>
      <c r="AB1546">
        <v>53843</v>
      </c>
      <c r="AC1546">
        <v>76691</v>
      </c>
      <c r="AD1546">
        <v>0</v>
      </c>
      <c r="AE1546">
        <v>53843</v>
      </c>
      <c r="AF1546">
        <v>62359</v>
      </c>
      <c r="AG1546">
        <v>0</v>
      </c>
      <c r="AH1546">
        <v>0</v>
      </c>
      <c r="AI1546">
        <v>0</v>
      </c>
      <c r="AJ1546">
        <v>187641</v>
      </c>
      <c r="AK1546">
        <v>187641</v>
      </c>
      <c r="AL1546">
        <v>0</v>
      </c>
      <c r="AM1546">
        <v>0</v>
      </c>
      <c r="AN1546">
        <v>654615</v>
      </c>
      <c r="AO1546">
        <v>755258</v>
      </c>
      <c r="AP1546">
        <v>116203</v>
      </c>
      <c r="AQ1546">
        <v>0</v>
      </c>
      <c r="AR1546">
        <v>15539</v>
      </c>
      <c r="AS1546">
        <v>3000</v>
      </c>
      <c r="AT1546">
        <v>8000</v>
      </c>
      <c r="AU1546">
        <v>285550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0</v>
      </c>
      <c r="BI1546">
        <v>0</v>
      </c>
      <c r="BJ1546">
        <v>0</v>
      </c>
      <c r="BK1546">
        <v>1183549</v>
      </c>
      <c r="BL1546">
        <v>0</v>
      </c>
      <c r="BM1546">
        <v>0</v>
      </c>
      <c r="BN1546">
        <v>0</v>
      </c>
      <c r="BO1546">
        <v>0</v>
      </c>
      <c r="BP1546">
        <v>0</v>
      </c>
      <c r="BQ1546">
        <v>0</v>
      </c>
      <c r="BR1546">
        <v>20000</v>
      </c>
      <c r="BS1546">
        <v>0</v>
      </c>
      <c r="BT1546">
        <v>0</v>
      </c>
      <c r="BU1546">
        <v>0</v>
      </c>
      <c r="BV1546">
        <v>0</v>
      </c>
      <c r="BW1546">
        <v>0</v>
      </c>
      <c r="BX1546">
        <v>0</v>
      </c>
      <c r="BY1546">
        <v>0</v>
      </c>
      <c r="BZ1546">
        <v>0</v>
      </c>
      <c r="CA1546">
        <v>0</v>
      </c>
      <c r="CB1546">
        <v>0</v>
      </c>
      <c r="CC1546">
        <v>0</v>
      </c>
      <c r="CD1546">
        <v>0</v>
      </c>
      <c r="CE1546">
        <v>0</v>
      </c>
      <c r="CF1546">
        <v>0</v>
      </c>
      <c r="CG1546">
        <v>0</v>
      </c>
      <c r="CH1546">
        <v>0</v>
      </c>
      <c r="CI1546">
        <v>0</v>
      </c>
      <c r="CJ1546">
        <v>0</v>
      </c>
      <c r="CK1546">
        <v>0</v>
      </c>
      <c r="CL1546">
        <v>0</v>
      </c>
      <c r="CM1546">
        <v>0</v>
      </c>
      <c r="CN1546">
        <v>0</v>
      </c>
      <c r="CO1546">
        <v>0</v>
      </c>
      <c r="CP1546">
        <v>0</v>
      </c>
      <c r="CQ1546">
        <v>610000</v>
      </c>
      <c r="CR1546">
        <v>100000</v>
      </c>
      <c r="CS1546">
        <v>10000</v>
      </c>
      <c r="CT1546">
        <v>154000</v>
      </c>
      <c r="CU1546">
        <v>65000</v>
      </c>
      <c r="CV1546">
        <v>100000</v>
      </c>
      <c r="CW1546">
        <v>2288</v>
      </c>
      <c r="CX1546">
        <v>12000</v>
      </c>
      <c r="CY1546">
        <v>9000</v>
      </c>
      <c r="CZ1546">
        <v>3600</v>
      </c>
      <c r="DA1546">
        <v>3000</v>
      </c>
      <c r="DB1546">
        <v>13000</v>
      </c>
      <c r="DC1546">
        <v>60000</v>
      </c>
      <c r="DD1546">
        <v>3000</v>
      </c>
      <c r="DE1546">
        <v>139000</v>
      </c>
      <c r="DF1546">
        <v>1139540</v>
      </c>
      <c r="DG1546">
        <v>100000</v>
      </c>
      <c r="DH1546">
        <v>0</v>
      </c>
      <c r="DI1546">
        <v>0</v>
      </c>
      <c r="DJ1546">
        <v>252698</v>
      </c>
      <c r="DK1546">
        <v>224036</v>
      </c>
      <c r="DL1546">
        <v>150000</v>
      </c>
      <c r="DM1546">
        <v>349267</v>
      </c>
      <c r="DN1546">
        <v>50000</v>
      </c>
      <c r="DO1546">
        <v>3737071</v>
      </c>
      <c r="DP1546">
        <v>317700</v>
      </c>
      <c r="DQ1546">
        <v>3810</v>
      </c>
      <c r="DR1546">
        <v>0</v>
      </c>
      <c r="DS1546">
        <v>0</v>
      </c>
    </row>
    <row r="1547" spans="1:123" x14ac:dyDescent="0.3">
      <c r="A1547" t="str">
        <f t="shared" si="24"/>
        <v>20211971</v>
      </c>
      <c r="B1547">
        <v>45</v>
      </c>
      <c r="C1547">
        <v>2021</v>
      </c>
      <c r="D1547">
        <v>197112</v>
      </c>
      <c r="E1547">
        <v>38</v>
      </c>
      <c r="F1547">
        <v>1777813</v>
      </c>
      <c r="G1547">
        <v>163116</v>
      </c>
      <c r="H1547">
        <v>550000</v>
      </c>
      <c r="I1547">
        <v>0</v>
      </c>
      <c r="J1547">
        <v>90000</v>
      </c>
      <c r="K1547">
        <v>85000</v>
      </c>
      <c r="L1547">
        <v>205000</v>
      </c>
      <c r="M1547">
        <v>56200</v>
      </c>
      <c r="N1547">
        <v>11500</v>
      </c>
      <c r="O1547">
        <v>25500</v>
      </c>
      <c r="P1547">
        <v>4500</v>
      </c>
      <c r="Q1547">
        <v>2000</v>
      </c>
      <c r="R1547">
        <v>0</v>
      </c>
      <c r="S1547">
        <v>7945</v>
      </c>
      <c r="T1547">
        <v>35000</v>
      </c>
      <c r="U1547">
        <v>36000</v>
      </c>
      <c r="V1547">
        <v>0</v>
      </c>
      <c r="W1547">
        <v>0</v>
      </c>
      <c r="X1547">
        <v>0</v>
      </c>
      <c r="Y1547">
        <v>111002</v>
      </c>
      <c r="Z1547">
        <v>0</v>
      </c>
      <c r="AA1547">
        <v>0</v>
      </c>
      <c r="AB1547">
        <v>187641</v>
      </c>
      <c r="AC1547">
        <v>74108</v>
      </c>
      <c r="AD1547">
        <v>0</v>
      </c>
      <c r="AE1547">
        <v>112289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75352</v>
      </c>
      <c r="AL1547">
        <v>0</v>
      </c>
      <c r="AM1547">
        <v>0</v>
      </c>
      <c r="AN1547">
        <v>1109647</v>
      </c>
      <c r="AO1547">
        <v>729820</v>
      </c>
      <c r="AP1547">
        <v>112289</v>
      </c>
      <c r="AQ1547">
        <v>0</v>
      </c>
      <c r="AR1547">
        <v>14173</v>
      </c>
      <c r="AS1547">
        <v>3000</v>
      </c>
      <c r="AT1547">
        <v>8000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0</v>
      </c>
      <c r="BI1547">
        <v>0</v>
      </c>
      <c r="BJ1547">
        <v>0</v>
      </c>
      <c r="BK1547">
        <v>867282</v>
      </c>
      <c r="BL1547">
        <v>0</v>
      </c>
      <c r="BM1547">
        <v>0</v>
      </c>
      <c r="BN1547">
        <v>0</v>
      </c>
      <c r="BO1547">
        <v>0</v>
      </c>
      <c r="BP1547">
        <v>0</v>
      </c>
      <c r="BQ1547">
        <v>0</v>
      </c>
      <c r="BR1547">
        <v>0</v>
      </c>
      <c r="BS1547">
        <v>0</v>
      </c>
      <c r="BT1547">
        <v>0</v>
      </c>
      <c r="BU1547">
        <v>0</v>
      </c>
      <c r="BV1547">
        <v>0</v>
      </c>
      <c r="BW1547">
        <v>0</v>
      </c>
      <c r="BX1547">
        <v>0</v>
      </c>
      <c r="BY1547">
        <v>0</v>
      </c>
      <c r="BZ1547">
        <v>0</v>
      </c>
      <c r="CA1547">
        <v>0</v>
      </c>
      <c r="CB1547">
        <v>0</v>
      </c>
      <c r="CC1547">
        <v>0</v>
      </c>
      <c r="CD1547">
        <v>0</v>
      </c>
      <c r="CE1547">
        <v>0</v>
      </c>
      <c r="CF1547">
        <v>0</v>
      </c>
      <c r="CG1547">
        <v>0</v>
      </c>
      <c r="CH1547">
        <v>0</v>
      </c>
      <c r="CI1547">
        <v>0</v>
      </c>
      <c r="CJ1547">
        <v>0</v>
      </c>
      <c r="CK1547">
        <v>0</v>
      </c>
      <c r="CL1547">
        <v>0</v>
      </c>
      <c r="CM1547">
        <v>0</v>
      </c>
      <c r="CN1547">
        <v>0</v>
      </c>
      <c r="CO1547">
        <v>0</v>
      </c>
      <c r="CP1547">
        <v>0</v>
      </c>
      <c r="CQ1547">
        <v>590000</v>
      </c>
      <c r="CR1547">
        <v>100000</v>
      </c>
      <c r="CS1547">
        <v>10000</v>
      </c>
      <c r="CT1547">
        <v>154000</v>
      </c>
      <c r="CU1547">
        <v>65000</v>
      </c>
      <c r="CV1547">
        <v>100000</v>
      </c>
      <c r="CW1547">
        <v>2288</v>
      </c>
      <c r="CX1547">
        <v>12000</v>
      </c>
      <c r="CY1547">
        <v>9000</v>
      </c>
      <c r="CZ1547">
        <v>3600</v>
      </c>
      <c r="DA1547">
        <v>3000</v>
      </c>
      <c r="DB1547">
        <v>13000</v>
      </c>
      <c r="DC1547">
        <v>60000</v>
      </c>
      <c r="DD1547">
        <v>3000</v>
      </c>
      <c r="DE1547">
        <v>140000</v>
      </c>
      <c r="DF1547">
        <v>990389</v>
      </c>
      <c r="DG1547">
        <v>100000</v>
      </c>
      <c r="DH1547">
        <v>0</v>
      </c>
      <c r="DI1547">
        <v>0</v>
      </c>
      <c r="DJ1547">
        <v>252698</v>
      </c>
      <c r="DK1547">
        <v>224036</v>
      </c>
      <c r="DL1547">
        <v>150000</v>
      </c>
      <c r="DM1547">
        <v>349267</v>
      </c>
      <c r="DN1547">
        <v>50000</v>
      </c>
      <c r="DO1547">
        <v>3456630</v>
      </c>
      <c r="DP1547">
        <v>317700</v>
      </c>
      <c r="DQ1547">
        <v>-111002</v>
      </c>
      <c r="DR1547">
        <v>0</v>
      </c>
      <c r="DS1547">
        <v>0</v>
      </c>
    </row>
    <row r="1548" spans="1:123" x14ac:dyDescent="0.3">
      <c r="A1548" t="str">
        <f t="shared" si="24"/>
        <v>20221972</v>
      </c>
      <c r="B1548">
        <v>45</v>
      </c>
      <c r="C1548">
        <v>2022</v>
      </c>
      <c r="D1548">
        <v>197212</v>
      </c>
      <c r="E1548">
        <v>48</v>
      </c>
      <c r="F1548">
        <v>1970088</v>
      </c>
      <c r="G1548">
        <v>163115</v>
      </c>
      <c r="H1548">
        <v>550000</v>
      </c>
      <c r="I1548">
        <v>0</v>
      </c>
      <c r="J1548">
        <v>60000</v>
      </c>
      <c r="K1548">
        <v>85000</v>
      </c>
      <c r="L1548">
        <v>202500</v>
      </c>
      <c r="M1548">
        <v>56200</v>
      </c>
      <c r="N1548">
        <v>11500</v>
      </c>
      <c r="O1548">
        <v>25500</v>
      </c>
      <c r="P1548">
        <v>4500</v>
      </c>
      <c r="Q1548">
        <v>2000</v>
      </c>
      <c r="R1548">
        <v>0</v>
      </c>
      <c r="S1548">
        <v>7757</v>
      </c>
      <c r="T1548">
        <v>35000</v>
      </c>
      <c r="U1548">
        <v>36000</v>
      </c>
      <c r="V1548">
        <v>0</v>
      </c>
      <c r="W1548">
        <v>0</v>
      </c>
      <c r="X1548">
        <v>0</v>
      </c>
      <c r="Y1548">
        <v>173288</v>
      </c>
      <c r="Z1548">
        <v>0</v>
      </c>
      <c r="AA1548">
        <v>0</v>
      </c>
      <c r="AB1548">
        <v>75352</v>
      </c>
      <c r="AC1548">
        <v>93786</v>
      </c>
      <c r="AD1548">
        <v>48318</v>
      </c>
      <c r="AE1548">
        <v>75352</v>
      </c>
      <c r="AF1548">
        <v>66752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1072493</v>
      </c>
      <c r="AO1548">
        <v>923606</v>
      </c>
      <c r="AP1548">
        <v>142104</v>
      </c>
      <c r="AQ1548">
        <v>0</v>
      </c>
      <c r="AR1548">
        <v>20000</v>
      </c>
      <c r="AS1548">
        <v>3000</v>
      </c>
      <c r="AT1548">
        <v>8000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0</v>
      </c>
      <c r="BI1548">
        <v>0</v>
      </c>
      <c r="BJ1548">
        <v>0</v>
      </c>
      <c r="BK1548">
        <v>1096710</v>
      </c>
      <c r="BL1548">
        <v>0</v>
      </c>
      <c r="BM1548">
        <v>0</v>
      </c>
      <c r="BN1548">
        <v>0</v>
      </c>
      <c r="BO1548">
        <v>0</v>
      </c>
      <c r="BP1548">
        <v>0</v>
      </c>
      <c r="BQ1548">
        <v>0</v>
      </c>
      <c r="BR1548">
        <v>0</v>
      </c>
      <c r="BS1548">
        <v>0</v>
      </c>
      <c r="BT1548">
        <v>0</v>
      </c>
      <c r="BU1548">
        <v>0</v>
      </c>
      <c r="BV1548">
        <v>0</v>
      </c>
      <c r="BW1548">
        <v>0</v>
      </c>
      <c r="BX1548">
        <v>0</v>
      </c>
      <c r="BY1548">
        <v>0</v>
      </c>
      <c r="BZ1548">
        <v>0</v>
      </c>
      <c r="CA1548">
        <v>0</v>
      </c>
      <c r="CB1548">
        <v>0</v>
      </c>
      <c r="CC1548">
        <v>0</v>
      </c>
      <c r="CD1548">
        <v>0</v>
      </c>
      <c r="CE1548">
        <v>0</v>
      </c>
      <c r="CF1548">
        <v>0</v>
      </c>
      <c r="CG1548">
        <v>0</v>
      </c>
      <c r="CH1548">
        <v>0</v>
      </c>
      <c r="CI1548">
        <v>0</v>
      </c>
      <c r="CJ1548">
        <v>0</v>
      </c>
      <c r="CK1548">
        <v>0</v>
      </c>
      <c r="CL1548">
        <v>0</v>
      </c>
      <c r="CM1548">
        <v>0</v>
      </c>
      <c r="CN1548">
        <v>0</v>
      </c>
      <c r="CO1548">
        <v>0</v>
      </c>
      <c r="CP1548">
        <v>0</v>
      </c>
      <c r="CQ1548">
        <v>570000</v>
      </c>
      <c r="CR1548">
        <v>100000</v>
      </c>
      <c r="CS1548">
        <v>10000</v>
      </c>
      <c r="CT1548">
        <v>154000</v>
      </c>
      <c r="CU1548">
        <v>65000</v>
      </c>
      <c r="CV1548">
        <v>100000</v>
      </c>
      <c r="CW1548">
        <v>2288</v>
      </c>
      <c r="CX1548">
        <v>12000</v>
      </c>
      <c r="CY1548">
        <v>9000</v>
      </c>
      <c r="CZ1548">
        <v>3600</v>
      </c>
      <c r="DA1548">
        <v>3000</v>
      </c>
      <c r="DB1548">
        <v>13000</v>
      </c>
      <c r="DC1548">
        <v>60000</v>
      </c>
      <c r="DD1548">
        <v>3000</v>
      </c>
      <c r="DE1548">
        <v>140000</v>
      </c>
      <c r="DF1548">
        <v>787389</v>
      </c>
      <c r="DG1548">
        <v>100000</v>
      </c>
      <c r="DH1548">
        <v>0</v>
      </c>
      <c r="DI1548">
        <v>0</v>
      </c>
      <c r="DJ1548">
        <v>252698</v>
      </c>
      <c r="DK1548">
        <v>224036</v>
      </c>
      <c r="DL1548">
        <v>150000</v>
      </c>
      <c r="DM1548">
        <v>349267</v>
      </c>
      <c r="DN1548">
        <v>50000</v>
      </c>
      <c r="DO1548">
        <v>3158278</v>
      </c>
      <c r="DP1548">
        <v>317700</v>
      </c>
      <c r="DQ1548">
        <v>-173288</v>
      </c>
      <c r="DR1548">
        <v>0</v>
      </c>
      <c r="DS1548">
        <v>0</v>
      </c>
    </row>
    <row r="1549" spans="1:123" x14ac:dyDescent="0.3">
      <c r="A1549" t="str">
        <f t="shared" si="24"/>
        <v>20231973</v>
      </c>
      <c r="B1549">
        <v>45</v>
      </c>
      <c r="C1549">
        <v>2023</v>
      </c>
      <c r="D1549">
        <v>197312</v>
      </c>
      <c r="E1549">
        <v>53</v>
      </c>
      <c r="F1549">
        <v>1743981</v>
      </c>
      <c r="G1549">
        <v>163115</v>
      </c>
      <c r="H1549">
        <v>550000</v>
      </c>
      <c r="I1549">
        <v>0</v>
      </c>
      <c r="J1549">
        <v>60000</v>
      </c>
      <c r="K1549">
        <v>85000</v>
      </c>
      <c r="L1549">
        <v>200000</v>
      </c>
      <c r="M1549">
        <v>56200</v>
      </c>
      <c r="N1549">
        <v>11500</v>
      </c>
      <c r="O1549">
        <v>25500</v>
      </c>
      <c r="P1549">
        <v>4500</v>
      </c>
      <c r="Q1549">
        <v>2000</v>
      </c>
      <c r="R1549">
        <v>0</v>
      </c>
      <c r="S1549">
        <v>7568</v>
      </c>
      <c r="T1549">
        <v>35000</v>
      </c>
      <c r="U1549">
        <v>36000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102052</v>
      </c>
      <c r="AD1549">
        <v>52577</v>
      </c>
      <c r="AE1549">
        <v>0</v>
      </c>
      <c r="AF1549">
        <v>154628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808640</v>
      </c>
      <c r="AO1549">
        <v>1005006</v>
      </c>
      <c r="AP1549">
        <v>154628</v>
      </c>
      <c r="AQ1549">
        <v>0</v>
      </c>
      <c r="AR1549">
        <v>20000</v>
      </c>
      <c r="AS1549">
        <v>3000</v>
      </c>
      <c r="AT1549">
        <v>8000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0</v>
      </c>
      <c r="BI1549">
        <v>0</v>
      </c>
      <c r="BJ1549">
        <v>0</v>
      </c>
      <c r="BK1549">
        <v>1190634</v>
      </c>
      <c r="BL1549">
        <v>0</v>
      </c>
      <c r="BM1549">
        <v>0</v>
      </c>
      <c r="BN1549">
        <v>0</v>
      </c>
      <c r="BO1549">
        <v>0</v>
      </c>
      <c r="BP1549">
        <v>0</v>
      </c>
      <c r="BQ1549">
        <v>0</v>
      </c>
      <c r="BR1549">
        <v>56178</v>
      </c>
      <c r="BS1549">
        <v>0</v>
      </c>
      <c r="BT1549">
        <v>0</v>
      </c>
      <c r="BU1549">
        <v>0</v>
      </c>
      <c r="BV1549">
        <v>0</v>
      </c>
      <c r="BW1549">
        <v>0</v>
      </c>
      <c r="BX1549">
        <v>0</v>
      </c>
      <c r="BY1549">
        <v>0</v>
      </c>
      <c r="BZ1549">
        <v>0</v>
      </c>
      <c r="CA1549">
        <v>0</v>
      </c>
      <c r="CB1549">
        <v>0</v>
      </c>
      <c r="CC1549">
        <v>0</v>
      </c>
      <c r="CD1549">
        <v>0</v>
      </c>
      <c r="CE1549">
        <v>0</v>
      </c>
      <c r="CF1549">
        <v>0</v>
      </c>
      <c r="CG1549">
        <v>0</v>
      </c>
      <c r="CH1549">
        <v>0</v>
      </c>
      <c r="CI1549">
        <v>0</v>
      </c>
      <c r="CJ1549">
        <v>0</v>
      </c>
      <c r="CK1549">
        <v>0</v>
      </c>
      <c r="CL1549">
        <v>0</v>
      </c>
      <c r="CM1549">
        <v>0</v>
      </c>
      <c r="CN1549">
        <v>0</v>
      </c>
      <c r="CO1549">
        <v>0</v>
      </c>
      <c r="CP1549">
        <v>0</v>
      </c>
      <c r="CQ1549">
        <v>606178</v>
      </c>
      <c r="CR1549">
        <v>100000</v>
      </c>
      <c r="CS1549">
        <v>10000</v>
      </c>
      <c r="CT1549">
        <v>154000</v>
      </c>
      <c r="CU1549">
        <v>65000</v>
      </c>
      <c r="CV1549">
        <v>100000</v>
      </c>
      <c r="CW1549">
        <v>2288</v>
      </c>
      <c r="CX1549">
        <v>12000</v>
      </c>
      <c r="CY1549">
        <v>9000</v>
      </c>
      <c r="CZ1549">
        <v>3600</v>
      </c>
      <c r="DA1549">
        <v>3000</v>
      </c>
      <c r="DB1549">
        <v>13000</v>
      </c>
      <c r="DC1549">
        <v>60000</v>
      </c>
      <c r="DD1549">
        <v>3000</v>
      </c>
      <c r="DE1549">
        <v>140000</v>
      </c>
      <c r="DF1549">
        <v>763768</v>
      </c>
      <c r="DG1549">
        <v>100000</v>
      </c>
      <c r="DH1549">
        <v>0</v>
      </c>
      <c r="DI1549">
        <v>0</v>
      </c>
      <c r="DJ1549">
        <v>252698</v>
      </c>
      <c r="DK1549">
        <v>224036</v>
      </c>
      <c r="DL1549">
        <v>150000</v>
      </c>
      <c r="DM1549">
        <v>349267</v>
      </c>
      <c r="DN1549">
        <v>50000</v>
      </c>
      <c r="DO1549">
        <v>3170835</v>
      </c>
      <c r="DP1549">
        <v>317700</v>
      </c>
      <c r="DQ1549">
        <v>56178</v>
      </c>
      <c r="DR1549">
        <v>0</v>
      </c>
      <c r="DS1549">
        <v>0</v>
      </c>
    </row>
    <row r="1550" spans="1:123" x14ac:dyDescent="0.3">
      <c r="A1550" t="str">
        <f t="shared" si="24"/>
        <v>20241974</v>
      </c>
      <c r="B1550">
        <v>45</v>
      </c>
      <c r="C1550">
        <v>2024</v>
      </c>
      <c r="D1550">
        <v>197412</v>
      </c>
      <c r="E1550">
        <v>42</v>
      </c>
      <c r="F1550">
        <v>1737884</v>
      </c>
      <c r="G1550">
        <v>163114</v>
      </c>
      <c r="H1550">
        <v>550000</v>
      </c>
      <c r="I1550">
        <v>0</v>
      </c>
      <c r="J1550">
        <v>60000</v>
      </c>
      <c r="K1550">
        <v>85000</v>
      </c>
      <c r="L1550">
        <v>200000</v>
      </c>
      <c r="M1550">
        <v>56200</v>
      </c>
      <c r="N1550">
        <v>11500</v>
      </c>
      <c r="O1550">
        <v>25500</v>
      </c>
      <c r="P1550">
        <v>4500</v>
      </c>
      <c r="Q1550">
        <v>2000</v>
      </c>
      <c r="R1550">
        <v>0</v>
      </c>
      <c r="S1550">
        <v>7380</v>
      </c>
      <c r="T1550">
        <v>35000</v>
      </c>
      <c r="U1550">
        <v>36000</v>
      </c>
      <c r="V1550">
        <v>0</v>
      </c>
      <c r="W1550">
        <v>0</v>
      </c>
      <c r="X1550">
        <v>0</v>
      </c>
      <c r="Y1550">
        <v>138029</v>
      </c>
      <c r="Z1550">
        <v>0</v>
      </c>
      <c r="AA1550">
        <v>0</v>
      </c>
      <c r="AB1550">
        <v>0</v>
      </c>
      <c r="AC1550">
        <v>81904</v>
      </c>
      <c r="AD1550">
        <v>42197</v>
      </c>
      <c r="AE1550">
        <v>0</v>
      </c>
      <c r="AF1550">
        <v>124101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977008</v>
      </c>
      <c r="AO1550">
        <v>806595</v>
      </c>
      <c r="AP1550">
        <v>124101</v>
      </c>
      <c r="AQ1550">
        <v>0</v>
      </c>
      <c r="AR1550">
        <v>18294</v>
      </c>
      <c r="AS1550">
        <v>3000</v>
      </c>
      <c r="AT1550">
        <v>8000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0</v>
      </c>
      <c r="BI1550">
        <v>0</v>
      </c>
      <c r="BJ1550">
        <v>0</v>
      </c>
      <c r="BK1550">
        <v>959990</v>
      </c>
      <c r="BL1550">
        <v>0</v>
      </c>
      <c r="BM1550">
        <v>0</v>
      </c>
      <c r="BN1550">
        <v>0</v>
      </c>
      <c r="BO1550">
        <v>0</v>
      </c>
      <c r="BP1550">
        <v>0</v>
      </c>
      <c r="BQ1550">
        <v>0</v>
      </c>
      <c r="BR1550">
        <v>0</v>
      </c>
      <c r="BS1550">
        <v>0</v>
      </c>
      <c r="BT1550">
        <v>0</v>
      </c>
      <c r="BU1550">
        <v>0</v>
      </c>
      <c r="BV1550">
        <v>0</v>
      </c>
      <c r="BW1550">
        <v>0</v>
      </c>
      <c r="BX1550">
        <v>0</v>
      </c>
      <c r="BY1550">
        <v>0</v>
      </c>
      <c r="BZ1550">
        <v>0</v>
      </c>
      <c r="CA1550">
        <v>0</v>
      </c>
      <c r="CB1550">
        <v>0</v>
      </c>
      <c r="CC1550">
        <v>0</v>
      </c>
      <c r="CD1550">
        <v>0</v>
      </c>
      <c r="CE1550">
        <v>0</v>
      </c>
      <c r="CF1550">
        <v>0</v>
      </c>
      <c r="CG1550">
        <v>0</v>
      </c>
      <c r="CH1550">
        <v>0</v>
      </c>
      <c r="CI1550">
        <v>0</v>
      </c>
      <c r="CJ1550">
        <v>0</v>
      </c>
      <c r="CK1550">
        <v>0</v>
      </c>
      <c r="CL1550">
        <v>0</v>
      </c>
      <c r="CM1550">
        <v>0</v>
      </c>
      <c r="CN1550">
        <v>0</v>
      </c>
      <c r="CO1550">
        <v>0</v>
      </c>
      <c r="CP1550">
        <v>0</v>
      </c>
      <c r="CQ1550">
        <v>586178</v>
      </c>
      <c r="CR1550">
        <v>100000</v>
      </c>
      <c r="CS1550">
        <v>10000</v>
      </c>
      <c r="CT1550">
        <v>154000</v>
      </c>
      <c r="CU1550">
        <v>65000</v>
      </c>
      <c r="CV1550">
        <v>100000</v>
      </c>
      <c r="CW1550">
        <v>2288</v>
      </c>
      <c r="CX1550">
        <v>12000</v>
      </c>
      <c r="CY1550">
        <v>9000</v>
      </c>
      <c r="CZ1550">
        <v>3600</v>
      </c>
      <c r="DA1550">
        <v>3000</v>
      </c>
      <c r="DB1550">
        <v>13000</v>
      </c>
      <c r="DC1550">
        <v>60000</v>
      </c>
      <c r="DD1550">
        <v>3000</v>
      </c>
      <c r="DE1550">
        <v>140000</v>
      </c>
      <c r="DF1550">
        <v>602826</v>
      </c>
      <c r="DG1550">
        <v>100000</v>
      </c>
      <c r="DH1550">
        <v>0</v>
      </c>
      <c r="DI1550">
        <v>0</v>
      </c>
      <c r="DJ1550">
        <v>252698</v>
      </c>
      <c r="DK1550">
        <v>224036</v>
      </c>
      <c r="DL1550">
        <v>150000</v>
      </c>
      <c r="DM1550">
        <v>349267</v>
      </c>
      <c r="DN1550">
        <v>50000</v>
      </c>
      <c r="DO1550">
        <v>2989893</v>
      </c>
      <c r="DP1550">
        <v>317700</v>
      </c>
      <c r="DQ1550">
        <v>-138029</v>
      </c>
      <c r="DR1550">
        <v>0</v>
      </c>
      <c r="DS1550">
        <v>0</v>
      </c>
    </row>
    <row r="1551" spans="1:123" x14ac:dyDescent="0.3">
      <c r="A1551" t="str">
        <f t="shared" si="24"/>
        <v>20251975</v>
      </c>
      <c r="B1551">
        <v>45</v>
      </c>
      <c r="C1551">
        <v>2025</v>
      </c>
      <c r="D1551">
        <v>197512</v>
      </c>
      <c r="E1551">
        <v>48</v>
      </c>
      <c r="F1551">
        <v>1635732</v>
      </c>
      <c r="G1551">
        <v>163114</v>
      </c>
      <c r="H1551">
        <v>550000</v>
      </c>
      <c r="I1551">
        <v>0</v>
      </c>
      <c r="J1551">
        <v>90000</v>
      </c>
      <c r="K1551">
        <v>85000</v>
      </c>
      <c r="L1551">
        <v>200000</v>
      </c>
      <c r="M1551">
        <v>56200</v>
      </c>
      <c r="N1551">
        <v>11500</v>
      </c>
      <c r="O1551">
        <v>25500</v>
      </c>
      <c r="P1551">
        <v>4500</v>
      </c>
      <c r="Q1551">
        <v>2000</v>
      </c>
      <c r="R1551">
        <v>0</v>
      </c>
      <c r="S1551">
        <v>7191</v>
      </c>
      <c r="T1551">
        <v>35000</v>
      </c>
      <c r="U1551">
        <v>36000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93974</v>
      </c>
      <c r="AD1551">
        <v>48415</v>
      </c>
      <c r="AE1551">
        <v>0</v>
      </c>
      <c r="AF1551">
        <v>142389</v>
      </c>
      <c r="AG1551">
        <v>0</v>
      </c>
      <c r="AH1551">
        <v>0</v>
      </c>
      <c r="AI1551">
        <v>0</v>
      </c>
      <c r="AJ1551">
        <v>70679</v>
      </c>
      <c r="AK1551">
        <v>70679</v>
      </c>
      <c r="AL1551">
        <v>0</v>
      </c>
      <c r="AM1551">
        <v>0</v>
      </c>
      <c r="AN1551">
        <v>779823</v>
      </c>
      <c r="AO1551">
        <v>925456</v>
      </c>
      <c r="AP1551">
        <v>142389</v>
      </c>
      <c r="AQ1551">
        <v>0</v>
      </c>
      <c r="AR1551">
        <v>20000</v>
      </c>
      <c r="AS1551">
        <v>3000</v>
      </c>
      <c r="AT1551">
        <v>8000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0</v>
      </c>
      <c r="BI1551">
        <v>0</v>
      </c>
      <c r="BJ1551">
        <v>0</v>
      </c>
      <c r="BK1551">
        <v>1098845</v>
      </c>
      <c r="BL1551">
        <v>0</v>
      </c>
      <c r="BM1551">
        <v>0</v>
      </c>
      <c r="BN1551">
        <v>0</v>
      </c>
      <c r="BO1551">
        <v>0</v>
      </c>
      <c r="BP1551">
        <v>0</v>
      </c>
      <c r="BQ1551">
        <v>0</v>
      </c>
      <c r="BR1551">
        <v>43822</v>
      </c>
      <c r="BS1551">
        <v>0</v>
      </c>
      <c r="BT1551">
        <v>0</v>
      </c>
      <c r="BU1551">
        <v>0</v>
      </c>
      <c r="BV1551">
        <v>0</v>
      </c>
      <c r="BW1551">
        <v>0</v>
      </c>
      <c r="BX1551">
        <v>0</v>
      </c>
      <c r="BY1551">
        <v>0</v>
      </c>
      <c r="BZ1551">
        <v>0</v>
      </c>
      <c r="CA1551">
        <v>0</v>
      </c>
      <c r="CB1551">
        <v>0</v>
      </c>
      <c r="CC1551">
        <v>0</v>
      </c>
      <c r="CD1551">
        <v>0</v>
      </c>
      <c r="CE1551">
        <v>0</v>
      </c>
      <c r="CF1551">
        <v>0</v>
      </c>
      <c r="CG1551">
        <v>0</v>
      </c>
      <c r="CH1551">
        <v>0</v>
      </c>
      <c r="CI1551">
        <v>0</v>
      </c>
      <c r="CJ1551">
        <v>0</v>
      </c>
      <c r="CK1551">
        <v>0</v>
      </c>
      <c r="CL1551">
        <v>0</v>
      </c>
      <c r="CM1551">
        <v>0</v>
      </c>
      <c r="CN1551">
        <v>0</v>
      </c>
      <c r="CO1551">
        <v>0</v>
      </c>
      <c r="CP1551">
        <v>0</v>
      </c>
      <c r="CQ1551">
        <v>610000</v>
      </c>
      <c r="CR1551">
        <v>100000</v>
      </c>
      <c r="CS1551">
        <v>10000</v>
      </c>
      <c r="CT1551">
        <v>154000</v>
      </c>
      <c r="CU1551">
        <v>65000</v>
      </c>
      <c r="CV1551">
        <v>100000</v>
      </c>
      <c r="CW1551">
        <v>2288</v>
      </c>
      <c r="CX1551">
        <v>12000</v>
      </c>
      <c r="CY1551">
        <v>9000</v>
      </c>
      <c r="CZ1551">
        <v>3600</v>
      </c>
      <c r="DA1551">
        <v>3000</v>
      </c>
      <c r="DB1551">
        <v>13000</v>
      </c>
      <c r="DC1551">
        <v>60000</v>
      </c>
      <c r="DD1551">
        <v>3000</v>
      </c>
      <c r="DE1551">
        <v>140000</v>
      </c>
      <c r="DF1551">
        <v>584741</v>
      </c>
      <c r="DG1551">
        <v>100000</v>
      </c>
      <c r="DH1551">
        <v>0</v>
      </c>
      <c r="DI1551">
        <v>0</v>
      </c>
      <c r="DJ1551">
        <v>252698</v>
      </c>
      <c r="DK1551">
        <v>224036</v>
      </c>
      <c r="DL1551">
        <v>150000</v>
      </c>
      <c r="DM1551">
        <v>349267</v>
      </c>
      <c r="DN1551">
        <v>50000</v>
      </c>
      <c r="DO1551">
        <v>3066309</v>
      </c>
      <c r="DP1551">
        <v>317700</v>
      </c>
      <c r="DQ1551">
        <v>114501</v>
      </c>
      <c r="DR1551">
        <v>0</v>
      </c>
      <c r="DS1551">
        <v>0</v>
      </c>
    </row>
    <row r="1552" spans="1:123" x14ac:dyDescent="0.3">
      <c r="A1552" t="str">
        <f t="shared" si="24"/>
        <v>20261976</v>
      </c>
      <c r="B1552">
        <v>45</v>
      </c>
      <c r="C1552">
        <v>2026</v>
      </c>
      <c r="D1552">
        <v>197612</v>
      </c>
      <c r="E1552">
        <v>41</v>
      </c>
      <c r="F1552">
        <v>1876101</v>
      </c>
      <c r="G1552">
        <v>163110</v>
      </c>
      <c r="H1552">
        <v>550000</v>
      </c>
      <c r="I1552">
        <v>0</v>
      </c>
      <c r="J1552">
        <v>90000</v>
      </c>
      <c r="K1552">
        <v>85000</v>
      </c>
      <c r="L1552">
        <v>200000</v>
      </c>
      <c r="M1552">
        <v>56200</v>
      </c>
      <c r="N1552">
        <v>11500</v>
      </c>
      <c r="O1552">
        <v>25500</v>
      </c>
      <c r="P1552">
        <v>4500</v>
      </c>
      <c r="Q1552">
        <v>2000</v>
      </c>
      <c r="R1552">
        <v>0</v>
      </c>
      <c r="S1552">
        <v>7002</v>
      </c>
      <c r="T1552">
        <v>35000</v>
      </c>
      <c r="U1552">
        <v>36000</v>
      </c>
      <c r="V1552">
        <v>0</v>
      </c>
      <c r="W1552">
        <v>0</v>
      </c>
      <c r="X1552">
        <v>0</v>
      </c>
      <c r="Y1552">
        <v>203998</v>
      </c>
      <c r="Z1552">
        <v>0</v>
      </c>
      <c r="AA1552">
        <v>0</v>
      </c>
      <c r="AB1552">
        <v>70679</v>
      </c>
      <c r="AC1552">
        <v>80261</v>
      </c>
      <c r="AD1552">
        <v>41350</v>
      </c>
      <c r="AE1552">
        <v>70679</v>
      </c>
      <c r="AF1552">
        <v>50932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1145768</v>
      </c>
      <c r="AO1552">
        <v>790407</v>
      </c>
      <c r="AP1552">
        <v>121611</v>
      </c>
      <c r="AQ1552">
        <v>0</v>
      </c>
      <c r="AR1552">
        <v>17425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0</v>
      </c>
      <c r="BI1552">
        <v>0</v>
      </c>
      <c r="BJ1552">
        <v>0</v>
      </c>
      <c r="BK1552">
        <v>929443</v>
      </c>
      <c r="BL1552">
        <v>0</v>
      </c>
      <c r="BM1552">
        <v>0</v>
      </c>
      <c r="BN1552">
        <v>0</v>
      </c>
      <c r="BO1552">
        <v>0</v>
      </c>
      <c r="BP1552">
        <v>0</v>
      </c>
      <c r="BQ1552">
        <v>0</v>
      </c>
      <c r="BR1552">
        <v>0</v>
      </c>
      <c r="BS1552">
        <v>0</v>
      </c>
      <c r="BT1552">
        <v>0</v>
      </c>
      <c r="BU1552">
        <v>0</v>
      </c>
      <c r="BV1552">
        <v>0</v>
      </c>
      <c r="BW1552">
        <v>0</v>
      </c>
      <c r="BX1552">
        <v>0</v>
      </c>
      <c r="BY1552">
        <v>0</v>
      </c>
      <c r="BZ1552">
        <v>0</v>
      </c>
      <c r="CA1552">
        <v>0</v>
      </c>
      <c r="CB1552">
        <v>0</v>
      </c>
      <c r="CC1552">
        <v>0</v>
      </c>
      <c r="CD1552">
        <v>0</v>
      </c>
      <c r="CE1552">
        <v>0</v>
      </c>
      <c r="CF1552">
        <v>0</v>
      </c>
      <c r="CG1552">
        <v>0</v>
      </c>
      <c r="CH1552">
        <v>0</v>
      </c>
      <c r="CI1552">
        <v>0</v>
      </c>
      <c r="CJ1552">
        <v>0</v>
      </c>
      <c r="CK1552">
        <v>0</v>
      </c>
      <c r="CL1552">
        <v>0</v>
      </c>
      <c r="CM1552">
        <v>0</v>
      </c>
      <c r="CN1552">
        <v>0</v>
      </c>
      <c r="CO1552">
        <v>0</v>
      </c>
      <c r="CP1552">
        <v>0</v>
      </c>
      <c r="CQ1552">
        <v>590000</v>
      </c>
      <c r="CR1552">
        <v>100000</v>
      </c>
      <c r="CS1552">
        <v>10000</v>
      </c>
      <c r="CT1552">
        <v>154000</v>
      </c>
      <c r="CU1552">
        <v>65000</v>
      </c>
      <c r="CV1552">
        <v>100000</v>
      </c>
      <c r="CW1552">
        <v>2288</v>
      </c>
      <c r="CX1552">
        <v>12000</v>
      </c>
      <c r="CY1552">
        <v>9000</v>
      </c>
      <c r="CZ1552">
        <v>3600</v>
      </c>
      <c r="DA1552">
        <v>3000</v>
      </c>
      <c r="DB1552">
        <v>13000</v>
      </c>
      <c r="DC1552">
        <v>60000</v>
      </c>
      <c r="DD1552">
        <v>3000</v>
      </c>
      <c r="DE1552">
        <v>140000</v>
      </c>
      <c r="DF1552">
        <v>363201</v>
      </c>
      <c r="DG1552">
        <v>100000</v>
      </c>
      <c r="DH1552">
        <v>0</v>
      </c>
      <c r="DI1552">
        <v>0</v>
      </c>
      <c r="DJ1552">
        <v>252698</v>
      </c>
      <c r="DK1552">
        <v>224036</v>
      </c>
      <c r="DL1552">
        <v>150000</v>
      </c>
      <c r="DM1552">
        <v>349267</v>
      </c>
      <c r="DN1552">
        <v>50000</v>
      </c>
      <c r="DO1552">
        <v>2754090</v>
      </c>
      <c r="DP1552">
        <v>317700</v>
      </c>
      <c r="DQ1552">
        <v>-203998</v>
      </c>
      <c r="DR1552">
        <v>0</v>
      </c>
      <c r="DS1552">
        <v>0</v>
      </c>
    </row>
    <row r="1553" spans="1:123" x14ac:dyDescent="0.3">
      <c r="A1553" t="str">
        <f t="shared" si="24"/>
        <v>20271977</v>
      </c>
      <c r="B1553">
        <v>45</v>
      </c>
      <c r="C1553">
        <v>2027</v>
      </c>
      <c r="D1553">
        <v>197712</v>
      </c>
      <c r="E1553">
        <v>8</v>
      </c>
      <c r="F1553">
        <v>1924523</v>
      </c>
      <c r="G1553">
        <v>163106</v>
      </c>
      <c r="H1553">
        <v>550000</v>
      </c>
      <c r="I1553">
        <v>0</v>
      </c>
      <c r="J1553">
        <v>90000</v>
      </c>
      <c r="K1553">
        <v>85000</v>
      </c>
      <c r="L1553">
        <v>200000</v>
      </c>
      <c r="M1553">
        <v>56200</v>
      </c>
      <c r="N1553">
        <v>11500</v>
      </c>
      <c r="O1553">
        <v>25500</v>
      </c>
      <c r="P1553">
        <v>4500</v>
      </c>
      <c r="Q1553">
        <v>2000</v>
      </c>
      <c r="R1553">
        <v>0</v>
      </c>
      <c r="S1553">
        <v>6814</v>
      </c>
      <c r="T1553">
        <v>35000</v>
      </c>
      <c r="U1553">
        <v>36000</v>
      </c>
      <c r="V1553">
        <v>0</v>
      </c>
      <c r="W1553">
        <v>0</v>
      </c>
      <c r="X1553">
        <v>0</v>
      </c>
      <c r="Y1553">
        <v>222486</v>
      </c>
      <c r="Z1553">
        <v>0</v>
      </c>
      <c r="AA1553">
        <v>0</v>
      </c>
      <c r="AB1553">
        <v>0</v>
      </c>
      <c r="AC1553">
        <v>15686</v>
      </c>
      <c r="AD1553">
        <v>0</v>
      </c>
      <c r="AE1553">
        <v>0</v>
      </c>
      <c r="AF1553">
        <v>23767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1191233</v>
      </c>
      <c r="AO1553">
        <v>154474</v>
      </c>
      <c r="AP1553">
        <v>23767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75000</v>
      </c>
      <c r="AW1553">
        <v>0</v>
      </c>
      <c r="AX1553">
        <v>31500</v>
      </c>
      <c r="AY1553">
        <v>0</v>
      </c>
      <c r="AZ1553">
        <v>22000</v>
      </c>
      <c r="BA1553">
        <v>25000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0</v>
      </c>
      <c r="BI1553">
        <v>0</v>
      </c>
      <c r="BJ1553">
        <v>0</v>
      </c>
      <c r="BK1553">
        <v>331741</v>
      </c>
      <c r="BL1553">
        <v>0</v>
      </c>
      <c r="BM1553">
        <v>122744</v>
      </c>
      <c r="BN1553">
        <v>154000</v>
      </c>
      <c r="BO1553">
        <v>0</v>
      </c>
      <c r="BP1553">
        <v>0</v>
      </c>
      <c r="BQ1553">
        <v>0</v>
      </c>
      <c r="BR1553">
        <v>0</v>
      </c>
      <c r="BS1553">
        <v>0</v>
      </c>
      <c r="BT1553">
        <v>0</v>
      </c>
      <c r="BU1553">
        <v>0</v>
      </c>
      <c r="BV1553">
        <v>0</v>
      </c>
      <c r="BW1553">
        <v>0</v>
      </c>
      <c r="BX1553">
        <v>0</v>
      </c>
      <c r="BY1553">
        <v>0</v>
      </c>
      <c r="BZ1553">
        <v>0</v>
      </c>
      <c r="CA1553">
        <v>0</v>
      </c>
      <c r="CB1553">
        <v>0</v>
      </c>
      <c r="CC1553">
        <v>0</v>
      </c>
      <c r="CD1553">
        <v>0</v>
      </c>
      <c r="CE1553">
        <v>0</v>
      </c>
      <c r="CF1553">
        <v>68917</v>
      </c>
      <c r="CG1553">
        <v>0</v>
      </c>
      <c r="CH1553">
        <v>0</v>
      </c>
      <c r="CI1553">
        <v>0</v>
      </c>
      <c r="CJ1553">
        <v>0</v>
      </c>
      <c r="CK1553">
        <v>0</v>
      </c>
      <c r="CL1553">
        <v>0</v>
      </c>
      <c r="CM1553">
        <v>0</v>
      </c>
      <c r="CN1553">
        <v>0</v>
      </c>
      <c r="CO1553">
        <v>0</v>
      </c>
      <c r="CP1553">
        <v>0</v>
      </c>
      <c r="CQ1553">
        <v>447256</v>
      </c>
      <c r="CR1553">
        <v>100000</v>
      </c>
      <c r="CS1553">
        <v>10000</v>
      </c>
      <c r="CT1553">
        <v>0</v>
      </c>
      <c r="CU1553">
        <v>65000</v>
      </c>
      <c r="CV1553">
        <v>100000</v>
      </c>
      <c r="CW1553">
        <v>2288</v>
      </c>
      <c r="CX1553">
        <v>12000</v>
      </c>
      <c r="CY1553">
        <v>9000</v>
      </c>
      <c r="CZ1553">
        <v>3600</v>
      </c>
      <c r="DA1553">
        <v>3000</v>
      </c>
      <c r="DB1553">
        <v>13000</v>
      </c>
      <c r="DC1553">
        <v>60000</v>
      </c>
      <c r="DD1553">
        <v>3000</v>
      </c>
      <c r="DE1553">
        <v>71083</v>
      </c>
      <c r="DF1553">
        <v>129819</v>
      </c>
      <c r="DG1553">
        <v>100000</v>
      </c>
      <c r="DH1553">
        <v>0</v>
      </c>
      <c r="DI1553">
        <v>0</v>
      </c>
      <c r="DJ1553">
        <v>221198</v>
      </c>
      <c r="DK1553">
        <v>199036</v>
      </c>
      <c r="DL1553">
        <v>150000</v>
      </c>
      <c r="DM1553">
        <v>274267</v>
      </c>
      <c r="DN1553">
        <v>28000</v>
      </c>
      <c r="DO1553">
        <v>2001547</v>
      </c>
      <c r="DP1553">
        <v>317700</v>
      </c>
      <c r="DQ1553">
        <v>-976641</v>
      </c>
      <c r="DR1553">
        <v>254994</v>
      </c>
      <c r="DS1553">
        <v>0</v>
      </c>
    </row>
    <row r="1554" spans="1:123" x14ac:dyDescent="0.3">
      <c r="A1554" t="str">
        <f t="shared" si="24"/>
        <v>20281978</v>
      </c>
      <c r="B1554">
        <v>45</v>
      </c>
      <c r="C1554">
        <v>2028</v>
      </c>
      <c r="D1554">
        <v>197812</v>
      </c>
      <c r="E1554">
        <v>65</v>
      </c>
      <c r="F1554">
        <v>1582949</v>
      </c>
      <c r="G1554">
        <v>163102</v>
      </c>
      <c r="H1554">
        <v>550000</v>
      </c>
      <c r="I1554">
        <v>0</v>
      </c>
      <c r="J1554">
        <v>90000</v>
      </c>
      <c r="K1554">
        <v>85000</v>
      </c>
      <c r="L1554">
        <v>200000</v>
      </c>
      <c r="M1554">
        <v>56200</v>
      </c>
      <c r="N1554">
        <v>11500</v>
      </c>
      <c r="O1554">
        <v>25500</v>
      </c>
      <c r="P1554">
        <v>4500</v>
      </c>
      <c r="Q1554">
        <v>2000</v>
      </c>
      <c r="R1554">
        <v>0</v>
      </c>
      <c r="S1554">
        <v>6625</v>
      </c>
      <c r="T1554">
        <v>35000</v>
      </c>
      <c r="U1554">
        <v>36000</v>
      </c>
      <c r="V1554">
        <v>0</v>
      </c>
      <c r="W1554">
        <v>0</v>
      </c>
      <c r="X1554">
        <v>0</v>
      </c>
      <c r="Y1554">
        <v>0</v>
      </c>
      <c r="Z1554">
        <v>217256</v>
      </c>
      <c r="AA1554">
        <v>0</v>
      </c>
      <c r="AB1554">
        <v>0</v>
      </c>
      <c r="AC1554">
        <v>125252</v>
      </c>
      <c r="AD1554">
        <v>64529</v>
      </c>
      <c r="AE1554">
        <v>0</v>
      </c>
      <c r="AF1554">
        <v>189781</v>
      </c>
      <c r="AG1554">
        <v>0</v>
      </c>
      <c r="AH1554">
        <v>0</v>
      </c>
      <c r="AI1554">
        <v>0</v>
      </c>
      <c r="AJ1554">
        <v>60219</v>
      </c>
      <c r="AK1554">
        <v>60219</v>
      </c>
      <c r="AL1554">
        <v>0</v>
      </c>
      <c r="AM1554">
        <v>0</v>
      </c>
      <c r="AN1554">
        <v>525069</v>
      </c>
      <c r="AO1554">
        <v>1233479</v>
      </c>
      <c r="AP1554">
        <v>189781</v>
      </c>
      <c r="AQ1554">
        <v>0</v>
      </c>
      <c r="AR1554">
        <v>20000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0</v>
      </c>
      <c r="BI1554">
        <v>0</v>
      </c>
      <c r="BJ1554">
        <v>0</v>
      </c>
      <c r="BK1554">
        <v>1443260</v>
      </c>
      <c r="BL1554">
        <v>0</v>
      </c>
      <c r="BM1554">
        <v>0</v>
      </c>
      <c r="BN1554">
        <v>0</v>
      </c>
      <c r="BO1554">
        <v>0</v>
      </c>
      <c r="BP1554">
        <v>0</v>
      </c>
      <c r="BQ1554">
        <v>0</v>
      </c>
      <c r="BR1554">
        <v>182744</v>
      </c>
      <c r="BS1554">
        <v>3534</v>
      </c>
      <c r="BT1554">
        <v>0</v>
      </c>
      <c r="BU1554">
        <v>0</v>
      </c>
      <c r="BV1554">
        <v>0</v>
      </c>
      <c r="BW1554">
        <v>0</v>
      </c>
      <c r="BX1554">
        <v>0</v>
      </c>
      <c r="BY1554">
        <v>0</v>
      </c>
      <c r="BZ1554">
        <v>0</v>
      </c>
      <c r="CA1554">
        <v>0</v>
      </c>
      <c r="CB1554">
        <v>0</v>
      </c>
      <c r="CC1554">
        <v>0</v>
      </c>
      <c r="CD1554">
        <v>0</v>
      </c>
      <c r="CE1554">
        <v>0</v>
      </c>
      <c r="CF1554">
        <v>0</v>
      </c>
      <c r="CG1554">
        <v>0</v>
      </c>
      <c r="CH1554">
        <v>0</v>
      </c>
      <c r="CI1554">
        <v>0</v>
      </c>
      <c r="CJ1554">
        <v>0</v>
      </c>
      <c r="CK1554">
        <v>0</v>
      </c>
      <c r="CL1554">
        <v>0</v>
      </c>
      <c r="CM1554">
        <v>0</v>
      </c>
      <c r="CN1554">
        <v>0</v>
      </c>
      <c r="CO1554">
        <v>0</v>
      </c>
      <c r="CP1554">
        <v>0</v>
      </c>
      <c r="CQ1554">
        <v>610000</v>
      </c>
      <c r="CR1554">
        <v>100000</v>
      </c>
      <c r="CS1554">
        <v>10000</v>
      </c>
      <c r="CT1554">
        <v>3534</v>
      </c>
      <c r="CU1554">
        <v>65000</v>
      </c>
      <c r="CV1554">
        <v>100000</v>
      </c>
      <c r="CW1554">
        <v>2288</v>
      </c>
      <c r="CX1554">
        <v>12000</v>
      </c>
      <c r="CY1554">
        <v>9000</v>
      </c>
      <c r="CZ1554">
        <v>3600</v>
      </c>
      <c r="DA1554">
        <v>3000</v>
      </c>
      <c r="DB1554">
        <v>13000</v>
      </c>
      <c r="DC1554">
        <v>60000</v>
      </c>
      <c r="DD1554">
        <v>3000</v>
      </c>
      <c r="DE1554">
        <v>76083</v>
      </c>
      <c r="DF1554">
        <v>343180</v>
      </c>
      <c r="DG1554">
        <v>100000</v>
      </c>
      <c r="DH1554">
        <v>0</v>
      </c>
      <c r="DI1554">
        <v>0</v>
      </c>
      <c r="DJ1554">
        <v>221198</v>
      </c>
      <c r="DK1554">
        <v>199036</v>
      </c>
      <c r="DL1554">
        <v>150000</v>
      </c>
      <c r="DM1554">
        <v>274267</v>
      </c>
      <c r="DN1554">
        <v>28000</v>
      </c>
      <c r="DO1554">
        <v>2446406</v>
      </c>
      <c r="DP1554">
        <v>317700</v>
      </c>
      <c r="DQ1554">
        <v>463753</v>
      </c>
      <c r="DR1554">
        <v>0</v>
      </c>
      <c r="DS1554">
        <v>0</v>
      </c>
    </row>
    <row r="1555" spans="1:123" x14ac:dyDescent="0.3">
      <c r="A1555" t="str">
        <f t="shared" si="24"/>
        <v>20291979</v>
      </c>
      <c r="B1555">
        <v>45</v>
      </c>
      <c r="C1555">
        <v>2029</v>
      </c>
      <c r="D1555">
        <v>197912</v>
      </c>
      <c r="E1555">
        <v>56</v>
      </c>
      <c r="F1555">
        <v>1562268</v>
      </c>
      <c r="G1555">
        <v>163097</v>
      </c>
      <c r="H1555">
        <v>550000</v>
      </c>
      <c r="I1555">
        <v>0</v>
      </c>
      <c r="J1555">
        <v>90000</v>
      </c>
      <c r="K1555">
        <v>85000</v>
      </c>
      <c r="L1555">
        <v>200000</v>
      </c>
      <c r="M1555">
        <v>56200</v>
      </c>
      <c r="N1555">
        <v>11500</v>
      </c>
      <c r="O1555">
        <v>25500</v>
      </c>
      <c r="P1555">
        <v>4500</v>
      </c>
      <c r="Q1555">
        <v>2000</v>
      </c>
      <c r="R1555">
        <v>0</v>
      </c>
      <c r="S1555">
        <v>6437</v>
      </c>
      <c r="T1555">
        <v>35000</v>
      </c>
      <c r="U1555">
        <v>36000</v>
      </c>
      <c r="V1555">
        <v>0</v>
      </c>
      <c r="W1555">
        <v>0</v>
      </c>
      <c r="X1555">
        <v>0</v>
      </c>
      <c r="Y1555">
        <v>0</v>
      </c>
      <c r="Z1555">
        <v>212984</v>
      </c>
      <c r="AA1555">
        <v>0</v>
      </c>
      <c r="AB1555">
        <v>60219</v>
      </c>
      <c r="AC1555">
        <v>108439</v>
      </c>
      <c r="AD1555">
        <v>55867</v>
      </c>
      <c r="AE1555">
        <v>60219</v>
      </c>
      <c r="AF1555">
        <v>104087</v>
      </c>
      <c r="AG1555">
        <v>0</v>
      </c>
      <c r="AH1555">
        <v>0</v>
      </c>
      <c r="AI1555">
        <v>0</v>
      </c>
      <c r="AJ1555">
        <v>145913</v>
      </c>
      <c r="AK1555">
        <v>145913</v>
      </c>
      <c r="AL1555">
        <v>0</v>
      </c>
      <c r="AM1555">
        <v>0</v>
      </c>
      <c r="AN1555">
        <v>529153</v>
      </c>
      <c r="AO1555">
        <v>1067906</v>
      </c>
      <c r="AP1555">
        <v>164306</v>
      </c>
      <c r="AQ1555">
        <v>0</v>
      </c>
      <c r="AR1555">
        <v>20000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0</v>
      </c>
      <c r="BI1555">
        <v>0</v>
      </c>
      <c r="BJ1555">
        <v>0</v>
      </c>
      <c r="BK1555">
        <v>1252212</v>
      </c>
      <c r="BL1555">
        <v>0</v>
      </c>
      <c r="BM1555">
        <v>0</v>
      </c>
      <c r="BN1555">
        <v>0</v>
      </c>
      <c r="BO1555">
        <v>0</v>
      </c>
      <c r="BP1555">
        <v>0</v>
      </c>
      <c r="BQ1555">
        <v>0</v>
      </c>
      <c r="BR1555">
        <v>20000</v>
      </c>
      <c r="BS1555">
        <v>0</v>
      </c>
      <c r="BT1555">
        <v>0</v>
      </c>
      <c r="BU1555">
        <v>0</v>
      </c>
      <c r="BV1555">
        <v>0</v>
      </c>
      <c r="BW1555">
        <v>0</v>
      </c>
      <c r="BX1555">
        <v>0</v>
      </c>
      <c r="BY1555">
        <v>0</v>
      </c>
      <c r="BZ1555">
        <v>0</v>
      </c>
      <c r="CA1555">
        <v>0</v>
      </c>
      <c r="CB1555">
        <v>0</v>
      </c>
      <c r="CC1555">
        <v>0</v>
      </c>
      <c r="CD1555">
        <v>0</v>
      </c>
      <c r="CE1555">
        <v>0</v>
      </c>
      <c r="CF1555">
        <v>0</v>
      </c>
      <c r="CG1555">
        <v>0</v>
      </c>
      <c r="CH1555">
        <v>0</v>
      </c>
      <c r="CI1555">
        <v>0</v>
      </c>
      <c r="CJ1555">
        <v>0</v>
      </c>
      <c r="CK1555">
        <v>0</v>
      </c>
      <c r="CL1555">
        <v>0</v>
      </c>
      <c r="CM1555">
        <v>0</v>
      </c>
      <c r="CN1555">
        <v>0</v>
      </c>
      <c r="CO1555">
        <v>0</v>
      </c>
      <c r="CP1555">
        <v>0</v>
      </c>
      <c r="CQ1555">
        <v>610000</v>
      </c>
      <c r="CR1555">
        <v>100000</v>
      </c>
      <c r="CS1555">
        <v>10000</v>
      </c>
      <c r="CT1555">
        <v>3534</v>
      </c>
      <c r="CU1555">
        <v>65000</v>
      </c>
      <c r="CV1555">
        <v>100000</v>
      </c>
      <c r="CW1555">
        <v>2288</v>
      </c>
      <c r="CX1555">
        <v>12000</v>
      </c>
      <c r="CY1555">
        <v>9000</v>
      </c>
      <c r="CZ1555">
        <v>3600</v>
      </c>
      <c r="DA1555">
        <v>3000</v>
      </c>
      <c r="DB1555">
        <v>13000</v>
      </c>
      <c r="DC1555">
        <v>60000</v>
      </c>
      <c r="DD1555">
        <v>3000</v>
      </c>
      <c r="DE1555">
        <v>81083</v>
      </c>
      <c r="DF1555">
        <v>535332</v>
      </c>
      <c r="DG1555">
        <v>100000</v>
      </c>
      <c r="DH1555">
        <v>0</v>
      </c>
      <c r="DI1555">
        <v>0</v>
      </c>
      <c r="DJ1555">
        <v>221198</v>
      </c>
      <c r="DK1555">
        <v>199036</v>
      </c>
      <c r="DL1555">
        <v>150000</v>
      </c>
      <c r="DM1555">
        <v>274267</v>
      </c>
      <c r="DN1555">
        <v>28000</v>
      </c>
      <c r="DO1555">
        <v>2729251</v>
      </c>
      <c r="DP1555">
        <v>317700</v>
      </c>
      <c r="DQ1555">
        <v>378897</v>
      </c>
      <c r="DR1555">
        <v>0</v>
      </c>
      <c r="DS1555">
        <v>0</v>
      </c>
    </row>
    <row r="1556" spans="1:123" x14ac:dyDescent="0.3">
      <c r="A1556" t="str">
        <f t="shared" si="24"/>
        <v>20301980</v>
      </c>
      <c r="B1556">
        <v>45</v>
      </c>
      <c r="C1556">
        <v>2030</v>
      </c>
      <c r="D1556">
        <v>198012</v>
      </c>
      <c r="E1556">
        <v>56</v>
      </c>
      <c r="F1556">
        <v>1593295</v>
      </c>
      <c r="G1556">
        <v>163093</v>
      </c>
      <c r="H1556">
        <v>550000</v>
      </c>
      <c r="I1556">
        <v>0</v>
      </c>
      <c r="J1556">
        <v>120000</v>
      </c>
      <c r="K1556">
        <v>85000</v>
      </c>
      <c r="L1556">
        <v>200000</v>
      </c>
      <c r="M1556">
        <v>56200</v>
      </c>
      <c r="N1556">
        <v>11500</v>
      </c>
      <c r="O1556">
        <v>25500</v>
      </c>
      <c r="P1556">
        <v>4500</v>
      </c>
      <c r="Q1556">
        <v>2000</v>
      </c>
      <c r="R1556">
        <v>0</v>
      </c>
      <c r="S1556">
        <v>6248</v>
      </c>
      <c r="T1556">
        <v>35000</v>
      </c>
      <c r="U1556">
        <v>36000</v>
      </c>
      <c r="V1556">
        <v>0</v>
      </c>
      <c r="W1556">
        <v>0</v>
      </c>
      <c r="X1556">
        <v>0</v>
      </c>
      <c r="Y1556">
        <v>0</v>
      </c>
      <c r="Z1556">
        <v>264211</v>
      </c>
      <c r="AA1556">
        <v>0</v>
      </c>
      <c r="AB1556">
        <v>145913</v>
      </c>
      <c r="AC1556">
        <v>109472</v>
      </c>
      <c r="AD1556">
        <v>0</v>
      </c>
      <c r="AE1556">
        <v>145913</v>
      </c>
      <c r="AF1556">
        <v>19958</v>
      </c>
      <c r="AG1556">
        <v>0</v>
      </c>
      <c r="AH1556">
        <v>0</v>
      </c>
      <c r="AI1556">
        <v>0</v>
      </c>
      <c r="AJ1556">
        <v>230042</v>
      </c>
      <c r="AK1556">
        <v>230042</v>
      </c>
      <c r="AL1556">
        <v>0</v>
      </c>
      <c r="AM1556">
        <v>0</v>
      </c>
      <c r="AN1556">
        <v>507737</v>
      </c>
      <c r="AO1556">
        <v>1078080</v>
      </c>
      <c r="AP1556">
        <v>165871</v>
      </c>
      <c r="AQ1556">
        <v>40700</v>
      </c>
      <c r="AR1556">
        <v>20000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0</v>
      </c>
      <c r="BI1556">
        <v>0</v>
      </c>
      <c r="BJ1556">
        <v>0</v>
      </c>
      <c r="BK1556">
        <v>1304652</v>
      </c>
      <c r="BL1556">
        <v>0</v>
      </c>
      <c r="BM1556">
        <v>0</v>
      </c>
      <c r="BN1556">
        <v>0</v>
      </c>
      <c r="BO1556">
        <v>0</v>
      </c>
      <c r="BP1556">
        <v>0</v>
      </c>
      <c r="BQ1556">
        <v>0</v>
      </c>
      <c r="BR1556">
        <v>20000</v>
      </c>
      <c r="BS1556">
        <v>0</v>
      </c>
      <c r="BT1556">
        <v>0</v>
      </c>
      <c r="BU1556">
        <v>0</v>
      </c>
      <c r="BV1556">
        <v>0</v>
      </c>
      <c r="BW1556">
        <v>0</v>
      </c>
      <c r="BX1556">
        <v>0</v>
      </c>
      <c r="BY1556">
        <v>0</v>
      </c>
      <c r="BZ1556">
        <v>0</v>
      </c>
      <c r="CA1556">
        <v>0</v>
      </c>
      <c r="CB1556">
        <v>0</v>
      </c>
      <c r="CC1556">
        <v>0</v>
      </c>
      <c r="CD1556">
        <v>0</v>
      </c>
      <c r="CE1556">
        <v>0</v>
      </c>
      <c r="CF1556">
        <v>0</v>
      </c>
      <c r="CG1556">
        <v>0</v>
      </c>
      <c r="CH1556">
        <v>0</v>
      </c>
      <c r="CI1556">
        <v>0</v>
      </c>
      <c r="CJ1556">
        <v>0</v>
      </c>
      <c r="CK1556">
        <v>0</v>
      </c>
      <c r="CL1556">
        <v>0</v>
      </c>
      <c r="CM1556">
        <v>0</v>
      </c>
      <c r="CN1556">
        <v>0</v>
      </c>
      <c r="CO1556">
        <v>0</v>
      </c>
      <c r="CP1556">
        <v>0</v>
      </c>
      <c r="CQ1556">
        <v>610000</v>
      </c>
      <c r="CR1556">
        <v>100000</v>
      </c>
      <c r="CS1556">
        <v>10000</v>
      </c>
      <c r="CT1556">
        <v>3534</v>
      </c>
      <c r="CU1556">
        <v>65000</v>
      </c>
      <c r="CV1556">
        <v>100000</v>
      </c>
      <c r="CW1556">
        <v>2288</v>
      </c>
      <c r="CX1556">
        <v>12000</v>
      </c>
      <c r="CY1556">
        <v>9000</v>
      </c>
      <c r="CZ1556">
        <v>3600</v>
      </c>
      <c r="DA1556">
        <v>3000</v>
      </c>
      <c r="DB1556">
        <v>13000</v>
      </c>
      <c r="DC1556">
        <v>60000</v>
      </c>
      <c r="DD1556">
        <v>3000</v>
      </c>
      <c r="DE1556">
        <v>86083</v>
      </c>
      <c r="DF1556">
        <v>773154</v>
      </c>
      <c r="DG1556">
        <v>100000</v>
      </c>
      <c r="DH1556">
        <v>0</v>
      </c>
      <c r="DI1556">
        <v>0</v>
      </c>
      <c r="DJ1556">
        <v>221198</v>
      </c>
      <c r="DK1556">
        <v>199036</v>
      </c>
      <c r="DL1556">
        <v>150000</v>
      </c>
      <c r="DM1556">
        <v>274267</v>
      </c>
      <c r="DN1556">
        <v>28000</v>
      </c>
      <c r="DO1556">
        <v>3056202</v>
      </c>
      <c r="DP1556">
        <v>317700</v>
      </c>
      <c r="DQ1556">
        <v>514253</v>
      </c>
      <c r="DR1556">
        <v>0</v>
      </c>
      <c r="DS1556">
        <v>0</v>
      </c>
    </row>
    <row r="1557" spans="1:123" x14ac:dyDescent="0.3">
      <c r="A1557" t="str">
        <f t="shared" si="24"/>
        <v>20311981</v>
      </c>
      <c r="B1557">
        <v>45</v>
      </c>
      <c r="C1557">
        <v>2031</v>
      </c>
      <c r="D1557">
        <v>198112</v>
      </c>
      <c r="E1557">
        <v>33</v>
      </c>
      <c r="F1557">
        <v>1877045</v>
      </c>
      <c r="G1557">
        <v>163096</v>
      </c>
      <c r="H1557">
        <v>550000</v>
      </c>
      <c r="I1557">
        <v>0</v>
      </c>
      <c r="J1557">
        <v>90000</v>
      </c>
      <c r="K1557">
        <v>85000</v>
      </c>
      <c r="L1557">
        <v>200000</v>
      </c>
      <c r="M1557">
        <v>56200</v>
      </c>
      <c r="N1557">
        <v>11500</v>
      </c>
      <c r="O1557">
        <v>25500</v>
      </c>
      <c r="P1557">
        <v>4500</v>
      </c>
      <c r="Q1557">
        <v>2000</v>
      </c>
      <c r="R1557">
        <v>0</v>
      </c>
      <c r="S1557">
        <v>6059</v>
      </c>
      <c r="T1557">
        <v>35000</v>
      </c>
      <c r="U1557">
        <v>36000</v>
      </c>
      <c r="V1557">
        <v>0</v>
      </c>
      <c r="W1557">
        <v>0</v>
      </c>
      <c r="X1557">
        <v>0</v>
      </c>
      <c r="Y1557">
        <v>223241</v>
      </c>
      <c r="Z1557">
        <v>0</v>
      </c>
      <c r="AA1557">
        <v>0</v>
      </c>
      <c r="AB1557">
        <v>230042</v>
      </c>
      <c r="AC1557">
        <v>63260</v>
      </c>
      <c r="AD1557">
        <v>0</v>
      </c>
      <c r="AE1557">
        <v>95851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134190</v>
      </c>
      <c r="AL1557">
        <v>0</v>
      </c>
      <c r="AM1557">
        <v>0</v>
      </c>
      <c r="AN1557">
        <v>1215000</v>
      </c>
      <c r="AO1557">
        <v>622983</v>
      </c>
      <c r="AP1557">
        <v>95851</v>
      </c>
      <c r="AQ1557">
        <v>0</v>
      </c>
      <c r="AR1557">
        <v>8439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0</v>
      </c>
      <c r="BI1557">
        <v>0</v>
      </c>
      <c r="BJ1557">
        <v>0</v>
      </c>
      <c r="BK1557">
        <v>727273</v>
      </c>
      <c r="BL1557">
        <v>0</v>
      </c>
      <c r="BM1557">
        <v>133868</v>
      </c>
      <c r="BN1557">
        <v>0</v>
      </c>
      <c r="BO1557">
        <v>0</v>
      </c>
      <c r="BP1557">
        <v>0</v>
      </c>
      <c r="BQ1557">
        <v>0</v>
      </c>
      <c r="BR1557">
        <v>0</v>
      </c>
      <c r="BS1557">
        <v>0</v>
      </c>
      <c r="BT1557">
        <v>0</v>
      </c>
      <c r="BU1557">
        <v>0</v>
      </c>
      <c r="BV1557">
        <v>0</v>
      </c>
      <c r="BW1557">
        <v>0</v>
      </c>
      <c r="BX1557">
        <v>0</v>
      </c>
      <c r="BY1557">
        <v>0</v>
      </c>
      <c r="BZ1557">
        <v>0</v>
      </c>
      <c r="CA1557">
        <v>0</v>
      </c>
      <c r="CB1557">
        <v>0</v>
      </c>
      <c r="CC1557">
        <v>0</v>
      </c>
      <c r="CD1557">
        <v>0</v>
      </c>
      <c r="CE1557">
        <v>0</v>
      </c>
      <c r="CF1557">
        <v>0</v>
      </c>
      <c r="CG1557">
        <v>0</v>
      </c>
      <c r="CH1557">
        <v>0</v>
      </c>
      <c r="CI1557">
        <v>0</v>
      </c>
      <c r="CJ1557">
        <v>0</v>
      </c>
      <c r="CK1557">
        <v>0</v>
      </c>
      <c r="CL1557">
        <v>0</v>
      </c>
      <c r="CM1557">
        <v>0</v>
      </c>
      <c r="CN1557">
        <v>0</v>
      </c>
      <c r="CO1557">
        <v>0</v>
      </c>
      <c r="CP1557">
        <v>0</v>
      </c>
      <c r="CQ1557">
        <v>456132</v>
      </c>
      <c r="CR1557">
        <v>100000</v>
      </c>
      <c r="CS1557">
        <v>10000</v>
      </c>
      <c r="CT1557">
        <v>3534</v>
      </c>
      <c r="CU1557">
        <v>65000</v>
      </c>
      <c r="CV1557">
        <v>100000</v>
      </c>
      <c r="CW1557">
        <v>2288</v>
      </c>
      <c r="CX1557">
        <v>12000</v>
      </c>
      <c r="CY1557">
        <v>9000</v>
      </c>
      <c r="CZ1557">
        <v>3600</v>
      </c>
      <c r="DA1557">
        <v>3000</v>
      </c>
      <c r="DB1557">
        <v>13000</v>
      </c>
      <c r="DC1557">
        <v>60000</v>
      </c>
      <c r="DD1557">
        <v>3000</v>
      </c>
      <c r="DE1557">
        <v>91083</v>
      </c>
      <c r="DF1557">
        <v>513904</v>
      </c>
      <c r="DG1557">
        <v>100000</v>
      </c>
      <c r="DH1557">
        <v>0</v>
      </c>
      <c r="DI1557">
        <v>0</v>
      </c>
      <c r="DJ1557">
        <v>221198</v>
      </c>
      <c r="DK1557">
        <v>199036</v>
      </c>
      <c r="DL1557">
        <v>150000</v>
      </c>
      <c r="DM1557">
        <v>274267</v>
      </c>
      <c r="DN1557">
        <v>28000</v>
      </c>
      <c r="DO1557">
        <v>2552232</v>
      </c>
      <c r="DP1557">
        <v>317700</v>
      </c>
      <c r="DQ1557">
        <v>-357109</v>
      </c>
      <c r="DR1557">
        <v>0</v>
      </c>
      <c r="DS1557">
        <v>0</v>
      </c>
    </row>
    <row r="1558" spans="1:123" x14ac:dyDescent="0.3">
      <c r="A1558" t="str">
        <f t="shared" si="24"/>
        <v>20321982</v>
      </c>
      <c r="B1558">
        <v>45</v>
      </c>
      <c r="C1558">
        <v>2032</v>
      </c>
      <c r="D1558">
        <v>198212</v>
      </c>
      <c r="E1558">
        <v>71</v>
      </c>
      <c r="F1558">
        <v>1705694</v>
      </c>
      <c r="G1558">
        <v>163099</v>
      </c>
      <c r="H1558">
        <v>550000</v>
      </c>
      <c r="I1558">
        <v>0</v>
      </c>
      <c r="J1558">
        <v>90000</v>
      </c>
      <c r="K1558">
        <v>85000</v>
      </c>
      <c r="L1558">
        <v>200000</v>
      </c>
      <c r="M1558">
        <v>56200</v>
      </c>
      <c r="N1558">
        <v>11500</v>
      </c>
      <c r="O1558">
        <v>25500</v>
      </c>
      <c r="P1558">
        <v>4500</v>
      </c>
      <c r="Q1558">
        <v>2000</v>
      </c>
      <c r="R1558">
        <v>0</v>
      </c>
      <c r="S1558">
        <v>5871</v>
      </c>
      <c r="T1558">
        <v>35000</v>
      </c>
      <c r="U1558">
        <v>36000</v>
      </c>
      <c r="V1558">
        <v>0</v>
      </c>
      <c r="W1558">
        <v>0</v>
      </c>
      <c r="X1558">
        <v>0</v>
      </c>
      <c r="Y1558">
        <v>0</v>
      </c>
      <c r="Z1558">
        <v>226132</v>
      </c>
      <c r="AA1558">
        <v>0</v>
      </c>
      <c r="AB1558">
        <v>134190</v>
      </c>
      <c r="AC1558">
        <v>137086</v>
      </c>
      <c r="AD1558">
        <v>0</v>
      </c>
      <c r="AE1558">
        <v>134190</v>
      </c>
      <c r="AF1558">
        <v>73523</v>
      </c>
      <c r="AG1558">
        <v>0</v>
      </c>
      <c r="AH1558">
        <v>0</v>
      </c>
      <c r="AI1558">
        <v>0</v>
      </c>
      <c r="AJ1558">
        <v>176477</v>
      </c>
      <c r="AK1558">
        <v>176477</v>
      </c>
      <c r="AL1558">
        <v>0</v>
      </c>
      <c r="AM1558">
        <v>0</v>
      </c>
      <c r="AN1558">
        <v>515439</v>
      </c>
      <c r="AO1558">
        <v>1350029</v>
      </c>
      <c r="AP1558">
        <v>207713</v>
      </c>
      <c r="AQ1558">
        <v>0</v>
      </c>
      <c r="AR1558">
        <v>20000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0</v>
      </c>
      <c r="BI1558">
        <v>0</v>
      </c>
      <c r="BJ1558">
        <v>0</v>
      </c>
      <c r="BK1558">
        <v>1577742</v>
      </c>
      <c r="BL1558">
        <v>0</v>
      </c>
      <c r="BM1558">
        <v>0</v>
      </c>
      <c r="BN1558">
        <v>0</v>
      </c>
      <c r="BO1558">
        <v>0</v>
      </c>
      <c r="BP1558">
        <v>0</v>
      </c>
      <c r="BQ1558">
        <v>0</v>
      </c>
      <c r="BR1558">
        <v>173868</v>
      </c>
      <c r="BS1558">
        <v>14520</v>
      </c>
      <c r="BT1558">
        <v>0</v>
      </c>
      <c r="BU1558">
        <v>0</v>
      </c>
      <c r="BV1558">
        <v>0</v>
      </c>
      <c r="BW1558">
        <v>0</v>
      </c>
      <c r="BX1558">
        <v>0</v>
      </c>
      <c r="BY1558">
        <v>0</v>
      </c>
      <c r="BZ1558">
        <v>0</v>
      </c>
      <c r="CA1558">
        <v>0</v>
      </c>
      <c r="CB1558">
        <v>0</v>
      </c>
      <c r="CC1558">
        <v>0</v>
      </c>
      <c r="CD1558">
        <v>0</v>
      </c>
      <c r="CE1558">
        <v>0</v>
      </c>
      <c r="CF1558">
        <v>0</v>
      </c>
      <c r="CG1558">
        <v>0</v>
      </c>
      <c r="CH1558">
        <v>0</v>
      </c>
      <c r="CI1558">
        <v>0</v>
      </c>
      <c r="CJ1558">
        <v>0</v>
      </c>
      <c r="CK1558">
        <v>0</v>
      </c>
      <c r="CL1558">
        <v>0</v>
      </c>
      <c r="CM1558">
        <v>0</v>
      </c>
      <c r="CN1558">
        <v>0</v>
      </c>
      <c r="CO1558">
        <v>0</v>
      </c>
      <c r="CP1558">
        <v>0</v>
      </c>
      <c r="CQ1558">
        <v>610000</v>
      </c>
      <c r="CR1558">
        <v>100000</v>
      </c>
      <c r="CS1558">
        <v>10000</v>
      </c>
      <c r="CT1558">
        <v>18054</v>
      </c>
      <c r="CU1558">
        <v>65000</v>
      </c>
      <c r="CV1558">
        <v>100000</v>
      </c>
      <c r="CW1558">
        <v>2288</v>
      </c>
      <c r="CX1558">
        <v>12000</v>
      </c>
      <c r="CY1558">
        <v>9000</v>
      </c>
      <c r="CZ1558">
        <v>3600</v>
      </c>
      <c r="DA1558">
        <v>3000</v>
      </c>
      <c r="DB1558">
        <v>13000</v>
      </c>
      <c r="DC1558">
        <v>60000</v>
      </c>
      <c r="DD1558">
        <v>3000</v>
      </c>
      <c r="DE1558">
        <v>96083</v>
      </c>
      <c r="DF1558">
        <v>724618</v>
      </c>
      <c r="DG1558">
        <v>100000</v>
      </c>
      <c r="DH1558">
        <v>0</v>
      </c>
      <c r="DI1558">
        <v>0</v>
      </c>
      <c r="DJ1558">
        <v>221198</v>
      </c>
      <c r="DK1558">
        <v>199036</v>
      </c>
      <c r="DL1558">
        <v>150000</v>
      </c>
      <c r="DM1558">
        <v>274267</v>
      </c>
      <c r="DN1558">
        <v>28000</v>
      </c>
      <c r="DO1558">
        <v>2978622</v>
      </c>
      <c r="DP1558">
        <v>317700</v>
      </c>
      <c r="DQ1558">
        <v>590997</v>
      </c>
      <c r="DR1558">
        <v>0</v>
      </c>
      <c r="DS1558">
        <v>0</v>
      </c>
    </row>
    <row r="1559" spans="1:123" x14ac:dyDescent="0.3">
      <c r="A1559" t="str">
        <f t="shared" si="24"/>
        <v>20331983</v>
      </c>
      <c r="B1559">
        <v>45</v>
      </c>
      <c r="C1559">
        <v>2033</v>
      </c>
      <c r="D1559">
        <v>198312</v>
      </c>
      <c r="E1559">
        <v>81</v>
      </c>
      <c r="F1559">
        <v>1288607</v>
      </c>
      <c r="G1559">
        <v>163102</v>
      </c>
      <c r="H1559">
        <v>550000</v>
      </c>
      <c r="I1559">
        <v>0</v>
      </c>
      <c r="J1559">
        <v>90000</v>
      </c>
      <c r="K1559">
        <v>85000</v>
      </c>
      <c r="L1559">
        <v>200000</v>
      </c>
      <c r="M1559">
        <v>56200</v>
      </c>
      <c r="N1559">
        <v>11500</v>
      </c>
      <c r="O1559">
        <v>25500</v>
      </c>
      <c r="P1559">
        <v>4500</v>
      </c>
      <c r="Q1559">
        <v>2000</v>
      </c>
      <c r="R1559">
        <v>0</v>
      </c>
      <c r="S1559">
        <v>5682</v>
      </c>
      <c r="T1559">
        <v>35000</v>
      </c>
      <c r="U1559">
        <v>36000</v>
      </c>
      <c r="V1559">
        <v>0</v>
      </c>
      <c r="W1559">
        <v>0</v>
      </c>
      <c r="X1559">
        <v>0</v>
      </c>
      <c r="Y1559">
        <v>0</v>
      </c>
      <c r="Z1559">
        <v>400000</v>
      </c>
      <c r="AA1559">
        <v>0</v>
      </c>
      <c r="AB1559">
        <v>176477</v>
      </c>
      <c r="AC1559">
        <v>157891</v>
      </c>
      <c r="AD1559">
        <v>0</v>
      </c>
      <c r="AE1559">
        <v>176477</v>
      </c>
      <c r="AF1559">
        <v>62759</v>
      </c>
      <c r="AG1559">
        <v>0</v>
      </c>
      <c r="AH1559">
        <v>0</v>
      </c>
      <c r="AI1559">
        <v>0</v>
      </c>
      <c r="AJ1559">
        <v>187241</v>
      </c>
      <c r="AK1559">
        <v>187241</v>
      </c>
      <c r="AL1559">
        <v>0</v>
      </c>
      <c r="AM1559">
        <v>0</v>
      </c>
      <c r="AN1559">
        <v>341382</v>
      </c>
      <c r="AO1559">
        <v>1554915</v>
      </c>
      <c r="AP1559">
        <v>239236</v>
      </c>
      <c r="AQ1559">
        <v>139674</v>
      </c>
      <c r="AR1559">
        <v>20000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285550</v>
      </c>
      <c r="BE1559">
        <v>75733</v>
      </c>
      <c r="BF1559">
        <v>60000</v>
      </c>
      <c r="BG1559">
        <v>35194</v>
      </c>
      <c r="BH1559">
        <v>20000</v>
      </c>
      <c r="BI1559">
        <v>50964</v>
      </c>
      <c r="BJ1559">
        <v>79193</v>
      </c>
      <c r="BK1559">
        <v>1347191</v>
      </c>
      <c r="BL1559">
        <v>0</v>
      </c>
      <c r="BM1559">
        <v>0</v>
      </c>
      <c r="BN1559">
        <v>0</v>
      </c>
      <c r="BO1559">
        <v>0</v>
      </c>
      <c r="BP1559">
        <v>0</v>
      </c>
      <c r="BQ1559">
        <v>0</v>
      </c>
      <c r="BR1559">
        <v>20000</v>
      </c>
      <c r="BS1559">
        <v>135946</v>
      </c>
      <c r="BT1559">
        <v>0</v>
      </c>
      <c r="BU1559">
        <v>0</v>
      </c>
      <c r="BV1559">
        <v>0</v>
      </c>
      <c r="BW1559">
        <v>0</v>
      </c>
      <c r="BX1559">
        <v>0</v>
      </c>
      <c r="BY1559">
        <v>0</v>
      </c>
      <c r="BZ1559">
        <v>0</v>
      </c>
      <c r="CA1559">
        <v>0</v>
      </c>
      <c r="CB1559">
        <v>0</v>
      </c>
      <c r="CC1559">
        <v>0</v>
      </c>
      <c r="CD1559">
        <v>0</v>
      </c>
      <c r="CE1559">
        <v>0</v>
      </c>
      <c r="CF1559">
        <v>0</v>
      </c>
      <c r="CG1559">
        <v>0</v>
      </c>
      <c r="CH1559">
        <v>1</v>
      </c>
      <c r="CI1559">
        <v>0</v>
      </c>
      <c r="CJ1559">
        <v>0</v>
      </c>
      <c r="CK1559">
        <v>0</v>
      </c>
      <c r="CL1559">
        <v>0</v>
      </c>
      <c r="CM1559">
        <v>0</v>
      </c>
      <c r="CN1559">
        <v>6000</v>
      </c>
      <c r="CO1559">
        <v>0</v>
      </c>
      <c r="CP1559">
        <v>38917</v>
      </c>
      <c r="CQ1559">
        <v>610000</v>
      </c>
      <c r="CR1559">
        <v>100000</v>
      </c>
      <c r="CS1559">
        <v>10000</v>
      </c>
      <c r="CT1559">
        <v>154000</v>
      </c>
      <c r="CU1559">
        <v>65000</v>
      </c>
      <c r="CV1559">
        <v>100000</v>
      </c>
      <c r="CW1559">
        <v>2289</v>
      </c>
      <c r="CX1559">
        <v>12000</v>
      </c>
      <c r="CY1559">
        <v>9000</v>
      </c>
      <c r="CZ1559">
        <v>3600</v>
      </c>
      <c r="DA1559">
        <v>3000</v>
      </c>
      <c r="DB1559">
        <v>13000</v>
      </c>
      <c r="DC1559">
        <v>66000</v>
      </c>
      <c r="DD1559">
        <v>3000</v>
      </c>
      <c r="DE1559">
        <v>140000</v>
      </c>
      <c r="DF1559">
        <v>1091912</v>
      </c>
      <c r="DG1559">
        <v>100000</v>
      </c>
      <c r="DH1559">
        <v>0</v>
      </c>
      <c r="DI1559">
        <v>285550</v>
      </c>
      <c r="DJ1559">
        <v>256392</v>
      </c>
      <c r="DK1559">
        <v>250000</v>
      </c>
      <c r="DL1559">
        <v>210000</v>
      </c>
      <c r="DM1559">
        <v>350000</v>
      </c>
      <c r="DN1559">
        <v>48000</v>
      </c>
      <c r="DO1559">
        <v>4069985</v>
      </c>
      <c r="DP1559">
        <v>317700</v>
      </c>
      <c r="DQ1559">
        <v>1394739</v>
      </c>
      <c r="DR1559">
        <v>0</v>
      </c>
      <c r="DS1559">
        <v>79193</v>
      </c>
    </row>
    <row r="1560" spans="1:123" x14ac:dyDescent="0.3">
      <c r="A1560" t="str">
        <f t="shared" si="24"/>
        <v>20341984</v>
      </c>
      <c r="B1560">
        <v>45</v>
      </c>
      <c r="C1560">
        <v>2034</v>
      </c>
      <c r="D1560">
        <v>198412</v>
      </c>
      <c r="E1560">
        <v>60</v>
      </c>
      <c r="F1560">
        <v>1898235</v>
      </c>
      <c r="G1560">
        <v>163105</v>
      </c>
      <c r="H1560">
        <v>550000</v>
      </c>
      <c r="I1560">
        <v>0</v>
      </c>
      <c r="J1560">
        <v>90000</v>
      </c>
      <c r="K1560">
        <v>85000</v>
      </c>
      <c r="L1560">
        <v>200000</v>
      </c>
      <c r="M1560">
        <v>56200</v>
      </c>
      <c r="N1560">
        <v>11500</v>
      </c>
      <c r="O1560">
        <v>25500</v>
      </c>
      <c r="P1560">
        <v>4500</v>
      </c>
      <c r="Q1560">
        <v>2000</v>
      </c>
      <c r="R1560">
        <v>0</v>
      </c>
      <c r="S1560">
        <v>5494</v>
      </c>
      <c r="T1560">
        <v>35000</v>
      </c>
      <c r="U1560">
        <v>36000</v>
      </c>
      <c r="V1560">
        <v>0</v>
      </c>
      <c r="W1560">
        <v>0</v>
      </c>
      <c r="X1560">
        <v>0</v>
      </c>
      <c r="Y1560">
        <v>0</v>
      </c>
      <c r="Z1560">
        <v>375895</v>
      </c>
      <c r="AA1560">
        <v>0</v>
      </c>
      <c r="AB1560">
        <v>187241</v>
      </c>
      <c r="AC1560">
        <v>115859</v>
      </c>
      <c r="AD1560">
        <v>0</v>
      </c>
      <c r="AE1560">
        <v>175549</v>
      </c>
      <c r="AF1560">
        <v>0</v>
      </c>
      <c r="AG1560">
        <v>0</v>
      </c>
      <c r="AH1560">
        <v>0</v>
      </c>
      <c r="AI1560">
        <v>0</v>
      </c>
      <c r="AJ1560">
        <v>250000</v>
      </c>
      <c r="AK1560">
        <v>261692</v>
      </c>
      <c r="AL1560">
        <v>0</v>
      </c>
      <c r="AM1560">
        <v>0</v>
      </c>
      <c r="AN1560">
        <v>365299</v>
      </c>
      <c r="AO1560">
        <v>1140980</v>
      </c>
      <c r="AP1560">
        <v>175549</v>
      </c>
      <c r="AQ1560">
        <v>129962</v>
      </c>
      <c r="AR1560">
        <v>20000</v>
      </c>
      <c r="AS1560">
        <v>0</v>
      </c>
      <c r="AT1560">
        <v>0</v>
      </c>
      <c r="AU1560">
        <v>285550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0</v>
      </c>
      <c r="BI1560">
        <v>0</v>
      </c>
      <c r="BJ1560">
        <v>0</v>
      </c>
      <c r="BK1560">
        <v>1752041</v>
      </c>
      <c r="BL1560">
        <v>0</v>
      </c>
      <c r="BM1560">
        <v>0</v>
      </c>
      <c r="BN1560">
        <v>0</v>
      </c>
      <c r="BO1560">
        <v>0</v>
      </c>
      <c r="BP1560">
        <v>0</v>
      </c>
      <c r="BQ1560">
        <v>0</v>
      </c>
      <c r="BR1560">
        <v>20000</v>
      </c>
      <c r="BS1560">
        <v>0</v>
      </c>
      <c r="BT1560">
        <v>0</v>
      </c>
      <c r="BU1560">
        <v>0</v>
      </c>
      <c r="BV1560">
        <v>0</v>
      </c>
      <c r="BW1560">
        <v>0</v>
      </c>
      <c r="BX1560">
        <v>0</v>
      </c>
      <c r="BY1560">
        <v>0</v>
      </c>
      <c r="BZ1560">
        <v>0</v>
      </c>
      <c r="CA1560">
        <v>0</v>
      </c>
      <c r="CB1560">
        <v>0</v>
      </c>
      <c r="CC1560">
        <v>0</v>
      </c>
      <c r="CD1560">
        <v>0</v>
      </c>
      <c r="CE1560">
        <v>0</v>
      </c>
      <c r="CF1560">
        <v>0</v>
      </c>
      <c r="CG1560">
        <v>0</v>
      </c>
      <c r="CH1560">
        <v>0</v>
      </c>
      <c r="CI1560">
        <v>0</v>
      </c>
      <c r="CJ1560">
        <v>0</v>
      </c>
      <c r="CK1560">
        <v>0</v>
      </c>
      <c r="CL1560">
        <v>0</v>
      </c>
      <c r="CM1560">
        <v>0</v>
      </c>
      <c r="CN1560">
        <v>0</v>
      </c>
      <c r="CO1560">
        <v>0</v>
      </c>
      <c r="CP1560">
        <v>0</v>
      </c>
      <c r="CQ1560">
        <v>610000</v>
      </c>
      <c r="CR1560">
        <v>100000</v>
      </c>
      <c r="CS1560">
        <v>10000</v>
      </c>
      <c r="CT1560">
        <v>154000</v>
      </c>
      <c r="CU1560">
        <v>65000</v>
      </c>
      <c r="CV1560">
        <v>100000</v>
      </c>
      <c r="CW1560">
        <v>2289</v>
      </c>
      <c r="CX1560">
        <v>12000</v>
      </c>
      <c r="CY1560">
        <v>9000</v>
      </c>
      <c r="CZ1560">
        <v>3600</v>
      </c>
      <c r="DA1560">
        <v>3000</v>
      </c>
      <c r="DB1560">
        <v>13000</v>
      </c>
      <c r="DC1560">
        <v>66000</v>
      </c>
      <c r="DD1560">
        <v>3000</v>
      </c>
      <c r="DE1560">
        <v>140000</v>
      </c>
      <c r="DF1560">
        <v>1415650</v>
      </c>
      <c r="DG1560">
        <v>100000</v>
      </c>
      <c r="DH1560">
        <v>0</v>
      </c>
      <c r="DI1560">
        <v>0</v>
      </c>
      <c r="DJ1560">
        <v>252873</v>
      </c>
      <c r="DK1560">
        <v>244394</v>
      </c>
      <c r="DL1560">
        <v>210000</v>
      </c>
      <c r="DM1560">
        <v>342427</v>
      </c>
      <c r="DN1560">
        <v>48000</v>
      </c>
      <c r="DO1560">
        <v>4165925</v>
      </c>
      <c r="DP1560">
        <v>317700</v>
      </c>
      <c r="DQ1560">
        <v>360345</v>
      </c>
      <c r="DR1560">
        <v>0</v>
      </c>
      <c r="DS1560">
        <v>0</v>
      </c>
    </row>
    <row r="1561" spans="1:123" x14ac:dyDescent="0.3">
      <c r="A1561" t="str">
        <f t="shared" si="24"/>
        <v>20351985</v>
      </c>
      <c r="B1561">
        <v>45</v>
      </c>
      <c r="C1561">
        <v>2035</v>
      </c>
      <c r="D1561">
        <v>198512</v>
      </c>
      <c r="E1561">
        <v>38</v>
      </c>
      <c r="F1561">
        <v>1807831</v>
      </c>
      <c r="G1561">
        <v>163108</v>
      </c>
      <c r="H1561">
        <v>550000</v>
      </c>
      <c r="I1561">
        <v>0</v>
      </c>
      <c r="J1561">
        <v>90000</v>
      </c>
      <c r="K1561">
        <v>85000</v>
      </c>
      <c r="L1561">
        <v>200000</v>
      </c>
      <c r="M1561">
        <v>56200</v>
      </c>
      <c r="N1561">
        <v>11500</v>
      </c>
      <c r="O1561">
        <v>25500</v>
      </c>
      <c r="P1561">
        <v>4500</v>
      </c>
      <c r="Q1561">
        <v>2000</v>
      </c>
      <c r="R1561">
        <v>0</v>
      </c>
      <c r="S1561">
        <v>5305</v>
      </c>
      <c r="T1561">
        <v>35000</v>
      </c>
      <c r="U1561">
        <v>36000</v>
      </c>
      <c r="V1561">
        <v>0</v>
      </c>
      <c r="W1561">
        <v>5000</v>
      </c>
      <c r="X1561">
        <v>0</v>
      </c>
      <c r="Y1561">
        <v>177497</v>
      </c>
      <c r="Z1561">
        <v>0</v>
      </c>
      <c r="AA1561">
        <v>0</v>
      </c>
      <c r="AB1561">
        <v>261692</v>
      </c>
      <c r="AC1561">
        <v>73028</v>
      </c>
      <c r="AD1561">
        <v>0</v>
      </c>
      <c r="AE1561">
        <v>110652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151040</v>
      </c>
      <c r="AL1561">
        <v>0</v>
      </c>
      <c r="AM1561">
        <v>0</v>
      </c>
      <c r="AN1561">
        <v>1163502</v>
      </c>
      <c r="AO1561">
        <v>719183</v>
      </c>
      <c r="AP1561">
        <v>110652</v>
      </c>
      <c r="AQ1561">
        <v>0</v>
      </c>
      <c r="AR1561">
        <v>13602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0</v>
      </c>
      <c r="BI1561">
        <v>0</v>
      </c>
      <c r="BJ1561">
        <v>0</v>
      </c>
      <c r="BK1561">
        <v>843437</v>
      </c>
      <c r="BL1561">
        <v>0</v>
      </c>
      <c r="BM1561">
        <v>0</v>
      </c>
      <c r="BN1561">
        <v>0</v>
      </c>
      <c r="BO1561">
        <v>0</v>
      </c>
      <c r="BP1561">
        <v>0</v>
      </c>
      <c r="BQ1561">
        <v>0</v>
      </c>
      <c r="BR1561">
        <v>0</v>
      </c>
      <c r="BS1561">
        <v>0</v>
      </c>
      <c r="BT1561">
        <v>0</v>
      </c>
      <c r="BU1561">
        <v>0</v>
      </c>
      <c r="BV1561">
        <v>0</v>
      </c>
      <c r="BW1561">
        <v>0</v>
      </c>
      <c r="BX1561">
        <v>0</v>
      </c>
      <c r="BY1561">
        <v>0</v>
      </c>
      <c r="BZ1561">
        <v>0</v>
      </c>
      <c r="CA1561">
        <v>0</v>
      </c>
      <c r="CB1561">
        <v>0</v>
      </c>
      <c r="CC1561">
        <v>0</v>
      </c>
      <c r="CD1561">
        <v>0</v>
      </c>
      <c r="CE1561">
        <v>0</v>
      </c>
      <c r="CF1561">
        <v>0</v>
      </c>
      <c r="CG1561">
        <v>0</v>
      </c>
      <c r="CH1561">
        <v>0</v>
      </c>
      <c r="CI1561">
        <v>0</v>
      </c>
      <c r="CJ1561">
        <v>0</v>
      </c>
      <c r="CK1561">
        <v>0</v>
      </c>
      <c r="CL1561">
        <v>0</v>
      </c>
      <c r="CM1561">
        <v>0</v>
      </c>
      <c r="CN1561">
        <v>0</v>
      </c>
      <c r="CO1561">
        <v>0</v>
      </c>
      <c r="CP1561">
        <v>0</v>
      </c>
      <c r="CQ1561">
        <v>590000</v>
      </c>
      <c r="CR1561">
        <v>100000</v>
      </c>
      <c r="CS1561">
        <v>10000</v>
      </c>
      <c r="CT1561">
        <v>154000</v>
      </c>
      <c r="CU1561">
        <v>65000</v>
      </c>
      <c r="CV1561">
        <v>100000</v>
      </c>
      <c r="CW1561">
        <v>2289</v>
      </c>
      <c r="CX1561">
        <v>12000</v>
      </c>
      <c r="CY1561">
        <v>9000</v>
      </c>
      <c r="CZ1561">
        <v>3600</v>
      </c>
      <c r="DA1561">
        <v>3000</v>
      </c>
      <c r="DB1561">
        <v>13000</v>
      </c>
      <c r="DC1561">
        <v>66000</v>
      </c>
      <c r="DD1561">
        <v>3000</v>
      </c>
      <c r="DE1561">
        <v>140000</v>
      </c>
      <c r="DF1561">
        <v>1177453</v>
      </c>
      <c r="DG1561">
        <v>100000</v>
      </c>
      <c r="DH1561">
        <v>0</v>
      </c>
      <c r="DI1561">
        <v>0</v>
      </c>
      <c r="DJ1561">
        <v>252873</v>
      </c>
      <c r="DK1561">
        <v>244394</v>
      </c>
      <c r="DL1561">
        <v>210000</v>
      </c>
      <c r="DM1561">
        <v>342427</v>
      </c>
      <c r="DN1561">
        <v>48000</v>
      </c>
      <c r="DO1561">
        <v>3797076</v>
      </c>
      <c r="DP1561">
        <v>317700</v>
      </c>
      <c r="DQ1561">
        <v>-177497</v>
      </c>
      <c r="DR1561">
        <v>0</v>
      </c>
      <c r="DS1561">
        <v>0</v>
      </c>
    </row>
    <row r="1562" spans="1:123" x14ac:dyDescent="0.3">
      <c r="A1562" t="str">
        <f t="shared" si="24"/>
        <v>20361986</v>
      </c>
      <c r="B1562">
        <v>45</v>
      </c>
      <c r="C1562">
        <v>2036</v>
      </c>
      <c r="D1562">
        <v>198612</v>
      </c>
      <c r="E1562">
        <v>62</v>
      </c>
      <c r="F1562">
        <v>1758014</v>
      </c>
      <c r="G1562">
        <v>163099</v>
      </c>
      <c r="H1562">
        <v>550000</v>
      </c>
      <c r="I1562">
        <v>0</v>
      </c>
      <c r="J1562">
        <v>60000</v>
      </c>
      <c r="K1562">
        <v>85000</v>
      </c>
      <c r="L1562">
        <v>200000</v>
      </c>
      <c r="M1562">
        <v>56200</v>
      </c>
      <c r="N1562">
        <v>11500</v>
      </c>
      <c r="O1562">
        <v>25500</v>
      </c>
      <c r="P1562">
        <v>4500</v>
      </c>
      <c r="Q1562">
        <v>2000</v>
      </c>
      <c r="R1562">
        <v>0</v>
      </c>
      <c r="S1562">
        <v>5091</v>
      </c>
      <c r="T1562">
        <v>35000</v>
      </c>
      <c r="U1562">
        <v>36000</v>
      </c>
      <c r="V1562">
        <v>0</v>
      </c>
      <c r="W1562">
        <v>5000</v>
      </c>
      <c r="X1562">
        <v>0</v>
      </c>
      <c r="Y1562">
        <v>0</v>
      </c>
      <c r="Z1562">
        <v>103375</v>
      </c>
      <c r="AA1562">
        <v>0</v>
      </c>
      <c r="AB1562">
        <v>151040</v>
      </c>
      <c r="AC1562">
        <v>120978</v>
      </c>
      <c r="AD1562">
        <v>0</v>
      </c>
      <c r="AE1562">
        <v>151040</v>
      </c>
      <c r="AF1562">
        <v>32266</v>
      </c>
      <c r="AG1562">
        <v>0</v>
      </c>
      <c r="AH1562">
        <v>0</v>
      </c>
      <c r="AI1562">
        <v>0</v>
      </c>
      <c r="AJ1562">
        <v>217734</v>
      </c>
      <c r="AK1562">
        <v>217734</v>
      </c>
      <c r="AL1562">
        <v>0</v>
      </c>
      <c r="AM1562">
        <v>0</v>
      </c>
      <c r="AN1562">
        <v>602416</v>
      </c>
      <c r="AO1562">
        <v>1191392</v>
      </c>
      <c r="AP1562">
        <v>183305</v>
      </c>
      <c r="AQ1562">
        <v>0</v>
      </c>
      <c r="AR1562">
        <v>20000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0</v>
      </c>
      <c r="BI1562">
        <v>0</v>
      </c>
      <c r="BJ1562">
        <v>0</v>
      </c>
      <c r="BK1562">
        <v>1394698</v>
      </c>
      <c r="BL1562">
        <v>0</v>
      </c>
      <c r="BM1562">
        <v>0</v>
      </c>
      <c r="BN1562">
        <v>0</v>
      </c>
      <c r="BO1562">
        <v>0</v>
      </c>
      <c r="BP1562">
        <v>0</v>
      </c>
      <c r="BQ1562">
        <v>0</v>
      </c>
      <c r="BR1562">
        <v>40000</v>
      </c>
      <c r="BS1562">
        <v>0</v>
      </c>
      <c r="BT1562">
        <v>0</v>
      </c>
      <c r="BU1562">
        <v>0</v>
      </c>
      <c r="BV1562">
        <v>0</v>
      </c>
      <c r="BW1562">
        <v>0</v>
      </c>
      <c r="BX1562">
        <v>0</v>
      </c>
      <c r="BY1562">
        <v>0</v>
      </c>
      <c r="BZ1562">
        <v>0</v>
      </c>
      <c r="CA1562">
        <v>0</v>
      </c>
      <c r="CB1562">
        <v>0</v>
      </c>
      <c r="CC1562">
        <v>0</v>
      </c>
      <c r="CD1562">
        <v>0</v>
      </c>
      <c r="CE1562">
        <v>0</v>
      </c>
      <c r="CF1562">
        <v>0</v>
      </c>
      <c r="CG1562">
        <v>0</v>
      </c>
      <c r="CH1562">
        <v>0</v>
      </c>
      <c r="CI1562">
        <v>0</v>
      </c>
      <c r="CJ1562">
        <v>0</v>
      </c>
      <c r="CK1562">
        <v>0</v>
      </c>
      <c r="CL1562">
        <v>0</v>
      </c>
      <c r="CM1562">
        <v>0</v>
      </c>
      <c r="CN1562">
        <v>0</v>
      </c>
      <c r="CO1562">
        <v>0</v>
      </c>
      <c r="CP1562">
        <v>0</v>
      </c>
      <c r="CQ1562">
        <v>610000</v>
      </c>
      <c r="CR1562">
        <v>100000</v>
      </c>
      <c r="CS1562">
        <v>10000</v>
      </c>
      <c r="CT1562">
        <v>154000</v>
      </c>
      <c r="CU1562">
        <v>65000</v>
      </c>
      <c r="CV1562">
        <v>100000</v>
      </c>
      <c r="CW1562">
        <v>2289</v>
      </c>
      <c r="CX1562">
        <v>12000</v>
      </c>
      <c r="CY1562">
        <v>9000</v>
      </c>
      <c r="CZ1562">
        <v>3600</v>
      </c>
      <c r="DA1562">
        <v>3000</v>
      </c>
      <c r="DB1562">
        <v>13000</v>
      </c>
      <c r="DC1562">
        <v>66000</v>
      </c>
      <c r="DD1562">
        <v>3000</v>
      </c>
      <c r="DE1562">
        <v>140000</v>
      </c>
      <c r="DF1562">
        <v>1245505</v>
      </c>
      <c r="DG1562">
        <v>100000</v>
      </c>
      <c r="DH1562">
        <v>0</v>
      </c>
      <c r="DI1562">
        <v>0</v>
      </c>
      <c r="DJ1562">
        <v>252873</v>
      </c>
      <c r="DK1562">
        <v>244394</v>
      </c>
      <c r="DL1562">
        <v>210000</v>
      </c>
      <c r="DM1562">
        <v>342427</v>
      </c>
      <c r="DN1562">
        <v>48000</v>
      </c>
      <c r="DO1562">
        <v>3951822</v>
      </c>
      <c r="DP1562">
        <v>317700</v>
      </c>
      <c r="DQ1562">
        <v>361110</v>
      </c>
      <c r="DR1562">
        <v>0</v>
      </c>
      <c r="DS1562">
        <v>0</v>
      </c>
    </row>
    <row r="1563" spans="1:123" x14ac:dyDescent="0.3">
      <c r="A1563" t="str">
        <f t="shared" si="24"/>
        <v>20371987</v>
      </c>
      <c r="B1563">
        <v>45</v>
      </c>
      <c r="C1563">
        <v>2037</v>
      </c>
      <c r="D1563">
        <v>198712</v>
      </c>
      <c r="E1563">
        <v>27</v>
      </c>
      <c r="F1563">
        <v>1771302</v>
      </c>
      <c r="G1563">
        <v>163089</v>
      </c>
      <c r="H1563">
        <v>550000</v>
      </c>
      <c r="I1563">
        <v>0</v>
      </c>
      <c r="J1563">
        <v>60000</v>
      </c>
      <c r="K1563">
        <v>85000</v>
      </c>
      <c r="L1563">
        <v>200000</v>
      </c>
      <c r="M1563">
        <v>56200</v>
      </c>
      <c r="N1563">
        <v>11500</v>
      </c>
      <c r="O1563">
        <v>25500</v>
      </c>
      <c r="P1563">
        <v>4500</v>
      </c>
      <c r="Q1563">
        <v>2000</v>
      </c>
      <c r="R1563">
        <v>0</v>
      </c>
      <c r="S1563">
        <v>4878</v>
      </c>
      <c r="T1563">
        <v>0</v>
      </c>
      <c r="U1563">
        <v>36000</v>
      </c>
      <c r="V1563">
        <v>0</v>
      </c>
      <c r="W1563">
        <v>5000</v>
      </c>
      <c r="X1563">
        <v>0</v>
      </c>
      <c r="Y1563">
        <v>0</v>
      </c>
      <c r="Z1563">
        <v>0</v>
      </c>
      <c r="AA1563">
        <v>0</v>
      </c>
      <c r="AB1563">
        <v>217734</v>
      </c>
      <c r="AC1563">
        <v>51519</v>
      </c>
      <c r="AD1563">
        <v>0</v>
      </c>
      <c r="AE1563">
        <v>78061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139673</v>
      </c>
      <c r="AL1563">
        <v>0</v>
      </c>
      <c r="AM1563">
        <v>0</v>
      </c>
      <c r="AN1563">
        <v>990578</v>
      </c>
      <c r="AO1563">
        <v>507359</v>
      </c>
      <c r="AP1563">
        <v>78061</v>
      </c>
      <c r="AQ1563">
        <v>0</v>
      </c>
      <c r="AR1563">
        <v>2233</v>
      </c>
      <c r="AS1563">
        <v>0</v>
      </c>
      <c r="AT1563">
        <v>0</v>
      </c>
      <c r="AU1563">
        <v>0</v>
      </c>
      <c r="AV1563">
        <v>25952</v>
      </c>
      <c r="AW1563">
        <v>0</v>
      </c>
      <c r="AX1563">
        <v>38199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0</v>
      </c>
      <c r="BI1563">
        <v>0</v>
      </c>
      <c r="BJ1563">
        <v>0</v>
      </c>
      <c r="BK1563">
        <v>651804</v>
      </c>
      <c r="BL1563">
        <v>0</v>
      </c>
      <c r="BM1563">
        <v>196667</v>
      </c>
      <c r="BN1563">
        <v>0</v>
      </c>
      <c r="BO1563">
        <v>0</v>
      </c>
      <c r="BP1563">
        <v>100000</v>
      </c>
      <c r="BQ1563">
        <v>10000</v>
      </c>
      <c r="BR1563">
        <v>0</v>
      </c>
      <c r="BS1563">
        <v>0</v>
      </c>
      <c r="BT1563">
        <v>0</v>
      </c>
      <c r="BU1563">
        <v>0</v>
      </c>
      <c r="BV1563">
        <v>0</v>
      </c>
      <c r="BW1563">
        <v>0</v>
      </c>
      <c r="BX1563">
        <v>0</v>
      </c>
      <c r="BY1563">
        <v>0</v>
      </c>
      <c r="BZ1563">
        <v>0</v>
      </c>
      <c r="CA1563">
        <v>0</v>
      </c>
      <c r="CB1563">
        <v>0</v>
      </c>
      <c r="CC1563">
        <v>0</v>
      </c>
      <c r="CD1563">
        <v>0</v>
      </c>
      <c r="CE1563">
        <v>0</v>
      </c>
      <c r="CF1563">
        <v>21342</v>
      </c>
      <c r="CG1563">
        <v>0</v>
      </c>
      <c r="CH1563">
        <v>0</v>
      </c>
      <c r="CI1563">
        <v>0</v>
      </c>
      <c r="CJ1563">
        <v>0</v>
      </c>
      <c r="CK1563">
        <v>0</v>
      </c>
      <c r="CL1563">
        <v>0</v>
      </c>
      <c r="CM1563">
        <v>0</v>
      </c>
      <c r="CN1563">
        <v>0</v>
      </c>
      <c r="CO1563">
        <v>0</v>
      </c>
      <c r="CP1563">
        <v>0</v>
      </c>
      <c r="CQ1563">
        <v>393333</v>
      </c>
      <c r="CR1563">
        <v>0</v>
      </c>
      <c r="CS1563">
        <v>0</v>
      </c>
      <c r="CT1563">
        <v>154000</v>
      </c>
      <c r="CU1563">
        <v>65000</v>
      </c>
      <c r="CV1563">
        <v>100000</v>
      </c>
      <c r="CW1563">
        <v>2289</v>
      </c>
      <c r="CX1563">
        <v>12000</v>
      </c>
      <c r="CY1563">
        <v>9000</v>
      </c>
      <c r="CZ1563">
        <v>3600</v>
      </c>
      <c r="DA1563">
        <v>3000</v>
      </c>
      <c r="DB1563">
        <v>13000</v>
      </c>
      <c r="DC1563">
        <v>66000</v>
      </c>
      <c r="DD1563">
        <v>3000</v>
      </c>
      <c r="DE1563">
        <v>118658</v>
      </c>
      <c r="DF1563">
        <v>0</v>
      </c>
      <c r="DG1563">
        <v>100000</v>
      </c>
      <c r="DH1563">
        <v>0</v>
      </c>
      <c r="DI1563">
        <v>0</v>
      </c>
      <c r="DJ1563">
        <v>214674</v>
      </c>
      <c r="DK1563">
        <v>244394</v>
      </c>
      <c r="DL1563">
        <v>210000</v>
      </c>
      <c r="DM1563">
        <v>316475</v>
      </c>
      <c r="DN1563">
        <v>48000</v>
      </c>
      <c r="DO1563">
        <v>2216095</v>
      </c>
      <c r="DP1563">
        <v>317700</v>
      </c>
      <c r="DQ1563">
        <v>-392160</v>
      </c>
      <c r="DR1563">
        <v>0</v>
      </c>
      <c r="DS1563">
        <v>0</v>
      </c>
    </row>
    <row r="1564" spans="1:123" x14ac:dyDescent="0.3">
      <c r="A1564" t="str">
        <f t="shared" si="24"/>
        <v>20381988</v>
      </c>
      <c r="B1564">
        <v>45</v>
      </c>
      <c r="C1564">
        <v>2038</v>
      </c>
      <c r="D1564">
        <v>198812</v>
      </c>
      <c r="E1564">
        <v>14</v>
      </c>
      <c r="F1564">
        <v>2059298</v>
      </c>
      <c r="G1564">
        <v>163079</v>
      </c>
      <c r="H1564">
        <v>550000</v>
      </c>
      <c r="I1564">
        <v>0</v>
      </c>
      <c r="J1564">
        <v>30000</v>
      </c>
      <c r="K1564">
        <v>85000</v>
      </c>
      <c r="L1564">
        <v>200000</v>
      </c>
      <c r="M1564">
        <v>56200</v>
      </c>
      <c r="N1564">
        <v>11500</v>
      </c>
      <c r="O1564">
        <v>25500</v>
      </c>
      <c r="P1564">
        <v>4500</v>
      </c>
      <c r="Q1564">
        <v>2000</v>
      </c>
      <c r="R1564">
        <v>0</v>
      </c>
      <c r="S1564">
        <v>4664</v>
      </c>
      <c r="T1564">
        <v>0</v>
      </c>
      <c r="U1564">
        <v>36000</v>
      </c>
      <c r="V1564">
        <v>0</v>
      </c>
      <c r="W1564">
        <v>5000</v>
      </c>
      <c r="X1564">
        <v>0</v>
      </c>
      <c r="Y1564">
        <v>0</v>
      </c>
      <c r="Z1564">
        <v>0</v>
      </c>
      <c r="AA1564">
        <v>0</v>
      </c>
      <c r="AB1564">
        <v>139673</v>
      </c>
      <c r="AC1564">
        <v>28084</v>
      </c>
      <c r="AD1564">
        <v>0</v>
      </c>
      <c r="AE1564">
        <v>42553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97120</v>
      </c>
      <c r="AL1564">
        <v>0</v>
      </c>
      <c r="AM1564">
        <v>0</v>
      </c>
      <c r="AN1564">
        <v>960364</v>
      </c>
      <c r="AO1564">
        <v>276573</v>
      </c>
      <c r="AP1564">
        <v>42553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75000</v>
      </c>
      <c r="AW1564">
        <v>0</v>
      </c>
      <c r="AX1564">
        <v>31649</v>
      </c>
      <c r="AY1564">
        <v>0</v>
      </c>
      <c r="AZ1564">
        <v>22000</v>
      </c>
      <c r="BA1564">
        <v>25000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0</v>
      </c>
      <c r="BI1564">
        <v>0</v>
      </c>
      <c r="BJ1564">
        <v>0</v>
      </c>
      <c r="BK1564">
        <v>472775</v>
      </c>
      <c r="BL1564">
        <v>0</v>
      </c>
      <c r="BM1564">
        <v>176667</v>
      </c>
      <c r="BN1564">
        <v>154000</v>
      </c>
      <c r="BO1564">
        <v>65000</v>
      </c>
      <c r="BP1564">
        <v>0</v>
      </c>
      <c r="BQ1564">
        <v>0</v>
      </c>
      <c r="BR1564">
        <v>0</v>
      </c>
      <c r="BS1564">
        <v>0</v>
      </c>
      <c r="BT1564">
        <v>0</v>
      </c>
      <c r="BU1564">
        <v>0</v>
      </c>
      <c r="BV1564">
        <v>0</v>
      </c>
      <c r="BW1564">
        <v>33000</v>
      </c>
      <c r="BX1564">
        <v>763</v>
      </c>
      <c r="BY1564">
        <v>4000</v>
      </c>
      <c r="BZ1564">
        <v>3000</v>
      </c>
      <c r="CA1564">
        <v>1200</v>
      </c>
      <c r="CB1564">
        <v>1000</v>
      </c>
      <c r="CC1564">
        <v>4333</v>
      </c>
      <c r="CD1564">
        <v>20000</v>
      </c>
      <c r="CE1564">
        <v>1000</v>
      </c>
      <c r="CF1564">
        <v>68917</v>
      </c>
      <c r="CG1564">
        <v>0</v>
      </c>
      <c r="CH1564">
        <v>0</v>
      </c>
      <c r="CI1564">
        <v>0</v>
      </c>
      <c r="CJ1564">
        <v>0</v>
      </c>
      <c r="CK1564">
        <v>0</v>
      </c>
      <c r="CL1564">
        <v>0</v>
      </c>
      <c r="CM1564">
        <v>0</v>
      </c>
      <c r="CN1564">
        <v>0</v>
      </c>
      <c r="CO1564">
        <v>0</v>
      </c>
      <c r="CP1564">
        <v>0</v>
      </c>
      <c r="CQ1564">
        <v>196667</v>
      </c>
      <c r="CR1564">
        <v>0</v>
      </c>
      <c r="CS1564">
        <v>0</v>
      </c>
      <c r="CT1564">
        <v>0</v>
      </c>
      <c r="CU1564">
        <v>0</v>
      </c>
      <c r="CV1564">
        <v>67000</v>
      </c>
      <c r="CW1564">
        <v>1526</v>
      </c>
      <c r="CX1564">
        <v>8000</v>
      </c>
      <c r="CY1564">
        <v>6000</v>
      </c>
      <c r="CZ1564">
        <v>2400</v>
      </c>
      <c r="DA1564">
        <v>2000</v>
      </c>
      <c r="DB1564">
        <v>8667</v>
      </c>
      <c r="DC1564">
        <v>46000</v>
      </c>
      <c r="DD1564">
        <v>2000</v>
      </c>
      <c r="DE1564">
        <v>49741</v>
      </c>
      <c r="DF1564">
        <v>0</v>
      </c>
      <c r="DG1564">
        <v>100000</v>
      </c>
      <c r="DH1564">
        <v>0</v>
      </c>
      <c r="DI1564">
        <v>0</v>
      </c>
      <c r="DJ1564">
        <v>183024</v>
      </c>
      <c r="DK1564">
        <v>219394</v>
      </c>
      <c r="DL1564">
        <v>210000</v>
      </c>
      <c r="DM1564">
        <v>241475</v>
      </c>
      <c r="DN1564">
        <v>26000</v>
      </c>
      <c r="DO1564">
        <v>1467013</v>
      </c>
      <c r="DP1564">
        <v>317700</v>
      </c>
      <c r="DQ1564">
        <v>-978887</v>
      </c>
      <c r="DR1564">
        <v>292358</v>
      </c>
      <c r="DS1564">
        <v>0</v>
      </c>
    </row>
    <row r="1565" spans="1:123" x14ac:dyDescent="0.3">
      <c r="A1565" t="str">
        <f t="shared" si="24"/>
        <v>20391989</v>
      </c>
      <c r="B1565">
        <v>45</v>
      </c>
      <c r="C1565">
        <v>2039</v>
      </c>
      <c r="D1565">
        <v>198912</v>
      </c>
      <c r="E1565">
        <v>57</v>
      </c>
      <c r="F1565">
        <v>2248925</v>
      </c>
      <c r="G1565">
        <v>163069</v>
      </c>
      <c r="H1565">
        <v>550000</v>
      </c>
      <c r="I1565">
        <v>0</v>
      </c>
      <c r="J1565">
        <v>90000</v>
      </c>
      <c r="K1565">
        <v>85000</v>
      </c>
      <c r="L1565">
        <v>200000</v>
      </c>
      <c r="M1565">
        <v>56200</v>
      </c>
      <c r="N1565">
        <v>11500</v>
      </c>
      <c r="O1565">
        <v>25500</v>
      </c>
      <c r="P1565">
        <v>4500</v>
      </c>
      <c r="Q1565">
        <v>2000</v>
      </c>
      <c r="R1565">
        <v>0</v>
      </c>
      <c r="S1565">
        <v>4451</v>
      </c>
      <c r="T1565">
        <v>35000</v>
      </c>
      <c r="U1565">
        <v>36000</v>
      </c>
      <c r="V1565">
        <v>0</v>
      </c>
      <c r="W1565">
        <v>5000</v>
      </c>
      <c r="X1565">
        <v>0</v>
      </c>
      <c r="Y1565">
        <v>0</v>
      </c>
      <c r="Z1565">
        <v>0</v>
      </c>
      <c r="AA1565">
        <v>0</v>
      </c>
      <c r="AB1565">
        <v>97120</v>
      </c>
      <c r="AC1565">
        <v>109707</v>
      </c>
      <c r="AD1565">
        <v>56521</v>
      </c>
      <c r="AE1565">
        <v>97120</v>
      </c>
      <c r="AF1565">
        <v>69108</v>
      </c>
      <c r="AG1565">
        <v>28260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916043</v>
      </c>
      <c r="AO1565">
        <v>1080393</v>
      </c>
      <c r="AP1565">
        <v>166227</v>
      </c>
      <c r="AQ1565">
        <v>0</v>
      </c>
      <c r="AR1565">
        <v>20000</v>
      </c>
      <c r="AS1565">
        <v>0</v>
      </c>
      <c r="AT1565">
        <v>0</v>
      </c>
      <c r="AU1565">
        <v>0</v>
      </c>
      <c r="AV1565">
        <v>41211</v>
      </c>
      <c r="AW1565">
        <v>0</v>
      </c>
      <c r="AX1565">
        <v>54462</v>
      </c>
      <c r="AY1565">
        <v>12990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0</v>
      </c>
      <c r="BI1565">
        <v>0</v>
      </c>
      <c r="BJ1565">
        <v>0</v>
      </c>
      <c r="BK1565">
        <v>1375284</v>
      </c>
      <c r="BL1565">
        <v>0</v>
      </c>
      <c r="BM1565">
        <v>156667</v>
      </c>
      <c r="BN1565">
        <v>0</v>
      </c>
      <c r="BO1565">
        <v>0</v>
      </c>
      <c r="BP1565">
        <v>0</v>
      </c>
      <c r="BQ1565">
        <v>0</v>
      </c>
      <c r="BR1565">
        <v>0</v>
      </c>
      <c r="BS1565">
        <v>0</v>
      </c>
      <c r="BT1565">
        <v>0</v>
      </c>
      <c r="BU1565">
        <v>0</v>
      </c>
      <c r="BV1565">
        <v>0</v>
      </c>
      <c r="BW1565">
        <v>0</v>
      </c>
      <c r="BX1565">
        <v>0</v>
      </c>
      <c r="BY1565">
        <v>0</v>
      </c>
      <c r="BZ1565">
        <v>0</v>
      </c>
      <c r="CA1565">
        <v>0</v>
      </c>
      <c r="CB1565">
        <v>0</v>
      </c>
      <c r="CC1565">
        <v>0</v>
      </c>
      <c r="CD1565">
        <v>0</v>
      </c>
      <c r="CE1565">
        <v>0</v>
      </c>
      <c r="CF1565">
        <v>0</v>
      </c>
      <c r="CG1565">
        <v>0</v>
      </c>
      <c r="CH1565">
        <v>0</v>
      </c>
      <c r="CI1565">
        <v>0</v>
      </c>
      <c r="CJ1565">
        <v>0</v>
      </c>
      <c r="CK1565">
        <v>0</v>
      </c>
      <c r="CL1565">
        <v>0</v>
      </c>
      <c r="CM1565">
        <v>0</v>
      </c>
      <c r="CN1565">
        <v>0</v>
      </c>
      <c r="CO1565">
        <v>0</v>
      </c>
      <c r="CP1565">
        <v>0</v>
      </c>
      <c r="CQ1565">
        <v>20000</v>
      </c>
      <c r="CR1565">
        <v>0</v>
      </c>
      <c r="CS1565">
        <v>0</v>
      </c>
      <c r="CT1565">
        <v>0</v>
      </c>
      <c r="CU1565">
        <v>0</v>
      </c>
      <c r="CV1565">
        <v>67000</v>
      </c>
      <c r="CW1565">
        <v>1526</v>
      </c>
      <c r="CX1565">
        <v>8000</v>
      </c>
      <c r="CY1565">
        <v>6000</v>
      </c>
      <c r="CZ1565">
        <v>2400</v>
      </c>
      <c r="DA1565">
        <v>2000</v>
      </c>
      <c r="DB1565">
        <v>8667</v>
      </c>
      <c r="DC1565">
        <v>46000</v>
      </c>
      <c r="DD1565">
        <v>2000</v>
      </c>
      <c r="DE1565">
        <v>49741</v>
      </c>
      <c r="DF1565">
        <v>0</v>
      </c>
      <c r="DG1565">
        <v>100000</v>
      </c>
      <c r="DH1565">
        <v>0</v>
      </c>
      <c r="DI1565">
        <v>0</v>
      </c>
      <c r="DJ1565">
        <v>128562</v>
      </c>
      <c r="DK1565">
        <v>219394</v>
      </c>
      <c r="DL1565">
        <v>210000</v>
      </c>
      <c r="DM1565">
        <v>200264</v>
      </c>
      <c r="DN1565">
        <v>26000</v>
      </c>
      <c r="DO1565">
        <v>1097554</v>
      </c>
      <c r="DP1565">
        <v>317700</v>
      </c>
      <c r="DQ1565">
        <v>-252340</v>
      </c>
      <c r="DR1565">
        <v>0</v>
      </c>
      <c r="DS1565">
        <v>0</v>
      </c>
    </row>
    <row r="1566" spans="1:123" x14ac:dyDescent="0.3">
      <c r="A1566" t="str">
        <f t="shared" si="24"/>
        <v>20401990</v>
      </c>
      <c r="B1566">
        <v>45</v>
      </c>
      <c r="C1566">
        <v>2040</v>
      </c>
      <c r="D1566">
        <v>199012</v>
      </c>
      <c r="E1566">
        <v>22</v>
      </c>
      <c r="F1566">
        <v>2269338</v>
      </c>
      <c r="G1566">
        <v>163060</v>
      </c>
      <c r="H1566">
        <v>550000</v>
      </c>
      <c r="I1566">
        <v>0</v>
      </c>
      <c r="J1566">
        <v>90000</v>
      </c>
      <c r="K1566">
        <v>85000</v>
      </c>
      <c r="L1566">
        <v>200000</v>
      </c>
      <c r="M1566">
        <v>56200</v>
      </c>
      <c r="N1566">
        <v>11500</v>
      </c>
      <c r="O1566">
        <v>25500</v>
      </c>
      <c r="P1566">
        <v>4500</v>
      </c>
      <c r="Q1566">
        <v>2000</v>
      </c>
      <c r="R1566">
        <v>0</v>
      </c>
      <c r="S1566">
        <v>4237</v>
      </c>
      <c r="T1566">
        <v>35000</v>
      </c>
      <c r="U1566">
        <v>36000</v>
      </c>
      <c r="V1566">
        <v>0</v>
      </c>
      <c r="W1566">
        <v>10000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42267</v>
      </c>
      <c r="AD1566">
        <v>0</v>
      </c>
      <c r="AE1566">
        <v>0</v>
      </c>
      <c r="AF1566">
        <v>64043</v>
      </c>
      <c r="AG1566">
        <v>0</v>
      </c>
      <c r="AH1566">
        <v>0</v>
      </c>
      <c r="AI1566">
        <v>28260</v>
      </c>
      <c r="AJ1566">
        <v>0</v>
      </c>
      <c r="AK1566">
        <v>28260</v>
      </c>
      <c r="AL1566">
        <v>28260</v>
      </c>
      <c r="AM1566">
        <v>0</v>
      </c>
      <c r="AN1566">
        <v>915894</v>
      </c>
      <c r="AO1566">
        <v>416247</v>
      </c>
      <c r="AP1566">
        <v>64043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75000</v>
      </c>
      <c r="AW1566">
        <v>0</v>
      </c>
      <c r="AX1566">
        <v>35613</v>
      </c>
      <c r="AY1566">
        <v>0</v>
      </c>
      <c r="AZ1566">
        <v>22000</v>
      </c>
      <c r="BA1566">
        <v>25000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0</v>
      </c>
      <c r="BI1566">
        <v>0</v>
      </c>
      <c r="BJ1566">
        <v>0</v>
      </c>
      <c r="BK1566">
        <v>637904</v>
      </c>
      <c r="BL1566">
        <v>0</v>
      </c>
      <c r="BM1566">
        <v>0</v>
      </c>
      <c r="BN1566">
        <v>0</v>
      </c>
      <c r="BO1566">
        <v>0</v>
      </c>
      <c r="BP1566">
        <v>0</v>
      </c>
      <c r="BQ1566">
        <v>0</v>
      </c>
      <c r="BR1566">
        <v>0</v>
      </c>
      <c r="BS1566">
        <v>0</v>
      </c>
      <c r="BT1566">
        <v>0</v>
      </c>
      <c r="BU1566">
        <v>0</v>
      </c>
      <c r="BV1566">
        <v>0</v>
      </c>
      <c r="BW1566">
        <v>33000</v>
      </c>
      <c r="BX1566">
        <v>763</v>
      </c>
      <c r="BY1566">
        <v>4000</v>
      </c>
      <c r="BZ1566">
        <v>3000</v>
      </c>
      <c r="CA1566">
        <v>1200</v>
      </c>
      <c r="CB1566">
        <v>1000</v>
      </c>
      <c r="CC1566">
        <v>4333</v>
      </c>
      <c r="CD1566">
        <v>20000</v>
      </c>
      <c r="CE1566">
        <v>1000</v>
      </c>
      <c r="CF1566">
        <v>49741</v>
      </c>
      <c r="CG1566">
        <v>0</v>
      </c>
      <c r="CH1566">
        <v>0</v>
      </c>
      <c r="CI1566">
        <v>0</v>
      </c>
      <c r="CJ1566">
        <v>0</v>
      </c>
      <c r="CK1566">
        <v>0</v>
      </c>
      <c r="CL1566">
        <v>0</v>
      </c>
      <c r="CM1566">
        <v>0</v>
      </c>
      <c r="CN1566">
        <v>0</v>
      </c>
      <c r="CO1566">
        <v>0</v>
      </c>
      <c r="CP1566">
        <v>0</v>
      </c>
      <c r="CQ1566">
        <v>0</v>
      </c>
      <c r="CR1566">
        <v>0</v>
      </c>
      <c r="CS1566">
        <v>0</v>
      </c>
      <c r="CT1566">
        <v>0</v>
      </c>
      <c r="CU1566">
        <v>0</v>
      </c>
      <c r="CV1566">
        <v>34000</v>
      </c>
      <c r="CW1566">
        <v>763</v>
      </c>
      <c r="CX1566">
        <v>4000</v>
      </c>
      <c r="CY1566">
        <v>3000</v>
      </c>
      <c r="CZ1566">
        <v>1200</v>
      </c>
      <c r="DA1566">
        <v>1000</v>
      </c>
      <c r="DB1566">
        <v>4334</v>
      </c>
      <c r="DC1566">
        <v>26000</v>
      </c>
      <c r="DD1566">
        <v>1000</v>
      </c>
      <c r="DE1566">
        <v>0</v>
      </c>
      <c r="DF1566">
        <v>0</v>
      </c>
      <c r="DG1566">
        <v>100000</v>
      </c>
      <c r="DH1566">
        <v>0</v>
      </c>
      <c r="DI1566">
        <v>0</v>
      </c>
      <c r="DJ1566">
        <v>92948</v>
      </c>
      <c r="DK1566">
        <v>194394</v>
      </c>
      <c r="DL1566">
        <v>210000</v>
      </c>
      <c r="DM1566">
        <v>125264</v>
      </c>
      <c r="DN1566">
        <v>4000</v>
      </c>
      <c r="DO1566">
        <v>830163</v>
      </c>
      <c r="DP1566">
        <v>317700</v>
      </c>
      <c r="DQ1566">
        <v>-1072214</v>
      </c>
      <c r="DR1566">
        <v>796564</v>
      </c>
      <c r="DS1566">
        <v>0</v>
      </c>
    </row>
    <row r="1567" spans="1:123" x14ac:dyDescent="0.3">
      <c r="A1567" t="str">
        <f t="shared" si="24"/>
        <v>20411991</v>
      </c>
      <c r="B1567">
        <v>45</v>
      </c>
      <c r="C1567">
        <v>2041</v>
      </c>
      <c r="D1567">
        <v>199112</v>
      </c>
      <c r="E1567">
        <v>14</v>
      </c>
      <c r="F1567">
        <v>2057051</v>
      </c>
      <c r="G1567">
        <v>163056</v>
      </c>
      <c r="H1567">
        <v>550000</v>
      </c>
      <c r="I1567">
        <v>0</v>
      </c>
      <c r="J1567">
        <v>0</v>
      </c>
      <c r="K1567">
        <v>85000</v>
      </c>
      <c r="L1567">
        <v>200000</v>
      </c>
      <c r="M1567">
        <v>56200</v>
      </c>
      <c r="N1567">
        <v>11500</v>
      </c>
      <c r="O1567">
        <v>25500</v>
      </c>
      <c r="P1567">
        <v>4500</v>
      </c>
      <c r="Q1567">
        <v>2000</v>
      </c>
      <c r="R1567">
        <v>0</v>
      </c>
      <c r="S1567">
        <v>4023</v>
      </c>
      <c r="T1567">
        <v>35000</v>
      </c>
      <c r="U1567">
        <v>36000</v>
      </c>
      <c r="V1567">
        <v>0</v>
      </c>
      <c r="W1567">
        <v>10000</v>
      </c>
      <c r="X1567">
        <v>0</v>
      </c>
      <c r="Y1567">
        <v>0</v>
      </c>
      <c r="Z1567">
        <v>0</v>
      </c>
      <c r="AA1567">
        <v>0</v>
      </c>
      <c r="AB1567">
        <v>28260</v>
      </c>
      <c r="AC1567">
        <v>26393</v>
      </c>
      <c r="AD1567">
        <v>0</v>
      </c>
      <c r="AE1567">
        <v>28260</v>
      </c>
      <c r="AF1567">
        <v>11731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877992</v>
      </c>
      <c r="AO1567">
        <v>259923</v>
      </c>
      <c r="AP1567">
        <v>39991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75000</v>
      </c>
      <c r="AW1567">
        <v>0</v>
      </c>
      <c r="AX1567">
        <v>31500</v>
      </c>
      <c r="AY1567">
        <v>0</v>
      </c>
      <c r="AZ1567">
        <v>4000</v>
      </c>
      <c r="BA1567">
        <v>25000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0</v>
      </c>
      <c r="BI1567">
        <v>0</v>
      </c>
      <c r="BJ1567">
        <v>0</v>
      </c>
      <c r="BK1567">
        <v>435414</v>
      </c>
      <c r="BL1567">
        <v>0</v>
      </c>
      <c r="BM1567">
        <v>0</v>
      </c>
      <c r="BN1567">
        <v>0</v>
      </c>
      <c r="BO1567">
        <v>0</v>
      </c>
      <c r="BP1567">
        <v>0</v>
      </c>
      <c r="BQ1567">
        <v>0</v>
      </c>
      <c r="BR1567">
        <v>0</v>
      </c>
      <c r="BS1567">
        <v>0</v>
      </c>
      <c r="BT1567">
        <v>0</v>
      </c>
      <c r="BU1567">
        <v>0</v>
      </c>
      <c r="BV1567">
        <v>0</v>
      </c>
      <c r="BW1567">
        <v>33000</v>
      </c>
      <c r="BX1567">
        <v>763</v>
      </c>
      <c r="BY1567">
        <v>4000</v>
      </c>
      <c r="BZ1567">
        <v>3000</v>
      </c>
      <c r="CA1567">
        <v>1200</v>
      </c>
      <c r="CB1567">
        <v>1000</v>
      </c>
      <c r="CC1567">
        <v>4333</v>
      </c>
      <c r="CD1567">
        <v>20000</v>
      </c>
      <c r="CE1567">
        <v>1000</v>
      </c>
      <c r="CF1567">
        <v>0</v>
      </c>
      <c r="CG1567">
        <v>0</v>
      </c>
      <c r="CH1567">
        <v>0</v>
      </c>
      <c r="CI1567">
        <v>0</v>
      </c>
      <c r="CJ1567">
        <v>0</v>
      </c>
      <c r="CK1567">
        <v>0</v>
      </c>
      <c r="CL1567">
        <v>0</v>
      </c>
      <c r="CM1567">
        <v>0</v>
      </c>
      <c r="CN1567">
        <v>0</v>
      </c>
      <c r="CO1567">
        <v>0</v>
      </c>
      <c r="CP1567">
        <v>0</v>
      </c>
      <c r="CQ1567">
        <v>0</v>
      </c>
      <c r="CR1567">
        <v>0</v>
      </c>
      <c r="CS1567">
        <v>0</v>
      </c>
      <c r="CT1567">
        <v>0</v>
      </c>
      <c r="CU1567">
        <v>0</v>
      </c>
      <c r="CV1567">
        <v>1000</v>
      </c>
      <c r="CW1567">
        <v>0</v>
      </c>
      <c r="CX1567">
        <v>0</v>
      </c>
      <c r="CY1567">
        <v>0</v>
      </c>
      <c r="CZ1567">
        <v>0</v>
      </c>
      <c r="DA1567">
        <v>0</v>
      </c>
      <c r="DB1567">
        <v>1</v>
      </c>
      <c r="DC1567">
        <v>6000</v>
      </c>
      <c r="DD1567">
        <v>0</v>
      </c>
      <c r="DE1567">
        <v>0</v>
      </c>
      <c r="DF1567">
        <v>0</v>
      </c>
      <c r="DG1567">
        <v>100000</v>
      </c>
      <c r="DH1567">
        <v>0</v>
      </c>
      <c r="DI1567">
        <v>0</v>
      </c>
      <c r="DJ1567">
        <v>61448</v>
      </c>
      <c r="DK1567">
        <v>169394</v>
      </c>
      <c r="DL1567">
        <v>210000</v>
      </c>
      <c r="DM1567">
        <v>50264</v>
      </c>
      <c r="DN1567">
        <v>0</v>
      </c>
      <c r="DO1567">
        <v>598107</v>
      </c>
      <c r="DP1567">
        <v>297700</v>
      </c>
      <c r="DQ1567">
        <v>-1078201</v>
      </c>
      <c r="DR1567">
        <v>874405</v>
      </c>
      <c r="DS1567">
        <v>0</v>
      </c>
    </row>
    <row r="1568" spans="1:123" x14ac:dyDescent="0.3">
      <c r="A1568" t="str">
        <f t="shared" si="24"/>
        <v>20421992</v>
      </c>
      <c r="B1568">
        <v>45</v>
      </c>
      <c r="C1568">
        <v>2042</v>
      </c>
      <c r="D1568">
        <v>199212</v>
      </c>
      <c r="E1568">
        <v>17</v>
      </c>
      <c r="F1568">
        <v>2016538</v>
      </c>
      <c r="G1568">
        <v>163053</v>
      </c>
      <c r="H1568">
        <v>550000</v>
      </c>
      <c r="I1568">
        <v>0</v>
      </c>
      <c r="J1568">
        <v>0</v>
      </c>
      <c r="K1568">
        <v>85000</v>
      </c>
      <c r="L1568">
        <v>200000</v>
      </c>
      <c r="M1568">
        <v>56200</v>
      </c>
      <c r="N1568">
        <v>11500</v>
      </c>
      <c r="O1568">
        <v>25500</v>
      </c>
      <c r="P1568">
        <v>4500</v>
      </c>
      <c r="Q1568">
        <v>2000</v>
      </c>
      <c r="R1568">
        <v>0</v>
      </c>
      <c r="S1568">
        <v>3810</v>
      </c>
      <c r="T1568">
        <v>35000</v>
      </c>
      <c r="U1568">
        <v>36000</v>
      </c>
      <c r="V1568">
        <v>0</v>
      </c>
      <c r="W1568">
        <v>10000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32874</v>
      </c>
      <c r="AD1568">
        <v>0</v>
      </c>
      <c r="AE1568">
        <v>0</v>
      </c>
      <c r="AF1568">
        <v>49811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839699</v>
      </c>
      <c r="AO1568">
        <v>323748</v>
      </c>
      <c r="AP1568">
        <v>49811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50264</v>
      </c>
      <c r="AW1568">
        <v>0</v>
      </c>
      <c r="AX1568">
        <v>32988</v>
      </c>
      <c r="AY1568">
        <v>0</v>
      </c>
      <c r="AZ1568">
        <v>0</v>
      </c>
      <c r="BA1568">
        <v>25000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0</v>
      </c>
      <c r="BI1568">
        <v>0</v>
      </c>
      <c r="BJ1568">
        <v>0</v>
      </c>
      <c r="BK1568">
        <v>481811</v>
      </c>
      <c r="BL1568">
        <v>0</v>
      </c>
      <c r="BM1568">
        <v>0</v>
      </c>
      <c r="BN1568">
        <v>0</v>
      </c>
      <c r="BO1568">
        <v>0</v>
      </c>
      <c r="BP1568">
        <v>0</v>
      </c>
      <c r="BQ1568">
        <v>0</v>
      </c>
      <c r="BR1568">
        <v>0</v>
      </c>
      <c r="BS1568">
        <v>0</v>
      </c>
      <c r="BT1568">
        <v>0</v>
      </c>
      <c r="BU1568">
        <v>0</v>
      </c>
      <c r="BV1568">
        <v>0</v>
      </c>
      <c r="BW1568">
        <v>1000</v>
      </c>
      <c r="BX1568">
        <v>0</v>
      </c>
      <c r="BY1568">
        <v>0</v>
      </c>
      <c r="BZ1568">
        <v>0</v>
      </c>
      <c r="CA1568">
        <v>0</v>
      </c>
      <c r="CB1568">
        <v>0</v>
      </c>
      <c r="CC1568">
        <v>1</v>
      </c>
      <c r="CD1568">
        <v>6000</v>
      </c>
      <c r="CE1568">
        <v>0</v>
      </c>
      <c r="CF1568">
        <v>0</v>
      </c>
      <c r="CG1568">
        <v>0</v>
      </c>
      <c r="CH1568">
        <v>0</v>
      </c>
      <c r="CI1568">
        <v>0</v>
      </c>
      <c r="CJ1568">
        <v>0</v>
      </c>
      <c r="CK1568">
        <v>0</v>
      </c>
      <c r="CL1568">
        <v>0</v>
      </c>
      <c r="CM1568">
        <v>0</v>
      </c>
      <c r="CN1568">
        <v>0</v>
      </c>
      <c r="CO1568">
        <v>0</v>
      </c>
      <c r="CP1568">
        <v>0</v>
      </c>
      <c r="CQ1568">
        <v>0</v>
      </c>
      <c r="CR1568">
        <v>0</v>
      </c>
      <c r="CS1568">
        <v>0</v>
      </c>
      <c r="CT1568">
        <v>0</v>
      </c>
      <c r="CU1568">
        <v>0</v>
      </c>
      <c r="CV1568">
        <v>0</v>
      </c>
      <c r="CW1568">
        <v>0</v>
      </c>
      <c r="CX1568">
        <v>0</v>
      </c>
      <c r="CY1568">
        <v>0</v>
      </c>
      <c r="CZ1568">
        <v>0</v>
      </c>
      <c r="DA1568">
        <v>0</v>
      </c>
      <c r="DB1568">
        <v>0</v>
      </c>
      <c r="DC1568">
        <v>0</v>
      </c>
      <c r="DD1568">
        <v>0</v>
      </c>
      <c r="DE1568">
        <v>0</v>
      </c>
      <c r="DF1568">
        <v>0</v>
      </c>
      <c r="DG1568">
        <v>100000</v>
      </c>
      <c r="DH1568">
        <v>0</v>
      </c>
      <c r="DI1568">
        <v>0</v>
      </c>
      <c r="DJ1568">
        <v>28460</v>
      </c>
      <c r="DK1568">
        <v>144394</v>
      </c>
      <c r="DL1568">
        <v>210000</v>
      </c>
      <c r="DM1568">
        <v>0</v>
      </c>
      <c r="DN1568">
        <v>0</v>
      </c>
      <c r="DO1568">
        <v>482854</v>
      </c>
      <c r="DP1568">
        <v>277700</v>
      </c>
      <c r="DQ1568">
        <v>-1002333</v>
      </c>
      <c r="DR1568">
        <v>887080</v>
      </c>
      <c r="DS1568">
        <v>0</v>
      </c>
    </row>
    <row r="1569" spans="1:123" x14ac:dyDescent="0.3">
      <c r="A1569" t="str">
        <f t="shared" si="24"/>
        <v>20431993</v>
      </c>
      <c r="B1569">
        <v>45</v>
      </c>
      <c r="C1569">
        <v>2043</v>
      </c>
      <c r="D1569">
        <v>199312</v>
      </c>
      <c r="E1569">
        <v>46</v>
      </c>
      <c r="F1569">
        <v>1788168</v>
      </c>
      <c r="G1569">
        <v>163049</v>
      </c>
      <c r="H1569">
        <v>550000</v>
      </c>
      <c r="I1569">
        <v>0</v>
      </c>
      <c r="J1569">
        <v>0</v>
      </c>
      <c r="K1569">
        <v>85000</v>
      </c>
      <c r="L1569">
        <v>200000</v>
      </c>
      <c r="M1569">
        <v>56200</v>
      </c>
      <c r="N1569">
        <v>11500</v>
      </c>
      <c r="O1569">
        <v>25500</v>
      </c>
      <c r="P1569">
        <v>4500</v>
      </c>
      <c r="Q1569">
        <v>2000</v>
      </c>
      <c r="R1569">
        <v>0</v>
      </c>
      <c r="S1569">
        <v>3595</v>
      </c>
      <c r="T1569">
        <v>35000</v>
      </c>
      <c r="U1569">
        <v>36000</v>
      </c>
      <c r="V1569">
        <v>0</v>
      </c>
      <c r="W1569">
        <v>10000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89043</v>
      </c>
      <c r="AD1569">
        <v>45875</v>
      </c>
      <c r="AE1569">
        <v>0</v>
      </c>
      <c r="AF1569">
        <v>134917</v>
      </c>
      <c r="AG1569">
        <v>45875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754378</v>
      </c>
      <c r="AO1569">
        <v>876894</v>
      </c>
      <c r="AP1569">
        <v>134917</v>
      </c>
      <c r="AQ1569">
        <v>0</v>
      </c>
      <c r="AR1569">
        <v>20000</v>
      </c>
      <c r="AS1569">
        <v>0</v>
      </c>
      <c r="AT1569">
        <v>0</v>
      </c>
      <c r="AU1569">
        <v>0</v>
      </c>
      <c r="AV1569">
        <v>0</v>
      </c>
      <c r="AW1569">
        <v>14973</v>
      </c>
      <c r="AX1569">
        <v>28460</v>
      </c>
      <c r="AY1569">
        <v>2067</v>
      </c>
      <c r="AZ1569">
        <v>0</v>
      </c>
      <c r="BA1569">
        <v>25000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0</v>
      </c>
      <c r="BI1569">
        <v>0</v>
      </c>
      <c r="BJ1569">
        <v>0</v>
      </c>
      <c r="BK1569">
        <v>1102312</v>
      </c>
      <c r="BL1569">
        <v>0</v>
      </c>
      <c r="BM1569">
        <v>0</v>
      </c>
      <c r="BN1569">
        <v>0</v>
      </c>
      <c r="BO1569">
        <v>0</v>
      </c>
      <c r="BP1569">
        <v>0</v>
      </c>
      <c r="BQ1569">
        <v>0</v>
      </c>
      <c r="BR1569">
        <v>0</v>
      </c>
      <c r="BS1569">
        <v>0</v>
      </c>
      <c r="BT1569">
        <v>0</v>
      </c>
      <c r="BU1569">
        <v>0</v>
      </c>
      <c r="BV1569">
        <v>0</v>
      </c>
      <c r="BW1569">
        <v>0</v>
      </c>
      <c r="BX1569">
        <v>0</v>
      </c>
      <c r="BY1569">
        <v>0</v>
      </c>
      <c r="BZ1569">
        <v>0</v>
      </c>
      <c r="CA1569">
        <v>0</v>
      </c>
      <c r="CB1569">
        <v>0</v>
      </c>
      <c r="CC1569">
        <v>0</v>
      </c>
      <c r="CD1569">
        <v>0</v>
      </c>
      <c r="CE1569">
        <v>0</v>
      </c>
      <c r="CF1569">
        <v>0</v>
      </c>
      <c r="CG1569">
        <v>0</v>
      </c>
      <c r="CH1569">
        <v>0</v>
      </c>
      <c r="CI1569">
        <v>0</v>
      </c>
      <c r="CJ1569">
        <v>0</v>
      </c>
      <c r="CK1569">
        <v>0</v>
      </c>
      <c r="CL1569">
        <v>0</v>
      </c>
      <c r="CM1569">
        <v>0</v>
      </c>
      <c r="CN1569">
        <v>0</v>
      </c>
      <c r="CO1569">
        <v>0</v>
      </c>
      <c r="CP1569">
        <v>0</v>
      </c>
      <c r="CQ1569">
        <v>0</v>
      </c>
      <c r="CR1569">
        <v>0</v>
      </c>
      <c r="CS1569">
        <v>0</v>
      </c>
      <c r="CT1569">
        <v>0</v>
      </c>
      <c r="CU1569">
        <v>0</v>
      </c>
      <c r="CV1569">
        <v>0</v>
      </c>
      <c r="CW1569">
        <v>0</v>
      </c>
      <c r="CX1569">
        <v>0</v>
      </c>
      <c r="CY1569">
        <v>0</v>
      </c>
      <c r="CZ1569">
        <v>0</v>
      </c>
      <c r="DA1569">
        <v>0</v>
      </c>
      <c r="DB1569">
        <v>0</v>
      </c>
      <c r="DC1569">
        <v>0</v>
      </c>
      <c r="DD1569">
        <v>0</v>
      </c>
      <c r="DE1569">
        <v>0</v>
      </c>
      <c r="DF1569">
        <v>0</v>
      </c>
      <c r="DG1569">
        <v>100000</v>
      </c>
      <c r="DH1569">
        <v>0</v>
      </c>
      <c r="DI1569">
        <v>0</v>
      </c>
      <c r="DJ1569">
        <v>0</v>
      </c>
      <c r="DK1569">
        <v>119394</v>
      </c>
      <c r="DL1569">
        <v>195027</v>
      </c>
      <c r="DM1569">
        <v>0</v>
      </c>
      <c r="DN1569">
        <v>0</v>
      </c>
      <c r="DO1569">
        <v>414421</v>
      </c>
      <c r="DP1569">
        <v>257700</v>
      </c>
      <c r="DQ1569">
        <v>-198961</v>
      </c>
      <c r="DR1569">
        <v>130527</v>
      </c>
      <c r="DS1569">
        <v>0</v>
      </c>
    </row>
    <row r="1570" spans="1:123" x14ac:dyDescent="0.3">
      <c r="A1570" t="str">
        <f t="shared" si="24"/>
        <v>20441994</v>
      </c>
      <c r="B1570">
        <v>45</v>
      </c>
      <c r="C1570">
        <v>2044</v>
      </c>
      <c r="D1570">
        <v>199412</v>
      </c>
      <c r="E1570">
        <v>41</v>
      </c>
      <c r="F1570">
        <v>1981041</v>
      </c>
      <c r="G1570">
        <v>163046</v>
      </c>
      <c r="H1570">
        <v>550000</v>
      </c>
      <c r="I1570">
        <v>0</v>
      </c>
      <c r="J1570">
        <v>0</v>
      </c>
      <c r="K1570">
        <v>85000</v>
      </c>
      <c r="L1570">
        <v>200000</v>
      </c>
      <c r="M1570">
        <v>56200</v>
      </c>
      <c r="N1570">
        <v>11500</v>
      </c>
      <c r="O1570">
        <v>25500</v>
      </c>
      <c r="P1570">
        <v>4500</v>
      </c>
      <c r="Q1570">
        <v>2000</v>
      </c>
      <c r="R1570">
        <v>0</v>
      </c>
      <c r="S1570">
        <v>3381</v>
      </c>
      <c r="T1570">
        <v>35000</v>
      </c>
      <c r="U1570">
        <v>36000</v>
      </c>
      <c r="V1570">
        <v>0</v>
      </c>
      <c r="W1570">
        <v>10000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79274</v>
      </c>
      <c r="AD1570">
        <v>40842</v>
      </c>
      <c r="AE1570">
        <v>0</v>
      </c>
      <c r="AF1570">
        <v>120116</v>
      </c>
      <c r="AG1570">
        <v>40842</v>
      </c>
      <c r="AH1570">
        <v>0</v>
      </c>
      <c r="AI1570">
        <v>45875</v>
      </c>
      <c r="AJ1570">
        <v>0</v>
      </c>
      <c r="AK1570">
        <v>45875</v>
      </c>
      <c r="AL1570">
        <v>45875</v>
      </c>
      <c r="AM1570">
        <v>0</v>
      </c>
      <c r="AN1570">
        <v>768965</v>
      </c>
      <c r="AO1570">
        <v>780695</v>
      </c>
      <c r="AP1570">
        <v>120116</v>
      </c>
      <c r="AQ1570">
        <v>0</v>
      </c>
      <c r="AR1570">
        <v>16904</v>
      </c>
      <c r="AS1570">
        <v>0</v>
      </c>
      <c r="AT1570">
        <v>0</v>
      </c>
      <c r="AU1570">
        <v>0</v>
      </c>
      <c r="AV1570">
        <v>0</v>
      </c>
      <c r="AW1570">
        <v>11158</v>
      </c>
      <c r="AX1570">
        <v>0</v>
      </c>
      <c r="AY1570">
        <v>0</v>
      </c>
      <c r="AZ1570">
        <v>0</v>
      </c>
      <c r="BA1570">
        <v>25000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0</v>
      </c>
      <c r="BI1570">
        <v>0</v>
      </c>
      <c r="BJ1570">
        <v>0</v>
      </c>
      <c r="BK1570">
        <v>953874</v>
      </c>
      <c r="BL1570">
        <v>0</v>
      </c>
      <c r="BM1570">
        <v>0</v>
      </c>
      <c r="BN1570">
        <v>0</v>
      </c>
      <c r="BO1570">
        <v>0</v>
      </c>
      <c r="BP1570">
        <v>0</v>
      </c>
      <c r="BQ1570">
        <v>0</v>
      </c>
      <c r="BR1570">
        <v>0</v>
      </c>
      <c r="BS1570">
        <v>0</v>
      </c>
      <c r="BT1570">
        <v>0</v>
      </c>
      <c r="BU1570">
        <v>0</v>
      </c>
      <c r="BV1570">
        <v>0</v>
      </c>
      <c r="BW1570">
        <v>0</v>
      </c>
      <c r="BX1570">
        <v>0</v>
      </c>
      <c r="BY1570">
        <v>0</v>
      </c>
      <c r="BZ1570">
        <v>0</v>
      </c>
      <c r="CA1570">
        <v>0</v>
      </c>
      <c r="CB1570">
        <v>0</v>
      </c>
      <c r="CC1570">
        <v>0</v>
      </c>
      <c r="CD1570">
        <v>0</v>
      </c>
      <c r="CE1570">
        <v>0</v>
      </c>
      <c r="CF1570">
        <v>0</v>
      </c>
      <c r="CG1570">
        <v>0</v>
      </c>
      <c r="CH1570">
        <v>0</v>
      </c>
      <c r="CI1570">
        <v>0</v>
      </c>
      <c r="CJ1570">
        <v>0</v>
      </c>
      <c r="CK1570">
        <v>0</v>
      </c>
      <c r="CL1570">
        <v>0</v>
      </c>
      <c r="CM1570">
        <v>0</v>
      </c>
      <c r="CN1570">
        <v>0</v>
      </c>
      <c r="CO1570">
        <v>0</v>
      </c>
      <c r="CP1570">
        <v>0</v>
      </c>
      <c r="CQ1570">
        <v>0</v>
      </c>
      <c r="CR1570">
        <v>0</v>
      </c>
      <c r="CS1570">
        <v>0</v>
      </c>
      <c r="CT1570">
        <v>0</v>
      </c>
      <c r="CU1570">
        <v>0</v>
      </c>
      <c r="CV1570">
        <v>0</v>
      </c>
      <c r="CW1570">
        <v>0</v>
      </c>
      <c r="CX1570">
        <v>0</v>
      </c>
      <c r="CY1570">
        <v>0</v>
      </c>
      <c r="CZ1570">
        <v>0</v>
      </c>
      <c r="DA1570">
        <v>0</v>
      </c>
      <c r="DB1570">
        <v>0</v>
      </c>
      <c r="DC1570">
        <v>0</v>
      </c>
      <c r="DD1570">
        <v>0</v>
      </c>
      <c r="DE1570">
        <v>0</v>
      </c>
      <c r="DF1570">
        <v>0</v>
      </c>
      <c r="DG1570">
        <v>100000</v>
      </c>
      <c r="DH1570">
        <v>0</v>
      </c>
      <c r="DI1570">
        <v>0</v>
      </c>
      <c r="DJ1570">
        <v>0</v>
      </c>
      <c r="DK1570">
        <v>94394</v>
      </c>
      <c r="DL1570">
        <v>183869</v>
      </c>
      <c r="DM1570">
        <v>0</v>
      </c>
      <c r="DN1570">
        <v>0</v>
      </c>
      <c r="DO1570">
        <v>424137</v>
      </c>
      <c r="DP1570">
        <v>237700</v>
      </c>
      <c r="DQ1570">
        <v>-493407</v>
      </c>
      <c r="DR1570">
        <v>457249</v>
      </c>
      <c r="DS1570">
        <v>0</v>
      </c>
    </row>
    <row r="1571" spans="1:123" x14ac:dyDescent="0.3">
      <c r="A1571" t="str">
        <f t="shared" si="24"/>
        <v>20451995</v>
      </c>
      <c r="B1571">
        <v>45</v>
      </c>
      <c r="C1571">
        <v>2045</v>
      </c>
      <c r="D1571">
        <v>199512</v>
      </c>
      <c r="E1571">
        <v>58</v>
      </c>
      <c r="F1571">
        <v>1771022</v>
      </c>
      <c r="G1571">
        <v>163042</v>
      </c>
      <c r="H1571">
        <v>550000</v>
      </c>
      <c r="I1571">
        <v>0</v>
      </c>
      <c r="J1571">
        <v>0</v>
      </c>
      <c r="K1571">
        <v>85000</v>
      </c>
      <c r="L1571">
        <v>200000</v>
      </c>
      <c r="M1571">
        <v>56200</v>
      </c>
      <c r="N1571">
        <v>11500</v>
      </c>
      <c r="O1571">
        <v>25500</v>
      </c>
      <c r="P1571">
        <v>4500</v>
      </c>
      <c r="Q1571">
        <v>2000</v>
      </c>
      <c r="R1571">
        <v>0</v>
      </c>
      <c r="S1571">
        <v>3166</v>
      </c>
      <c r="T1571">
        <v>35000</v>
      </c>
      <c r="U1571">
        <v>36000</v>
      </c>
      <c r="V1571">
        <v>0</v>
      </c>
      <c r="W1571">
        <v>15000</v>
      </c>
      <c r="X1571">
        <v>0</v>
      </c>
      <c r="Y1571">
        <v>0</v>
      </c>
      <c r="Z1571">
        <v>0</v>
      </c>
      <c r="AA1571">
        <v>0</v>
      </c>
      <c r="AB1571">
        <v>45875</v>
      </c>
      <c r="AC1571">
        <v>113323</v>
      </c>
      <c r="AD1571">
        <v>58384</v>
      </c>
      <c r="AE1571">
        <v>45875</v>
      </c>
      <c r="AF1571">
        <v>125832</v>
      </c>
      <c r="AG1571">
        <v>0</v>
      </c>
      <c r="AH1571">
        <v>0</v>
      </c>
      <c r="AI1571">
        <v>40842</v>
      </c>
      <c r="AJ1571">
        <v>0</v>
      </c>
      <c r="AK1571">
        <v>40842</v>
      </c>
      <c r="AL1571">
        <v>40842</v>
      </c>
      <c r="AM1571">
        <v>0</v>
      </c>
      <c r="AN1571">
        <v>758034</v>
      </c>
      <c r="AO1571">
        <v>1116005</v>
      </c>
      <c r="AP1571">
        <v>171707</v>
      </c>
      <c r="AQ1571">
        <v>0</v>
      </c>
      <c r="AR1571">
        <v>20000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0</v>
      </c>
      <c r="BI1571">
        <v>0</v>
      </c>
      <c r="BJ1571">
        <v>0</v>
      </c>
      <c r="BK1571">
        <v>1307712</v>
      </c>
      <c r="BL1571">
        <v>0</v>
      </c>
      <c r="BM1571">
        <v>0</v>
      </c>
      <c r="BN1571">
        <v>0</v>
      </c>
      <c r="BO1571">
        <v>0</v>
      </c>
      <c r="BP1571">
        <v>0</v>
      </c>
      <c r="BQ1571">
        <v>0</v>
      </c>
      <c r="BR1571">
        <v>95682</v>
      </c>
      <c r="BS1571">
        <v>0</v>
      </c>
      <c r="BT1571">
        <v>0</v>
      </c>
      <c r="BU1571">
        <v>0</v>
      </c>
      <c r="BV1571">
        <v>0</v>
      </c>
      <c r="BW1571">
        <v>0</v>
      </c>
      <c r="BX1571">
        <v>0</v>
      </c>
      <c r="BY1571">
        <v>0</v>
      </c>
      <c r="BZ1571">
        <v>0</v>
      </c>
      <c r="CA1571">
        <v>0</v>
      </c>
      <c r="CB1571">
        <v>0</v>
      </c>
      <c r="CC1571">
        <v>0</v>
      </c>
      <c r="CD1571">
        <v>0</v>
      </c>
      <c r="CE1571">
        <v>0</v>
      </c>
      <c r="CF1571">
        <v>0</v>
      </c>
      <c r="CG1571">
        <v>0</v>
      </c>
      <c r="CH1571">
        <v>0</v>
      </c>
      <c r="CI1571">
        <v>0</v>
      </c>
      <c r="CJ1571">
        <v>0</v>
      </c>
      <c r="CK1571">
        <v>0</v>
      </c>
      <c r="CL1571">
        <v>0</v>
      </c>
      <c r="CM1571">
        <v>0</v>
      </c>
      <c r="CN1571">
        <v>0</v>
      </c>
      <c r="CO1571">
        <v>0</v>
      </c>
      <c r="CP1571">
        <v>0</v>
      </c>
      <c r="CQ1571">
        <v>0</v>
      </c>
      <c r="CR1571">
        <v>0</v>
      </c>
      <c r="CS1571">
        <v>0</v>
      </c>
      <c r="CT1571">
        <v>0</v>
      </c>
      <c r="CU1571">
        <v>0</v>
      </c>
      <c r="CV1571">
        <v>0</v>
      </c>
      <c r="CW1571">
        <v>0</v>
      </c>
      <c r="CX1571">
        <v>0</v>
      </c>
      <c r="CY1571">
        <v>0</v>
      </c>
      <c r="CZ1571">
        <v>0</v>
      </c>
      <c r="DA1571">
        <v>0</v>
      </c>
      <c r="DB1571">
        <v>0</v>
      </c>
      <c r="DC1571">
        <v>0</v>
      </c>
      <c r="DD1571">
        <v>0</v>
      </c>
      <c r="DE1571">
        <v>0</v>
      </c>
      <c r="DF1571">
        <v>0</v>
      </c>
      <c r="DG1571">
        <v>100000</v>
      </c>
      <c r="DH1571">
        <v>0</v>
      </c>
      <c r="DI1571">
        <v>0</v>
      </c>
      <c r="DJ1571">
        <v>0</v>
      </c>
      <c r="DK1571">
        <v>94394</v>
      </c>
      <c r="DL1571">
        <v>183869</v>
      </c>
      <c r="DM1571">
        <v>0</v>
      </c>
      <c r="DN1571">
        <v>0</v>
      </c>
      <c r="DO1571">
        <v>419105</v>
      </c>
      <c r="DP1571">
        <v>313382</v>
      </c>
      <c r="DQ1571">
        <v>95682</v>
      </c>
      <c r="DR1571">
        <v>0</v>
      </c>
      <c r="DS1571">
        <v>0</v>
      </c>
    </row>
    <row r="1572" spans="1:123" x14ac:dyDescent="0.3">
      <c r="A1572" t="str">
        <f t="shared" si="24"/>
        <v>20461996</v>
      </c>
      <c r="B1572">
        <v>45</v>
      </c>
      <c r="C1572">
        <v>2046</v>
      </c>
      <c r="D1572">
        <v>199612</v>
      </c>
      <c r="E1572">
        <v>56</v>
      </c>
      <c r="F1572">
        <v>1863507</v>
      </c>
      <c r="G1572">
        <v>163038</v>
      </c>
      <c r="H1572">
        <v>550000</v>
      </c>
      <c r="I1572">
        <v>0</v>
      </c>
      <c r="J1572">
        <v>0</v>
      </c>
      <c r="K1572">
        <v>85000</v>
      </c>
      <c r="L1572">
        <v>200000</v>
      </c>
      <c r="M1572">
        <v>56200</v>
      </c>
      <c r="N1572">
        <v>11500</v>
      </c>
      <c r="O1572">
        <v>25500</v>
      </c>
      <c r="P1572">
        <v>4500</v>
      </c>
      <c r="Q1572">
        <v>2000</v>
      </c>
      <c r="R1572">
        <v>0</v>
      </c>
      <c r="S1572">
        <v>2951</v>
      </c>
      <c r="T1572">
        <v>35000</v>
      </c>
      <c r="U1572">
        <v>36000</v>
      </c>
      <c r="V1572">
        <v>0</v>
      </c>
      <c r="W1572">
        <v>15000</v>
      </c>
      <c r="X1572">
        <v>0</v>
      </c>
      <c r="Y1572">
        <v>0</v>
      </c>
      <c r="Z1572">
        <v>0</v>
      </c>
      <c r="AA1572">
        <v>0</v>
      </c>
      <c r="AB1572">
        <v>40842</v>
      </c>
      <c r="AC1572">
        <v>108767</v>
      </c>
      <c r="AD1572">
        <v>56037</v>
      </c>
      <c r="AE1572">
        <v>40842</v>
      </c>
      <c r="AF1572">
        <v>123962</v>
      </c>
      <c r="AG1572">
        <v>56037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759689</v>
      </c>
      <c r="AO1572">
        <v>1071143</v>
      </c>
      <c r="AP1572">
        <v>164804</v>
      </c>
      <c r="AQ1572">
        <v>0</v>
      </c>
      <c r="AR1572">
        <v>20000</v>
      </c>
      <c r="AS1572">
        <v>0</v>
      </c>
      <c r="AT1572">
        <v>0</v>
      </c>
      <c r="AU1572">
        <v>0</v>
      </c>
      <c r="AV1572">
        <v>0</v>
      </c>
      <c r="AW1572">
        <v>9415</v>
      </c>
      <c r="AX1572">
        <v>0</v>
      </c>
      <c r="AY1572">
        <v>12494</v>
      </c>
      <c r="AZ1572">
        <v>0</v>
      </c>
      <c r="BA1572">
        <v>25000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0</v>
      </c>
      <c r="BI1572">
        <v>0</v>
      </c>
      <c r="BJ1572">
        <v>0</v>
      </c>
      <c r="BK1572">
        <v>1302856</v>
      </c>
      <c r="BL1572">
        <v>0</v>
      </c>
      <c r="BM1572">
        <v>0</v>
      </c>
      <c r="BN1572">
        <v>0</v>
      </c>
      <c r="BO1572">
        <v>0</v>
      </c>
      <c r="BP1572">
        <v>0</v>
      </c>
      <c r="BQ1572">
        <v>0</v>
      </c>
      <c r="BR1572">
        <v>0</v>
      </c>
      <c r="BS1572">
        <v>0</v>
      </c>
      <c r="BT1572">
        <v>0</v>
      </c>
      <c r="BU1572">
        <v>0</v>
      </c>
      <c r="BV1572">
        <v>0</v>
      </c>
      <c r="BW1572">
        <v>0</v>
      </c>
      <c r="BX1572">
        <v>0</v>
      </c>
      <c r="BY1572">
        <v>0</v>
      </c>
      <c r="BZ1572">
        <v>0</v>
      </c>
      <c r="CA1572">
        <v>0</v>
      </c>
      <c r="CB1572">
        <v>0</v>
      </c>
      <c r="CC1572">
        <v>0</v>
      </c>
      <c r="CD1572">
        <v>0</v>
      </c>
      <c r="CE1572">
        <v>0</v>
      </c>
      <c r="CF1572">
        <v>0</v>
      </c>
      <c r="CG1572">
        <v>0</v>
      </c>
      <c r="CH1572">
        <v>0</v>
      </c>
      <c r="CI1572">
        <v>0</v>
      </c>
      <c r="CJ1572">
        <v>0</v>
      </c>
      <c r="CK1572">
        <v>0</v>
      </c>
      <c r="CL1572">
        <v>0</v>
      </c>
      <c r="CM1572">
        <v>0</v>
      </c>
      <c r="CN1572">
        <v>0</v>
      </c>
      <c r="CO1572">
        <v>0</v>
      </c>
      <c r="CP1572">
        <v>0</v>
      </c>
      <c r="CQ1572">
        <v>0</v>
      </c>
      <c r="CR1572">
        <v>0</v>
      </c>
      <c r="CS1572">
        <v>0</v>
      </c>
      <c r="CT1572">
        <v>0</v>
      </c>
      <c r="CU1572">
        <v>0</v>
      </c>
      <c r="CV1572">
        <v>0</v>
      </c>
      <c r="CW1572">
        <v>0</v>
      </c>
      <c r="CX1572">
        <v>0</v>
      </c>
      <c r="CY1572">
        <v>0</v>
      </c>
      <c r="CZ1572">
        <v>0</v>
      </c>
      <c r="DA1572">
        <v>0</v>
      </c>
      <c r="DB1572">
        <v>0</v>
      </c>
      <c r="DC1572">
        <v>0</v>
      </c>
      <c r="DD1572">
        <v>0</v>
      </c>
      <c r="DE1572">
        <v>0</v>
      </c>
      <c r="DF1572">
        <v>0</v>
      </c>
      <c r="DG1572">
        <v>100000</v>
      </c>
      <c r="DH1572">
        <v>0</v>
      </c>
      <c r="DI1572">
        <v>0</v>
      </c>
      <c r="DJ1572">
        <v>0</v>
      </c>
      <c r="DK1572">
        <v>69394</v>
      </c>
      <c r="DL1572">
        <v>174454</v>
      </c>
      <c r="DM1572">
        <v>0</v>
      </c>
      <c r="DN1572">
        <v>0</v>
      </c>
      <c r="DO1572">
        <v>343847</v>
      </c>
      <c r="DP1572">
        <v>293382</v>
      </c>
      <c r="DQ1572">
        <v>-34415</v>
      </c>
      <c r="DR1572">
        <v>0</v>
      </c>
      <c r="DS1572">
        <v>0</v>
      </c>
    </row>
    <row r="1573" spans="1:123" x14ac:dyDescent="0.3">
      <c r="A1573" t="str">
        <f t="shared" si="24"/>
        <v>20471997</v>
      </c>
      <c r="B1573">
        <v>45</v>
      </c>
      <c r="C1573">
        <v>2047</v>
      </c>
      <c r="D1573">
        <v>199712</v>
      </c>
      <c r="E1573">
        <v>51</v>
      </c>
      <c r="F1573">
        <v>1988895</v>
      </c>
      <c r="G1573">
        <v>163034</v>
      </c>
      <c r="H1573">
        <v>550000</v>
      </c>
      <c r="I1573">
        <v>0</v>
      </c>
      <c r="J1573">
        <v>0</v>
      </c>
      <c r="K1573">
        <v>85000</v>
      </c>
      <c r="L1573">
        <v>200000</v>
      </c>
      <c r="M1573">
        <v>56200</v>
      </c>
      <c r="N1573">
        <v>11500</v>
      </c>
      <c r="O1573">
        <v>25500</v>
      </c>
      <c r="P1573">
        <v>4500</v>
      </c>
      <c r="Q1573">
        <v>2000</v>
      </c>
      <c r="R1573">
        <v>0</v>
      </c>
      <c r="S1573">
        <v>2737</v>
      </c>
      <c r="T1573">
        <v>35000</v>
      </c>
      <c r="U1573">
        <v>36000</v>
      </c>
      <c r="V1573">
        <v>0</v>
      </c>
      <c r="W1573">
        <v>15000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98576</v>
      </c>
      <c r="AD1573">
        <v>50786</v>
      </c>
      <c r="AE1573">
        <v>0</v>
      </c>
      <c r="AF1573">
        <v>149363</v>
      </c>
      <c r="AG1573">
        <v>50786</v>
      </c>
      <c r="AH1573">
        <v>0</v>
      </c>
      <c r="AI1573">
        <v>56037</v>
      </c>
      <c r="AJ1573">
        <v>0</v>
      </c>
      <c r="AK1573">
        <v>56037</v>
      </c>
      <c r="AL1573">
        <v>56037</v>
      </c>
      <c r="AM1573">
        <v>0</v>
      </c>
      <c r="AN1573">
        <v>734074</v>
      </c>
      <c r="AO1573">
        <v>970781</v>
      </c>
      <c r="AP1573">
        <v>149363</v>
      </c>
      <c r="AQ1573">
        <v>16187</v>
      </c>
      <c r="AR1573">
        <v>20000</v>
      </c>
      <c r="AS1573">
        <v>0</v>
      </c>
      <c r="AT1573">
        <v>0</v>
      </c>
      <c r="AU1573">
        <v>0</v>
      </c>
      <c r="AV1573">
        <v>0</v>
      </c>
      <c r="AW1573">
        <v>18696</v>
      </c>
      <c r="AX1573">
        <v>0</v>
      </c>
      <c r="AY1573">
        <v>7107</v>
      </c>
      <c r="AZ1573">
        <v>0</v>
      </c>
      <c r="BA1573">
        <v>25000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0</v>
      </c>
      <c r="BI1573">
        <v>0</v>
      </c>
      <c r="BJ1573">
        <v>0</v>
      </c>
      <c r="BK1573">
        <v>1207134</v>
      </c>
      <c r="BL1573">
        <v>0</v>
      </c>
      <c r="BM1573">
        <v>0</v>
      </c>
      <c r="BN1573">
        <v>0</v>
      </c>
      <c r="BO1573">
        <v>0</v>
      </c>
      <c r="BP1573">
        <v>0</v>
      </c>
      <c r="BQ1573">
        <v>0</v>
      </c>
      <c r="BR1573">
        <v>0</v>
      </c>
      <c r="BS1573">
        <v>0</v>
      </c>
      <c r="BT1573">
        <v>0</v>
      </c>
      <c r="BU1573">
        <v>0</v>
      </c>
      <c r="BV1573">
        <v>0</v>
      </c>
      <c r="BW1573">
        <v>0</v>
      </c>
      <c r="BX1573">
        <v>0</v>
      </c>
      <c r="BY1573">
        <v>0</v>
      </c>
      <c r="BZ1573">
        <v>0</v>
      </c>
      <c r="CA1573">
        <v>0</v>
      </c>
      <c r="CB1573">
        <v>0</v>
      </c>
      <c r="CC1573">
        <v>0</v>
      </c>
      <c r="CD1573">
        <v>0</v>
      </c>
      <c r="CE1573">
        <v>0</v>
      </c>
      <c r="CF1573">
        <v>0</v>
      </c>
      <c r="CG1573">
        <v>0</v>
      </c>
      <c r="CH1573">
        <v>0</v>
      </c>
      <c r="CI1573">
        <v>0</v>
      </c>
      <c r="CJ1573">
        <v>0</v>
      </c>
      <c r="CK1573">
        <v>0</v>
      </c>
      <c r="CL1573">
        <v>0</v>
      </c>
      <c r="CM1573">
        <v>0</v>
      </c>
      <c r="CN1573">
        <v>0</v>
      </c>
      <c r="CO1573">
        <v>0</v>
      </c>
      <c r="CP1573">
        <v>0</v>
      </c>
      <c r="CQ1573">
        <v>0</v>
      </c>
      <c r="CR1573">
        <v>0</v>
      </c>
      <c r="CS1573">
        <v>0</v>
      </c>
      <c r="CT1573">
        <v>0</v>
      </c>
      <c r="CU1573">
        <v>0</v>
      </c>
      <c r="CV1573">
        <v>0</v>
      </c>
      <c r="CW1573">
        <v>0</v>
      </c>
      <c r="CX1573">
        <v>0</v>
      </c>
      <c r="CY1573">
        <v>0</v>
      </c>
      <c r="CZ1573">
        <v>0</v>
      </c>
      <c r="DA1573">
        <v>0</v>
      </c>
      <c r="DB1573">
        <v>0</v>
      </c>
      <c r="DC1573">
        <v>0</v>
      </c>
      <c r="DD1573">
        <v>0</v>
      </c>
      <c r="DE1573">
        <v>0</v>
      </c>
      <c r="DF1573">
        <v>0</v>
      </c>
      <c r="DG1573">
        <v>100000</v>
      </c>
      <c r="DH1573">
        <v>0</v>
      </c>
      <c r="DI1573">
        <v>0</v>
      </c>
      <c r="DJ1573">
        <v>0</v>
      </c>
      <c r="DK1573">
        <v>44394</v>
      </c>
      <c r="DL1573">
        <v>155757</v>
      </c>
      <c r="DM1573">
        <v>0</v>
      </c>
      <c r="DN1573">
        <v>0</v>
      </c>
      <c r="DO1573">
        <v>356188</v>
      </c>
      <c r="DP1573">
        <v>273382</v>
      </c>
      <c r="DQ1573">
        <v>-290417</v>
      </c>
      <c r="DR1573">
        <v>246721</v>
      </c>
      <c r="DS1573">
        <v>0</v>
      </c>
    </row>
    <row r="1574" spans="1:123" x14ac:dyDescent="0.3">
      <c r="A1574" t="str">
        <f t="shared" si="24"/>
        <v>20481998</v>
      </c>
      <c r="B1574">
        <v>45</v>
      </c>
      <c r="C1574">
        <v>2048</v>
      </c>
      <c r="D1574">
        <v>199812</v>
      </c>
      <c r="E1574">
        <v>64</v>
      </c>
      <c r="F1574">
        <v>1495228</v>
      </c>
      <c r="G1574">
        <v>163030</v>
      </c>
      <c r="H1574">
        <v>550000</v>
      </c>
      <c r="I1574">
        <v>0</v>
      </c>
      <c r="J1574">
        <v>0</v>
      </c>
      <c r="K1574">
        <v>85000</v>
      </c>
      <c r="L1574">
        <v>200000</v>
      </c>
      <c r="M1574">
        <v>56200</v>
      </c>
      <c r="N1574">
        <v>11500</v>
      </c>
      <c r="O1574">
        <v>25500</v>
      </c>
      <c r="P1574">
        <v>4500</v>
      </c>
      <c r="Q1574">
        <v>2000</v>
      </c>
      <c r="R1574">
        <v>0</v>
      </c>
      <c r="S1574">
        <v>2522</v>
      </c>
      <c r="T1574">
        <v>35000</v>
      </c>
      <c r="U1574">
        <v>36000</v>
      </c>
      <c r="V1574">
        <v>0</v>
      </c>
      <c r="W1574">
        <v>15000</v>
      </c>
      <c r="X1574">
        <v>0</v>
      </c>
      <c r="Y1574">
        <v>0</v>
      </c>
      <c r="Z1574">
        <v>0</v>
      </c>
      <c r="AA1574">
        <v>0</v>
      </c>
      <c r="AB1574">
        <v>56037</v>
      </c>
      <c r="AC1574">
        <v>124782</v>
      </c>
      <c r="AD1574">
        <v>64287</v>
      </c>
      <c r="AE1574">
        <v>56037</v>
      </c>
      <c r="AF1574">
        <v>133033</v>
      </c>
      <c r="AG1574">
        <v>0</v>
      </c>
      <c r="AH1574">
        <v>0</v>
      </c>
      <c r="AI1574">
        <v>50786</v>
      </c>
      <c r="AJ1574">
        <v>0</v>
      </c>
      <c r="AK1574">
        <v>50786</v>
      </c>
      <c r="AL1574">
        <v>50786</v>
      </c>
      <c r="AM1574">
        <v>0</v>
      </c>
      <c r="AN1574">
        <v>750190</v>
      </c>
      <c r="AO1574">
        <v>1228854</v>
      </c>
      <c r="AP1574">
        <v>189069</v>
      </c>
      <c r="AQ1574">
        <v>0</v>
      </c>
      <c r="AR1574">
        <v>20000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0</v>
      </c>
      <c r="BI1574">
        <v>0</v>
      </c>
      <c r="BJ1574">
        <v>0</v>
      </c>
      <c r="BK1574">
        <v>1437923</v>
      </c>
      <c r="BL1574">
        <v>0</v>
      </c>
      <c r="BM1574">
        <v>0</v>
      </c>
      <c r="BN1574">
        <v>0</v>
      </c>
      <c r="BO1574">
        <v>0</v>
      </c>
      <c r="BP1574">
        <v>0</v>
      </c>
      <c r="BQ1574">
        <v>0</v>
      </c>
      <c r="BR1574">
        <v>493855</v>
      </c>
      <c r="BS1574">
        <v>0</v>
      </c>
      <c r="BT1574">
        <v>0</v>
      </c>
      <c r="BU1574">
        <v>0</v>
      </c>
      <c r="BV1574">
        <v>0</v>
      </c>
      <c r="BW1574">
        <v>0</v>
      </c>
      <c r="BX1574">
        <v>0</v>
      </c>
      <c r="BY1574">
        <v>0</v>
      </c>
      <c r="BZ1574">
        <v>0</v>
      </c>
      <c r="CA1574">
        <v>0</v>
      </c>
      <c r="CB1574">
        <v>0</v>
      </c>
      <c r="CC1574">
        <v>0</v>
      </c>
      <c r="CD1574">
        <v>0</v>
      </c>
      <c r="CE1574">
        <v>0</v>
      </c>
      <c r="CF1574">
        <v>0</v>
      </c>
      <c r="CG1574">
        <v>0</v>
      </c>
      <c r="CH1574">
        <v>0</v>
      </c>
      <c r="CI1574">
        <v>0</v>
      </c>
      <c r="CJ1574">
        <v>0</v>
      </c>
      <c r="CK1574">
        <v>0</v>
      </c>
      <c r="CL1574">
        <v>0</v>
      </c>
      <c r="CM1574">
        <v>0</v>
      </c>
      <c r="CN1574">
        <v>0</v>
      </c>
      <c r="CO1574">
        <v>0</v>
      </c>
      <c r="CP1574">
        <v>0</v>
      </c>
      <c r="CQ1574">
        <v>429536</v>
      </c>
      <c r="CR1574">
        <v>0</v>
      </c>
      <c r="CS1574">
        <v>0</v>
      </c>
      <c r="CT1574">
        <v>0</v>
      </c>
      <c r="CU1574">
        <v>0</v>
      </c>
      <c r="CV1574">
        <v>0</v>
      </c>
      <c r="CW1574">
        <v>0</v>
      </c>
      <c r="CX1574">
        <v>0</v>
      </c>
      <c r="CY1574">
        <v>0</v>
      </c>
      <c r="CZ1574">
        <v>0</v>
      </c>
      <c r="DA1574">
        <v>0</v>
      </c>
      <c r="DB1574">
        <v>0</v>
      </c>
      <c r="DC1574">
        <v>0</v>
      </c>
      <c r="DD1574">
        <v>0</v>
      </c>
      <c r="DE1574">
        <v>0</v>
      </c>
      <c r="DF1574">
        <v>0</v>
      </c>
      <c r="DG1574">
        <v>100000</v>
      </c>
      <c r="DH1574">
        <v>0</v>
      </c>
      <c r="DI1574">
        <v>0</v>
      </c>
      <c r="DJ1574">
        <v>0</v>
      </c>
      <c r="DK1574">
        <v>44394</v>
      </c>
      <c r="DL1574">
        <v>155757</v>
      </c>
      <c r="DM1574">
        <v>0</v>
      </c>
      <c r="DN1574">
        <v>0</v>
      </c>
      <c r="DO1574">
        <v>780474</v>
      </c>
      <c r="DP1574">
        <v>317700</v>
      </c>
      <c r="DQ1574">
        <v>493855</v>
      </c>
      <c r="DR1574">
        <v>0</v>
      </c>
      <c r="DS1574">
        <v>0</v>
      </c>
    </row>
    <row r="1575" spans="1:123" x14ac:dyDescent="0.3">
      <c r="A1575" t="str">
        <f t="shared" si="24"/>
        <v>20491999</v>
      </c>
      <c r="B1575">
        <v>45</v>
      </c>
      <c r="C1575">
        <v>2049</v>
      </c>
      <c r="D1575">
        <v>199912</v>
      </c>
      <c r="E1575">
        <v>56</v>
      </c>
      <c r="F1575">
        <v>1975890</v>
      </c>
      <c r="G1575">
        <v>163025</v>
      </c>
      <c r="H1575">
        <v>550000</v>
      </c>
      <c r="I1575">
        <v>0</v>
      </c>
      <c r="J1575">
        <v>0</v>
      </c>
      <c r="K1575">
        <v>85000</v>
      </c>
      <c r="L1575">
        <v>200000</v>
      </c>
      <c r="M1575">
        <v>56200</v>
      </c>
      <c r="N1575">
        <v>11500</v>
      </c>
      <c r="O1575">
        <v>25500</v>
      </c>
      <c r="P1575">
        <v>4500</v>
      </c>
      <c r="Q1575">
        <v>2000</v>
      </c>
      <c r="R1575">
        <v>0</v>
      </c>
      <c r="S1575">
        <v>2308</v>
      </c>
      <c r="T1575">
        <v>35000</v>
      </c>
      <c r="U1575">
        <v>36000</v>
      </c>
      <c r="V1575">
        <v>0</v>
      </c>
      <c r="W1575">
        <v>15000</v>
      </c>
      <c r="X1575">
        <v>0</v>
      </c>
      <c r="Y1575">
        <v>0</v>
      </c>
      <c r="Z1575">
        <v>0</v>
      </c>
      <c r="AA1575">
        <v>0</v>
      </c>
      <c r="AB1575">
        <v>50786</v>
      </c>
      <c r="AC1575">
        <v>107734</v>
      </c>
      <c r="AD1575">
        <v>55504</v>
      </c>
      <c r="AE1575">
        <v>50786</v>
      </c>
      <c r="AF1575">
        <v>112452</v>
      </c>
      <c r="AG1575">
        <v>55504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770556</v>
      </c>
      <c r="AO1575">
        <v>1060968</v>
      </c>
      <c r="AP1575">
        <v>163239</v>
      </c>
      <c r="AQ1575">
        <v>0</v>
      </c>
      <c r="AR1575">
        <v>20000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11948</v>
      </c>
      <c r="AZ1575">
        <v>0</v>
      </c>
      <c r="BA1575">
        <v>11693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0</v>
      </c>
      <c r="BI1575">
        <v>0</v>
      </c>
      <c r="BJ1575">
        <v>0</v>
      </c>
      <c r="BK1575">
        <v>1267847</v>
      </c>
      <c r="BL1575">
        <v>0</v>
      </c>
      <c r="BM1575">
        <v>136512</v>
      </c>
      <c r="BN1575">
        <v>0</v>
      </c>
      <c r="BO1575">
        <v>0</v>
      </c>
      <c r="BP1575">
        <v>0</v>
      </c>
      <c r="BQ1575">
        <v>0</v>
      </c>
      <c r="BR1575">
        <v>0</v>
      </c>
      <c r="BS1575">
        <v>0</v>
      </c>
      <c r="BT1575">
        <v>0</v>
      </c>
      <c r="BU1575">
        <v>0</v>
      </c>
      <c r="BV1575">
        <v>0</v>
      </c>
      <c r="BW1575">
        <v>0</v>
      </c>
      <c r="BX1575">
        <v>0</v>
      </c>
      <c r="BY1575">
        <v>0</v>
      </c>
      <c r="BZ1575">
        <v>0</v>
      </c>
      <c r="CA1575">
        <v>0</v>
      </c>
      <c r="CB1575">
        <v>0</v>
      </c>
      <c r="CC1575">
        <v>0</v>
      </c>
      <c r="CD1575">
        <v>0</v>
      </c>
      <c r="CE1575">
        <v>0</v>
      </c>
      <c r="CF1575">
        <v>0</v>
      </c>
      <c r="CG1575">
        <v>0</v>
      </c>
      <c r="CH1575">
        <v>0</v>
      </c>
      <c r="CI1575">
        <v>0</v>
      </c>
      <c r="CJ1575">
        <v>0</v>
      </c>
      <c r="CK1575">
        <v>0</v>
      </c>
      <c r="CL1575">
        <v>0</v>
      </c>
      <c r="CM1575">
        <v>0</v>
      </c>
      <c r="CN1575">
        <v>0</v>
      </c>
      <c r="CO1575">
        <v>0</v>
      </c>
      <c r="CP1575">
        <v>0</v>
      </c>
      <c r="CQ1575">
        <v>273024</v>
      </c>
      <c r="CR1575">
        <v>0</v>
      </c>
      <c r="CS1575">
        <v>0</v>
      </c>
      <c r="CT1575">
        <v>0</v>
      </c>
      <c r="CU1575">
        <v>0</v>
      </c>
      <c r="CV1575">
        <v>0</v>
      </c>
      <c r="CW1575">
        <v>0</v>
      </c>
      <c r="CX1575">
        <v>0</v>
      </c>
      <c r="CY1575">
        <v>0</v>
      </c>
      <c r="CZ1575">
        <v>0</v>
      </c>
      <c r="DA1575">
        <v>0</v>
      </c>
      <c r="DB1575">
        <v>0</v>
      </c>
      <c r="DC1575">
        <v>0</v>
      </c>
      <c r="DD1575">
        <v>0</v>
      </c>
      <c r="DE1575">
        <v>0</v>
      </c>
      <c r="DF1575">
        <v>0</v>
      </c>
      <c r="DG1575">
        <v>100000</v>
      </c>
      <c r="DH1575">
        <v>0</v>
      </c>
      <c r="DI1575">
        <v>0</v>
      </c>
      <c r="DJ1575">
        <v>0</v>
      </c>
      <c r="DK1575">
        <v>32701</v>
      </c>
      <c r="DL1575">
        <v>155757</v>
      </c>
      <c r="DM1575">
        <v>0</v>
      </c>
      <c r="DN1575">
        <v>0</v>
      </c>
      <c r="DO1575">
        <v>561483</v>
      </c>
      <c r="DP1575">
        <v>317700</v>
      </c>
      <c r="DQ1575">
        <v>-148205</v>
      </c>
      <c r="DR1575">
        <v>0</v>
      </c>
      <c r="DS1575">
        <v>0</v>
      </c>
    </row>
    <row r="1576" spans="1:123" x14ac:dyDescent="0.3">
      <c r="A1576" t="str">
        <f t="shared" si="24"/>
        <v>20502000</v>
      </c>
      <c r="B1576">
        <v>45</v>
      </c>
      <c r="C1576">
        <v>2050</v>
      </c>
      <c r="D1576">
        <v>200012</v>
      </c>
      <c r="E1576">
        <v>37</v>
      </c>
      <c r="F1576">
        <v>2141309</v>
      </c>
      <c r="G1576">
        <v>163021</v>
      </c>
      <c r="H1576">
        <v>550000</v>
      </c>
      <c r="I1576">
        <v>0</v>
      </c>
      <c r="J1576">
        <v>0</v>
      </c>
      <c r="K1576">
        <v>85000</v>
      </c>
      <c r="L1576">
        <v>200000</v>
      </c>
      <c r="M1576">
        <v>56200</v>
      </c>
      <c r="N1576">
        <v>11500</v>
      </c>
      <c r="O1576">
        <v>25500</v>
      </c>
      <c r="P1576">
        <v>4500</v>
      </c>
      <c r="Q1576">
        <v>2000</v>
      </c>
      <c r="R1576">
        <v>0</v>
      </c>
      <c r="S1576">
        <v>2093</v>
      </c>
      <c r="T1576">
        <v>35000</v>
      </c>
      <c r="U1576">
        <v>36000</v>
      </c>
      <c r="V1576">
        <v>0</v>
      </c>
      <c r="W1576">
        <v>20000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71948</v>
      </c>
      <c r="AD1576">
        <v>0</v>
      </c>
      <c r="AE1576">
        <v>0</v>
      </c>
      <c r="AF1576">
        <v>109015</v>
      </c>
      <c r="AG1576">
        <v>0</v>
      </c>
      <c r="AH1576">
        <v>0</v>
      </c>
      <c r="AI1576">
        <v>55504</v>
      </c>
      <c r="AJ1576">
        <v>0</v>
      </c>
      <c r="AK1576">
        <v>55504</v>
      </c>
      <c r="AL1576">
        <v>55504</v>
      </c>
      <c r="AM1576">
        <v>0</v>
      </c>
      <c r="AN1576">
        <v>768778</v>
      </c>
      <c r="AO1576">
        <v>708545</v>
      </c>
      <c r="AP1576">
        <v>109015</v>
      </c>
      <c r="AQ1576">
        <v>0</v>
      </c>
      <c r="AR1576">
        <v>13031</v>
      </c>
      <c r="AS1576">
        <v>0</v>
      </c>
      <c r="AT1576">
        <v>0</v>
      </c>
      <c r="AU1576">
        <v>0</v>
      </c>
      <c r="AV1576">
        <v>0</v>
      </c>
      <c r="AW1576">
        <v>8297</v>
      </c>
      <c r="AX1576">
        <v>0</v>
      </c>
      <c r="AY1576">
        <v>0</v>
      </c>
      <c r="AZ1576">
        <v>0</v>
      </c>
      <c r="BA1576">
        <v>25000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0</v>
      </c>
      <c r="BI1576">
        <v>0</v>
      </c>
      <c r="BJ1576">
        <v>0</v>
      </c>
      <c r="BK1576">
        <v>863889</v>
      </c>
      <c r="BL1576">
        <v>0</v>
      </c>
      <c r="BM1576">
        <v>116512</v>
      </c>
      <c r="BN1576">
        <v>0</v>
      </c>
      <c r="BO1576">
        <v>0</v>
      </c>
      <c r="BP1576">
        <v>0</v>
      </c>
      <c r="BQ1576">
        <v>0</v>
      </c>
      <c r="BR1576">
        <v>0</v>
      </c>
      <c r="BS1576">
        <v>0</v>
      </c>
      <c r="BT1576">
        <v>0</v>
      </c>
      <c r="BU1576">
        <v>0</v>
      </c>
      <c r="BV1576">
        <v>0</v>
      </c>
      <c r="BW1576">
        <v>0</v>
      </c>
      <c r="BX1576">
        <v>0</v>
      </c>
      <c r="BY1576">
        <v>0</v>
      </c>
      <c r="BZ1576">
        <v>0</v>
      </c>
      <c r="CA1576">
        <v>0</v>
      </c>
      <c r="CB1576">
        <v>0</v>
      </c>
      <c r="CC1576">
        <v>0</v>
      </c>
      <c r="CD1576">
        <v>0</v>
      </c>
      <c r="CE1576">
        <v>0</v>
      </c>
      <c r="CF1576">
        <v>0</v>
      </c>
      <c r="CG1576">
        <v>0</v>
      </c>
      <c r="CH1576">
        <v>0</v>
      </c>
      <c r="CI1576">
        <v>0</v>
      </c>
      <c r="CJ1576">
        <v>0</v>
      </c>
      <c r="CK1576">
        <v>0</v>
      </c>
      <c r="CL1576">
        <v>0</v>
      </c>
      <c r="CM1576">
        <v>0</v>
      </c>
      <c r="CN1576">
        <v>0</v>
      </c>
      <c r="CO1576">
        <v>0</v>
      </c>
      <c r="CP1576">
        <v>0</v>
      </c>
      <c r="CQ1576">
        <v>136512</v>
      </c>
      <c r="CR1576">
        <v>0</v>
      </c>
      <c r="CS1576">
        <v>0</v>
      </c>
      <c r="CT1576">
        <v>0</v>
      </c>
      <c r="CU1576">
        <v>0</v>
      </c>
      <c r="CV1576">
        <v>0</v>
      </c>
      <c r="CW1576">
        <v>0</v>
      </c>
      <c r="CX1576">
        <v>0</v>
      </c>
      <c r="CY1576">
        <v>0</v>
      </c>
      <c r="CZ1576">
        <v>0</v>
      </c>
      <c r="DA1576">
        <v>0</v>
      </c>
      <c r="DB1576">
        <v>0</v>
      </c>
      <c r="DC1576">
        <v>0</v>
      </c>
      <c r="DD1576">
        <v>0</v>
      </c>
      <c r="DE1576">
        <v>0</v>
      </c>
      <c r="DF1576">
        <v>0</v>
      </c>
      <c r="DG1576">
        <v>100000</v>
      </c>
      <c r="DH1576">
        <v>0</v>
      </c>
      <c r="DI1576">
        <v>0</v>
      </c>
      <c r="DJ1576">
        <v>0</v>
      </c>
      <c r="DK1576">
        <v>7701</v>
      </c>
      <c r="DL1576">
        <v>147460</v>
      </c>
      <c r="DM1576">
        <v>0</v>
      </c>
      <c r="DN1576">
        <v>0</v>
      </c>
      <c r="DO1576">
        <v>447178</v>
      </c>
      <c r="DP1576">
        <v>317700</v>
      </c>
      <c r="DQ1576">
        <v>-740961</v>
      </c>
      <c r="DR1576">
        <v>591151</v>
      </c>
      <c r="DS1576">
        <v>0</v>
      </c>
    </row>
    <row r="1577" spans="1:123" x14ac:dyDescent="0.3">
      <c r="A1577" t="str">
        <f t="shared" si="24"/>
        <v>20161967</v>
      </c>
      <c r="B1577">
        <v>46</v>
      </c>
      <c r="C1577">
        <v>2016</v>
      </c>
      <c r="D1577">
        <v>196712</v>
      </c>
      <c r="E1577">
        <v>94</v>
      </c>
      <c r="F1577">
        <v>1472592</v>
      </c>
      <c r="G1577">
        <v>211232</v>
      </c>
      <c r="H1577">
        <v>550000</v>
      </c>
      <c r="I1577">
        <v>0</v>
      </c>
      <c r="J1577">
        <v>126000</v>
      </c>
      <c r="K1577">
        <v>85000</v>
      </c>
      <c r="L1577">
        <v>100000</v>
      </c>
      <c r="M1577">
        <v>56200</v>
      </c>
      <c r="N1577">
        <v>11500</v>
      </c>
      <c r="O1577">
        <v>25500</v>
      </c>
      <c r="P1577">
        <v>4500</v>
      </c>
      <c r="Q1577">
        <v>2000</v>
      </c>
      <c r="R1577">
        <v>0</v>
      </c>
      <c r="S1577">
        <v>8370</v>
      </c>
      <c r="T1577">
        <v>35000</v>
      </c>
      <c r="U1577">
        <v>36000</v>
      </c>
      <c r="V1577">
        <v>0</v>
      </c>
      <c r="W1577">
        <v>0</v>
      </c>
      <c r="X1577">
        <v>0</v>
      </c>
      <c r="Y1577">
        <v>0</v>
      </c>
      <c r="Z1577">
        <v>13324</v>
      </c>
      <c r="AA1577">
        <v>0</v>
      </c>
      <c r="AB1577">
        <v>210000</v>
      </c>
      <c r="AC1577">
        <v>182876</v>
      </c>
      <c r="AD1577">
        <v>94217</v>
      </c>
      <c r="AE1577">
        <v>210000</v>
      </c>
      <c r="AF1577">
        <v>67093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849654</v>
      </c>
      <c r="AO1577">
        <v>1800963</v>
      </c>
      <c r="AP1577">
        <v>277093</v>
      </c>
      <c r="AQ1577">
        <v>0</v>
      </c>
      <c r="AR1577">
        <v>20000</v>
      </c>
      <c r="AS1577">
        <v>0</v>
      </c>
      <c r="AT1577">
        <v>0</v>
      </c>
      <c r="AU1577">
        <v>200000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285550</v>
      </c>
      <c r="BE1577">
        <v>111111</v>
      </c>
      <c r="BF1577">
        <v>60000</v>
      </c>
      <c r="BG1577">
        <v>35194</v>
      </c>
      <c r="BH1577">
        <v>20000</v>
      </c>
      <c r="BI1577">
        <v>56200</v>
      </c>
      <c r="BJ1577">
        <v>0</v>
      </c>
      <c r="BK1577">
        <v>1730001</v>
      </c>
      <c r="BL1577">
        <v>0</v>
      </c>
      <c r="BM1577">
        <v>0</v>
      </c>
      <c r="BN1577">
        <v>0</v>
      </c>
      <c r="BO1577">
        <v>0</v>
      </c>
      <c r="BP1577">
        <v>0</v>
      </c>
      <c r="BQ1577">
        <v>0</v>
      </c>
      <c r="BR1577">
        <v>500000</v>
      </c>
      <c r="BS1577">
        <v>136000</v>
      </c>
      <c r="BT1577">
        <v>65000</v>
      </c>
      <c r="BU1577">
        <v>39000</v>
      </c>
      <c r="BV1577">
        <v>10000</v>
      </c>
      <c r="BW1577">
        <v>0</v>
      </c>
      <c r="BX1577">
        <v>0</v>
      </c>
      <c r="BY1577">
        <v>0</v>
      </c>
      <c r="BZ1577">
        <v>0</v>
      </c>
      <c r="CA1577">
        <v>0</v>
      </c>
      <c r="CB1577">
        <v>0</v>
      </c>
      <c r="CC1577">
        <v>0</v>
      </c>
      <c r="CD1577">
        <v>0</v>
      </c>
      <c r="CE1577">
        <v>0</v>
      </c>
      <c r="CF1577">
        <v>0</v>
      </c>
      <c r="CG1577">
        <v>25000</v>
      </c>
      <c r="CH1577">
        <v>572</v>
      </c>
      <c r="CI1577">
        <v>3000</v>
      </c>
      <c r="CJ1577">
        <v>2250</v>
      </c>
      <c r="CK1577">
        <v>900</v>
      </c>
      <c r="CL1577">
        <v>750</v>
      </c>
      <c r="CM1577">
        <v>3250</v>
      </c>
      <c r="CN1577">
        <v>15000</v>
      </c>
      <c r="CO1577">
        <v>750</v>
      </c>
      <c r="CP1577">
        <v>58358</v>
      </c>
      <c r="CQ1577">
        <v>596000</v>
      </c>
      <c r="CR1577">
        <v>100000</v>
      </c>
      <c r="CS1577">
        <v>10000</v>
      </c>
      <c r="CT1577">
        <v>154000</v>
      </c>
      <c r="CU1577">
        <v>65000</v>
      </c>
      <c r="CV1577">
        <v>25000</v>
      </c>
      <c r="CW1577">
        <v>572</v>
      </c>
      <c r="CX1577">
        <v>3000</v>
      </c>
      <c r="CY1577">
        <v>2250</v>
      </c>
      <c r="CZ1577">
        <v>900</v>
      </c>
      <c r="DA1577">
        <v>750</v>
      </c>
      <c r="DB1577">
        <v>3250</v>
      </c>
      <c r="DC1577">
        <v>15000</v>
      </c>
      <c r="DD1577">
        <v>750</v>
      </c>
      <c r="DE1577">
        <v>63358</v>
      </c>
      <c r="DF1577">
        <v>13324</v>
      </c>
      <c r="DG1577">
        <v>79000</v>
      </c>
      <c r="DH1577">
        <v>0</v>
      </c>
      <c r="DI1577">
        <v>285550</v>
      </c>
      <c r="DJ1577">
        <v>161194</v>
      </c>
      <c r="DK1577">
        <v>180200</v>
      </c>
      <c r="DL1577">
        <v>90000</v>
      </c>
      <c r="DM1577">
        <v>248111</v>
      </c>
      <c r="DN1577">
        <v>20000</v>
      </c>
      <c r="DO1577">
        <v>2117209</v>
      </c>
      <c r="DP1577">
        <v>317700</v>
      </c>
      <c r="DQ1577">
        <v>1241209</v>
      </c>
      <c r="DR1577">
        <v>0</v>
      </c>
      <c r="DS1577">
        <v>0</v>
      </c>
    </row>
    <row r="1578" spans="1:123" x14ac:dyDescent="0.3">
      <c r="A1578" t="str">
        <f t="shared" si="24"/>
        <v>20171968</v>
      </c>
      <c r="B1578">
        <v>46</v>
      </c>
      <c r="C1578">
        <v>2017</v>
      </c>
      <c r="D1578">
        <v>196812</v>
      </c>
      <c r="E1578">
        <v>59</v>
      </c>
      <c r="F1578">
        <v>1428430</v>
      </c>
      <c r="G1578">
        <v>215203</v>
      </c>
      <c r="H1578">
        <v>550000</v>
      </c>
      <c r="I1578">
        <v>0</v>
      </c>
      <c r="J1578">
        <v>126000</v>
      </c>
      <c r="K1578">
        <v>85000</v>
      </c>
      <c r="L1578">
        <v>100000</v>
      </c>
      <c r="M1578">
        <v>56200</v>
      </c>
      <c r="N1578">
        <v>11500</v>
      </c>
      <c r="O1578">
        <v>25500</v>
      </c>
      <c r="P1578">
        <v>4500</v>
      </c>
      <c r="Q1578">
        <v>2000</v>
      </c>
      <c r="R1578">
        <v>0</v>
      </c>
      <c r="S1578">
        <v>8311</v>
      </c>
      <c r="T1578">
        <v>35000</v>
      </c>
      <c r="U1578">
        <v>36000</v>
      </c>
      <c r="V1578">
        <v>0</v>
      </c>
      <c r="W1578">
        <v>0</v>
      </c>
      <c r="X1578">
        <v>0</v>
      </c>
      <c r="Y1578">
        <v>0</v>
      </c>
      <c r="Z1578">
        <v>351759</v>
      </c>
      <c r="AA1578">
        <v>0</v>
      </c>
      <c r="AB1578">
        <v>0</v>
      </c>
      <c r="AC1578">
        <v>114437</v>
      </c>
      <c r="AD1578">
        <v>58958</v>
      </c>
      <c r="AE1578">
        <v>0</v>
      </c>
      <c r="AF1578">
        <v>173394</v>
      </c>
      <c r="AG1578">
        <v>0</v>
      </c>
      <c r="AH1578">
        <v>0</v>
      </c>
      <c r="AI1578">
        <v>0</v>
      </c>
      <c r="AJ1578">
        <v>76606</v>
      </c>
      <c r="AK1578">
        <v>76606</v>
      </c>
      <c r="AL1578">
        <v>0</v>
      </c>
      <c r="AM1578">
        <v>0</v>
      </c>
      <c r="AN1578">
        <v>328252</v>
      </c>
      <c r="AO1578">
        <v>1126973</v>
      </c>
      <c r="AP1578">
        <v>173394</v>
      </c>
      <c r="AQ1578">
        <v>0</v>
      </c>
      <c r="AR1578">
        <v>20000</v>
      </c>
      <c r="AS1578">
        <v>3000</v>
      </c>
      <c r="AT1578">
        <v>8000</v>
      </c>
      <c r="AU1578">
        <v>285550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111111</v>
      </c>
      <c r="BF1578">
        <v>0</v>
      </c>
      <c r="BG1578">
        <v>35194</v>
      </c>
      <c r="BH1578">
        <v>20000</v>
      </c>
      <c r="BI1578">
        <v>13759</v>
      </c>
      <c r="BJ1578">
        <v>0</v>
      </c>
      <c r="BK1578">
        <v>1436853</v>
      </c>
      <c r="BL1578">
        <v>0</v>
      </c>
      <c r="BM1578">
        <v>0</v>
      </c>
      <c r="BN1578">
        <v>0</v>
      </c>
      <c r="BO1578">
        <v>0</v>
      </c>
      <c r="BP1578">
        <v>0</v>
      </c>
      <c r="BQ1578">
        <v>0</v>
      </c>
      <c r="BR1578">
        <v>34000</v>
      </c>
      <c r="BS1578">
        <v>0</v>
      </c>
      <c r="BT1578">
        <v>0</v>
      </c>
      <c r="BU1578">
        <v>0</v>
      </c>
      <c r="BV1578">
        <v>0</v>
      </c>
      <c r="BW1578">
        <v>0</v>
      </c>
      <c r="BX1578">
        <v>0</v>
      </c>
      <c r="BY1578">
        <v>0</v>
      </c>
      <c r="BZ1578">
        <v>0</v>
      </c>
      <c r="CA1578">
        <v>0</v>
      </c>
      <c r="CB1578">
        <v>0</v>
      </c>
      <c r="CC1578">
        <v>0</v>
      </c>
      <c r="CD1578">
        <v>0</v>
      </c>
      <c r="CE1578">
        <v>0</v>
      </c>
      <c r="CF1578">
        <v>0</v>
      </c>
      <c r="CG1578">
        <v>25000</v>
      </c>
      <c r="CH1578">
        <v>572</v>
      </c>
      <c r="CI1578">
        <v>3000</v>
      </c>
      <c r="CJ1578">
        <v>2250</v>
      </c>
      <c r="CK1578">
        <v>900</v>
      </c>
      <c r="CL1578">
        <v>750</v>
      </c>
      <c r="CM1578">
        <v>3250</v>
      </c>
      <c r="CN1578">
        <v>15000</v>
      </c>
      <c r="CO1578">
        <v>750</v>
      </c>
      <c r="CP1578">
        <v>0</v>
      </c>
      <c r="CQ1578">
        <v>610000</v>
      </c>
      <c r="CR1578">
        <v>100000</v>
      </c>
      <c r="CS1578">
        <v>10000</v>
      </c>
      <c r="CT1578">
        <v>154000</v>
      </c>
      <c r="CU1578">
        <v>65000</v>
      </c>
      <c r="CV1578">
        <v>50000</v>
      </c>
      <c r="CW1578">
        <v>1144</v>
      </c>
      <c r="CX1578">
        <v>6000</v>
      </c>
      <c r="CY1578">
        <v>4500</v>
      </c>
      <c r="CZ1578">
        <v>1800</v>
      </c>
      <c r="DA1578">
        <v>1500</v>
      </c>
      <c r="DB1578">
        <v>6500</v>
      </c>
      <c r="DC1578">
        <v>30000</v>
      </c>
      <c r="DD1578">
        <v>1500</v>
      </c>
      <c r="DE1578">
        <v>68358</v>
      </c>
      <c r="DF1578">
        <v>364036</v>
      </c>
      <c r="DG1578">
        <v>100000</v>
      </c>
      <c r="DH1578">
        <v>0</v>
      </c>
      <c r="DI1578">
        <v>0</v>
      </c>
      <c r="DJ1578">
        <v>192869</v>
      </c>
      <c r="DK1578">
        <v>187777</v>
      </c>
      <c r="DL1578">
        <v>90000</v>
      </c>
      <c r="DM1578">
        <v>348111</v>
      </c>
      <c r="DN1578">
        <v>40000</v>
      </c>
      <c r="DO1578">
        <v>2509702</v>
      </c>
      <c r="DP1578">
        <v>317700</v>
      </c>
      <c r="DQ1578">
        <v>408351</v>
      </c>
      <c r="DR1578">
        <v>0</v>
      </c>
      <c r="DS1578">
        <v>0</v>
      </c>
    </row>
    <row r="1579" spans="1:123" x14ac:dyDescent="0.3">
      <c r="A1579" t="str">
        <f t="shared" si="24"/>
        <v>20181969</v>
      </c>
      <c r="B1579">
        <v>46</v>
      </c>
      <c r="C1579">
        <v>2018</v>
      </c>
      <c r="D1579">
        <v>196912</v>
      </c>
      <c r="E1579">
        <v>93</v>
      </c>
      <c r="F1579">
        <v>1531721</v>
      </c>
      <c r="G1579">
        <v>186174</v>
      </c>
      <c r="H1579">
        <v>550000</v>
      </c>
      <c r="I1579">
        <v>0</v>
      </c>
      <c r="J1579">
        <v>120000</v>
      </c>
      <c r="K1579">
        <v>85000</v>
      </c>
      <c r="L1579">
        <v>130000</v>
      </c>
      <c r="M1579">
        <v>56200</v>
      </c>
      <c r="N1579">
        <v>11500</v>
      </c>
      <c r="O1579">
        <v>25500</v>
      </c>
      <c r="P1579">
        <v>4500</v>
      </c>
      <c r="Q1579">
        <v>2000</v>
      </c>
      <c r="R1579">
        <v>0</v>
      </c>
      <c r="S1579">
        <v>8252</v>
      </c>
      <c r="T1579">
        <v>35000</v>
      </c>
      <c r="U1579">
        <v>36000</v>
      </c>
      <c r="V1579">
        <v>0</v>
      </c>
      <c r="W1579">
        <v>0</v>
      </c>
      <c r="X1579">
        <v>0</v>
      </c>
      <c r="Y1579">
        <v>0</v>
      </c>
      <c r="Z1579">
        <v>400000</v>
      </c>
      <c r="AA1579">
        <v>0</v>
      </c>
      <c r="AB1579">
        <v>76606</v>
      </c>
      <c r="AC1579">
        <v>180212</v>
      </c>
      <c r="AD1579">
        <v>92845</v>
      </c>
      <c r="AE1579">
        <v>76606</v>
      </c>
      <c r="AF1579">
        <v>196451</v>
      </c>
      <c r="AG1579">
        <v>0</v>
      </c>
      <c r="AH1579">
        <v>0</v>
      </c>
      <c r="AI1579">
        <v>0</v>
      </c>
      <c r="AJ1579">
        <v>53549</v>
      </c>
      <c r="AK1579">
        <v>53549</v>
      </c>
      <c r="AL1579">
        <v>0</v>
      </c>
      <c r="AM1579">
        <v>0</v>
      </c>
      <c r="AN1579">
        <v>303952</v>
      </c>
      <c r="AO1579">
        <v>1774733</v>
      </c>
      <c r="AP1579">
        <v>273057</v>
      </c>
      <c r="AQ1579">
        <v>74925</v>
      </c>
      <c r="AR1579">
        <v>20000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285550</v>
      </c>
      <c r="BE1579">
        <v>13000</v>
      </c>
      <c r="BF1579">
        <v>60000</v>
      </c>
      <c r="BG1579">
        <v>35194</v>
      </c>
      <c r="BH1579">
        <v>10000</v>
      </c>
      <c r="BI1579">
        <v>56200</v>
      </c>
      <c r="BJ1579">
        <v>94715</v>
      </c>
      <c r="BK1579">
        <v>1588056</v>
      </c>
      <c r="BL1579">
        <v>0</v>
      </c>
      <c r="BM1579">
        <v>0</v>
      </c>
      <c r="BN1579">
        <v>0</v>
      </c>
      <c r="BO1579">
        <v>0</v>
      </c>
      <c r="BP1579">
        <v>0</v>
      </c>
      <c r="BQ1579">
        <v>0</v>
      </c>
      <c r="BR1579">
        <v>20000</v>
      </c>
      <c r="BS1579">
        <v>0</v>
      </c>
      <c r="BT1579">
        <v>0</v>
      </c>
      <c r="BU1579">
        <v>0</v>
      </c>
      <c r="BV1579">
        <v>0</v>
      </c>
      <c r="BW1579">
        <v>0</v>
      </c>
      <c r="BX1579">
        <v>0</v>
      </c>
      <c r="BY1579">
        <v>0</v>
      </c>
      <c r="BZ1579">
        <v>0</v>
      </c>
      <c r="CA1579">
        <v>0</v>
      </c>
      <c r="CB1579">
        <v>0</v>
      </c>
      <c r="CC1579">
        <v>0</v>
      </c>
      <c r="CD1579">
        <v>0</v>
      </c>
      <c r="CE1579">
        <v>0</v>
      </c>
      <c r="CF1579">
        <v>0</v>
      </c>
      <c r="CG1579">
        <v>25000</v>
      </c>
      <c r="CH1579">
        <v>572</v>
      </c>
      <c r="CI1579">
        <v>3000</v>
      </c>
      <c r="CJ1579">
        <v>2250</v>
      </c>
      <c r="CK1579">
        <v>900</v>
      </c>
      <c r="CL1579">
        <v>750</v>
      </c>
      <c r="CM1579">
        <v>3250</v>
      </c>
      <c r="CN1579">
        <v>15000</v>
      </c>
      <c r="CO1579">
        <v>750</v>
      </c>
      <c r="CP1579">
        <v>66642</v>
      </c>
      <c r="CQ1579">
        <v>610000</v>
      </c>
      <c r="CR1579">
        <v>100000</v>
      </c>
      <c r="CS1579">
        <v>10000</v>
      </c>
      <c r="CT1579">
        <v>154000</v>
      </c>
      <c r="CU1579">
        <v>65000</v>
      </c>
      <c r="CV1579">
        <v>75000</v>
      </c>
      <c r="CW1579">
        <v>1716</v>
      </c>
      <c r="CX1579">
        <v>9000</v>
      </c>
      <c r="CY1579">
        <v>6750</v>
      </c>
      <c r="CZ1579">
        <v>2700</v>
      </c>
      <c r="DA1579">
        <v>2250</v>
      </c>
      <c r="DB1579">
        <v>9750</v>
      </c>
      <c r="DC1579">
        <v>45000</v>
      </c>
      <c r="DD1579">
        <v>2250</v>
      </c>
      <c r="DE1579">
        <v>140000</v>
      </c>
      <c r="DF1579">
        <v>736055</v>
      </c>
      <c r="DG1579">
        <v>100000</v>
      </c>
      <c r="DH1579">
        <v>0</v>
      </c>
      <c r="DI1579">
        <v>285550</v>
      </c>
      <c r="DJ1579">
        <v>224543</v>
      </c>
      <c r="DK1579">
        <v>242464</v>
      </c>
      <c r="DL1579">
        <v>150000</v>
      </c>
      <c r="DM1579">
        <v>350000</v>
      </c>
      <c r="DN1579">
        <v>50000</v>
      </c>
      <c r="DO1579">
        <v>3425576</v>
      </c>
      <c r="DP1579">
        <v>317700</v>
      </c>
      <c r="DQ1579">
        <v>1146321</v>
      </c>
      <c r="DR1579">
        <v>0</v>
      </c>
      <c r="DS1579">
        <v>94715</v>
      </c>
    </row>
    <row r="1580" spans="1:123" x14ac:dyDescent="0.3">
      <c r="A1580" t="str">
        <f t="shared" si="24"/>
        <v>20191970</v>
      </c>
      <c r="B1580">
        <v>46</v>
      </c>
      <c r="C1580">
        <v>2019</v>
      </c>
      <c r="D1580">
        <v>197012</v>
      </c>
      <c r="E1580">
        <v>77</v>
      </c>
      <c r="F1580">
        <v>1555124</v>
      </c>
      <c r="G1580">
        <v>163145</v>
      </c>
      <c r="H1580">
        <v>550000</v>
      </c>
      <c r="I1580">
        <v>0</v>
      </c>
      <c r="J1580">
        <v>120000</v>
      </c>
      <c r="K1580">
        <v>85000</v>
      </c>
      <c r="L1580">
        <v>160000</v>
      </c>
      <c r="M1580">
        <v>56200</v>
      </c>
      <c r="N1580">
        <v>11500</v>
      </c>
      <c r="O1580">
        <v>25500</v>
      </c>
      <c r="P1580">
        <v>4500</v>
      </c>
      <c r="Q1580">
        <v>2000</v>
      </c>
      <c r="R1580">
        <v>0</v>
      </c>
      <c r="S1580">
        <v>8193</v>
      </c>
      <c r="T1580">
        <v>35000</v>
      </c>
      <c r="U1580">
        <v>36000</v>
      </c>
      <c r="V1580">
        <v>0</v>
      </c>
      <c r="W1580">
        <v>0</v>
      </c>
      <c r="X1580">
        <v>0</v>
      </c>
      <c r="Y1580">
        <v>0</v>
      </c>
      <c r="Z1580">
        <v>400000</v>
      </c>
      <c r="AA1580">
        <v>0</v>
      </c>
      <c r="AB1580">
        <v>53549</v>
      </c>
      <c r="AC1580">
        <v>149005</v>
      </c>
      <c r="AD1580">
        <v>76767</v>
      </c>
      <c r="AE1580">
        <v>53549</v>
      </c>
      <c r="AF1580">
        <v>172224</v>
      </c>
      <c r="AG1580">
        <v>0</v>
      </c>
      <c r="AH1580">
        <v>0</v>
      </c>
      <c r="AI1580">
        <v>0</v>
      </c>
      <c r="AJ1580">
        <v>77776</v>
      </c>
      <c r="AK1580">
        <v>77776</v>
      </c>
      <c r="AL1580">
        <v>0</v>
      </c>
      <c r="AM1580">
        <v>0</v>
      </c>
      <c r="AN1580">
        <v>333893</v>
      </c>
      <c r="AO1580">
        <v>1467404</v>
      </c>
      <c r="AP1580">
        <v>225772</v>
      </c>
      <c r="AQ1580">
        <v>0</v>
      </c>
      <c r="AR1580">
        <v>20000</v>
      </c>
      <c r="AS1580">
        <v>0</v>
      </c>
      <c r="AT1580">
        <v>0</v>
      </c>
      <c r="AU1580">
        <v>285550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285550</v>
      </c>
      <c r="BE1580">
        <v>1300</v>
      </c>
      <c r="BF1580">
        <v>60000</v>
      </c>
      <c r="BG1580">
        <v>35194</v>
      </c>
      <c r="BH1580">
        <v>0</v>
      </c>
      <c r="BI1580">
        <v>13718</v>
      </c>
      <c r="BJ1580">
        <v>111116</v>
      </c>
      <c r="BK1580">
        <v>1491848</v>
      </c>
      <c r="BL1580">
        <v>0</v>
      </c>
      <c r="BM1580">
        <v>0</v>
      </c>
      <c r="BN1580">
        <v>0</v>
      </c>
      <c r="BO1580">
        <v>0</v>
      </c>
      <c r="BP1580">
        <v>0</v>
      </c>
      <c r="BQ1580">
        <v>0</v>
      </c>
      <c r="BR1580">
        <v>20000</v>
      </c>
      <c r="BS1580">
        <v>0</v>
      </c>
      <c r="BT1580">
        <v>0</v>
      </c>
      <c r="BU1580">
        <v>0</v>
      </c>
      <c r="BV1580">
        <v>0</v>
      </c>
      <c r="BW1580">
        <v>0</v>
      </c>
      <c r="BX1580">
        <v>0</v>
      </c>
      <c r="BY1580">
        <v>0</v>
      </c>
      <c r="BZ1580">
        <v>0</v>
      </c>
      <c r="CA1580">
        <v>0</v>
      </c>
      <c r="CB1580">
        <v>0</v>
      </c>
      <c r="CC1580">
        <v>0</v>
      </c>
      <c r="CD1580">
        <v>0</v>
      </c>
      <c r="CE1580">
        <v>0</v>
      </c>
      <c r="CF1580">
        <v>0</v>
      </c>
      <c r="CG1580">
        <v>25000</v>
      </c>
      <c r="CH1580">
        <v>572</v>
      </c>
      <c r="CI1580">
        <v>3000</v>
      </c>
      <c r="CJ1580">
        <v>2250</v>
      </c>
      <c r="CK1580">
        <v>900</v>
      </c>
      <c r="CL1580">
        <v>750</v>
      </c>
      <c r="CM1580">
        <v>3250</v>
      </c>
      <c r="CN1580">
        <v>15000</v>
      </c>
      <c r="CO1580">
        <v>750</v>
      </c>
      <c r="CP1580">
        <v>0</v>
      </c>
      <c r="CQ1580">
        <v>610000</v>
      </c>
      <c r="CR1580">
        <v>100000</v>
      </c>
      <c r="CS1580">
        <v>10000</v>
      </c>
      <c r="CT1580">
        <v>154000</v>
      </c>
      <c r="CU1580">
        <v>65000</v>
      </c>
      <c r="CV1580">
        <v>100000</v>
      </c>
      <c r="CW1580">
        <v>2288</v>
      </c>
      <c r="CX1580">
        <v>12000</v>
      </c>
      <c r="CY1580">
        <v>9000</v>
      </c>
      <c r="CZ1580">
        <v>3600</v>
      </c>
      <c r="DA1580">
        <v>3000</v>
      </c>
      <c r="DB1580">
        <v>13000</v>
      </c>
      <c r="DC1580">
        <v>60000</v>
      </c>
      <c r="DD1580">
        <v>3000</v>
      </c>
      <c r="DE1580">
        <v>140000</v>
      </c>
      <c r="DF1580">
        <v>1094573</v>
      </c>
      <c r="DG1580">
        <v>100000</v>
      </c>
      <c r="DH1580">
        <v>0</v>
      </c>
      <c r="DI1580">
        <v>285550</v>
      </c>
      <c r="DJ1580">
        <v>256218</v>
      </c>
      <c r="DK1580">
        <v>250000</v>
      </c>
      <c r="DL1580">
        <v>210000</v>
      </c>
      <c r="DM1580">
        <v>350000</v>
      </c>
      <c r="DN1580">
        <v>50000</v>
      </c>
      <c r="DO1580">
        <v>3959006</v>
      </c>
      <c r="DP1580">
        <v>317700</v>
      </c>
      <c r="DQ1580">
        <v>770577</v>
      </c>
      <c r="DR1580">
        <v>0</v>
      </c>
      <c r="DS1580">
        <v>111116</v>
      </c>
    </row>
    <row r="1581" spans="1:123" x14ac:dyDescent="0.3">
      <c r="A1581" t="str">
        <f t="shared" si="24"/>
        <v>20201971</v>
      </c>
      <c r="B1581">
        <v>46</v>
      </c>
      <c r="C1581">
        <v>2020</v>
      </c>
      <c r="D1581">
        <v>197112</v>
      </c>
      <c r="E1581">
        <v>38</v>
      </c>
      <c r="F1581">
        <v>1767946</v>
      </c>
      <c r="G1581">
        <v>163116</v>
      </c>
      <c r="H1581">
        <v>550000</v>
      </c>
      <c r="I1581">
        <v>0</v>
      </c>
      <c r="J1581">
        <v>90000</v>
      </c>
      <c r="K1581">
        <v>85000</v>
      </c>
      <c r="L1581">
        <v>192500</v>
      </c>
      <c r="M1581">
        <v>56200</v>
      </c>
      <c r="N1581">
        <v>11500</v>
      </c>
      <c r="O1581">
        <v>25500</v>
      </c>
      <c r="P1581">
        <v>4500</v>
      </c>
      <c r="Q1581">
        <v>2000</v>
      </c>
      <c r="R1581">
        <v>0</v>
      </c>
      <c r="S1581">
        <v>8134</v>
      </c>
      <c r="T1581">
        <v>35000</v>
      </c>
      <c r="U1581">
        <v>36000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77776</v>
      </c>
      <c r="AC1581">
        <v>74108</v>
      </c>
      <c r="AD1581">
        <v>0</v>
      </c>
      <c r="AE1581">
        <v>77776</v>
      </c>
      <c r="AF1581">
        <v>34512</v>
      </c>
      <c r="AG1581">
        <v>0</v>
      </c>
      <c r="AH1581">
        <v>0</v>
      </c>
      <c r="AI1581">
        <v>0</v>
      </c>
      <c r="AJ1581">
        <v>117592</v>
      </c>
      <c r="AK1581">
        <v>117592</v>
      </c>
      <c r="AL1581">
        <v>0</v>
      </c>
      <c r="AM1581">
        <v>0</v>
      </c>
      <c r="AN1581">
        <v>834230</v>
      </c>
      <c r="AO1581">
        <v>729820</v>
      </c>
      <c r="AP1581">
        <v>112289</v>
      </c>
      <c r="AQ1581">
        <v>0</v>
      </c>
      <c r="AR1581">
        <v>14173</v>
      </c>
      <c r="AS1581">
        <v>3000</v>
      </c>
      <c r="AT1581">
        <v>8000</v>
      </c>
      <c r="AU1581">
        <v>285550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0</v>
      </c>
      <c r="BI1581">
        <v>0</v>
      </c>
      <c r="BJ1581">
        <v>0</v>
      </c>
      <c r="BK1581">
        <v>1152832</v>
      </c>
      <c r="BL1581">
        <v>0</v>
      </c>
      <c r="BM1581">
        <v>0</v>
      </c>
      <c r="BN1581">
        <v>0</v>
      </c>
      <c r="BO1581">
        <v>0</v>
      </c>
      <c r="BP1581">
        <v>0</v>
      </c>
      <c r="BQ1581">
        <v>0</v>
      </c>
      <c r="BR1581">
        <v>20000</v>
      </c>
      <c r="BS1581">
        <v>0</v>
      </c>
      <c r="BT1581">
        <v>0</v>
      </c>
      <c r="BU1581">
        <v>0</v>
      </c>
      <c r="BV1581">
        <v>0</v>
      </c>
      <c r="BW1581">
        <v>0</v>
      </c>
      <c r="BX1581">
        <v>0</v>
      </c>
      <c r="BY1581">
        <v>0</v>
      </c>
      <c r="BZ1581">
        <v>0</v>
      </c>
      <c r="CA1581">
        <v>0</v>
      </c>
      <c r="CB1581">
        <v>0</v>
      </c>
      <c r="CC1581">
        <v>0</v>
      </c>
      <c r="CD1581">
        <v>0</v>
      </c>
      <c r="CE1581">
        <v>0</v>
      </c>
      <c r="CF1581">
        <v>0</v>
      </c>
      <c r="CG1581">
        <v>0</v>
      </c>
      <c r="CH1581">
        <v>0</v>
      </c>
      <c r="CI1581">
        <v>0</v>
      </c>
      <c r="CJ1581">
        <v>0</v>
      </c>
      <c r="CK1581">
        <v>0</v>
      </c>
      <c r="CL1581">
        <v>0</v>
      </c>
      <c r="CM1581">
        <v>0</v>
      </c>
      <c r="CN1581">
        <v>0</v>
      </c>
      <c r="CO1581">
        <v>0</v>
      </c>
      <c r="CP1581">
        <v>0</v>
      </c>
      <c r="CQ1581">
        <v>610000</v>
      </c>
      <c r="CR1581">
        <v>100000</v>
      </c>
      <c r="CS1581">
        <v>10000</v>
      </c>
      <c r="CT1581">
        <v>154000</v>
      </c>
      <c r="CU1581">
        <v>65000</v>
      </c>
      <c r="CV1581">
        <v>100000</v>
      </c>
      <c r="CW1581">
        <v>2288</v>
      </c>
      <c r="CX1581">
        <v>12000</v>
      </c>
      <c r="CY1581">
        <v>9000</v>
      </c>
      <c r="CZ1581">
        <v>3600</v>
      </c>
      <c r="DA1581">
        <v>3000</v>
      </c>
      <c r="DB1581">
        <v>13000</v>
      </c>
      <c r="DC1581">
        <v>60000</v>
      </c>
      <c r="DD1581">
        <v>3000</v>
      </c>
      <c r="DE1581">
        <v>140000</v>
      </c>
      <c r="DF1581">
        <v>1042336</v>
      </c>
      <c r="DG1581">
        <v>100000</v>
      </c>
      <c r="DH1581">
        <v>0</v>
      </c>
      <c r="DI1581">
        <v>0</v>
      </c>
      <c r="DJ1581">
        <v>252698</v>
      </c>
      <c r="DK1581">
        <v>248491</v>
      </c>
      <c r="DL1581">
        <v>210000</v>
      </c>
      <c r="DM1581">
        <v>349870</v>
      </c>
      <c r="DN1581">
        <v>50000</v>
      </c>
      <c r="DO1581">
        <v>3655875</v>
      </c>
      <c r="DP1581">
        <v>317700</v>
      </c>
      <c r="DQ1581">
        <v>-147958</v>
      </c>
      <c r="DR1581">
        <v>0</v>
      </c>
      <c r="DS1581">
        <v>0</v>
      </c>
    </row>
    <row r="1582" spans="1:123" x14ac:dyDescent="0.3">
      <c r="A1582" t="str">
        <f t="shared" si="24"/>
        <v>20211972</v>
      </c>
      <c r="B1582">
        <v>46</v>
      </c>
      <c r="C1582">
        <v>2021</v>
      </c>
      <c r="D1582">
        <v>197212</v>
      </c>
      <c r="E1582">
        <v>48</v>
      </c>
      <c r="F1582">
        <v>1957398</v>
      </c>
      <c r="G1582">
        <v>163116</v>
      </c>
      <c r="H1582">
        <v>550000</v>
      </c>
      <c r="I1582">
        <v>0</v>
      </c>
      <c r="J1582">
        <v>90000</v>
      </c>
      <c r="K1582">
        <v>85000</v>
      </c>
      <c r="L1582">
        <v>205000</v>
      </c>
      <c r="M1582">
        <v>56200</v>
      </c>
      <c r="N1582">
        <v>11500</v>
      </c>
      <c r="O1582">
        <v>25500</v>
      </c>
      <c r="P1582">
        <v>4500</v>
      </c>
      <c r="Q1582">
        <v>2000</v>
      </c>
      <c r="R1582">
        <v>0</v>
      </c>
      <c r="S1582">
        <v>7945</v>
      </c>
      <c r="T1582">
        <v>35000</v>
      </c>
      <c r="U1582">
        <v>36000</v>
      </c>
      <c r="V1582">
        <v>0</v>
      </c>
      <c r="W1582">
        <v>0</v>
      </c>
      <c r="X1582">
        <v>0</v>
      </c>
      <c r="Y1582">
        <v>85671</v>
      </c>
      <c r="Z1582">
        <v>0</v>
      </c>
      <c r="AA1582">
        <v>0</v>
      </c>
      <c r="AB1582">
        <v>117592</v>
      </c>
      <c r="AC1582">
        <v>93786</v>
      </c>
      <c r="AD1582">
        <v>0</v>
      </c>
      <c r="AE1582">
        <v>117592</v>
      </c>
      <c r="AF1582">
        <v>24513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1059804</v>
      </c>
      <c r="AO1582">
        <v>923606</v>
      </c>
      <c r="AP1582">
        <v>142104</v>
      </c>
      <c r="AQ1582">
        <v>0</v>
      </c>
      <c r="AR1582">
        <v>20000</v>
      </c>
      <c r="AS1582">
        <v>3000</v>
      </c>
      <c r="AT1582">
        <v>8000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0</v>
      </c>
      <c r="BI1582">
        <v>0</v>
      </c>
      <c r="BJ1582">
        <v>0</v>
      </c>
      <c r="BK1582">
        <v>1096710</v>
      </c>
      <c r="BL1582">
        <v>0</v>
      </c>
      <c r="BM1582">
        <v>0</v>
      </c>
      <c r="BN1582">
        <v>0</v>
      </c>
      <c r="BO1582">
        <v>0</v>
      </c>
      <c r="BP1582">
        <v>0</v>
      </c>
      <c r="BQ1582">
        <v>0</v>
      </c>
      <c r="BR1582">
        <v>0</v>
      </c>
      <c r="BS1582">
        <v>0</v>
      </c>
      <c r="BT1582">
        <v>0</v>
      </c>
      <c r="BU1582">
        <v>0</v>
      </c>
      <c r="BV1582">
        <v>0</v>
      </c>
      <c r="BW1582">
        <v>0</v>
      </c>
      <c r="BX1582">
        <v>0</v>
      </c>
      <c r="BY1582">
        <v>0</v>
      </c>
      <c r="BZ1582">
        <v>0</v>
      </c>
      <c r="CA1582">
        <v>0</v>
      </c>
      <c r="CB1582">
        <v>0</v>
      </c>
      <c r="CC1582">
        <v>0</v>
      </c>
      <c r="CD1582">
        <v>0</v>
      </c>
      <c r="CE1582">
        <v>0</v>
      </c>
      <c r="CF1582">
        <v>0</v>
      </c>
      <c r="CG1582">
        <v>0</v>
      </c>
      <c r="CH1582">
        <v>0</v>
      </c>
      <c r="CI1582">
        <v>0</v>
      </c>
      <c r="CJ1582">
        <v>0</v>
      </c>
      <c r="CK1582">
        <v>0</v>
      </c>
      <c r="CL1582">
        <v>0</v>
      </c>
      <c r="CM1582">
        <v>0</v>
      </c>
      <c r="CN1582">
        <v>0</v>
      </c>
      <c r="CO1582">
        <v>0</v>
      </c>
      <c r="CP1582">
        <v>0</v>
      </c>
      <c r="CQ1582">
        <v>590000</v>
      </c>
      <c r="CR1582">
        <v>100000</v>
      </c>
      <c r="CS1582">
        <v>10000</v>
      </c>
      <c r="CT1582">
        <v>154000</v>
      </c>
      <c r="CU1582">
        <v>65000</v>
      </c>
      <c r="CV1582">
        <v>100000</v>
      </c>
      <c r="CW1582">
        <v>2288</v>
      </c>
      <c r="CX1582">
        <v>12000</v>
      </c>
      <c r="CY1582">
        <v>9000</v>
      </c>
      <c r="CZ1582">
        <v>3600</v>
      </c>
      <c r="DA1582">
        <v>3000</v>
      </c>
      <c r="DB1582">
        <v>13000</v>
      </c>
      <c r="DC1582">
        <v>60000</v>
      </c>
      <c r="DD1582">
        <v>3000</v>
      </c>
      <c r="DE1582">
        <v>140000</v>
      </c>
      <c r="DF1582">
        <v>925395</v>
      </c>
      <c r="DG1582">
        <v>100000</v>
      </c>
      <c r="DH1582">
        <v>0</v>
      </c>
      <c r="DI1582">
        <v>0</v>
      </c>
      <c r="DJ1582">
        <v>252698</v>
      </c>
      <c r="DK1582">
        <v>248491</v>
      </c>
      <c r="DL1582">
        <v>210000</v>
      </c>
      <c r="DM1582">
        <v>349870</v>
      </c>
      <c r="DN1582">
        <v>50000</v>
      </c>
      <c r="DO1582">
        <v>3401342</v>
      </c>
      <c r="DP1582">
        <v>317700</v>
      </c>
      <c r="DQ1582">
        <v>-85671</v>
      </c>
      <c r="DR1582">
        <v>0</v>
      </c>
      <c r="DS1582">
        <v>0</v>
      </c>
    </row>
    <row r="1583" spans="1:123" x14ac:dyDescent="0.3">
      <c r="A1583" t="str">
        <f t="shared" si="24"/>
        <v>20221973</v>
      </c>
      <c r="B1583">
        <v>46</v>
      </c>
      <c r="C1583">
        <v>2022</v>
      </c>
      <c r="D1583">
        <v>197312</v>
      </c>
      <c r="E1583">
        <v>53</v>
      </c>
      <c r="F1583">
        <v>1732244</v>
      </c>
      <c r="G1583">
        <v>163115</v>
      </c>
      <c r="H1583">
        <v>550000</v>
      </c>
      <c r="I1583">
        <v>0</v>
      </c>
      <c r="J1583">
        <v>60000</v>
      </c>
      <c r="K1583">
        <v>85000</v>
      </c>
      <c r="L1583">
        <v>202500</v>
      </c>
      <c r="M1583">
        <v>56200</v>
      </c>
      <c r="N1583">
        <v>11500</v>
      </c>
      <c r="O1583">
        <v>25500</v>
      </c>
      <c r="P1583">
        <v>4500</v>
      </c>
      <c r="Q1583">
        <v>2000</v>
      </c>
      <c r="R1583">
        <v>0</v>
      </c>
      <c r="S1583">
        <v>7757</v>
      </c>
      <c r="T1583">
        <v>35000</v>
      </c>
      <c r="U1583">
        <v>36000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102052</v>
      </c>
      <c r="AD1583">
        <v>52577</v>
      </c>
      <c r="AE1583">
        <v>0</v>
      </c>
      <c r="AF1583">
        <v>154628</v>
      </c>
      <c r="AG1583">
        <v>0</v>
      </c>
      <c r="AH1583">
        <v>0</v>
      </c>
      <c r="AI1583">
        <v>0</v>
      </c>
      <c r="AJ1583">
        <v>30604</v>
      </c>
      <c r="AK1583">
        <v>30604</v>
      </c>
      <c r="AL1583">
        <v>0</v>
      </c>
      <c r="AM1583">
        <v>0</v>
      </c>
      <c r="AN1583">
        <v>780725</v>
      </c>
      <c r="AO1583">
        <v>1005006</v>
      </c>
      <c r="AP1583">
        <v>154628</v>
      </c>
      <c r="AQ1583">
        <v>0</v>
      </c>
      <c r="AR1583">
        <v>20000</v>
      </c>
      <c r="AS1583">
        <v>3000</v>
      </c>
      <c r="AT1583">
        <v>8000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0</v>
      </c>
      <c r="BI1583">
        <v>0</v>
      </c>
      <c r="BJ1583">
        <v>0</v>
      </c>
      <c r="BK1583">
        <v>1190634</v>
      </c>
      <c r="BL1583">
        <v>0</v>
      </c>
      <c r="BM1583">
        <v>0</v>
      </c>
      <c r="BN1583">
        <v>0</v>
      </c>
      <c r="BO1583">
        <v>0</v>
      </c>
      <c r="BP1583">
        <v>0</v>
      </c>
      <c r="BQ1583">
        <v>0</v>
      </c>
      <c r="BR1583">
        <v>40000</v>
      </c>
      <c r="BS1583">
        <v>0</v>
      </c>
      <c r="BT1583">
        <v>0</v>
      </c>
      <c r="BU1583">
        <v>0</v>
      </c>
      <c r="BV1583">
        <v>0</v>
      </c>
      <c r="BW1583">
        <v>0</v>
      </c>
      <c r="BX1583">
        <v>0</v>
      </c>
      <c r="BY1583">
        <v>0</v>
      </c>
      <c r="BZ1583">
        <v>0</v>
      </c>
      <c r="CA1583">
        <v>0</v>
      </c>
      <c r="CB1583">
        <v>0</v>
      </c>
      <c r="CC1583">
        <v>0</v>
      </c>
      <c r="CD1583">
        <v>0</v>
      </c>
      <c r="CE1583">
        <v>0</v>
      </c>
      <c r="CF1583">
        <v>0</v>
      </c>
      <c r="CG1583">
        <v>0</v>
      </c>
      <c r="CH1583">
        <v>0</v>
      </c>
      <c r="CI1583">
        <v>0</v>
      </c>
      <c r="CJ1583">
        <v>0</v>
      </c>
      <c r="CK1583">
        <v>0</v>
      </c>
      <c r="CL1583">
        <v>0</v>
      </c>
      <c r="CM1583">
        <v>0</v>
      </c>
      <c r="CN1583">
        <v>0</v>
      </c>
      <c r="CO1583">
        <v>0</v>
      </c>
      <c r="CP1583">
        <v>0</v>
      </c>
      <c r="CQ1583">
        <v>610000</v>
      </c>
      <c r="CR1583">
        <v>100000</v>
      </c>
      <c r="CS1583">
        <v>10000</v>
      </c>
      <c r="CT1583">
        <v>154000</v>
      </c>
      <c r="CU1583">
        <v>65000</v>
      </c>
      <c r="CV1583">
        <v>100000</v>
      </c>
      <c r="CW1583">
        <v>2288</v>
      </c>
      <c r="CX1583">
        <v>12000</v>
      </c>
      <c r="CY1583">
        <v>9000</v>
      </c>
      <c r="CZ1583">
        <v>3600</v>
      </c>
      <c r="DA1583">
        <v>3000</v>
      </c>
      <c r="DB1583">
        <v>13000</v>
      </c>
      <c r="DC1583">
        <v>60000</v>
      </c>
      <c r="DD1583">
        <v>3000</v>
      </c>
      <c r="DE1583">
        <v>140000</v>
      </c>
      <c r="DF1583">
        <v>897633</v>
      </c>
      <c r="DG1583">
        <v>100000</v>
      </c>
      <c r="DH1583">
        <v>0</v>
      </c>
      <c r="DI1583">
        <v>0</v>
      </c>
      <c r="DJ1583">
        <v>252698</v>
      </c>
      <c r="DK1583">
        <v>248491</v>
      </c>
      <c r="DL1583">
        <v>210000</v>
      </c>
      <c r="DM1583">
        <v>349870</v>
      </c>
      <c r="DN1583">
        <v>50000</v>
      </c>
      <c r="DO1583">
        <v>3424184</v>
      </c>
      <c r="DP1583">
        <v>317700</v>
      </c>
      <c r="DQ1583">
        <v>70604</v>
      </c>
      <c r="DR1583">
        <v>0</v>
      </c>
      <c r="DS1583">
        <v>0</v>
      </c>
    </row>
    <row r="1584" spans="1:123" x14ac:dyDescent="0.3">
      <c r="A1584" t="str">
        <f t="shared" si="24"/>
        <v>20231974</v>
      </c>
      <c r="B1584">
        <v>46</v>
      </c>
      <c r="C1584">
        <v>2023</v>
      </c>
      <c r="D1584">
        <v>197412</v>
      </c>
      <c r="E1584">
        <v>42</v>
      </c>
      <c r="F1584">
        <v>1723875</v>
      </c>
      <c r="G1584">
        <v>163115</v>
      </c>
      <c r="H1584">
        <v>550000</v>
      </c>
      <c r="I1584">
        <v>0</v>
      </c>
      <c r="J1584">
        <v>60000</v>
      </c>
      <c r="K1584">
        <v>85000</v>
      </c>
      <c r="L1584">
        <v>200000</v>
      </c>
      <c r="M1584">
        <v>56200</v>
      </c>
      <c r="N1584">
        <v>11500</v>
      </c>
      <c r="O1584">
        <v>25500</v>
      </c>
      <c r="P1584">
        <v>4500</v>
      </c>
      <c r="Q1584">
        <v>2000</v>
      </c>
      <c r="R1584">
        <v>0</v>
      </c>
      <c r="S1584">
        <v>7568</v>
      </c>
      <c r="T1584">
        <v>35000</v>
      </c>
      <c r="U1584">
        <v>36000</v>
      </c>
      <c r="V1584">
        <v>0</v>
      </c>
      <c r="W1584">
        <v>0</v>
      </c>
      <c r="X1584">
        <v>0</v>
      </c>
      <c r="Y1584">
        <v>93229</v>
      </c>
      <c r="Z1584">
        <v>0</v>
      </c>
      <c r="AA1584">
        <v>0</v>
      </c>
      <c r="AB1584">
        <v>30604</v>
      </c>
      <c r="AC1584">
        <v>81904</v>
      </c>
      <c r="AD1584">
        <v>42197</v>
      </c>
      <c r="AE1584">
        <v>30604</v>
      </c>
      <c r="AF1584">
        <v>93497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963000</v>
      </c>
      <c r="AO1584">
        <v>806595</v>
      </c>
      <c r="AP1584">
        <v>124101</v>
      </c>
      <c r="AQ1584">
        <v>0</v>
      </c>
      <c r="AR1584">
        <v>18294</v>
      </c>
      <c r="AS1584">
        <v>3000</v>
      </c>
      <c r="AT1584">
        <v>8000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0</v>
      </c>
      <c r="BI1584">
        <v>0</v>
      </c>
      <c r="BJ1584">
        <v>0</v>
      </c>
      <c r="BK1584">
        <v>959990</v>
      </c>
      <c r="BL1584">
        <v>0</v>
      </c>
      <c r="BM1584">
        <v>0</v>
      </c>
      <c r="BN1584">
        <v>0</v>
      </c>
      <c r="BO1584">
        <v>0</v>
      </c>
      <c r="BP1584">
        <v>0</v>
      </c>
      <c r="BQ1584">
        <v>0</v>
      </c>
      <c r="BR1584">
        <v>0</v>
      </c>
      <c r="BS1584">
        <v>0</v>
      </c>
      <c r="BT1584">
        <v>0</v>
      </c>
      <c r="BU1584">
        <v>0</v>
      </c>
      <c r="BV1584">
        <v>0</v>
      </c>
      <c r="BW1584">
        <v>0</v>
      </c>
      <c r="BX1584">
        <v>0</v>
      </c>
      <c r="BY1584">
        <v>0</v>
      </c>
      <c r="BZ1584">
        <v>0</v>
      </c>
      <c r="CA1584">
        <v>0</v>
      </c>
      <c r="CB1584">
        <v>0</v>
      </c>
      <c r="CC1584">
        <v>0</v>
      </c>
      <c r="CD1584">
        <v>0</v>
      </c>
      <c r="CE1584">
        <v>0</v>
      </c>
      <c r="CF1584">
        <v>0</v>
      </c>
      <c r="CG1584">
        <v>0</v>
      </c>
      <c r="CH1584">
        <v>0</v>
      </c>
      <c r="CI1584">
        <v>0</v>
      </c>
      <c r="CJ1584">
        <v>0</v>
      </c>
      <c r="CK1584">
        <v>0</v>
      </c>
      <c r="CL1584">
        <v>0</v>
      </c>
      <c r="CM1584">
        <v>0</v>
      </c>
      <c r="CN1584">
        <v>0</v>
      </c>
      <c r="CO1584">
        <v>0</v>
      </c>
      <c r="CP1584">
        <v>0</v>
      </c>
      <c r="CQ1584">
        <v>590000</v>
      </c>
      <c r="CR1584">
        <v>100000</v>
      </c>
      <c r="CS1584">
        <v>10000</v>
      </c>
      <c r="CT1584">
        <v>154000</v>
      </c>
      <c r="CU1584">
        <v>65000</v>
      </c>
      <c r="CV1584">
        <v>100000</v>
      </c>
      <c r="CW1584">
        <v>2288</v>
      </c>
      <c r="CX1584">
        <v>12000</v>
      </c>
      <c r="CY1584">
        <v>9000</v>
      </c>
      <c r="CZ1584">
        <v>3600</v>
      </c>
      <c r="DA1584">
        <v>3000</v>
      </c>
      <c r="DB1584">
        <v>13000</v>
      </c>
      <c r="DC1584">
        <v>60000</v>
      </c>
      <c r="DD1584">
        <v>3000</v>
      </c>
      <c r="DE1584">
        <v>140000</v>
      </c>
      <c r="DF1584">
        <v>777475</v>
      </c>
      <c r="DG1584">
        <v>100000</v>
      </c>
      <c r="DH1584">
        <v>0</v>
      </c>
      <c r="DI1584">
        <v>0</v>
      </c>
      <c r="DJ1584">
        <v>252698</v>
      </c>
      <c r="DK1584">
        <v>248491</v>
      </c>
      <c r="DL1584">
        <v>210000</v>
      </c>
      <c r="DM1584">
        <v>349870</v>
      </c>
      <c r="DN1584">
        <v>50000</v>
      </c>
      <c r="DO1584">
        <v>3253422</v>
      </c>
      <c r="DP1584">
        <v>317700</v>
      </c>
      <c r="DQ1584">
        <v>-93229</v>
      </c>
      <c r="DR1584">
        <v>0</v>
      </c>
      <c r="DS1584">
        <v>0</v>
      </c>
    </row>
    <row r="1585" spans="1:123" x14ac:dyDescent="0.3">
      <c r="A1585" t="str">
        <f t="shared" si="24"/>
        <v>20241975</v>
      </c>
      <c r="B1585">
        <v>46</v>
      </c>
      <c r="C1585">
        <v>2024</v>
      </c>
      <c r="D1585">
        <v>197512</v>
      </c>
      <c r="E1585">
        <v>48</v>
      </c>
      <c r="F1585">
        <v>1622368</v>
      </c>
      <c r="G1585">
        <v>163114</v>
      </c>
      <c r="H1585">
        <v>550000</v>
      </c>
      <c r="I1585">
        <v>0</v>
      </c>
      <c r="J1585">
        <v>60000</v>
      </c>
      <c r="K1585">
        <v>85000</v>
      </c>
      <c r="L1585">
        <v>200000</v>
      </c>
      <c r="M1585">
        <v>56200</v>
      </c>
      <c r="N1585">
        <v>11500</v>
      </c>
      <c r="O1585">
        <v>25500</v>
      </c>
      <c r="P1585">
        <v>4500</v>
      </c>
      <c r="Q1585">
        <v>2000</v>
      </c>
      <c r="R1585">
        <v>0</v>
      </c>
      <c r="S1585">
        <v>7380</v>
      </c>
      <c r="T1585">
        <v>35000</v>
      </c>
      <c r="U1585">
        <v>36000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93974</v>
      </c>
      <c r="AD1585">
        <v>48415</v>
      </c>
      <c r="AE1585">
        <v>0</v>
      </c>
      <c r="AF1585">
        <v>142389</v>
      </c>
      <c r="AG1585">
        <v>0</v>
      </c>
      <c r="AH1585">
        <v>0</v>
      </c>
      <c r="AI1585">
        <v>0</v>
      </c>
      <c r="AJ1585">
        <v>58054</v>
      </c>
      <c r="AK1585">
        <v>58054</v>
      </c>
      <c r="AL1585">
        <v>0</v>
      </c>
      <c r="AM1585">
        <v>0</v>
      </c>
      <c r="AN1585">
        <v>762637</v>
      </c>
      <c r="AO1585">
        <v>925456</v>
      </c>
      <c r="AP1585">
        <v>142389</v>
      </c>
      <c r="AQ1585">
        <v>0</v>
      </c>
      <c r="AR1585">
        <v>20000</v>
      </c>
      <c r="AS1585">
        <v>3000</v>
      </c>
      <c r="AT1585">
        <v>8000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0</v>
      </c>
      <c r="BI1585">
        <v>0</v>
      </c>
      <c r="BJ1585">
        <v>0</v>
      </c>
      <c r="BK1585">
        <v>1098845</v>
      </c>
      <c r="BL1585">
        <v>0</v>
      </c>
      <c r="BM1585">
        <v>0</v>
      </c>
      <c r="BN1585">
        <v>0</v>
      </c>
      <c r="BO1585">
        <v>0</v>
      </c>
      <c r="BP1585">
        <v>0</v>
      </c>
      <c r="BQ1585">
        <v>0</v>
      </c>
      <c r="BR1585">
        <v>40000</v>
      </c>
      <c r="BS1585">
        <v>0</v>
      </c>
      <c r="BT1585">
        <v>0</v>
      </c>
      <c r="BU1585">
        <v>0</v>
      </c>
      <c r="BV1585">
        <v>0</v>
      </c>
      <c r="BW1585">
        <v>0</v>
      </c>
      <c r="BX1585">
        <v>0</v>
      </c>
      <c r="BY1585">
        <v>0</v>
      </c>
      <c r="BZ1585">
        <v>0</v>
      </c>
      <c r="CA1585">
        <v>0</v>
      </c>
      <c r="CB1585">
        <v>0</v>
      </c>
      <c r="CC1585">
        <v>0</v>
      </c>
      <c r="CD1585">
        <v>0</v>
      </c>
      <c r="CE1585">
        <v>0</v>
      </c>
      <c r="CF1585">
        <v>0</v>
      </c>
      <c r="CG1585">
        <v>0</v>
      </c>
      <c r="CH1585">
        <v>0</v>
      </c>
      <c r="CI1585">
        <v>0</v>
      </c>
      <c r="CJ1585">
        <v>0</v>
      </c>
      <c r="CK1585">
        <v>0</v>
      </c>
      <c r="CL1585">
        <v>0</v>
      </c>
      <c r="CM1585">
        <v>0</v>
      </c>
      <c r="CN1585">
        <v>0</v>
      </c>
      <c r="CO1585">
        <v>0</v>
      </c>
      <c r="CP1585">
        <v>0</v>
      </c>
      <c r="CQ1585">
        <v>610000</v>
      </c>
      <c r="CR1585">
        <v>100000</v>
      </c>
      <c r="CS1585">
        <v>10000</v>
      </c>
      <c r="CT1585">
        <v>154000</v>
      </c>
      <c r="CU1585">
        <v>65000</v>
      </c>
      <c r="CV1585">
        <v>100000</v>
      </c>
      <c r="CW1585">
        <v>2288</v>
      </c>
      <c r="CX1585">
        <v>12000</v>
      </c>
      <c r="CY1585">
        <v>9000</v>
      </c>
      <c r="CZ1585">
        <v>3600</v>
      </c>
      <c r="DA1585">
        <v>3000</v>
      </c>
      <c r="DB1585">
        <v>13000</v>
      </c>
      <c r="DC1585">
        <v>60000</v>
      </c>
      <c r="DD1585">
        <v>3000</v>
      </c>
      <c r="DE1585">
        <v>140000</v>
      </c>
      <c r="DF1585">
        <v>754151</v>
      </c>
      <c r="DG1585">
        <v>100000</v>
      </c>
      <c r="DH1585">
        <v>0</v>
      </c>
      <c r="DI1585">
        <v>0</v>
      </c>
      <c r="DJ1585">
        <v>252698</v>
      </c>
      <c r="DK1585">
        <v>248491</v>
      </c>
      <c r="DL1585">
        <v>210000</v>
      </c>
      <c r="DM1585">
        <v>349870</v>
      </c>
      <c r="DN1585">
        <v>50000</v>
      </c>
      <c r="DO1585">
        <v>3308152</v>
      </c>
      <c r="DP1585">
        <v>317700</v>
      </c>
      <c r="DQ1585">
        <v>98054</v>
      </c>
      <c r="DR1585">
        <v>0</v>
      </c>
      <c r="DS1585">
        <v>0</v>
      </c>
    </row>
    <row r="1586" spans="1:123" x14ac:dyDescent="0.3">
      <c r="A1586" t="str">
        <f t="shared" si="24"/>
        <v>20251976</v>
      </c>
      <c r="B1586">
        <v>46</v>
      </c>
      <c r="C1586">
        <v>2025</v>
      </c>
      <c r="D1586">
        <v>197612</v>
      </c>
      <c r="E1586">
        <v>41</v>
      </c>
      <c r="F1586">
        <v>1868010</v>
      </c>
      <c r="G1586">
        <v>163114</v>
      </c>
      <c r="H1586">
        <v>550000</v>
      </c>
      <c r="I1586">
        <v>0</v>
      </c>
      <c r="J1586">
        <v>60000</v>
      </c>
      <c r="K1586">
        <v>85000</v>
      </c>
      <c r="L1586">
        <v>200000</v>
      </c>
      <c r="M1586">
        <v>56200</v>
      </c>
      <c r="N1586">
        <v>11500</v>
      </c>
      <c r="O1586">
        <v>25500</v>
      </c>
      <c r="P1586">
        <v>4500</v>
      </c>
      <c r="Q1586">
        <v>2000</v>
      </c>
      <c r="R1586">
        <v>0</v>
      </c>
      <c r="S1586">
        <v>7191</v>
      </c>
      <c r="T1586">
        <v>35000</v>
      </c>
      <c r="U1586">
        <v>36000</v>
      </c>
      <c r="V1586">
        <v>0</v>
      </c>
      <c r="W1586">
        <v>0</v>
      </c>
      <c r="X1586">
        <v>0</v>
      </c>
      <c r="Y1586">
        <v>227347</v>
      </c>
      <c r="Z1586">
        <v>0</v>
      </c>
      <c r="AA1586">
        <v>0</v>
      </c>
      <c r="AB1586">
        <v>58054</v>
      </c>
      <c r="AC1586">
        <v>80261</v>
      </c>
      <c r="AD1586">
        <v>41350</v>
      </c>
      <c r="AE1586">
        <v>58054</v>
      </c>
      <c r="AF1586">
        <v>63557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1126681</v>
      </c>
      <c r="AO1586">
        <v>790407</v>
      </c>
      <c r="AP1586">
        <v>121611</v>
      </c>
      <c r="AQ1586">
        <v>0</v>
      </c>
      <c r="AR1586">
        <v>17425</v>
      </c>
      <c r="AS1586">
        <v>3000</v>
      </c>
      <c r="AT1586">
        <v>8000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0</v>
      </c>
      <c r="BI1586">
        <v>0</v>
      </c>
      <c r="BJ1586">
        <v>0</v>
      </c>
      <c r="BK1586">
        <v>940443</v>
      </c>
      <c r="BL1586">
        <v>0</v>
      </c>
      <c r="BM1586">
        <v>0</v>
      </c>
      <c r="BN1586">
        <v>0</v>
      </c>
      <c r="BO1586">
        <v>0</v>
      </c>
      <c r="BP1586">
        <v>0</v>
      </c>
      <c r="BQ1586">
        <v>0</v>
      </c>
      <c r="BR1586">
        <v>0</v>
      </c>
      <c r="BS1586">
        <v>0</v>
      </c>
      <c r="BT1586">
        <v>0</v>
      </c>
      <c r="BU1586">
        <v>0</v>
      </c>
      <c r="BV1586">
        <v>0</v>
      </c>
      <c r="BW1586">
        <v>0</v>
      </c>
      <c r="BX1586">
        <v>0</v>
      </c>
      <c r="BY1586">
        <v>0</v>
      </c>
      <c r="BZ1586">
        <v>0</v>
      </c>
      <c r="CA1586">
        <v>0</v>
      </c>
      <c r="CB1586">
        <v>0</v>
      </c>
      <c r="CC1586">
        <v>0</v>
      </c>
      <c r="CD1586">
        <v>0</v>
      </c>
      <c r="CE1586">
        <v>0</v>
      </c>
      <c r="CF1586">
        <v>0</v>
      </c>
      <c r="CG1586">
        <v>0</v>
      </c>
      <c r="CH1586">
        <v>0</v>
      </c>
      <c r="CI1586">
        <v>0</v>
      </c>
      <c r="CJ1586">
        <v>0</v>
      </c>
      <c r="CK1586">
        <v>0</v>
      </c>
      <c r="CL1586">
        <v>0</v>
      </c>
      <c r="CM1586">
        <v>0</v>
      </c>
      <c r="CN1586">
        <v>0</v>
      </c>
      <c r="CO1586">
        <v>0</v>
      </c>
      <c r="CP1586">
        <v>0</v>
      </c>
      <c r="CQ1586">
        <v>590000</v>
      </c>
      <c r="CR1586">
        <v>100000</v>
      </c>
      <c r="CS1586">
        <v>10000</v>
      </c>
      <c r="CT1586">
        <v>154000</v>
      </c>
      <c r="CU1586">
        <v>65000</v>
      </c>
      <c r="CV1586">
        <v>100000</v>
      </c>
      <c r="CW1586">
        <v>2288</v>
      </c>
      <c r="CX1586">
        <v>12000</v>
      </c>
      <c r="CY1586">
        <v>9000</v>
      </c>
      <c r="CZ1586">
        <v>3600</v>
      </c>
      <c r="DA1586">
        <v>3000</v>
      </c>
      <c r="DB1586">
        <v>13000</v>
      </c>
      <c r="DC1586">
        <v>60000</v>
      </c>
      <c r="DD1586">
        <v>3000</v>
      </c>
      <c r="DE1586">
        <v>140000</v>
      </c>
      <c r="DF1586">
        <v>504179</v>
      </c>
      <c r="DG1586">
        <v>100000</v>
      </c>
      <c r="DH1586">
        <v>0</v>
      </c>
      <c r="DI1586">
        <v>0</v>
      </c>
      <c r="DJ1586">
        <v>252698</v>
      </c>
      <c r="DK1586">
        <v>248491</v>
      </c>
      <c r="DL1586">
        <v>210000</v>
      </c>
      <c r="DM1586">
        <v>349870</v>
      </c>
      <c r="DN1586">
        <v>50000</v>
      </c>
      <c r="DO1586">
        <v>2980127</v>
      </c>
      <c r="DP1586">
        <v>317700</v>
      </c>
      <c r="DQ1586">
        <v>-227347</v>
      </c>
      <c r="DR1586">
        <v>0</v>
      </c>
      <c r="DS1586">
        <v>0</v>
      </c>
    </row>
    <row r="1587" spans="1:123" x14ac:dyDescent="0.3">
      <c r="A1587" t="str">
        <f t="shared" si="24"/>
        <v>20261977</v>
      </c>
      <c r="B1587">
        <v>46</v>
      </c>
      <c r="C1587">
        <v>2026</v>
      </c>
      <c r="D1587">
        <v>197712</v>
      </c>
      <c r="E1587">
        <v>8</v>
      </c>
      <c r="F1587">
        <v>1916186</v>
      </c>
      <c r="G1587">
        <v>163110</v>
      </c>
      <c r="H1587">
        <v>550000</v>
      </c>
      <c r="I1587">
        <v>0</v>
      </c>
      <c r="J1587">
        <v>90000</v>
      </c>
      <c r="K1587">
        <v>85000</v>
      </c>
      <c r="L1587">
        <v>200000</v>
      </c>
      <c r="M1587">
        <v>56200</v>
      </c>
      <c r="N1587">
        <v>11500</v>
      </c>
      <c r="O1587">
        <v>25500</v>
      </c>
      <c r="P1587">
        <v>4500</v>
      </c>
      <c r="Q1587">
        <v>2000</v>
      </c>
      <c r="R1587">
        <v>0</v>
      </c>
      <c r="S1587">
        <v>7002</v>
      </c>
      <c r="T1587">
        <v>35000</v>
      </c>
      <c r="U1587">
        <v>36000</v>
      </c>
      <c r="V1587">
        <v>0</v>
      </c>
      <c r="W1587">
        <v>0</v>
      </c>
      <c r="X1587">
        <v>0</v>
      </c>
      <c r="Y1587">
        <v>222298</v>
      </c>
      <c r="Z1587">
        <v>0</v>
      </c>
      <c r="AA1587">
        <v>0</v>
      </c>
      <c r="AB1587">
        <v>0</v>
      </c>
      <c r="AC1587">
        <v>15686</v>
      </c>
      <c r="AD1587">
        <v>0</v>
      </c>
      <c r="AE1587">
        <v>0</v>
      </c>
      <c r="AF1587">
        <v>23767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1191233</v>
      </c>
      <c r="AO1587">
        <v>154474</v>
      </c>
      <c r="AP1587">
        <v>23767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75000</v>
      </c>
      <c r="AW1587">
        <v>0</v>
      </c>
      <c r="AX1587">
        <v>31500</v>
      </c>
      <c r="AY1587">
        <v>0</v>
      </c>
      <c r="AZ1587">
        <v>22000</v>
      </c>
      <c r="BA1587">
        <v>25000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0</v>
      </c>
      <c r="BI1587">
        <v>0</v>
      </c>
      <c r="BJ1587">
        <v>0</v>
      </c>
      <c r="BK1587">
        <v>331741</v>
      </c>
      <c r="BL1587">
        <v>0</v>
      </c>
      <c r="BM1587">
        <v>119435</v>
      </c>
      <c r="BN1587">
        <v>154000</v>
      </c>
      <c r="BO1587">
        <v>0</v>
      </c>
      <c r="BP1587">
        <v>0</v>
      </c>
      <c r="BQ1587">
        <v>0</v>
      </c>
      <c r="BR1587">
        <v>0</v>
      </c>
      <c r="BS1587">
        <v>0</v>
      </c>
      <c r="BT1587">
        <v>0</v>
      </c>
      <c r="BU1587">
        <v>0</v>
      </c>
      <c r="BV1587">
        <v>0</v>
      </c>
      <c r="BW1587">
        <v>0</v>
      </c>
      <c r="BX1587">
        <v>0</v>
      </c>
      <c r="BY1587">
        <v>0</v>
      </c>
      <c r="BZ1587">
        <v>0</v>
      </c>
      <c r="CA1587">
        <v>0</v>
      </c>
      <c r="CB1587">
        <v>0</v>
      </c>
      <c r="CC1587">
        <v>0</v>
      </c>
      <c r="CD1587">
        <v>0</v>
      </c>
      <c r="CE1587">
        <v>0</v>
      </c>
      <c r="CF1587">
        <v>68917</v>
      </c>
      <c r="CG1587">
        <v>0</v>
      </c>
      <c r="CH1587">
        <v>0</v>
      </c>
      <c r="CI1587">
        <v>0</v>
      </c>
      <c r="CJ1587">
        <v>0</v>
      </c>
      <c r="CK1587">
        <v>0</v>
      </c>
      <c r="CL1587">
        <v>0</v>
      </c>
      <c r="CM1587">
        <v>0</v>
      </c>
      <c r="CN1587">
        <v>0</v>
      </c>
      <c r="CO1587">
        <v>0</v>
      </c>
      <c r="CP1587">
        <v>0</v>
      </c>
      <c r="CQ1587">
        <v>450565</v>
      </c>
      <c r="CR1587">
        <v>100000</v>
      </c>
      <c r="CS1587">
        <v>10000</v>
      </c>
      <c r="CT1587">
        <v>0</v>
      </c>
      <c r="CU1587">
        <v>65000</v>
      </c>
      <c r="CV1587">
        <v>100000</v>
      </c>
      <c r="CW1587">
        <v>2288</v>
      </c>
      <c r="CX1587">
        <v>12000</v>
      </c>
      <c r="CY1587">
        <v>9000</v>
      </c>
      <c r="CZ1587">
        <v>3600</v>
      </c>
      <c r="DA1587">
        <v>3000</v>
      </c>
      <c r="DB1587">
        <v>13000</v>
      </c>
      <c r="DC1587">
        <v>60000</v>
      </c>
      <c r="DD1587">
        <v>3000</v>
      </c>
      <c r="DE1587">
        <v>71083</v>
      </c>
      <c r="DF1587">
        <v>266756</v>
      </c>
      <c r="DG1587">
        <v>100000</v>
      </c>
      <c r="DH1587">
        <v>0</v>
      </c>
      <c r="DI1587">
        <v>0</v>
      </c>
      <c r="DJ1587">
        <v>221198</v>
      </c>
      <c r="DK1587">
        <v>223491</v>
      </c>
      <c r="DL1587">
        <v>210000</v>
      </c>
      <c r="DM1587">
        <v>274870</v>
      </c>
      <c r="DN1587">
        <v>28000</v>
      </c>
      <c r="DO1587">
        <v>2226851</v>
      </c>
      <c r="DP1587">
        <v>317700</v>
      </c>
      <c r="DQ1587">
        <v>-968120</v>
      </c>
      <c r="DR1587">
        <v>249970</v>
      </c>
      <c r="DS1587">
        <v>0</v>
      </c>
    </row>
    <row r="1588" spans="1:123" x14ac:dyDescent="0.3">
      <c r="A1588" t="str">
        <f t="shared" si="24"/>
        <v>20271978</v>
      </c>
      <c r="B1588">
        <v>46</v>
      </c>
      <c r="C1588">
        <v>2027</v>
      </c>
      <c r="D1588">
        <v>197812</v>
      </c>
      <c r="E1588">
        <v>65</v>
      </c>
      <c r="F1588">
        <v>1575592</v>
      </c>
      <c r="G1588">
        <v>163106</v>
      </c>
      <c r="H1588">
        <v>550000</v>
      </c>
      <c r="I1588">
        <v>0</v>
      </c>
      <c r="J1588">
        <v>90000</v>
      </c>
      <c r="K1588">
        <v>85000</v>
      </c>
      <c r="L1588">
        <v>200000</v>
      </c>
      <c r="M1588">
        <v>56200</v>
      </c>
      <c r="N1588">
        <v>11500</v>
      </c>
      <c r="O1588">
        <v>25500</v>
      </c>
      <c r="P1588">
        <v>4500</v>
      </c>
      <c r="Q1588">
        <v>2000</v>
      </c>
      <c r="R1588">
        <v>0</v>
      </c>
      <c r="S1588">
        <v>6814</v>
      </c>
      <c r="T1588">
        <v>35000</v>
      </c>
      <c r="U1588">
        <v>36000</v>
      </c>
      <c r="V1588">
        <v>0</v>
      </c>
      <c r="W1588">
        <v>0</v>
      </c>
      <c r="X1588">
        <v>0</v>
      </c>
      <c r="Y1588">
        <v>0</v>
      </c>
      <c r="Z1588">
        <v>220565</v>
      </c>
      <c r="AA1588">
        <v>0</v>
      </c>
      <c r="AB1588">
        <v>0</v>
      </c>
      <c r="AC1588">
        <v>125252</v>
      </c>
      <c r="AD1588">
        <v>64529</v>
      </c>
      <c r="AE1588">
        <v>0</v>
      </c>
      <c r="AF1588">
        <v>189781</v>
      </c>
      <c r="AG1588">
        <v>0</v>
      </c>
      <c r="AH1588">
        <v>0</v>
      </c>
      <c r="AI1588">
        <v>0</v>
      </c>
      <c r="AJ1588">
        <v>60219</v>
      </c>
      <c r="AK1588">
        <v>60219</v>
      </c>
      <c r="AL1588">
        <v>0</v>
      </c>
      <c r="AM1588">
        <v>0</v>
      </c>
      <c r="AN1588">
        <v>521949</v>
      </c>
      <c r="AO1588">
        <v>1233479</v>
      </c>
      <c r="AP1588">
        <v>189781</v>
      </c>
      <c r="AQ1588">
        <v>0</v>
      </c>
      <c r="AR1588">
        <v>20000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0</v>
      </c>
      <c r="BI1588">
        <v>0</v>
      </c>
      <c r="BJ1588">
        <v>0</v>
      </c>
      <c r="BK1588">
        <v>1443260</v>
      </c>
      <c r="BL1588">
        <v>0</v>
      </c>
      <c r="BM1588">
        <v>0</v>
      </c>
      <c r="BN1588">
        <v>0</v>
      </c>
      <c r="BO1588">
        <v>0</v>
      </c>
      <c r="BP1588">
        <v>0</v>
      </c>
      <c r="BQ1588">
        <v>0</v>
      </c>
      <c r="BR1588">
        <v>179435</v>
      </c>
      <c r="BS1588">
        <v>11076</v>
      </c>
      <c r="BT1588">
        <v>0</v>
      </c>
      <c r="BU1588">
        <v>0</v>
      </c>
      <c r="BV1588">
        <v>0</v>
      </c>
      <c r="BW1588">
        <v>0</v>
      </c>
      <c r="BX1588">
        <v>0</v>
      </c>
      <c r="BY1588">
        <v>0</v>
      </c>
      <c r="BZ1588">
        <v>0</v>
      </c>
      <c r="CA1588">
        <v>0</v>
      </c>
      <c r="CB1588">
        <v>0</v>
      </c>
      <c r="CC1588">
        <v>0</v>
      </c>
      <c r="CD1588">
        <v>0</v>
      </c>
      <c r="CE1588">
        <v>0</v>
      </c>
      <c r="CF1588">
        <v>0</v>
      </c>
      <c r="CG1588">
        <v>0</v>
      </c>
      <c r="CH1588">
        <v>0</v>
      </c>
      <c r="CI1588">
        <v>0</v>
      </c>
      <c r="CJ1588">
        <v>0</v>
      </c>
      <c r="CK1588">
        <v>0</v>
      </c>
      <c r="CL1588">
        <v>0</v>
      </c>
      <c r="CM1588">
        <v>0</v>
      </c>
      <c r="CN1588">
        <v>0</v>
      </c>
      <c r="CO1588">
        <v>0</v>
      </c>
      <c r="CP1588">
        <v>0</v>
      </c>
      <c r="CQ1588">
        <v>610000</v>
      </c>
      <c r="CR1588">
        <v>100000</v>
      </c>
      <c r="CS1588">
        <v>10000</v>
      </c>
      <c r="CT1588">
        <v>11076</v>
      </c>
      <c r="CU1588">
        <v>65000</v>
      </c>
      <c r="CV1588">
        <v>100000</v>
      </c>
      <c r="CW1588">
        <v>2288</v>
      </c>
      <c r="CX1588">
        <v>12000</v>
      </c>
      <c r="CY1588">
        <v>9000</v>
      </c>
      <c r="CZ1588">
        <v>3600</v>
      </c>
      <c r="DA1588">
        <v>3000</v>
      </c>
      <c r="DB1588">
        <v>13000</v>
      </c>
      <c r="DC1588">
        <v>60000</v>
      </c>
      <c r="DD1588">
        <v>3000</v>
      </c>
      <c r="DE1588">
        <v>76083</v>
      </c>
      <c r="DF1588">
        <v>479318</v>
      </c>
      <c r="DG1588">
        <v>100000</v>
      </c>
      <c r="DH1588">
        <v>0</v>
      </c>
      <c r="DI1588">
        <v>0</v>
      </c>
      <c r="DJ1588">
        <v>221198</v>
      </c>
      <c r="DK1588">
        <v>223491</v>
      </c>
      <c r="DL1588">
        <v>210000</v>
      </c>
      <c r="DM1588">
        <v>274870</v>
      </c>
      <c r="DN1588">
        <v>28000</v>
      </c>
      <c r="DO1588">
        <v>2675144</v>
      </c>
      <c r="DP1588">
        <v>317700</v>
      </c>
      <c r="DQ1588">
        <v>471295</v>
      </c>
      <c r="DR1588">
        <v>0</v>
      </c>
      <c r="DS1588">
        <v>0</v>
      </c>
    </row>
    <row r="1589" spans="1:123" x14ac:dyDescent="0.3">
      <c r="A1589" t="str">
        <f t="shared" si="24"/>
        <v>20281979</v>
      </c>
      <c r="B1589">
        <v>46</v>
      </c>
      <c r="C1589">
        <v>2028</v>
      </c>
      <c r="D1589">
        <v>197912</v>
      </c>
      <c r="E1589">
        <v>56</v>
      </c>
      <c r="F1589">
        <v>1554738</v>
      </c>
      <c r="G1589">
        <v>163102</v>
      </c>
      <c r="H1589">
        <v>550000</v>
      </c>
      <c r="I1589">
        <v>0</v>
      </c>
      <c r="J1589">
        <v>90000</v>
      </c>
      <c r="K1589">
        <v>85000</v>
      </c>
      <c r="L1589">
        <v>200000</v>
      </c>
      <c r="M1589">
        <v>56200</v>
      </c>
      <c r="N1589">
        <v>11500</v>
      </c>
      <c r="O1589">
        <v>25500</v>
      </c>
      <c r="P1589">
        <v>4500</v>
      </c>
      <c r="Q1589">
        <v>2000</v>
      </c>
      <c r="R1589">
        <v>0</v>
      </c>
      <c r="S1589">
        <v>6625</v>
      </c>
      <c r="T1589">
        <v>35000</v>
      </c>
      <c r="U1589">
        <v>36000</v>
      </c>
      <c r="V1589">
        <v>0</v>
      </c>
      <c r="W1589">
        <v>0</v>
      </c>
      <c r="X1589">
        <v>0</v>
      </c>
      <c r="Y1589">
        <v>0</v>
      </c>
      <c r="Z1589">
        <v>220697</v>
      </c>
      <c r="AA1589">
        <v>0</v>
      </c>
      <c r="AB1589">
        <v>60219</v>
      </c>
      <c r="AC1589">
        <v>108439</v>
      </c>
      <c r="AD1589">
        <v>55867</v>
      </c>
      <c r="AE1589">
        <v>60219</v>
      </c>
      <c r="AF1589">
        <v>104087</v>
      </c>
      <c r="AG1589">
        <v>0</v>
      </c>
      <c r="AH1589">
        <v>0</v>
      </c>
      <c r="AI1589">
        <v>0</v>
      </c>
      <c r="AJ1589">
        <v>145913</v>
      </c>
      <c r="AK1589">
        <v>145913</v>
      </c>
      <c r="AL1589">
        <v>0</v>
      </c>
      <c r="AM1589">
        <v>0</v>
      </c>
      <c r="AN1589">
        <v>521628</v>
      </c>
      <c r="AO1589">
        <v>1067906</v>
      </c>
      <c r="AP1589">
        <v>164306</v>
      </c>
      <c r="AQ1589">
        <v>0</v>
      </c>
      <c r="AR1589">
        <v>20000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0</v>
      </c>
      <c r="BI1589">
        <v>0</v>
      </c>
      <c r="BJ1589">
        <v>0</v>
      </c>
      <c r="BK1589">
        <v>1252212</v>
      </c>
      <c r="BL1589">
        <v>0</v>
      </c>
      <c r="BM1589">
        <v>0</v>
      </c>
      <c r="BN1589">
        <v>0</v>
      </c>
      <c r="BO1589">
        <v>0</v>
      </c>
      <c r="BP1589">
        <v>0</v>
      </c>
      <c r="BQ1589">
        <v>0</v>
      </c>
      <c r="BR1589">
        <v>20000</v>
      </c>
      <c r="BS1589">
        <v>0</v>
      </c>
      <c r="BT1589">
        <v>0</v>
      </c>
      <c r="BU1589">
        <v>0</v>
      </c>
      <c r="BV1589">
        <v>0</v>
      </c>
      <c r="BW1589">
        <v>0</v>
      </c>
      <c r="BX1589">
        <v>0</v>
      </c>
      <c r="BY1589">
        <v>0</v>
      </c>
      <c r="BZ1589">
        <v>0</v>
      </c>
      <c r="CA1589">
        <v>0</v>
      </c>
      <c r="CB1589">
        <v>0</v>
      </c>
      <c r="CC1589">
        <v>0</v>
      </c>
      <c r="CD1589">
        <v>0</v>
      </c>
      <c r="CE1589">
        <v>0</v>
      </c>
      <c r="CF1589">
        <v>0</v>
      </c>
      <c r="CG1589">
        <v>0</v>
      </c>
      <c r="CH1589">
        <v>0</v>
      </c>
      <c r="CI1589">
        <v>0</v>
      </c>
      <c r="CJ1589">
        <v>0</v>
      </c>
      <c r="CK1589">
        <v>0</v>
      </c>
      <c r="CL1589">
        <v>0</v>
      </c>
      <c r="CM1589">
        <v>0</v>
      </c>
      <c r="CN1589">
        <v>0</v>
      </c>
      <c r="CO1589">
        <v>0</v>
      </c>
      <c r="CP1589">
        <v>0</v>
      </c>
      <c r="CQ1589">
        <v>610000</v>
      </c>
      <c r="CR1589">
        <v>100000</v>
      </c>
      <c r="CS1589">
        <v>10000</v>
      </c>
      <c r="CT1589">
        <v>11076</v>
      </c>
      <c r="CU1589">
        <v>65000</v>
      </c>
      <c r="CV1589">
        <v>100000</v>
      </c>
      <c r="CW1589">
        <v>2288</v>
      </c>
      <c r="CX1589">
        <v>12000</v>
      </c>
      <c r="CY1589">
        <v>9000</v>
      </c>
      <c r="CZ1589">
        <v>3600</v>
      </c>
      <c r="DA1589">
        <v>3000</v>
      </c>
      <c r="DB1589">
        <v>13000</v>
      </c>
      <c r="DC1589">
        <v>60000</v>
      </c>
      <c r="DD1589">
        <v>3000</v>
      </c>
      <c r="DE1589">
        <v>81083</v>
      </c>
      <c r="DF1589">
        <v>674938</v>
      </c>
      <c r="DG1589">
        <v>100000</v>
      </c>
      <c r="DH1589">
        <v>0</v>
      </c>
      <c r="DI1589">
        <v>0</v>
      </c>
      <c r="DJ1589">
        <v>221198</v>
      </c>
      <c r="DK1589">
        <v>223491</v>
      </c>
      <c r="DL1589">
        <v>210000</v>
      </c>
      <c r="DM1589">
        <v>274870</v>
      </c>
      <c r="DN1589">
        <v>28000</v>
      </c>
      <c r="DO1589">
        <v>2961458</v>
      </c>
      <c r="DP1589">
        <v>317700</v>
      </c>
      <c r="DQ1589">
        <v>386610</v>
      </c>
      <c r="DR1589">
        <v>0</v>
      </c>
      <c r="DS1589">
        <v>0</v>
      </c>
    </row>
    <row r="1590" spans="1:123" x14ac:dyDescent="0.3">
      <c r="A1590" t="str">
        <f t="shared" si="24"/>
        <v>20291980</v>
      </c>
      <c r="B1590">
        <v>46</v>
      </c>
      <c r="C1590">
        <v>2029</v>
      </c>
      <c r="D1590">
        <v>198012</v>
      </c>
      <c r="E1590">
        <v>56</v>
      </c>
      <c r="F1590">
        <v>1585018</v>
      </c>
      <c r="G1590">
        <v>163097</v>
      </c>
      <c r="H1590">
        <v>550000</v>
      </c>
      <c r="I1590">
        <v>0</v>
      </c>
      <c r="J1590">
        <v>120000</v>
      </c>
      <c r="K1590">
        <v>85000</v>
      </c>
      <c r="L1590">
        <v>200000</v>
      </c>
      <c r="M1590">
        <v>56200</v>
      </c>
      <c r="N1590">
        <v>11500</v>
      </c>
      <c r="O1590">
        <v>25500</v>
      </c>
      <c r="P1590">
        <v>4500</v>
      </c>
      <c r="Q1590">
        <v>2000</v>
      </c>
      <c r="R1590">
        <v>0</v>
      </c>
      <c r="S1590">
        <v>6437</v>
      </c>
      <c r="T1590">
        <v>35000</v>
      </c>
      <c r="U1590">
        <v>36000</v>
      </c>
      <c r="V1590">
        <v>0</v>
      </c>
      <c r="W1590">
        <v>0</v>
      </c>
      <c r="X1590">
        <v>0</v>
      </c>
      <c r="Y1590">
        <v>0</v>
      </c>
      <c r="Z1590">
        <v>272673</v>
      </c>
      <c r="AA1590">
        <v>0</v>
      </c>
      <c r="AB1590">
        <v>145913</v>
      </c>
      <c r="AC1590">
        <v>109472</v>
      </c>
      <c r="AD1590">
        <v>0</v>
      </c>
      <c r="AE1590">
        <v>145913</v>
      </c>
      <c r="AF1590">
        <v>19958</v>
      </c>
      <c r="AG1590">
        <v>0</v>
      </c>
      <c r="AH1590">
        <v>0</v>
      </c>
      <c r="AI1590">
        <v>0</v>
      </c>
      <c r="AJ1590">
        <v>230042</v>
      </c>
      <c r="AK1590">
        <v>230042</v>
      </c>
      <c r="AL1590">
        <v>0</v>
      </c>
      <c r="AM1590">
        <v>0</v>
      </c>
      <c r="AN1590">
        <v>499464</v>
      </c>
      <c r="AO1590">
        <v>1078080</v>
      </c>
      <c r="AP1590">
        <v>165871</v>
      </c>
      <c r="AQ1590">
        <v>40700</v>
      </c>
      <c r="AR1590">
        <v>20000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0</v>
      </c>
      <c r="BI1590">
        <v>0</v>
      </c>
      <c r="BJ1590">
        <v>0</v>
      </c>
      <c r="BK1590">
        <v>1304652</v>
      </c>
      <c r="BL1590">
        <v>0</v>
      </c>
      <c r="BM1590">
        <v>0</v>
      </c>
      <c r="BN1590">
        <v>0</v>
      </c>
      <c r="BO1590">
        <v>0</v>
      </c>
      <c r="BP1590">
        <v>0</v>
      </c>
      <c r="BQ1590">
        <v>0</v>
      </c>
      <c r="BR1590">
        <v>20000</v>
      </c>
      <c r="BS1590">
        <v>0</v>
      </c>
      <c r="BT1590">
        <v>0</v>
      </c>
      <c r="BU1590">
        <v>0</v>
      </c>
      <c r="BV1590">
        <v>0</v>
      </c>
      <c r="BW1590">
        <v>0</v>
      </c>
      <c r="BX1590">
        <v>0</v>
      </c>
      <c r="BY1590">
        <v>0</v>
      </c>
      <c r="BZ1590">
        <v>0</v>
      </c>
      <c r="CA1590">
        <v>0</v>
      </c>
      <c r="CB1590">
        <v>0</v>
      </c>
      <c r="CC1590">
        <v>0</v>
      </c>
      <c r="CD1590">
        <v>0</v>
      </c>
      <c r="CE1590">
        <v>0</v>
      </c>
      <c r="CF1590">
        <v>0</v>
      </c>
      <c r="CG1590">
        <v>0</v>
      </c>
      <c r="CH1590">
        <v>0</v>
      </c>
      <c r="CI1590">
        <v>0</v>
      </c>
      <c r="CJ1590">
        <v>0</v>
      </c>
      <c r="CK1590">
        <v>0</v>
      </c>
      <c r="CL1590">
        <v>0</v>
      </c>
      <c r="CM1590">
        <v>0</v>
      </c>
      <c r="CN1590">
        <v>0</v>
      </c>
      <c r="CO1590">
        <v>0</v>
      </c>
      <c r="CP1590">
        <v>0</v>
      </c>
      <c r="CQ1590">
        <v>610000</v>
      </c>
      <c r="CR1590">
        <v>100000</v>
      </c>
      <c r="CS1590">
        <v>10000</v>
      </c>
      <c r="CT1590">
        <v>11076</v>
      </c>
      <c r="CU1590">
        <v>65000</v>
      </c>
      <c r="CV1590">
        <v>100000</v>
      </c>
      <c r="CW1590">
        <v>2288</v>
      </c>
      <c r="CX1590">
        <v>12000</v>
      </c>
      <c r="CY1590">
        <v>9000</v>
      </c>
      <c r="CZ1590">
        <v>3600</v>
      </c>
      <c r="DA1590">
        <v>3000</v>
      </c>
      <c r="DB1590">
        <v>13000</v>
      </c>
      <c r="DC1590">
        <v>60000</v>
      </c>
      <c r="DD1590">
        <v>3000</v>
      </c>
      <c r="DE1590">
        <v>86083</v>
      </c>
      <c r="DF1590">
        <v>916660</v>
      </c>
      <c r="DG1590">
        <v>100000</v>
      </c>
      <c r="DH1590">
        <v>0</v>
      </c>
      <c r="DI1590">
        <v>0</v>
      </c>
      <c r="DJ1590">
        <v>221198</v>
      </c>
      <c r="DK1590">
        <v>223491</v>
      </c>
      <c r="DL1590">
        <v>210000</v>
      </c>
      <c r="DM1590">
        <v>274870</v>
      </c>
      <c r="DN1590">
        <v>28000</v>
      </c>
      <c r="DO1590">
        <v>3292308</v>
      </c>
      <c r="DP1590">
        <v>317700</v>
      </c>
      <c r="DQ1590">
        <v>522715</v>
      </c>
      <c r="DR1590">
        <v>0</v>
      </c>
      <c r="DS1590">
        <v>0</v>
      </c>
    </row>
    <row r="1591" spans="1:123" x14ac:dyDescent="0.3">
      <c r="A1591" t="str">
        <f t="shared" si="24"/>
        <v>20301981</v>
      </c>
      <c r="B1591">
        <v>46</v>
      </c>
      <c r="C1591">
        <v>2030</v>
      </c>
      <c r="D1591">
        <v>198112</v>
      </c>
      <c r="E1591">
        <v>33</v>
      </c>
      <c r="F1591">
        <v>1866385</v>
      </c>
      <c r="G1591">
        <v>163093</v>
      </c>
      <c r="H1591">
        <v>550000</v>
      </c>
      <c r="I1591">
        <v>0</v>
      </c>
      <c r="J1591">
        <v>90000</v>
      </c>
      <c r="K1591">
        <v>85000</v>
      </c>
      <c r="L1591">
        <v>200000</v>
      </c>
      <c r="M1591">
        <v>56200</v>
      </c>
      <c r="N1591">
        <v>11500</v>
      </c>
      <c r="O1591">
        <v>25500</v>
      </c>
      <c r="P1591">
        <v>4500</v>
      </c>
      <c r="Q1591">
        <v>2000</v>
      </c>
      <c r="R1591">
        <v>0</v>
      </c>
      <c r="S1591">
        <v>6248</v>
      </c>
      <c r="T1591">
        <v>35000</v>
      </c>
      <c r="U1591">
        <v>36000</v>
      </c>
      <c r="V1591">
        <v>0</v>
      </c>
      <c r="W1591">
        <v>0</v>
      </c>
      <c r="X1591">
        <v>0</v>
      </c>
      <c r="Y1591">
        <v>223052</v>
      </c>
      <c r="Z1591">
        <v>0</v>
      </c>
      <c r="AA1591">
        <v>0</v>
      </c>
      <c r="AB1591">
        <v>230042</v>
      </c>
      <c r="AC1591">
        <v>63260</v>
      </c>
      <c r="AD1591">
        <v>0</v>
      </c>
      <c r="AE1591">
        <v>95851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134190</v>
      </c>
      <c r="AL1591">
        <v>0</v>
      </c>
      <c r="AM1591">
        <v>0</v>
      </c>
      <c r="AN1591">
        <v>1215000</v>
      </c>
      <c r="AO1591">
        <v>622983</v>
      </c>
      <c r="AP1591">
        <v>95851</v>
      </c>
      <c r="AQ1591">
        <v>0</v>
      </c>
      <c r="AR1591">
        <v>8439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0</v>
      </c>
      <c r="BI1591">
        <v>0</v>
      </c>
      <c r="BJ1591">
        <v>0</v>
      </c>
      <c r="BK1591">
        <v>727273</v>
      </c>
      <c r="BL1591">
        <v>0</v>
      </c>
      <c r="BM1591">
        <v>123205</v>
      </c>
      <c r="BN1591">
        <v>0</v>
      </c>
      <c r="BO1591">
        <v>0</v>
      </c>
      <c r="BP1591">
        <v>0</v>
      </c>
      <c r="BQ1591">
        <v>0</v>
      </c>
      <c r="BR1591">
        <v>0</v>
      </c>
      <c r="BS1591">
        <v>0</v>
      </c>
      <c r="BT1591">
        <v>0</v>
      </c>
      <c r="BU1591">
        <v>0</v>
      </c>
      <c r="BV1591">
        <v>0</v>
      </c>
      <c r="BW1591">
        <v>0</v>
      </c>
      <c r="BX1591">
        <v>0</v>
      </c>
      <c r="BY1591">
        <v>0</v>
      </c>
      <c r="BZ1591">
        <v>0</v>
      </c>
      <c r="CA1591">
        <v>0</v>
      </c>
      <c r="CB1591">
        <v>0</v>
      </c>
      <c r="CC1591">
        <v>0</v>
      </c>
      <c r="CD1591">
        <v>0</v>
      </c>
      <c r="CE1591">
        <v>0</v>
      </c>
      <c r="CF1591">
        <v>0</v>
      </c>
      <c r="CG1591">
        <v>0</v>
      </c>
      <c r="CH1591">
        <v>0</v>
      </c>
      <c r="CI1591">
        <v>0</v>
      </c>
      <c r="CJ1591">
        <v>0</v>
      </c>
      <c r="CK1591">
        <v>0</v>
      </c>
      <c r="CL1591">
        <v>0</v>
      </c>
      <c r="CM1591">
        <v>0</v>
      </c>
      <c r="CN1591">
        <v>0</v>
      </c>
      <c r="CO1591">
        <v>0</v>
      </c>
      <c r="CP1591">
        <v>0</v>
      </c>
      <c r="CQ1591">
        <v>466795</v>
      </c>
      <c r="CR1591">
        <v>100000</v>
      </c>
      <c r="CS1591">
        <v>10000</v>
      </c>
      <c r="CT1591">
        <v>11076</v>
      </c>
      <c r="CU1591">
        <v>65000</v>
      </c>
      <c r="CV1591">
        <v>100000</v>
      </c>
      <c r="CW1591">
        <v>2288</v>
      </c>
      <c r="CX1591">
        <v>12000</v>
      </c>
      <c r="CY1591">
        <v>9000</v>
      </c>
      <c r="CZ1591">
        <v>3600</v>
      </c>
      <c r="DA1591">
        <v>3000</v>
      </c>
      <c r="DB1591">
        <v>13000</v>
      </c>
      <c r="DC1591">
        <v>60000</v>
      </c>
      <c r="DD1591">
        <v>3000</v>
      </c>
      <c r="DE1591">
        <v>91083</v>
      </c>
      <c r="DF1591">
        <v>652884</v>
      </c>
      <c r="DG1591">
        <v>100000</v>
      </c>
      <c r="DH1591">
        <v>0</v>
      </c>
      <c r="DI1591">
        <v>0</v>
      </c>
      <c r="DJ1591">
        <v>221198</v>
      </c>
      <c r="DK1591">
        <v>223491</v>
      </c>
      <c r="DL1591">
        <v>210000</v>
      </c>
      <c r="DM1591">
        <v>274870</v>
      </c>
      <c r="DN1591">
        <v>28000</v>
      </c>
      <c r="DO1591">
        <v>2794475</v>
      </c>
      <c r="DP1591">
        <v>317700</v>
      </c>
      <c r="DQ1591">
        <v>-346257</v>
      </c>
      <c r="DR1591">
        <v>0</v>
      </c>
      <c r="DS1591">
        <v>0</v>
      </c>
    </row>
    <row r="1592" spans="1:123" x14ac:dyDescent="0.3">
      <c r="A1592" t="str">
        <f t="shared" si="24"/>
        <v>20311982</v>
      </c>
      <c r="B1592">
        <v>46</v>
      </c>
      <c r="C1592">
        <v>2031</v>
      </c>
      <c r="D1592">
        <v>198212</v>
      </c>
      <c r="E1592">
        <v>71</v>
      </c>
      <c r="F1592">
        <v>1695696</v>
      </c>
      <c r="G1592">
        <v>163096</v>
      </c>
      <c r="H1592">
        <v>550000</v>
      </c>
      <c r="I1592">
        <v>0</v>
      </c>
      <c r="J1592">
        <v>90000</v>
      </c>
      <c r="K1592">
        <v>85000</v>
      </c>
      <c r="L1592">
        <v>200000</v>
      </c>
      <c r="M1592">
        <v>56200</v>
      </c>
      <c r="N1592">
        <v>11500</v>
      </c>
      <c r="O1592">
        <v>25500</v>
      </c>
      <c r="P1592">
        <v>4500</v>
      </c>
      <c r="Q1592">
        <v>2000</v>
      </c>
      <c r="R1592">
        <v>0</v>
      </c>
      <c r="S1592">
        <v>6059</v>
      </c>
      <c r="T1592">
        <v>35000</v>
      </c>
      <c r="U1592">
        <v>36000</v>
      </c>
      <c r="V1592">
        <v>0</v>
      </c>
      <c r="W1592">
        <v>0</v>
      </c>
      <c r="X1592">
        <v>0</v>
      </c>
      <c r="Y1592">
        <v>0</v>
      </c>
      <c r="Z1592">
        <v>236795</v>
      </c>
      <c r="AA1592">
        <v>0</v>
      </c>
      <c r="AB1592">
        <v>134190</v>
      </c>
      <c r="AC1592">
        <v>137086</v>
      </c>
      <c r="AD1592">
        <v>0</v>
      </c>
      <c r="AE1592">
        <v>134190</v>
      </c>
      <c r="AF1592">
        <v>73523</v>
      </c>
      <c r="AG1592">
        <v>0</v>
      </c>
      <c r="AH1592">
        <v>0</v>
      </c>
      <c r="AI1592">
        <v>0</v>
      </c>
      <c r="AJ1592">
        <v>176477</v>
      </c>
      <c r="AK1592">
        <v>176477</v>
      </c>
      <c r="AL1592">
        <v>0</v>
      </c>
      <c r="AM1592">
        <v>0</v>
      </c>
      <c r="AN1592">
        <v>504964</v>
      </c>
      <c r="AO1592">
        <v>1350029</v>
      </c>
      <c r="AP1592">
        <v>207713</v>
      </c>
      <c r="AQ1592">
        <v>0</v>
      </c>
      <c r="AR1592">
        <v>20000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0</v>
      </c>
      <c r="BI1592">
        <v>0</v>
      </c>
      <c r="BJ1592">
        <v>0</v>
      </c>
      <c r="BK1592">
        <v>1577742</v>
      </c>
      <c r="BL1592">
        <v>0</v>
      </c>
      <c r="BM1592">
        <v>0</v>
      </c>
      <c r="BN1592">
        <v>0</v>
      </c>
      <c r="BO1592">
        <v>0</v>
      </c>
      <c r="BP1592">
        <v>0</v>
      </c>
      <c r="BQ1592">
        <v>0</v>
      </c>
      <c r="BR1592">
        <v>163205</v>
      </c>
      <c r="BS1592">
        <v>24709</v>
      </c>
      <c r="BT1592">
        <v>0</v>
      </c>
      <c r="BU1592">
        <v>0</v>
      </c>
      <c r="BV1592">
        <v>0</v>
      </c>
      <c r="BW1592">
        <v>0</v>
      </c>
      <c r="BX1592">
        <v>0</v>
      </c>
      <c r="BY1592">
        <v>0</v>
      </c>
      <c r="BZ1592">
        <v>0</v>
      </c>
      <c r="CA1592">
        <v>0</v>
      </c>
      <c r="CB1592">
        <v>0</v>
      </c>
      <c r="CC1592">
        <v>0</v>
      </c>
      <c r="CD1592">
        <v>0</v>
      </c>
      <c r="CE1592">
        <v>0</v>
      </c>
      <c r="CF1592">
        <v>0</v>
      </c>
      <c r="CG1592">
        <v>0</v>
      </c>
      <c r="CH1592">
        <v>0</v>
      </c>
      <c r="CI1592">
        <v>0</v>
      </c>
      <c r="CJ1592">
        <v>0</v>
      </c>
      <c r="CK1592">
        <v>0</v>
      </c>
      <c r="CL1592">
        <v>0</v>
      </c>
      <c r="CM1592">
        <v>0</v>
      </c>
      <c r="CN1592">
        <v>0</v>
      </c>
      <c r="CO1592">
        <v>0</v>
      </c>
      <c r="CP1592">
        <v>0</v>
      </c>
      <c r="CQ1592">
        <v>610000</v>
      </c>
      <c r="CR1592">
        <v>100000</v>
      </c>
      <c r="CS1592">
        <v>10000</v>
      </c>
      <c r="CT1592">
        <v>35785</v>
      </c>
      <c r="CU1592">
        <v>65000</v>
      </c>
      <c r="CV1592">
        <v>100000</v>
      </c>
      <c r="CW1592">
        <v>2288</v>
      </c>
      <c r="CX1592">
        <v>12000</v>
      </c>
      <c r="CY1592">
        <v>9000</v>
      </c>
      <c r="CZ1592">
        <v>3600</v>
      </c>
      <c r="DA1592">
        <v>3000</v>
      </c>
      <c r="DB1592">
        <v>13000</v>
      </c>
      <c r="DC1592">
        <v>60000</v>
      </c>
      <c r="DD1592">
        <v>3000</v>
      </c>
      <c r="DE1592">
        <v>96083</v>
      </c>
      <c r="DF1592">
        <v>870092</v>
      </c>
      <c r="DG1592">
        <v>100000</v>
      </c>
      <c r="DH1592">
        <v>0</v>
      </c>
      <c r="DI1592">
        <v>0</v>
      </c>
      <c r="DJ1592">
        <v>221198</v>
      </c>
      <c r="DK1592">
        <v>223491</v>
      </c>
      <c r="DL1592">
        <v>210000</v>
      </c>
      <c r="DM1592">
        <v>274870</v>
      </c>
      <c r="DN1592">
        <v>28000</v>
      </c>
      <c r="DO1592">
        <v>3226884</v>
      </c>
      <c r="DP1592">
        <v>317700</v>
      </c>
      <c r="DQ1592">
        <v>601186</v>
      </c>
      <c r="DR1592">
        <v>0</v>
      </c>
      <c r="DS1592">
        <v>0</v>
      </c>
    </row>
    <row r="1593" spans="1:123" x14ac:dyDescent="0.3">
      <c r="A1593" t="str">
        <f t="shared" si="24"/>
        <v>20321983</v>
      </c>
      <c r="B1593">
        <v>46</v>
      </c>
      <c r="C1593">
        <v>2032</v>
      </c>
      <c r="D1593">
        <v>198312</v>
      </c>
      <c r="E1593">
        <v>81</v>
      </c>
      <c r="F1593">
        <v>1282794</v>
      </c>
      <c r="G1593">
        <v>163099</v>
      </c>
      <c r="H1593">
        <v>550000</v>
      </c>
      <c r="I1593">
        <v>0</v>
      </c>
      <c r="J1593">
        <v>60000</v>
      </c>
      <c r="K1593">
        <v>85000</v>
      </c>
      <c r="L1593">
        <v>200000</v>
      </c>
      <c r="M1593">
        <v>56200</v>
      </c>
      <c r="N1593">
        <v>11500</v>
      </c>
      <c r="O1593">
        <v>25500</v>
      </c>
      <c r="P1593">
        <v>4500</v>
      </c>
      <c r="Q1593">
        <v>2000</v>
      </c>
      <c r="R1593">
        <v>0</v>
      </c>
      <c r="S1593">
        <v>5871</v>
      </c>
      <c r="T1593">
        <v>35000</v>
      </c>
      <c r="U1593">
        <v>36000</v>
      </c>
      <c r="V1593">
        <v>0</v>
      </c>
      <c r="W1593">
        <v>0</v>
      </c>
      <c r="X1593">
        <v>0</v>
      </c>
      <c r="Y1593">
        <v>0</v>
      </c>
      <c r="Z1593">
        <v>400000</v>
      </c>
      <c r="AA1593">
        <v>0</v>
      </c>
      <c r="AB1593">
        <v>176477</v>
      </c>
      <c r="AC1593">
        <v>157891</v>
      </c>
      <c r="AD1593">
        <v>0</v>
      </c>
      <c r="AE1593">
        <v>176477</v>
      </c>
      <c r="AF1593">
        <v>62759</v>
      </c>
      <c r="AG1593">
        <v>0</v>
      </c>
      <c r="AH1593">
        <v>0</v>
      </c>
      <c r="AI1593">
        <v>0</v>
      </c>
      <c r="AJ1593">
        <v>187241</v>
      </c>
      <c r="AK1593">
        <v>187241</v>
      </c>
      <c r="AL1593">
        <v>0</v>
      </c>
      <c r="AM1593">
        <v>0</v>
      </c>
      <c r="AN1593">
        <v>311571</v>
      </c>
      <c r="AO1593">
        <v>1554915</v>
      </c>
      <c r="AP1593">
        <v>239236</v>
      </c>
      <c r="AQ1593">
        <v>139674</v>
      </c>
      <c r="AR1593">
        <v>20000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285550</v>
      </c>
      <c r="BE1593">
        <v>75130</v>
      </c>
      <c r="BF1593">
        <v>60000</v>
      </c>
      <c r="BG1593">
        <v>35194</v>
      </c>
      <c r="BH1593">
        <v>20000</v>
      </c>
      <c r="BI1593">
        <v>26509</v>
      </c>
      <c r="BJ1593">
        <v>97987</v>
      </c>
      <c r="BK1593">
        <v>1353455</v>
      </c>
      <c r="BL1593">
        <v>0</v>
      </c>
      <c r="BM1593">
        <v>0</v>
      </c>
      <c r="BN1593">
        <v>0</v>
      </c>
      <c r="BO1593">
        <v>0</v>
      </c>
      <c r="BP1593">
        <v>0</v>
      </c>
      <c r="BQ1593">
        <v>0</v>
      </c>
      <c r="BR1593">
        <v>20000</v>
      </c>
      <c r="BS1593">
        <v>118215</v>
      </c>
      <c r="BT1593">
        <v>0</v>
      </c>
      <c r="BU1593">
        <v>0</v>
      </c>
      <c r="BV1593">
        <v>0</v>
      </c>
      <c r="BW1593">
        <v>0</v>
      </c>
      <c r="BX1593">
        <v>0</v>
      </c>
      <c r="BY1593">
        <v>0</v>
      </c>
      <c r="BZ1593">
        <v>0</v>
      </c>
      <c r="CA1593">
        <v>0</v>
      </c>
      <c r="CB1593">
        <v>0</v>
      </c>
      <c r="CC1593">
        <v>0</v>
      </c>
      <c r="CD1593">
        <v>0</v>
      </c>
      <c r="CE1593">
        <v>0</v>
      </c>
      <c r="CF1593">
        <v>0</v>
      </c>
      <c r="CG1593">
        <v>0</v>
      </c>
      <c r="CH1593">
        <v>1</v>
      </c>
      <c r="CI1593">
        <v>0</v>
      </c>
      <c r="CJ1593">
        <v>0</v>
      </c>
      <c r="CK1593">
        <v>0</v>
      </c>
      <c r="CL1593">
        <v>0</v>
      </c>
      <c r="CM1593">
        <v>0</v>
      </c>
      <c r="CN1593">
        <v>6000</v>
      </c>
      <c r="CO1593">
        <v>0</v>
      </c>
      <c r="CP1593">
        <v>38917</v>
      </c>
      <c r="CQ1593">
        <v>610000</v>
      </c>
      <c r="CR1593">
        <v>100000</v>
      </c>
      <c r="CS1593">
        <v>10000</v>
      </c>
      <c r="CT1593">
        <v>154000</v>
      </c>
      <c r="CU1593">
        <v>65000</v>
      </c>
      <c r="CV1593">
        <v>100000</v>
      </c>
      <c r="CW1593">
        <v>2289</v>
      </c>
      <c r="CX1593">
        <v>12000</v>
      </c>
      <c r="CY1593">
        <v>9000</v>
      </c>
      <c r="CZ1593">
        <v>3600</v>
      </c>
      <c r="DA1593">
        <v>3000</v>
      </c>
      <c r="DB1593">
        <v>13000</v>
      </c>
      <c r="DC1593">
        <v>66000</v>
      </c>
      <c r="DD1593">
        <v>3000</v>
      </c>
      <c r="DE1593">
        <v>140000</v>
      </c>
      <c r="DF1593">
        <v>1232504</v>
      </c>
      <c r="DG1593">
        <v>100000</v>
      </c>
      <c r="DH1593">
        <v>0</v>
      </c>
      <c r="DI1593">
        <v>285550</v>
      </c>
      <c r="DJ1593">
        <v>256392</v>
      </c>
      <c r="DK1593">
        <v>250000</v>
      </c>
      <c r="DL1593">
        <v>270000</v>
      </c>
      <c r="DM1593">
        <v>350000</v>
      </c>
      <c r="DN1593">
        <v>48000</v>
      </c>
      <c r="DO1593">
        <v>4270577</v>
      </c>
      <c r="DP1593">
        <v>317700</v>
      </c>
      <c r="DQ1593">
        <v>1370744</v>
      </c>
      <c r="DR1593">
        <v>0</v>
      </c>
      <c r="DS1593">
        <v>97987</v>
      </c>
    </row>
    <row r="1594" spans="1:123" x14ac:dyDescent="0.3">
      <c r="A1594" t="str">
        <f t="shared" si="24"/>
        <v>20331984</v>
      </c>
      <c r="B1594">
        <v>46</v>
      </c>
      <c r="C1594">
        <v>2033</v>
      </c>
      <c r="D1594">
        <v>198412</v>
      </c>
      <c r="E1594">
        <v>60</v>
      </c>
      <c r="F1594">
        <v>1889558</v>
      </c>
      <c r="G1594">
        <v>163102</v>
      </c>
      <c r="H1594">
        <v>550000</v>
      </c>
      <c r="I1594">
        <v>0</v>
      </c>
      <c r="J1594">
        <v>90000</v>
      </c>
      <c r="K1594">
        <v>85000</v>
      </c>
      <c r="L1594">
        <v>200000</v>
      </c>
      <c r="M1594">
        <v>56200</v>
      </c>
      <c r="N1594">
        <v>11500</v>
      </c>
      <c r="O1594">
        <v>25500</v>
      </c>
      <c r="P1594">
        <v>4500</v>
      </c>
      <c r="Q1594">
        <v>2000</v>
      </c>
      <c r="R1594">
        <v>0</v>
      </c>
      <c r="S1594">
        <v>5682</v>
      </c>
      <c r="T1594">
        <v>35000</v>
      </c>
      <c r="U1594">
        <v>36000</v>
      </c>
      <c r="V1594">
        <v>0</v>
      </c>
      <c r="W1594">
        <v>0</v>
      </c>
      <c r="X1594">
        <v>0</v>
      </c>
      <c r="Y1594">
        <v>0</v>
      </c>
      <c r="Z1594">
        <v>303871</v>
      </c>
      <c r="AA1594">
        <v>0</v>
      </c>
      <c r="AB1594">
        <v>187241</v>
      </c>
      <c r="AC1594">
        <v>115859</v>
      </c>
      <c r="AD1594">
        <v>0</v>
      </c>
      <c r="AE1594">
        <v>175549</v>
      </c>
      <c r="AF1594">
        <v>0</v>
      </c>
      <c r="AG1594">
        <v>0</v>
      </c>
      <c r="AH1594">
        <v>0</v>
      </c>
      <c r="AI1594">
        <v>0</v>
      </c>
      <c r="AJ1594">
        <v>250000</v>
      </c>
      <c r="AK1594">
        <v>261692</v>
      </c>
      <c r="AL1594">
        <v>0</v>
      </c>
      <c r="AM1594">
        <v>0</v>
      </c>
      <c r="AN1594">
        <v>437511</v>
      </c>
      <c r="AO1594">
        <v>1140980</v>
      </c>
      <c r="AP1594">
        <v>175549</v>
      </c>
      <c r="AQ1594">
        <v>129962</v>
      </c>
      <c r="AR1594">
        <v>20000</v>
      </c>
      <c r="AS1594">
        <v>0</v>
      </c>
      <c r="AT1594">
        <v>0</v>
      </c>
      <c r="AU1594">
        <v>285550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7513</v>
      </c>
      <c r="BF1594">
        <v>33269</v>
      </c>
      <c r="BG1594">
        <v>35194</v>
      </c>
      <c r="BH1594">
        <v>2000</v>
      </c>
      <c r="BI1594">
        <v>2916</v>
      </c>
      <c r="BJ1594">
        <v>0</v>
      </c>
      <c r="BK1594">
        <v>1671149</v>
      </c>
      <c r="BL1594">
        <v>0</v>
      </c>
      <c r="BM1594">
        <v>0</v>
      </c>
      <c r="BN1594">
        <v>0</v>
      </c>
      <c r="BO1594">
        <v>0</v>
      </c>
      <c r="BP1594">
        <v>0</v>
      </c>
      <c r="BQ1594">
        <v>0</v>
      </c>
      <c r="BR1594">
        <v>20000</v>
      </c>
      <c r="BS1594">
        <v>0</v>
      </c>
      <c r="BT1594">
        <v>0</v>
      </c>
      <c r="BU1594">
        <v>0</v>
      </c>
      <c r="BV1594">
        <v>0</v>
      </c>
      <c r="BW1594">
        <v>0</v>
      </c>
      <c r="BX1594">
        <v>0</v>
      </c>
      <c r="BY1594">
        <v>0</v>
      </c>
      <c r="BZ1594">
        <v>0</v>
      </c>
      <c r="CA1594">
        <v>0</v>
      </c>
      <c r="CB1594">
        <v>0</v>
      </c>
      <c r="CC1594">
        <v>0</v>
      </c>
      <c r="CD1594">
        <v>0</v>
      </c>
      <c r="CE1594">
        <v>0</v>
      </c>
      <c r="CF1594">
        <v>0</v>
      </c>
      <c r="CG1594">
        <v>0</v>
      </c>
      <c r="CH1594">
        <v>0</v>
      </c>
      <c r="CI1594">
        <v>0</v>
      </c>
      <c r="CJ1594">
        <v>0</v>
      </c>
      <c r="CK1594">
        <v>0</v>
      </c>
      <c r="CL1594">
        <v>0</v>
      </c>
      <c r="CM1594">
        <v>0</v>
      </c>
      <c r="CN1594">
        <v>0</v>
      </c>
      <c r="CO1594">
        <v>0</v>
      </c>
      <c r="CP1594">
        <v>0</v>
      </c>
      <c r="CQ1594">
        <v>610000</v>
      </c>
      <c r="CR1594">
        <v>100000</v>
      </c>
      <c r="CS1594">
        <v>10000</v>
      </c>
      <c r="CT1594">
        <v>154000</v>
      </c>
      <c r="CU1594">
        <v>65000</v>
      </c>
      <c r="CV1594">
        <v>100000</v>
      </c>
      <c r="CW1594">
        <v>2289</v>
      </c>
      <c r="CX1594">
        <v>12000</v>
      </c>
      <c r="CY1594">
        <v>9000</v>
      </c>
      <c r="CZ1594">
        <v>3600</v>
      </c>
      <c r="DA1594">
        <v>3000</v>
      </c>
      <c r="DB1594">
        <v>13000</v>
      </c>
      <c r="DC1594">
        <v>66000</v>
      </c>
      <c r="DD1594">
        <v>3000</v>
      </c>
      <c r="DE1594">
        <v>140000</v>
      </c>
      <c r="DF1594">
        <v>1480000</v>
      </c>
      <c r="DG1594">
        <v>100000</v>
      </c>
      <c r="DH1594">
        <v>0</v>
      </c>
      <c r="DI1594">
        <v>0</v>
      </c>
      <c r="DJ1594">
        <v>288067</v>
      </c>
      <c r="DK1594">
        <v>250000</v>
      </c>
      <c r="DL1594">
        <v>303270</v>
      </c>
      <c r="DM1594">
        <v>350000</v>
      </c>
      <c r="DN1594">
        <v>50000</v>
      </c>
      <c r="DO1594">
        <v>4373918</v>
      </c>
      <c r="DP1594">
        <v>317700</v>
      </c>
      <c r="DQ1594">
        <v>369213</v>
      </c>
      <c r="DR1594">
        <v>0</v>
      </c>
      <c r="DS1594">
        <v>0</v>
      </c>
    </row>
    <row r="1595" spans="1:123" x14ac:dyDescent="0.3">
      <c r="A1595" t="str">
        <f t="shared" si="24"/>
        <v>20341985</v>
      </c>
      <c r="B1595">
        <v>46</v>
      </c>
      <c r="C1595">
        <v>2034</v>
      </c>
      <c r="D1595">
        <v>198512</v>
      </c>
      <c r="E1595">
        <v>38</v>
      </c>
      <c r="F1595">
        <v>1796397</v>
      </c>
      <c r="G1595">
        <v>163105</v>
      </c>
      <c r="H1595">
        <v>550000</v>
      </c>
      <c r="I1595">
        <v>0</v>
      </c>
      <c r="J1595">
        <v>90000</v>
      </c>
      <c r="K1595">
        <v>85000</v>
      </c>
      <c r="L1595">
        <v>200000</v>
      </c>
      <c r="M1595">
        <v>56200</v>
      </c>
      <c r="N1595">
        <v>11500</v>
      </c>
      <c r="O1595">
        <v>25500</v>
      </c>
      <c r="P1595">
        <v>4500</v>
      </c>
      <c r="Q1595">
        <v>2000</v>
      </c>
      <c r="R1595">
        <v>0</v>
      </c>
      <c r="S1595">
        <v>5494</v>
      </c>
      <c r="T1595">
        <v>35000</v>
      </c>
      <c r="U1595">
        <v>36000</v>
      </c>
      <c r="V1595">
        <v>0</v>
      </c>
      <c r="W1595">
        <v>0</v>
      </c>
      <c r="X1595">
        <v>0</v>
      </c>
      <c r="Y1595">
        <v>160871</v>
      </c>
      <c r="Z1595">
        <v>0</v>
      </c>
      <c r="AA1595">
        <v>0</v>
      </c>
      <c r="AB1595">
        <v>261692</v>
      </c>
      <c r="AC1595">
        <v>73028</v>
      </c>
      <c r="AD1595">
        <v>0</v>
      </c>
      <c r="AE1595">
        <v>110652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151040</v>
      </c>
      <c r="AL1595">
        <v>0</v>
      </c>
      <c r="AM1595">
        <v>0</v>
      </c>
      <c r="AN1595">
        <v>1152064</v>
      </c>
      <c r="AO1595">
        <v>719183</v>
      </c>
      <c r="AP1595">
        <v>110652</v>
      </c>
      <c r="AQ1595">
        <v>0</v>
      </c>
      <c r="AR1595">
        <v>13602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0</v>
      </c>
      <c r="BI1595">
        <v>0</v>
      </c>
      <c r="BJ1595">
        <v>0</v>
      </c>
      <c r="BK1595">
        <v>843437</v>
      </c>
      <c r="BL1595">
        <v>0</v>
      </c>
      <c r="BM1595">
        <v>0</v>
      </c>
      <c r="BN1595">
        <v>0</v>
      </c>
      <c r="BO1595">
        <v>0</v>
      </c>
      <c r="BP1595">
        <v>0</v>
      </c>
      <c r="BQ1595">
        <v>0</v>
      </c>
      <c r="BR1595">
        <v>0</v>
      </c>
      <c r="BS1595">
        <v>0</v>
      </c>
      <c r="BT1595">
        <v>0</v>
      </c>
      <c r="BU1595">
        <v>0</v>
      </c>
      <c r="BV1595">
        <v>0</v>
      </c>
      <c r="BW1595">
        <v>0</v>
      </c>
      <c r="BX1595">
        <v>0</v>
      </c>
      <c r="BY1595">
        <v>0</v>
      </c>
      <c r="BZ1595">
        <v>0</v>
      </c>
      <c r="CA1595">
        <v>0</v>
      </c>
      <c r="CB1595">
        <v>0</v>
      </c>
      <c r="CC1595">
        <v>0</v>
      </c>
      <c r="CD1595">
        <v>0</v>
      </c>
      <c r="CE1595">
        <v>0</v>
      </c>
      <c r="CF1595">
        <v>0</v>
      </c>
      <c r="CG1595">
        <v>0</v>
      </c>
      <c r="CH1595">
        <v>0</v>
      </c>
      <c r="CI1595">
        <v>0</v>
      </c>
      <c r="CJ1595">
        <v>0</v>
      </c>
      <c r="CK1595">
        <v>0</v>
      </c>
      <c r="CL1595">
        <v>0</v>
      </c>
      <c r="CM1595">
        <v>0</v>
      </c>
      <c r="CN1595">
        <v>0</v>
      </c>
      <c r="CO1595">
        <v>0</v>
      </c>
      <c r="CP1595">
        <v>0</v>
      </c>
      <c r="CQ1595">
        <v>590000</v>
      </c>
      <c r="CR1595">
        <v>100000</v>
      </c>
      <c r="CS1595">
        <v>10000</v>
      </c>
      <c r="CT1595">
        <v>154000</v>
      </c>
      <c r="CU1595">
        <v>65000</v>
      </c>
      <c r="CV1595">
        <v>100000</v>
      </c>
      <c r="CW1595">
        <v>2289</v>
      </c>
      <c r="CX1595">
        <v>12000</v>
      </c>
      <c r="CY1595">
        <v>9000</v>
      </c>
      <c r="CZ1595">
        <v>3600</v>
      </c>
      <c r="DA1595">
        <v>3000</v>
      </c>
      <c r="DB1595">
        <v>13000</v>
      </c>
      <c r="DC1595">
        <v>66000</v>
      </c>
      <c r="DD1595">
        <v>3000</v>
      </c>
      <c r="DE1595">
        <v>140000</v>
      </c>
      <c r="DF1595">
        <v>1259992</v>
      </c>
      <c r="DG1595">
        <v>100000</v>
      </c>
      <c r="DH1595">
        <v>0</v>
      </c>
      <c r="DI1595">
        <v>0</v>
      </c>
      <c r="DJ1595">
        <v>284548</v>
      </c>
      <c r="DK1595">
        <v>249679</v>
      </c>
      <c r="DL1595">
        <v>303270</v>
      </c>
      <c r="DM1595">
        <v>349249</v>
      </c>
      <c r="DN1595">
        <v>50000</v>
      </c>
      <c r="DO1595">
        <v>4018665</v>
      </c>
      <c r="DP1595">
        <v>317700</v>
      </c>
      <c r="DQ1595">
        <v>-160871</v>
      </c>
      <c r="DR1595">
        <v>0</v>
      </c>
      <c r="DS1595">
        <v>0</v>
      </c>
    </row>
    <row r="1596" spans="1:123" x14ac:dyDescent="0.3">
      <c r="A1596" t="str">
        <f t="shared" si="24"/>
        <v>20351986</v>
      </c>
      <c r="B1596">
        <v>46</v>
      </c>
      <c r="C1596">
        <v>2035</v>
      </c>
      <c r="D1596">
        <v>198612</v>
      </c>
      <c r="E1596">
        <v>62</v>
      </c>
      <c r="F1596">
        <v>1750598</v>
      </c>
      <c r="G1596">
        <v>163108</v>
      </c>
      <c r="H1596">
        <v>550000</v>
      </c>
      <c r="I1596">
        <v>0</v>
      </c>
      <c r="J1596">
        <v>60000</v>
      </c>
      <c r="K1596">
        <v>85000</v>
      </c>
      <c r="L1596">
        <v>200000</v>
      </c>
      <c r="M1596">
        <v>56200</v>
      </c>
      <c r="N1596">
        <v>11500</v>
      </c>
      <c r="O1596">
        <v>25500</v>
      </c>
      <c r="P1596">
        <v>4500</v>
      </c>
      <c r="Q1596">
        <v>2000</v>
      </c>
      <c r="R1596">
        <v>0</v>
      </c>
      <c r="S1596">
        <v>5305</v>
      </c>
      <c r="T1596">
        <v>35000</v>
      </c>
      <c r="U1596">
        <v>36000</v>
      </c>
      <c r="V1596">
        <v>0</v>
      </c>
      <c r="W1596">
        <v>5000</v>
      </c>
      <c r="X1596">
        <v>0</v>
      </c>
      <c r="Y1596">
        <v>0</v>
      </c>
      <c r="Z1596">
        <v>110996</v>
      </c>
      <c r="AA1596">
        <v>0</v>
      </c>
      <c r="AB1596">
        <v>151040</v>
      </c>
      <c r="AC1596">
        <v>120978</v>
      </c>
      <c r="AD1596">
        <v>0</v>
      </c>
      <c r="AE1596">
        <v>151040</v>
      </c>
      <c r="AF1596">
        <v>32266</v>
      </c>
      <c r="AG1596">
        <v>0</v>
      </c>
      <c r="AH1596">
        <v>0</v>
      </c>
      <c r="AI1596">
        <v>0</v>
      </c>
      <c r="AJ1596">
        <v>217734</v>
      </c>
      <c r="AK1596">
        <v>217734</v>
      </c>
      <c r="AL1596">
        <v>0</v>
      </c>
      <c r="AM1596">
        <v>0</v>
      </c>
      <c r="AN1596">
        <v>595009</v>
      </c>
      <c r="AO1596">
        <v>1191392</v>
      </c>
      <c r="AP1596">
        <v>183305</v>
      </c>
      <c r="AQ1596">
        <v>0</v>
      </c>
      <c r="AR1596">
        <v>20000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0</v>
      </c>
      <c r="BI1596">
        <v>0</v>
      </c>
      <c r="BJ1596">
        <v>0</v>
      </c>
      <c r="BK1596">
        <v>1394698</v>
      </c>
      <c r="BL1596">
        <v>0</v>
      </c>
      <c r="BM1596">
        <v>0</v>
      </c>
      <c r="BN1596">
        <v>0</v>
      </c>
      <c r="BO1596">
        <v>0</v>
      </c>
      <c r="BP1596">
        <v>0</v>
      </c>
      <c r="BQ1596">
        <v>0</v>
      </c>
      <c r="BR1596">
        <v>40000</v>
      </c>
      <c r="BS1596">
        <v>0</v>
      </c>
      <c r="BT1596">
        <v>0</v>
      </c>
      <c r="BU1596">
        <v>0</v>
      </c>
      <c r="BV1596">
        <v>0</v>
      </c>
      <c r="BW1596">
        <v>0</v>
      </c>
      <c r="BX1596">
        <v>0</v>
      </c>
      <c r="BY1596">
        <v>0</v>
      </c>
      <c r="BZ1596">
        <v>0</v>
      </c>
      <c r="CA1596">
        <v>0</v>
      </c>
      <c r="CB1596">
        <v>0</v>
      </c>
      <c r="CC1596">
        <v>0</v>
      </c>
      <c r="CD1596">
        <v>0</v>
      </c>
      <c r="CE1596">
        <v>0</v>
      </c>
      <c r="CF1596">
        <v>0</v>
      </c>
      <c r="CG1596">
        <v>0</v>
      </c>
      <c r="CH1596">
        <v>0</v>
      </c>
      <c r="CI1596">
        <v>0</v>
      </c>
      <c r="CJ1596">
        <v>0</v>
      </c>
      <c r="CK1596">
        <v>0</v>
      </c>
      <c r="CL1596">
        <v>0</v>
      </c>
      <c r="CM1596">
        <v>0</v>
      </c>
      <c r="CN1596">
        <v>0</v>
      </c>
      <c r="CO1596">
        <v>0</v>
      </c>
      <c r="CP1596">
        <v>0</v>
      </c>
      <c r="CQ1596">
        <v>610000</v>
      </c>
      <c r="CR1596">
        <v>100000</v>
      </c>
      <c r="CS1596">
        <v>10000</v>
      </c>
      <c r="CT1596">
        <v>154000</v>
      </c>
      <c r="CU1596">
        <v>65000</v>
      </c>
      <c r="CV1596">
        <v>100000</v>
      </c>
      <c r="CW1596">
        <v>2289</v>
      </c>
      <c r="CX1596">
        <v>12000</v>
      </c>
      <c r="CY1596">
        <v>9000</v>
      </c>
      <c r="CZ1596">
        <v>3600</v>
      </c>
      <c r="DA1596">
        <v>3000</v>
      </c>
      <c r="DB1596">
        <v>13000</v>
      </c>
      <c r="DC1596">
        <v>66000</v>
      </c>
      <c r="DD1596">
        <v>3000</v>
      </c>
      <c r="DE1596">
        <v>140000</v>
      </c>
      <c r="DF1596">
        <v>1333188</v>
      </c>
      <c r="DG1596">
        <v>100000</v>
      </c>
      <c r="DH1596">
        <v>0</v>
      </c>
      <c r="DI1596">
        <v>0</v>
      </c>
      <c r="DJ1596">
        <v>284548</v>
      </c>
      <c r="DK1596">
        <v>249679</v>
      </c>
      <c r="DL1596">
        <v>303270</v>
      </c>
      <c r="DM1596">
        <v>349249</v>
      </c>
      <c r="DN1596">
        <v>50000</v>
      </c>
      <c r="DO1596">
        <v>4178556</v>
      </c>
      <c r="DP1596">
        <v>317700</v>
      </c>
      <c r="DQ1596">
        <v>368731</v>
      </c>
      <c r="DR1596">
        <v>0</v>
      </c>
      <c r="DS1596">
        <v>0</v>
      </c>
    </row>
    <row r="1597" spans="1:123" x14ac:dyDescent="0.3">
      <c r="A1597" t="str">
        <f t="shared" si="24"/>
        <v>20361987</v>
      </c>
      <c r="B1597">
        <v>46</v>
      </c>
      <c r="C1597">
        <v>2036</v>
      </c>
      <c r="D1597">
        <v>198712</v>
      </c>
      <c r="E1597">
        <v>27</v>
      </c>
      <c r="F1597">
        <v>1763237</v>
      </c>
      <c r="G1597">
        <v>163099</v>
      </c>
      <c r="H1597">
        <v>550000</v>
      </c>
      <c r="I1597">
        <v>0</v>
      </c>
      <c r="J1597">
        <v>60000</v>
      </c>
      <c r="K1597">
        <v>85000</v>
      </c>
      <c r="L1597">
        <v>200000</v>
      </c>
      <c r="M1597">
        <v>56200</v>
      </c>
      <c r="N1597">
        <v>11500</v>
      </c>
      <c r="O1597">
        <v>25500</v>
      </c>
      <c r="P1597">
        <v>4500</v>
      </c>
      <c r="Q1597">
        <v>2000</v>
      </c>
      <c r="R1597">
        <v>0</v>
      </c>
      <c r="S1597">
        <v>5091</v>
      </c>
      <c r="T1597">
        <v>35000</v>
      </c>
      <c r="U1597">
        <v>36000</v>
      </c>
      <c r="V1597">
        <v>0</v>
      </c>
      <c r="W1597">
        <v>5000</v>
      </c>
      <c r="X1597">
        <v>0</v>
      </c>
      <c r="Y1597">
        <v>259209</v>
      </c>
      <c r="Z1597">
        <v>0</v>
      </c>
      <c r="AA1597">
        <v>0</v>
      </c>
      <c r="AB1597">
        <v>217734</v>
      </c>
      <c r="AC1597">
        <v>51519</v>
      </c>
      <c r="AD1597">
        <v>0</v>
      </c>
      <c r="AE1597">
        <v>78061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139673</v>
      </c>
      <c r="AL1597">
        <v>0</v>
      </c>
      <c r="AM1597">
        <v>0</v>
      </c>
      <c r="AN1597">
        <v>1215000</v>
      </c>
      <c r="AO1597">
        <v>507359</v>
      </c>
      <c r="AP1597">
        <v>78061</v>
      </c>
      <c r="AQ1597">
        <v>0</v>
      </c>
      <c r="AR1597">
        <v>2233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0</v>
      </c>
      <c r="BI1597">
        <v>0</v>
      </c>
      <c r="BJ1597">
        <v>0</v>
      </c>
      <c r="BK1597">
        <v>587653</v>
      </c>
      <c r="BL1597">
        <v>0</v>
      </c>
      <c r="BM1597">
        <v>143040</v>
      </c>
      <c r="BN1597">
        <v>0</v>
      </c>
      <c r="BO1597">
        <v>0</v>
      </c>
      <c r="BP1597">
        <v>0</v>
      </c>
      <c r="BQ1597">
        <v>0</v>
      </c>
      <c r="BR1597">
        <v>0</v>
      </c>
      <c r="BS1597">
        <v>0</v>
      </c>
      <c r="BT1597">
        <v>0</v>
      </c>
      <c r="BU1597">
        <v>0</v>
      </c>
      <c r="BV1597">
        <v>0</v>
      </c>
      <c r="BW1597">
        <v>0</v>
      </c>
      <c r="BX1597">
        <v>0</v>
      </c>
      <c r="BY1597">
        <v>0</v>
      </c>
      <c r="BZ1597">
        <v>0</v>
      </c>
      <c r="CA1597">
        <v>0</v>
      </c>
      <c r="CB1597">
        <v>0</v>
      </c>
      <c r="CC1597">
        <v>0</v>
      </c>
      <c r="CD1597">
        <v>0</v>
      </c>
      <c r="CE1597">
        <v>0</v>
      </c>
      <c r="CF1597">
        <v>16643</v>
      </c>
      <c r="CG1597">
        <v>0</v>
      </c>
      <c r="CH1597">
        <v>0</v>
      </c>
      <c r="CI1597">
        <v>0</v>
      </c>
      <c r="CJ1597">
        <v>0</v>
      </c>
      <c r="CK1597">
        <v>0</v>
      </c>
      <c r="CL1597">
        <v>0</v>
      </c>
      <c r="CM1597">
        <v>0</v>
      </c>
      <c r="CN1597">
        <v>0</v>
      </c>
      <c r="CO1597">
        <v>0</v>
      </c>
      <c r="CP1597">
        <v>0</v>
      </c>
      <c r="CQ1597">
        <v>446960</v>
      </c>
      <c r="CR1597">
        <v>100000</v>
      </c>
      <c r="CS1597">
        <v>10000</v>
      </c>
      <c r="CT1597">
        <v>154000</v>
      </c>
      <c r="CU1597">
        <v>65000</v>
      </c>
      <c r="CV1597">
        <v>100000</v>
      </c>
      <c r="CW1597">
        <v>2289</v>
      </c>
      <c r="CX1597">
        <v>12000</v>
      </c>
      <c r="CY1597">
        <v>9000</v>
      </c>
      <c r="CZ1597">
        <v>3600</v>
      </c>
      <c r="DA1597">
        <v>3000</v>
      </c>
      <c r="DB1597">
        <v>13000</v>
      </c>
      <c r="DC1597">
        <v>66000</v>
      </c>
      <c r="DD1597">
        <v>3000</v>
      </c>
      <c r="DE1597">
        <v>123357</v>
      </c>
      <c r="DF1597">
        <v>1028600</v>
      </c>
      <c r="DG1597">
        <v>100000</v>
      </c>
      <c r="DH1597">
        <v>0</v>
      </c>
      <c r="DI1597">
        <v>0</v>
      </c>
      <c r="DJ1597">
        <v>284548</v>
      </c>
      <c r="DK1597">
        <v>249679</v>
      </c>
      <c r="DL1597">
        <v>303270</v>
      </c>
      <c r="DM1597">
        <v>349249</v>
      </c>
      <c r="DN1597">
        <v>50000</v>
      </c>
      <c r="DO1597">
        <v>3616224</v>
      </c>
      <c r="DP1597">
        <v>317700</v>
      </c>
      <c r="DQ1597">
        <v>-418892</v>
      </c>
      <c r="DR1597">
        <v>0</v>
      </c>
      <c r="DS1597">
        <v>0</v>
      </c>
    </row>
    <row r="1598" spans="1:123" x14ac:dyDescent="0.3">
      <c r="A1598" t="str">
        <f t="shared" si="24"/>
        <v>20371988</v>
      </c>
      <c r="B1598">
        <v>46</v>
      </c>
      <c r="C1598">
        <v>2037</v>
      </c>
      <c r="D1598">
        <v>198812</v>
      </c>
      <c r="E1598">
        <v>14</v>
      </c>
      <c r="F1598">
        <v>2050674</v>
      </c>
      <c r="G1598">
        <v>163089</v>
      </c>
      <c r="H1598">
        <v>550000</v>
      </c>
      <c r="I1598">
        <v>0</v>
      </c>
      <c r="J1598">
        <v>60000</v>
      </c>
      <c r="K1598">
        <v>85000</v>
      </c>
      <c r="L1598">
        <v>200000</v>
      </c>
      <c r="M1598">
        <v>56200</v>
      </c>
      <c r="N1598">
        <v>11500</v>
      </c>
      <c r="O1598">
        <v>25500</v>
      </c>
      <c r="P1598">
        <v>4500</v>
      </c>
      <c r="Q1598">
        <v>2000</v>
      </c>
      <c r="R1598">
        <v>0</v>
      </c>
      <c r="S1598">
        <v>4878</v>
      </c>
      <c r="T1598">
        <v>35000</v>
      </c>
      <c r="U1598">
        <v>36000</v>
      </c>
      <c r="V1598">
        <v>0</v>
      </c>
      <c r="W1598">
        <v>5000</v>
      </c>
      <c r="X1598">
        <v>0</v>
      </c>
      <c r="Y1598">
        <v>0</v>
      </c>
      <c r="Z1598">
        <v>0</v>
      </c>
      <c r="AA1598">
        <v>0</v>
      </c>
      <c r="AB1598">
        <v>139673</v>
      </c>
      <c r="AC1598">
        <v>28084</v>
      </c>
      <c r="AD1598">
        <v>0</v>
      </c>
      <c r="AE1598">
        <v>42553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97120</v>
      </c>
      <c r="AL1598">
        <v>0</v>
      </c>
      <c r="AM1598">
        <v>0</v>
      </c>
      <c r="AN1598">
        <v>955578</v>
      </c>
      <c r="AO1598">
        <v>276573</v>
      </c>
      <c r="AP1598">
        <v>42553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75000</v>
      </c>
      <c r="AW1598">
        <v>0</v>
      </c>
      <c r="AX1598">
        <v>31649</v>
      </c>
      <c r="AY1598">
        <v>0</v>
      </c>
      <c r="AZ1598">
        <v>22000</v>
      </c>
      <c r="BA1598">
        <v>25000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0</v>
      </c>
      <c r="BI1598">
        <v>0</v>
      </c>
      <c r="BJ1598">
        <v>0</v>
      </c>
      <c r="BK1598">
        <v>472775</v>
      </c>
      <c r="BL1598">
        <v>0</v>
      </c>
      <c r="BM1598">
        <v>176667</v>
      </c>
      <c r="BN1598">
        <v>154000</v>
      </c>
      <c r="BO1598">
        <v>65000</v>
      </c>
      <c r="BP1598">
        <v>100000</v>
      </c>
      <c r="BQ1598">
        <v>10000</v>
      </c>
      <c r="BR1598">
        <v>0</v>
      </c>
      <c r="BS1598">
        <v>0</v>
      </c>
      <c r="BT1598">
        <v>0</v>
      </c>
      <c r="BU1598">
        <v>0</v>
      </c>
      <c r="BV1598">
        <v>0</v>
      </c>
      <c r="BW1598">
        <v>33000</v>
      </c>
      <c r="BX1598">
        <v>763</v>
      </c>
      <c r="BY1598">
        <v>4000</v>
      </c>
      <c r="BZ1598">
        <v>3000</v>
      </c>
      <c r="CA1598">
        <v>1200</v>
      </c>
      <c r="CB1598">
        <v>1000</v>
      </c>
      <c r="CC1598">
        <v>4333</v>
      </c>
      <c r="CD1598">
        <v>20000</v>
      </c>
      <c r="CE1598">
        <v>1000</v>
      </c>
      <c r="CF1598">
        <v>68917</v>
      </c>
      <c r="CG1598">
        <v>0</v>
      </c>
      <c r="CH1598">
        <v>0</v>
      </c>
      <c r="CI1598">
        <v>0</v>
      </c>
      <c r="CJ1598">
        <v>0</v>
      </c>
      <c r="CK1598">
        <v>0</v>
      </c>
      <c r="CL1598">
        <v>0</v>
      </c>
      <c r="CM1598">
        <v>0</v>
      </c>
      <c r="CN1598">
        <v>0</v>
      </c>
      <c r="CO1598">
        <v>0</v>
      </c>
      <c r="CP1598">
        <v>0</v>
      </c>
      <c r="CQ1598">
        <v>250293</v>
      </c>
      <c r="CR1598">
        <v>0</v>
      </c>
      <c r="CS1598">
        <v>0</v>
      </c>
      <c r="CT1598">
        <v>0</v>
      </c>
      <c r="CU1598">
        <v>0</v>
      </c>
      <c r="CV1598">
        <v>67000</v>
      </c>
      <c r="CW1598">
        <v>1526</v>
      </c>
      <c r="CX1598">
        <v>8000</v>
      </c>
      <c r="CY1598">
        <v>6000</v>
      </c>
      <c r="CZ1598">
        <v>2400</v>
      </c>
      <c r="DA1598">
        <v>2000</v>
      </c>
      <c r="DB1598">
        <v>8667</v>
      </c>
      <c r="DC1598">
        <v>46000</v>
      </c>
      <c r="DD1598">
        <v>2000</v>
      </c>
      <c r="DE1598">
        <v>54440</v>
      </c>
      <c r="DF1598">
        <v>997742</v>
      </c>
      <c r="DG1598">
        <v>100000</v>
      </c>
      <c r="DH1598">
        <v>0</v>
      </c>
      <c r="DI1598">
        <v>0</v>
      </c>
      <c r="DJ1598">
        <v>252898</v>
      </c>
      <c r="DK1598">
        <v>224679</v>
      </c>
      <c r="DL1598">
        <v>303270</v>
      </c>
      <c r="DM1598">
        <v>274249</v>
      </c>
      <c r="DN1598">
        <v>28000</v>
      </c>
      <c r="DO1598">
        <v>2726284</v>
      </c>
      <c r="DP1598">
        <v>317700</v>
      </c>
      <c r="DQ1598">
        <v>-975059</v>
      </c>
      <c r="DR1598">
        <v>178530</v>
      </c>
      <c r="DS1598">
        <v>0</v>
      </c>
    </row>
    <row r="1599" spans="1:123" x14ac:dyDescent="0.3">
      <c r="A1599" t="str">
        <f t="shared" si="24"/>
        <v>20381989</v>
      </c>
      <c r="B1599">
        <v>46</v>
      </c>
      <c r="C1599">
        <v>2038</v>
      </c>
      <c r="D1599">
        <v>198912</v>
      </c>
      <c r="E1599">
        <v>57</v>
      </c>
      <c r="F1599">
        <v>2239600</v>
      </c>
      <c r="G1599">
        <v>163079</v>
      </c>
      <c r="H1599">
        <v>550000</v>
      </c>
      <c r="I1599">
        <v>0</v>
      </c>
      <c r="J1599">
        <v>30000</v>
      </c>
      <c r="K1599">
        <v>85000</v>
      </c>
      <c r="L1599">
        <v>200000</v>
      </c>
      <c r="M1599">
        <v>56200</v>
      </c>
      <c r="N1599">
        <v>11500</v>
      </c>
      <c r="O1599">
        <v>25500</v>
      </c>
      <c r="P1599">
        <v>4500</v>
      </c>
      <c r="Q1599">
        <v>2000</v>
      </c>
      <c r="R1599">
        <v>0</v>
      </c>
      <c r="S1599">
        <v>4664</v>
      </c>
      <c r="T1599">
        <v>35000</v>
      </c>
      <c r="U1599">
        <v>36000</v>
      </c>
      <c r="V1599">
        <v>0</v>
      </c>
      <c r="W1599">
        <v>5000</v>
      </c>
      <c r="X1599">
        <v>0</v>
      </c>
      <c r="Y1599">
        <v>0</v>
      </c>
      <c r="Z1599">
        <v>0</v>
      </c>
      <c r="AA1599">
        <v>0</v>
      </c>
      <c r="AB1599">
        <v>97120</v>
      </c>
      <c r="AC1599">
        <v>109707</v>
      </c>
      <c r="AD1599">
        <v>56521</v>
      </c>
      <c r="AE1599">
        <v>97120</v>
      </c>
      <c r="AF1599">
        <v>69108</v>
      </c>
      <c r="AG1599">
        <v>28260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856256</v>
      </c>
      <c r="AO1599">
        <v>1080393</v>
      </c>
      <c r="AP1599">
        <v>166227</v>
      </c>
      <c r="AQ1599">
        <v>0</v>
      </c>
      <c r="AR1599">
        <v>20000</v>
      </c>
      <c r="AS1599">
        <v>0</v>
      </c>
      <c r="AT1599">
        <v>0</v>
      </c>
      <c r="AU1599">
        <v>0</v>
      </c>
      <c r="AV1599">
        <v>75000</v>
      </c>
      <c r="AW1599">
        <v>0</v>
      </c>
      <c r="AX1599">
        <v>54462</v>
      </c>
      <c r="AY1599">
        <v>12990</v>
      </c>
      <c r="AZ1599">
        <v>16683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0</v>
      </c>
      <c r="BI1599">
        <v>0</v>
      </c>
      <c r="BJ1599">
        <v>0</v>
      </c>
      <c r="BK1599">
        <v>1425756</v>
      </c>
      <c r="BL1599">
        <v>0</v>
      </c>
      <c r="BM1599">
        <v>156667</v>
      </c>
      <c r="BN1599">
        <v>0</v>
      </c>
      <c r="BO1599">
        <v>0</v>
      </c>
      <c r="BP1599">
        <v>0</v>
      </c>
      <c r="BQ1599">
        <v>0</v>
      </c>
      <c r="BR1599">
        <v>0</v>
      </c>
      <c r="BS1599">
        <v>0</v>
      </c>
      <c r="BT1599">
        <v>0</v>
      </c>
      <c r="BU1599">
        <v>0</v>
      </c>
      <c r="BV1599">
        <v>0</v>
      </c>
      <c r="BW1599">
        <v>0</v>
      </c>
      <c r="BX1599">
        <v>0</v>
      </c>
      <c r="BY1599">
        <v>0</v>
      </c>
      <c r="BZ1599">
        <v>0</v>
      </c>
      <c r="CA1599">
        <v>0</v>
      </c>
      <c r="CB1599">
        <v>0</v>
      </c>
      <c r="CC1599">
        <v>0</v>
      </c>
      <c r="CD1599">
        <v>0</v>
      </c>
      <c r="CE1599">
        <v>0</v>
      </c>
      <c r="CF1599">
        <v>0</v>
      </c>
      <c r="CG1599">
        <v>0</v>
      </c>
      <c r="CH1599">
        <v>0</v>
      </c>
      <c r="CI1599">
        <v>0</v>
      </c>
      <c r="CJ1599">
        <v>0</v>
      </c>
      <c r="CK1599">
        <v>0</v>
      </c>
      <c r="CL1599">
        <v>0</v>
      </c>
      <c r="CM1599">
        <v>0</v>
      </c>
      <c r="CN1599">
        <v>0</v>
      </c>
      <c r="CO1599">
        <v>0</v>
      </c>
      <c r="CP1599">
        <v>0</v>
      </c>
      <c r="CQ1599">
        <v>73627</v>
      </c>
      <c r="CR1599">
        <v>0</v>
      </c>
      <c r="CS1599">
        <v>0</v>
      </c>
      <c r="CT1599">
        <v>0</v>
      </c>
      <c r="CU1599">
        <v>0</v>
      </c>
      <c r="CV1599">
        <v>67000</v>
      </c>
      <c r="CW1599">
        <v>1526</v>
      </c>
      <c r="CX1599">
        <v>8000</v>
      </c>
      <c r="CY1599">
        <v>6000</v>
      </c>
      <c r="CZ1599">
        <v>2400</v>
      </c>
      <c r="DA1599">
        <v>2000</v>
      </c>
      <c r="DB1599">
        <v>8667</v>
      </c>
      <c r="DC1599">
        <v>46000</v>
      </c>
      <c r="DD1599">
        <v>2000</v>
      </c>
      <c r="DE1599">
        <v>54440</v>
      </c>
      <c r="DF1599">
        <v>967810</v>
      </c>
      <c r="DG1599">
        <v>100000</v>
      </c>
      <c r="DH1599">
        <v>0</v>
      </c>
      <c r="DI1599">
        <v>0</v>
      </c>
      <c r="DJ1599">
        <v>198436</v>
      </c>
      <c r="DK1599">
        <v>224679</v>
      </c>
      <c r="DL1599">
        <v>303270</v>
      </c>
      <c r="DM1599">
        <v>199249</v>
      </c>
      <c r="DN1599">
        <v>11317</v>
      </c>
      <c r="DO1599">
        <v>2276420</v>
      </c>
      <c r="DP1599">
        <v>317700</v>
      </c>
      <c r="DQ1599">
        <v>-302812</v>
      </c>
      <c r="DR1599">
        <v>0</v>
      </c>
      <c r="DS1599">
        <v>0</v>
      </c>
    </row>
    <row r="1600" spans="1:123" x14ac:dyDescent="0.3">
      <c r="A1600" t="str">
        <f t="shared" si="24"/>
        <v>20391990</v>
      </c>
      <c r="B1600">
        <v>46</v>
      </c>
      <c r="C1600">
        <v>2039</v>
      </c>
      <c r="D1600">
        <v>199012</v>
      </c>
      <c r="E1600">
        <v>22</v>
      </c>
      <c r="F1600">
        <v>2259600</v>
      </c>
      <c r="G1600">
        <v>163069</v>
      </c>
      <c r="H1600">
        <v>550000</v>
      </c>
      <c r="I1600">
        <v>0</v>
      </c>
      <c r="J1600">
        <v>30000</v>
      </c>
      <c r="K1600">
        <v>85000</v>
      </c>
      <c r="L1600">
        <v>200000</v>
      </c>
      <c r="M1600">
        <v>56200</v>
      </c>
      <c r="N1600">
        <v>11500</v>
      </c>
      <c r="O1600">
        <v>25500</v>
      </c>
      <c r="P1600">
        <v>4500</v>
      </c>
      <c r="Q1600">
        <v>2000</v>
      </c>
      <c r="R1600">
        <v>0</v>
      </c>
      <c r="S1600">
        <v>4451</v>
      </c>
      <c r="T1600">
        <v>35000</v>
      </c>
      <c r="U1600">
        <v>36000</v>
      </c>
      <c r="V1600">
        <v>0</v>
      </c>
      <c r="W1600">
        <v>5000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42267</v>
      </c>
      <c r="AD1600">
        <v>0</v>
      </c>
      <c r="AE1600">
        <v>0</v>
      </c>
      <c r="AF1600">
        <v>64043</v>
      </c>
      <c r="AG1600">
        <v>0</v>
      </c>
      <c r="AH1600">
        <v>0</v>
      </c>
      <c r="AI1600">
        <v>28260</v>
      </c>
      <c r="AJ1600">
        <v>0</v>
      </c>
      <c r="AK1600">
        <v>28260</v>
      </c>
      <c r="AL1600">
        <v>28260</v>
      </c>
      <c r="AM1600">
        <v>0</v>
      </c>
      <c r="AN1600">
        <v>861108</v>
      </c>
      <c r="AO1600">
        <v>416247</v>
      </c>
      <c r="AP1600">
        <v>64043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75000</v>
      </c>
      <c r="AW1600">
        <v>0</v>
      </c>
      <c r="AX1600">
        <v>35613</v>
      </c>
      <c r="AY1600">
        <v>0</v>
      </c>
      <c r="AZ1600">
        <v>11317</v>
      </c>
      <c r="BA1600">
        <v>25000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0</v>
      </c>
      <c r="BI1600">
        <v>0</v>
      </c>
      <c r="BJ1600">
        <v>0</v>
      </c>
      <c r="BK1600">
        <v>627220</v>
      </c>
      <c r="BL1600">
        <v>0</v>
      </c>
      <c r="BM1600">
        <v>53627</v>
      </c>
      <c r="BN1600">
        <v>0</v>
      </c>
      <c r="BO1600">
        <v>0</v>
      </c>
      <c r="BP1600">
        <v>0</v>
      </c>
      <c r="BQ1600">
        <v>0</v>
      </c>
      <c r="BR1600">
        <v>0</v>
      </c>
      <c r="BS1600">
        <v>0</v>
      </c>
      <c r="BT1600">
        <v>0</v>
      </c>
      <c r="BU1600">
        <v>0</v>
      </c>
      <c r="BV1600">
        <v>0</v>
      </c>
      <c r="BW1600">
        <v>33000</v>
      </c>
      <c r="BX1600">
        <v>763</v>
      </c>
      <c r="BY1600">
        <v>4000</v>
      </c>
      <c r="BZ1600">
        <v>3000</v>
      </c>
      <c r="CA1600">
        <v>1200</v>
      </c>
      <c r="CB1600">
        <v>1000</v>
      </c>
      <c r="CC1600">
        <v>4333</v>
      </c>
      <c r="CD1600">
        <v>20000</v>
      </c>
      <c r="CE1600">
        <v>1000</v>
      </c>
      <c r="CF1600">
        <v>54440</v>
      </c>
      <c r="CG1600">
        <v>0</v>
      </c>
      <c r="CH1600">
        <v>0</v>
      </c>
      <c r="CI1600">
        <v>0</v>
      </c>
      <c r="CJ1600">
        <v>0</v>
      </c>
      <c r="CK1600">
        <v>0</v>
      </c>
      <c r="CL1600">
        <v>0</v>
      </c>
      <c r="CM1600">
        <v>0</v>
      </c>
      <c r="CN1600">
        <v>0</v>
      </c>
      <c r="CO1600">
        <v>0</v>
      </c>
      <c r="CP1600">
        <v>0</v>
      </c>
      <c r="CQ1600">
        <v>0</v>
      </c>
      <c r="CR1600">
        <v>0</v>
      </c>
      <c r="CS1600">
        <v>0</v>
      </c>
      <c r="CT1600">
        <v>0</v>
      </c>
      <c r="CU1600">
        <v>0</v>
      </c>
      <c r="CV1600">
        <v>34000</v>
      </c>
      <c r="CW1600">
        <v>763</v>
      </c>
      <c r="CX1600">
        <v>4000</v>
      </c>
      <c r="CY1600">
        <v>3000</v>
      </c>
      <c r="CZ1600">
        <v>1200</v>
      </c>
      <c r="DA1600">
        <v>1000</v>
      </c>
      <c r="DB1600">
        <v>4334</v>
      </c>
      <c r="DC1600">
        <v>26000</v>
      </c>
      <c r="DD1600">
        <v>1000</v>
      </c>
      <c r="DE1600">
        <v>0</v>
      </c>
      <c r="DF1600">
        <v>938776</v>
      </c>
      <c r="DG1600">
        <v>100000</v>
      </c>
      <c r="DH1600">
        <v>0</v>
      </c>
      <c r="DI1600">
        <v>0</v>
      </c>
      <c r="DJ1600">
        <v>162822</v>
      </c>
      <c r="DK1600">
        <v>199679</v>
      </c>
      <c r="DL1600">
        <v>303270</v>
      </c>
      <c r="DM1600">
        <v>124249</v>
      </c>
      <c r="DN1600">
        <v>0</v>
      </c>
      <c r="DO1600">
        <v>1932353</v>
      </c>
      <c r="DP1600">
        <v>317700</v>
      </c>
      <c r="DQ1600">
        <v>-1117271</v>
      </c>
      <c r="DR1600">
        <v>793978</v>
      </c>
      <c r="DS1600">
        <v>0</v>
      </c>
    </row>
    <row r="1601" spans="1:123" x14ac:dyDescent="0.3">
      <c r="A1601" t="str">
        <f t="shared" si="24"/>
        <v>20401991</v>
      </c>
      <c r="B1601">
        <v>46</v>
      </c>
      <c r="C1601">
        <v>2040</v>
      </c>
      <c r="D1601">
        <v>199112</v>
      </c>
      <c r="E1601">
        <v>14</v>
      </c>
      <c r="F1601">
        <v>2049392</v>
      </c>
      <c r="G1601">
        <v>163060</v>
      </c>
      <c r="H1601">
        <v>550000</v>
      </c>
      <c r="I1601">
        <v>0</v>
      </c>
      <c r="J1601">
        <v>60000</v>
      </c>
      <c r="K1601">
        <v>85000</v>
      </c>
      <c r="L1601">
        <v>200000</v>
      </c>
      <c r="M1601">
        <v>56200</v>
      </c>
      <c r="N1601">
        <v>11500</v>
      </c>
      <c r="O1601">
        <v>25500</v>
      </c>
      <c r="P1601">
        <v>4500</v>
      </c>
      <c r="Q1601">
        <v>2000</v>
      </c>
      <c r="R1601">
        <v>0</v>
      </c>
      <c r="S1601">
        <v>4237</v>
      </c>
      <c r="T1601">
        <v>35000</v>
      </c>
      <c r="U1601">
        <v>36000</v>
      </c>
      <c r="V1601">
        <v>0</v>
      </c>
      <c r="W1601">
        <v>10000</v>
      </c>
      <c r="X1601">
        <v>0</v>
      </c>
      <c r="Y1601">
        <v>0</v>
      </c>
      <c r="Z1601">
        <v>0</v>
      </c>
      <c r="AA1601">
        <v>0</v>
      </c>
      <c r="AB1601">
        <v>28260</v>
      </c>
      <c r="AC1601">
        <v>26393</v>
      </c>
      <c r="AD1601">
        <v>0</v>
      </c>
      <c r="AE1601">
        <v>28260</v>
      </c>
      <c r="AF1601">
        <v>11731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938206</v>
      </c>
      <c r="AO1601">
        <v>259923</v>
      </c>
      <c r="AP1601">
        <v>39991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75000</v>
      </c>
      <c r="AW1601">
        <v>0</v>
      </c>
      <c r="AX1601">
        <v>31500</v>
      </c>
      <c r="AY1601">
        <v>0</v>
      </c>
      <c r="AZ1601">
        <v>0</v>
      </c>
      <c r="BA1601">
        <v>25000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0</v>
      </c>
      <c r="BI1601">
        <v>0</v>
      </c>
      <c r="BJ1601">
        <v>0</v>
      </c>
      <c r="BK1601">
        <v>431414</v>
      </c>
      <c r="BL1601">
        <v>0</v>
      </c>
      <c r="BM1601">
        <v>0</v>
      </c>
      <c r="BN1601">
        <v>0</v>
      </c>
      <c r="BO1601">
        <v>0</v>
      </c>
      <c r="BP1601">
        <v>0</v>
      </c>
      <c r="BQ1601">
        <v>0</v>
      </c>
      <c r="BR1601">
        <v>0</v>
      </c>
      <c r="BS1601">
        <v>0</v>
      </c>
      <c r="BT1601">
        <v>0</v>
      </c>
      <c r="BU1601">
        <v>0</v>
      </c>
      <c r="BV1601">
        <v>0</v>
      </c>
      <c r="BW1601">
        <v>33000</v>
      </c>
      <c r="BX1601">
        <v>763</v>
      </c>
      <c r="BY1601">
        <v>4000</v>
      </c>
      <c r="BZ1601">
        <v>3000</v>
      </c>
      <c r="CA1601">
        <v>1200</v>
      </c>
      <c r="CB1601">
        <v>1000</v>
      </c>
      <c r="CC1601">
        <v>4333</v>
      </c>
      <c r="CD1601">
        <v>20000</v>
      </c>
      <c r="CE1601">
        <v>1000</v>
      </c>
      <c r="CF1601">
        <v>0</v>
      </c>
      <c r="CG1601">
        <v>0</v>
      </c>
      <c r="CH1601">
        <v>0</v>
      </c>
      <c r="CI1601">
        <v>0</v>
      </c>
      <c r="CJ1601">
        <v>0</v>
      </c>
      <c r="CK1601">
        <v>0</v>
      </c>
      <c r="CL1601">
        <v>0</v>
      </c>
      <c r="CM1601">
        <v>0</v>
      </c>
      <c r="CN1601">
        <v>0</v>
      </c>
      <c r="CO1601">
        <v>0</v>
      </c>
      <c r="CP1601">
        <v>0</v>
      </c>
      <c r="CQ1601">
        <v>0</v>
      </c>
      <c r="CR1601">
        <v>0</v>
      </c>
      <c r="CS1601">
        <v>0</v>
      </c>
      <c r="CT1601">
        <v>0</v>
      </c>
      <c r="CU1601">
        <v>0</v>
      </c>
      <c r="CV1601">
        <v>1000</v>
      </c>
      <c r="CW1601">
        <v>0</v>
      </c>
      <c r="CX1601">
        <v>0</v>
      </c>
      <c r="CY1601">
        <v>0</v>
      </c>
      <c r="CZ1601">
        <v>0</v>
      </c>
      <c r="DA1601">
        <v>0</v>
      </c>
      <c r="DB1601">
        <v>1</v>
      </c>
      <c r="DC1601">
        <v>6000</v>
      </c>
      <c r="DD1601">
        <v>0</v>
      </c>
      <c r="DE1601">
        <v>0</v>
      </c>
      <c r="DF1601">
        <v>910613</v>
      </c>
      <c r="DG1601">
        <v>100000</v>
      </c>
      <c r="DH1601">
        <v>0</v>
      </c>
      <c r="DI1601">
        <v>0</v>
      </c>
      <c r="DJ1601">
        <v>131322</v>
      </c>
      <c r="DK1601">
        <v>174679</v>
      </c>
      <c r="DL1601">
        <v>303270</v>
      </c>
      <c r="DM1601">
        <v>49249</v>
      </c>
      <c r="DN1601">
        <v>0</v>
      </c>
      <c r="DO1601">
        <v>1676133</v>
      </c>
      <c r="DP1601">
        <v>297700</v>
      </c>
      <c r="DQ1601">
        <v>-1010332</v>
      </c>
      <c r="DR1601">
        <v>810536</v>
      </c>
      <c r="DS1601">
        <v>0</v>
      </c>
    </row>
    <row r="1602" spans="1:123" x14ac:dyDescent="0.3">
      <c r="A1602" t="str">
        <f t="shared" si="24"/>
        <v>20411992</v>
      </c>
      <c r="B1602">
        <v>46</v>
      </c>
      <c r="C1602">
        <v>2041</v>
      </c>
      <c r="D1602">
        <v>199212</v>
      </c>
      <c r="E1602">
        <v>17</v>
      </c>
      <c r="F1602">
        <v>2008759</v>
      </c>
      <c r="G1602">
        <v>163056</v>
      </c>
      <c r="H1602">
        <v>550000</v>
      </c>
      <c r="I1602">
        <v>0</v>
      </c>
      <c r="J1602">
        <v>0</v>
      </c>
      <c r="K1602">
        <v>85000</v>
      </c>
      <c r="L1602">
        <v>200000</v>
      </c>
      <c r="M1602">
        <v>56200</v>
      </c>
      <c r="N1602">
        <v>11500</v>
      </c>
      <c r="O1602">
        <v>25500</v>
      </c>
      <c r="P1602">
        <v>4500</v>
      </c>
      <c r="Q1602">
        <v>2000</v>
      </c>
      <c r="R1602">
        <v>0</v>
      </c>
      <c r="S1602">
        <v>4023</v>
      </c>
      <c r="T1602">
        <v>35000</v>
      </c>
      <c r="U1602">
        <v>36000</v>
      </c>
      <c r="V1602">
        <v>0</v>
      </c>
      <c r="W1602">
        <v>10000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32874</v>
      </c>
      <c r="AD1602">
        <v>0</v>
      </c>
      <c r="AE1602">
        <v>0</v>
      </c>
      <c r="AF1602">
        <v>49811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839912</v>
      </c>
      <c r="AO1602">
        <v>323748</v>
      </c>
      <c r="AP1602">
        <v>49811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49249</v>
      </c>
      <c r="AW1602">
        <v>0</v>
      </c>
      <c r="AX1602">
        <v>32988</v>
      </c>
      <c r="AY1602">
        <v>0</v>
      </c>
      <c r="AZ1602">
        <v>0</v>
      </c>
      <c r="BA1602">
        <v>25000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0</v>
      </c>
      <c r="BI1602">
        <v>0</v>
      </c>
      <c r="BJ1602">
        <v>0</v>
      </c>
      <c r="BK1602">
        <v>480796</v>
      </c>
      <c r="BL1602">
        <v>0</v>
      </c>
      <c r="BM1602">
        <v>0</v>
      </c>
      <c r="BN1602">
        <v>0</v>
      </c>
      <c r="BO1602">
        <v>0</v>
      </c>
      <c r="BP1602">
        <v>0</v>
      </c>
      <c r="BQ1602">
        <v>0</v>
      </c>
      <c r="BR1602">
        <v>0</v>
      </c>
      <c r="BS1602">
        <v>0</v>
      </c>
      <c r="BT1602">
        <v>0</v>
      </c>
      <c r="BU1602">
        <v>0</v>
      </c>
      <c r="BV1602">
        <v>0</v>
      </c>
      <c r="BW1602">
        <v>1000</v>
      </c>
      <c r="BX1602">
        <v>0</v>
      </c>
      <c r="BY1602">
        <v>0</v>
      </c>
      <c r="BZ1602">
        <v>0</v>
      </c>
      <c r="CA1602">
        <v>0</v>
      </c>
      <c r="CB1602">
        <v>0</v>
      </c>
      <c r="CC1602">
        <v>1</v>
      </c>
      <c r="CD1602">
        <v>6000</v>
      </c>
      <c r="CE1602">
        <v>0</v>
      </c>
      <c r="CF1602">
        <v>0</v>
      </c>
      <c r="CG1602">
        <v>0</v>
      </c>
      <c r="CH1602">
        <v>0</v>
      </c>
      <c r="CI1602">
        <v>0</v>
      </c>
      <c r="CJ1602">
        <v>0</v>
      </c>
      <c r="CK1602">
        <v>0</v>
      </c>
      <c r="CL1602">
        <v>0</v>
      </c>
      <c r="CM1602">
        <v>0</v>
      </c>
      <c r="CN1602">
        <v>0</v>
      </c>
      <c r="CO1602">
        <v>0</v>
      </c>
      <c r="CP1602">
        <v>0</v>
      </c>
      <c r="CQ1602">
        <v>0</v>
      </c>
      <c r="CR1602">
        <v>0</v>
      </c>
      <c r="CS1602">
        <v>0</v>
      </c>
      <c r="CT1602">
        <v>0</v>
      </c>
      <c r="CU1602">
        <v>0</v>
      </c>
      <c r="CV1602">
        <v>0</v>
      </c>
      <c r="CW1602">
        <v>0</v>
      </c>
      <c r="CX1602">
        <v>0</v>
      </c>
      <c r="CY1602">
        <v>0</v>
      </c>
      <c r="CZ1602">
        <v>0</v>
      </c>
      <c r="DA1602">
        <v>0</v>
      </c>
      <c r="DB1602">
        <v>0</v>
      </c>
      <c r="DC1602">
        <v>0</v>
      </c>
      <c r="DD1602">
        <v>0</v>
      </c>
      <c r="DE1602">
        <v>0</v>
      </c>
      <c r="DF1602">
        <v>883294</v>
      </c>
      <c r="DG1602">
        <v>100000</v>
      </c>
      <c r="DH1602">
        <v>0</v>
      </c>
      <c r="DI1602">
        <v>0</v>
      </c>
      <c r="DJ1602">
        <v>98334</v>
      </c>
      <c r="DK1602">
        <v>149679</v>
      </c>
      <c r="DL1602">
        <v>303270</v>
      </c>
      <c r="DM1602">
        <v>0</v>
      </c>
      <c r="DN1602">
        <v>0</v>
      </c>
      <c r="DO1602">
        <v>1534577</v>
      </c>
      <c r="DP1602">
        <v>277700</v>
      </c>
      <c r="DQ1602">
        <v>-994344</v>
      </c>
      <c r="DR1602">
        <v>880106</v>
      </c>
      <c r="DS1602">
        <v>0</v>
      </c>
    </row>
    <row r="1603" spans="1:123" x14ac:dyDescent="0.3">
      <c r="A1603" t="str">
        <f t="shared" ref="A1603:A1666" si="25">CONCATENATE(C1603,LEFT(D1603,4))</f>
        <v>20421993</v>
      </c>
      <c r="B1603">
        <v>46</v>
      </c>
      <c r="C1603">
        <v>2042</v>
      </c>
      <c r="D1603">
        <v>199312</v>
      </c>
      <c r="E1603">
        <v>46</v>
      </c>
      <c r="F1603">
        <v>1780276</v>
      </c>
      <c r="G1603">
        <v>163053</v>
      </c>
      <c r="H1603">
        <v>550000</v>
      </c>
      <c r="I1603">
        <v>0</v>
      </c>
      <c r="J1603">
        <v>0</v>
      </c>
      <c r="K1603">
        <v>85000</v>
      </c>
      <c r="L1603">
        <v>200000</v>
      </c>
      <c r="M1603">
        <v>56200</v>
      </c>
      <c r="N1603">
        <v>11500</v>
      </c>
      <c r="O1603">
        <v>25500</v>
      </c>
      <c r="P1603">
        <v>4500</v>
      </c>
      <c r="Q1603">
        <v>2000</v>
      </c>
      <c r="R1603">
        <v>0</v>
      </c>
      <c r="S1603">
        <v>3810</v>
      </c>
      <c r="T1603">
        <v>35000</v>
      </c>
      <c r="U1603">
        <v>36000</v>
      </c>
      <c r="V1603">
        <v>0</v>
      </c>
      <c r="W1603">
        <v>10000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89043</v>
      </c>
      <c r="AD1603">
        <v>45875</v>
      </c>
      <c r="AE1603">
        <v>0</v>
      </c>
      <c r="AF1603">
        <v>134917</v>
      </c>
      <c r="AG1603">
        <v>45875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754593</v>
      </c>
      <c r="AO1603">
        <v>876894</v>
      </c>
      <c r="AP1603">
        <v>134917</v>
      </c>
      <c r="AQ1603">
        <v>0</v>
      </c>
      <c r="AR1603">
        <v>20000</v>
      </c>
      <c r="AS1603">
        <v>0</v>
      </c>
      <c r="AT1603">
        <v>0</v>
      </c>
      <c r="AU1603">
        <v>0</v>
      </c>
      <c r="AV1603">
        <v>0</v>
      </c>
      <c r="AW1603">
        <v>14973</v>
      </c>
      <c r="AX1603">
        <v>48687</v>
      </c>
      <c r="AY1603">
        <v>2067</v>
      </c>
      <c r="AZ1603">
        <v>0</v>
      </c>
      <c r="BA1603">
        <v>25000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0</v>
      </c>
      <c r="BI1603">
        <v>0</v>
      </c>
      <c r="BJ1603">
        <v>0</v>
      </c>
      <c r="BK1603">
        <v>1122539</v>
      </c>
      <c r="BL1603">
        <v>0</v>
      </c>
      <c r="BM1603">
        <v>0</v>
      </c>
      <c r="BN1603">
        <v>0</v>
      </c>
      <c r="BO1603">
        <v>0</v>
      </c>
      <c r="BP1603">
        <v>0</v>
      </c>
      <c r="BQ1603">
        <v>0</v>
      </c>
      <c r="BR1603">
        <v>0</v>
      </c>
      <c r="BS1603">
        <v>0</v>
      </c>
      <c r="BT1603">
        <v>0</v>
      </c>
      <c r="BU1603">
        <v>0</v>
      </c>
      <c r="BV1603">
        <v>0</v>
      </c>
      <c r="BW1603">
        <v>0</v>
      </c>
      <c r="BX1603">
        <v>0</v>
      </c>
      <c r="BY1603">
        <v>0</v>
      </c>
      <c r="BZ1603">
        <v>0</v>
      </c>
      <c r="CA1603">
        <v>0</v>
      </c>
      <c r="CB1603">
        <v>0</v>
      </c>
      <c r="CC1603">
        <v>0</v>
      </c>
      <c r="CD1603">
        <v>0</v>
      </c>
      <c r="CE1603">
        <v>0</v>
      </c>
      <c r="CF1603">
        <v>0</v>
      </c>
      <c r="CG1603">
        <v>0</v>
      </c>
      <c r="CH1603">
        <v>0</v>
      </c>
      <c r="CI1603">
        <v>0</v>
      </c>
      <c r="CJ1603">
        <v>0</v>
      </c>
      <c r="CK1603">
        <v>0</v>
      </c>
      <c r="CL1603">
        <v>0</v>
      </c>
      <c r="CM1603">
        <v>0</v>
      </c>
      <c r="CN1603">
        <v>0</v>
      </c>
      <c r="CO1603">
        <v>0</v>
      </c>
      <c r="CP1603">
        <v>0</v>
      </c>
      <c r="CQ1603">
        <v>0</v>
      </c>
      <c r="CR1603">
        <v>0</v>
      </c>
      <c r="CS1603">
        <v>0</v>
      </c>
      <c r="CT1603">
        <v>0</v>
      </c>
      <c r="CU1603">
        <v>0</v>
      </c>
      <c r="CV1603">
        <v>0</v>
      </c>
      <c r="CW1603">
        <v>0</v>
      </c>
      <c r="CX1603">
        <v>0</v>
      </c>
      <c r="CY1603">
        <v>0</v>
      </c>
      <c r="CZ1603">
        <v>0</v>
      </c>
      <c r="DA1603">
        <v>0</v>
      </c>
      <c r="DB1603">
        <v>0</v>
      </c>
      <c r="DC1603">
        <v>0</v>
      </c>
      <c r="DD1603">
        <v>0</v>
      </c>
      <c r="DE1603">
        <v>0</v>
      </c>
      <c r="DF1603">
        <v>856795</v>
      </c>
      <c r="DG1603">
        <v>100000</v>
      </c>
      <c r="DH1603">
        <v>0</v>
      </c>
      <c r="DI1603">
        <v>0</v>
      </c>
      <c r="DJ1603">
        <v>49647</v>
      </c>
      <c r="DK1603">
        <v>124679</v>
      </c>
      <c r="DL1603">
        <v>288296</v>
      </c>
      <c r="DM1603">
        <v>0</v>
      </c>
      <c r="DN1603">
        <v>0</v>
      </c>
      <c r="DO1603">
        <v>1419418</v>
      </c>
      <c r="DP1603">
        <v>257700</v>
      </c>
      <c r="DQ1603">
        <v>-190858</v>
      </c>
      <c r="DR1603">
        <v>102198</v>
      </c>
      <c r="DS1603">
        <v>0</v>
      </c>
    </row>
    <row r="1604" spans="1:123" x14ac:dyDescent="0.3">
      <c r="A1604" t="str">
        <f t="shared" si="25"/>
        <v>20431994</v>
      </c>
      <c r="B1604">
        <v>46</v>
      </c>
      <c r="C1604">
        <v>2043</v>
      </c>
      <c r="D1604">
        <v>199412</v>
      </c>
      <c r="E1604">
        <v>41</v>
      </c>
      <c r="F1604">
        <v>1973310</v>
      </c>
      <c r="G1604">
        <v>163049</v>
      </c>
      <c r="H1604">
        <v>550000</v>
      </c>
      <c r="I1604">
        <v>0</v>
      </c>
      <c r="J1604">
        <v>0</v>
      </c>
      <c r="K1604">
        <v>85000</v>
      </c>
      <c r="L1604">
        <v>200000</v>
      </c>
      <c r="M1604">
        <v>56200</v>
      </c>
      <c r="N1604">
        <v>11500</v>
      </c>
      <c r="O1604">
        <v>25500</v>
      </c>
      <c r="P1604">
        <v>4500</v>
      </c>
      <c r="Q1604">
        <v>2000</v>
      </c>
      <c r="R1604">
        <v>0</v>
      </c>
      <c r="S1604">
        <v>3595</v>
      </c>
      <c r="T1604">
        <v>35000</v>
      </c>
      <c r="U1604">
        <v>36000</v>
      </c>
      <c r="V1604">
        <v>0</v>
      </c>
      <c r="W1604">
        <v>10000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79274</v>
      </c>
      <c r="AD1604">
        <v>40842</v>
      </c>
      <c r="AE1604">
        <v>0</v>
      </c>
      <c r="AF1604">
        <v>120116</v>
      </c>
      <c r="AG1604">
        <v>40842</v>
      </c>
      <c r="AH1604">
        <v>0</v>
      </c>
      <c r="AI1604">
        <v>45875</v>
      </c>
      <c r="AJ1604">
        <v>0</v>
      </c>
      <c r="AK1604">
        <v>45875</v>
      </c>
      <c r="AL1604">
        <v>45875</v>
      </c>
      <c r="AM1604">
        <v>0</v>
      </c>
      <c r="AN1604">
        <v>769179</v>
      </c>
      <c r="AO1604">
        <v>780695</v>
      </c>
      <c r="AP1604">
        <v>120116</v>
      </c>
      <c r="AQ1604">
        <v>0</v>
      </c>
      <c r="AR1604">
        <v>16904</v>
      </c>
      <c r="AS1604">
        <v>0</v>
      </c>
      <c r="AT1604">
        <v>0</v>
      </c>
      <c r="AU1604">
        <v>0</v>
      </c>
      <c r="AV1604">
        <v>0</v>
      </c>
      <c r="AW1604">
        <v>11158</v>
      </c>
      <c r="AX1604">
        <v>45957</v>
      </c>
      <c r="AY1604">
        <v>0</v>
      </c>
      <c r="AZ1604">
        <v>0</v>
      </c>
      <c r="BA1604">
        <v>25000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0</v>
      </c>
      <c r="BI1604">
        <v>0</v>
      </c>
      <c r="BJ1604">
        <v>0</v>
      </c>
      <c r="BK1604">
        <v>999830</v>
      </c>
      <c r="BL1604">
        <v>0</v>
      </c>
      <c r="BM1604">
        <v>0</v>
      </c>
      <c r="BN1604">
        <v>0</v>
      </c>
      <c r="BO1604">
        <v>0</v>
      </c>
      <c r="BP1604">
        <v>0</v>
      </c>
      <c r="BQ1604">
        <v>0</v>
      </c>
      <c r="BR1604">
        <v>0</v>
      </c>
      <c r="BS1604">
        <v>0</v>
      </c>
      <c r="BT1604">
        <v>0</v>
      </c>
      <c r="BU1604">
        <v>0</v>
      </c>
      <c r="BV1604">
        <v>0</v>
      </c>
      <c r="BW1604">
        <v>0</v>
      </c>
      <c r="BX1604">
        <v>0</v>
      </c>
      <c r="BY1604">
        <v>0</v>
      </c>
      <c r="BZ1604">
        <v>0</v>
      </c>
      <c r="CA1604">
        <v>0</v>
      </c>
      <c r="CB1604">
        <v>0</v>
      </c>
      <c r="CC1604">
        <v>0</v>
      </c>
      <c r="CD1604">
        <v>0</v>
      </c>
      <c r="CE1604">
        <v>0</v>
      </c>
      <c r="CF1604">
        <v>0</v>
      </c>
      <c r="CG1604">
        <v>0</v>
      </c>
      <c r="CH1604">
        <v>0</v>
      </c>
      <c r="CI1604">
        <v>0</v>
      </c>
      <c r="CJ1604">
        <v>0</v>
      </c>
      <c r="CK1604">
        <v>0</v>
      </c>
      <c r="CL1604">
        <v>0</v>
      </c>
      <c r="CM1604">
        <v>0</v>
      </c>
      <c r="CN1604">
        <v>0</v>
      </c>
      <c r="CO1604">
        <v>0</v>
      </c>
      <c r="CP1604">
        <v>0</v>
      </c>
      <c r="CQ1604">
        <v>0</v>
      </c>
      <c r="CR1604">
        <v>0</v>
      </c>
      <c r="CS1604">
        <v>0</v>
      </c>
      <c r="CT1604">
        <v>0</v>
      </c>
      <c r="CU1604">
        <v>0</v>
      </c>
      <c r="CV1604">
        <v>0</v>
      </c>
      <c r="CW1604">
        <v>0</v>
      </c>
      <c r="CX1604">
        <v>0</v>
      </c>
      <c r="CY1604">
        <v>0</v>
      </c>
      <c r="CZ1604">
        <v>0</v>
      </c>
      <c r="DA1604">
        <v>0</v>
      </c>
      <c r="DB1604">
        <v>0</v>
      </c>
      <c r="DC1604">
        <v>0</v>
      </c>
      <c r="DD1604">
        <v>0</v>
      </c>
      <c r="DE1604">
        <v>0</v>
      </c>
      <c r="DF1604">
        <v>831092</v>
      </c>
      <c r="DG1604">
        <v>100000</v>
      </c>
      <c r="DH1604">
        <v>0</v>
      </c>
      <c r="DI1604">
        <v>0</v>
      </c>
      <c r="DJ1604">
        <v>3690</v>
      </c>
      <c r="DK1604">
        <v>99679</v>
      </c>
      <c r="DL1604">
        <v>277138</v>
      </c>
      <c r="DM1604">
        <v>0</v>
      </c>
      <c r="DN1604">
        <v>0</v>
      </c>
      <c r="DO1604">
        <v>1357474</v>
      </c>
      <c r="DP1604">
        <v>237700</v>
      </c>
      <c r="DQ1604">
        <v>-485465</v>
      </c>
      <c r="DR1604">
        <v>403350</v>
      </c>
      <c r="DS1604">
        <v>0</v>
      </c>
    </row>
    <row r="1605" spans="1:123" x14ac:dyDescent="0.3">
      <c r="A1605" t="str">
        <f t="shared" si="25"/>
        <v>20441995</v>
      </c>
      <c r="B1605">
        <v>46</v>
      </c>
      <c r="C1605">
        <v>2044</v>
      </c>
      <c r="D1605">
        <v>199512</v>
      </c>
      <c r="E1605">
        <v>58</v>
      </c>
      <c r="F1605">
        <v>1762451</v>
      </c>
      <c r="G1605">
        <v>163046</v>
      </c>
      <c r="H1605">
        <v>550000</v>
      </c>
      <c r="I1605">
        <v>0</v>
      </c>
      <c r="J1605">
        <v>0</v>
      </c>
      <c r="K1605">
        <v>85000</v>
      </c>
      <c r="L1605">
        <v>200000</v>
      </c>
      <c r="M1605">
        <v>56200</v>
      </c>
      <c r="N1605">
        <v>11500</v>
      </c>
      <c r="O1605">
        <v>25500</v>
      </c>
      <c r="P1605">
        <v>4500</v>
      </c>
      <c r="Q1605">
        <v>2000</v>
      </c>
      <c r="R1605">
        <v>0</v>
      </c>
      <c r="S1605">
        <v>3381</v>
      </c>
      <c r="T1605">
        <v>35000</v>
      </c>
      <c r="U1605">
        <v>36000</v>
      </c>
      <c r="V1605">
        <v>0</v>
      </c>
      <c r="W1605">
        <v>10000</v>
      </c>
      <c r="X1605">
        <v>0</v>
      </c>
      <c r="Y1605">
        <v>0</v>
      </c>
      <c r="Z1605">
        <v>0</v>
      </c>
      <c r="AA1605">
        <v>0</v>
      </c>
      <c r="AB1605">
        <v>45875</v>
      </c>
      <c r="AC1605">
        <v>113323</v>
      </c>
      <c r="AD1605">
        <v>58384</v>
      </c>
      <c r="AE1605">
        <v>45875</v>
      </c>
      <c r="AF1605">
        <v>125832</v>
      </c>
      <c r="AG1605">
        <v>0</v>
      </c>
      <c r="AH1605">
        <v>0</v>
      </c>
      <c r="AI1605">
        <v>40842</v>
      </c>
      <c r="AJ1605">
        <v>0</v>
      </c>
      <c r="AK1605">
        <v>40842</v>
      </c>
      <c r="AL1605">
        <v>40842</v>
      </c>
      <c r="AM1605">
        <v>0</v>
      </c>
      <c r="AN1605">
        <v>763249</v>
      </c>
      <c r="AO1605">
        <v>1116005</v>
      </c>
      <c r="AP1605">
        <v>171707</v>
      </c>
      <c r="AQ1605">
        <v>0</v>
      </c>
      <c r="AR1605">
        <v>20000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0</v>
      </c>
      <c r="BI1605">
        <v>0</v>
      </c>
      <c r="BJ1605">
        <v>0</v>
      </c>
      <c r="BK1605">
        <v>1307712</v>
      </c>
      <c r="BL1605">
        <v>0</v>
      </c>
      <c r="BM1605">
        <v>0</v>
      </c>
      <c r="BN1605">
        <v>0</v>
      </c>
      <c r="BO1605">
        <v>0</v>
      </c>
      <c r="BP1605">
        <v>0</v>
      </c>
      <c r="BQ1605">
        <v>0</v>
      </c>
      <c r="BR1605">
        <v>109464</v>
      </c>
      <c r="BS1605">
        <v>0</v>
      </c>
      <c r="BT1605">
        <v>0</v>
      </c>
      <c r="BU1605">
        <v>0</v>
      </c>
      <c r="BV1605">
        <v>0</v>
      </c>
      <c r="BW1605">
        <v>0</v>
      </c>
      <c r="BX1605">
        <v>0</v>
      </c>
      <c r="BY1605">
        <v>0</v>
      </c>
      <c r="BZ1605">
        <v>0</v>
      </c>
      <c r="CA1605">
        <v>0</v>
      </c>
      <c r="CB1605">
        <v>0</v>
      </c>
      <c r="CC1605">
        <v>0</v>
      </c>
      <c r="CD1605">
        <v>0</v>
      </c>
      <c r="CE1605">
        <v>0</v>
      </c>
      <c r="CF1605">
        <v>0</v>
      </c>
      <c r="CG1605">
        <v>0</v>
      </c>
      <c r="CH1605">
        <v>0</v>
      </c>
      <c r="CI1605">
        <v>0</v>
      </c>
      <c r="CJ1605">
        <v>0</v>
      </c>
      <c r="CK1605">
        <v>0</v>
      </c>
      <c r="CL1605">
        <v>0</v>
      </c>
      <c r="CM1605">
        <v>0</v>
      </c>
      <c r="CN1605">
        <v>0</v>
      </c>
      <c r="CO1605">
        <v>0</v>
      </c>
      <c r="CP1605">
        <v>0</v>
      </c>
      <c r="CQ1605">
        <v>9464</v>
      </c>
      <c r="CR1605">
        <v>0</v>
      </c>
      <c r="CS1605">
        <v>0</v>
      </c>
      <c r="CT1605">
        <v>0</v>
      </c>
      <c r="CU1605">
        <v>0</v>
      </c>
      <c r="CV1605">
        <v>0</v>
      </c>
      <c r="CW1605">
        <v>0</v>
      </c>
      <c r="CX1605">
        <v>0</v>
      </c>
      <c r="CY1605">
        <v>0</v>
      </c>
      <c r="CZ1605">
        <v>0</v>
      </c>
      <c r="DA1605">
        <v>0</v>
      </c>
      <c r="DB1605">
        <v>0</v>
      </c>
      <c r="DC1605">
        <v>0</v>
      </c>
      <c r="DD1605">
        <v>0</v>
      </c>
      <c r="DE1605">
        <v>0</v>
      </c>
      <c r="DF1605">
        <v>806159</v>
      </c>
      <c r="DG1605">
        <v>100000</v>
      </c>
      <c r="DH1605">
        <v>0</v>
      </c>
      <c r="DI1605">
        <v>0</v>
      </c>
      <c r="DJ1605">
        <v>3690</v>
      </c>
      <c r="DK1605">
        <v>99679</v>
      </c>
      <c r="DL1605">
        <v>277138</v>
      </c>
      <c r="DM1605">
        <v>0</v>
      </c>
      <c r="DN1605">
        <v>0</v>
      </c>
      <c r="DO1605">
        <v>1336972</v>
      </c>
      <c r="DP1605">
        <v>317700</v>
      </c>
      <c r="DQ1605">
        <v>109464</v>
      </c>
      <c r="DR1605">
        <v>0</v>
      </c>
      <c r="DS1605">
        <v>0</v>
      </c>
    </row>
    <row r="1606" spans="1:123" x14ac:dyDescent="0.3">
      <c r="A1606" t="str">
        <f t="shared" si="25"/>
        <v>20451996</v>
      </c>
      <c r="B1606">
        <v>46</v>
      </c>
      <c r="C1606">
        <v>2045</v>
      </c>
      <c r="D1606">
        <v>199612</v>
      </c>
      <c r="E1606">
        <v>56</v>
      </c>
      <c r="F1606">
        <v>1867903</v>
      </c>
      <c r="G1606">
        <v>163042</v>
      </c>
      <c r="H1606">
        <v>550000</v>
      </c>
      <c r="I1606">
        <v>0</v>
      </c>
      <c r="J1606">
        <v>0</v>
      </c>
      <c r="K1606">
        <v>85000</v>
      </c>
      <c r="L1606">
        <v>200000</v>
      </c>
      <c r="M1606">
        <v>56200</v>
      </c>
      <c r="N1606">
        <v>11500</v>
      </c>
      <c r="O1606">
        <v>25500</v>
      </c>
      <c r="P1606">
        <v>4500</v>
      </c>
      <c r="Q1606">
        <v>2000</v>
      </c>
      <c r="R1606">
        <v>0</v>
      </c>
      <c r="S1606">
        <v>3166</v>
      </c>
      <c r="T1606">
        <v>35000</v>
      </c>
      <c r="U1606">
        <v>36000</v>
      </c>
      <c r="V1606">
        <v>0</v>
      </c>
      <c r="W1606">
        <v>15000</v>
      </c>
      <c r="X1606">
        <v>0</v>
      </c>
      <c r="Y1606">
        <v>0</v>
      </c>
      <c r="Z1606">
        <v>0</v>
      </c>
      <c r="AA1606">
        <v>0</v>
      </c>
      <c r="AB1606">
        <v>40842</v>
      </c>
      <c r="AC1606">
        <v>108767</v>
      </c>
      <c r="AD1606">
        <v>56037</v>
      </c>
      <c r="AE1606">
        <v>40842</v>
      </c>
      <c r="AF1606">
        <v>123962</v>
      </c>
      <c r="AG1606">
        <v>56037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759904</v>
      </c>
      <c r="AO1606">
        <v>1071143</v>
      </c>
      <c r="AP1606">
        <v>164804</v>
      </c>
      <c r="AQ1606">
        <v>0</v>
      </c>
      <c r="AR1606">
        <v>20000</v>
      </c>
      <c r="AS1606">
        <v>0</v>
      </c>
      <c r="AT1606">
        <v>0</v>
      </c>
      <c r="AU1606">
        <v>0</v>
      </c>
      <c r="AV1606">
        <v>0</v>
      </c>
      <c r="AW1606">
        <v>9910</v>
      </c>
      <c r="AX1606">
        <v>3690</v>
      </c>
      <c r="AY1606">
        <v>12494</v>
      </c>
      <c r="AZ1606">
        <v>0</v>
      </c>
      <c r="BA1606">
        <v>25000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0</v>
      </c>
      <c r="BI1606">
        <v>0</v>
      </c>
      <c r="BJ1606">
        <v>0</v>
      </c>
      <c r="BK1606">
        <v>1307041</v>
      </c>
      <c r="BL1606">
        <v>0</v>
      </c>
      <c r="BM1606">
        <v>0</v>
      </c>
      <c r="BN1606">
        <v>0</v>
      </c>
      <c r="BO1606">
        <v>0</v>
      </c>
      <c r="BP1606">
        <v>0</v>
      </c>
      <c r="BQ1606">
        <v>0</v>
      </c>
      <c r="BR1606">
        <v>0</v>
      </c>
      <c r="BS1606">
        <v>0</v>
      </c>
      <c r="BT1606">
        <v>0</v>
      </c>
      <c r="BU1606">
        <v>0</v>
      </c>
      <c r="BV1606">
        <v>0</v>
      </c>
      <c r="BW1606">
        <v>0</v>
      </c>
      <c r="BX1606">
        <v>0</v>
      </c>
      <c r="BY1606">
        <v>0</v>
      </c>
      <c r="BZ1606">
        <v>0</v>
      </c>
      <c r="CA1606">
        <v>0</v>
      </c>
      <c r="CB1606">
        <v>0</v>
      </c>
      <c r="CC1606">
        <v>0</v>
      </c>
      <c r="CD1606">
        <v>0</v>
      </c>
      <c r="CE1606">
        <v>0</v>
      </c>
      <c r="CF1606">
        <v>0</v>
      </c>
      <c r="CG1606">
        <v>0</v>
      </c>
      <c r="CH1606">
        <v>0</v>
      </c>
      <c r="CI1606">
        <v>0</v>
      </c>
      <c r="CJ1606">
        <v>0</v>
      </c>
      <c r="CK1606">
        <v>0</v>
      </c>
      <c r="CL1606">
        <v>0</v>
      </c>
      <c r="CM1606">
        <v>0</v>
      </c>
      <c r="CN1606">
        <v>0</v>
      </c>
      <c r="CO1606">
        <v>0</v>
      </c>
      <c r="CP1606">
        <v>0</v>
      </c>
      <c r="CQ1606">
        <v>0</v>
      </c>
      <c r="CR1606">
        <v>0</v>
      </c>
      <c r="CS1606">
        <v>0</v>
      </c>
      <c r="CT1606">
        <v>0</v>
      </c>
      <c r="CU1606">
        <v>0</v>
      </c>
      <c r="CV1606">
        <v>0</v>
      </c>
      <c r="CW1606">
        <v>0</v>
      </c>
      <c r="CX1606">
        <v>0</v>
      </c>
      <c r="CY1606">
        <v>0</v>
      </c>
      <c r="CZ1606">
        <v>0</v>
      </c>
      <c r="DA1606">
        <v>0</v>
      </c>
      <c r="DB1606">
        <v>0</v>
      </c>
      <c r="DC1606">
        <v>0</v>
      </c>
      <c r="DD1606">
        <v>0</v>
      </c>
      <c r="DE1606">
        <v>0</v>
      </c>
      <c r="DF1606">
        <v>781974</v>
      </c>
      <c r="DG1606">
        <v>100000</v>
      </c>
      <c r="DH1606">
        <v>0</v>
      </c>
      <c r="DI1606">
        <v>0</v>
      </c>
      <c r="DJ1606">
        <v>0</v>
      </c>
      <c r="DK1606">
        <v>74679</v>
      </c>
      <c r="DL1606">
        <v>267228</v>
      </c>
      <c r="DM1606">
        <v>0</v>
      </c>
      <c r="DN1606">
        <v>0</v>
      </c>
      <c r="DO1606">
        <v>1223882</v>
      </c>
      <c r="DP1606">
        <v>307164</v>
      </c>
      <c r="DQ1606">
        <v>-38600</v>
      </c>
      <c r="DR1606">
        <v>0</v>
      </c>
      <c r="DS1606">
        <v>0</v>
      </c>
    </row>
    <row r="1607" spans="1:123" x14ac:dyDescent="0.3">
      <c r="A1607" t="str">
        <f t="shared" si="25"/>
        <v>20461997</v>
      </c>
      <c r="B1607">
        <v>46</v>
      </c>
      <c r="C1607">
        <v>2046</v>
      </c>
      <c r="D1607">
        <v>199712</v>
      </c>
      <c r="E1607">
        <v>51</v>
      </c>
      <c r="F1607">
        <v>1977030</v>
      </c>
      <c r="G1607">
        <v>163038</v>
      </c>
      <c r="H1607">
        <v>550000</v>
      </c>
      <c r="I1607">
        <v>0</v>
      </c>
      <c r="J1607">
        <v>0</v>
      </c>
      <c r="K1607">
        <v>85000</v>
      </c>
      <c r="L1607">
        <v>200000</v>
      </c>
      <c r="M1607">
        <v>56200</v>
      </c>
      <c r="N1607">
        <v>11500</v>
      </c>
      <c r="O1607">
        <v>25500</v>
      </c>
      <c r="P1607">
        <v>4500</v>
      </c>
      <c r="Q1607">
        <v>2000</v>
      </c>
      <c r="R1607">
        <v>0</v>
      </c>
      <c r="S1607">
        <v>2951</v>
      </c>
      <c r="T1607">
        <v>35000</v>
      </c>
      <c r="U1607">
        <v>36000</v>
      </c>
      <c r="V1607">
        <v>0</v>
      </c>
      <c r="W1607">
        <v>15000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98576</v>
      </c>
      <c r="AD1607">
        <v>50786</v>
      </c>
      <c r="AE1607">
        <v>0</v>
      </c>
      <c r="AF1607">
        <v>149363</v>
      </c>
      <c r="AG1607">
        <v>50786</v>
      </c>
      <c r="AH1607">
        <v>0</v>
      </c>
      <c r="AI1607">
        <v>56037</v>
      </c>
      <c r="AJ1607">
        <v>0</v>
      </c>
      <c r="AK1607">
        <v>56037</v>
      </c>
      <c r="AL1607">
        <v>56037</v>
      </c>
      <c r="AM1607">
        <v>0</v>
      </c>
      <c r="AN1607">
        <v>734288</v>
      </c>
      <c r="AO1607">
        <v>970781</v>
      </c>
      <c r="AP1607">
        <v>149363</v>
      </c>
      <c r="AQ1607">
        <v>16187</v>
      </c>
      <c r="AR1607">
        <v>20000</v>
      </c>
      <c r="AS1607">
        <v>0</v>
      </c>
      <c r="AT1607">
        <v>0</v>
      </c>
      <c r="AU1607">
        <v>0</v>
      </c>
      <c r="AV1607">
        <v>0</v>
      </c>
      <c r="AW1607">
        <v>18696</v>
      </c>
      <c r="AX1607">
        <v>0</v>
      </c>
      <c r="AY1607">
        <v>7107</v>
      </c>
      <c r="AZ1607">
        <v>0</v>
      </c>
      <c r="BA1607">
        <v>25000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0</v>
      </c>
      <c r="BI1607">
        <v>0</v>
      </c>
      <c r="BJ1607">
        <v>0</v>
      </c>
      <c r="BK1607">
        <v>1207134</v>
      </c>
      <c r="BL1607">
        <v>0</v>
      </c>
      <c r="BM1607">
        <v>0</v>
      </c>
      <c r="BN1607">
        <v>0</v>
      </c>
      <c r="BO1607">
        <v>0</v>
      </c>
      <c r="BP1607">
        <v>0</v>
      </c>
      <c r="BQ1607">
        <v>0</v>
      </c>
      <c r="BR1607">
        <v>0</v>
      </c>
      <c r="BS1607">
        <v>0</v>
      </c>
      <c r="BT1607">
        <v>0</v>
      </c>
      <c r="BU1607">
        <v>0</v>
      </c>
      <c r="BV1607">
        <v>0</v>
      </c>
      <c r="BW1607">
        <v>0</v>
      </c>
      <c r="BX1607">
        <v>0</v>
      </c>
      <c r="BY1607">
        <v>0</v>
      </c>
      <c r="BZ1607">
        <v>0</v>
      </c>
      <c r="CA1607">
        <v>0</v>
      </c>
      <c r="CB1607">
        <v>0</v>
      </c>
      <c r="CC1607">
        <v>0</v>
      </c>
      <c r="CD1607">
        <v>0</v>
      </c>
      <c r="CE1607">
        <v>0</v>
      </c>
      <c r="CF1607">
        <v>0</v>
      </c>
      <c r="CG1607">
        <v>0</v>
      </c>
      <c r="CH1607">
        <v>0</v>
      </c>
      <c r="CI1607">
        <v>0</v>
      </c>
      <c r="CJ1607">
        <v>0</v>
      </c>
      <c r="CK1607">
        <v>0</v>
      </c>
      <c r="CL1607">
        <v>0</v>
      </c>
      <c r="CM1607">
        <v>0</v>
      </c>
      <c r="CN1607">
        <v>0</v>
      </c>
      <c r="CO1607">
        <v>0</v>
      </c>
      <c r="CP1607">
        <v>0</v>
      </c>
      <c r="CQ1607">
        <v>0</v>
      </c>
      <c r="CR1607">
        <v>0</v>
      </c>
      <c r="CS1607">
        <v>0</v>
      </c>
      <c r="CT1607">
        <v>0</v>
      </c>
      <c r="CU1607">
        <v>0</v>
      </c>
      <c r="CV1607">
        <v>0</v>
      </c>
      <c r="CW1607">
        <v>0</v>
      </c>
      <c r="CX1607">
        <v>0</v>
      </c>
      <c r="CY1607">
        <v>0</v>
      </c>
      <c r="CZ1607">
        <v>0</v>
      </c>
      <c r="DA1607">
        <v>0</v>
      </c>
      <c r="DB1607">
        <v>0</v>
      </c>
      <c r="DC1607">
        <v>0</v>
      </c>
      <c r="DD1607">
        <v>0</v>
      </c>
      <c r="DE1607">
        <v>0</v>
      </c>
      <c r="DF1607">
        <v>758515</v>
      </c>
      <c r="DG1607">
        <v>100000</v>
      </c>
      <c r="DH1607">
        <v>0</v>
      </c>
      <c r="DI1607">
        <v>0</v>
      </c>
      <c r="DJ1607">
        <v>0</v>
      </c>
      <c r="DK1607">
        <v>49679</v>
      </c>
      <c r="DL1607">
        <v>248532</v>
      </c>
      <c r="DM1607">
        <v>0</v>
      </c>
      <c r="DN1607">
        <v>0</v>
      </c>
      <c r="DO1607">
        <v>1212763</v>
      </c>
      <c r="DP1607">
        <v>287164</v>
      </c>
      <c r="DQ1607">
        <v>-278342</v>
      </c>
      <c r="DR1607">
        <v>234646</v>
      </c>
      <c r="DS1607">
        <v>0</v>
      </c>
    </row>
    <row r="1608" spans="1:123" x14ac:dyDescent="0.3">
      <c r="A1608" t="str">
        <f t="shared" si="25"/>
        <v>20471998</v>
      </c>
      <c r="B1608">
        <v>46</v>
      </c>
      <c r="C1608">
        <v>2047</v>
      </c>
      <c r="D1608">
        <v>199812</v>
      </c>
      <c r="E1608">
        <v>64</v>
      </c>
      <c r="F1608">
        <v>1482088</v>
      </c>
      <c r="G1608">
        <v>163034</v>
      </c>
      <c r="H1608">
        <v>550000</v>
      </c>
      <c r="I1608">
        <v>0</v>
      </c>
      <c r="J1608">
        <v>0</v>
      </c>
      <c r="K1608">
        <v>85000</v>
      </c>
      <c r="L1608">
        <v>200000</v>
      </c>
      <c r="M1608">
        <v>56200</v>
      </c>
      <c r="N1608">
        <v>11500</v>
      </c>
      <c r="O1608">
        <v>25500</v>
      </c>
      <c r="P1608">
        <v>4500</v>
      </c>
      <c r="Q1608">
        <v>2000</v>
      </c>
      <c r="R1608">
        <v>0</v>
      </c>
      <c r="S1608">
        <v>2737</v>
      </c>
      <c r="T1608">
        <v>35000</v>
      </c>
      <c r="U1608">
        <v>36000</v>
      </c>
      <c r="V1608">
        <v>0</v>
      </c>
      <c r="W1608">
        <v>15000</v>
      </c>
      <c r="X1608">
        <v>0</v>
      </c>
      <c r="Y1608">
        <v>0</v>
      </c>
      <c r="Z1608">
        <v>0</v>
      </c>
      <c r="AA1608">
        <v>0</v>
      </c>
      <c r="AB1608">
        <v>56037</v>
      </c>
      <c r="AC1608">
        <v>124782</v>
      </c>
      <c r="AD1608">
        <v>64287</v>
      </c>
      <c r="AE1608">
        <v>56037</v>
      </c>
      <c r="AF1608">
        <v>133033</v>
      </c>
      <c r="AG1608">
        <v>0</v>
      </c>
      <c r="AH1608">
        <v>0</v>
      </c>
      <c r="AI1608">
        <v>50786</v>
      </c>
      <c r="AJ1608">
        <v>0</v>
      </c>
      <c r="AK1608">
        <v>50786</v>
      </c>
      <c r="AL1608">
        <v>50786</v>
      </c>
      <c r="AM1608">
        <v>0</v>
      </c>
      <c r="AN1608">
        <v>750404</v>
      </c>
      <c r="AO1608">
        <v>1228854</v>
      </c>
      <c r="AP1608">
        <v>189069</v>
      </c>
      <c r="AQ1608">
        <v>0</v>
      </c>
      <c r="AR1608">
        <v>20000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0</v>
      </c>
      <c r="BI1608">
        <v>0</v>
      </c>
      <c r="BJ1608">
        <v>0</v>
      </c>
      <c r="BK1608">
        <v>1437923</v>
      </c>
      <c r="BL1608">
        <v>0</v>
      </c>
      <c r="BM1608">
        <v>0</v>
      </c>
      <c r="BN1608">
        <v>0</v>
      </c>
      <c r="BO1608">
        <v>0</v>
      </c>
      <c r="BP1608">
        <v>0</v>
      </c>
      <c r="BQ1608">
        <v>0</v>
      </c>
      <c r="BR1608">
        <v>507206</v>
      </c>
      <c r="BS1608">
        <v>0</v>
      </c>
      <c r="BT1608">
        <v>0</v>
      </c>
      <c r="BU1608">
        <v>0</v>
      </c>
      <c r="BV1608">
        <v>0</v>
      </c>
      <c r="BW1608">
        <v>0</v>
      </c>
      <c r="BX1608">
        <v>0</v>
      </c>
      <c r="BY1608">
        <v>0</v>
      </c>
      <c r="BZ1608">
        <v>0</v>
      </c>
      <c r="CA1608">
        <v>0</v>
      </c>
      <c r="CB1608">
        <v>0</v>
      </c>
      <c r="CC1608">
        <v>0</v>
      </c>
      <c r="CD1608">
        <v>0</v>
      </c>
      <c r="CE1608">
        <v>0</v>
      </c>
      <c r="CF1608">
        <v>0</v>
      </c>
      <c r="CG1608">
        <v>0</v>
      </c>
      <c r="CH1608">
        <v>0</v>
      </c>
      <c r="CI1608">
        <v>0</v>
      </c>
      <c r="CJ1608">
        <v>0</v>
      </c>
      <c r="CK1608">
        <v>0</v>
      </c>
      <c r="CL1608">
        <v>0</v>
      </c>
      <c r="CM1608">
        <v>0</v>
      </c>
      <c r="CN1608">
        <v>0</v>
      </c>
      <c r="CO1608">
        <v>0</v>
      </c>
      <c r="CP1608">
        <v>0</v>
      </c>
      <c r="CQ1608">
        <v>456669</v>
      </c>
      <c r="CR1608">
        <v>0</v>
      </c>
      <c r="CS1608">
        <v>0</v>
      </c>
      <c r="CT1608">
        <v>0</v>
      </c>
      <c r="CU1608">
        <v>0</v>
      </c>
      <c r="CV1608">
        <v>0</v>
      </c>
      <c r="CW1608">
        <v>0</v>
      </c>
      <c r="CX1608">
        <v>0</v>
      </c>
      <c r="CY1608">
        <v>0</v>
      </c>
      <c r="CZ1608">
        <v>0</v>
      </c>
      <c r="DA1608">
        <v>0</v>
      </c>
      <c r="DB1608">
        <v>0</v>
      </c>
      <c r="DC1608">
        <v>0</v>
      </c>
      <c r="DD1608">
        <v>0</v>
      </c>
      <c r="DE1608">
        <v>0</v>
      </c>
      <c r="DF1608">
        <v>735759</v>
      </c>
      <c r="DG1608">
        <v>100000</v>
      </c>
      <c r="DH1608">
        <v>0</v>
      </c>
      <c r="DI1608">
        <v>0</v>
      </c>
      <c r="DJ1608">
        <v>0</v>
      </c>
      <c r="DK1608">
        <v>49679</v>
      </c>
      <c r="DL1608">
        <v>248532</v>
      </c>
      <c r="DM1608">
        <v>0</v>
      </c>
      <c r="DN1608">
        <v>0</v>
      </c>
      <c r="DO1608">
        <v>1641427</v>
      </c>
      <c r="DP1608">
        <v>317700</v>
      </c>
      <c r="DQ1608">
        <v>507206</v>
      </c>
      <c r="DR1608">
        <v>0</v>
      </c>
      <c r="DS1608">
        <v>0</v>
      </c>
    </row>
    <row r="1609" spans="1:123" x14ac:dyDescent="0.3">
      <c r="A1609" t="str">
        <f t="shared" si="25"/>
        <v>20481999</v>
      </c>
      <c r="B1609">
        <v>46</v>
      </c>
      <c r="C1609">
        <v>2048</v>
      </c>
      <c r="D1609">
        <v>199912</v>
      </c>
      <c r="E1609">
        <v>56</v>
      </c>
      <c r="F1609">
        <v>1960833</v>
      </c>
      <c r="G1609">
        <v>163030</v>
      </c>
      <c r="H1609">
        <v>550000</v>
      </c>
      <c r="I1609">
        <v>0</v>
      </c>
      <c r="J1609">
        <v>0</v>
      </c>
      <c r="K1609">
        <v>85000</v>
      </c>
      <c r="L1609">
        <v>200000</v>
      </c>
      <c r="M1609">
        <v>56200</v>
      </c>
      <c r="N1609">
        <v>11500</v>
      </c>
      <c r="O1609">
        <v>25500</v>
      </c>
      <c r="P1609">
        <v>4500</v>
      </c>
      <c r="Q1609">
        <v>2000</v>
      </c>
      <c r="R1609">
        <v>0</v>
      </c>
      <c r="S1609">
        <v>2522</v>
      </c>
      <c r="T1609">
        <v>35000</v>
      </c>
      <c r="U1609">
        <v>36000</v>
      </c>
      <c r="V1609">
        <v>0</v>
      </c>
      <c r="W1609">
        <v>15000</v>
      </c>
      <c r="X1609">
        <v>0</v>
      </c>
      <c r="Y1609">
        <v>0</v>
      </c>
      <c r="Z1609">
        <v>0</v>
      </c>
      <c r="AA1609">
        <v>0</v>
      </c>
      <c r="AB1609">
        <v>50786</v>
      </c>
      <c r="AC1609">
        <v>107734</v>
      </c>
      <c r="AD1609">
        <v>55504</v>
      </c>
      <c r="AE1609">
        <v>50786</v>
      </c>
      <c r="AF1609">
        <v>112452</v>
      </c>
      <c r="AG1609">
        <v>55504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770770</v>
      </c>
      <c r="AO1609">
        <v>1060968</v>
      </c>
      <c r="AP1609">
        <v>163239</v>
      </c>
      <c r="AQ1609">
        <v>0</v>
      </c>
      <c r="AR1609">
        <v>20000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0</v>
      </c>
      <c r="BI1609">
        <v>0</v>
      </c>
      <c r="BJ1609">
        <v>0</v>
      </c>
      <c r="BK1609">
        <v>1244207</v>
      </c>
      <c r="BL1609">
        <v>0</v>
      </c>
      <c r="BM1609">
        <v>144887</v>
      </c>
      <c r="BN1609">
        <v>0</v>
      </c>
      <c r="BO1609">
        <v>0</v>
      </c>
      <c r="BP1609">
        <v>0</v>
      </c>
      <c r="BQ1609">
        <v>0</v>
      </c>
      <c r="BR1609">
        <v>0</v>
      </c>
      <c r="BS1609">
        <v>0</v>
      </c>
      <c r="BT1609">
        <v>0</v>
      </c>
      <c r="BU1609">
        <v>0</v>
      </c>
      <c r="BV1609">
        <v>0</v>
      </c>
      <c r="BW1609">
        <v>0</v>
      </c>
      <c r="BX1609">
        <v>0</v>
      </c>
      <c r="BY1609">
        <v>0</v>
      </c>
      <c r="BZ1609">
        <v>0</v>
      </c>
      <c r="CA1609">
        <v>0</v>
      </c>
      <c r="CB1609">
        <v>0</v>
      </c>
      <c r="CC1609">
        <v>0</v>
      </c>
      <c r="CD1609">
        <v>0</v>
      </c>
      <c r="CE1609">
        <v>0</v>
      </c>
      <c r="CF1609">
        <v>0</v>
      </c>
      <c r="CG1609">
        <v>0</v>
      </c>
      <c r="CH1609">
        <v>0</v>
      </c>
      <c r="CI1609">
        <v>0</v>
      </c>
      <c r="CJ1609">
        <v>0</v>
      </c>
      <c r="CK1609">
        <v>0</v>
      </c>
      <c r="CL1609">
        <v>0</v>
      </c>
      <c r="CM1609">
        <v>0</v>
      </c>
      <c r="CN1609">
        <v>0</v>
      </c>
      <c r="CO1609">
        <v>0</v>
      </c>
      <c r="CP1609">
        <v>0</v>
      </c>
      <c r="CQ1609">
        <v>291783</v>
      </c>
      <c r="CR1609">
        <v>0</v>
      </c>
      <c r="CS1609">
        <v>0</v>
      </c>
      <c r="CT1609">
        <v>0</v>
      </c>
      <c r="CU1609">
        <v>0</v>
      </c>
      <c r="CV1609">
        <v>0</v>
      </c>
      <c r="CW1609">
        <v>0</v>
      </c>
      <c r="CX1609">
        <v>0</v>
      </c>
      <c r="CY1609">
        <v>0</v>
      </c>
      <c r="CZ1609">
        <v>0</v>
      </c>
      <c r="DA1609">
        <v>0</v>
      </c>
      <c r="DB1609">
        <v>0</v>
      </c>
      <c r="DC1609">
        <v>0</v>
      </c>
      <c r="DD1609">
        <v>0</v>
      </c>
      <c r="DE1609">
        <v>0</v>
      </c>
      <c r="DF1609">
        <v>713687</v>
      </c>
      <c r="DG1609">
        <v>100000</v>
      </c>
      <c r="DH1609">
        <v>0</v>
      </c>
      <c r="DI1609">
        <v>0</v>
      </c>
      <c r="DJ1609">
        <v>0</v>
      </c>
      <c r="DK1609">
        <v>49679</v>
      </c>
      <c r="DL1609">
        <v>248532</v>
      </c>
      <c r="DM1609">
        <v>0</v>
      </c>
      <c r="DN1609">
        <v>0</v>
      </c>
      <c r="DO1609">
        <v>1403681</v>
      </c>
      <c r="DP1609">
        <v>317700</v>
      </c>
      <c r="DQ1609">
        <v>-144887</v>
      </c>
      <c r="DR1609">
        <v>0</v>
      </c>
      <c r="DS1609">
        <v>0</v>
      </c>
    </row>
    <row r="1610" spans="1:123" x14ac:dyDescent="0.3">
      <c r="A1610" t="str">
        <f t="shared" si="25"/>
        <v>20492000</v>
      </c>
      <c r="B1610">
        <v>46</v>
      </c>
      <c r="C1610">
        <v>2049</v>
      </c>
      <c r="D1610">
        <v>200012</v>
      </c>
      <c r="E1610">
        <v>37</v>
      </c>
      <c r="F1610">
        <v>2126581</v>
      </c>
      <c r="G1610">
        <v>163025</v>
      </c>
      <c r="H1610">
        <v>550000</v>
      </c>
      <c r="I1610">
        <v>0</v>
      </c>
      <c r="J1610">
        <v>0</v>
      </c>
      <c r="K1610">
        <v>85000</v>
      </c>
      <c r="L1610">
        <v>200000</v>
      </c>
      <c r="M1610">
        <v>56200</v>
      </c>
      <c r="N1610">
        <v>11500</v>
      </c>
      <c r="O1610">
        <v>25500</v>
      </c>
      <c r="P1610">
        <v>4500</v>
      </c>
      <c r="Q1610">
        <v>2000</v>
      </c>
      <c r="R1610">
        <v>0</v>
      </c>
      <c r="S1610">
        <v>2308</v>
      </c>
      <c r="T1610">
        <v>35000</v>
      </c>
      <c r="U1610">
        <v>36000</v>
      </c>
      <c r="V1610">
        <v>0</v>
      </c>
      <c r="W1610">
        <v>15000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71948</v>
      </c>
      <c r="AD1610">
        <v>0</v>
      </c>
      <c r="AE1610">
        <v>0</v>
      </c>
      <c r="AF1610">
        <v>109015</v>
      </c>
      <c r="AG1610">
        <v>0</v>
      </c>
      <c r="AH1610">
        <v>0</v>
      </c>
      <c r="AI1610">
        <v>55504</v>
      </c>
      <c r="AJ1610">
        <v>0</v>
      </c>
      <c r="AK1610">
        <v>55504</v>
      </c>
      <c r="AL1610">
        <v>55504</v>
      </c>
      <c r="AM1610">
        <v>0</v>
      </c>
      <c r="AN1610">
        <v>773992</v>
      </c>
      <c r="AO1610">
        <v>708545</v>
      </c>
      <c r="AP1610">
        <v>109015</v>
      </c>
      <c r="AQ1610">
        <v>0</v>
      </c>
      <c r="AR1610">
        <v>13031</v>
      </c>
      <c r="AS1610">
        <v>0</v>
      </c>
      <c r="AT1610">
        <v>0</v>
      </c>
      <c r="AU1610">
        <v>0</v>
      </c>
      <c r="AV1610">
        <v>0</v>
      </c>
      <c r="AW1610">
        <v>8297</v>
      </c>
      <c r="AX1610">
        <v>0</v>
      </c>
      <c r="AY1610">
        <v>0</v>
      </c>
      <c r="AZ1610">
        <v>0</v>
      </c>
      <c r="BA1610">
        <v>25000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0</v>
      </c>
      <c r="BI1610">
        <v>0</v>
      </c>
      <c r="BJ1610">
        <v>0</v>
      </c>
      <c r="BK1610">
        <v>863889</v>
      </c>
      <c r="BL1610">
        <v>0</v>
      </c>
      <c r="BM1610">
        <v>125556</v>
      </c>
      <c r="BN1610">
        <v>0</v>
      </c>
      <c r="BO1610">
        <v>0</v>
      </c>
      <c r="BP1610">
        <v>0</v>
      </c>
      <c r="BQ1610">
        <v>0</v>
      </c>
      <c r="BR1610">
        <v>0</v>
      </c>
      <c r="BS1610">
        <v>0</v>
      </c>
      <c r="BT1610">
        <v>0</v>
      </c>
      <c r="BU1610">
        <v>0</v>
      </c>
      <c r="BV1610">
        <v>0</v>
      </c>
      <c r="BW1610">
        <v>0</v>
      </c>
      <c r="BX1610">
        <v>0</v>
      </c>
      <c r="BY1610">
        <v>0</v>
      </c>
      <c r="BZ1610">
        <v>0</v>
      </c>
      <c r="CA1610">
        <v>0</v>
      </c>
      <c r="CB1610">
        <v>0</v>
      </c>
      <c r="CC1610">
        <v>0</v>
      </c>
      <c r="CD1610">
        <v>0</v>
      </c>
      <c r="CE1610">
        <v>0</v>
      </c>
      <c r="CF1610">
        <v>0</v>
      </c>
      <c r="CG1610">
        <v>0</v>
      </c>
      <c r="CH1610">
        <v>0</v>
      </c>
      <c r="CI1610">
        <v>0</v>
      </c>
      <c r="CJ1610">
        <v>0</v>
      </c>
      <c r="CK1610">
        <v>0</v>
      </c>
      <c r="CL1610">
        <v>0</v>
      </c>
      <c r="CM1610">
        <v>0</v>
      </c>
      <c r="CN1610">
        <v>0</v>
      </c>
      <c r="CO1610">
        <v>0</v>
      </c>
      <c r="CP1610">
        <v>0</v>
      </c>
      <c r="CQ1610">
        <v>146226</v>
      </c>
      <c r="CR1610">
        <v>0</v>
      </c>
      <c r="CS1610">
        <v>0</v>
      </c>
      <c r="CT1610">
        <v>0</v>
      </c>
      <c r="CU1610">
        <v>0</v>
      </c>
      <c r="CV1610">
        <v>0</v>
      </c>
      <c r="CW1610">
        <v>0</v>
      </c>
      <c r="CX1610">
        <v>0</v>
      </c>
      <c r="CY1610">
        <v>0</v>
      </c>
      <c r="CZ1610">
        <v>0</v>
      </c>
      <c r="DA1610">
        <v>0</v>
      </c>
      <c r="DB1610">
        <v>0</v>
      </c>
      <c r="DC1610">
        <v>0</v>
      </c>
      <c r="DD1610">
        <v>0</v>
      </c>
      <c r="DE1610">
        <v>0</v>
      </c>
      <c r="DF1610">
        <v>692276</v>
      </c>
      <c r="DG1610">
        <v>100000</v>
      </c>
      <c r="DH1610">
        <v>0</v>
      </c>
      <c r="DI1610">
        <v>0</v>
      </c>
      <c r="DJ1610">
        <v>0</v>
      </c>
      <c r="DK1610">
        <v>24679</v>
      </c>
      <c r="DL1610">
        <v>240235</v>
      </c>
      <c r="DM1610">
        <v>0</v>
      </c>
      <c r="DN1610">
        <v>0</v>
      </c>
      <c r="DO1610">
        <v>1258921</v>
      </c>
      <c r="DP1610">
        <v>317700</v>
      </c>
      <c r="DQ1610">
        <v>-721022</v>
      </c>
      <c r="DR1610">
        <v>562168</v>
      </c>
      <c r="DS1610">
        <v>0</v>
      </c>
    </row>
    <row r="1611" spans="1:123" x14ac:dyDescent="0.3">
      <c r="A1611" t="str">
        <f t="shared" si="25"/>
        <v>20502001</v>
      </c>
      <c r="B1611">
        <v>46</v>
      </c>
      <c r="C1611">
        <v>2050</v>
      </c>
      <c r="D1611">
        <v>200112</v>
      </c>
      <c r="E1611">
        <v>20</v>
      </c>
      <c r="F1611">
        <v>1975644</v>
      </c>
      <c r="G1611">
        <v>163021</v>
      </c>
      <c r="H1611">
        <v>550000</v>
      </c>
      <c r="I1611">
        <v>0</v>
      </c>
      <c r="J1611">
        <v>0</v>
      </c>
      <c r="K1611">
        <v>85000</v>
      </c>
      <c r="L1611">
        <v>200000</v>
      </c>
      <c r="M1611">
        <v>56200</v>
      </c>
      <c r="N1611">
        <v>11500</v>
      </c>
      <c r="O1611">
        <v>25500</v>
      </c>
      <c r="P1611">
        <v>4500</v>
      </c>
      <c r="Q1611">
        <v>2000</v>
      </c>
      <c r="R1611">
        <v>0</v>
      </c>
      <c r="S1611">
        <v>2093</v>
      </c>
      <c r="T1611">
        <v>35000</v>
      </c>
      <c r="U1611">
        <v>36000</v>
      </c>
      <c r="V1611">
        <v>0</v>
      </c>
      <c r="W1611">
        <v>20000</v>
      </c>
      <c r="X1611">
        <v>0</v>
      </c>
      <c r="Y1611">
        <v>0</v>
      </c>
      <c r="Z1611">
        <v>0</v>
      </c>
      <c r="AA1611">
        <v>0</v>
      </c>
      <c r="AB1611">
        <v>55504</v>
      </c>
      <c r="AC1611">
        <v>38651</v>
      </c>
      <c r="AD1611">
        <v>0</v>
      </c>
      <c r="AE1611">
        <v>55504</v>
      </c>
      <c r="AF1611">
        <v>3059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874734</v>
      </c>
      <c r="AO1611">
        <v>380635</v>
      </c>
      <c r="AP1611">
        <v>58564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24679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0</v>
      </c>
      <c r="BI1611">
        <v>0</v>
      </c>
      <c r="BJ1611">
        <v>0</v>
      </c>
      <c r="BK1611">
        <v>463878</v>
      </c>
      <c r="BL1611">
        <v>0</v>
      </c>
      <c r="BM1611">
        <v>105556</v>
      </c>
      <c r="BN1611">
        <v>0</v>
      </c>
      <c r="BO1611">
        <v>0</v>
      </c>
      <c r="BP1611">
        <v>0</v>
      </c>
      <c r="BQ1611">
        <v>0</v>
      </c>
      <c r="BR1611">
        <v>0</v>
      </c>
      <c r="BS1611">
        <v>0</v>
      </c>
      <c r="BT1611">
        <v>0</v>
      </c>
      <c r="BU1611">
        <v>0</v>
      </c>
      <c r="BV1611">
        <v>0</v>
      </c>
      <c r="BW1611">
        <v>0</v>
      </c>
      <c r="BX1611">
        <v>0</v>
      </c>
      <c r="BY1611">
        <v>0</v>
      </c>
      <c r="BZ1611">
        <v>0</v>
      </c>
      <c r="CA1611">
        <v>0</v>
      </c>
      <c r="CB1611">
        <v>0</v>
      </c>
      <c r="CC1611">
        <v>0</v>
      </c>
      <c r="CD1611">
        <v>0</v>
      </c>
      <c r="CE1611">
        <v>0</v>
      </c>
      <c r="CF1611">
        <v>0</v>
      </c>
      <c r="CG1611">
        <v>0</v>
      </c>
      <c r="CH1611">
        <v>0</v>
      </c>
      <c r="CI1611">
        <v>0</v>
      </c>
      <c r="CJ1611">
        <v>0</v>
      </c>
      <c r="CK1611">
        <v>0</v>
      </c>
      <c r="CL1611">
        <v>0</v>
      </c>
      <c r="CM1611">
        <v>0</v>
      </c>
      <c r="CN1611">
        <v>0</v>
      </c>
      <c r="CO1611">
        <v>0</v>
      </c>
      <c r="CP1611">
        <v>0</v>
      </c>
      <c r="CQ1611">
        <v>20670</v>
      </c>
      <c r="CR1611">
        <v>0</v>
      </c>
      <c r="CS1611">
        <v>0</v>
      </c>
      <c r="CT1611">
        <v>0</v>
      </c>
      <c r="CU1611">
        <v>0</v>
      </c>
      <c r="CV1611">
        <v>0</v>
      </c>
      <c r="CW1611">
        <v>0</v>
      </c>
      <c r="CX1611">
        <v>0</v>
      </c>
      <c r="CY1611">
        <v>0</v>
      </c>
      <c r="CZ1611">
        <v>0</v>
      </c>
      <c r="DA1611">
        <v>0</v>
      </c>
      <c r="DB1611">
        <v>0</v>
      </c>
      <c r="DC1611">
        <v>0</v>
      </c>
      <c r="DD1611">
        <v>0</v>
      </c>
      <c r="DE1611">
        <v>0</v>
      </c>
      <c r="DF1611">
        <v>671508</v>
      </c>
      <c r="DG1611">
        <v>100000</v>
      </c>
      <c r="DH1611">
        <v>0</v>
      </c>
      <c r="DI1611">
        <v>0</v>
      </c>
      <c r="DJ1611">
        <v>0</v>
      </c>
      <c r="DK1611">
        <v>0</v>
      </c>
      <c r="DL1611">
        <v>240235</v>
      </c>
      <c r="DM1611">
        <v>0</v>
      </c>
      <c r="DN1611">
        <v>0</v>
      </c>
      <c r="DO1611">
        <v>1032413</v>
      </c>
      <c r="DP1611">
        <v>317700</v>
      </c>
      <c r="DQ1611">
        <v>-860732</v>
      </c>
      <c r="DR1611">
        <v>730497</v>
      </c>
      <c r="DS1611">
        <v>0</v>
      </c>
    </row>
    <row r="1612" spans="1:123" x14ac:dyDescent="0.3">
      <c r="A1612" t="str">
        <f t="shared" si="25"/>
        <v>20161968</v>
      </c>
      <c r="B1612">
        <v>47</v>
      </c>
      <c r="C1612">
        <v>2016</v>
      </c>
      <c r="D1612">
        <v>196812</v>
      </c>
      <c r="E1612">
        <v>59</v>
      </c>
      <c r="F1612">
        <v>1332146</v>
      </c>
      <c r="G1612">
        <v>211232</v>
      </c>
      <c r="H1612">
        <v>550000</v>
      </c>
      <c r="I1612">
        <v>0</v>
      </c>
      <c r="J1612">
        <v>126000</v>
      </c>
      <c r="K1612">
        <v>85000</v>
      </c>
      <c r="L1612">
        <v>100000</v>
      </c>
      <c r="M1612">
        <v>56200</v>
      </c>
      <c r="N1612">
        <v>11500</v>
      </c>
      <c r="O1612">
        <v>25500</v>
      </c>
      <c r="P1612">
        <v>4500</v>
      </c>
      <c r="Q1612">
        <v>2000</v>
      </c>
      <c r="R1612">
        <v>0</v>
      </c>
      <c r="S1612">
        <v>8370</v>
      </c>
      <c r="T1612">
        <v>35000</v>
      </c>
      <c r="U1612">
        <v>36000</v>
      </c>
      <c r="V1612">
        <v>0</v>
      </c>
      <c r="W1612">
        <v>0</v>
      </c>
      <c r="X1612">
        <v>0</v>
      </c>
      <c r="Y1612">
        <v>0</v>
      </c>
      <c r="Z1612">
        <v>72767</v>
      </c>
      <c r="AA1612">
        <v>0</v>
      </c>
      <c r="AB1612">
        <v>210000</v>
      </c>
      <c r="AC1612">
        <v>114638</v>
      </c>
      <c r="AD1612">
        <v>59061</v>
      </c>
      <c r="AE1612">
        <v>173699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36301</v>
      </c>
      <c r="AL1612">
        <v>0</v>
      </c>
      <c r="AM1612">
        <v>0</v>
      </c>
      <c r="AN1612">
        <v>857303</v>
      </c>
      <c r="AO1612">
        <v>1128955</v>
      </c>
      <c r="AP1612">
        <v>173699</v>
      </c>
      <c r="AQ1612">
        <v>0</v>
      </c>
      <c r="AR1612">
        <v>20000</v>
      </c>
      <c r="AS1612">
        <v>3000</v>
      </c>
      <c r="AT1612">
        <v>8000</v>
      </c>
      <c r="AU1612">
        <v>200000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10107</v>
      </c>
      <c r="BH1612">
        <v>0</v>
      </c>
      <c r="BI1612">
        <v>0</v>
      </c>
      <c r="BJ1612">
        <v>0</v>
      </c>
      <c r="BK1612">
        <v>1523547</v>
      </c>
      <c r="BL1612">
        <v>0</v>
      </c>
      <c r="BM1612">
        <v>0</v>
      </c>
      <c r="BN1612">
        <v>0</v>
      </c>
      <c r="BO1612">
        <v>0</v>
      </c>
      <c r="BP1612">
        <v>0</v>
      </c>
      <c r="BQ1612">
        <v>0</v>
      </c>
      <c r="BR1612">
        <v>500000</v>
      </c>
      <c r="BS1612">
        <v>136000</v>
      </c>
      <c r="BT1612">
        <v>65000</v>
      </c>
      <c r="BU1612">
        <v>39000</v>
      </c>
      <c r="BV1612">
        <v>10000</v>
      </c>
      <c r="BW1612">
        <v>0</v>
      </c>
      <c r="BX1612">
        <v>0</v>
      </c>
      <c r="BY1612">
        <v>0</v>
      </c>
      <c r="BZ1612">
        <v>0</v>
      </c>
      <c r="CA1612">
        <v>0</v>
      </c>
      <c r="CB1612">
        <v>0</v>
      </c>
      <c r="CC1612">
        <v>0</v>
      </c>
      <c r="CD1612">
        <v>0</v>
      </c>
      <c r="CE1612">
        <v>0</v>
      </c>
      <c r="CF1612">
        <v>0</v>
      </c>
      <c r="CG1612">
        <v>25000</v>
      </c>
      <c r="CH1612">
        <v>572</v>
      </c>
      <c r="CI1612">
        <v>3000</v>
      </c>
      <c r="CJ1612">
        <v>2250</v>
      </c>
      <c r="CK1612">
        <v>900</v>
      </c>
      <c r="CL1612">
        <v>750</v>
      </c>
      <c r="CM1612">
        <v>3250</v>
      </c>
      <c r="CN1612">
        <v>15000</v>
      </c>
      <c r="CO1612">
        <v>750</v>
      </c>
      <c r="CP1612">
        <v>0</v>
      </c>
      <c r="CQ1612">
        <v>596000</v>
      </c>
      <c r="CR1612">
        <v>100000</v>
      </c>
      <c r="CS1612">
        <v>10000</v>
      </c>
      <c r="CT1612">
        <v>154000</v>
      </c>
      <c r="CU1612">
        <v>65000</v>
      </c>
      <c r="CV1612">
        <v>25000</v>
      </c>
      <c r="CW1612">
        <v>572</v>
      </c>
      <c r="CX1612">
        <v>3000</v>
      </c>
      <c r="CY1612">
        <v>2250</v>
      </c>
      <c r="CZ1612">
        <v>900</v>
      </c>
      <c r="DA1612">
        <v>750</v>
      </c>
      <c r="DB1612">
        <v>3250</v>
      </c>
      <c r="DC1612">
        <v>15000</v>
      </c>
      <c r="DD1612">
        <v>750</v>
      </c>
      <c r="DE1612">
        <v>5000</v>
      </c>
      <c r="DF1612">
        <v>72767</v>
      </c>
      <c r="DG1612">
        <v>79000</v>
      </c>
      <c r="DH1612">
        <v>0</v>
      </c>
      <c r="DI1612">
        <v>0</v>
      </c>
      <c r="DJ1612">
        <v>136107</v>
      </c>
      <c r="DK1612">
        <v>124000</v>
      </c>
      <c r="DL1612">
        <v>30000</v>
      </c>
      <c r="DM1612">
        <v>137000</v>
      </c>
      <c r="DN1612">
        <v>0</v>
      </c>
      <c r="DO1612">
        <v>1596647</v>
      </c>
      <c r="DP1612">
        <v>317700</v>
      </c>
      <c r="DQ1612">
        <v>684346</v>
      </c>
      <c r="DR1612">
        <v>0</v>
      </c>
      <c r="DS1612">
        <v>0</v>
      </c>
    </row>
    <row r="1613" spans="1:123" x14ac:dyDescent="0.3">
      <c r="A1613" t="str">
        <f t="shared" si="25"/>
        <v>20171969</v>
      </c>
      <c r="B1613">
        <v>47</v>
      </c>
      <c r="C1613">
        <v>2017</v>
      </c>
      <c r="D1613">
        <v>196912</v>
      </c>
      <c r="E1613">
        <v>93</v>
      </c>
      <c r="F1613">
        <v>1483596</v>
      </c>
      <c r="G1613">
        <v>215203</v>
      </c>
      <c r="H1613">
        <v>550000</v>
      </c>
      <c r="I1613">
        <v>0</v>
      </c>
      <c r="J1613">
        <v>126000</v>
      </c>
      <c r="K1613">
        <v>85000</v>
      </c>
      <c r="L1613">
        <v>100000</v>
      </c>
      <c r="M1613">
        <v>56200</v>
      </c>
      <c r="N1613">
        <v>11500</v>
      </c>
      <c r="O1613">
        <v>25500</v>
      </c>
      <c r="P1613">
        <v>4500</v>
      </c>
      <c r="Q1613">
        <v>2000</v>
      </c>
      <c r="R1613">
        <v>0</v>
      </c>
      <c r="S1613">
        <v>8311</v>
      </c>
      <c r="T1613">
        <v>35000</v>
      </c>
      <c r="U1613">
        <v>36000</v>
      </c>
      <c r="V1613">
        <v>0</v>
      </c>
      <c r="W1613">
        <v>0</v>
      </c>
      <c r="X1613">
        <v>0</v>
      </c>
      <c r="Y1613">
        <v>0</v>
      </c>
      <c r="Z1613">
        <v>345514</v>
      </c>
      <c r="AA1613">
        <v>0</v>
      </c>
      <c r="AB1613">
        <v>36301</v>
      </c>
      <c r="AC1613">
        <v>180206</v>
      </c>
      <c r="AD1613">
        <v>92842</v>
      </c>
      <c r="AE1613">
        <v>36301</v>
      </c>
      <c r="AF1613">
        <v>236746</v>
      </c>
      <c r="AG1613">
        <v>0</v>
      </c>
      <c r="AH1613">
        <v>0</v>
      </c>
      <c r="AI1613">
        <v>0</v>
      </c>
      <c r="AJ1613">
        <v>13254</v>
      </c>
      <c r="AK1613">
        <v>13254</v>
      </c>
      <c r="AL1613">
        <v>0</v>
      </c>
      <c r="AM1613">
        <v>0</v>
      </c>
      <c r="AN1613">
        <v>334497</v>
      </c>
      <c r="AO1613">
        <v>1774667</v>
      </c>
      <c r="AP1613">
        <v>273047</v>
      </c>
      <c r="AQ1613">
        <v>74925</v>
      </c>
      <c r="AR1613">
        <v>20000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285550</v>
      </c>
      <c r="BE1613">
        <v>111111</v>
      </c>
      <c r="BF1613">
        <v>60000</v>
      </c>
      <c r="BG1613">
        <v>35194</v>
      </c>
      <c r="BH1613">
        <v>20000</v>
      </c>
      <c r="BI1613">
        <v>56200</v>
      </c>
      <c r="BJ1613">
        <v>0</v>
      </c>
      <c r="BK1613">
        <v>1574584</v>
      </c>
      <c r="BL1613">
        <v>0</v>
      </c>
      <c r="BM1613">
        <v>0</v>
      </c>
      <c r="BN1613">
        <v>0</v>
      </c>
      <c r="BO1613">
        <v>0</v>
      </c>
      <c r="BP1613">
        <v>0</v>
      </c>
      <c r="BQ1613">
        <v>0</v>
      </c>
      <c r="BR1613">
        <v>34000</v>
      </c>
      <c r="BS1613">
        <v>0</v>
      </c>
      <c r="BT1613">
        <v>0</v>
      </c>
      <c r="BU1613">
        <v>0</v>
      </c>
      <c r="BV1613">
        <v>0</v>
      </c>
      <c r="BW1613">
        <v>0</v>
      </c>
      <c r="BX1613">
        <v>0</v>
      </c>
      <c r="BY1613">
        <v>0</v>
      </c>
      <c r="BZ1613">
        <v>0</v>
      </c>
      <c r="CA1613">
        <v>0</v>
      </c>
      <c r="CB1613">
        <v>0</v>
      </c>
      <c r="CC1613">
        <v>0</v>
      </c>
      <c r="CD1613">
        <v>0</v>
      </c>
      <c r="CE1613">
        <v>0</v>
      </c>
      <c r="CF1613">
        <v>0</v>
      </c>
      <c r="CG1613">
        <v>25000</v>
      </c>
      <c r="CH1613">
        <v>572</v>
      </c>
      <c r="CI1613">
        <v>3000</v>
      </c>
      <c r="CJ1613">
        <v>2250</v>
      </c>
      <c r="CK1613">
        <v>900</v>
      </c>
      <c r="CL1613">
        <v>750</v>
      </c>
      <c r="CM1613">
        <v>3250</v>
      </c>
      <c r="CN1613">
        <v>15000</v>
      </c>
      <c r="CO1613">
        <v>750</v>
      </c>
      <c r="CP1613">
        <v>88811</v>
      </c>
      <c r="CQ1613">
        <v>610000</v>
      </c>
      <c r="CR1613">
        <v>100000</v>
      </c>
      <c r="CS1613">
        <v>10000</v>
      </c>
      <c r="CT1613">
        <v>154000</v>
      </c>
      <c r="CU1613">
        <v>65000</v>
      </c>
      <c r="CV1613">
        <v>50000</v>
      </c>
      <c r="CW1613">
        <v>1144</v>
      </c>
      <c r="CX1613">
        <v>6000</v>
      </c>
      <c r="CY1613">
        <v>4500</v>
      </c>
      <c r="CZ1613">
        <v>1800</v>
      </c>
      <c r="DA1613">
        <v>1500</v>
      </c>
      <c r="DB1613">
        <v>6500</v>
      </c>
      <c r="DC1613">
        <v>30000</v>
      </c>
      <c r="DD1613">
        <v>1500</v>
      </c>
      <c r="DE1613">
        <v>98811</v>
      </c>
      <c r="DF1613">
        <v>412569</v>
      </c>
      <c r="DG1613">
        <v>100000</v>
      </c>
      <c r="DH1613">
        <v>0</v>
      </c>
      <c r="DI1613">
        <v>285550</v>
      </c>
      <c r="DJ1613">
        <v>170290</v>
      </c>
      <c r="DK1613">
        <v>180200</v>
      </c>
      <c r="DL1613">
        <v>90000</v>
      </c>
      <c r="DM1613">
        <v>248111</v>
      </c>
      <c r="DN1613">
        <v>20000</v>
      </c>
      <c r="DO1613">
        <v>2660728</v>
      </c>
      <c r="DP1613">
        <v>317700</v>
      </c>
      <c r="DQ1613">
        <v>1101105</v>
      </c>
      <c r="DR1613">
        <v>0</v>
      </c>
      <c r="DS1613">
        <v>0</v>
      </c>
    </row>
    <row r="1614" spans="1:123" x14ac:dyDescent="0.3">
      <c r="A1614" t="str">
        <f t="shared" si="25"/>
        <v>20181970</v>
      </c>
      <c r="B1614">
        <v>47</v>
      </c>
      <c r="C1614">
        <v>2018</v>
      </c>
      <c r="D1614">
        <v>197012</v>
      </c>
      <c r="E1614">
        <v>77</v>
      </c>
      <c r="F1614">
        <v>1465549</v>
      </c>
      <c r="G1614">
        <v>186174</v>
      </c>
      <c r="H1614">
        <v>550000</v>
      </c>
      <c r="I1614">
        <v>0</v>
      </c>
      <c r="J1614">
        <v>120000</v>
      </c>
      <c r="K1614">
        <v>85000</v>
      </c>
      <c r="L1614">
        <v>130000</v>
      </c>
      <c r="M1614">
        <v>56200</v>
      </c>
      <c r="N1614">
        <v>11500</v>
      </c>
      <c r="O1614">
        <v>25500</v>
      </c>
      <c r="P1614">
        <v>4500</v>
      </c>
      <c r="Q1614">
        <v>2000</v>
      </c>
      <c r="R1614">
        <v>0</v>
      </c>
      <c r="S1614">
        <v>8252</v>
      </c>
      <c r="T1614">
        <v>35000</v>
      </c>
      <c r="U1614">
        <v>36000</v>
      </c>
      <c r="V1614">
        <v>0</v>
      </c>
      <c r="W1614">
        <v>0</v>
      </c>
      <c r="X1614">
        <v>0</v>
      </c>
      <c r="Y1614">
        <v>0</v>
      </c>
      <c r="Z1614">
        <v>367451</v>
      </c>
      <c r="AA1614">
        <v>0</v>
      </c>
      <c r="AB1614">
        <v>13254</v>
      </c>
      <c r="AC1614">
        <v>149478</v>
      </c>
      <c r="AD1614">
        <v>77011</v>
      </c>
      <c r="AE1614">
        <v>13254</v>
      </c>
      <c r="AF1614">
        <v>213235</v>
      </c>
      <c r="AG1614">
        <v>0</v>
      </c>
      <c r="AH1614">
        <v>0</v>
      </c>
      <c r="AI1614">
        <v>0</v>
      </c>
      <c r="AJ1614">
        <v>36765</v>
      </c>
      <c r="AK1614">
        <v>36765</v>
      </c>
      <c r="AL1614">
        <v>0</v>
      </c>
      <c r="AM1614">
        <v>0</v>
      </c>
      <c r="AN1614">
        <v>336501</v>
      </c>
      <c r="AO1614">
        <v>1472062</v>
      </c>
      <c r="AP1614">
        <v>226489</v>
      </c>
      <c r="AQ1614">
        <v>0</v>
      </c>
      <c r="AR1614">
        <v>20000</v>
      </c>
      <c r="AS1614">
        <v>0</v>
      </c>
      <c r="AT1614">
        <v>0</v>
      </c>
      <c r="AU1614">
        <v>285550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285550</v>
      </c>
      <c r="BE1614">
        <v>111111</v>
      </c>
      <c r="BF1614">
        <v>60000</v>
      </c>
      <c r="BG1614">
        <v>35194</v>
      </c>
      <c r="BH1614">
        <v>20000</v>
      </c>
      <c r="BI1614">
        <v>56200</v>
      </c>
      <c r="BJ1614">
        <v>0</v>
      </c>
      <c r="BK1614">
        <v>1436046</v>
      </c>
      <c r="BL1614">
        <v>0</v>
      </c>
      <c r="BM1614">
        <v>0</v>
      </c>
      <c r="BN1614">
        <v>0</v>
      </c>
      <c r="BO1614">
        <v>0</v>
      </c>
      <c r="BP1614">
        <v>0</v>
      </c>
      <c r="BQ1614">
        <v>0</v>
      </c>
      <c r="BR1614">
        <v>20000</v>
      </c>
      <c r="BS1614">
        <v>0</v>
      </c>
      <c r="BT1614">
        <v>0</v>
      </c>
      <c r="BU1614">
        <v>0</v>
      </c>
      <c r="BV1614">
        <v>0</v>
      </c>
      <c r="BW1614">
        <v>0</v>
      </c>
      <c r="BX1614">
        <v>0</v>
      </c>
      <c r="BY1614">
        <v>0</v>
      </c>
      <c r="BZ1614">
        <v>0</v>
      </c>
      <c r="CA1614">
        <v>0</v>
      </c>
      <c r="CB1614">
        <v>0</v>
      </c>
      <c r="CC1614">
        <v>0</v>
      </c>
      <c r="CD1614">
        <v>0</v>
      </c>
      <c r="CE1614">
        <v>0</v>
      </c>
      <c r="CF1614">
        <v>0</v>
      </c>
      <c r="CG1614">
        <v>25000</v>
      </c>
      <c r="CH1614">
        <v>572</v>
      </c>
      <c r="CI1614">
        <v>3000</v>
      </c>
      <c r="CJ1614">
        <v>2250</v>
      </c>
      <c r="CK1614">
        <v>900</v>
      </c>
      <c r="CL1614">
        <v>750</v>
      </c>
      <c r="CM1614">
        <v>3250</v>
      </c>
      <c r="CN1614">
        <v>15000</v>
      </c>
      <c r="CO1614">
        <v>750</v>
      </c>
      <c r="CP1614">
        <v>13352</v>
      </c>
      <c r="CQ1614">
        <v>610000</v>
      </c>
      <c r="CR1614">
        <v>100000</v>
      </c>
      <c r="CS1614">
        <v>10000</v>
      </c>
      <c r="CT1614">
        <v>154000</v>
      </c>
      <c r="CU1614">
        <v>65000</v>
      </c>
      <c r="CV1614">
        <v>75000</v>
      </c>
      <c r="CW1614">
        <v>1716</v>
      </c>
      <c r="CX1614">
        <v>9000</v>
      </c>
      <c r="CY1614">
        <v>6750</v>
      </c>
      <c r="CZ1614">
        <v>2700</v>
      </c>
      <c r="DA1614">
        <v>2250</v>
      </c>
      <c r="DB1614">
        <v>9750</v>
      </c>
      <c r="DC1614">
        <v>45000</v>
      </c>
      <c r="DD1614">
        <v>2250</v>
      </c>
      <c r="DE1614">
        <v>117162</v>
      </c>
      <c r="DF1614">
        <v>750885</v>
      </c>
      <c r="DG1614">
        <v>100000</v>
      </c>
      <c r="DH1614">
        <v>0</v>
      </c>
      <c r="DI1614">
        <v>285550</v>
      </c>
      <c r="DJ1614">
        <v>201965</v>
      </c>
      <c r="DK1614">
        <v>230218</v>
      </c>
      <c r="DL1614">
        <v>150000</v>
      </c>
      <c r="DM1614">
        <v>348111</v>
      </c>
      <c r="DN1614">
        <v>40000</v>
      </c>
      <c r="DO1614">
        <v>3354072</v>
      </c>
      <c r="DP1614">
        <v>317700</v>
      </c>
      <c r="DQ1614">
        <v>771545</v>
      </c>
      <c r="DR1614">
        <v>0</v>
      </c>
      <c r="DS1614">
        <v>0</v>
      </c>
    </row>
    <row r="1615" spans="1:123" x14ac:dyDescent="0.3">
      <c r="A1615" t="str">
        <f t="shared" si="25"/>
        <v>20191971</v>
      </c>
      <c r="B1615">
        <v>47</v>
      </c>
      <c r="C1615">
        <v>2019</v>
      </c>
      <c r="D1615">
        <v>197112</v>
      </c>
      <c r="E1615">
        <v>69</v>
      </c>
      <c r="F1615">
        <v>1711359</v>
      </c>
      <c r="G1615">
        <v>163145</v>
      </c>
      <c r="H1615">
        <v>550000</v>
      </c>
      <c r="I1615">
        <v>0</v>
      </c>
      <c r="J1615">
        <v>120000</v>
      </c>
      <c r="K1615">
        <v>85000</v>
      </c>
      <c r="L1615">
        <v>160000</v>
      </c>
      <c r="M1615">
        <v>56200</v>
      </c>
      <c r="N1615">
        <v>11500</v>
      </c>
      <c r="O1615">
        <v>25500</v>
      </c>
      <c r="P1615">
        <v>4500</v>
      </c>
      <c r="Q1615">
        <v>2000</v>
      </c>
      <c r="R1615">
        <v>0</v>
      </c>
      <c r="S1615">
        <v>8193</v>
      </c>
      <c r="T1615">
        <v>35000</v>
      </c>
      <c r="U1615">
        <v>36000</v>
      </c>
      <c r="V1615">
        <v>0</v>
      </c>
      <c r="W1615">
        <v>0</v>
      </c>
      <c r="X1615">
        <v>0</v>
      </c>
      <c r="Y1615">
        <v>0</v>
      </c>
      <c r="Z1615">
        <v>374559</v>
      </c>
      <c r="AA1615">
        <v>0</v>
      </c>
      <c r="AB1615">
        <v>36765</v>
      </c>
      <c r="AC1615">
        <v>134014</v>
      </c>
      <c r="AD1615">
        <v>69044</v>
      </c>
      <c r="AE1615">
        <v>36765</v>
      </c>
      <c r="AF1615">
        <v>166292</v>
      </c>
      <c r="AG1615">
        <v>0</v>
      </c>
      <c r="AH1615">
        <v>0</v>
      </c>
      <c r="AI1615">
        <v>0</v>
      </c>
      <c r="AJ1615">
        <v>83708</v>
      </c>
      <c r="AK1615">
        <v>83708</v>
      </c>
      <c r="AL1615">
        <v>0</v>
      </c>
      <c r="AM1615">
        <v>0</v>
      </c>
      <c r="AN1615">
        <v>359334</v>
      </c>
      <c r="AO1615">
        <v>1319768</v>
      </c>
      <c r="AP1615">
        <v>203057</v>
      </c>
      <c r="AQ1615">
        <v>0</v>
      </c>
      <c r="AR1615">
        <v>20000</v>
      </c>
      <c r="AS1615">
        <v>0</v>
      </c>
      <c r="AT1615">
        <v>0</v>
      </c>
      <c r="AU1615">
        <v>285550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61575</v>
      </c>
      <c r="BE1615">
        <v>13000</v>
      </c>
      <c r="BF1615">
        <v>60000</v>
      </c>
      <c r="BG1615">
        <v>35194</v>
      </c>
      <c r="BH1615">
        <v>10000</v>
      </c>
      <c r="BI1615">
        <v>25964</v>
      </c>
      <c r="BJ1615">
        <v>0</v>
      </c>
      <c r="BK1615">
        <v>1622642</v>
      </c>
      <c r="BL1615">
        <v>0</v>
      </c>
      <c r="BM1615">
        <v>0</v>
      </c>
      <c r="BN1615">
        <v>0</v>
      </c>
      <c r="BO1615">
        <v>0</v>
      </c>
      <c r="BP1615">
        <v>0</v>
      </c>
      <c r="BQ1615">
        <v>0</v>
      </c>
      <c r="BR1615">
        <v>20000</v>
      </c>
      <c r="BS1615">
        <v>0</v>
      </c>
      <c r="BT1615">
        <v>0</v>
      </c>
      <c r="BU1615">
        <v>0</v>
      </c>
      <c r="BV1615">
        <v>0</v>
      </c>
      <c r="BW1615">
        <v>0</v>
      </c>
      <c r="BX1615">
        <v>0</v>
      </c>
      <c r="BY1615">
        <v>0</v>
      </c>
      <c r="BZ1615">
        <v>0</v>
      </c>
      <c r="CA1615">
        <v>0</v>
      </c>
      <c r="CB1615">
        <v>0</v>
      </c>
      <c r="CC1615">
        <v>0</v>
      </c>
      <c r="CD1615">
        <v>0</v>
      </c>
      <c r="CE1615">
        <v>0</v>
      </c>
      <c r="CF1615">
        <v>0</v>
      </c>
      <c r="CG1615">
        <v>25000</v>
      </c>
      <c r="CH1615">
        <v>572</v>
      </c>
      <c r="CI1615">
        <v>3000</v>
      </c>
      <c r="CJ1615">
        <v>2250</v>
      </c>
      <c r="CK1615">
        <v>900</v>
      </c>
      <c r="CL1615">
        <v>750</v>
      </c>
      <c r="CM1615">
        <v>3250</v>
      </c>
      <c r="CN1615">
        <v>15000</v>
      </c>
      <c r="CO1615">
        <v>750</v>
      </c>
      <c r="CP1615">
        <v>0</v>
      </c>
      <c r="CQ1615">
        <v>610000</v>
      </c>
      <c r="CR1615">
        <v>100000</v>
      </c>
      <c r="CS1615">
        <v>10000</v>
      </c>
      <c r="CT1615">
        <v>154000</v>
      </c>
      <c r="CU1615">
        <v>65000</v>
      </c>
      <c r="CV1615">
        <v>100000</v>
      </c>
      <c r="CW1615">
        <v>2288</v>
      </c>
      <c r="CX1615">
        <v>12000</v>
      </c>
      <c r="CY1615">
        <v>9000</v>
      </c>
      <c r="CZ1615">
        <v>3600</v>
      </c>
      <c r="DA1615">
        <v>3000</v>
      </c>
      <c r="DB1615">
        <v>13000</v>
      </c>
      <c r="DC1615">
        <v>60000</v>
      </c>
      <c r="DD1615">
        <v>3000</v>
      </c>
      <c r="DE1615">
        <v>122162</v>
      </c>
      <c r="DF1615">
        <v>1085096</v>
      </c>
      <c r="DG1615">
        <v>100000</v>
      </c>
      <c r="DH1615">
        <v>0</v>
      </c>
      <c r="DI1615">
        <v>61575</v>
      </c>
      <c r="DJ1615">
        <v>233639</v>
      </c>
      <c r="DK1615">
        <v>250000</v>
      </c>
      <c r="DL1615">
        <v>210000</v>
      </c>
      <c r="DM1615">
        <v>350000</v>
      </c>
      <c r="DN1615">
        <v>50000</v>
      </c>
      <c r="DO1615">
        <v>3691069</v>
      </c>
      <c r="DP1615">
        <v>317700</v>
      </c>
      <c r="DQ1615">
        <v>449922</v>
      </c>
      <c r="DR1615">
        <v>0</v>
      </c>
      <c r="DS1615">
        <v>0</v>
      </c>
    </row>
    <row r="1616" spans="1:123" x14ac:dyDescent="0.3">
      <c r="A1616" t="str">
        <f t="shared" si="25"/>
        <v>20201972</v>
      </c>
      <c r="B1616">
        <v>47</v>
      </c>
      <c r="C1616">
        <v>2020</v>
      </c>
      <c r="D1616">
        <v>197212</v>
      </c>
      <c r="E1616">
        <v>48</v>
      </c>
      <c r="F1616">
        <v>1946436</v>
      </c>
      <c r="G1616">
        <v>163116</v>
      </c>
      <c r="H1616">
        <v>550000</v>
      </c>
      <c r="I1616">
        <v>0</v>
      </c>
      <c r="J1616">
        <v>90000</v>
      </c>
      <c r="K1616">
        <v>85000</v>
      </c>
      <c r="L1616">
        <v>192500</v>
      </c>
      <c r="M1616">
        <v>56200</v>
      </c>
      <c r="N1616">
        <v>11500</v>
      </c>
      <c r="O1616">
        <v>25500</v>
      </c>
      <c r="P1616">
        <v>4500</v>
      </c>
      <c r="Q1616">
        <v>2000</v>
      </c>
      <c r="R1616">
        <v>0</v>
      </c>
      <c r="S1616">
        <v>8134</v>
      </c>
      <c r="T1616">
        <v>35000</v>
      </c>
      <c r="U1616">
        <v>36000</v>
      </c>
      <c r="V1616">
        <v>0</v>
      </c>
      <c r="W1616">
        <v>0</v>
      </c>
      <c r="X1616">
        <v>0</v>
      </c>
      <c r="Y1616">
        <v>59329</v>
      </c>
      <c r="Z1616">
        <v>0</v>
      </c>
      <c r="AA1616">
        <v>0</v>
      </c>
      <c r="AB1616">
        <v>83708</v>
      </c>
      <c r="AC1616">
        <v>93786</v>
      </c>
      <c r="AD1616">
        <v>48318</v>
      </c>
      <c r="AE1616">
        <v>83708</v>
      </c>
      <c r="AF1616">
        <v>58397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987266</v>
      </c>
      <c r="AO1616">
        <v>923606</v>
      </c>
      <c r="AP1616">
        <v>142104</v>
      </c>
      <c r="AQ1616">
        <v>0</v>
      </c>
      <c r="AR1616">
        <v>20000</v>
      </c>
      <c r="AS1616">
        <v>3000</v>
      </c>
      <c r="AT1616">
        <v>8000</v>
      </c>
      <c r="AU1616">
        <v>61575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0</v>
      </c>
      <c r="BI1616">
        <v>0</v>
      </c>
      <c r="BJ1616">
        <v>0</v>
      </c>
      <c r="BK1616">
        <v>1158286</v>
      </c>
      <c r="BL1616">
        <v>0</v>
      </c>
      <c r="BM1616">
        <v>0</v>
      </c>
      <c r="BN1616">
        <v>0</v>
      </c>
      <c r="BO1616">
        <v>0</v>
      </c>
      <c r="BP1616">
        <v>0</v>
      </c>
      <c r="BQ1616">
        <v>0</v>
      </c>
      <c r="BR1616">
        <v>0</v>
      </c>
      <c r="BS1616">
        <v>0</v>
      </c>
      <c r="BT1616">
        <v>0</v>
      </c>
      <c r="BU1616">
        <v>0</v>
      </c>
      <c r="BV1616">
        <v>0</v>
      </c>
      <c r="BW1616">
        <v>0</v>
      </c>
      <c r="BX1616">
        <v>0</v>
      </c>
      <c r="BY1616">
        <v>0</v>
      </c>
      <c r="BZ1616">
        <v>0</v>
      </c>
      <c r="CA1616">
        <v>0</v>
      </c>
      <c r="CB1616">
        <v>0</v>
      </c>
      <c r="CC1616">
        <v>0</v>
      </c>
      <c r="CD1616">
        <v>0</v>
      </c>
      <c r="CE1616">
        <v>0</v>
      </c>
      <c r="CF1616">
        <v>0</v>
      </c>
      <c r="CG1616">
        <v>0</v>
      </c>
      <c r="CH1616">
        <v>0</v>
      </c>
      <c r="CI1616">
        <v>0</v>
      </c>
      <c r="CJ1616">
        <v>0</v>
      </c>
      <c r="CK1616">
        <v>0</v>
      </c>
      <c r="CL1616">
        <v>0</v>
      </c>
      <c r="CM1616">
        <v>0</v>
      </c>
      <c r="CN1616">
        <v>0</v>
      </c>
      <c r="CO1616">
        <v>0</v>
      </c>
      <c r="CP1616">
        <v>0</v>
      </c>
      <c r="CQ1616">
        <v>590000</v>
      </c>
      <c r="CR1616">
        <v>100000</v>
      </c>
      <c r="CS1616">
        <v>10000</v>
      </c>
      <c r="CT1616">
        <v>154000</v>
      </c>
      <c r="CU1616">
        <v>65000</v>
      </c>
      <c r="CV1616">
        <v>100000</v>
      </c>
      <c r="CW1616">
        <v>2288</v>
      </c>
      <c r="CX1616">
        <v>12000</v>
      </c>
      <c r="CY1616">
        <v>9000</v>
      </c>
      <c r="CZ1616">
        <v>3600</v>
      </c>
      <c r="DA1616">
        <v>3000</v>
      </c>
      <c r="DB1616">
        <v>13000</v>
      </c>
      <c r="DC1616">
        <v>60000</v>
      </c>
      <c r="DD1616">
        <v>3000</v>
      </c>
      <c r="DE1616">
        <v>127162</v>
      </c>
      <c r="DF1616">
        <v>975048</v>
      </c>
      <c r="DG1616">
        <v>100000</v>
      </c>
      <c r="DH1616">
        <v>0</v>
      </c>
      <c r="DI1616">
        <v>0</v>
      </c>
      <c r="DJ1616">
        <v>230120</v>
      </c>
      <c r="DK1616">
        <v>247144</v>
      </c>
      <c r="DL1616">
        <v>210000</v>
      </c>
      <c r="DM1616">
        <v>348700</v>
      </c>
      <c r="DN1616">
        <v>50000</v>
      </c>
      <c r="DO1616">
        <v>3413062</v>
      </c>
      <c r="DP1616">
        <v>317700</v>
      </c>
      <c r="DQ1616">
        <v>-120904</v>
      </c>
      <c r="DR1616">
        <v>0</v>
      </c>
      <c r="DS1616">
        <v>0</v>
      </c>
    </row>
    <row r="1617" spans="1:123" x14ac:dyDescent="0.3">
      <c r="A1617" t="str">
        <f t="shared" si="25"/>
        <v>20211973</v>
      </c>
      <c r="B1617">
        <v>47</v>
      </c>
      <c r="C1617">
        <v>2021</v>
      </c>
      <c r="D1617">
        <v>197312</v>
      </c>
      <c r="E1617">
        <v>53</v>
      </c>
      <c r="F1617">
        <v>1721382</v>
      </c>
      <c r="G1617">
        <v>163116</v>
      </c>
      <c r="H1617">
        <v>550000</v>
      </c>
      <c r="I1617">
        <v>0</v>
      </c>
      <c r="J1617">
        <v>90000</v>
      </c>
      <c r="K1617">
        <v>85000</v>
      </c>
      <c r="L1617">
        <v>205000</v>
      </c>
      <c r="M1617">
        <v>56200</v>
      </c>
      <c r="N1617">
        <v>11500</v>
      </c>
      <c r="O1617">
        <v>25500</v>
      </c>
      <c r="P1617">
        <v>4500</v>
      </c>
      <c r="Q1617">
        <v>2000</v>
      </c>
      <c r="R1617">
        <v>0</v>
      </c>
      <c r="S1617">
        <v>7945</v>
      </c>
      <c r="T1617">
        <v>35000</v>
      </c>
      <c r="U1617">
        <v>36000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102052</v>
      </c>
      <c r="AD1617">
        <v>52577</v>
      </c>
      <c r="AE1617">
        <v>0</v>
      </c>
      <c r="AF1617">
        <v>154628</v>
      </c>
      <c r="AG1617">
        <v>0</v>
      </c>
      <c r="AH1617">
        <v>0</v>
      </c>
      <c r="AI1617">
        <v>0</v>
      </c>
      <c r="AJ1617">
        <v>74153</v>
      </c>
      <c r="AK1617">
        <v>74153</v>
      </c>
      <c r="AL1617">
        <v>0</v>
      </c>
      <c r="AM1617">
        <v>0</v>
      </c>
      <c r="AN1617">
        <v>769864</v>
      </c>
      <c r="AO1617">
        <v>1005006</v>
      </c>
      <c r="AP1617">
        <v>154628</v>
      </c>
      <c r="AQ1617">
        <v>0</v>
      </c>
      <c r="AR1617">
        <v>20000</v>
      </c>
      <c r="AS1617">
        <v>3000</v>
      </c>
      <c r="AT1617">
        <v>8000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0</v>
      </c>
      <c r="BI1617">
        <v>0</v>
      </c>
      <c r="BJ1617">
        <v>0</v>
      </c>
      <c r="BK1617">
        <v>1190634</v>
      </c>
      <c r="BL1617">
        <v>0</v>
      </c>
      <c r="BM1617">
        <v>0</v>
      </c>
      <c r="BN1617">
        <v>0</v>
      </c>
      <c r="BO1617">
        <v>0</v>
      </c>
      <c r="BP1617">
        <v>0</v>
      </c>
      <c r="BQ1617">
        <v>0</v>
      </c>
      <c r="BR1617">
        <v>40000</v>
      </c>
      <c r="BS1617">
        <v>0</v>
      </c>
      <c r="BT1617">
        <v>0</v>
      </c>
      <c r="BU1617">
        <v>0</v>
      </c>
      <c r="BV1617">
        <v>0</v>
      </c>
      <c r="BW1617">
        <v>0</v>
      </c>
      <c r="BX1617">
        <v>0</v>
      </c>
      <c r="BY1617">
        <v>0</v>
      </c>
      <c r="BZ1617">
        <v>0</v>
      </c>
      <c r="CA1617">
        <v>0</v>
      </c>
      <c r="CB1617">
        <v>0</v>
      </c>
      <c r="CC1617">
        <v>0</v>
      </c>
      <c r="CD1617">
        <v>0</v>
      </c>
      <c r="CE1617">
        <v>0</v>
      </c>
      <c r="CF1617">
        <v>0</v>
      </c>
      <c r="CG1617">
        <v>0</v>
      </c>
      <c r="CH1617">
        <v>0</v>
      </c>
      <c r="CI1617">
        <v>0</v>
      </c>
      <c r="CJ1617">
        <v>0</v>
      </c>
      <c r="CK1617">
        <v>0</v>
      </c>
      <c r="CL1617">
        <v>0</v>
      </c>
      <c r="CM1617">
        <v>0</v>
      </c>
      <c r="CN1617">
        <v>0</v>
      </c>
      <c r="CO1617">
        <v>0</v>
      </c>
      <c r="CP1617">
        <v>0</v>
      </c>
      <c r="CQ1617">
        <v>610000</v>
      </c>
      <c r="CR1617">
        <v>100000</v>
      </c>
      <c r="CS1617">
        <v>10000</v>
      </c>
      <c r="CT1617">
        <v>154000</v>
      </c>
      <c r="CU1617">
        <v>65000</v>
      </c>
      <c r="CV1617">
        <v>100000</v>
      </c>
      <c r="CW1617">
        <v>2288</v>
      </c>
      <c r="CX1617">
        <v>12000</v>
      </c>
      <c r="CY1617">
        <v>9000</v>
      </c>
      <c r="CZ1617">
        <v>3600</v>
      </c>
      <c r="DA1617">
        <v>3000</v>
      </c>
      <c r="DB1617">
        <v>13000</v>
      </c>
      <c r="DC1617">
        <v>60000</v>
      </c>
      <c r="DD1617">
        <v>3000</v>
      </c>
      <c r="DE1617">
        <v>132162</v>
      </c>
      <c r="DF1617">
        <v>945797</v>
      </c>
      <c r="DG1617">
        <v>100000</v>
      </c>
      <c r="DH1617">
        <v>0</v>
      </c>
      <c r="DI1617">
        <v>0</v>
      </c>
      <c r="DJ1617">
        <v>230120</v>
      </c>
      <c r="DK1617">
        <v>247144</v>
      </c>
      <c r="DL1617">
        <v>210000</v>
      </c>
      <c r="DM1617">
        <v>348700</v>
      </c>
      <c r="DN1617">
        <v>50000</v>
      </c>
      <c r="DO1617">
        <v>3482964</v>
      </c>
      <c r="DP1617">
        <v>317700</v>
      </c>
      <c r="DQ1617">
        <v>114153</v>
      </c>
      <c r="DR1617">
        <v>0</v>
      </c>
      <c r="DS1617">
        <v>0</v>
      </c>
    </row>
    <row r="1618" spans="1:123" x14ac:dyDescent="0.3">
      <c r="A1618" t="str">
        <f t="shared" si="25"/>
        <v>20221974</v>
      </c>
      <c r="B1618">
        <v>47</v>
      </c>
      <c r="C1618">
        <v>2022</v>
      </c>
      <c r="D1618">
        <v>197412</v>
      </c>
      <c r="E1618">
        <v>42</v>
      </c>
      <c r="F1618">
        <v>1711014</v>
      </c>
      <c r="G1618">
        <v>163115</v>
      </c>
      <c r="H1618">
        <v>550000</v>
      </c>
      <c r="I1618">
        <v>0</v>
      </c>
      <c r="J1618">
        <v>60000</v>
      </c>
      <c r="K1618">
        <v>85000</v>
      </c>
      <c r="L1618">
        <v>202500</v>
      </c>
      <c r="M1618">
        <v>56200</v>
      </c>
      <c r="N1618">
        <v>11500</v>
      </c>
      <c r="O1618">
        <v>25500</v>
      </c>
      <c r="P1618">
        <v>4500</v>
      </c>
      <c r="Q1618">
        <v>2000</v>
      </c>
      <c r="R1618">
        <v>0</v>
      </c>
      <c r="S1618">
        <v>7757</v>
      </c>
      <c r="T1618">
        <v>35000</v>
      </c>
      <c r="U1618">
        <v>36000</v>
      </c>
      <c r="V1618">
        <v>0</v>
      </c>
      <c r="W1618">
        <v>0</v>
      </c>
      <c r="X1618">
        <v>0</v>
      </c>
      <c r="Y1618">
        <v>34130</v>
      </c>
      <c r="Z1618">
        <v>0</v>
      </c>
      <c r="AA1618">
        <v>0</v>
      </c>
      <c r="AB1618">
        <v>74153</v>
      </c>
      <c r="AC1618">
        <v>81904</v>
      </c>
      <c r="AD1618">
        <v>42197</v>
      </c>
      <c r="AE1618">
        <v>74153</v>
      </c>
      <c r="AF1618">
        <v>49948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950139</v>
      </c>
      <c r="AO1618">
        <v>806595</v>
      </c>
      <c r="AP1618">
        <v>124101</v>
      </c>
      <c r="AQ1618">
        <v>0</v>
      </c>
      <c r="AR1618">
        <v>18294</v>
      </c>
      <c r="AS1618">
        <v>3000</v>
      </c>
      <c r="AT1618">
        <v>8000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0</v>
      </c>
      <c r="BI1618">
        <v>0</v>
      </c>
      <c r="BJ1618">
        <v>0</v>
      </c>
      <c r="BK1618">
        <v>959990</v>
      </c>
      <c r="BL1618">
        <v>0</v>
      </c>
      <c r="BM1618">
        <v>0</v>
      </c>
      <c r="BN1618">
        <v>0</v>
      </c>
      <c r="BO1618">
        <v>0</v>
      </c>
      <c r="BP1618">
        <v>0</v>
      </c>
      <c r="BQ1618">
        <v>0</v>
      </c>
      <c r="BR1618">
        <v>0</v>
      </c>
      <c r="BS1618">
        <v>0</v>
      </c>
      <c r="BT1618">
        <v>0</v>
      </c>
      <c r="BU1618">
        <v>0</v>
      </c>
      <c r="BV1618">
        <v>0</v>
      </c>
      <c r="BW1618">
        <v>0</v>
      </c>
      <c r="BX1618">
        <v>0</v>
      </c>
      <c r="BY1618">
        <v>0</v>
      </c>
      <c r="BZ1618">
        <v>0</v>
      </c>
      <c r="CA1618">
        <v>0</v>
      </c>
      <c r="CB1618">
        <v>0</v>
      </c>
      <c r="CC1618">
        <v>0</v>
      </c>
      <c r="CD1618">
        <v>0</v>
      </c>
      <c r="CE1618">
        <v>0</v>
      </c>
      <c r="CF1618">
        <v>0</v>
      </c>
      <c r="CG1618">
        <v>0</v>
      </c>
      <c r="CH1618">
        <v>0</v>
      </c>
      <c r="CI1618">
        <v>0</v>
      </c>
      <c r="CJ1618">
        <v>0</v>
      </c>
      <c r="CK1618">
        <v>0</v>
      </c>
      <c r="CL1618">
        <v>0</v>
      </c>
      <c r="CM1618">
        <v>0</v>
      </c>
      <c r="CN1618">
        <v>0</v>
      </c>
      <c r="CO1618">
        <v>0</v>
      </c>
      <c r="CP1618">
        <v>0</v>
      </c>
      <c r="CQ1618">
        <v>590000</v>
      </c>
      <c r="CR1618">
        <v>100000</v>
      </c>
      <c r="CS1618">
        <v>10000</v>
      </c>
      <c r="CT1618">
        <v>154000</v>
      </c>
      <c r="CU1618">
        <v>65000</v>
      </c>
      <c r="CV1618">
        <v>100000</v>
      </c>
      <c r="CW1618">
        <v>2288</v>
      </c>
      <c r="CX1618">
        <v>12000</v>
      </c>
      <c r="CY1618">
        <v>9000</v>
      </c>
      <c r="CZ1618">
        <v>3600</v>
      </c>
      <c r="DA1618">
        <v>3000</v>
      </c>
      <c r="DB1618">
        <v>13000</v>
      </c>
      <c r="DC1618">
        <v>60000</v>
      </c>
      <c r="DD1618">
        <v>3000</v>
      </c>
      <c r="DE1618">
        <v>137162</v>
      </c>
      <c r="DF1618">
        <v>883293</v>
      </c>
      <c r="DG1618">
        <v>100000</v>
      </c>
      <c r="DH1618">
        <v>0</v>
      </c>
      <c r="DI1618">
        <v>0</v>
      </c>
      <c r="DJ1618">
        <v>230120</v>
      </c>
      <c r="DK1618">
        <v>247144</v>
      </c>
      <c r="DL1618">
        <v>210000</v>
      </c>
      <c r="DM1618">
        <v>348700</v>
      </c>
      <c r="DN1618">
        <v>50000</v>
      </c>
      <c r="DO1618">
        <v>3331307</v>
      </c>
      <c r="DP1618">
        <v>317700</v>
      </c>
      <c r="DQ1618">
        <v>-34130</v>
      </c>
      <c r="DR1618">
        <v>0</v>
      </c>
      <c r="DS1618">
        <v>0</v>
      </c>
    </row>
    <row r="1619" spans="1:123" x14ac:dyDescent="0.3">
      <c r="A1619" t="str">
        <f t="shared" si="25"/>
        <v>20231975</v>
      </c>
      <c r="B1619">
        <v>47</v>
      </c>
      <c r="C1619">
        <v>2023</v>
      </c>
      <c r="D1619">
        <v>197512</v>
      </c>
      <c r="E1619">
        <v>48</v>
      </c>
      <c r="F1619">
        <v>1609579</v>
      </c>
      <c r="G1619">
        <v>163115</v>
      </c>
      <c r="H1619">
        <v>550000</v>
      </c>
      <c r="I1619">
        <v>0</v>
      </c>
      <c r="J1619">
        <v>60000</v>
      </c>
      <c r="K1619">
        <v>85000</v>
      </c>
      <c r="L1619">
        <v>200000</v>
      </c>
      <c r="M1619">
        <v>56200</v>
      </c>
      <c r="N1619">
        <v>11500</v>
      </c>
      <c r="O1619">
        <v>25500</v>
      </c>
      <c r="P1619">
        <v>4500</v>
      </c>
      <c r="Q1619">
        <v>2000</v>
      </c>
      <c r="R1619">
        <v>0</v>
      </c>
      <c r="S1619">
        <v>7568</v>
      </c>
      <c r="T1619">
        <v>35000</v>
      </c>
      <c r="U1619">
        <v>36000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93974</v>
      </c>
      <c r="AD1619">
        <v>48415</v>
      </c>
      <c r="AE1619">
        <v>0</v>
      </c>
      <c r="AF1619">
        <v>142389</v>
      </c>
      <c r="AG1619">
        <v>0</v>
      </c>
      <c r="AH1619">
        <v>0</v>
      </c>
      <c r="AI1619">
        <v>0</v>
      </c>
      <c r="AJ1619">
        <v>71030</v>
      </c>
      <c r="AK1619">
        <v>71030</v>
      </c>
      <c r="AL1619">
        <v>0</v>
      </c>
      <c r="AM1619">
        <v>0</v>
      </c>
      <c r="AN1619">
        <v>749849</v>
      </c>
      <c r="AO1619">
        <v>925456</v>
      </c>
      <c r="AP1619">
        <v>142389</v>
      </c>
      <c r="AQ1619">
        <v>0</v>
      </c>
      <c r="AR1619">
        <v>20000</v>
      </c>
      <c r="AS1619">
        <v>3000</v>
      </c>
      <c r="AT1619">
        <v>8000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0</v>
      </c>
      <c r="BI1619">
        <v>0</v>
      </c>
      <c r="BJ1619">
        <v>0</v>
      </c>
      <c r="BK1619">
        <v>1098845</v>
      </c>
      <c r="BL1619">
        <v>0</v>
      </c>
      <c r="BM1619">
        <v>0</v>
      </c>
      <c r="BN1619">
        <v>0</v>
      </c>
      <c r="BO1619">
        <v>0</v>
      </c>
      <c r="BP1619">
        <v>0</v>
      </c>
      <c r="BQ1619">
        <v>0</v>
      </c>
      <c r="BR1619">
        <v>40000</v>
      </c>
      <c r="BS1619">
        <v>0</v>
      </c>
      <c r="BT1619">
        <v>0</v>
      </c>
      <c r="BU1619">
        <v>0</v>
      </c>
      <c r="BV1619">
        <v>0</v>
      </c>
      <c r="BW1619">
        <v>0</v>
      </c>
      <c r="BX1619">
        <v>0</v>
      </c>
      <c r="BY1619">
        <v>0</v>
      </c>
      <c r="BZ1619">
        <v>0</v>
      </c>
      <c r="CA1619">
        <v>0</v>
      </c>
      <c r="CB1619">
        <v>0</v>
      </c>
      <c r="CC1619">
        <v>0</v>
      </c>
      <c r="CD1619">
        <v>0</v>
      </c>
      <c r="CE1619">
        <v>0</v>
      </c>
      <c r="CF1619">
        <v>0</v>
      </c>
      <c r="CG1619">
        <v>0</v>
      </c>
      <c r="CH1619">
        <v>0</v>
      </c>
      <c r="CI1619">
        <v>0</v>
      </c>
      <c r="CJ1619">
        <v>0</v>
      </c>
      <c r="CK1619">
        <v>0</v>
      </c>
      <c r="CL1619">
        <v>0</v>
      </c>
      <c r="CM1619">
        <v>0</v>
      </c>
      <c r="CN1619">
        <v>0</v>
      </c>
      <c r="CO1619">
        <v>0</v>
      </c>
      <c r="CP1619">
        <v>0</v>
      </c>
      <c r="CQ1619">
        <v>610000</v>
      </c>
      <c r="CR1619">
        <v>100000</v>
      </c>
      <c r="CS1619">
        <v>10000</v>
      </c>
      <c r="CT1619">
        <v>154000</v>
      </c>
      <c r="CU1619">
        <v>65000</v>
      </c>
      <c r="CV1619">
        <v>100000</v>
      </c>
      <c r="CW1619">
        <v>2288</v>
      </c>
      <c r="CX1619">
        <v>12000</v>
      </c>
      <c r="CY1619">
        <v>9000</v>
      </c>
      <c r="CZ1619">
        <v>3600</v>
      </c>
      <c r="DA1619">
        <v>3000</v>
      </c>
      <c r="DB1619">
        <v>13000</v>
      </c>
      <c r="DC1619">
        <v>60000</v>
      </c>
      <c r="DD1619">
        <v>3000</v>
      </c>
      <c r="DE1619">
        <v>140000</v>
      </c>
      <c r="DF1619">
        <v>856794</v>
      </c>
      <c r="DG1619">
        <v>100000</v>
      </c>
      <c r="DH1619">
        <v>0</v>
      </c>
      <c r="DI1619">
        <v>0</v>
      </c>
      <c r="DJ1619">
        <v>230120</v>
      </c>
      <c r="DK1619">
        <v>247144</v>
      </c>
      <c r="DL1619">
        <v>210000</v>
      </c>
      <c r="DM1619">
        <v>348700</v>
      </c>
      <c r="DN1619">
        <v>50000</v>
      </c>
      <c r="DO1619">
        <v>3398676</v>
      </c>
      <c r="DP1619">
        <v>317700</v>
      </c>
      <c r="DQ1619">
        <v>111030</v>
      </c>
      <c r="DR1619">
        <v>0</v>
      </c>
      <c r="DS1619">
        <v>0</v>
      </c>
    </row>
    <row r="1620" spans="1:123" x14ac:dyDescent="0.3">
      <c r="A1620" t="str">
        <f t="shared" si="25"/>
        <v>20241976</v>
      </c>
      <c r="B1620">
        <v>47</v>
      </c>
      <c r="C1620">
        <v>2024</v>
      </c>
      <c r="D1620">
        <v>197612</v>
      </c>
      <c r="E1620">
        <v>41</v>
      </c>
      <c r="F1620">
        <v>1853369</v>
      </c>
      <c r="G1620">
        <v>163114</v>
      </c>
      <c r="H1620">
        <v>550000</v>
      </c>
      <c r="I1620">
        <v>0</v>
      </c>
      <c r="J1620">
        <v>60000</v>
      </c>
      <c r="K1620">
        <v>85000</v>
      </c>
      <c r="L1620">
        <v>200000</v>
      </c>
      <c r="M1620">
        <v>56200</v>
      </c>
      <c r="N1620">
        <v>11500</v>
      </c>
      <c r="O1620">
        <v>25500</v>
      </c>
      <c r="P1620">
        <v>4500</v>
      </c>
      <c r="Q1620">
        <v>2000</v>
      </c>
      <c r="R1620">
        <v>0</v>
      </c>
      <c r="S1620">
        <v>7380</v>
      </c>
      <c r="T1620">
        <v>35000</v>
      </c>
      <c r="U1620">
        <v>36000</v>
      </c>
      <c r="V1620">
        <v>0</v>
      </c>
      <c r="W1620">
        <v>0</v>
      </c>
      <c r="X1620">
        <v>0</v>
      </c>
      <c r="Y1620">
        <v>199541</v>
      </c>
      <c r="Z1620">
        <v>0</v>
      </c>
      <c r="AA1620">
        <v>0</v>
      </c>
      <c r="AB1620">
        <v>71030</v>
      </c>
      <c r="AC1620">
        <v>80261</v>
      </c>
      <c r="AD1620">
        <v>41350</v>
      </c>
      <c r="AE1620">
        <v>71030</v>
      </c>
      <c r="AF1620">
        <v>50581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1112040</v>
      </c>
      <c r="AO1620">
        <v>790407</v>
      </c>
      <c r="AP1620">
        <v>121611</v>
      </c>
      <c r="AQ1620">
        <v>0</v>
      </c>
      <c r="AR1620">
        <v>17425</v>
      </c>
      <c r="AS1620">
        <v>3000</v>
      </c>
      <c r="AT1620">
        <v>8000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0</v>
      </c>
      <c r="BI1620">
        <v>0</v>
      </c>
      <c r="BJ1620">
        <v>0</v>
      </c>
      <c r="BK1620">
        <v>940443</v>
      </c>
      <c r="BL1620">
        <v>0</v>
      </c>
      <c r="BM1620">
        <v>0</v>
      </c>
      <c r="BN1620">
        <v>0</v>
      </c>
      <c r="BO1620">
        <v>0</v>
      </c>
      <c r="BP1620">
        <v>0</v>
      </c>
      <c r="BQ1620">
        <v>0</v>
      </c>
      <c r="BR1620">
        <v>0</v>
      </c>
      <c r="BS1620">
        <v>0</v>
      </c>
      <c r="BT1620">
        <v>0</v>
      </c>
      <c r="BU1620">
        <v>0</v>
      </c>
      <c r="BV1620">
        <v>0</v>
      </c>
      <c r="BW1620">
        <v>0</v>
      </c>
      <c r="BX1620">
        <v>0</v>
      </c>
      <c r="BY1620">
        <v>0</v>
      </c>
      <c r="BZ1620">
        <v>0</v>
      </c>
      <c r="CA1620">
        <v>0</v>
      </c>
      <c r="CB1620">
        <v>0</v>
      </c>
      <c r="CC1620">
        <v>0</v>
      </c>
      <c r="CD1620">
        <v>0</v>
      </c>
      <c r="CE1620">
        <v>0</v>
      </c>
      <c r="CF1620">
        <v>0</v>
      </c>
      <c r="CG1620">
        <v>0</v>
      </c>
      <c r="CH1620">
        <v>0</v>
      </c>
      <c r="CI1620">
        <v>0</v>
      </c>
      <c r="CJ1620">
        <v>0</v>
      </c>
      <c r="CK1620">
        <v>0</v>
      </c>
      <c r="CL1620">
        <v>0</v>
      </c>
      <c r="CM1620">
        <v>0</v>
      </c>
      <c r="CN1620">
        <v>0</v>
      </c>
      <c r="CO1620">
        <v>0</v>
      </c>
      <c r="CP1620">
        <v>0</v>
      </c>
      <c r="CQ1620">
        <v>590000</v>
      </c>
      <c r="CR1620">
        <v>100000</v>
      </c>
      <c r="CS1620">
        <v>10000</v>
      </c>
      <c r="CT1620">
        <v>154000</v>
      </c>
      <c r="CU1620">
        <v>65000</v>
      </c>
      <c r="CV1620">
        <v>100000</v>
      </c>
      <c r="CW1620">
        <v>2288</v>
      </c>
      <c r="CX1620">
        <v>12000</v>
      </c>
      <c r="CY1620">
        <v>9000</v>
      </c>
      <c r="CZ1620">
        <v>3600</v>
      </c>
      <c r="DA1620">
        <v>3000</v>
      </c>
      <c r="DB1620">
        <v>13000</v>
      </c>
      <c r="DC1620">
        <v>60000</v>
      </c>
      <c r="DD1620">
        <v>3000</v>
      </c>
      <c r="DE1620">
        <v>140000</v>
      </c>
      <c r="DF1620">
        <v>631550</v>
      </c>
      <c r="DG1620">
        <v>100000</v>
      </c>
      <c r="DH1620">
        <v>0</v>
      </c>
      <c r="DI1620">
        <v>0</v>
      </c>
      <c r="DJ1620">
        <v>230120</v>
      </c>
      <c r="DK1620">
        <v>247144</v>
      </c>
      <c r="DL1620">
        <v>210000</v>
      </c>
      <c r="DM1620">
        <v>348700</v>
      </c>
      <c r="DN1620">
        <v>50000</v>
      </c>
      <c r="DO1620">
        <v>3082402</v>
      </c>
      <c r="DP1620">
        <v>317700</v>
      </c>
      <c r="DQ1620">
        <v>-199541</v>
      </c>
      <c r="DR1620">
        <v>0</v>
      </c>
      <c r="DS1620">
        <v>0</v>
      </c>
    </row>
    <row r="1621" spans="1:123" x14ac:dyDescent="0.3">
      <c r="A1621" t="str">
        <f t="shared" si="25"/>
        <v>20251977</v>
      </c>
      <c r="B1621">
        <v>47</v>
      </c>
      <c r="C1621">
        <v>2025</v>
      </c>
      <c r="D1621">
        <v>197712</v>
      </c>
      <c r="E1621">
        <v>8</v>
      </c>
      <c r="F1621">
        <v>1908427</v>
      </c>
      <c r="G1621">
        <v>163114</v>
      </c>
      <c r="H1621">
        <v>550000</v>
      </c>
      <c r="I1621">
        <v>0</v>
      </c>
      <c r="J1621">
        <v>90000</v>
      </c>
      <c r="K1621">
        <v>85000</v>
      </c>
      <c r="L1621">
        <v>200000</v>
      </c>
      <c r="M1621">
        <v>56200</v>
      </c>
      <c r="N1621">
        <v>11500</v>
      </c>
      <c r="O1621">
        <v>25500</v>
      </c>
      <c r="P1621">
        <v>4500</v>
      </c>
      <c r="Q1621">
        <v>2000</v>
      </c>
      <c r="R1621">
        <v>0</v>
      </c>
      <c r="S1621">
        <v>7191</v>
      </c>
      <c r="T1621">
        <v>35000</v>
      </c>
      <c r="U1621">
        <v>36000</v>
      </c>
      <c r="V1621">
        <v>0</v>
      </c>
      <c r="W1621">
        <v>0</v>
      </c>
      <c r="X1621">
        <v>0</v>
      </c>
      <c r="Y1621">
        <v>222109</v>
      </c>
      <c r="Z1621">
        <v>0</v>
      </c>
      <c r="AA1621">
        <v>0</v>
      </c>
      <c r="AB1621">
        <v>0</v>
      </c>
      <c r="AC1621">
        <v>15686</v>
      </c>
      <c r="AD1621">
        <v>0</v>
      </c>
      <c r="AE1621">
        <v>0</v>
      </c>
      <c r="AF1621">
        <v>23767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1191233</v>
      </c>
      <c r="AO1621">
        <v>154474</v>
      </c>
      <c r="AP1621">
        <v>23767</v>
      </c>
      <c r="AQ1621">
        <v>0</v>
      </c>
      <c r="AR1621">
        <v>0</v>
      </c>
      <c r="AS1621">
        <v>6000</v>
      </c>
      <c r="AT1621">
        <v>8000</v>
      </c>
      <c r="AU1621">
        <v>0</v>
      </c>
      <c r="AV1621">
        <v>75000</v>
      </c>
      <c r="AW1621">
        <v>0</v>
      </c>
      <c r="AX1621">
        <v>31500</v>
      </c>
      <c r="AY1621">
        <v>0</v>
      </c>
      <c r="AZ1621">
        <v>22000</v>
      </c>
      <c r="BA1621">
        <v>25000</v>
      </c>
      <c r="BB1621">
        <v>8000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0</v>
      </c>
      <c r="BI1621">
        <v>0</v>
      </c>
      <c r="BJ1621">
        <v>0</v>
      </c>
      <c r="BK1621">
        <v>353741</v>
      </c>
      <c r="BL1621">
        <v>0</v>
      </c>
      <c r="BM1621">
        <v>116362</v>
      </c>
      <c r="BN1621">
        <v>154000</v>
      </c>
      <c r="BO1621">
        <v>0</v>
      </c>
      <c r="BP1621">
        <v>0</v>
      </c>
      <c r="BQ1621">
        <v>0</v>
      </c>
      <c r="BR1621">
        <v>0</v>
      </c>
      <c r="BS1621">
        <v>0</v>
      </c>
      <c r="BT1621">
        <v>0</v>
      </c>
      <c r="BU1621">
        <v>0</v>
      </c>
      <c r="BV1621">
        <v>0</v>
      </c>
      <c r="BW1621">
        <v>0</v>
      </c>
      <c r="BX1621">
        <v>0</v>
      </c>
      <c r="BY1621">
        <v>0</v>
      </c>
      <c r="BZ1621">
        <v>0</v>
      </c>
      <c r="CA1621">
        <v>0</v>
      </c>
      <c r="CB1621">
        <v>0</v>
      </c>
      <c r="CC1621">
        <v>0</v>
      </c>
      <c r="CD1621">
        <v>0</v>
      </c>
      <c r="CE1621">
        <v>0</v>
      </c>
      <c r="CF1621">
        <v>68917</v>
      </c>
      <c r="CG1621">
        <v>0</v>
      </c>
      <c r="CH1621">
        <v>0</v>
      </c>
      <c r="CI1621">
        <v>0</v>
      </c>
      <c r="CJ1621">
        <v>0</v>
      </c>
      <c r="CK1621">
        <v>0</v>
      </c>
      <c r="CL1621">
        <v>0</v>
      </c>
      <c r="CM1621">
        <v>0</v>
      </c>
      <c r="CN1621">
        <v>0</v>
      </c>
      <c r="CO1621">
        <v>0</v>
      </c>
      <c r="CP1621">
        <v>0</v>
      </c>
      <c r="CQ1621">
        <v>453638</v>
      </c>
      <c r="CR1621">
        <v>100000</v>
      </c>
      <c r="CS1621">
        <v>10000</v>
      </c>
      <c r="CT1621">
        <v>0</v>
      </c>
      <c r="CU1621">
        <v>65000</v>
      </c>
      <c r="CV1621">
        <v>100000</v>
      </c>
      <c r="CW1621">
        <v>2288</v>
      </c>
      <c r="CX1621">
        <v>12000</v>
      </c>
      <c r="CY1621">
        <v>9000</v>
      </c>
      <c r="CZ1621">
        <v>3600</v>
      </c>
      <c r="DA1621">
        <v>3000</v>
      </c>
      <c r="DB1621">
        <v>13000</v>
      </c>
      <c r="DC1621">
        <v>60000</v>
      </c>
      <c r="DD1621">
        <v>3000</v>
      </c>
      <c r="DE1621">
        <v>71083</v>
      </c>
      <c r="DF1621">
        <v>390494</v>
      </c>
      <c r="DG1621">
        <v>100000</v>
      </c>
      <c r="DH1621">
        <v>0</v>
      </c>
      <c r="DI1621">
        <v>0</v>
      </c>
      <c r="DJ1621">
        <v>198620</v>
      </c>
      <c r="DK1621">
        <v>222144</v>
      </c>
      <c r="DL1621">
        <v>210000</v>
      </c>
      <c r="DM1621">
        <v>273700</v>
      </c>
      <c r="DN1621">
        <v>28000</v>
      </c>
      <c r="DO1621">
        <v>2328567</v>
      </c>
      <c r="DP1621">
        <v>317700</v>
      </c>
      <c r="DQ1621">
        <v>-938176</v>
      </c>
      <c r="DR1621">
        <v>223288</v>
      </c>
      <c r="DS1621">
        <v>0</v>
      </c>
    </row>
    <row r="1622" spans="1:123" x14ac:dyDescent="0.3">
      <c r="A1622" t="str">
        <f t="shared" si="25"/>
        <v>20261978</v>
      </c>
      <c r="B1622">
        <v>47</v>
      </c>
      <c r="C1622">
        <v>2026</v>
      </c>
      <c r="D1622">
        <v>197812</v>
      </c>
      <c r="E1622">
        <v>65</v>
      </c>
      <c r="F1622">
        <v>1569056</v>
      </c>
      <c r="G1622">
        <v>163110</v>
      </c>
      <c r="H1622">
        <v>550000</v>
      </c>
      <c r="I1622">
        <v>0</v>
      </c>
      <c r="J1622">
        <v>90000</v>
      </c>
      <c r="K1622">
        <v>85000</v>
      </c>
      <c r="L1622">
        <v>200000</v>
      </c>
      <c r="M1622">
        <v>56200</v>
      </c>
      <c r="N1622">
        <v>11500</v>
      </c>
      <c r="O1622">
        <v>25500</v>
      </c>
      <c r="P1622">
        <v>4500</v>
      </c>
      <c r="Q1622">
        <v>2000</v>
      </c>
      <c r="R1622">
        <v>0</v>
      </c>
      <c r="S1622">
        <v>7002</v>
      </c>
      <c r="T1622">
        <v>35000</v>
      </c>
      <c r="U1622">
        <v>36000</v>
      </c>
      <c r="V1622">
        <v>0</v>
      </c>
      <c r="W1622">
        <v>0</v>
      </c>
      <c r="X1622">
        <v>0</v>
      </c>
      <c r="Y1622">
        <v>0</v>
      </c>
      <c r="Z1622">
        <v>223638</v>
      </c>
      <c r="AA1622">
        <v>0</v>
      </c>
      <c r="AB1622">
        <v>0</v>
      </c>
      <c r="AC1622">
        <v>125252</v>
      </c>
      <c r="AD1622">
        <v>64529</v>
      </c>
      <c r="AE1622">
        <v>0</v>
      </c>
      <c r="AF1622">
        <v>189781</v>
      </c>
      <c r="AG1622">
        <v>0</v>
      </c>
      <c r="AH1622">
        <v>0</v>
      </c>
      <c r="AI1622">
        <v>0</v>
      </c>
      <c r="AJ1622">
        <v>60219</v>
      </c>
      <c r="AK1622">
        <v>60219</v>
      </c>
      <c r="AL1622">
        <v>0</v>
      </c>
      <c r="AM1622">
        <v>0</v>
      </c>
      <c r="AN1622">
        <v>519064</v>
      </c>
      <c r="AO1622">
        <v>1233479</v>
      </c>
      <c r="AP1622">
        <v>189781</v>
      </c>
      <c r="AQ1622">
        <v>0</v>
      </c>
      <c r="AR1622">
        <v>20000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0</v>
      </c>
      <c r="BI1622">
        <v>0</v>
      </c>
      <c r="BJ1622">
        <v>0</v>
      </c>
      <c r="BK1622">
        <v>1443260</v>
      </c>
      <c r="BL1622">
        <v>0</v>
      </c>
      <c r="BM1622">
        <v>0</v>
      </c>
      <c r="BN1622">
        <v>0</v>
      </c>
      <c r="BO1622">
        <v>0</v>
      </c>
      <c r="BP1622">
        <v>0</v>
      </c>
      <c r="BQ1622">
        <v>0</v>
      </c>
      <c r="BR1622">
        <v>176362</v>
      </c>
      <c r="BS1622">
        <v>17796</v>
      </c>
      <c r="BT1622">
        <v>0</v>
      </c>
      <c r="BU1622">
        <v>0</v>
      </c>
      <c r="BV1622">
        <v>0</v>
      </c>
      <c r="BW1622">
        <v>0</v>
      </c>
      <c r="BX1622">
        <v>0</v>
      </c>
      <c r="BY1622">
        <v>0</v>
      </c>
      <c r="BZ1622">
        <v>0</v>
      </c>
      <c r="CA1622">
        <v>0</v>
      </c>
      <c r="CB1622">
        <v>0</v>
      </c>
      <c r="CC1622">
        <v>0</v>
      </c>
      <c r="CD1622">
        <v>0</v>
      </c>
      <c r="CE1622">
        <v>0</v>
      </c>
      <c r="CF1622">
        <v>0</v>
      </c>
      <c r="CG1622">
        <v>0</v>
      </c>
      <c r="CH1622">
        <v>0</v>
      </c>
      <c r="CI1622">
        <v>0</v>
      </c>
      <c r="CJ1622">
        <v>0</v>
      </c>
      <c r="CK1622">
        <v>0</v>
      </c>
      <c r="CL1622">
        <v>0</v>
      </c>
      <c r="CM1622">
        <v>0</v>
      </c>
      <c r="CN1622">
        <v>0</v>
      </c>
      <c r="CO1622">
        <v>0</v>
      </c>
      <c r="CP1622">
        <v>0</v>
      </c>
      <c r="CQ1622">
        <v>610000</v>
      </c>
      <c r="CR1622">
        <v>100000</v>
      </c>
      <c r="CS1622">
        <v>10000</v>
      </c>
      <c r="CT1622">
        <v>17796</v>
      </c>
      <c r="CU1622">
        <v>65000</v>
      </c>
      <c r="CV1622">
        <v>100000</v>
      </c>
      <c r="CW1622">
        <v>2288</v>
      </c>
      <c r="CX1622">
        <v>12000</v>
      </c>
      <c r="CY1622">
        <v>9000</v>
      </c>
      <c r="CZ1622">
        <v>3600</v>
      </c>
      <c r="DA1622">
        <v>3000</v>
      </c>
      <c r="DB1622">
        <v>13000</v>
      </c>
      <c r="DC1622">
        <v>60000</v>
      </c>
      <c r="DD1622">
        <v>3000</v>
      </c>
      <c r="DE1622">
        <v>76083</v>
      </c>
      <c r="DF1622">
        <v>602417</v>
      </c>
      <c r="DG1622">
        <v>100000</v>
      </c>
      <c r="DH1622">
        <v>0</v>
      </c>
      <c r="DI1622">
        <v>0</v>
      </c>
      <c r="DJ1622">
        <v>198620</v>
      </c>
      <c r="DK1622">
        <v>222144</v>
      </c>
      <c r="DL1622">
        <v>210000</v>
      </c>
      <c r="DM1622">
        <v>273700</v>
      </c>
      <c r="DN1622">
        <v>28000</v>
      </c>
      <c r="DO1622">
        <v>2779867</v>
      </c>
      <c r="DP1622">
        <v>317700</v>
      </c>
      <c r="DQ1622">
        <v>478015</v>
      </c>
      <c r="DR1622">
        <v>0</v>
      </c>
      <c r="DS1622">
        <v>0</v>
      </c>
    </row>
    <row r="1623" spans="1:123" x14ac:dyDescent="0.3">
      <c r="A1623" t="str">
        <f t="shared" si="25"/>
        <v>20271979</v>
      </c>
      <c r="B1623">
        <v>47</v>
      </c>
      <c r="C1623">
        <v>2027</v>
      </c>
      <c r="D1623">
        <v>197912</v>
      </c>
      <c r="E1623">
        <v>56</v>
      </c>
      <c r="F1623">
        <v>1547242</v>
      </c>
      <c r="G1623">
        <v>163106</v>
      </c>
      <c r="H1623">
        <v>550000</v>
      </c>
      <c r="I1623">
        <v>0</v>
      </c>
      <c r="J1623">
        <v>90000</v>
      </c>
      <c r="K1623">
        <v>85000</v>
      </c>
      <c r="L1623">
        <v>200000</v>
      </c>
      <c r="M1623">
        <v>56200</v>
      </c>
      <c r="N1623">
        <v>11500</v>
      </c>
      <c r="O1623">
        <v>25500</v>
      </c>
      <c r="P1623">
        <v>4500</v>
      </c>
      <c r="Q1623">
        <v>2000</v>
      </c>
      <c r="R1623">
        <v>0</v>
      </c>
      <c r="S1623">
        <v>6814</v>
      </c>
      <c r="T1623">
        <v>35000</v>
      </c>
      <c r="U1623">
        <v>36000</v>
      </c>
      <c r="V1623">
        <v>0</v>
      </c>
      <c r="W1623">
        <v>0</v>
      </c>
      <c r="X1623">
        <v>0</v>
      </c>
      <c r="Y1623">
        <v>0</v>
      </c>
      <c r="Z1623">
        <v>228378</v>
      </c>
      <c r="AA1623">
        <v>0</v>
      </c>
      <c r="AB1623">
        <v>60219</v>
      </c>
      <c r="AC1623">
        <v>108439</v>
      </c>
      <c r="AD1623">
        <v>55867</v>
      </c>
      <c r="AE1623">
        <v>60219</v>
      </c>
      <c r="AF1623">
        <v>104087</v>
      </c>
      <c r="AG1623">
        <v>0</v>
      </c>
      <c r="AH1623">
        <v>0</v>
      </c>
      <c r="AI1623">
        <v>0</v>
      </c>
      <c r="AJ1623">
        <v>145913</v>
      </c>
      <c r="AK1623">
        <v>145913</v>
      </c>
      <c r="AL1623">
        <v>0</v>
      </c>
      <c r="AM1623">
        <v>0</v>
      </c>
      <c r="AN1623">
        <v>514136</v>
      </c>
      <c r="AO1623">
        <v>1067906</v>
      </c>
      <c r="AP1623">
        <v>164306</v>
      </c>
      <c r="AQ1623">
        <v>0</v>
      </c>
      <c r="AR1623">
        <v>20000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0</v>
      </c>
      <c r="BI1623">
        <v>0</v>
      </c>
      <c r="BJ1623">
        <v>0</v>
      </c>
      <c r="BK1623">
        <v>1252212</v>
      </c>
      <c r="BL1623">
        <v>0</v>
      </c>
      <c r="BM1623">
        <v>0</v>
      </c>
      <c r="BN1623">
        <v>0</v>
      </c>
      <c r="BO1623">
        <v>0</v>
      </c>
      <c r="BP1623">
        <v>0</v>
      </c>
      <c r="BQ1623">
        <v>0</v>
      </c>
      <c r="BR1623">
        <v>20000</v>
      </c>
      <c r="BS1623">
        <v>0</v>
      </c>
      <c r="BT1623">
        <v>0</v>
      </c>
      <c r="BU1623">
        <v>0</v>
      </c>
      <c r="BV1623">
        <v>0</v>
      </c>
      <c r="BW1623">
        <v>0</v>
      </c>
      <c r="BX1623">
        <v>0</v>
      </c>
      <c r="BY1623">
        <v>0</v>
      </c>
      <c r="BZ1623">
        <v>0</v>
      </c>
      <c r="CA1623">
        <v>0</v>
      </c>
      <c r="CB1623">
        <v>0</v>
      </c>
      <c r="CC1623">
        <v>0</v>
      </c>
      <c r="CD1623">
        <v>0</v>
      </c>
      <c r="CE1623">
        <v>0</v>
      </c>
      <c r="CF1623">
        <v>0</v>
      </c>
      <c r="CG1623">
        <v>0</v>
      </c>
      <c r="CH1623">
        <v>0</v>
      </c>
      <c r="CI1623">
        <v>0</v>
      </c>
      <c r="CJ1623">
        <v>0</v>
      </c>
      <c r="CK1623">
        <v>0</v>
      </c>
      <c r="CL1623">
        <v>0</v>
      </c>
      <c r="CM1623">
        <v>0</v>
      </c>
      <c r="CN1623">
        <v>0</v>
      </c>
      <c r="CO1623">
        <v>0</v>
      </c>
      <c r="CP1623">
        <v>0</v>
      </c>
      <c r="CQ1623">
        <v>610000</v>
      </c>
      <c r="CR1623">
        <v>100000</v>
      </c>
      <c r="CS1623">
        <v>10000</v>
      </c>
      <c r="CT1623">
        <v>17796</v>
      </c>
      <c r="CU1623">
        <v>65000</v>
      </c>
      <c r="CV1623">
        <v>100000</v>
      </c>
      <c r="CW1623">
        <v>2288</v>
      </c>
      <c r="CX1623">
        <v>12000</v>
      </c>
      <c r="CY1623">
        <v>9000</v>
      </c>
      <c r="CZ1623">
        <v>3600</v>
      </c>
      <c r="DA1623">
        <v>3000</v>
      </c>
      <c r="DB1623">
        <v>13000</v>
      </c>
      <c r="DC1623">
        <v>60000</v>
      </c>
      <c r="DD1623">
        <v>3000</v>
      </c>
      <c r="DE1623">
        <v>81083</v>
      </c>
      <c r="DF1623">
        <v>801876</v>
      </c>
      <c r="DG1623">
        <v>100000</v>
      </c>
      <c r="DH1623">
        <v>0</v>
      </c>
      <c r="DI1623">
        <v>0</v>
      </c>
      <c r="DJ1623">
        <v>198620</v>
      </c>
      <c r="DK1623">
        <v>222144</v>
      </c>
      <c r="DL1623">
        <v>210000</v>
      </c>
      <c r="DM1623">
        <v>273700</v>
      </c>
      <c r="DN1623">
        <v>28000</v>
      </c>
      <c r="DO1623">
        <v>3070020</v>
      </c>
      <c r="DP1623">
        <v>317700</v>
      </c>
      <c r="DQ1623">
        <v>394291</v>
      </c>
      <c r="DR1623">
        <v>0</v>
      </c>
      <c r="DS1623">
        <v>0</v>
      </c>
    </row>
    <row r="1624" spans="1:123" x14ac:dyDescent="0.3">
      <c r="A1624" t="str">
        <f t="shared" si="25"/>
        <v>20281980</v>
      </c>
      <c r="B1624">
        <v>47</v>
      </c>
      <c r="C1624">
        <v>2028</v>
      </c>
      <c r="D1624">
        <v>198012</v>
      </c>
      <c r="E1624">
        <v>56</v>
      </c>
      <c r="F1624">
        <v>1577325</v>
      </c>
      <c r="G1624">
        <v>163102</v>
      </c>
      <c r="H1624">
        <v>550000</v>
      </c>
      <c r="I1624">
        <v>0</v>
      </c>
      <c r="J1624">
        <v>120000</v>
      </c>
      <c r="K1624">
        <v>85000</v>
      </c>
      <c r="L1624">
        <v>200000</v>
      </c>
      <c r="M1624">
        <v>56200</v>
      </c>
      <c r="N1624">
        <v>11500</v>
      </c>
      <c r="O1624">
        <v>25500</v>
      </c>
      <c r="P1624">
        <v>4500</v>
      </c>
      <c r="Q1624">
        <v>2000</v>
      </c>
      <c r="R1624">
        <v>0</v>
      </c>
      <c r="S1624">
        <v>6625</v>
      </c>
      <c r="T1624">
        <v>35000</v>
      </c>
      <c r="U1624">
        <v>36000</v>
      </c>
      <c r="V1624">
        <v>0</v>
      </c>
      <c r="W1624">
        <v>0</v>
      </c>
      <c r="X1624">
        <v>0</v>
      </c>
      <c r="Y1624">
        <v>0</v>
      </c>
      <c r="Z1624">
        <v>280549</v>
      </c>
      <c r="AA1624">
        <v>0</v>
      </c>
      <c r="AB1624">
        <v>145913</v>
      </c>
      <c r="AC1624">
        <v>109472</v>
      </c>
      <c r="AD1624">
        <v>0</v>
      </c>
      <c r="AE1624">
        <v>145913</v>
      </c>
      <c r="AF1624">
        <v>19958</v>
      </c>
      <c r="AG1624">
        <v>0</v>
      </c>
      <c r="AH1624">
        <v>0</v>
      </c>
      <c r="AI1624">
        <v>0</v>
      </c>
      <c r="AJ1624">
        <v>230042</v>
      </c>
      <c r="AK1624">
        <v>230042</v>
      </c>
      <c r="AL1624">
        <v>0</v>
      </c>
      <c r="AM1624">
        <v>0</v>
      </c>
      <c r="AN1624">
        <v>491776</v>
      </c>
      <c r="AO1624">
        <v>1078080</v>
      </c>
      <c r="AP1624">
        <v>165871</v>
      </c>
      <c r="AQ1624">
        <v>40700</v>
      </c>
      <c r="AR1624">
        <v>20000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0</v>
      </c>
      <c r="BI1624">
        <v>0</v>
      </c>
      <c r="BJ1624">
        <v>0</v>
      </c>
      <c r="BK1624">
        <v>1304652</v>
      </c>
      <c r="BL1624">
        <v>0</v>
      </c>
      <c r="BM1624">
        <v>0</v>
      </c>
      <c r="BN1624">
        <v>0</v>
      </c>
      <c r="BO1624">
        <v>0</v>
      </c>
      <c r="BP1624">
        <v>0</v>
      </c>
      <c r="BQ1624">
        <v>0</v>
      </c>
      <c r="BR1624">
        <v>20000</v>
      </c>
      <c r="BS1624">
        <v>0</v>
      </c>
      <c r="BT1624">
        <v>0</v>
      </c>
      <c r="BU1624">
        <v>0</v>
      </c>
      <c r="BV1624">
        <v>0</v>
      </c>
      <c r="BW1624">
        <v>0</v>
      </c>
      <c r="BX1624">
        <v>0</v>
      </c>
      <c r="BY1624">
        <v>0</v>
      </c>
      <c r="BZ1624">
        <v>0</v>
      </c>
      <c r="CA1624">
        <v>0</v>
      </c>
      <c r="CB1624">
        <v>0</v>
      </c>
      <c r="CC1624">
        <v>0</v>
      </c>
      <c r="CD1624">
        <v>0</v>
      </c>
      <c r="CE1624">
        <v>0</v>
      </c>
      <c r="CF1624">
        <v>0</v>
      </c>
      <c r="CG1624">
        <v>0</v>
      </c>
      <c r="CH1624">
        <v>0</v>
      </c>
      <c r="CI1624">
        <v>0</v>
      </c>
      <c r="CJ1624">
        <v>0</v>
      </c>
      <c r="CK1624">
        <v>0</v>
      </c>
      <c r="CL1624">
        <v>0</v>
      </c>
      <c r="CM1624">
        <v>0</v>
      </c>
      <c r="CN1624">
        <v>0</v>
      </c>
      <c r="CO1624">
        <v>0</v>
      </c>
      <c r="CP1624">
        <v>0</v>
      </c>
      <c r="CQ1624">
        <v>610000</v>
      </c>
      <c r="CR1624">
        <v>100000</v>
      </c>
      <c r="CS1624">
        <v>10000</v>
      </c>
      <c r="CT1624">
        <v>17796</v>
      </c>
      <c r="CU1624">
        <v>65000</v>
      </c>
      <c r="CV1624">
        <v>100000</v>
      </c>
      <c r="CW1624">
        <v>2288</v>
      </c>
      <c r="CX1624">
        <v>12000</v>
      </c>
      <c r="CY1624">
        <v>9000</v>
      </c>
      <c r="CZ1624">
        <v>3600</v>
      </c>
      <c r="DA1624">
        <v>3000</v>
      </c>
      <c r="DB1624">
        <v>13000</v>
      </c>
      <c r="DC1624">
        <v>60000</v>
      </c>
      <c r="DD1624">
        <v>3000</v>
      </c>
      <c r="DE1624">
        <v>86083</v>
      </c>
      <c r="DF1624">
        <v>1047293</v>
      </c>
      <c r="DG1624">
        <v>100000</v>
      </c>
      <c r="DH1624">
        <v>0</v>
      </c>
      <c r="DI1624">
        <v>0</v>
      </c>
      <c r="DJ1624">
        <v>198620</v>
      </c>
      <c r="DK1624">
        <v>222144</v>
      </c>
      <c r="DL1624">
        <v>210000</v>
      </c>
      <c r="DM1624">
        <v>273700</v>
      </c>
      <c r="DN1624">
        <v>28000</v>
      </c>
      <c r="DO1624">
        <v>3404566</v>
      </c>
      <c r="DP1624">
        <v>317700</v>
      </c>
      <c r="DQ1624">
        <v>530591</v>
      </c>
      <c r="DR1624">
        <v>0</v>
      </c>
      <c r="DS1624">
        <v>0</v>
      </c>
    </row>
    <row r="1625" spans="1:123" x14ac:dyDescent="0.3">
      <c r="A1625" t="str">
        <f t="shared" si="25"/>
        <v>20291981</v>
      </c>
      <c r="B1625">
        <v>47</v>
      </c>
      <c r="C1625">
        <v>2029</v>
      </c>
      <c r="D1625">
        <v>198112</v>
      </c>
      <c r="E1625">
        <v>33</v>
      </c>
      <c r="F1625">
        <v>1856740</v>
      </c>
      <c r="G1625">
        <v>163097</v>
      </c>
      <c r="H1625">
        <v>550000</v>
      </c>
      <c r="I1625">
        <v>0</v>
      </c>
      <c r="J1625">
        <v>90000</v>
      </c>
      <c r="K1625">
        <v>85000</v>
      </c>
      <c r="L1625">
        <v>200000</v>
      </c>
      <c r="M1625">
        <v>56200</v>
      </c>
      <c r="N1625">
        <v>11500</v>
      </c>
      <c r="O1625">
        <v>25500</v>
      </c>
      <c r="P1625">
        <v>4500</v>
      </c>
      <c r="Q1625">
        <v>2000</v>
      </c>
      <c r="R1625">
        <v>0</v>
      </c>
      <c r="S1625">
        <v>6437</v>
      </c>
      <c r="T1625">
        <v>35000</v>
      </c>
      <c r="U1625">
        <v>36000</v>
      </c>
      <c r="V1625">
        <v>0</v>
      </c>
      <c r="W1625">
        <v>0</v>
      </c>
      <c r="X1625">
        <v>0</v>
      </c>
      <c r="Y1625">
        <v>222863</v>
      </c>
      <c r="Z1625">
        <v>0</v>
      </c>
      <c r="AA1625">
        <v>0</v>
      </c>
      <c r="AB1625">
        <v>230042</v>
      </c>
      <c r="AC1625">
        <v>63260</v>
      </c>
      <c r="AD1625">
        <v>0</v>
      </c>
      <c r="AE1625">
        <v>95851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134190</v>
      </c>
      <c r="AL1625">
        <v>0</v>
      </c>
      <c r="AM1625">
        <v>0</v>
      </c>
      <c r="AN1625">
        <v>1215000</v>
      </c>
      <c r="AO1625">
        <v>622983</v>
      </c>
      <c r="AP1625">
        <v>95851</v>
      </c>
      <c r="AQ1625">
        <v>0</v>
      </c>
      <c r="AR1625">
        <v>8439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0</v>
      </c>
      <c r="BI1625">
        <v>0</v>
      </c>
      <c r="BJ1625">
        <v>0</v>
      </c>
      <c r="BK1625">
        <v>727273</v>
      </c>
      <c r="BL1625">
        <v>0</v>
      </c>
      <c r="BM1625">
        <v>113564</v>
      </c>
      <c r="BN1625">
        <v>0</v>
      </c>
      <c r="BO1625">
        <v>0</v>
      </c>
      <c r="BP1625">
        <v>0</v>
      </c>
      <c r="BQ1625">
        <v>0</v>
      </c>
      <c r="BR1625">
        <v>0</v>
      </c>
      <c r="BS1625">
        <v>0</v>
      </c>
      <c r="BT1625">
        <v>0</v>
      </c>
      <c r="BU1625">
        <v>0</v>
      </c>
      <c r="BV1625">
        <v>0</v>
      </c>
      <c r="BW1625">
        <v>0</v>
      </c>
      <c r="BX1625">
        <v>0</v>
      </c>
      <c r="BY1625">
        <v>0</v>
      </c>
      <c r="BZ1625">
        <v>0</v>
      </c>
      <c r="CA1625">
        <v>0</v>
      </c>
      <c r="CB1625">
        <v>0</v>
      </c>
      <c r="CC1625">
        <v>0</v>
      </c>
      <c r="CD1625">
        <v>0</v>
      </c>
      <c r="CE1625">
        <v>0</v>
      </c>
      <c r="CF1625">
        <v>0</v>
      </c>
      <c r="CG1625">
        <v>0</v>
      </c>
      <c r="CH1625">
        <v>0</v>
      </c>
      <c r="CI1625">
        <v>0</v>
      </c>
      <c r="CJ1625">
        <v>0</v>
      </c>
      <c r="CK1625">
        <v>0</v>
      </c>
      <c r="CL1625">
        <v>0</v>
      </c>
      <c r="CM1625">
        <v>0</v>
      </c>
      <c r="CN1625">
        <v>0</v>
      </c>
      <c r="CO1625">
        <v>0</v>
      </c>
      <c r="CP1625">
        <v>0</v>
      </c>
      <c r="CQ1625">
        <v>476436</v>
      </c>
      <c r="CR1625">
        <v>100000</v>
      </c>
      <c r="CS1625">
        <v>10000</v>
      </c>
      <c r="CT1625">
        <v>17796</v>
      </c>
      <c r="CU1625">
        <v>65000</v>
      </c>
      <c r="CV1625">
        <v>100000</v>
      </c>
      <c r="CW1625">
        <v>2288</v>
      </c>
      <c r="CX1625">
        <v>12000</v>
      </c>
      <c r="CY1625">
        <v>9000</v>
      </c>
      <c r="CZ1625">
        <v>3600</v>
      </c>
      <c r="DA1625">
        <v>3000</v>
      </c>
      <c r="DB1625">
        <v>13000</v>
      </c>
      <c r="DC1625">
        <v>60000</v>
      </c>
      <c r="DD1625">
        <v>3000</v>
      </c>
      <c r="DE1625">
        <v>91083</v>
      </c>
      <c r="DF1625">
        <v>779405</v>
      </c>
      <c r="DG1625">
        <v>100000</v>
      </c>
      <c r="DH1625">
        <v>0</v>
      </c>
      <c r="DI1625">
        <v>0</v>
      </c>
      <c r="DJ1625">
        <v>198620</v>
      </c>
      <c r="DK1625">
        <v>222144</v>
      </c>
      <c r="DL1625">
        <v>210000</v>
      </c>
      <c r="DM1625">
        <v>273700</v>
      </c>
      <c r="DN1625">
        <v>28000</v>
      </c>
      <c r="DO1625">
        <v>2912262</v>
      </c>
      <c r="DP1625">
        <v>317700</v>
      </c>
      <c r="DQ1625">
        <v>-336427</v>
      </c>
      <c r="DR1625">
        <v>0</v>
      </c>
      <c r="DS1625">
        <v>0</v>
      </c>
    </row>
    <row r="1626" spans="1:123" x14ac:dyDescent="0.3">
      <c r="A1626" t="str">
        <f t="shared" si="25"/>
        <v>20301982</v>
      </c>
      <c r="B1626">
        <v>47</v>
      </c>
      <c r="C1626">
        <v>2030</v>
      </c>
      <c r="D1626">
        <v>198212</v>
      </c>
      <c r="E1626">
        <v>71</v>
      </c>
      <c r="F1626">
        <v>1686402</v>
      </c>
      <c r="G1626">
        <v>163093</v>
      </c>
      <c r="H1626">
        <v>550000</v>
      </c>
      <c r="I1626">
        <v>0</v>
      </c>
      <c r="J1626">
        <v>90000</v>
      </c>
      <c r="K1626">
        <v>85000</v>
      </c>
      <c r="L1626">
        <v>200000</v>
      </c>
      <c r="M1626">
        <v>56200</v>
      </c>
      <c r="N1626">
        <v>11500</v>
      </c>
      <c r="O1626">
        <v>25500</v>
      </c>
      <c r="P1626">
        <v>4500</v>
      </c>
      <c r="Q1626">
        <v>2000</v>
      </c>
      <c r="R1626">
        <v>0</v>
      </c>
      <c r="S1626">
        <v>6248</v>
      </c>
      <c r="T1626">
        <v>35000</v>
      </c>
      <c r="U1626">
        <v>36000</v>
      </c>
      <c r="V1626">
        <v>0</v>
      </c>
      <c r="W1626">
        <v>0</v>
      </c>
      <c r="X1626">
        <v>0</v>
      </c>
      <c r="Y1626">
        <v>0</v>
      </c>
      <c r="Z1626">
        <v>246436</v>
      </c>
      <c r="AA1626">
        <v>0</v>
      </c>
      <c r="AB1626">
        <v>134190</v>
      </c>
      <c r="AC1626">
        <v>137086</v>
      </c>
      <c r="AD1626">
        <v>0</v>
      </c>
      <c r="AE1626">
        <v>134190</v>
      </c>
      <c r="AF1626">
        <v>73523</v>
      </c>
      <c r="AG1626">
        <v>0</v>
      </c>
      <c r="AH1626">
        <v>0</v>
      </c>
      <c r="AI1626">
        <v>0</v>
      </c>
      <c r="AJ1626">
        <v>176477</v>
      </c>
      <c r="AK1626">
        <v>176477</v>
      </c>
      <c r="AL1626">
        <v>0</v>
      </c>
      <c r="AM1626">
        <v>0</v>
      </c>
      <c r="AN1626">
        <v>495512</v>
      </c>
      <c r="AO1626">
        <v>1350029</v>
      </c>
      <c r="AP1626">
        <v>207713</v>
      </c>
      <c r="AQ1626">
        <v>0</v>
      </c>
      <c r="AR1626">
        <v>20000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0</v>
      </c>
      <c r="BI1626">
        <v>0</v>
      </c>
      <c r="BJ1626">
        <v>0</v>
      </c>
      <c r="BK1626">
        <v>1577742</v>
      </c>
      <c r="BL1626">
        <v>0</v>
      </c>
      <c r="BM1626">
        <v>0</v>
      </c>
      <c r="BN1626">
        <v>0</v>
      </c>
      <c r="BO1626">
        <v>0</v>
      </c>
      <c r="BP1626">
        <v>0</v>
      </c>
      <c r="BQ1626">
        <v>0</v>
      </c>
      <c r="BR1626">
        <v>153564</v>
      </c>
      <c r="BS1626">
        <v>34195</v>
      </c>
      <c r="BT1626">
        <v>0</v>
      </c>
      <c r="BU1626">
        <v>0</v>
      </c>
      <c r="BV1626">
        <v>0</v>
      </c>
      <c r="BW1626">
        <v>0</v>
      </c>
      <c r="BX1626">
        <v>0</v>
      </c>
      <c r="BY1626">
        <v>0</v>
      </c>
      <c r="BZ1626">
        <v>0</v>
      </c>
      <c r="CA1626">
        <v>0</v>
      </c>
      <c r="CB1626">
        <v>0</v>
      </c>
      <c r="CC1626">
        <v>0</v>
      </c>
      <c r="CD1626">
        <v>0</v>
      </c>
      <c r="CE1626">
        <v>0</v>
      </c>
      <c r="CF1626">
        <v>0</v>
      </c>
      <c r="CG1626">
        <v>0</v>
      </c>
      <c r="CH1626">
        <v>0</v>
      </c>
      <c r="CI1626">
        <v>0</v>
      </c>
      <c r="CJ1626">
        <v>0</v>
      </c>
      <c r="CK1626">
        <v>0</v>
      </c>
      <c r="CL1626">
        <v>0</v>
      </c>
      <c r="CM1626">
        <v>0</v>
      </c>
      <c r="CN1626">
        <v>0</v>
      </c>
      <c r="CO1626">
        <v>0</v>
      </c>
      <c r="CP1626">
        <v>0</v>
      </c>
      <c r="CQ1626">
        <v>610000</v>
      </c>
      <c r="CR1626">
        <v>100000</v>
      </c>
      <c r="CS1626">
        <v>10000</v>
      </c>
      <c r="CT1626">
        <v>51991</v>
      </c>
      <c r="CU1626">
        <v>65000</v>
      </c>
      <c r="CV1626">
        <v>100000</v>
      </c>
      <c r="CW1626">
        <v>2288</v>
      </c>
      <c r="CX1626">
        <v>12000</v>
      </c>
      <c r="CY1626">
        <v>9000</v>
      </c>
      <c r="CZ1626">
        <v>3600</v>
      </c>
      <c r="DA1626">
        <v>3000</v>
      </c>
      <c r="DB1626">
        <v>13000</v>
      </c>
      <c r="DC1626">
        <v>60000</v>
      </c>
      <c r="DD1626">
        <v>3000</v>
      </c>
      <c r="DE1626">
        <v>96083</v>
      </c>
      <c r="DF1626">
        <v>1002458</v>
      </c>
      <c r="DG1626">
        <v>100000</v>
      </c>
      <c r="DH1626">
        <v>0</v>
      </c>
      <c r="DI1626">
        <v>0</v>
      </c>
      <c r="DJ1626">
        <v>198620</v>
      </c>
      <c r="DK1626">
        <v>222144</v>
      </c>
      <c r="DL1626">
        <v>210000</v>
      </c>
      <c r="DM1626">
        <v>273700</v>
      </c>
      <c r="DN1626">
        <v>28000</v>
      </c>
      <c r="DO1626">
        <v>3350362</v>
      </c>
      <c r="DP1626">
        <v>317700</v>
      </c>
      <c r="DQ1626">
        <v>610672</v>
      </c>
      <c r="DR1626">
        <v>0</v>
      </c>
      <c r="DS1626">
        <v>0</v>
      </c>
    </row>
    <row r="1627" spans="1:123" x14ac:dyDescent="0.3">
      <c r="A1627" t="str">
        <f t="shared" si="25"/>
        <v>20311983</v>
      </c>
      <c r="B1627">
        <v>47</v>
      </c>
      <c r="C1627">
        <v>2031</v>
      </c>
      <c r="D1627">
        <v>198312</v>
      </c>
      <c r="E1627">
        <v>81</v>
      </c>
      <c r="F1627">
        <v>1276997</v>
      </c>
      <c r="G1627">
        <v>163096</v>
      </c>
      <c r="H1627">
        <v>550000</v>
      </c>
      <c r="I1627">
        <v>0</v>
      </c>
      <c r="J1627">
        <v>90000</v>
      </c>
      <c r="K1627">
        <v>85000</v>
      </c>
      <c r="L1627">
        <v>200000</v>
      </c>
      <c r="M1627">
        <v>56200</v>
      </c>
      <c r="N1627">
        <v>11500</v>
      </c>
      <c r="O1627">
        <v>25500</v>
      </c>
      <c r="P1627">
        <v>4500</v>
      </c>
      <c r="Q1627">
        <v>2000</v>
      </c>
      <c r="R1627">
        <v>0</v>
      </c>
      <c r="S1627">
        <v>6059</v>
      </c>
      <c r="T1627">
        <v>35000</v>
      </c>
      <c r="U1627">
        <v>36000</v>
      </c>
      <c r="V1627">
        <v>0</v>
      </c>
      <c r="W1627">
        <v>0</v>
      </c>
      <c r="X1627">
        <v>0</v>
      </c>
      <c r="Y1627">
        <v>0</v>
      </c>
      <c r="Z1627">
        <v>400000</v>
      </c>
      <c r="AA1627">
        <v>0</v>
      </c>
      <c r="AB1627">
        <v>176477</v>
      </c>
      <c r="AC1627">
        <v>157891</v>
      </c>
      <c r="AD1627">
        <v>0</v>
      </c>
      <c r="AE1627">
        <v>176477</v>
      </c>
      <c r="AF1627">
        <v>62759</v>
      </c>
      <c r="AG1627">
        <v>0</v>
      </c>
      <c r="AH1627">
        <v>0</v>
      </c>
      <c r="AI1627">
        <v>0</v>
      </c>
      <c r="AJ1627">
        <v>187241</v>
      </c>
      <c r="AK1627">
        <v>187241</v>
      </c>
      <c r="AL1627">
        <v>0</v>
      </c>
      <c r="AM1627">
        <v>0</v>
      </c>
      <c r="AN1627">
        <v>341759</v>
      </c>
      <c r="AO1627">
        <v>1554915</v>
      </c>
      <c r="AP1627">
        <v>239236</v>
      </c>
      <c r="AQ1627">
        <v>139674</v>
      </c>
      <c r="AR1627">
        <v>20000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285550</v>
      </c>
      <c r="BE1627">
        <v>76300</v>
      </c>
      <c r="BF1627">
        <v>60000</v>
      </c>
      <c r="BG1627">
        <v>35194</v>
      </c>
      <c r="BH1627">
        <v>20000</v>
      </c>
      <c r="BI1627">
        <v>27856</v>
      </c>
      <c r="BJ1627">
        <v>147664</v>
      </c>
      <c r="BK1627">
        <v>1301261</v>
      </c>
      <c r="BL1627">
        <v>0</v>
      </c>
      <c r="BM1627">
        <v>0</v>
      </c>
      <c r="BN1627">
        <v>0</v>
      </c>
      <c r="BO1627">
        <v>0</v>
      </c>
      <c r="BP1627">
        <v>0</v>
      </c>
      <c r="BQ1627">
        <v>0</v>
      </c>
      <c r="BR1627">
        <v>20000</v>
      </c>
      <c r="BS1627">
        <v>102009</v>
      </c>
      <c r="BT1627">
        <v>0</v>
      </c>
      <c r="BU1627">
        <v>0</v>
      </c>
      <c r="BV1627">
        <v>0</v>
      </c>
      <c r="BW1627">
        <v>0</v>
      </c>
      <c r="BX1627">
        <v>0</v>
      </c>
      <c r="BY1627">
        <v>0</v>
      </c>
      <c r="BZ1627">
        <v>0</v>
      </c>
      <c r="CA1627">
        <v>0</v>
      </c>
      <c r="CB1627">
        <v>0</v>
      </c>
      <c r="CC1627">
        <v>0</v>
      </c>
      <c r="CD1627">
        <v>0</v>
      </c>
      <c r="CE1627">
        <v>0</v>
      </c>
      <c r="CF1627">
        <v>0</v>
      </c>
      <c r="CG1627">
        <v>0</v>
      </c>
      <c r="CH1627">
        <v>1</v>
      </c>
      <c r="CI1627">
        <v>0</v>
      </c>
      <c r="CJ1627">
        <v>0</v>
      </c>
      <c r="CK1627">
        <v>0</v>
      </c>
      <c r="CL1627">
        <v>0</v>
      </c>
      <c r="CM1627">
        <v>0</v>
      </c>
      <c r="CN1627">
        <v>6000</v>
      </c>
      <c r="CO1627">
        <v>0</v>
      </c>
      <c r="CP1627">
        <v>38917</v>
      </c>
      <c r="CQ1627">
        <v>610000</v>
      </c>
      <c r="CR1627">
        <v>100000</v>
      </c>
      <c r="CS1627">
        <v>10000</v>
      </c>
      <c r="CT1627">
        <v>154000</v>
      </c>
      <c r="CU1627">
        <v>65000</v>
      </c>
      <c r="CV1627">
        <v>100000</v>
      </c>
      <c r="CW1627">
        <v>2289</v>
      </c>
      <c r="CX1627">
        <v>12000</v>
      </c>
      <c r="CY1627">
        <v>9000</v>
      </c>
      <c r="CZ1627">
        <v>3600</v>
      </c>
      <c r="DA1627">
        <v>3000</v>
      </c>
      <c r="DB1627">
        <v>13000</v>
      </c>
      <c r="DC1627">
        <v>66000</v>
      </c>
      <c r="DD1627">
        <v>3000</v>
      </c>
      <c r="DE1627">
        <v>140000</v>
      </c>
      <c r="DF1627">
        <v>1360433</v>
      </c>
      <c r="DG1627">
        <v>100000</v>
      </c>
      <c r="DH1627">
        <v>0</v>
      </c>
      <c r="DI1627">
        <v>285550</v>
      </c>
      <c r="DJ1627">
        <v>233814</v>
      </c>
      <c r="DK1627">
        <v>250000</v>
      </c>
      <c r="DL1627">
        <v>270000</v>
      </c>
      <c r="DM1627">
        <v>350000</v>
      </c>
      <c r="DN1627">
        <v>48000</v>
      </c>
      <c r="DO1627">
        <v>4375926</v>
      </c>
      <c r="DP1627">
        <v>317700</v>
      </c>
      <c r="DQ1627">
        <v>1406732</v>
      </c>
      <c r="DR1627">
        <v>0</v>
      </c>
      <c r="DS1627">
        <v>147664</v>
      </c>
    </row>
    <row r="1628" spans="1:123" x14ac:dyDescent="0.3">
      <c r="A1628" t="str">
        <f t="shared" si="25"/>
        <v>20321984</v>
      </c>
      <c r="B1628">
        <v>47</v>
      </c>
      <c r="C1628">
        <v>2032</v>
      </c>
      <c r="D1628">
        <v>198412</v>
      </c>
      <c r="E1628">
        <v>60</v>
      </c>
      <c r="F1628">
        <v>1881393</v>
      </c>
      <c r="G1628">
        <v>163099</v>
      </c>
      <c r="H1628">
        <v>550000</v>
      </c>
      <c r="I1628">
        <v>0</v>
      </c>
      <c r="J1628">
        <v>90000</v>
      </c>
      <c r="K1628">
        <v>85000</v>
      </c>
      <c r="L1628">
        <v>200000</v>
      </c>
      <c r="M1628">
        <v>56200</v>
      </c>
      <c r="N1628">
        <v>11500</v>
      </c>
      <c r="O1628">
        <v>25500</v>
      </c>
      <c r="P1628">
        <v>4500</v>
      </c>
      <c r="Q1628">
        <v>2000</v>
      </c>
      <c r="R1628">
        <v>0</v>
      </c>
      <c r="S1628">
        <v>5871</v>
      </c>
      <c r="T1628">
        <v>35000</v>
      </c>
      <c r="U1628">
        <v>36000</v>
      </c>
      <c r="V1628">
        <v>0</v>
      </c>
      <c r="W1628">
        <v>0</v>
      </c>
      <c r="X1628">
        <v>0</v>
      </c>
      <c r="Y1628">
        <v>0</v>
      </c>
      <c r="Z1628">
        <v>179780</v>
      </c>
      <c r="AA1628">
        <v>0</v>
      </c>
      <c r="AB1628">
        <v>187241</v>
      </c>
      <c r="AC1628">
        <v>115859</v>
      </c>
      <c r="AD1628">
        <v>0</v>
      </c>
      <c r="AE1628">
        <v>175549</v>
      </c>
      <c r="AF1628">
        <v>0</v>
      </c>
      <c r="AG1628">
        <v>0</v>
      </c>
      <c r="AH1628">
        <v>0</v>
      </c>
      <c r="AI1628">
        <v>0</v>
      </c>
      <c r="AJ1628">
        <v>250000</v>
      </c>
      <c r="AK1628">
        <v>261692</v>
      </c>
      <c r="AL1628">
        <v>0</v>
      </c>
      <c r="AM1628">
        <v>0</v>
      </c>
      <c r="AN1628">
        <v>561791</v>
      </c>
      <c r="AO1628">
        <v>1140980</v>
      </c>
      <c r="AP1628">
        <v>175549</v>
      </c>
      <c r="AQ1628">
        <v>129962</v>
      </c>
      <c r="AR1628">
        <v>20000</v>
      </c>
      <c r="AS1628">
        <v>0</v>
      </c>
      <c r="AT1628">
        <v>0</v>
      </c>
      <c r="AU1628">
        <v>285550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105452</v>
      </c>
      <c r="BE1628">
        <v>7630</v>
      </c>
      <c r="BF1628">
        <v>60000</v>
      </c>
      <c r="BG1628">
        <v>35194</v>
      </c>
      <c r="BH1628">
        <v>2000</v>
      </c>
      <c r="BI1628">
        <v>3064</v>
      </c>
      <c r="BJ1628">
        <v>0</v>
      </c>
      <c r="BK1628">
        <v>1538701</v>
      </c>
      <c r="BL1628">
        <v>0</v>
      </c>
      <c r="BM1628">
        <v>0</v>
      </c>
      <c r="BN1628">
        <v>0</v>
      </c>
      <c r="BO1628">
        <v>0</v>
      </c>
      <c r="BP1628">
        <v>0</v>
      </c>
      <c r="BQ1628">
        <v>0</v>
      </c>
      <c r="BR1628">
        <v>20000</v>
      </c>
      <c r="BS1628">
        <v>0</v>
      </c>
      <c r="BT1628">
        <v>0</v>
      </c>
      <c r="BU1628">
        <v>0</v>
      </c>
      <c r="BV1628">
        <v>0</v>
      </c>
      <c r="BW1628">
        <v>0</v>
      </c>
      <c r="BX1628">
        <v>0</v>
      </c>
      <c r="BY1628">
        <v>0</v>
      </c>
      <c r="BZ1628">
        <v>0</v>
      </c>
      <c r="CA1628">
        <v>0</v>
      </c>
      <c r="CB1628">
        <v>0</v>
      </c>
      <c r="CC1628">
        <v>0</v>
      </c>
      <c r="CD1628">
        <v>0</v>
      </c>
      <c r="CE1628">
        <v>0</v>
      </c>
      <c r="CF1628">
        <v>0</v>
      </c>
      <c r="CG1628">
        <v>0</v>
      </c>
      <c r="CH1628">
        <v>0</v>
      </c>
      <c r="CI1628">
        <v>0</v>
      </c>
      <c r="CJ1628">
        <v>0</v>
      </c>
      <c r="CK1628">
        <v>0</v>
      </c>
      <c r="CL1628">
        <v>0</v>
      </c>
      <c r="CM1628">
        <v>0</v>
      </c>
      <c r="CN1628">
        <v>0</v>
      </c>
      <c r="CO1628">
        <v>0</v>
      </c>
      <c r="CP1628">
        <v>0</v>
      </c>
      <c r="CQ1628">
        <v>610000</v>
      </c>
      <c r="CR1628">
        <v>100000</v>
      </c>
      <c r="CS1628">
        <v>10000</v>
      </c>
      <c r="CT1628">
        <v>154000</v>
      </c>
      <c r="CU1628">
        <v>65000</v>
      </c>
      <c r="CV1628">
        <v>100000</v>
      </c>
      <c r="CW1628">
        <v>2289</v>
      </c>
      <c r="CX1628">
        <v>12000</v>
      </c>
      <c r="CY1628">
        <v>9000</v>
      </c>
      <c r="CZ1628">
        <v>3600</v>
      </c>
      <c r="DA1628">
        <v>3000</v>
      </c>
      <c r="DB1628">
        <v>13000</v>
      </c>
      <c r="DC1628">
        <v>66000</v>
      </c>
      <c r="DD1628">
        <v>3000</v>
      </c>
      <c r="DE1628">
        <v>140000</v>
      </c>
      <c r="DF1628">
        <v>1480000</v>
      </c>
      <c r="DG1628">
        <v>100000</v>
      </c>
      <c r="DH1628">
        <v>0</v>
      </c>
      <c r="DI1628">
        <v>105452</v>
      </c>
      <c r="DJ1628">
        <v>265488</v>
      </c>
      <c r="DK1628">
        <v>250000</v>
      </c>
      <c r="DL1628">
        <v>330000</v>
      </c>
      <c r="DM1628">
        <v>350000</v>
      </c>
      <c r="DN1628">
        <v>50000</v>
      </c>
      <c r="DO1628">
        <v>4483521</v>
      </c>
      <c r="DP1628">
        <v>317700</v>
      </c>
      <c r="DQ1628">
        <v>377570</v>
      </c>
      <c r="DR1628">
        <v>0</v>
      </c>
      <c r="DS1628">
        <v>0</v>
      </c>
    </row>
    <row r="1629" spans="1:123" x14ac:dyDescent="0.3">
      <c r="A1629" t="str">
        <f t="shared" si="25"/>
        <v>20331985</v>
      </c>
      <c r="B1629">
        <v>47</v>
      </c>
      <c r="C1629">
        <v>2033</v>
      </c>
      <c r="D1629">
        <v>198512</v>
      </c>
      <c r="E1629">
        <v>38</v>
      </c>
      <c r="F1629">
        <v>1785962</v>
      </c>
      <c r="G1629">
        <v>163102</v>
      </c>
      <c r="H1629">
        <v>550000</v>
      </c>
      <c r="I1629">
        <v>0</v>
      </c>
      <c r="J1629">
        <v>90000</v>
      </c>
      <c r="K1629">
        <v>85000</v>
      </c>
      <c r="L1629">
        <v>200000</v>
      </c>
      <c r="M1629">
        <v>56200</v>
      </c>
      <c r="N1629">
        <v>11500</v>
      </c>
      <c r="O1629">
        <v>25500</v>
      </c>
      <c r="P1629">
        <v>4500</v>
      </c>
      <c r="Q1629">
        <v>2000</v>
      </c>
      <c r="R1629">
        <v>0</v>
      </c>
      <c r="S1629">
        <v>5682</v>
      </c>
      <c r="T1629">
        <v>35000</v>
      </c>
      <c r="U1629">
        <v>36000</v>
      </c>
      <c r="V1629">
        <v>0</v>
      </c>
      <c r="W1629">
        <v>0</v>
      </c>
      <c r="X1629">
        <v>0</v>
      </c>
      <c r="Y1629">
        <v>44793</v>
      </c>
      <c r="Z1629">
        <v>0</v>
      </c>
      <c r="AA1629">
        <v>0</v>
      </c>
      <c r="AB1629">
        <v>261692</v>
      </c>
      <c r="AC1629">
        <v>73028</v>
      </c>
      <c r="AD1629">
        <v>0</v>
      </c>
      <c r="AE1629">
        <v>110652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151040</v>
      </c>
      <c r="AL1629">
        <v>0</v>
      </c>
      <c r="AM1629">
        <v>0</v>
      </c>
      <c r="AN1629">
        <v>1036175</v>
      </c>
      <c r="AO1629">
        <v>719183</v>
      </c>
      <c r="AP1629">
        <v>110652</v>
      </c>
      <c r="AQ1629">
        <v>0</v>
      </c>
      <c r="AR1629">
        <v>13602</v>
      </c>
      <c r="AS1629">
        <v>0</v>
      </c>
      <c r="AT1629">
        <v>0</v>
      </c>
      <c r="AU1629">
        <v>105452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0</v>
      </c>
      <c r="BI1629">
        <v>0</v>
      </c>
      <c r="BJ1629">
        <v>0</v>
      </c>
      <c r="BK1629">
        <v>948889</v>
      </c>
      <c r="BL1629">
        <v>0</v>
      </c>
      <c r="BM1629">
        <v>0</v>
      </c>
      <c r="BN1629">
        <v>0</v>
      </c>
      <c r="BO1629">
        <v>0</v>
      </c>
      <c r="BP1629">
        <v>0</v>
      </c>
      <c r="BQ1629">
        <v>0</v>
      </c>
      <c r="BR1629">
        <v>0</v>
      </c>
      <c r="BS1629">
        <v>0</v>
      </c>
      <c r="BT1629">
        <v>0</v>
      </c>
      <c r="BU1629">
        <v>0</v>
      </c>
      <c r="BV1629">
        <v>0</v>
      </c>
      <c r="BW1629">
        <v>0</v>
      </c>
      <c r="BX1629">
        <v>0</v>
      </c>
      <c r="BY1629">
        <v>0</v>
      </c>
      <c r="BZ1629">
        <v>0</v>
      </c>
      <c r="CA1629">
        <v>0</v>
      </c>
      <c r="CB1629">
        <v>0</v>
      </c>
      <c r="CC1629">
        <v>0</v>
      </c>
      <c r="CD1629">
        <v>0</v>
      </c>
      <c r="CE1629">
        <v>0</v>
      </c>
      <c r="CF1629">
        <v>0</v>
      </c>
      <c r="CG1629">
        <v>0</v>
      </c>
      <c r="CH1629">
        <v>0</v>
      </c>
      <c r="CI1629">
        <v>0</v>
      </c>
      <c r="CJ1629">
        <v>0</v>
      </c>
      <c r="CK1629">
        <v>0</v>
      </c>
      <c r="CL1629">
        <v>0</v>
      </c>
      <c r="CM1629">
        <v>0</v>
      </c>
      <c r="CN1629">
        <v>0</v>
      </c>
      <c r="CO1629">
        <v>0</v>
      </c>
      <c r="CP1629">
        <v>0</v>
      </c>
      <c r="CQ1629">
        <v>590000</v>
      </c>
      <c r="CR1629">
        <v>100000</v>
      </c>
      <c r="CS1629">
        <v>10000</v>
      </c>
      <c r="CT1629">
        <v>154000</v>
      </c>
      <c r="CU1629">
        <v>65000</v>
      </c>
      <c r="CV1629">
        <v>100000</v>
      </c>
      <c r="CW1629">
        <v>2289</v>
      </c>
      <c r="CX1629">
        <v>12000</v>
      </c>
      <c r="CY1629">
        <v>9000</v>
      </c>
      <c r="CZ1629">
        <v>3600</v>
      </c>
      <c r="DA1629">
        <v>3000</v>
      </c>
      <c r="DB1629">
        <v>13000</v>
      </c>
      <c r="DC1629">
        <v>66000</v>
      </c>
      <c r="DD1629">
        <v>3000</v>
      </c>
      <c r="DE1629">
        <v>140000</v>
      </c>
      <c r="DF1629">
        <v>1382088</v>
      </c>
      <c r="DG1629">
        <v>100000</v>
      </c>
      <c r="DH1629">
        <v>0</v>
      </c>
      <c r="DI1629">
        <v>0</v>
      </c>
      <c r="DJ1629">
        <v>261969</v>
      </c>
      <c r="DK1629">
        <v>249663</v>
      </c>
      <c r="DL1629">
        <v>330000</v>
      </c>
      <c r="DM1629">
        <v>349237</v>
      </c>
      <c r="DN1629">
        <v>50000</v>
      </c>
      <c r="DO1629">
        <v>4144885</v>
      </c>
      <c r="DP1629">
        <v>317700</v>
      </c>
      <c r="DQ1629">
        <v>-150245</v>
      </c>
      <c r="DR1629">
        <v>0</v>
      </c>
      <c r="DS1629">
        <v>0</v>
      </c>
    </row>
    <row r="1630" spans="1:123" x14ac:dyDescent="0.3">
      <c r="A1630" t="str">
        <f t="shared" si="25"/>
        <v>20341986</v>
      </c>
      <c r="B1630">
        <v>47</v>
      </c>
      <c r="C1630">
        <v>2034</v>
      </c>
      <c r="D1630">
        <v>198612</v>
      </c>
      <c r="E1630">
        <v>62</v>
      </c>
      <c r="F1630">
        <v>1739671</v>
      </c>
      <c r="G1630">
        <v>163105</v>
      </c>
      <c r="H1630">
        <v>550000</v>
      </c>
      <c r="I1630">
        <v>0</v>
      </c>
      <c r="J1630">
        <v>60000</v>
      </c>
      <c r="K1630">
        <v>85000</v>
      </c>
      <c r="L1630">
        <v>200000</v>
      </c>
      <c r="M1630">
        <v>56200</v>
      </c>
      <c r="N1630">
        <v>11500</v>
      </c>
      <c r="O1630">
        <v>25500</v>
      </c>
      <c r="P1630">
        <v>4500</v>
      </c>
      <c r="Q1630">
        <v>2000</v>
      </c>
      <c r="R1630">
        <v>0</v>
      </c>
      <c r="S1630">
        <v>5494</v>
      </c>
      <c r="T1630">
        <v>35000</v>
      </c>
      <c r="U1630">
        <v>36000</v>
      </c>
      <c r="V1630">
        <v>0</v>
      </c>
      <c r="W1630">
        <v>0</v>
      </c>
      <c r="X1630">
        <v>0</v>
      </c>
      <c r="Y1630">
        <v>0</v>
      </c>
      <c r="Z1630">
        <v>119375</v>
      </c>
      <c r="AA1630">
        <v>0</v>
      </c>
      <c r="AB1630">
        <v>151040</v>
      </c>
      <c r="AC1630">
        <v>120978</v>
      </c>
      <c r="AD1630">
        <v>0</v>
      </c>
      <c r="AE1630">
        <v>151040</v>
      </c>
      <c r="AF1630">
        <v>32266</v>
      </c>
      <c r="AG1630">
        <v>0</v>
      </c>
      <c r="AH1630">
        <v>0</v>
      </c>
      <c r="AI1630">
        <v>0</v>
      </c>
      <c r="AJ1630">
        <v>217734</v>
      </c>
      <c r="AK1630">
        <v>217734</v>
      </c>
      <c r="AL1630">
        <v>0</v>
      </c>
      <c r="AM1630">
        <v>0</v>
      </c>
      <c r="AN1630">
        <v>591819</v>
      </c>
      <c r="AO1630">
        <v>1191392</v>
      </c>
      <c r="AP1630">
        <v>183305</v>
      </c>
      <c r="AQ1630">
        <v>0</v>
      </c>
      <c r="AR1630">
        <v>20000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7741</v>
      </c>
      <c r="BH1630">
        <v>0</v>
      </c>
      <c r="BI1630">
        <v>0</v>
      </c>
      <c r="BJ1630">
        <v>0</v>
      </c>
      <c r="BK1630">
        <v>1386957</v>
      </c>
      <c r="BL1630">
        <v>0</v>
      </c>
      <c r="BM1630">
        <v>0</v>
      </c>
      <c r="BN1630">
        <v>0</v>
      </c>
      <c r="BO1630">
        <v>0</v>
      </c>
      <c r="BP1630">
        <v>0</v>
      </c>
      <c r="BQ1630">
        <v>0</v>
      </c>
      <c r="BR1630">
        <v>40000</v>
      </c>
      <c r="BS1630">
        <v>0</v>
      </c>
      <c r="BT1630">
        <v>0</v>
      </c>
      <c r="BU1630">
        <v>0</v>
      </c>
      <c r="BV1630">
        <v>0</v>
      </c>
      <c r="BW1630">
        <v>0</v>
      </c>
      <c r="BX1630">
        <v>0</v>
      </c>
      <c r="BY1630">
        <v>0</v>
      </c>
      <c r="BZ1630">
        <v>0</v>
      </c>
      <c r="CA1630">
        <v>0</v>
      </c>
      <c r="CB1630">
        <v>0</v>
      </c>
      <c r="CC1630">
        <v>0</v>
      </c>
      <c r="CD1630">
        <v>0</v>
      </c>
      <c r="CE1630">
        <v>0</v>
      </c>
      <c r="CF1630">
        <v>0</v>
      </c>
      <c r="CG1630">
        <v>0</v>
      </c>
      <c r="CH1630">
        <v>0</v>
      </c>
      <c r="CI1630">
        <v>0</v>
      </c>
      <c r="CJ1630">
        <v>0</v>
      </c>
      <c r="CK1630">
        <v>0</v>
      </c>
      <c r="CL1630">
        <v>0</v>
      </c>
      <c r="CM1630">
        <v>0</v>
      </c>
      <c r="CN1630">
        <v>0</v>
      </c>
      <c r="CO1630">
        <v>0</v>
      </c>
      <c r="CP1630">
        <v>0</v>
      </c>
      <c r="CQ1630">
        <v>610000</v>
      </c>
      <c r="CR1630">
        <v>100000</v>
      </c>
      <c r="CS1630">
        <v>10000</v>
      </c>
      <c r="CT1630">
        <v>154000</v>
      </c>
      <c r="CU1630">
        <v>65000</v>
      </c>
      <c r="CV1630">
        <v>100000</v>
      </c>
      <c r="CW1630">
        <v>2289</v>
      </c>
      <c r="CX1630">
        <v>12000</v>
      </c>
      <c r="CY1630">
        <v>9000</v>
      </c>
      <c r="CZ1630">
        <v>3600</v>
      </c>
      <c r="DA1630">
        <v>3000</v>
      </c>
      <c r="DB1630">
        <v>13000</v>
      </c>
      <c r="DC1630">
        <v>66000</v>
      </c>
      <c r="DD1630">
        <v>3000</v>
      </c>
      <c r="DE1630">
        <v>140000</v>
      </c>
      <c r="DF1630">
        <v>1460000</v>
      </c>
      <c r="DG1630">
        <v>100000</v>
      </c>
      <c r="DH1630">
        <v>0</v>
      </c>
      <c r="DI1630">
        <v>0</v>
      </c>
      <c r="DJ1630">
        <v>269710</v>
      </c>
      <c r="DK1630">
        <v>249663</v>
      </c>
      <c r="DL1630">
        <v>330000</v>
      </c>
      <c r="DM1630">
        <v>349237</v>
      </c>
      <c r="DN1630">
        <v>50000</v>
      </c>
      <c r="DO1630">
        <v>4317232</v>
      </c>
      <c r="DP1630">
        <v>317700</v>
      </c>
      <c r="DQ1630">
        <v>384850</v>
      </c>
      <c r="DR1630">
        <v>0</v>
      </c>
      <c r="DS1630">
        <v>0</v>
      </c>
    </row>
    <row r="1631" spans="1:123" x14ac:dyDescent="0.3">
      <c r="A1631" t="str">
        <f t="shared" si="25"/>
        <v>20351987</v>
      </c>
      <c r="B1631">
        <v>47</v>
      </c>
      <c r="C1631">
        <v>2035</v>
      </c>
      <c r="D1631">
        <v>198712</v>
      </c>
      <c r="E1631">
        <v>27</v>
      </c>
      <c r="F1631">
        <v>1755608</v>
      </c>
      <c r="G1631">
        <v>163108</v>
      </c>
      <c r="H1631">
        <v>550000</v>
      </c>
      <c r="I1631">
        <v>0</v>
      </c>
      <c r="J1631">
        <v>60000</v>
      </c>
      <c r="K1631">
        <v>85000</v>
      </c>
      <c r="L1631">
        <v>200000</v>
      </c>
      <c r="M1631">
        <v>56200</v>
      </c>
      <c r="N1631">
        <v>11500</v>
      </c>
      <c r="O1631">
        <v>25500</v>
      </c>
      <c r="P1631">
        <v>4500</v>
      </c>
      <c r="Q1631">
        <v>2000</v>
      </c>
      <c r="R1631">
        <v>0</v>
      </c>
      <c r="S1631">
        <v>5305</v>
      </c>
      <c r="T1631">
        <v>0</v>
      </c>
      <c r="U1631">
        <v>36000</v>
      </c>
      <c r="V1631">
        <v>0</v>
      </c>
      <c r="W1631">
        <v>5000</v>
      </c>
      <c r="X1631">
        <v>25000</v>
      </c>
      <c r="Y1631">
        <v>0</v>
      </c>
      <c r="Z1631">
        <v>0</v>
      </c>
      <c r="AA1631">
        <v>0</v>
      </c>
      <c r="AB1631">
        <v>217734</v>
      </c>
      <c r="AC1631">
        <v>51519</v>
      </c>
      <c r="AD1631">
        <v>0</v>
      </c>
      <c r="AE1631">
        <v>78061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139673</v>
      </c>
      <c r="AL1631">
        <v>0</v>
      </c>
      <c r="AM1631">
        <v>0</v>
      </c>
      <c r="AN1631">
        <v>1016005</v>
      </c>
      <c r="AO1631">
        <v>507359</v>
      </c>
      <c r="AP1631">
        <v>78061</v>
      </c>
      <c r="AQ1631">
        <v>0</v>
      </c>
      <c r="AR1631">
        <v>2233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32257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0</v>
      </c>
      <c r="BI1631">
        <v>0</v>
      </c>
      <c r="BJ1631">
        <v>0</v>
      </c>
      <c r="BK1631">
        <v>619910</v>
      </c>
      <c r="BL1631">
        <v>0</v>
      </c>
      <c r="BM1631">
        <v>196667</v>
      </c>
      <c r="BN1631">
        <v>0</v>
      </c>
      <c r="BO1631">
        <v>0</v>
      </c>
      <c r="BP1631">
        <v>100000</v>
      </c>
      <c r="BQ1631">
        <v>10000</v>
      </c>
      <c r="BR1631">
        <v>0</v>
      </c>
      <c r="BS1631">
        <v>0</v>
      </c>
      <c r="BT1631">
        <v>0</v>
      </c>
      <c r="BU1631">
        <v>0</v>
      </c>
      <c r="BV1631">
        <v>0</v>
      </c>
      <c r="BW1631">
        <v>0</v>
      </c>
      <c r="BX1631">
        <v>0</v>
      </c>
      <c r="BY1631">
        <v>0</v>
      </c>
      <c r="BZ1631">
        <v>0</v>
      </c>
      <c r="CA1631">
        <v>0</v>
      </c>
      <c r="CB1631">
        <v>0</v>
      </c>
      <c r="CC1631">
        <v>0</v>
      </c>
      <c r="CD1631">
        <v>0</v>
      </c>
      <c r="CE1631">
        <v>0</v>
      </c>
      <c r="CF1631">
        <v>12134</v>
      </c>
      <c r="CG1631">
        <v>0</v>
      </c>
      <c r="CH1631">
        <v>0</v>
      </c>
      <c r="CI1631">
        <v>0</v>
      </c>
      <c r="CJ1631">
        <v>0</v>
      </c>
      <c r="CK1631">
        <v>0</v>
      </c>
      <c r="CL1631">
        <v>0</v>
      </c>
      <c r="CM1631">
        <v>0</v>
      </c>
      <c r="CN1631">
        <v>0</v>
      </c>
      <c r="CO1631">
        <v>0</v>
      </c>
      <c r="CP1631">
        <v>0</v>
      </c>
      <c r="CQ1631">
        <v>393333</v>
      </c>
      <c r="CR1631">
        <v>0</v>
      </c>
      <c r="CS1631">
        <v>0</v>
      </c>
      <c r="CT1631">
        <v>154000</v>
      </c>
      <c r="CU1631">
        <v>65000</v>
      </c>
      <c r="CV1631">
        <v>100000</v>
      </c>
      <c r="CW1631">
        <v>2289</v>
      </c>
      <c r="CX1631">
        <v>12000</v>
      </c>
      <c r="CY1631">
        <v>9000</v>
      </c>
      <c r="CZ1631">
        <v>3600</v>
      </c>
      <c r="DA1631">
        <v>3000</v>
      </c>
      <c r="DB1631">
        <v>13000</v>
      </c>
      <c r="DC1631">
        <v>66000</v>
      </c>
      <c r="DD1631">
        <v>3000</v>
      </c>
      <c r="DE1631">
        <v>127866</v>
      </c>
      <c r="DF1631">
        <v>0</v>
      </c>
      <c r="DG1631">
        <v>75000</v>
      </c>
      <c r="DH1631">
        <v>0</v>
      </c>
      <c r="DI1631">
        <v>0</v>
      </c>
      <c r="DJ1631">
        <v>236678</v>
      </c>
      <c r="DK1631">
        <v>249663</v>
      </c>
      <c r="DL1631">
        <v>330000</v>
      </c>
      <c r="DM1631">
        <v>349237</v>
      </c>
      <c r="DN1631">
        <v>50000</v>
      </c>
      <c r="DO1631">
        <v>2382339</v>
      </c>
      <c r="DP1631">
        <v>317700</v>
      </c>
      <c r="DQ1631">
        <v>-376058</v>
      </c>
      <c r="DR1631">
        <v>0</v>
      </c>
      <c r="DS1631">
        <v>0</v>
      </c>
    </row>
    <row r="1632" spans="1:123" x14ac:dyDescent="0.3">
      <c r="A1632" t="str">
        <f t="shared" si="25"/>
        <v>20361988</v>
      </c>
      <c r="B1632">
        <v>47</v>
      </c>
      <c r="C1632">
        <v>2036</v>
      </c>
      <c r="D1632">
        <v>198812</v>
      </c>
      <c r="E1632">
        <v>14</v>
      </c>
      <c r="F1632">
        <v>2042472</v>
      </c>
      <c r="G1632">
        <v>163099</v>
      </c>
      <c r="H1632">
        <v>550000</v>
      </c>
      <c r="I1632">
        <v>0</v>
      </c>
      <c r="J1632">
        <v>60000</v>
      </c>
      <c r="K1632">
        <v>85000</v>
      </c>
      <c r="L1632">
        <v>200000</v>
      </c>
      <c r="M1632">
        <v>56200</v>
      </c>
      <c r="N1632">
        <v>11500</v>
      </c>
      <c r="O1632">
        <v>25500</v>
      </c>
      <c r="P1632">
        <v>4500</v>
      </c>
      <c r="Q1632">
        <v>2000</v>
      </c>
      <c r="R1632">
        <v>0</v>
      </c>
      <c r="S1632">
        <v>5091</v>
      </c>
      <c r="T1632">
        <v>35000</v>
      </c>
      <c r="U1632">
        <v>36000</v>
      </c>
      <c r="V1632">
        <v>0</v>
      </c>
      <c r="W1632">
        <v>5000</v>
      </c>
      <c r="X1632">
        <v>25000</v>
      </c>
      <c r="Y1632">
        <v>0</v>
      </c>
      <c r="Z1632">
        <v>0</v>
      </c>
      <c r="AA1632">
        <v>0</v>
      </c>
      <c r="AB1632">
        <v>139673</v>
      </c>
      <c r="AC1632">
        <v>28084</v>
      </c>
      <c r="AD1632">
        <v>0</v>
      </c>
      <c r="AE1632">
        <v>42553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97120</v>
      </c>
      <c r="AL1632">
        <v>0</v>
      </c>
      <c r="AM1632">
        <v>0</v>
      </c>
      <c r="AN1632">
        <v>980791</v>
      </c>
      <c r="AO1632">
        <v>276573</v>
      </c>
      <c r="AP1632">
        <v>42553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75000</v>
      </c>
      <c r="AW1632">
        <v>0</v>
      </c>
      <c r="AX1632">
        <v>31649</v>
      </c>
      <c r="AY1632">
        <v>0</v>
      </c>
      <c r="AZ1632">
        <v>22000</v>
      </c>
      <c r="BA1632">
        <v>25000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0</v>
      </c>
      <c r="BI1632">
        <v>0</v>
      </c>
      <c r="BJ1632">
        <v>0</v>
      </c>
      <c r="BK1632">
        <v>472775</v>
      </c>
      <c r="BL1632">
        <v>0</v>
      </c>
      <c r="BM1632">
        <v>176667</v>
      </c>
      <c r="BN1632">
        <v>154000</v>
      </c>
      <c r="BO1632">
        <v>65000</v>
      </c>
      <c r="BP1632">
        <v>0</v>
      </c>
      <c r="BQ1632">
        <v>0</v>
      </c>
      <c r="BR1632">
        <v>0</v>
      </c>
      <c r="BS1632">
        <v>0</v>
      </c>
      <c r="BT1632">
        <v>0</v>
      </c>
      <c r="BU1632">
        <v>0</v>
      </c>
      <c r="BV1632">
        <v>0</v>
      </c>
      <c r="BW1632">
        <v>33000</v>
      </c>
      <c r="BX1632">
        <v>763</v>
      </c>
      <c r="BY1632">
        <v>4000</v>
      </c>
      <c r="BZ1632">
        <v>3000</v>
      </c>
      <c r="CA1632">
        <v>1200</v>
      </c>
      <c r="CB1632">
        <v>1000</v>
      </c>
      <c r="CC1632">
        <v>4333</v>
      </c>
      <c r="CD1632">
        <v>20000</v>
      </c>
      <c r="CE1632">
        <v>1000</v>
      </c>
      <c r="CF1632">
        <v>68917</v>
      </c>
      <c r="CG1632">
        <v>0</v>
      </c>
      <c r="CH1632">
        <v>0</v>
      </c>
      <c r="CI1632">
        <v>0</v>
      </c>
      <c r="CJ1632">
        <v>0</v>
      </c>
      <c r="CK1632">
        <v>0</v>
      </c>
      <c r="CL1632">
        <v>0</v>
      </c>
      <c r="CM1632">
        <v>0</v>
      </c>
      <c r="CN1632">
        <v>0</v>
      </c>
      <c r="CO1632">
        <v>0</v>
      </c>
      <c r="CP1632">
        <v>0</v>
      </c>
      <c r="CQ1632">
        <v>196667</v>
      </c>
      <c r="CR1632">
        <v>0</v>
      </c>
      <c r="CS1632">
        <v>0</v>
      </c>
      <c r="CT1632">
        <v>0</v>
      </c>
      <c r="CU1632">
        <v>0</v>
      </c>
      <c r="CV1632">
        <v>67000</v>
      </c>
      <c r="CW1632">
        <v>1526</v>
      </c>
      <c r="CX1632">
        <v>8000</v>
      </c>
      <c r="CY1632">
        <v>6000</v>
      </c>
      <c r="CZ1632">
        <v>2400</v>
      </c>
      <c r="DA1632">
        <v>2000</v>
      </c>
      <c r="DB1632">
        <v>8667</v>
      </c>
      <c r="DC1632">
        <v>46000</v>
      </c>
      <c r="DD1632">
        <v>2000</v>
      </c>
      <c r="DE1632">
        <v>58949</v>
      </c>
      <c r="DF1632">
        <v>0</v>
      </c>
      <c r="DG1632">
        <v>50000</v>
      </c>
      <c r="DH1632">
        <v>0</v>
      </c>
      <c r="DI1632">
        <v>0</v>
      </c>
      <c r="DJ1632">
        <v>205029</v>
      </c>
      <c r="DK1632">
        <v>224663</v>
      </c>
      <c r="DL1632">
        <v>330000</v>
      </c>
      <c r="DM1632">
        <v>274237</v>
      </c>
      <c r="DN1632">
        <v>28000</v>
      </c>
      <c r="DO1632">
        <v>1608257</v>
      </c>
      <c r="DP1632">
        <v>317700</v>
      </c>
      <c r="DQ1632">
        <v>-966654</v>
      </c>
      <c r="DR1632">
        <v>255125</v>
      </c>
      <c r="DS1632">
        <v>0</v>
      </c>
    </row>
    <row r="1633" spans="1:123" x14ac:dyDescent="0.3">
      <c r="A1633" t="str">
        <f t="shared" si="25"/>
        <v>20371989</v>
      </c>
      <c r="B1633">
        <v>47</v>
      </c>
      <c r="C1633">
        <v>2037</v>
      </c>
      <c r="D1633">
        <v>198912</v>
      </c>
      <c r="E1633">
        <v>57</v>
      </c>
      <c r="F1633">
        <v>2230624</v>
      </c>
      <c r="G1633">
        <v>163089</v>
      </c>
      <c r="H1633">
        <v>550000</v>
      </c>
      <c r="I1633">
        <v>0</v>
      </c>
      <c r="J1633">
        <v>120000</v>
      </c>
      <c r="K1633">
        <v>85000</v>
      </c>
      <c r="L1633">
        <v>200000</v>
      </c>
      <c r="M1633">
        <v>56200</v>
      </c>
      <c r="N1633">
        <v>11500</v>
      </c>
      <c r="O1633">
        <v>25500</v>
      </c>
      <c r="P1633">
        <v>4500</v>
      </c>
      <c r="Q1633">
        <v>2000</v>
      </c>
      <c r="R1633">
        <v>0</v>
      </c>
      <c r="S1633">
        <v>4878</v>
      </c>
      <c r="T1633">
        <v>35000</v>
      </c>
      <c r="U1633">
        <v>36000</v>
      </c>
      <c r="V1633">
        <v>0</v>
      </c>
      <c r="W1633">
        <v>5000</v>
      </c>
      <c r="X1633">
        <v>0</v>
      </c>
      <c r="Y1633">
        <v>0</v>
      </c>
      <c r="Z1633">
        <v>0</v>
      </c>
      <c r="AA1633">
        <v>0</v>
      </c>
      <c r="AB1633">
        <v>97120</v>
      </c>
      <c r="AC1633">
        <v>109707</v>
      </c>
      <c r="AD1633">
        <v>56521</v>
      </c>
      <c r="AE1633">
        <v>97120</v>
      </c>
      <c r="AF1633">
        <v>69108</v>
      </c>
      <c r="AG1633">
        <v>28260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946470</v>
      </c>
      <c r="AO1633">
        <v>1080393</v>
      </c>
      <c r="AP1633">
        <v>166227</v>
      </c>
      <c r="AQ1633">
        <v>0</v>
      </c>
      <c r="AR1633">
        <v>20000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46965</v>
      </c>
      <c r="AY1633">
        <v>12990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0</v>
      </c>
      <c r="BI1633">
        <v>0</v>
      </c>
      <c r="BJ1633">
        <v>0</v>
      </c>
      <c r="BK1633">
        <v>1326576</v>
      </c>
      <c r="BL1633">
        <v>0</v>
      </c>
      <c r="BM1633">
        <v>156667</v>
      </c>
      <c r="BN1633">
        <v>0</v>
      </c>
      <c r="BO1633">
        <v>0</v>
      </c>
      <c r="BP1633">
        <v>0</v>
      </c>
      <c r="BQ1633">
        <v>0</v>
      </c>
      <c r="BR1633">
        <v>0</v>
      </c>
      <c r="BS1633">
        <v>0</v>
      </c>
      <c r="BT1633">
        <v>0</v>
      </c>
      <c r="BU1633">
        <v>0</v>
      </c>
      <c r="BV1633">
        <v>0</v>
      </c>
      <c r="BW1633">
        <v>0</v>
      </c>
      <c r="BX1633">
        <v>0</v>
      </c>
      <c r="BY1633">
        <v>0</v>
      </c>
      <c r="BZ1633">
        <v>0</v>
      </c>
      <c r="CA1633">
        <v>0</v>
      </c>
      <c r="CB1633">
        <v>0</v>
      </c>
      <c r="CC1633">
        <v>0</v>
      </c>
      <c r="CD1633">
        <v>0</v>
      </c>
      <c r="CE1633">
        <v>0</v>
      </c>
      <c r="CF1633">
        <v>0</v>
      </c>
      <c r="CG1633">
        <v>0</v>
      </c>
      <c r="CH1633">
        <v>0</v>
      </c>
      <c r="CI1633">
        <v>0</v>
      </c>
      <c r="CJ1633">
        <v>0</v>
      </c>
      <c r="CK1633">
        <v>0</v>
      </c>
      <c r="CL1633">
        <v>0</v>
      </c>
      <c r="CM1633">
        <v>0</v>
      </c>
      <c r="CN1633">
        <v>0</v>
      </c>
      <c r="CO1633">
        <v>0</v>
      </c>
      <c r="CP1633">
        <v>0</v>
      </c>
      <c r="CQ1633">
        <v>20000</v>
      </c>
      <c r="CR1633">
        <v>0</v>
      </c>
      <c r="CS1633">
        <v>0</v>
      </c>
      <c r="CT1633">
        <v>0</v>
      </c>
      <c r="CU1633">
        <v>0</v>
      </c>
      <c r="CV1633">
        <v>67000</v>
      </c>
      <c r="CW1633">
        <v>1526</v>
      </c>
      <c r="CX1633">
        <v>8000</v>
      </c>
      <c r="CY1633">
        <v>6000</v>
      </c>
      <c r="CZ1633">
        <v>2400</v>
      </c>
      <c r="DA1633">
        <v>2000</v>
      </c>
      <c r="DB1633">
        <v>8667</v>
      </c>
      <c r="DC1633">
        <v>46000</v>
      </c>
      <c r="DD1633">
        <v>2000</v>
      </c>
      <c r="DE1633">
        <v>58949</v>
      </c>
      <c r="DF1633">
        <v>0</v>
      </c>
      <c r="DG1633">
        <v>50000</v>
      </c>
      <c r="DH1633">
        <v>0</v>
      </c>
      <c r="DI1633">
        <v>0</v>
      </c>
      <c r="DJ1633">
        <v>158063</v>
      </c>
      <c r="DK1633">
        <v>224663</v>
      </c>
      <c r="DL1633">
        <v>330000</v>
      </c>
      <c r="DM1633">
        <v>274237</v>
      </c>
      <c r="DN1633">
        <v>28000</v>
      </c>
      <c r="DO1633">
        <v>1287505</v>
      </c>
      <c r="DP1633">
        <v>317700</v>
      </c>
      <c r="DQ1633">
        <v>-203632</v>
      </c>
      <c r="DR1633">
        <v>0</v>
      </c>
      <c r="DS1633">
        <v>0</v>
      </c>
    </row>
    <row r="1634" spans="1:123" x14ac:dyDescent="0.3">
      <c r="A1634" t="str">
        <f t="shared" si="25"/>
        <v>20381990</v>
      </c>
      <c r="B1634">
        <v>47</v>
      </c>
      <c r="C1634">
        <v>2038</v>
      </c>
      <c r="D1634">
        <v>199012</v>
      </c>
      <c r="E1634">
        <v>22</v>
      </c>
      <c r="F1634">
        <v>2250219</v>
      </c>
      <c r="G1634">
        <v>163079</v>
      </c>
      <c r="H1634">
        <v>550000</v>
      </c>
      <c r="I1634">
        <v>0</v>
      </c>
      <c r="J1634">
        <v>90000</v>
      </c>
      <c r="K1634">
        <v>85000</v>
      </c>
      <c r="L1634">
        <v>200000</v>
      </c>
      <c r="M1634">
        <v>56200</v>
      </c>
      <c r="N1634">
        <v>11500</v>
      </c>
      <c r="O1634">
        <v>25500</v>
      </c>
      <c r="P1634">
        <v>4500</v>
      </c>
      <c r="Q1634">
        <v>2000</v>
      </c>
      <c r="R1634">
        <v>0</v>
      </c>
      <c r="S1634">
        <v>4664</v>
      </c>
      <c r="T1634">
        <v>35000</v>
      </c>
      <c r="U1634">
        <v>36000</v>
      </c>
      <c r="V1634">
        <v>0</v>
      </c>
      <c r="W1634">
        <v>5000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42267</v>
      </c>
      <c r="AD1634">
        <v>0</v>
      </c>
      <c r="AE1634">
        <v>0</v>
      </c>
      <c r="AF1634">
        <v>64043</v>
      </c>
      <c r="AG1634">
        <v>0</v>
      </c>
      <c r="AH1634">
        <v>0</v>
      </c>
      <c r="AI1634">
        <v>28260</v>
      </c>
      <c r="AJ1634">
        <v>0</v>
      </c>
      <c r="AK1634">
        <v>28260</v>
      </c>
      <c r="AL1634">
        <v>28260</v>
      </c>
      <c r="AM1634">
        <v>0</v>
      </c>
      <c r="AN1634">
        <v>921321</v>
      </c>
      <c r="AO1634">
        <v>416247</v>
      </c>
      <c r="AP1634">
        <v>64043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75000</v>
      </c>
      <c r="AW1634">
        <v>0</v>
      </c>
      <c r="AX1634">
        <v>35613</v>
      </c>
      <c r="AY1634">
        <v>0</v>
      </c>
      <c r="AZ1634">
        <v>22000</v>
      </c>
      <c r="BA1634">
        <v>25000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0</v>
      </c>
      <c r="BI1634">
        <v>0</v>
      </c>
      <c r="BJ1634">
        <v>0</v>
      </c>
      <c r="BK1634">
        <v>637904</v>
      </c>
      <c r="BL1634">
        <v>0</v>
      </c>
      <c r="BM1634">
        <v>0</v>
      </c>
      <c r="BN1634">
        <v>0</v>
      </c>
      <c r="BO1634">
        <v>0</v>
      </c>
      <c r="BP1634">
        <v>0</v>
      </c>
      <c r="BQ1634">
        <v>0</v>
      </c>
      <c r="BR1634">
        <v>0</v>
      </c>
      <c r="BS1634">
        <v>0</v>
      </c>
      <c r="BT1634">
        <v>0</v>
      </c>
      <c r="BU1634">
        <v>0</v>
      </c>
      <c r="BV1634">
        <v>0</v>
      </c>
      <c r="BW1634">
        <v>33000</v>
      </c>
      <c r="BX1634">
        <v>763</v>
      </c>
      <c r="BY1634">
        <v>4000</v>
      </c>
      <c r="BZ1634">
        <v>3000</v>
      </c>
      <c r="CA1634">
        <v>1200</v>
      </c>
      <c r="CB1634">
        <v>1000</v>
      </c>
      <c r="CC1634">
        <v>4333</v>
      </c>
      <c r="CD1634">
        <v>20000</v>
      </c>
      <c r="CE1634">
        <v>1000</v>
      </c>
      <c r="CF1634">
        <v>58949</v>
      </c>
      <c r="CG1634">
        <v>0</v>
      </c>
      <c r="CH1634">
        <v>0</v>
      </c>
      <c r="CI1634">
        <v>0</v>
      </c>
      <c r="CJ1634">
        <v>0</v>
      </c>
      <c r="CK1634">
        <v>0</v>
      </c>
      <c r="CL1634">
        <v>0</v>
      </c>
      <c r="CM1634">
        <v>0</v>
      </c>
      <c r="CN1634">
        <v>0</v>
      </c>
      <c r="CO1634">
        <v>0</v>
      </c>
      <c r="CP1634">
        <v>0</v>
      </c>
      <c r="CQ1634">
        <v>0</v>
      </c>
      <c r="CR1634">
        <v>0</v>
      </c>
      <c r="CS1634">
        <v>0</v>
      </c>
      <c r="CT1634">
        <v>0</v>
      </c>
      <c r="CU1634">
        <v>0</v>
      </c>
      <c r="CV1634">
        <v>34000</v>
      </c>
      <c r="CW1634">
        <v>763</v>
      </c>
      <c r="CX1634">
        <v>4000</v>
      </c>
      <c r="CY1634">
        <v>3000</v>
      </c>
      <c r="CZ1634">
        <v>1200</v>
      </c>
      <c r="DA1634">
        <v>1000</v>
      </c>
      <c r="DB1634">
        <v>4334</v>
      </c>
      <c r="DC1634">
        <v>26000</v>
      </c>
      <c r="DD1634">
        <v>1000</v>
      </c>
      <c r="DE1634">
        <v>0</v>
      </c>
      <c r="DF1634">
        <v>0</v>
      </c>
      <c r="DG1634">
        <v>50000</v>
      </c>
      <c r="DH1634">
        <v>0</v>
      </c>
      <c r="DI1634">
        <v>0</v>
      </c>
      <c r="DJ1634">
        <v>122450</v>
      </c>
      <c r="DK1634">
        <v>199663</v>
      </c>
      <c r="DL1634">
        <v>330000</v>
      </c>
      <c r="DM1634">
        <v>199237</v>
      </c>
      <c r="DN1634">
        <v>6000</v>
      </c>
      <c r="DO1634">
        <v>1010907</v>
      </c>
      <c r="DP1634">
        <v>317700</v>
      </c>
      <c r="DQ1634">
        <v>-1047687</v>
      </c>
      <c r="DR1634">
        <v>762829</v>
      </c>
      <c r="DS1634">
        <v>0</v>
      </c>
    </row>
    <row r="1635" spans="1:123" x14ac:dyDescent="0.3">
      <c r="A1635" t="str">
        <f t="shared" si="25"/>
        <v>20391991</v>
      </c>
      <c r="B1635">
        <v>47</v>
      </c>
      <c r="C1635">
        <v>2039</v>
      </c>
      <c r="D1635">
        <v>199112</v>
      </c>
      <c r="E1635">
        <v>14</v>
      </c>
      <c r="F1635">
        <v>2040424</v>
      </c>
      <c r="G1635">
        <v>163069</v>
      </c>
      <c r="H1635">
        <v>550000</v>
      </c>
      <c r="I1635">
        <v>0</v>
      </c>
      <c r="J1635">
        <v>90000</v>
      </c>
      <c r="K1635">
        <v>85000</v>
      </c>
      <c r="L1635">
        <v>200000</v>
      </c>
      <c r="M1635">
        <v>56200</v>
      </c>
      <c r="N1635">
        <v>11500</v>
      </c>
      <c r="O1635">
        <v>25500</v>
      </c>
      <c r="P1635">
        <v>4500</v>
      </c>
      <c r="Q1635">
        <v>2000</v>
      </c>
      <c r="R1635">
        <v>0</v>
      </c>
      <c r="S1635">
        <v>4451</v>
      </c>
      <c r="T1635">
        <v>35000</v>
      </c>
      <c r="U1635">
        <v>36000</v>
      </c>
      <c r="V1635">
        <v>0</v>
      </c>
      <c r="W1635">
        <v>5000</v>
      </c>
      <c r="X1635">
        <v>0</v>
      </c>
      <c r="Y1635">
        <v>0</v>
      </c>
      <c r="Z1635">
        <v>0</v>
      </c>
      <c r="AA1635">
        <v>0</v>
      </c>
      <c r="AB1635">
        <v>28260</v>
      </c>
      <c r="AC1635">
        <v>26393</v>
      </c>
      <c r="AD1635">
        <v>0</v>
      </c>
      <c r="AE1635">
        <v>28260</v>
      </c>
      <c r="AF1635">
        <v>11731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973420</v>
      </c>
      <c r="AO1635">
        <v>259923</v>
      </c>
      <c r="AP1635">
        <v>39991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75000</v>
      </c>
      <c r="AW1635">
        <v>0</v>
      </c>
      <c r="AX1635">
        <v>31500</v>
      </c>
      <c r="AY1635">
        <v>0</v>
      </c>
      <c r="AZ1635">
        <v>6000</v>
      </c>
      <c r="BA1635">
        <v>25000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0</v>
      </c>
      <c r="BI1635">
        <v>0</v>
      </c>
      <c r="BJ1635">
        <v>0</v>
      </c>
      <c r="BK1635">
        <v>437414</v>
      </c>
      <c r="BL1635">
        <v>0</v>
      </c>
      <c r="BM1635">
        <v>0</v>
      </c>
      <c r="BN1635">
        <v>0</v>
      </c>
      <c r="BO1635">
        <v>0</v>
      </c>
      <c r="BP1635">
        <v>0</v>
      </c>
      <c r="BQ1635">
        <v>0</v>
      </c>
      <c r="BR1635">
        <v>0</v>
      </c>
      <c r="BS1635">
        <v>0</v>
      </c>
      <c r="BT1635">
        <v>0</v>
      </c>
      <c r="BU1635">
        <v>0</v>
      </c>
      <c r="BV1635">
        <v>0</v>
      </c>
      <c r="BW1635">
        <v>33000</v>
      </c>
      <c r="BX1635">
        <v>763</v>
      </c>
      <c r="BY1635">
        <v>4000</v>
      </c>
      <c r="BZ1635">
        <v>3000</v>
      </c>
      <c r="CA1635">
        <v>1200</v>
      </c>
      <c r="CB1635">
        <v>1000</v>
      </c>
      <c r="CC1635">
        <v>4333</v>
      </c>
      <c r="CD1635">
        <v>20000</v>
      </c>
      <c r="CE1635">
        <v>1000</v>
      </c>
      <c r="CF1635">
        <v>0</v>
      </c>
      <c r="CG1635">
        <v>0</v>
      </c>
      <c r="CH1635">
        <v>0</v>
      </c>
      <c r="CI1635">
        <v>0</v>
      </c>
      <c r="CJ1635">
        <v>0</v>
      </c>
      <c r="CK1635">
        <v>0</v>
      </c>
      <c r="CL1635">
        <v>0</v>
      </c>
      <c r="CM1635">
        <v>0</v>
      </c>
      <c r="CN1635">
        <v>0</v>
      </c>
      <c r="CO1635">
        <v>0</v>
      </c>
      <c r="CP1635">
        <v>0</v>
      </c>
      <c r="CQ1635">
        <v>0</v>
      </c>
      <c r="CR1635">
        <v>0</v>
      </c>
      <c r="CS1635">
        <v>0</v>
      </c>
      <c r="CT1635">
        <v>0</v>
      </c>
      <c r="CU1635">
        <v>0</v>
      </c>
      <c r="CV1635">
        <v>1000</v>
      </c>
      <c r="CW1635">
        <v>0</v>
      </c>
      <c r="CX1635">
        <v>0</v>
      </c>
      <c r="CY1635">
        <v>0</v>
      </c>
      <c r="CZ1635">
        <v>0</v>
      </c>
      <c r="DA1635">
        <v>0</v>
      </c>
      <c r="DB1635">
        <v>1</v>
      </c>
      <c r="DC1635">
        <v>6000</v>
      </c>
      <c r="DD1635">
        <v>0</v>
      </c>
      <c r="DE1635">
        <v>0</v>
      </c>
      <c r="DF1635">
        <v>0</v>
      </c>
      <c r="DG1635">
        <v>50000</v>
      </c>
      <c r="DH1635">
        <v>0</v>
      </c>
      <c r="DI1635">
        <v>0</v>
      </c>
      <c r="DJ1635">
        <v>90950</v>
      </c>
      <c r="DK1635">
        <v>174663</v>
      </c>
      <c r="DL1635">
        <v>330000</v>
      </c>
      <c r="DM1635">
        <v>124237</v>
      </c>
      <c r="DN1635">
        <v>0</v>
      </c>
      <c r="DO1635">
        <v>776851</v>
      </c>
      <c r="DP1635">
        <v>297700</v>
      </c>
      <c r="DQ1635">
        <v>-966159</v>
      </c>
      <c r="DR1635">
        <v>760363</v>
      </c>
      <c r="DS1635">
        <v>0</v>
      </c>
    </row>
    <row r="1636" spans="1:123" x14ac:dyDescent="0.3">
      <c r="A1636" t="str">
        <f t="shared" si="25"/>
        <v>20401992</v>
      </c>
      <c r="B1636">
        <v>47</v>
      </c>
      <c r="C1636">
        <v>2040</v>
      </c>
      <c r="D1636">
        <v>199212</v>
      </c>
      <c r="E1636">
        <v>17</v>
      </c>
      <c r="F1636">
        <v>2000965</v>
      </c>
      <c r="G1636">
        <v>163060</v>
      </c>
      <c r="H1636">
        <v>550000</v>
      </c>
      <c r="I1636">
        <v>0</v>
      </c>
      <c r="J1636">
        <v>90000</v>
      </c>
      <c r="K1636">
        <v>85000</v>
      </c>
      <c r="L1636">
        <v>200000</v>
      </c>
      <c r="M1636">
        <v>56200</v>
      </c>
      <c r="N1636">
        <v>11500</v>
      </c>
      <c r="O1636">
        <v>25500</v>
      </c>
      <c r="P1636">
        <v>4500</v>
      </c>
      <c r="Q1636">
        <v>2000</v>
      </c>
      <c r="R1636">
        <v>0</v>
      </c>
      <c r="S1636">
        <v>4237</v>
      </c>
      <c r="T1636">
        <v>35000</v>
      </c>
      <c r="U1636">
        <v>36000</v>
      </c>
      <c r="V1636">
        <v>0</v>
      </c>
      <c r="W1636">
        <v>10000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32874</v>
      </c>
      <c r="AD1636">
        <v>0</v>
      </c>
      <c r="AE1636">
        <v>0</v>
      </c>
      <c r="AF1636">
        <v>49811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930126</v>
      </c>
      <c r="AO1636">
        <v>323748</v>
      </c>
      <c r="AP1636">
        <v>49811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75000</v>
      </c>
      <c r="AW1636">
        <v>0</v>
      </c>
      <c r="AX1636">
        <v>32988</v>
      </c>
      <c r="AY1636">
        <v>0</v>
      </c>
      <c r="AZ1636">
        <v>0</v>
      </c>
      <c r="BA1636">
        <v>25000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0</v>
      </c>
      <c r="BI1636">
        <v>0</v>
      </c>
      <c r="BJ1636">
        <v>0</v>
      </c>
      <c r="BK1636">
        <v>506548</v>
      </c>
      <c r="BL1636">
        <v>0</v>
      </c>
      <c r="BM1636">
        <v>0</v>
      </c>
      <c r="BN1636">
        <v>0</v>
      </c>
      <c r="BO1636">
        <v>0</v>
      </c>
      <c r="BP1636">
        <v>0</v>
      </c>
      <c r="BQ1636">
        <v>0</v>
      </c>
      <c r="BR1636">
        <v>0</v>
      </c>
      <c r="BS1636">
        <v>0</v>
      </c>
      <c r="BT1636">
        <v>0</v>
      </c>
      <c r="BU1636">
        <v>0</v>
      </c>
      <c r="BV1636">
        <v>0</v>
      </c>
      <c r="BW1636">
        <v>1000</v>
      </c>
      <c r="BX1636">
        <v>0</v>
      </c>
      <c r="BY1636">
        <v>0</v>
      </c>
      <c r="BZ1636">
        <v>0</v>
      </c>
      <c r="CA1636">
        <v>0</v>
      </c>
      <c r="CB1636">
        <v>0</v>
      </c>
      <c r="CC1636">
        <v>1</v>
      </c>
      <c r="CD1636">
        <v>6000</v>
      </c>
      <c r="CE1636">
        <v>0</v>
      </c>
      <c r="CF1636">
        <v>0</v>
      </c>
      <c r="CG1636">
        <v>0</v>
      </c>
      <c r="CH1636">
        <v>0</v>
      </c>
      <c r="CI1636">
        <v>0</v>
      </c>
      <c r="CJ1636">
        <v>0</v>
      </c>
      <c r="CK1636">
        <v>0</v>
      </c>
      <c r="CL1636">
        <v>0</v>
      </c>
      <c r="CM1636">
        <v>0</v>
      </c>
      <c r="CN1636">
        <v>0</v>
      </c>
      <c r="CO1636">
        <v>0</v>
      </c>
      <c r="CP1636">
        <v>0</v>
      </c>
      <c r="CQ1636">
        <v>0</v>
      </c>
      <c r="CR1636">
        <v>0</v>
      </c>
      <c r="CS1636">
        <v>0</v>
      </c>
      <c r="CT1636">
        <v>0</v>
      </c>
      <c r="CU1636">
        <v>0</v>
      </c>
      <c r="CV1636">
        <v>0</v>
      </c>
      <c r="CW1636">
        <v>0</v>
      </c>
      <c r="CX1636">
        <v>0</v>
      </c>
      <c r="CY1636">
        <v>0</v>
      </c>
      <c r="CZ1636">
        <v>0</v>
      </c>
      <c r="DA1636">
        <v>0</v>
      </c>
      <c r="DB1636">
        <v>0</v>
      </c>
      <c r="DC1636">
        <v>0</v>
      </c>
      <c r="DD1636">
        <v>0</v>
      </c>
      <c r="DE1636">
        <v>0</v>
      </c>
      <c r="DF1636">
        <v>0</v>
      </c>
      <c r="DG1636">
        <v>50000</v>
      </c>
      <c r="DH1636">
        <v>0</v>
      </c>
      <c r="DI1636">
        <v>0</v>
      </c>
      <c r="DJ1636">
        <v>57962</v>
      </c>
      <c r="DK1636">
        <v>149663</v>
      </c>
      <c r="DL1636">
        <v>330000</v>
      </c>
      <c r="DM1636">
        <v>49237</v>
      </c>
      <c r="DN1636">
        <v>0</v>
      </c>
      <c r="DO1636">
        <v>636862</v>
      </c>
      <c r="DP1636">
        <v>277700</v>
      </c>
      <c r="DQ1636">
        <v>-896340</v>
      </c>
      <c r="DR1636">
        <v>756351</v>
      </c>
      <c r="DS1636">
        <v>0</v>
      </c>
    </row>
    <row r="1637" spans="1:123" x14ac:dyDescent="0.3">
      <c r="A1637" t="str">
        <f t="shared" si="25"/>
        <v>20411993</v>
      </c>
      <c r="B1637">
        <v>47</v>
      </c>
      <c r="C1637">
        <v>2041</v>
      </c>
      <c r="D1637">
        <v>199312</v>
      </c>
      <c r="E1637">
        <v>46</v>
      </c>
      <c r="F1637">
        <v>1773057</v>
      </c>
      <c r="G1637">
        <v>163056</v>
      </c>
      <c r="H1637">
        <v>550000</v>
      </c>
      <c r="I1637">
        <v>0</v>
      </c>
      <c r="J1637">
        <v>0</v>
      </c>
      <c r="K1637">
        <v>85000</v>
      </c>
      <c r="L1637">
        <v>200000</v>
      </c>
      <c r="M1637">
        <v>56200</v>
      </c>
      <c r="N1637">
        <v>11500</v>
      </c>
      <c r="O1637">
        <v>25500</v>
      </c>
      <c r="P1637">
        <v>4500</v>
      </c>
      <c r="Q1637">
        <v>2000</v>
      </c>
      <c r="R1637">
        <v>0</v>
      </c>
      <c r="S1637">
        <v>4023</v>
      </c>
      <c r="T1637">
        <v>35000</v>
      </c>
      <c r="U1637">
        <v>36000</v>
      </c>
      <c r="V1637">
        <v>0</v>
      </c>
      <c r="W1637">
        <v>10000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89043</v>
      </c>
      <c r="AD1637">
        <v>45875</v>
      </c>
      <c r="AE1637">
        <v>0</v>
      </c>
      <c r="AF1637">
        <v>134917</v>
      </c>
      <c r="AG1637">
        <v>45875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754806</v>
      </c>
      <c r="AO1637">
        <v>876894</v>
      </c>
      <c r="AP1637">
        <v>134917</v>
      </c>
      <c r="AQ1637">
        <v>0</v>
      </c>
      <c r="AR1637">
        <v>20000</v>
      </c>
      <c r="AS1637">
        <v>0</v>
      </c>
      <c r="AT1637">
        <v>0</v>
      </c>
      <c r="AU1637">
        <v>0</v>
      </c>
      <c r="AV1637">
        <v>49237</v>
      </c>
      <c r="AW1637">
        <v>14973</v>
      </c>
      <c r="AX1637">
        <v>48687</v>
      </c>
      <c r="AY1637">
        <v>2067</v>
      </c>
      <c r="AZ1637">
        <v>0</v>
      </c>
      <c r="BA1637">
        <v>25000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0</v>
      </c>
      <c r="BI1637">
        <v>0</v>
      </c>
      <c r="BJ1637">
        <v>0</v>
      </c>
      <c r="BK1637">
        <v>1171776</v>
      </c>
      <c r="BL1637">
        <v>0</v>
      </c>
      <c r="BM1637">
        <v>0</v>
      </c>
      <c r="BN1637">
        <v>0</v>
      </c>
      <c r="BO1637">
        <v>0</v>
      </c>
      <c r="BP1637">
        <v>0</v>
      </c>
      <c r="BQ1637">
        <v>0</v>
      </c>
      <c r="BR1637">
        <v>0</v>
      </c>
      <c r="BS1637">
        <v>0</v>
      </c>
      <c r="BT1637">
        <v>0</v>
      </c>
      <c r="BU1637">
        <v>0</v>
      </c>
      <c r="BV1637">
        <v>0</v>
      </c>
      <c r="BW1637">
        <v>0</v>
      </c>
      <c r="BX1637">
        <v>0</v>
      </c>
      <c r="BY1637">
        <v>0</v>
      </c>
      <c r="BZ1637">
        <v>0</v>
      </c>
      <c r="CA1637">
        <v>0</v>
      </c>
      <c r="CB1637">
        <v>0</v>
      </c>
      <c r="CC1637">
        <v>0</v>
      </c>
      <c r="CD1637">
        <v>0</v>
      </c>
      <c r="CE1637">
        <v>0</v>
      </c>
      <c r="CF1637">
        <v>0</v>
      </c>
      <c r="CG1637">
        <v>0</v>
      </c>
      <c r="CH1637">
        <v>0</v>
      </c>
      <c r="CI1637">
        <v>0</v>
      </c>
      <c r="CJ1637">
        <v>0</v>
      </c>
      <c r="CK1637">
        <v>0</v>
      </c>
      <c r="CL1637">
        <v>0</v>
      </c>
      <c r="CM1637">
        <v>0</v>
      </c>
      <c r="CN1637">
        <v>0</v>
      </c>
      <c r="CO1637">
        <v>0</v>
      </c>
      <c r="CP1637">
        <v>0</v>
      </c>
      <c r="CQ1637">
        <v>0</v>
      </c>
      <c r="CR1637">
        <v>0</v>
      </c>
      <c r="CS1637">
        <v>0</v>
      </c>
      <c r="CT1637">
        <v>0</v>
      </c>
      <c r="CU1637">
        <v>0</v>
      </c>
      <c r="CV1637">
        <v>0</v>
      </c>
      <c r="CW1637">
        <v>0</v>
      </c>
      <c r="CX1637">
        <v>0</v>
      </c>
      <c r="CY1637">
        <v>0</v>
      </c>
      <c r="CZ1637">
        <v>0</v>
      </c>
      <c r="DA1637">
        <v>0</v>
      </c>
      <c r="DB1637">
        <v>0</v>
      </c>
      <c r="DC1637">
        <v>0</v>
      </c>
      <c r="DD1637">
        <v>0</v>
      </c>
      <c r="DE1637">
        <v>0</v>
      </c>
      <c r="DF1637">
        <v>0</v>
      </c>
      <c r="DG1637">
        <v>50000</v>
      </c>
      <c r="DH1637">
        <v>0</v>
      </c>
      <c r="DI1637">
        <v>0</v>
      </c>
      <c r="DJ1637">
        <v>9275</v>
      </c>
      <c r="DK1637">
        <v>124663</v>
      </c>
      <c r="DL1637">
        <v>315027</v>
      </c>
      <c r="DM1637">
        <v>0</v>
      </c>
      <c r="DN1637">
        <v>0</v>
      </c>
      <c r="DO1637">
        <v>498965</v>
      </c>
      <c r="DP1637">
        <v>257700</v>
      </c>
      <c r="DQ1637">
        <v>-183429</v>
      </c>
      <c r="DR1637">
        <v>45532</v>
      </c>
      <c r="DS1637">
        <v>0</v>
      </c>
    </row>
    <row r="1638" spans="1:123" x14ac:dyDescent="0.3">
      <c r="A1638" t="str">
        <f t="shared" si="25"/>
        <v>20421994</v>
      </c>
      <c r="B1638">
        <v>47</v>
      </c>
      <c r="C1638">
        <v>2042</v>
      </c>
      <c r="D1638">
        <v>199412</v>
      </c>
      <c r="E1638">
        <v>41</v>
      </c>
      <c r="F1638">
        <v>1964597</v>
      </c>
      <c r="G1638">
        <v>163053</v>
      </c>
      <c r="H1638">
        <v>550000</v>
      </c>
      <c r="I1638">
        <v>0</v>
      </c>
      <c r="J1638">
        <v>0</v>
      </c>
      <c r="K1638">
        <v>85000</v>
      </c>
      <c r="L1638">
        <v>200000</v>
      </c>
      <c r="M1638">
        <v>56200</v>
      </c>
      <c r="N1638">
        <v>11500</v>
      </c>
      <c r="O1638">
        <v>25500</v>
      </c>
      <c r="P1638">
        <v>4500</v>
      </c>
      <c r="Q1638">
        <v>2000</v>
      </c>
      <c r="R1638">
        <v>0</v>
      </c>
      <c r="S1638">
        <v>3810</v>
      </c>
      <c r="T1638">
        <v>35000</v>
      </c>
      <c r="U1638">
        <v>36000</v>
      </c>
      <c r="V1638">
        <v>0</v>
      </c>
      <c r="W1638">
        <v>10000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79274</v>
      </c>
      <c r="AD1638">
        <v>40842</v>
      </c>
      <c r="AE1638">
        <v>0</v>
      </c>
      <c r="AF1638">
        <v>120116</v>
      </c>
      <c r="AG1638">
        <v>40842</v>
      </c>
      <c r="AH1638">
        <v>0</v>
      </c>
      <c r="AI1638">
        <v>45875</v>
      </c>
      <c r="AJ1638">
        <v>0</v>
      </c>
      <c r="AK1638">
        <v>45875</v>
      </c>
      <c r="AL1638">
        <v>45875</v>
      </c>
      <c r="AM1638">
        <v>0</v>
      </c>
      <c r="AN1638">
        <v>769394</v>
      </c>
      <c r="AO1638">
        <v>780695</v>
      </c>
      <c r="AP1638">
        <v>120116</v>
      </c>
      <c r="AQ1638">
        <v>0</v>
      </c>
      <c r="AR1638">
        <v>16904</v>
      </c>
      <c r="AS1638">
        <v>0</v>
      </c>
      <c r="AT1638">
        <v>0</v>
      </c>
      <c r="AU1638">
        <v>0</v>
      </c>
      <c r="AV1638">
        <v>0</v>
      </c>
      <c r="AW1638">
        <v>11158</v>
      </c>
      <c r="AX1638">
        <v>9275</v>
      </c>
      <c r="AY1638">
        <v>0</v>
      </c>
      <c r="AZ1638">
        <v>0</v>
      </c>
      <c r="BA1638">
        <v>25000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0</v>
      </c>
      <c r="BI1638">
        <v>0</v>
      </c>
      <c r="BJ1638">
        <v>0</v>
      </c>
      <c r="BK1638">
        <v>963148</v>
      </c>
      <c r="BL1638">
        <v>0</v>
      </c>
      <c r="BM1638">
        <v>0</v>
      </c>
      <c r="BN1638">
        <v>0</v>
      </c>
      <c r="BO1638">
        <v>0</v>
      </c>
      <c r="BP1638">
        <v>0</v>
      </c>
      <c r="BQ1638">
        <v>0</v>
      </c>
      <c r="BR1638">
        <v>0</v>
      </c>
      <c r="BS1638">
        <v>0</v>
      </c>
      <c r="BT1638">
        <v>0</v>
      </c>
      <c r="BU1638">
        <v>0</v>
      </c>
      <c r="BV1638">
        <v>0</v>
      </c>
      <c r="BW1638">
        <v>0</v>
      </c>
      <c r="BX1638">
        <v>0</v>
      </c>
      <c r="BY1638">
        <v>0</v>
      </c>
      <c r="BZ1638">
        <v>0</v>
      </c>
      <c r="CA1638">
        <v>0</v>
      </c>
      <c r="CB1638">
        <v>0</v>
      </c>
      <c r="CC1638">
        <v>0</v>
      </c>
      <c r="CD1638">
        <v>0</v>
      </c>
      <c r="CE1638">
        <v>0</v>
      </c>
      <c r="CF1638">
        <v>0</v>
      </c>
      <c r="CG1638">
        <v>0</v>
      </c>
      <c r="CH1638">
        <v>0</v>
      </c>
      <c r="CI1638">
        <v>0</v>
      </c>
      <c r="CJ1638">
        <v>0</v>
      </c>
      <c r="CK1638">
        <v>0</v>
      </c>
      <c r="CL1638">
        <v>0</v>
      </c>
      <c r="CM1638">
        <v>0</v>
      </c>
      <c r="CN1638">
        <v>0</v>
      </c>
      <c r="CO1638">
        <v>0</v>
      </c>
      <c r="CP1638">
        <v>0</v>
      </c>
      <c r="CQ1638">
        <v>0</v>
      </c>
      <c r="CR1638">
        <v>0</v>
      </c>
      <c r="CS1638">
        <v>0</v>
      </c>
      <c r="CT1638">
        <v>0</v>
      </c>
      <c r="CU1638">
        <v>0</v>
      </c>
      <c r="CV1638">
        <v>0</v>
      </c>
      <c r="CW1638">
        <v>0</v>
      </c>
      <c r="CX1638">
        <v>0</v>
      </c>
      <c r="CY1638">
        <v>0</v>
      </c>
      <c r="CZ1638">
        <v>0</v>
      </c>
      <c r="DA1638">
        <v>0</v>
      </c>
      <c r="DB1638">
        <v>0</v>
      </c>
      <c r="DC1638">
        <v>0</v>
      </c>
      <c r="DD1638">
        <v>0</v>
      </c>
      <c r="DE1638">
        <v>0</v>
      </c>
      <c r="DF1638">
        <v>0</v>
      </c>
      <c r="DG1638">
        <v>50000</v>
      </c>
      <c r="DH1638">
        <v>0</v>
      </c>
      <c r="DI1638">
        <v>0</v>
      </c>
      <c r="DJ1638">
        <v>0</v>
      </c>
      <c r="DK1638">
        <v>99663</v>
      </c>
      <c r="DL1638">
        <v>303869</v>
      </c>
      <c r="DM1638">
        <v>0</v>
      </c>
      <c r="DN1638">
        <v>0</v>
      </c>
      <c r="DO1638">
        <v>499406</v>
      </c>
      <c r="DP1638">
        <v>237700</v>
      </c>
      <c r="DQ1638">
        <v>-476541</v>
      </c>
      <c r="DR1638">
        <v>431108</v>
      </c>
      <c r="DS1638">
        <v>0</v>
      </c>
    </row>
    <row r="1639" spans="1:123" x14ac:dyDescent="0.3">
      <c r="A1639" t="str">
        <f t="shared" si="25"/>
        <v>20431995</v>
      </c>
      <c r="B1639">
        <v>47</v>
      </c>
      <c r="C1639">
        <v>2043</v>
      </c>
      <c r="D1639">
        <v>199512</v>
      </c>
      <c r="E1639">
        <v>58</v>
      </c>
      <c r="F1639">
        <v>1755567</v>
      </c>
      <c r="G1639">
        <v>163049</v>
      </c>
      <c r="H1639">
        <v>550000</v>
      </c>
      <c r="I1639">
        <v>0</v>
      </c>
      <c r="J1639">
        <v>0</v>
      </c>
      <c r="K1639">
        <v>85000</v>
      </c>
      <c r="L1639">
        <v>200000</v>
      </c>
      <c r="M1639">
        <v>56200</v>
      </c>
      <c r="N1639">
        <v>11500</v>
      </c>
      <c r="O1639">
        <v>25500</v>
      </c>
      <c r="P1639">
        <v>4500</v>
      </c>
      <c r="Q1639">
        <v>2000</v>
      </c>
      <c r="R1639">
        <v>0</v>
      </c>
      <c r="S1639">
        <v>3595</v>
      </c>
      <c r="T1639">
        <v>35000</v>
      </c>
      <c r="U1639">
        <v>36000</v>
      </c>
      <c r="V1639">
        <v>0</v>
      </c>
      <c r="W1639">
        <v>10000</v>
      </c>
      <c r="X1639">
        <v>0</v>
      </c>
      <c r="Y1639">
        <v>0</v>
      </c>
      <c r="Z1639">
        <v>0</v>
      </c>
      <c r="AA1639">
        <v>0</v>
      </c>
      <c r="AB1639">
        <v>45875</v>
      </c>
      <c r="AC1639">
        <v>113323</v>
      </c>
      <c r="AD1639">
        <v>58384</v>
      </c>
      <c r="AE1639">
        <v>45875</v>
      </c>
      <c r="AF1639">
        <v>125832</v>
      </c>
      <c r="AG1639">
        <v>0</v>
      </c>
      <c r="AH1639">
        <v>0</v>
      </c>
      <c r="AI1639">
        <v>40842</v>
      </c>
      <c r="AJ1639">
        <v>0</v>
      </c>
      <c r="AK1639">
        <v>40842</v>
      </c>
      <c r="AL1639">
        <v>40842</v>
      </c>
      <c r="AM1639">
        <v>0</v>
      </c>
      <c r="AN1639">
        <v>763463</v>
      </c>
      <c r="AO1639">
        <v>1116005</v>
      </c>
      <c r="AP1639">
        <v>171707</v>
      </c>
      <c r="AQ1639">
        <v>0</v>
      </c>
      <c r="AR1639">
        <v>20000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0</v>
      </c>
      <c r="BI1639">
        <v>0</v>
      </c>
      <c r="BJ1639">
        <v>0</v>
      </c>
      <c r="BK1639">
        <v>1307712</v>
      </c>
      <c r="BL1639">
        <v>0</v>
      </c>
      <c r="BM1639">
        <v>0</v>
      </c>
      <c r="BN1639">
        <v>0</v>
      </c>
      <c r="BO1639">
        <v>0</v>
      </c>
      <c r="BP1639">
        <v>0</v>
      </c>
      <c r="BQ1639">
        <v>0</v>
      </c>
      <c r="BR1639">
        <v>116559</v>
      </c>
      <c r="BS1639">
        <v>0</v>
      </c>
      <c r="BT1639">
        <v>0</v>
      </c>
      <c r="BU1639">
        <v>0</v>
      </c>
      <c r="BV1639">
        <v>0</v>
      </c>
      <c r="BW1639">
        <v>0</v>
      </c>
      <c r="BX1639">
        <v>0</v>
      </c>
      <c r="BY1639">
        <v>0</v>
      </c>
      <c r="BZ1639">
        <v>0</v>
      </c>
      <c r="CA1639">
        <v>0</v>
      </c>
      <c r="CB1639">
        <v>0</v>
      </c>
      <c r="CC1639">
        <v>0</v>
      </c>
      <c r="CD1639">
        <v>0</v>
      </c>
      <c r="CE1639">
        <v>0</v>
      </c>
      <c r="CF1639">
        <v>0</v>
      </c>
      <c r="CG1639">
        <v>0</v>
      </c>
      <c r="CH1639">
        <v>0</v>
      </c>
      <c r="CI1639">
        <v>0</v>
      </c>
      <c r="CJ1639">
        <v>0</v>
      </c>
      <c r="CK1639">
        <v>0</v>
      </c>
      <c r="CL1639">
        <v>0</v>
      </c>
      <c r="CM1639">
        <v>0</v>
      </c>
      <c r="CN1639">
        <v>0</v>
      </c>
      <c r="CO1639">
        <v>0</v>
      </c>
      <c r="CP1639">
        <v>0</v>
      </c>
      <c r="CQ1639">
        <v>16559</v>
      </c>
      <c r="CR1639">
        <v>0</v>
      </c>
      <c r="CS1639">
        <v>0</v>
      </c>
      <c r="CT1639">
        <v>0</v>
      </c>
      <c r="CU1639">
        <v>0</v>
      </c>
      <c r="CV1639">
        <v>0</v>
      </c>
      <c r="CW1639">
        <v>0</v>
      </c>
      <c r="CX1639">
        <v>0</v>
      </c>
      <c r="CY1639">
        <v>0</v>
      </c>
      <c r="CZ1639">
        <v>0</v>
      </c>
      <c r="DA1639">
        <v>0</v>
      </c>
      <c r="DB1639">
        <v>0</v>
      </c>
      <c r="DC1639">
        <v>0</v>
      </c>
      <c r="DD1639">
        <v>0</v>
      </c>
      <c r="DE1639">
        <v>0</v>
      </c>
      <c r="DF1639">
        <v>0</v>
      </c>
      <c r="DG1639">
        <v>50000</v>
      </c>
      <c r="DH1639">
        <v>0</v>
      </c>
      <c r="DI1639">
        <v>0</v>
      </c>
      <c r="DJ1639">
        <v>0</v>
      </c>
      <c r="DK1639">
        <v>99663</v>
      </c>
      <c r="DL1639">
        <v>303869</v>
      </c>
      <c r="DM1639">
        <v>0</v>
      </c>
      <c r="DN1639">
        <v>0</v>
      </c>
      <c r="DO1639">
        <v>510932</v>
      </c>
      <c r="DP1639">
        <v>317700</v>
      </c>
      <c r="DQ1639">
        <v>116559</v>
      </c>
      <c r="DR1639">
        <v>0</v>
      </c>
      <c r="DS1639">
        <v>0</v>
      </c>
    </row>
    <row r="1640" spans="1:123" x14ac:dyDescent="0.3">
      <c r="A1640" t="str">
        <f t="shared" si="25"/>
        <v>20441996</v>
      </c>
      <c r="B1640">
        <v>47</v>
      </c>
      <c r="C1640">
        <v>2044</v>
      </c>
      <c r="D1640">
        <v>199612</v>
      </c>
      <c r="E1640">
        <v>56</v>
      </c>
      <c r="F1640">
        <v>1858498</v>
      </c>
      <c r="G1640">
        <v>163046</v>
      </c>
      <c r="H1640">
        <v>550000</v>
      </c>
      <c r="I1640">
        <v>0</v>
      </c>
      <c r="J1640">
        <v>0</v>
      </c>
      <c r="K1640">
        <v>85000</v>
      </c>
      <c r="L1640">
        <v>200000</v>
      </c>
      <c r="M1640">
        <v>56200</v>
      </c>
      <c r="N1640">
        <v>11500</v>
      </c>
      <c r="O1640">
        <v>25500</v>
      </c>
      <c r="P1640">
        <v>4500</v>
      </c>
      <c r="Q1640">
        <v>2000</v>
      </c>
      <c r="R1640">
        <v>0</v>
      </c>
      <c r="S1640">
        <v>3381</v>
      </c>
      <c r="T1640">
        <v>35000</v>
      </c>
      <c r="U1640">
        <v>36000</v>
      </c>
      <c r="V1640">
        <v>0</v>
      </c>
      <c r="W1640">
        <v>10000</v>
      </c>
      <c r="X1640">
        <v>0</v>
      </c>
      <c r="Y1640">
        <v>0</v>
      </c>
      <c r="Z1640">
        <v>0</v>
      </c>
      <c r="AA1640">
        <v>0</v>
      </c>
      <c r="AB1640">
        <v>40842</v>
      </c>
      <c r="AC1640">
        <v>108767</v>
      </c>
      <c r="AD1640">
        <v>56037</v>
      </c>
      <c r="AE1640">
        <v>40842</v>
      </c>
      <c r="AF1640">
        <v>123962</v>
      </c>
      <c r="AG1640">
        <v>56037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765119</v>
      </c>
      <c r="AO1640">
        <v>1071143</v>
      </c>
      <c r="AP1640">
        <v>164804</v>
      </c>
      <c r="AQ1640">
        <v>0</v>
      </c>
      <c r="AR1640">
        <v>20000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12494</v>
      </c>
      <c r="AZ1640">
        <v>0</v>
      </c>
      <c r="BA1640">
        <v>23984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0</v>
      </c>
      <c r="BI1640">
        <v>0</v>
      </c>
      <c r="BJ1640">
        <v>0</v>
      </c>
      <c r="BK1640">
        <v>1292425</v>
      </c>
      <c r="BL1640">
        <v>0</v>
      </c>
      <c r="BM1640">
        <v>0</v>
      </c>
      <c r="BN1640">
        <v>0</v>
      </c>
      <c r="BO1640">
        <v>0</v>
      </c>
      <c r="BP1640">
        <v>0</v>
      </c>
      <c r="BQ1640">
        <v>0</v>
      </c>
      <c r="BR1640">
        <v>0</v>
      </c>
      <c r="BS1640">
        <v>0</v>
      </c>
      <c r="BT1640">
        <v>0</v>
      </c>
      <c r="BU1640">
        <v>0</v>
      </c>
      <c r="BV1640">
        <v>0</v>
      </c>
      <c r="BW1640">
        <v>0</v>
      </c>
      <c r="BX1640">
        <v>0</v>
      </c>
      <c r="BY1640">
        <v>0</v>
      </c>
      <c r="BZ1640">
        <v>0</v>
      </c>
      <c r="CA1640">
        <v>0</v>
      </c>
      <c r="CB1640">
        <v>0</v>
      </c>
      <c r="CC1640">
        <v>0</v>
      </c>
      <c r="CD1640">
        <v>0</v>
      </c>
      <c r="CE1640">
        <v>0</v>
      </c>
      <c r="CF1640">
        <v>0</v>
      </c>
      <c r="CG1640">
        <v>0</v>
      </c>
      <c r="CH1640">
        <v>0</v>
      </c>
      <c r="CI1640">
        <v>0</v>
      </c>
      <c r="CJ1640">
        <v>0</v>
      </c>
      <c r="CK1640">
        <v>0</v>
      </c>
      <c r="CL1640">
        <v>0</v>
      </c>
      <c r="CM1640">
        <v>0</v>
      </c>
      <c r="CN1640">
        <v>0</v>
      </c>
      <c r="CO1640">
        <v>0</v>
      </c>
      <c r="CP1640">
        <v>0</v>
      </c>
      <c r="CQ1640">
        <v>0</v>
      </c>
      <c r="CR1640">
        <v>0</v>
      </c>
      <c r="CS1640">
        <v>0</v>
      </c>
      <c r="CT1640">
        <v>0</v>
      </c>
      <c r="CU1640">
        <v>0</v>
      </c>
      <c r="CV1640">
        <v>0</v>
      </c>
      <c r="CW1640">
        <v>0</v>
      </c>
      <c r="CX1640">
        <v>0</v>
      </c>
      <c r="CY1640">
        <v>0</v>
      </c>
      <c r="CZ1640">
        <v>0</v>
      </c>
      <c r="DA1640">
        <v>0</v>
      </c>
      <c r="DB1640">
        <v>0</v>
      </c>
      <c r="DC1640">
        <v>0</v>
      </c>
      <c r="DD1640">
        <v>0</v>
      </c>
      <c r="DE1640">
        <v>0</v>
      </c>
      <c r="DF1640">
        <v>0</v>
      </c>
      <c r="DG1640">
        <v>50000</v>
      </c>
      <c r="DH1640">
        <v>0</v>
      </c>
      <c r="DI1640">
        <v>0</v>
      </c>
      <c r="DJ1640">
        <v>0</v>
      </c>
      <c r="DK1640">
        <v>75679</v>
      </c>
      <c r="DL1640">
        <v>303869</v>
      </c>
      <c r="DM1640">
        <v>0</v>
      </c>
      <c r="DN1640">
        <v>0</v>
      </c>
      <c r="DO1640">
        <v>429547</v>
      </c>
      <c r="DP1640">
        <v>314259</v>
      </c>
      <c r="DQ1640">
        <v>-23984</v>
      </c>
      <c r="DR1640">
        <v>0</v>
      </c>
      <c r="DS1640">
        <v>0</v>
      </c>
    </row>
    <row r="1641" spans="1:123" x14ac:dyDescent="0.3">
      <c r="A1641" t="str">
        <f t="shared" si="25"/>
        <v>20451997</v>
      </c>
      <c r="B1641">
        <v>47</v>
      </c>
      <c r="C1641">
        <v>2045</v>
      </c>
      <c r="D1641">
        <v>199712</v>
      </c>
      <c r="E1641">
        <v>51</v>
      </c>
      <c r="F1641">
        <v>1961605</v>
      </c>
      <c r="G1641">
        <v>163042</v>
      </c>
      <c r="H1641">
        <v>550000</v>
      </c>
      <c r="I1641">
        <v>0</v>
      </c>
      <c r="J1641">
        <v>0</v>
      </c>
      <c r="K1641">
        <v>85000</v>
      </c>
      <c r="L1641">
        <v>200000</v>
      </c>
      <c r="M1641">
        <v>56200</v>
      </c>
      <c r="N1641">
        <v>11500</v>
      </c>
      <c r="O1641">
        <v>25500</v>
      </c>
      <c r="P1641">
        <v>4500</v>
      </c>
      <c r="Q1641">
        <v>2000</v>
      </c>
      <c r="R1641">
        <v>0</v>
      </c>
      <c r="S1641">
        <v>3166</v>
      </c>
      <c r="T1641">
        <v>35000</v>
      </c>
      <c r="U1641">
        <v>36000</v>
      </c>
      <c r="V1641">
        <v>0</v>
      </c>
      <c r="W1641">
        <v>15000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98576</v>
      </c>
      <c r="AD1641">
        <v>50786</v>
      </c>
      <c r="AE1641">
        <v>0</v>
      </c>
      <c r="AF1641">
        <v>149363</v>
      </c>
      <c r="AG1641">
        <v>50786</v>
      </c>
      <c r="AH1641">
        <v>0</v>
      </c>
      <c r="AI1641">
        <v>56037</v>
      </c>
      <c r="AJ1641">
        <v>0</v>
      </c>
      <c r="AK1641">
        <v>56037</v>
      </c>
      <c r="AL1641">
        <v>56037</v>
      </c>
      <c r="AM1641">
        <v>0</v>
      </c>
      <c r="AN1641">
        <v>734503</v>
      </c>
      <c r="AO1641">
        <v>970781</v>
      </c>
      <c r="AP1641">
        <v>149363</v>
      </c>
      <c r="AQ1641">
        <v>16187</v>
      </c>
      <c r="AR1641">
        <v>20000</v>
      </c>
      <c r="AS1641">
        <v>0</v>
      </c>
      <c r="AT1641">
        <v>0</v>
      </c>
      <c r="AU1641">
        <v>0</v>
      </c>
      <c r="AV1641">
        <v>0</v>
      </c>
      <c r="AW1641">
        <v>18696</v>
      </c>
      <c r="AX1641">
        <v>0</v>
      </c>
      <c r="AY1641">
        <v>7107</v>
      </c>
      <c r="AZ1641">
        <v>0</v>
      </c>
      <c r="BA1641">
        <v>25000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0</v>
      </c>
      <c r="BI1641">
        <v>0</v>
      </c>
      <c r="BJ1641">
        <v>0</v>
      </c>
      <c r="BK1641">
        <v>1207134</v>
      </c>
      <c r="BL1641">
        <v>0</v>
      </c>
      <c r="BM1641">
        <v>0</v>
      </c>
      <c r="BN1641">
        <v>0</v>
      </c>
      <c r="BO1641">
        <v>0</v>
      </c>
      <c r="BP1641">
        <v>0</v>
      </c>
      <c r="BQ1641">
        <v>0</v>
      </c>
      <c r="BR1641">
        <v>0</v>
      </c>
      <c r="BS1641">
        <v>0</v>
      </c>
      <c r="BT1641">
        <v>0</v>
      </c>
      <c r="BU1641">
        <v>0</v>
      </c>
      <c r="BV1641">
        <v>0</v>
      </c>
      <c r="BW1641">
        <v>0</v>
      </c>
      <c r="BX1641">
        <v>0</v>
      </c>
      <c r="BY1641">
        <v>0</v>
      </c>
      <c r="BZ1641">
        <v>0</v>
      </c>
      <c r="CA1641">
        <v>0</v>
      </c>
      <c r="CB1641">
        <v>0</v>
      </c>
      <c r="CC1641">
        <v>0</v>
      </c>
      <c r="CD1641">
        <v>0</v>
      </c>
      <c r="CE1641">
        <v>0</v>
      </c>
      <c r="CF1641">
        <v>0</v>
      </c>
      <c r="CG1641">
        <v>0</v>
      </c>
      <c r="CH1641">
        <v>0</v>
      </c>
      <c r="CI1641">
        <v>0</v>
      </c>
      <c r="CJ1641">
        <v>0</v>
      </c>
      <c r="CK1641">
        <v>0</v>
      </c>
      <c r="CL1641">
        <v>0</v>
      </c>
      <c r="CM1641">
        <v>0</v>
      </c>
      <c r="CN1641">
        <v>0</v>
      </c>
      <c r="CO1641">
        <v>0</v>
      </c>
      <c r="CP1641">
        <v>0</v>
      </c>
      <c r="CQ1641">
        <v>0</v>
      </c>
      <c r="CR1641">
        <v>0</v>
      </c>
      <c r="CS1641">
        <v>0</v>
      </c>
      <c r="CT1641">
        <v>0</v>
      </c>
      <c r="CU1641">
        <v>0</v>
      </c>
      <c r="CV1641">
        <v>0</v>
      </c>
      <c r="CW1641">
        <v>0</v>
      </c>
      <c r="CX1641">
        <v>0</v>
      </c>
      <c r="CY1641">
        <v>0</v>
      </c>
      <c r="CZ1641">
        <v>0</v>
      </c>
      <c r="DA1641">
        <v>0</v>
      </c>
      <c r="DB1641">
        <v>0</v>
      </c>
      <c r="DC1641">
        <v>0</v>
      </c>
      <c r="DD1641">
        <v>0</v>
      </c>
      <c r="DE1641">
        <v>0</v>
      </c>
      <c r="DF1641">
        <v>0</v>
      </c>
      <c r="DG1641">
        <v>50000</v>
      </c>
      <c r="DH1641">
        <v>0</v>
      </c>
      <c r="DI1641">
        <v>0</v>
      </c>
      <c r="DJ1641">
        <v>0</v>
      </c>
      <c r="DK1641">
        <v>50679</v>
      </c>
      <c r="DL1641">
        <v>285173</v>
      </c>
      <c r="DM1641">
        <v>0</v>
      </c>
      <c r="DN1641">
        <v>0</v>
      </c>
      <c r="DO1641">
        <v>441888</v>
      </c>
      <c r="DP1641">
        <v>294259</v>
      </c>
      <c r="DQ1641">
        <v>-262706</v>
      </c>
      <c r="DR1641">
        <v>219010</v>
      </c>
      <c r="DS1641">
        <v>0</v>
      </c>
    </row>
    <row r="1642" spans="1:123" x14ac:dyDescent="0.3">
      <c r="A1642" t="str">
        <f t="shared" si="25"/>
        <v>20461998</v>
      </c>
      <c r="B1642">
        <v>47</v>
      </c>
      <c r="C1642">
        <v>2046</v>
      </c>
      <c r="D1642">
        <v>199812</v>
      </c>
      <c r="E1642">
        <v>64</v>
      </c>
      <c r="F1642">
        <v>1469566</v>
      </c>
      <c r="G1642">
        <v>163038</v>
      </c>
      <c r="H1642">
        <v>550000</v>
      </c>
      <c r="I1642">
        <v>0</v>
      </c>
      <c r="J1642">
        <v>0</v>
      </c>
      <c r="K1642">
        <v>85000</v>
      </c>
      <c r="L1642">
        <v>200000</v>
      </c>
      <c r="M1642">
        <v>56200</v>
      </c>
      <c r="N1642">
        <v>11500</v>
      </c>
      <c r="O1642">
        <v>25500</v>
      </c>
      <c r="P1642">
        <v>4500</v>
      </c>
      <c r="Q1642">
        <v>2000</v>
      </c>
      <c r="R1642">
        <v>0</v>
      </c>
      <c r="S1642">
        <v>2951</v>
      </c>
      <c r="T1642">
        <v>35000</v>
      </c>
      <c r="U1642">
        <v>36000</v>
      </c>
      <c r="V1642">
        <v>0</v>
      </c>
      <c r="W1642">
        <v>15000</v>
      </c>
      <c r="X1642">
        <v>0</v>
      </c>
      <c r="Y1642">
        <v>0</v>
      </c>
      <c r="Z1642">
        <v>0</v>
      </c>
      <c r="AA1642">
        <v>0</v>
      </c>
      <c r="AB1642">
        <v>56037</v>
      </c>
      <c r="AC1642">
        <v>124782</v>
      </c>
      <c r="AD1642">
        <v>64287</v>
      </c>
      <c r="AE1642">
        <v>56037</v>
      </c>
      <c r="AF1642">
        <v>133033</v>
      </c>
      <c r="AG1642">
        <v>0</v>
      </c>
      <c r="AH1642">
        <v>0</v>
      </c>
      <c r="AI1642">
        <v>50786</v>
      </c>
      <c r="AJ1642">
        <v>0</v>
      </c>
      <c r="AK1642">
        <v>50786</v>
      </c>
      <c r="AL1642">
        <v>50786</v>
      </c>
      <c r="AM1642">
        <v>0</v>
      </c>
      <c r="AN1642">
        <v>750618</v>
      </c>
      <c r="AO1642">
        <v>1228854</v>
      </c>
      <c r="AP1642">
        <v>189069</v>
      </c>
      <c r="AQ1642">
        <v>0</v>
      </c>
      <c r="AR1642">
        <v>20000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0</v>
      </c>
      <c r="BI1642">
        <v>0</v>
      </c>
      <c r="BJ1642">
        <v>0</v>
      </c>
      <c r="BK1642">
        <v>1437923</v>
      </c>
      <c r="BL1642">
        <v>0</v>
      </c>
      <c r="BM1642">
        <v>0</v>
      </c>
      <c r="BN1642">
        <v>0</v>
      </c>
      <c r="BO1642">
        <v>0</v>
      </c>
      <c r="BP1642">
        <v>0</v>
      </c>
      <c r="BQ1642">
        <v>0</v>
      </c>
      <c r="BR1642">
        <v>516967</v>
      </c>
      <c r="BS1642">
        <v>2970</v>
      </c>
      <c r="BT1642">
        <v>0</v>
      </c>
      <c r="BU1642">
        <v>0</v>
      </c>
      <c r="BV1642">
        <v>0</v>
      </c>
      <c r="BW1642">
        <v>0</v>
      </c>
      <c r="BX1642">
        <v>0</v>
      </c>
      <c r="BY1642">
        <v>0</v>
      </c>
      <c r="BZ1642">
        <v>0</v>
      </c>
      <c r="CA1642">
        <v>0</v>
      </c>
      <c r="CB1642">
        <v>0</v>
      </c>
      <c r="CC1642">
        <v>0</v>
      </c>
      <c r="CD1642">
        <v>0</v>
      </c>
      <c r="CE1642">
        <v>0</v>
      </c>
      <c r="CF1642">
        <v>0</v>
      </c>
      <c r="CG1642">
        <v>0</v>
      </c>
      <c r="CH1642">
        <v>0</v>
      </c>
      <c r="CI1642">
        <v>0</v>
      </c>
      <c r="CJ1642">
        <v>0</v>
      </c>
      <c r="CK1642">
        <v>0</v>
      </c>
      <c r="CL1642">
        <v>0</v>
      </c>
      <c r="CM1642">
        <v>0</v>
      </c>
      <c r="CN1642">
        <v>0</v>
      </c>
      <c r="CO1642">
        <v>0</v>
      </c>
      <c r="CP1642">
        <v>0</v>
      </c>
      <c r="CQ1642">
        <v>473526</v>
      </c>
      <c r="CR1642">
        <v>0</v>
      </c>
      <c r="CS1642">
        <v>0</v>
      </c>
      <c r="CT1642">
        <v>2970</v>
      </c>
      <c r="CU1642">
        <v>0</v>
      </c>
      <c r="CV1642">
        <v>0</v>
      </c>
      <c r="CW1642">
        <v>0</v>
      </c>
      <c r="CX1642">
        <v>0</v>
      </c>
      <c r="CY1642">
        <v>0</v>
      </c>
      <c r="CZ1642">
        <v>0</v>
      </c>
      <c r="DA1642">
        <v>0</v>
      </c>
      <c r="DB1642">
        <v>0</v>
      </c>
      <c r="DC1642">
        <v>0</v>
      </c>
      <c r="DD1642">
        <v>0</v>
      </c>
      <c r="DE1642">
        <v>0</v>
      </c>
      <c r="DF1642">
        <v>0</v>
      </c>
      <c r="DG1642">
        <v>50000</v>
      </c>
      <c r="DH1642">
        <v>0</v>
      </c>
      <c r="DI1642">
        <v>0</v>
      </c>
      <c r="DJ1642">
        <v>0</v>
      </c>
      <c r="DK1642">
        <v>50679</v>
      </c>
      <c r="DL1642">
        <v>285173</v>
      </c>
      <c r="DM1642">
        <v>0</v>
      </c>
      <c r="DN1642">
        <v>0</v>
      </c>
      <c r="DO1642">
        <v>913134</v>
      </c>
      <c r="DP1642">
        <v>317700</v>
      </c>
      <c r="DQ1642">
        <v>519938</v>
      </c>
      <c r="DR1642">
        <v>0</v>
      </c>
      <c r="DS1642">
        <v>0</v>
      </c>
    </row>
    <row r="1643" spans="1:123" x14ac:dyDescent="0.3">
      <c r="A1643" t="str">
        <f t="shared" si="25"/>
        <v>20471999</v>
      </c>
      <c r="B1643">
        <v>47</v>
      </c>
      <c r="C1643">
        <v>2047</v>
      </c>
      <c r="D1643">
        <v>199912</v>
      </c>
      <c r="E1643">
        <v>56</v>
      </c>
      <c r="F1643">
        <v>1946076</v>
      </c>
      <c r="G1643">
        <v>163034</v>
      </c>
      <c r="H1643">
        <v>550000</v>
      </c>
      <c r="I1643">
        <v>0</v>
      </c>
      <c r="J1643">
        <v>0</v>
      </c>
      <c r="K1643">
        <v>85000</v>
      </c>
      <c r="L1643">
        <v>200000</v>
      </c>
      <c r="M1643">
        <v>56200</v>
      </c>
      <c r="N1643">
        <v>11500</v>
      </c>
      <c r="O1643">
        <v>25500</v>
      </c>
      <c r="P1643">
        <v>4500</v>
      </c>
      <c r="Q1643">
        <v>2000</v>
      </c>
      <c r="R1643">
        <v>0</v>
      </c>
      <c r="S1643">
        <v>2737</v>
      </c>
      <c r="T1643">
        <v>35000</v>
      </c>
      <c r="U1643">
        <v>36000</v>
      </c>
      <c r="V1643">
        <v>0</v>
      </c>
      <c r="W1643">
        <v>15000</v>
      </c>
      <c r="X1643">
        <v>0</v>
      </c>
      <c r="Y1643">
        <v>0</v>
      </c>
      <c r="Z1643">
        <v>0</v>
      </c>
      <c r="AA1643">
        <v>0</v>
      </c>
      <c r="AB1643">
        <v>50786</v>
      </c>
      <c r="AC1643">
        <v>107734</v>
      </c>
      <c r="AD1643">
        <v>55504</v>
      </c>
      <c r="AE1643">
        <v>50786</v>
      </c>
      <c r="AF1643">
        <v>112452</v>
      </c>
      <c r="AG1643">
        <v>55504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770985</v>
      </c>
      <c r="AO1643">
        <v>1060968</v>
      </c>
      <c r="AP1643">
        <v>163239</v>
      </c>
      <c r="AQ1643">
        <v>0</v>
      </c>
      <c r="AR1643">
        <v>20000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0</v>
      </c>
      <c r="BI1643">
        <v>0</v>
      </c>
      <c r="BJ1643">
        <v>0</v>
      </c>
      <c r="BK1643">
        <v>1244207</v>
      </c>
      <c r="BL1643">
        <v>0</v>
      </c>
      <c r="BM1643">
        <v>129919</v>
      </c>
      <c r="BN1643">
        <v>0</v>
      </c>
      <c r="BO1643">
        <v>0</v>
      </c>
      <c r="BP1643">
        <v>0</v>
      </c>
      <c r="BQ1643">
        <v>0</v>
      </c>
      <c r="BR1643">
        <v>0</v>
      </c>
      <c r="BS1643">
        <v>0</v>
      </c>
      <c r="BT1643">
        <v>0</v>
      </c>
      <c r="BU1643">
        <v>0</v>
      </c>
      <c r="BV1643">
        <v>0</v>
      </c>
      <c r="BW1643">
        <v>0</v>
      </c>
      <c r="BX1643">
        <v>0</v>
      </c>
      <c r="BY1643">
        <v>0</v>
      </c>
      <c r="BZ1643">
        <v>0</v>
      </c>
      <c r="CA1643">
        <v>0</v>
      </c>
      <c r="CB1643">
        <v>0</v>
      </c>
      <c r="CC1643">
        <v>0</v>
      </c>
      <c r="CD1643">
        <v>0</v>
      </c>
      <c r="CE1643">
        <v>0</v>
      </c>
      <c r="CF1643">
        <v>0</v>
      </c>
      <c r="CG1643">
        <v>0</v>
      </c>
      <c r="CH1643">
        <v>0</v>
      </c>
      <c r="CI1643">
        <v>0</v>
      </c>
      <c r="CJ1643">
        <v>0</v>
      </c>
      <c r="CK1643">
        <v>0</v>
      </c>
      <c r="CL1643">
        <v>0</v>
      </c>
      <c r="CM1643">
        <v>0</v>
      </c>
      <c r="CN1643">
        <v>0</v>
      </c>
      <c r="CO1643">
        <v>0</v>
      </c>
      <c r="CP1643">
        <v>0</v>
      </c>
      <c r="CQ1643">
        <v>323607</v>
      </c>
      <c r="CR1643">
        <v>0</v>
      </c>
      <c r="CS1643">
        <v>0</v>
      </c>
      <c r="CT1643">
        <v>2970</v>
      </c>
      <c r="CU1643">
        <v>0</v>
      </c>
      <c r="CV1643">
        <v>0</v>
      </c>
      <c r="CW1643">
        <v>0</v>
      </c>
      <c r="CX1643">
        <v>0</v>
      </c>
      <c r="CY1643">
        <v>0</v>
      </c>
      <c r="CZ1643">
        <v>0</v>
      </c>
      <c r="DA1643">
        <v>0</v>
      </c>
      <c r="DB1643">
        <v>0</v>
      </c>
      <c r="DC1643">
        <v>0</v>
      </c>
      <c r="DD1643">
        <v>0</v>
      </c>
      <c r="DE1643">
        <v>0</v>
      </c>
      <c r="DF1643">
        <v>0</v>
      </c>
      <c r="DG1643">
        <v>50000</v>
      </c>
      <c r="DH1643">
        <v>0</v>
      </c>
      <c r="DI1643">
        <v>0</v>
      </c>
      <c r="DJ1643">
        <v>0</v>
      </c>
      <c r="DK1643">
        <v>50679</v>
      </c>
      <c r="DL1643">
        <v>285173</v>
      </c>
      <c r="DM1643">
        <v>0</v>
      </c>
      <c r="DN1643">
        <v>0</v>
      </c>
      <c r="DO1643">
        <v>712429</v>
      </c>
      <c r="DP1643">
        <v>317700</v>
      </c>
      <c r="DQ1643">
        <v>-129919</v>
      </c>
      <c r="DR1643">
        <v>0</v>
      </c>
      <c r="DS1643">
        <v>0</v>
      </c>
    </row>
    <row r="1644" spans="1:123" x14ac:dyDescent="0.3">
      <c r="A1644" t="str">
        <f t="shared" si="25"/>
        <v>20482000</v>
      </c>
      <c r="B1644">
        <v>47</v>
      </c>
      <c r="C1644">
        <v>2048</v>
      </c>
      <c r="D1644">
        <v>200012</v>
      </c>
      <c r="E1644">
        <v>37</v>
      </c>
      <c r="F1644">
        <v>2111467</v>
      </c>
      <c r="G1644">
        <v>163030</v>
      </c>
      <c r="H1644">
        <v>550000</v>
      </c>
      <c r="I1644">
        <v>0</v>
      </c>
      <c r="J1644">
        <v>0</v>
      </c>
      <c r="K1644">
        <v>85000</v>
      </c>
      <c r="L1644">
        <v>200000</v>
      </c>
      <c r="M1644">
        <v>56200</v>
      </c>
      <c r="N1644">
        <v>11500</v>
      </c>
      <c r="O1644">
        <v>25500</v>
      </c>
      <c r="P1644">
        <v>4500</v>
      </c>
      <c r="Q1644">
        <v>2000</v>
      </c>
      <c r="R1644">
        <v>0</v>
      </c>
      <c r="S1644">
        <v>2522</v>
      </c>
      <c r="T1644">
        <v>35000</v>
      </c>
      <c r="U1644">
        <v>36000</v>
      </c>
      <c r="V1644">
        <v>0</v>
      </c>
      <c r="W1644">
        <v>15000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71948</v>
      </c>
      <c r="AD1644">
        <v>0</v>
      </c>
      <c r="AE1644">
        <v>0</v>
      </c>
      <c r="AF1644">
        <v>109015</v>
      </c>
      <c r="AG1644">
        <v>0</v>
      </c>
      <c r="AH1644">
        <v>0</v>
      </c>
      <c r="AI1644">
        <v>55504</v>
      </c>
      <c r="AJ1644">
        <v>0</v>
      </c>
      <c r="AK1644">
        <v>55504</v>
      </c>
      <c r="AL1644">
        <v>55504</v>
      </c>
      <c r="AM1644">
        <v>0</v>
      </c>
      <c r="AN1644">
        <v>774206</v>
      </c>
      <c r="AO1644">
        <v>708545</v>
      </c>
      <c r="AP1644">
        <v>109015</v>
      </c>
      <c r="AQ1644">
        <v>0</v>
      </c>
      <c r="AR1644">
        <v>13031</v>
      </c>
      <c r="AS1644">
        <v>0</v>
      </c>
      <c r="AT1644">
        <v>0</v>
      </c>
      <c r="AU1644">
        <v>0</v>
      </c>
      <c r="AV1644">
        <v>0</v>
      </c>
      <c r="AW1644">
        <v>8297</v>
      </c>
      <c r="AX1644">
        <v>0</v>
      </c>
      <c r="AY1644">
        <v>0</v>
      </c>
      <c r="AZ1644">
        <v>0</v>
      </c>
      <c r="BA1644">
        <v>25000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0</v>
      </c>
      <c r="BI1644">
        <v>0</v>
      </c>
      <c r="BJ1644">
        <v>0</v>
      </c>
      <c r="BK1644">
        <v>863889</v>
      </c>
      <c r="BL1644">
        <v>0</v>
      </c>
      <c r="BM1644">
        <v>131175</v>
      </c>
      <c r="BN1644">
        <v>2970</v>
      </c>
      <c r="BO1644">
        <v>0</v>
      </c>
      <c r="BP1644">
        <v>0</v>
      </c>
      <c r="BQ1644">
        <v>0</v>
      </c>
      <c r="BR1644">
        <v>0</v>
      </c>
      <c r="BS1644">
        <v>0</v>
      </c>
      <c r="BT1644">
        <v>0</v>
      </c>
      <c r="BU1644">
        <v>0</v>
      </c>
      <c r="BV1644">
        <v>0</v>
      </c>
      <c r="BW1644">
        <v>0</v>
      </c>
      <c r="BX1644">
        <v>0</v>
      </c>
      <c r="BY1644">
        <v>0</v>
      </c>
      <c r="BZ1644">
        <v>0</v>
      </c>
      <c r="CA1644">
        <v>0</v>
      </c>
      <c r="CB1644">
        <v>0</v>
      </c>
      <c r="CC1644">
        <v>0</v>
      </c>
      <c r="CD1644">
        <v>0</v>
      </c>
      <c r="CE1644">
        <v>0</v>
      </c>
      <c r="CF1644">
        <v>0</v>
      </c>
      <c r="CG1644">
        <v>0</v>
      </c>
      <c r="CH1644">
        <v>0</v>
      </c>
      <c r="CI1644">
        <v>0</v>
      </c>
      <c r="CJ1644">
        <v>0</v>
      </c>
      <c r="CK1644">
        <v>0</v>
      </c>
      <c r="CL1644">
        <v>0</v>
      </c>
      <c r="CM1644">
        <v>0</v>
      </c>
      <c r="CN1644">
        <v>0</v>
      </c>
      <c r="CO1644">
        <v>0</v>
      </c>
      <c r="CP1644">
        <v>0</v>
      </c>
      <c r="CQ1644">
        <v>172432</v>
      </c>
      <c r="CR1644">
        <v>0</v>
      </c>
      <c r="CS1644">
        <v>0</v>
      </c>
      <c r="CT1644">
        <v>0</v>
      </c>
      <c r="CU1644">
        <v>0</v>
      </c>
      <c r="CV1644">
        <v>0</v>
      </c>
      <c r="CW1644">
        <v>0</v>
      </c>
      <c r="CX1644">
        <v>0</v>
      </c>
      <c r="CY1644">
        <v>0</v>
      </c>
      <c r="CZ1644">
        <v>0</v>
      </c>
      <c r="DA1644">
        <v>0</v>
      </c>
      <c r="DB1644">
        <v>0</v>
      </c>
      <c r="DC1644">
        <v>0</v>
      </c>
      <c r="DD1644">
        <v>0</v>
      </c>
      <c r="DE1644">
        <v>0</v>
      </c>
      <c r="DF1644">
        <v>0</v>
      </c>
      <c r="DG1644">
        <v>50000</v>
      </c>
      <c r="DH1644">
        <v>0</v>
      </c>
      <c r="DI1644">
        <v>0</v>
      </c>
      <c r="DJ1644">
        <v>0</v>
      </c>
      <c r="DK1644">
        <v>25679</v>
      </c>
      <c r="DL1644">
        <v>276876</v>
      </c>
      <c r="DM1644">
        <v>0</v>
      </c>
      <c r="DN1644">
        <v>0</v>
      </c>
      <c r="DO1644">
        <v>580491</v>
      </c>
      <c r="DP1644">
        <v>317700</v>
      </c>
      <c r="DQ1644">
        <v>-705699</v>
      </c>
      <c r="DR1644">
        <v>538256</v>
      </c>
      <c r="DS1644">
        <v>0</v>
      </c>
    </row>
    <row r="1645" spans="1:123" x14ac:dyDescent="0.3">
      <c r="A1645" t="str">
        <f t="shared" si="25"/>
        <v>20492001</v>
      </c>
      <c r="B1645">
        <v>47</v>
      </c>
      <c r="C1645">
        <v>2049</v>
      </c>
      <c r="D1645">
        <v>200112</v>
      </c>
      <c r="E1645">
        <v>20</v>
      </c>
      <c r="F1645">
        <v>1961728</v>
      </c>
      <c r="G1645">
        <v>163025</v>
      </c>
      <c r="H1645">
        <v>550000</v>
      </c>
      <c r="I1645">
        <v>0</v>
      </c>
      <c r="J1645">
        <v>0</v>
      </c>
      <c r="K1645">
        <v>85000</v>
      </c>
      <c r="L1645">
        <v>200000</v>
      </c>
      <c r="M1645">
        <v>56200</v>
      </c>
      <c r="N1645">
        <v>11500</v>
      </c>
      <c r="O1645">
        <v>25500</v>
      </c>
      <c r="P1645">
        <v>4500</v>
      </c>
      <c r="Q1645">
        <v>2000</v>
      </c>
      <c r="R1645">
        <v>0</v>
      </c>
      <c r="S1645">
        <v>2308</v>
      </c>
      <c r="T1645">
        <v>35000</v>
      </c>
      <c r="U1645">
        <v>36000</v>
      </c>
      <c r="V1645">
        <v>0</v>
      </c>
      <c r="W1645">
        <v>15000</v>
      </c>
      <c r="X1645">
        <v>0</v>
      </c>
      <c r="Y1645">
        <v>0</v>
      </c>
      <c r="Z1645">
        <v>0</v>
      </c>
      <c r="AA1645">
        <v>0</v>
      </c>
      <c r="AB1645">
        <v>55504</v>
      </c>
      <c r="AC1645">
        <v>38651</v>
      </c>
      <c r="AD1645">
        <v>0</v>
      </c>
      <c r="AE1645">
        <v>55504</v>
      </c>
      <c r="AF1645">
        <v>3059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879949</v>
      </c>
      <c r="AO1645">
        <v>380635</v>
      </c>
      <c r="AP1645">
        <v>58564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25000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0</v>
      </c>
      <c r="BI1645">
        <v>0</v>
      </c>
      <c r="BJ1645">
        <v>0</v>
      </c>
      <c r="BK1645">
        <v>464199</v>
      </c>
      <c r="BL1645">
        <v>0</v>
      </c>
      <c r="BM1645">
        <v>111175</v>
      </c>
      <c r="BN1645">
        <v>0</v>
      </c>
      <c r="BO1645">
        <v>0</v>
      </c>
      <c r="BP1645">
        <v>0</v>
      </c>
      <c r="BQ1645">
        <v>0</v>
      </c>
      <c r="BR1645">
        <v>0</v>
      </c>
      <c r="BS1645">
        <v>0</v>
      </c>
      <c r="BT1645">
        <v>0</v>
      </c>
      <c r="BU1645">
        <v>0</v>
      </c>
      <c r="BV1645">
        <v>0</v>
      </c>
      <c r="BW1645">
        <v>0</v>
      </c>
      <c r="BX1645">
        <v>0</v>
      </c>
      <c r="BY1645">
        <v>0</v>
      </c>
      <c r="BZ1645">
        <v>0</v>
      </c>
      <c r="CA1645">
        <v>0</v>
      </c>
      <c r="CB1645">
        <v>0</v>
      </c>
      <c r="CC1645">
        <v>0</v>
      </c>
      <c r="CD1645">
        <v>0</v>
      </c>
      <c r="CE1645">
        <v>0</v>
      </c>
      <c r="CF1645">
        <v>0</v>
      </c>
      <c r="CG1645">
        <v>0</v>
      </c>
      <c r="CH1645">
        <v>0</v>
      </c>
      <c r="CI1645">
        <v>0</v>
      </c>
      <c r="CJ1645">
        <v>0</v>
      </c>
      <c r="CK1645">
        <v>0</v>
      </c>
      <c r="CL1645">
        <v>0</v>
      </c>
      <c r="CM1645">
        <v>0</v>
      </c>
      <c r="CN1645">
        <v>0</v>
      </c>
      <c r="CO1645">
        <v>0</v>
      </c>
      <c r="CP1645">
        <v>0</v>
      </c>
      <c r="CQ1645">
        <v>41257</v>
      </c>
      <c r="CR1645">
        <v>0</v>
      </c>
      <c r="CS1645">
        <v>0</v>
      </c>
      <c r="CT1645">
        <v>0</v>
      </c>
      <c r="CU1645">
        <v>0</v>
      </c>
      <c r="CV1645">
        <v>0</v>
      </c>
      <c r="CW1645">
        <v>0</v>
      </c>
      <c r="CX1645">
        <v>0</v>
      </c>
      <c r="CY1645">
        <v>0</v>
      </c>
      <c r="CZ1645">
        <v>0</v>
      </c>
      <c r="DA1645">
        <v>0</v>
      </c>
      <c r="DB1645">
        <v>0</v>
      </c>
      <c r="DC1645">
        <v>0</v>
      </c>
      <c r="DD1645">
        <v>0</v>
      </c>
      <c r="DE1645">
        <v>0</v>
      </c>
      <c r="DF1645">
        <v>0</v>
      </c>
      <c r="DG1645">
        <v>50000</v>
      </c>
      <c r="DH1645">
        <v>0</v>
      </c>
      <c r="DI1645">
        <v>0</v>
      </c>
      <c r="DJ1645">
        <v>0</v>
      </c>
      <c r="DK1645">
        <v>679</v>
      </c>
      <c r="DL1645">
        <v>276876</v>
      </c>
      <c r="DM1645">
        <v>0</v>
      </c>
      <c r="DN1645">
        <v>0</v>
      </c>
      <c r="DO1645">
        <v>368811</v>
      </c>
      <c r="DP1645">
        <v>317700</v>
      </c>
      <c r="DQ1645">
        <v>-841606</v>
      </c>
      <c r="DR1645">
        <v>705430</v>
      </c>
      <c r="DS1645">
        <v>0</v>
      </c>
    </row>
    <row r="1646" spans="1:123" x14ac:dyDescent="0.3">
      <c r="A1646" t="str">
        <f t="shared" si="25"/>
        <v>20502002</v>
      </c>
      <c r="B1646">
        <v>47</v>
      </c>
      <c r="C1646">
        <v>2050</v>
      </c>
      <c r="D1646">
        <v>200212</v>
      </c>
      <c r="E1646">
        <v>44</v>
      </c>
      <c r="F1646">
        <v>2242116</v>
      </c>
      <c r="G1646">
        <v>163021</v>
      </c>
      <c r="H1646">
        <v>550000</v>
      </c>
      <c r="I1646">
        <v>0</v>
      </c>
      <c r="J1646">
        <v>0</v>
      </c>
      <c r="K1646">
        <v>85000</v>
      </c>
      <c r="L1646">
        <v>200000</v>
      </c>
      <c r="M1646">
        <v>56200</v>
      </c>
      <c r="N1646">
        <v>11500</v>
      </c>
      <c r="O1646">
        <v>25500</v>
      </c>
      <c r="P1646">
        <v>4500</v>
      </c>
      <c r="Q1646">
        <v>2000</v>
      </c>
      <c r="R1646">
        <v>0</v>
      </c>
      <c r="S1646">
        <v>2093</v>
      </c>
      <c r="T1646">
        <v>35000</v>
      </c>
      <c r="U1646">
        <v>36000</v>
      </c>
      <c r="V1646">
        <v>0</v>
      </c>
      <c r="W1646">
        <v>20000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86037</v>
      </c>
      <c r="AD1646">
        <v>44326</v>
      </c>
      <c r="AE1646">
        <v>0</v>
      </c>
      <c r="AF1646">
        <v>130363</v>
      </c>
      <c r="AG1646">
        <v>44326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747430</v>
      </c>
      <c r="AO1646">
        <v>847294</v>
      </c>
      <c r="AP1646">
        <v>130363</v>
      </c>
      <c r="AQ1646">
        <v>0</v>
      </c>
      <c r="AR1646">
        <v>20000</v>
      </c>
      <c r="AS1646">
        <v>0</v>
      </c>
      <c r="AT1646">
        <v>0</v>
      </c>
      <c r="AU1646">
        <v>0</v>
      </c>
      <c r="AV1646">
        <v>0</v>
      </c>
      <c r="AW1646">
        <v>13799</v>
      </c>
      <c r="AX1646">
        <v>0</v>
      </c>
      <c r="AY1646">
        <v>479</v>
      </c>
      <c r="AZ1646">
        <v>0</v>
      </c>
      <c r="BA1646">
        <v>679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0</v>
      </c>
      <c r="BI1646">
        <v>0</v>
      </c>
      <c r="BJ1646">
        <v>0</v>
      </c>
      <c r="BK1646">
        <v>1012614</v>
      </c>
      <c r="BL1646">
        <v>0</v>
      </c>
      <c r="BM1646">
        <v>21257</v>
      </c>
      <c r="BN1646">
        <v>0</v>
      </c>
      <c r="BO1646">
        <v>0</v>
      </c>
      <c r="BP1646">
        <v>0</v>
      </c>
      <c r="BQ1646">
        <v>0</v>
      </c>
      <c r="BR1646">
        <v>0</v>
      </c>
      <c r="BS1646">
        <v>0</v>
      </c>
      <c r="BT1646">
        <v>0</v>
      </c>
      <c r="BU1646">
        <v>0</v>
      </c>
      <c r="BV1646">
        <v>0</v>
      </c>
      <c r="BW1646">
        <v>0</v>
      </c>
      <c r="BX1646">
        <v>0</v>
      </c>
      <c r="BY1646">
        <v>0</v>
      </c>
      <c r="BZ1646">
        <v>0</v>
      </c>
      <c r="CA1646">
        <v>0</v>
      </c>
      <c r="CB1646">
        <v>0</v>
      </c>
      <c r="CC1646">
        <v>0</v>
      </c>
      <c r="CD1646">
        <v>0</v>
      </c>
      <c r="CE1646">
        <v>0</v>
      </c>
      <c r="CF1646">
        <v>0</v>
      </c>
      <c r="CG1646">
        <v>0</v>
      </c>
      <c r="CH1646">
        <v>0</v>
      </c>
      <c r="CI1646">
        <v>0</v>
      </c>
      <c r="CJ1646">
        <v>0</v>
      </c>
      <c r="CK1646">
        <v>0</v>
      </c>
      <c r="CL1646">
        <v>0</v>
      </c>
      <c r="CM1646">
        <v>0</v>
      </c>
      <c r="CN1646">
        <v>0</v>
      </c>
      <c r="CO1646">
        <v>0</v>
      </c>
      <c r="CP1646">
        <v>0</v>
      </c>
      <c r="CQ1646">
        <v>0</v>
      </c>
      <c r="CR1646">
        <v>0</v>
      </c>
      <c r="CS1646">
        <v>0</v>
      </c>
      <c r="CT1646">
        <v>0</v>
      </c>
      <c r="CU1646">
        <v>0</v>
      </c>
      <c r="CV1646">
        <v>0</v>
      </c>
      <c r="CW1646">
        <v>0</v>
      </c>
      <c r="CX1646">
        <v>0</v>
      </c>
      <c r="CY1646">
        <v>0</v>
      </c>
      <c r="CZ1646">
        <v>0</v>
      </c>
      <c r="DA1646">
        <v>0</v>
      </c>
      <c r="DB1646">
        <v>0</v>
      </c>
      <c r="DC1646">
        <v>0</v>
      </c>
      <c r="DD1646">
        <v>0</v>
      </c>
      <c r="DE1646">
        <v>0</v>
      </c>
      <c r="DF1646">
        <v>0</v>
      </c>
      <c r="DG1646">
        <v>50000</v>
      </c>
      <c r="DH1646">
        <v>0</v>
      </c>
      <c r="DI1646">
        <v>0</v>
      </c>
      <c r="DJ1646">
        <v>0</v>
      </c>
      <c r="DK1646">
        <v>0</v>
      </c>
      <c r="DL1646">
        <v>263076</v>
      </c>
      <c r="DM1646">
        <v>0</v>
      </c>
      <c r="DN1646">
        <v>0</v>
      </c>
      <c r="DO1646">
        <v>313076</v>
      </c>
      <c r="DP1646">
        <v>317700</v>
      </c>
      <c r="DQ1646">
        <v>-695571</v>
      </c>
      <c r="DR1646">
        <v>659837</v>
      </c>
      <c r="DS1646">
        <v>0</v>
      </c>
    </row>
    <row r="1647" spans="1:123" x14ac:dyDescent="0.3">
      <c r="A1647" t="str">
        <f t="shared" si="25"/>
        <v>20161969</v>
      </c>
      <c r="B1647">
        <v>48</v>
      </c>
      <c r="C1647">
        <v>2016</v>
      </c>
      <c r="D1647">
        <v>196912</v>
      </c>
      <c r="E1647">
        <v>93</v>
      </c>
      <c r="F1647">
        <v>1444740</v>
      </c>
      <c r="G1647">
        <v>211232</v>
      </c>
      <c r="H1647">
        <v>550000</v>
      </c>
      <c r="I1647">
        <v>0</v>
      </c>
      <c r="J1647">
        <v>126000</v>
      </c>
      <c r="K1647">
        <v>85000</v>
      </c>
      <c r="L1647">
        <v>100000</v>
      </c>
      <c r="M1647">
        <v>56200</v>
      </c>
      <c r="N1647">
        <v>11500</v>
      </c>
      <c r="O1647">
        <v>25500</v>
      </c>
      <c r="P1647">
        <v>4500</v>
      </c>
      <c r="Q1647">
        <v>2000</v>
      </c>
      <c r="R1647">
        <v>0</v>
      </c>
      <c r="S1647">
        <v>8370</v>
      </c>
      <c r="T1647">
        <v>35000</v>
      </c>
      <c r="U1647">
        <v>36000</v>
      </c>
      <c r="V1647">
        <v>0</v>
      </c>
      <c r="W1647">
        <v>0</v>
      </c>
      <c r="X1647">
        <v>0</v>
      </c>
      <c r="Y1647">
        <v>0</v>
      </c>
      <c r="Z1647">
        <v>16917</v>
      </c>
      <c r="AA1647">
        <v>0</v>
      </c>
      <c r="AB1647">
        <v>210000</v>
      </c>
      <c r="AC1647">
        <v>180199</v>
      </c>
      <c r="AD1647">
        <v>92838</v>
      </c>
      <c r="AE1647">
        <v>210000</v>
      </c>
      <c r="AF1647">
        <v>63037</v>
      </c>
      <c r="AG1647">
        <v>0</v>
      </c>
      <c r="AH1647">
        <v>0</v>
      </c>
      <c r="AI1647">
        <v>0</v>
      </c>
      <c r="AJ1647">
        <v>17180</v>
      </c>
      <c r="AK1647">
        <v>17180</v>
      </c>
      <c r="AL1647">
        <v>0</v>
      </c>
      <c r="AM1647">
        <v>0</v>
      </c>
      <c r="AN1647">
        <v>832936</v>
      </c>
      <c r="AO1647">
        <v>1774601</v>
      </c>
      <c r="AP1647">
        <v>273037</v>
      </c>
      <c r="AQ1647">
        <v>74925</v>
      </c>
      <c r="AR1647">
        <v>20000</v>
      </c>
      <c r="AS1647">
        <v>0</v>
      </c>
      <c r="AT1647">
        <v>0</v>
      </c>
      <c r="AU1647">
        <v>200000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285550</v>
      </c>
      <c r="BE1647">
        <v>111111</v>
      </c>
      <c r="BF1647">
        <v>60000</v>
      </c>
      <c r="BG1647">
        <v>35194</v>
      </c>
      <c r="BH1647">
        <v>20000</v>
      </c>
      <c r="BI1647">
        <v>56200</v>
      </c>
      <c r="BJ1647">
        <v>0</v>
      </c>
      <c r="BK1647">
        <v>1774508</v>
      </c>
      <c r="BL1647">
        <v>0</v>
      </c>
      <c r="BM1647">
        <v>0</v>
      </c>
      <c r="BN1647">
        <v>0</v>
      </c>
      <c r="BO1647">
        <v>0</v>
      </c>
      <c r="BP1647">
        <v>0</v>
      </c>
      <c r="BQ1647">
        <v>0</v>
      </c>
      <c r="BR1647">
        <v>500000</v>
      </c>
      <c r="BS1647">
        <v>136000</v>
      </c>
      <c r="BT1647">
        <v>65000</v>
      </c>
      <c r="BU1647">
        <v>39000</v>
      </c>
      <c r="BV1647">
        <v>10000</v>
      </c>
      <c r="BW1647">
        <v>0</v>
      </c>
      <c r="BX1647">
        <v>0</v>
      </c>
      <c r="BY1647">
        <v>0</v>
      </c>
      <c r="BZ1647">
        <v>0</v>
      </c>
      <c r="CA1647">
        <v>0</v>
      </c>
      <c r="CB1647">
        <v>0</v>
      </c>
      <c r="CC1647">
        <v>0</v>
      </c>
      <c r="CD1647">
        <v>0</v>
      </c>
      <c r="CE1647">
        <v>0</v>
      </c>
      <c r="CF1647">
        <v>0</v>
      </c>
      <c r="CG1647">
        <v>25000</v>
      </c>
      <c r="CH1647">
        <v>572</v>
      </c>
      <c r="CI1647">
        <v>3000</v>
      </c>
      <c r="CJ1647">
        <v>2250</v>
      </c>
      <c r="CK1647">
        <v>900</v>
      </c>
      <c r="CL1647">
        <v>750</v>
      </c>
      <c r="CM1647">
        <v>3250</v>
      </c>
      <c r="CN1647">
        <v>15000</v>
      </c>
      <c r="CO1647">
        <v>750</v>
      </c>
      <c r="CP1647">
        <v>114000</v>
      </c>
      <c r="CQ1647">
        <v>596000</v>
      </c>
      <c r="CR1647">
        <v>100000</v>
      </c>
      <c r="CS1647">
        <v>10000</v>
      </c>
      <c r="CT1647">
        <v>154000</v>
      </c>
      <c r="CU1647">
        <v>65000</v>
      </c>
      <c r="CV1647">
        <v>25000</v>
      </c>
      <c r="CW1647">
        <v>572</v>
      </c>
      <c r="CX1647">
        <v>3000</v>
      </c>
      <c r="CY1647">
        <v>2250</v>
      </c>
      <c r="CZ1647">
        <v>900</v>
      </c>
      <c r="DA1647">
        <v>750</v>
      </c>
      <c r="DB1647">
        <v>3250</v>
      </c>
      <c r="DC1647">
        <v>15000</v>
      </c>
      <c r="DD1647">
        <v>750</v>
      </c>
      <c r="DE1647">
        <v>119000</v>
      </c>
      <c r="DF1647">
        <v>16917</v>
      </c>
      <c r="DG1647">
        <v>79000</v>
      </c>
      <c r="DH1647">
        <v>0</v>
      </c>
      <c r="DI1647">
        <v>285550</v>
      </c>
      <c r="DJ1647">
        <v>161194</v>
      </c>
      <c r="DK1647">
        <v>180200</v>
      </c>
      <c r="DL1647">
        <v>90000</v>
      </c>
      <c r="DM1647">
        <v>248111</v>
      </c>
      <c r="DN1647">
        <v>20000</v>
      </c>
      <c r="DO1647">
        <v>2193624</v>
      </c>
      <c r="DP1647">
        <v>317700</v>
      </c>
      <c r="DQ1647">
        <v>1317624</v>
      </c>
      <c r="DR1647">
        <v>0</v>
      </c>
      <c r="DS1647">
        <v>0</v>
      </c>
    </row>
    <row r="1648" spans="1:123" x14ac:dyDescent="0.3">
      <c r="A1648" t="str">
        <f t="shared" si="25"/>
        <v>20171970</v>
      </c>
      <c r="B1648">
        <v>48</v>
      </c>
      <c r="C1648">
        <v>2017</v>
      </c>
      <c r="D1648">
        <v>197012</v>
      </c>
      <c r="E1648">
        <v>77</v>
      </c>
      <c r="F1648">
        <v>1373692</v>
      </c>
      <c r="G1648">
        <v>215203</v>
      </c>
      <c r="H1648">
        <v>550000</v>
      </c>
      <c r="I1648">
        <v>0</v>
      </c>
      <c r="J1648">
        <v>126000</v>
      </c>
      <c r="K1648">
        <v>85000</v>
      </c>
      <c r="L1648">
        <v>100000</v>
      </c>
      <c r="M1648">
        <v>56200</v>
      </c>
      <c r="N1648">
        <v>11500</v>
      </c>
      <c r="O1648">
        <v>25500</v>
      </c>
      <c r="P1648">
        <v>4500</v>
      </c>
      <c r="Q1648">
        <v>2000</v>
      </c>
      <c r="R1648">
        <v>0</v>
      </c>
      <c r="S1648">
        <v>8311</v>
      </c>
      <c r="T1648">
        <v>35000</v>
      </c>
      <c r="U1648">
        <v>36000</v>
      </c>
      <c r="V1648">
        <v>0</v>
      </c>
      <c r="W1648">
        <v>0</v>
      </c>
      <c r="X1648">
        <v>0</v>
      </c>
      <c r="Y1648">
        <v>0</v>
      </c>
      <c r="Z1648">
        <v>395065</v>
      </c>
      <c r="AA1648">
        <v>0</v>
      </c>
      <c r="AB1648">
        <v>17180</v>
      </c>
      <c r="AC1648">
        <v>149951</v>
      </c>
      <c r="AD1648">
        <v>77255</v>
      </c>
      <c r="AE1648">
        <v>17180</v>
      </c>
      <c r="AF1648">
        <v>210026</v>
      </c>
      <c r="AG1648">
        <v>0</v>
      </c>
      <c r="AH1648">
        <v>0</v>
      </c>
      <c r="AI1648">
        <v>0</v>
      </c>
      <c r="AJ1648">
        <v>39974</v>
      </c>
      <c r="AK1648">
        <v>39974</v>
      </c>
      <c r="AL1648">
        <v>0</v>
      </c>
      <c r="AM1648">
        <v>0</v>
      </c>
      <c r="AN1648">
        <v>284946</v>
      </c>
      <c r="AO1648">
        <v>1476720</v>
      </c>
      <c r="AP1648">
        <v>227206</v>
      </c>
      <c r="AQ1648">
        <v>0</v>
      </c>
      <c r="AR1648">
        <v>20000</v>
      </c>
      <c r="AS1648">
        <v>0</v>
      </c>
      <c r="AT1648">
        <v>0</v>
      </c>
      <c r="AU1648">
        <v>285550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285550</v>
      </c>
      <c r="BE1648">
        <v>111111</v>
      </c>
      <c r="BF1648">
        <v>60000</v>
      </c>
      <c r="BG1648">
        <v>35194</v>
      </c>
      <c r="BH1648">
        <v>20000</v>
      </c>
      <c r="BI1648">
        <v>56200</v>
      </c>
      <c r="BJ1648">
        <v>0</v>
      </c>
      <c r="BK1648">
        <v>1441420</v>
      </c>
      <c r="BL1648">
        <v>0</v>
      </c>
      <c r="BM1648">
        <v>0</v>
      </c>
      <c r="BN1648">
        <v>0</v>
      </c>
      <c r="BO1648">
        <v>0</v>
      </c>
      <c r="BP1648">
        <v>0</v>
      </c>
      <c r="BQ1648">
        <v>0</v>
      </c>
      <c r="BR1648">
        <v>34000</v>
      </c>
      <c r="BS1648">
        <v>0</v>
      </c>
      <c r="BT1648">
        <v>0</v>
      </c>
      <c r="BU1648">
        <v>0</v>
      </c>
      <c r="BV1648">
        <v>0</v>
      </c>
      <c r="BW1648">
        <v>0</v>
      </c>
      <c r="BX1648">
        <v>0</v>
      </c>
      <c r="BY1648">
        <v>0</v>
      </c>
      <c r="BZ1648">
        <v>0</v>
      </c>
      <c r="CA1648">
        <v>0</v>
      </c>
      <c r="CB1648">
        <v>0</v>
      </c>
      <c r="CC1648">
        <v>0</v>
      </c>
      <c r="CD1648">
        <v>0</v>
      </c>
      <c r="CE1648">
        <v>0</v>
      </c>
      <c r="CF1648">
        <v>0</v>
      </c>
      <c r="CG1648">
        <v>25000</v>
      </c>
      <c r="CH1648">
        <v>572</v>
      </c>
      <c r="CI1648">
        <v>3000</v>
      </c>
      <c r="CJ1648">
        <v>2250</v>
      </c>
      <c r="CK1648">
        <v>900</v>
      </c>
      <c r="CL1648">
        <v>750</v>
      </c>
      <c r="CM1648">
        <v>3250</v>
      </c>
      <c r="CN1648">
        <v>15000</v>
      </c>
      <c r="CO1648">
        <v>750</v>
      </c>
      <c r="CP1648">
        <v>16000</v>
      </c>
      <c r="CQ1648">
        <v>610000</v>
      </c>
      <c r="CR1648">
        <v>100000</v>
      </c>
      <c r="CS1648">
        <v>10000</v>
      </c>
      <c r="CT1648">
        <v>154000</v>
      </c>
      <c r="CU1648">
        <v>65000</v>
      </c>
      <c r="CV1648">
        <v>50000</v>
      </c>
      <c r="CW1648">
        <v>1144</v>
      </c>
      <c r="CX1648">
        <v>6000</v>
      </c>
      <c r="CY1648">
        <v>4500</v>
      </c>
      <c r="CZ1648">
        <v>1800</v>
      </c>
      <c r="DA1648">
        <v>1500</v>
      </c>
      <c r="DB1648">
        <v>6500</v>
      </c>
      <c r="DC1648">
        <v>30000</v>
      </c>
      <c r="DD1648">
        <v>1500</v>
      </c>
      <c r="DE1648">
        <v>140000</v>
      </c>
      <c r="DF1648">
        <v>410654</v>
      </c>
      <c r="DG1648">
        <v>100000</v>
      </c>
      <c r="DH1648">
        <v>0</v>
      </c>
      <c r="DI1648">
        <v>285550</v>
      </c>
      <c r="DJ1648">
        <v>192869</v>
      </c>
      <c r="DK1648">
        <v>230218</v>
      </c>
      <c r="DL1648">
        <v>150000</v>
      </c>
      <c r="DM1648">
        <v>348111</v>
      </c>
      <c r="DN1648">
        <v>40000</v>
      </c>
      <c r="DO1648">
        <v>2979320</v>
      </c>
      <c r="DP1648">
        <v>317700</v>
      </c>
      <c r="DQ1648">
        <v>819016</v>
      </c>
      <c r="DR1648">
        <v>0</v>
      </c>
      <c r="DS1648">
        <v>0</v>
      </c>
    </row>
    <row r="1649" spans="1:123" x14ac:dyDescent="0.3">
      <c r="A1649" t="str">
        <f t="shared" si="25"/>
        <v>20181971</v>
      </c>
      <c r="B1649">
        <v>48</v>
      </c>
      <c r="C1649">
        <v>2018</v>
      </c>
      <c r="D1649">
        <v>197112</v>
      </c>
      <c r="E1649">
        <v>69</v>
      </c>
      <c r="F1649">
        <v>1621453</v>
      </c>
      <c r="G1649">
        <v>186174</v>
      </c>
      <c r="H1649">
        <v>550000</v>
      </c>
      <c r="I1649">
        <v>0</v>
      </c>
      <c r="J1649">
        <v>120000</v>
      </c>
      <c r="K1649">
        <v>85000</v>
      </c>
      <c r="L1649">
        <v>130000</v>
      </c>
      <c r="M1649">
        <v>56200</v>
      </c>
      <c r="N1649">
        <v>11500</v>
      </c>
      <c r="O1649">
        <v>25500</v>
      </c>
      <c r="P1649">
        <v>4500</v>
      </c>
      <c r="Q1649">
        <v>2000</v>
      </c>
      <c r="R1649">
        <v>0</v>
      </c>
      <c r="S1649">
        <v>8252</v>
      </c>
      <c r="T1649">
        <v>35000</v>
      </c>
      <c r="U1649">
        <v>36000</v>
      </c>
      <c r="V1649">
        <v>0</v>
      </c>
      <c r="W1649">
        <v>0</v>
      </c>
      <c r="X1649">
        <v>0</v>
      </c>
      <c r="Y1649">
        <v>0</v>
      </c>
      <c r="Z1649">
        <v>367937</v>
      </c>
      <c r="AA1649">
        <v>0</v>
      </c>
      <c r="AB1649">
        <v>39974</v>
      </c>
      <c r="AC1649">
        <v>134255</v>
      </c>
      <c r="AD1649">
        <v>69168</v>
      </c>
      <c r="AE1649">
        <v>39974</v>
      </c>
      <c r="AF1649">
        <v>163449</v>
      </c>
      <c r="AG1649">
        <v>0</v>
      </c>
      <c r="AH1649">
        <v>0</v>
      </c>
      <c r="AI1649">
        <v>0</v>
      </c>
      <c r="AJ1649">
        <v>86551</v>
      </c>
      <c r="AK1649">
        <v>86551</v>
      </c>
      <c r="AL1649">
        <v>0</v>
      </c>
      <c r="AM1649">
        <v>0</v>
      </c>
      <c r="AN1649">
        <v>336015</v>
      </c>
      <c r="AO1649">
        <v>1322147</v>
      </c>
      <c r="AP1649">
        <v>203423</v>
      </c>
      <c r="AQ1649">
        <v>0</v>
      </c>
      <c r="AR1649">
        <v>20000</v>
      </c>
      <c r="AS1649">
        <v>0</v>
      </c>
      <c r="AT1649">
        <v>0</v>
      </c>
      <c r="AU1649">
        <v>285550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107878</v>
      </c>
      <c r="BE1649">
        <v>13000</v>
      </c>
      <c r="BF1649">
        <v>60000</v>
      </c>
      <c r="BG1649">
        <v>35194</v>
      </c>
      <c r="BH1649">
        <v>10000</v>
      </c>
      <c r="BI1649">
        <v>25964</v>
      </c>
      <c r="BJ1649">
        <v>0</v>
      </c>
      <c r="BK1649">
        <v>1579084</v>
      </c>
      <c r="BL1649">
        <v>0</v>
      </c>
      <c r="BM1649">
        <v>0</v>
      </c>
      <c r="BN1649">
        <v>0</v>
      </c>
      <c r="BO1649">
        <v>0</v>
      </c>
      <c r="BP1649">
        <v>0</v>
      </c>
      <c r="BQ1649">
        <v>0</v>
      </c>
      <c r="BR1649">
        <v>20000</v>
      </c>
      <c r="BS1649">
        <v>0</v>
      </c>
      <c r="BT1649">
        <v>0</v>
      </c>
      <c r="BU1649">
        <v>0</v>
      </c>
      <c r="BV1649">
        <v>0</v>
      </c>
      <c r="BW1649">
        <v>0</v>
      </c>
      <c r="BX1649">
        <v>0</v>
      </c>
      <c r="BY1649">
        <v>0</v>
      </c>
      <c r="BZ1649">
        <v>0</v>
      </c>
      <c r="CA1649">
        <v>0</v>
      </c>
      <c r="CB1649">
        <v>0</v>
      </c>
      <c r="CC1649">
        <v>0</v>
      </c>
      <c r="CD1649">
        <v>0</v>
      </c>
      <c r="CE1649">
        <v>0</v>
      </c>
      <c r="CF1649">
        <v>0</v>
      </c>
      <c r="CG1649">
        <v>25000</v>
      </c>
      <c r="CH1649">
        <v>572</v>
      </c>
      <c r="CI1649">
        <v>3000</v>
      </c>
      <c r="CJ1649">
        <v>2250</v>
      </c>
      <c r="CK1649">
        <v>900</v>
      </c>
      <c r="CL1649">
        <v>750</v>
      </c>
      <c r="CM1649">
        <v>3250</v>
      </c>
      <c r="CN1649">
        <v>15000</v>
      </c>
      <c r="CO1649">
        <v>750</v>
      </c>
      <c r="CP1649">
        <v>0</v>
      </c>
      <c r="CQ1649">
        <v>610000</v>
      </c>
      <c r="CR1649">
        <v>100000</v>
      </c>
      <c r="CS1649">
        <v>10000</v>
      </c>
      <c r="CT1649">
        <v>154000</v>
      </c>
      <c r="CU1649">
        <v>65000</v>
      </c>
      <c r="CV1649">
        <v>75000</v>
      </c>
      <c r="CW1649">
        <v>1716</v>
      </c>
      <c r="CX1649">
        <v>9000</v>
      </c>
      <c r="CY1649">
        <v>6750</v>
      </c>
      <c r="CZ1649">
        <v>2700</v>
      </c>
      <c r="DA1649">
        <v>2250</v>
      </c>
      <c r="DB1649">
        <v>9750</v>
      </c>
      <c r="DC1649">
        <v>45000</v>
      </c>
      <c r="DD1649">
        <v>2250</v>
      </c>
      <c r="DE1649">
        <v>140000</v>
      </c>
      <c r="DF1649">
        <v>747110</v>
      </c>
      <c r="DG1649">
        <v>100000</v>
      </c>
      <c r="DH1649">
        <v>0</v>
      </c>
      <c r="DI1649">
        <v>107878</v>
      </c>
      <c r="DJ1649">
        <v>224543</v>
      </c>
      <c r="DK1649">
        <v>250000</v>
      </c>
      <c r="DL1649">
        <v>210000</v>
      </c>
      <c r="DM1649">
        <v>350000</v>
      </c>
      <c r="DN1649">
        <v>50000</v>
      </c>
      <c r="DO1649">
        <v>3359498</v>
      </c>
      <c r="DP1649">
        <v>317700</v>
      </c>
      <c r="DQ1649">
        <v>492446</v>
      </c>
      <c r="DR1649">
        <v>0</v>
      </c>
      <c r="DS1649">
        <v>0</v>
      </c>
    </row>
    <row r="1650" spans="1:123" x14ac:dyDescent="0.3">
      <c r="A1650" t="str">
        <f t="shared" si="25"/>
        <v>20191972</v>
      </c>
      <c r="B1650">
        <v>48</v>
      </c>
      <c r="C1650">
        <v>2019</v>
      </c>
      <c r="D1650">
        <v>197212</v>
      </c>
      <c r="E1650">
        <v>56</v>
      </c>
      <c r="F1650">
        <v>1854650</v>
      </c>
      <c r="G1650">
        <v>163145</v>
      </c>
      <c r="H1650">
        <v>550000</v>
      </c>
      <c r="I1650">
        <v>0</v>
      </c>
      <c r="J1650">
        <v>120000</v>
      </c>
      <c r="K1650">
        <v>85000</v>
      </c>
      <c r="L1650">
        <v>160000</v>
      </c>
      <c r="M1650">
        <v>56200</v>
      </c>
      <c r="N1650">
        <v>11500</v>
      </c>
      <c r="O1650">
        <v>25500</v>
      </c>
      <c r="P1650">
        <v>4500</v>
      </c>
      <c r="Q1650">
        <v>2000</v>
      </c>
      <c r="R1650">
        <v>0</v>
      </c>
      <c r="S1650">
        <v>8193</v>
      </c>
      <c r="T1650">
        <v>35000</v>
      </c>
      <c r="U1650">
        <v>36000</v>
      </c>
      <c r="V1650">
        <v>0</v>
      </c>
      <c r="W1650">
        <v>0</v>
      </c>
      <c r="X1650">
        <v>0</v>
      </c>
      <c r="Y1650">
        <v>0</v>
      </c>
      <c r="Z1650">
        <v>28482</v>
      </c>
      <c r="AA1650">
        <v>0</v>
      </c>
      <c r="AB1650">
        <v>86551</v>
      </c>
      <c r="AC1650">
        <v>108201</v>
      </c>
      <c r="AD1650">
        <v>55745</v>
      </c>
      <c r="AE1650">
        <v>86551</v>
      </c>
      <c r="AF1650">
        <v>77394</v>
      </c>
      <c r="AG1650">
        <v>0</v>
      </c>
      <c r="AH1650">
        <v>0</v>
      </c>
      <c r="AI1650">
        <v>0</v>
      </c>
      <c r="AJ1650">
        <v>172606</v>
      </c>
      <c r="AK1650">
        <v>172606</v>
      </c>
      <c r="AL1650">
        <v>0</v>
      </c>
      <c r="AM1650">
        <v>0</v>
      </c>
      <c r="AN1650">
        <v>705411</v>
      </c>
      <c r="AO1650">
        <v>1065560</v>
      </c>
      <c r="AP1650">
        <v>163945</v>
      </c>
      <c r="AQ1650">
        <v>0</v>
      </c>
      <c r="AR1650">
        <v>20000</v>
      </c>
      <c r="AS1650">
        <v>3000</v>
      </c>
      <c r="AT1650">
        <v>8000</v>
      </c>
      <c r="AU1650">
        <v>107878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0</v>
      </c>
      <c r="BI1650">
        <v>0</v>
      </c>
      <c r="BJ1650">
        <v>0</v>
      </c>
      <c r="BK1650">
        <v>1368384</v>
      </c>
      <c r="BL1650">
        <v>0</v>
      </c>
      <c r="BM1650">
        <v>0</v>
      </c>
      <c r="BN1650">
        <v>0</v>
      </c>
      <c r="BO1650">
        <v>0</v>
      </c>
      <c r="BP1650">
        <v>0</v>
      </c>
      <c r="BQ1650">
        <v>0</v>
      </c>
      <c r="BR1650">
        <v>20000</v>
      </c>
      <c r="BS1650">
        <v>0</v>
      </c>
      <c r="BT1650">
        <v>0</v>
      </c>
      <c r="BU1650">
        <v>0</v>
      </c>
      <c r="BV1650">
        <v>0</v>
      </c>
      <c r="BW1650">
        <v>0</v>
      </c>
      <c r="BX1650">
        <v>0</v>
      </c>
      <c r="BY1650">
        <v>0</v>
      </c>
      <c r="BZ1650">
        <v>0</v>
      </c>
      <c r="CA1650">
        <v>0</v>
      </c>
      <c r="CB1650">
        <v>0</v>
      </c>
      <c r="CC1650">
        <v>0</v>
      </c>
      <c r="CD1650">
        <v>0</v>
      </c>
      <c r="CE1650">
        <v>0</v>
      </c>
      <c r="CF1650">
        <v>0</v>
      </c>
      <c r="CG1650">
        <v>0</v>
      </c>
      <c r="CH1650">
        <v>0</v>
      </c>
      <c r="CI1650">
        <v>0</v>
      </c>
      <c r="CJ1650">
        <v>0</v>
      </c>
      <c r="CK1650">
        <v>0</v>
      </c>
      <c r="CL1650">
        <v>0</v>
      </c>
      <c r="CM1650">
        <v>0</v>
      </c>
      <c r="CN1650">
        <v>0</v>
      </c>
      <c r="CO1650">
        <v>0</v>
      </c>
      <c r="CP1650">
        <v>0</v>
      </c>
      <c r="CQ1650">
        <v>610000</v>
      </c>
      <c r="CR1650">
        <v>100000</v>
      </c>
      <c r="CS1650">
        <v>10000</v>
      </c>
      <c r="CT1650">
        <v>154000</v>
      </c>
      <c r="CU1650">
        <v>65000</v>
      </c>
      <c r="CV1650">
        <v>75000</v>
      </c>
      <c r="CW1650">
        <v>1716</v>
      </c>
      <c r="CX1650">
        <v>9000</v>
      </c>
      <c r="CY1650">
        <v>6750</v>
      </c>
      <c r="CZ1650">
        <v>2700</v>
      </c>
      <c r="DA1650">
        <v>2250</v>
      </c>
      <c r="DB1650">
        <v>9750</v>
      </c>
      <c r="DC1650">
        <v>45000</v>
      </c>
      <c r="DD1650">
        <v>2250</v>
      </c>
      <c r="DE1650">
        <v>140000</v>
      </c>
      <c r="DF1650">
        <v>735334</v>
      </c>
      <c r="DG1650">
        <v>100000</v>
      </c>
      <c r="DH1650">
        <v>0</v>
      </c>
      <c r="DI1650">
        <v>0</v>
      </c>
      <c r="DJ1650">
        <v>221024</v>
      </c>
      <c r="DK1650">
        <v>247144</v>
      </c>
      <c r="DL1650">
        <v>210000</v>
      </c>
      <c r="DM1650">
        <v>348700</v>
      </c>
      <c r="DN1650">
        <v>50000</v>
      </c>
      <c r="DO1650">
        <v>3318223</v>
      </c>
      <c r="DP1650">
        <v>317700</v>
      </c>
      <c r="DQ1650">
        <v>113210</v>
      </c>
      <c r="DR1650">
        <v>0</v>
      </c>
      <c r="DS1650">
        <v>0</v>
      </c>
    </row>
    <row r="1651" spans="1:123" x14ac:dyDescent="0.3">
      <c r="A1651" t="str">
        <f t="shared" si="25"/>
        <v>20201973</v>
      </c>
      <c r="B1651">
        <v>48</v>
      </c>
      <c r="C1651">
        <v>2020</v>
      </c>
      <c r="D1651">
        <v>197312</v>
      </c>
      <c r="E1651">
        <v>53</v>
      </c>
      <c r="F1651">
        <v>1712571</v>
      </c>
      <c r="G1651">
        <v>163116</v>
      </c>
      <c r="H1651">
        <v>550000</v>
      </c>
      <c r="I1651">
        <v>0</v>
      </c>
      <c r="J1651">
        <v>90000</v>
      </c>
      <c r="K1651">
        <v>85000</v>
      </c>
      <c r="L1651">
        <v>192500</v>
      </c>
      <c r="M1651">
        <v>56200</v>
      </c>
      <c r="N1651">
        <v>11500</v>
      </c>
      <c r="O1651">
        <v>25500</v>
      </c>
      <c r="P1651">
        <v>4500</v>
      </c>
      <c r="Q1651">
        <v>2000</v>
      </c>
      <c r="R1651">
        <v>0</v>
      </c>
      <c r="S1651">
        <v>8134</v>
      </c>
      <c r="T1651">
        <v>35000</v>
      </c>
      <c r="U1651">
        <v>36000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172606</v>
      </c>
      <c r="AC1651">
        <v>102052</v>
      </c>
      <c r="AD1651">
        <v>0</v>
      </c>
      <c r="AE1651">
        <v>154628</v>
      </c>
      <c r="AF1651">
        <v>0</v>
      </c>
      <c r="AG1651">
        <v>0</v>
      </c>
      <c r="AH1651">
        <v>0</v>
      </c>
      <c r="AI1651">
        <v>0</v>
      </c>
      <c r="AJ1651">
        <v>245281</v>
      </c>
      <c r="AK1651">
        <v>263259</v>
      </c>
      <c r="AL1651">
        <v>0</v>
      </c>
      <c r="AM1651">
        <v>0</v>
      </c>
      <c r="AN1651">
        <v>741053</v>
      </c>
      <c r="AO1651">
        <v>1005006</v>
      </c>
      <c r="AP1651">
        <v>154628</v>
      </c>
      <c r="AQ1651">
        <v>0</v>
      </c>
      <c r="AR1651">
        <v>20000</v>
      </c>
      <c r="AS1651">
        <v>3000</v>
      </c>
      <c r="AT1651">
        <v>8000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0</v>
      </c>
      <c r="BI1651">
        <v>0</v>
      </c>
      <c r="BJ1651">
        <v>0</v>
      </c>
      <c r="BK1651">
        <v>1190634</v>
      </c>
      <c r="BL1651">
        <v>0</v>
      </c>
      <c r="BM1651">
        <v>0</v>
      </c>
      <c r="BN1651">
        <v>0</v>
      </c>
      <c r="BO1651">
        <v>0</v>
      </c>
      <c r="BP1651">
        <v>0</v>
      </c>
      <c r="BQ1651">
        <v>0</v>
      </c>
      <c r="BR1651">
        <v>20000</v>
      </c>
      <c r="BS1651">
        <v>0</v>
      </c>
      <c r="BT1651">
        <v>0</v>
      </c>
      <c r="BU1651">
        <v>0</v>
      </c>
      <c r="BV1651">
        <v>0</v>
      </c>
      <c r="BW1651">
        <v>0</v>
      </c>
      <c r="BX1651">
        <v>0</v>
      </c>
      <c r="BY1651">
        <v>0</v>
      </c>
      <c r="BZ1651">
        <v>0</v>
      </c>
      <c r="CA1651">
        <v>0</v>
      </c>
      <c r="CB1651">
        <v>0</v>
      </c>
      <c r="CC1651">
        <v>0</v>
      </c>
      <c r="CD1651">
        <v>0</v>
      </c>
      <c r="CE1651">
        <v>0</v>
      </c>
      <c r="CF1651">
        <v>0</v>
      </c>
      <c r="CG1651">
        <v>0</v>
      </c>
      <c r="CH1651">
        <v>0</v>
      </c>
      <c r="CI1651">
        <v>0</v>
      </c>
      <c r="CJ1651">
        <v>0</v>
      </c>
      <c r="CK1651">
        <v>0</v>
      </c>
      <c r="CL1651">
        <v>0</v>
      </c>
      <c r="CM1651">
        <v>0</v>
      </c>
      <c r="CN1651">
        <v>0</v>
      </c>
      <c r="CO1651">
        <v>0</v>
      </c>
      <c r="CP1651">
        <v>0</v>
      </c>
      <c r="CQ1651">
        <v>610000</v>
      </c>
      <c r="CR1651">
        <v>100000</v>
      </c>
      <c r="CS1651">
        <v>10000</v>
      </c>
      <c r="CT1651">
        <v>154000</v>
      </c>
      <c r="CU1651">
        <v>65000</v>
      </c>
      <c r="CV1651">
        <v>75000</v>
      </c>
      <c r="CW1651">
        <v>1716</v>
      </c>
      <c r="CX1651">
        <v>9000</v>
      </c>
      <c r="CY1651">
        <v>6750</v>
      </c>
      <c r="CZ1651">
        <v>2700</v>
      </c>
      <c r="DA1651">
        <v>2250</v>
      </c>
      <c r="DB1651">
        <v>9750</v>
      </c>
      <c r="DC1651">
        <v>45000</v>
      </c>
      <c r="DD1651">
        <v>2250</v>
      </c>
      <c r="DE1651">
        <v>140000</v>
      </c>
      <c r="DF1651">
        <v>711892</v>
      </c>
      <c r="DG1651">
        <v>100000</v>
      </c>
      <c r="DH1651">
        <v>0</v>
      </c>
      <c r="DI1651">
        <v>0</v>
      </c>
      <c r="DJ1651">
        <v>221024</v>
      </c>
      <c r="DK1651">
        <v>247144</v>
      </c>
      <c r="DL1651">
        <v>210000</v>
      </c>
      <c r="DM1651">
        <v>348700</v>
      </c>
      <c r="DN1651">
        <v>50000</v>
      </c>
      <c r="DO1651">
        <v>3385435</v>
      </c>
      <c r="DP1651">
        <v>317700</v>
      </c>
      <c r="DQ1651">
        <v>265281</v>
      </c>
      <c r="DR1651">
        <v>0</v>
      </c>
      <c r="DS1651">
        <v>0</v>
      </c>
    </row>
    <row r="1652" spans="1:123" x14ac:dyDescent="0.3">
      <c r="A1652" t="str">
        <f t="shared" si="25"/>
        <v>20211974</v>
      </c>
      <c r="B1652">
        <v>48</v>
      </c>
      <c r="C1652">
        <v>2021</v>
      </c>
      <c r="D1652">
        <v>197412</v>
      </c>
      <c r="E1652">
        <v>42</v>
      </c>
      <c r="F1652">
        <v>1699248</v>
      </c>
      <c r="G1652">
        <v>163116</v>
      </c>
      <c r="H1652">
        <v>550000</v>
      </c>
      <c r="I1652">
        <v>0</v>
      </c>
      <c r="J1652">
        <v>90000</v>
      </c>
      <c r="K1652">
        <v>85000</v>
      </c>
      <c r="L1652">
        <v>205000</v>
      </c>
      <c r="M1652">
        <v>56200</v>
      </c>
      <c r="N1652">
        <v>11500</v>
      </c>
      <c r="O1652">
        <v>25500</v>
      </c>
      <c r="P1652">
        <v>4500</v>
      </c>
      <c r="Q1652">
        <v>2000</v>
      </c>
      <c r="R1652">
        <v>0</v>
      </c>
      <c r="S1652">
        <v>7945</v>
      </c>
      <c r="T1652">
        <v>35000</v>
      </c>
      <c r="U1652">
        <v>36000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263259</v>
      </c>
      <c r="AC1652">
        <v>81904</v>
      </c>
      <c r="AD1652">
        <v>0</v>
      </c>
      <c r="AE1652">
        <v>124101</v>
      </c>
      <c r="AF1652">
        <v>0</v>
      </c>
      <c r="AG1652">
        <v>0</v>
      </c>
      <c r="AH1652">
        <v>0</v>
      </c>
      <c r="AI1652">
        <v>0</v>
      </c>
      <c r="AJ1652">
        <v>40271</v>
      </c>
      <c r="AK1652">
        <v>179429</v>
      </c>
      <c r="AL1652">
        <v>0</v>
      </c>
      <c r="AM1652">
        <v>0</v>
      </c>
      <c r="AN1652">
        <v>958374</v>
      </c>
      <c r="AO1652">
        <v>806595</v>
      </c>
      <c r="AP1652">
        <v>124101</v>
      </c>
      <c r="AQ1652">
        <v>0</v>
      </c>
      <c r="AR1652">
        <v>18294</v>
      </c>
      <c r="AS1652">
        <v>3000</v>
      </c>
      <c r="AT1652">
        <v>8000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0</v>
      </c>
      <c r="BI1652">
        <v>0</v>
      </c>
      <c r="BJ1652">
        <v>0</v>
      </c>
      <c r="BK1652">
        <v>959990</v>
      </c>
      <c r="BL1652">
        <v>0</v>
      </c>
      <c r="BM1652">
        <v>0</v>
      </c>
      <c r="BN1652">
        <v>0</v>
      </c>
      <c r="BO1652">
        <v>0</v>
      </c>
      <c r="BP1652">
        <v>0</v>
      </c>
      <c r="BQ1652">
        <v>0</v>
      </c>
      <c r="BR1652">
        <v>20000</v>
      </c>
      <c r="BS1652">
        <v>0</v>
      </c>
      <c r="BT1652">
        <v>0</v>
      </c>
      <c r="BU1652">
        <v>0</v>
      </c>
      <c r="BV1652">
        <v>0</v>
      </c>
      <c r="BW1652">
        <v>0</v>
      </c>
      <c r="BX1652">
        <v>0</v>
      </c>
      <c r="BY1652">
        <v>0</v>
      </c>
      <c r="BZ1652">
        <v>0</v>
      </c>
      <c r="CA1652">
        <v>0</v>
      </c>
      <c r="CB1652">
        <v>0</v>
      </c>
      <c r="CC1652">
        <v>0</v>
      </c>
      <c r="CD1652">
        <v>0</v>
      </c>
      <c r="CE1652">
        <v>0</v>
      </c>
      <c r="CF1652">
        <v>0</v>
      </c>
      <c r="CG1652">
        <v>0</v>
      </c>
      <c r="CH1652">
        <v>0</v>
      </c>
      <c r="CI1652">
        <v>0</v>
      </c>
      <c r="CJ1652">
        <v>0</v>
      </c>
      <c r="CK1652">
        <v>0</v>
      </c>
      <c r="CL1652">
        <v>0</v>
      </c>
      <c r="CM1652">
        <v>0</v>
      </c>
      <c r="CN1652">
        <v>0</v>
      </c>
      <c r="CO1652">
        <v>0</v>
      </c>
      <c r="CP1652">
        <v>0</v>
      </c>
      <c r="CQ1652">
        <v>610000</v>
      </c>
      <c r="CR1652">
        <v>100000</v>
      </c>
      <c r="CS1652">
        <v>10000</v>
      </c>
      <c r="CT1652">
        <v>154000</v>
      </c>
      <c r="CU1652">
        <v>65000</v>
      </c>
      <c r="CV1652">
        <v>75000</v>
      </c>
      <c r="CW1652">
        <v>1716</v>
      </c>
      <c r="CX1652">
        <v>9000</v>
      </c>
      <c r="CY1652">
        <v>6750</v>
      </c>
      <c r="CZ1652">
        <v>2700</v>
      </c>
      <c r="DA1652">
        <v>2250</v>
      </c>
      <c r="DB1652">
        <v>9750</v>
      </c>
      <c r="DC1652">
        <v>45000</v>
      </c>
      <c r="DD1652">
        <v>2250</v>
      </c>
      <c r="DE1652">
        <v>140000</v>
      </c>
      <c r="DF1652">
        <v>690535</v>
      </c>
      <c r="DG1652">
        <v>100000</v>
      </c>
      <c r="DH1652">
        <v>0</v>
      </c>
      <c r="DI1652">
        <v>0</v>
      </c>
      <c r="DJ1652">
        <v>221024</v>
      </c>
      <c r="DK1652">
        <v>247144</v>
      </c>
      <c r="DL1652">
        <v>210000</v>
      </c>
      <c r="DM1652">
        <v>348700</v>
      </c>
      <c r="DN1652">
        <v>50000</v>
      </c>
      <c r="DO1652">
        <v>3280248</v>
      </c>
      <c r="DP1652">
        <v>317700</v>
      </c>
      <c r="DQ1652">
        <v>60271</v>
      </c>
      <c r="DR1652">
        <v>0</v>
      </c>
      <c r="DS1652">
        <v>0</v>
      </c>
    </row>
    <row r="1653" spans="1:123" x14ac:dyDescent="0.3">
      <c r="A1653" t="str">
        <f t="shared" si="25"/>
        <v>20221975</v>
      </c>
      <c r="B1653">
        <v>48</v>
      </c>
      <c r="C1653">
        <v>2022</v>
      </c>
      <c r="D1653">
        <v>197512</v>
      </c>
      <c r="E1653">
        <v>48</v>
      </c>
      <c r="F1653">
        <v>1597905</v>
      </c>
      <c r="G1653">
        <v>163115</v>
      </c>
      <c r="H1653">
        <v>550000</v>
      </c>
      <c r="I1653">
        <v>0</v>
      </c>
      <c r="J1653">
        <v>90000</v>
      </c>
      <c r="K1653">
        <v>85000</v>
      </c>
      <c r="L1653">
        <v>202500</v>
      </c>
      <c r="M1653">
        <v>56200</v>
      </c>
      <c r="N1653">
        <v>11500</v>
      </c>
      <c r="O1653">
        <v>25500</v>
      </c>
      <c r="P1653">
        <v>4500</v>
      </c>
      <c r="Q1653">
        <v>2000</v>
      </c>
      <c r="R1653">
        <v>0</v>
      </c>
      <c r="S1653">
        <v>7757</v>
      </c>
      <c r="T1653">
        <v>35000</v>
      </c>
      <c r="U1653">
        <v>36000</v>
      </c>
      <c r="V1653">
        <v>0</v>
      </c>
      <c r="W1653">
        <v>0</v>
      </c>
      <c r="X1653">
        <v>0</v>
      </c>
      <c r="Y1653">
        <v>0</v>
      </c>
      <c r="Z1653">
        <v>27782</v>
      </c>
      <c r="AA1653">
        <v>0</v>
      </c>
      <c r="AB1653">
        <v>179429</v>
      </c>
      <c r="AC1653">
        <v>93974</v>
      </c>
      <c r="AD1653">
        <v>0</v>
      </c>
      <c r="AE1653">
        <v>142389</v>
      </c>
      <c r="AF1653">
        <v>0</v>
      </c>
      <c r="AG1653">
        <v>0</v>
      </c>
      <c r="AH1653">
        <v>0</v>
      </c>
      <c r="AI1653">
        <v>0</v>
      </c>
      <c r="AJ1653">
        <v>250000</v>
      </c>
      <c r="AK1653">
        <v>287040</v>
      </c>
      <c r="AL1653">
        <v>0</v>
      </c>
      <c r="AM1653">
        <v>0</v>
      </c>
      <c r="AN1653">
        <v>718175</v>
      </c>
      <c r="AO1653">
        <v>925456</v>
      </c>
      <c r="AP1653">
        <v>142389</v>
      </c>
      <c r="AQ1653">
        <v>0</v>
      </c>
      <c r="AR1653">
        <v>20000</v>
      </c>
      <c r="AS1653">
        <v>3000</v>
      </c>
      <c r="AT1653">
        <v>8000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0</v>
      </c>
      <c r="BI1653">
        <v>0</v>
      </c>
      <c r="BJ1653">
        <v>0</v>
      </c>
      <c r="BK1653">
        <v>1098845</v>
      </c>
      <c r="BL1653">
        <v>0</v>
      </c>
      <c r="BM1653">
        <v>0</v>
      </c>
      <c r="BN1653">
        <v>0</v>
      </c>
      <c r="BO1653">
        <v>0</v>
      </c>
      <c r="BP1653">
        <v>0</v>
      </c>
      <c r="BQ1653">
        <v>0</v>
      </c>
      <c r="BR1653">
        <v>20000</v>
      </c>
      <c r="BS1653">
        <v>0</v>
      </c>
      <c r="BT1653">
        <v>0</v>
      </c>
      <c r="BU1653">
        <v>0</v>
      </c>
      <c r="BV1653">
        <v>0</v>
      </c>
      <c r="BW1653">
        <v>0</v>
      </c>
      <c r="BX1653">
        <v>0</v>
      </c>
      <c r="BY1653">
        <v>0</v>
      </c>
      <c r="BZ1653">
        <v>0</v>
      </c>
      <c r="CA1653">
        <v>0</v>
      </c>
      <c r="CB1653">
        <v>0</v>
      </c>
      <c r="CC1653">
        <v>0</v>
      </c>
      <c r="CD1653">
        <v>0</v>
      </c>
      <c r="CE1653">
        <v>0</v>
      </c>
      <c r="CF1653">
        <v>0</v>
      </c>
      <c r="CG1653">
        <v>0</v>
      </c>
      <c r="CH1653">
        <v>0</v>
      </c>
      <c r="CI1653">
        <v>0</v>
      </c>
      <c r="CJ1653">
        <v>0</v>
      </c>
      <c r="CK1653">
        <v>0</v>
      </c>
      <c r="CL1653">
        <v>0</v>
      </c>
      <c r="CM1653">
        <v>0</v>
      </c>
      <c r="CN1653">
        <v>0</v>
      </c>
      <c r="CO1653">
        <v>0</v>
      </c>
      <c r="CP1653">
        <v>0</v>
      </c>
      <c r="CQ1653">
        <v>610000</v>
      </c>
      <c r="CR1653">
        <v>100000</v>
      </c>
      <c r="CS1653">
        <v>10000</v>
      </c>
      <c r="CT1653">
        <v>154000</v>
      </c>
      <c r="CU1653">
        <v>65000</v>
      </c>
      <c r="CV1653">
        <v>75000</v>
      </c>
      <c r="CW1653">
        <v>1716</v>
      </c>
      <c r="CX1653">
        <v>9000</v>
      </c>
      <c r="CY1653">
        <v>6750</v>
      </c>
      <c r="CZ1653">
        <v>2700</v>
      </c>
      <c r="DA1653">
        <v>2250</v>
      </c>
      <c r="DB1653">
        <v>9750</v>
      </c>
      <c r="DC1653">
        <v>45000</v>
      </c>
      <c r="DD1653">
        <v>2250</v>
      </c>
      <c r="DE1653">
        <v>140000</v>
      </c>
      <c r="DF1653">
        <v>697601</v>
      </c>
      <c r="DG1653">
        <v>100000</v>
      </c>
      <c r="DH1653">
        <v>0</v>
      </c>
      <c r="DI1653">
        <v>0</v>
      </c>
      <c r="DJ1653">
        <v>221024</v>
      </c>
      <c r="DK1653">
        <v>247144</v>
      </c>
      <c r="DL1653">
        <v>210000</v>
      </c>
      <c r="DM1653">
        <v>348700</v>
      </c>
      <c r="DN1653">
        <v>50000</v>
      </c>
      <c r="DO1653">
        <v>3394925</v>
      </c>
      <c r="DP1653">
        <v>317700</v>
      </c>
      <c r="DQ1653">
        <v>297782</v>
      </c>
      <c r="DR1653">
        <v>0</v>
      </c>
      <c r="DS1653">
        <v>0</v>
      </c>
    </row>
    <row r="1654" spans="1:123" x14ac:dyDescent="0.3">
      <c r="A1654" t="str">
        <f t="shared" si="25"/>
        <v>20231976</v>
      </c>
      <c r="B1654">
        <v>48</v>
      </c>
      <c r="C1654">
        <v>2023</v>
      </c>
      <c r="D1654">
        <v>197612</v>
      </c>
      <c r="E1654">
        <v>41</v>
      </c>
      <c r="F1654">
        <v>1838970</v>
      </c>
      <c r="G1654">
        <v>163115</v>
      </c>
      <c r="H1654">
        <v>550000</v>
      </c>
      <c r="I1654">
        <v>0</v>
      </c>
      <c r="J1654">
        <v>90000</v>
      </c>
      <c r="K1654">
        <v>85000</v>
      </c>
      <c r="L1654">
        <v>200000</v>
      </c>
      <c r="M1654">
        <v>56200</v>
      </c>
      <c r="N1654">
        <v>11500</v>
      </c>
      <c r="O1654">
        <v>25500</v>
      </c>
      <c r="P1654">
        <v>4500</v>
      </c>
      <c r="Q1654">
        <v>2000</v>
      </c>
      <c r="R1654">
        <v>0</v>
      </c>
      <c r="S1654">
        <v>7568</v>
      </c>
      <c r="T1654">
        <v>35000</v>
      </c>
      <c r="U1654">
        <v>36000</v>
      </c>
      <c r="V1654">
        <v>0</v>
      </c>
      <c r="W1654">
        <v>0</v>
      </c>
      <c r="X1654">
        <v>0</v>
      </c>
      <c r="Y1654">
        <v>104374</v>
      </c>
      <c r="Z1654">
        <v>0</v>
      </c>
      <c r="AA1654">
        <v>0</v>
      </c>
      <c r="AB1654">
        <v>287040</v>
      </c>
      <c r="AC1654">
        <v>80261</v>
      </c>
      <c r="AD1654">
        <v>0</v>
      </c>
      <c r="AE1654">
        <v>121611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165429</v>
      </c>
      <c r="AL1654">
        <v>0</v>
      </c>
      <c r="AM1654">
        <v>0</v>
      </c>
      <c r="AN1654">
        <v>1097642</v>
      </c>
      <c r="AO1654">
        <v>790407</v>
      </c>
      <c r="AP1654">
        <v>121611</v>
      </c>
      <c r="AQ1654">
        <v>0</v>
      </c>
      <c r="AR1654">
        <v>17425</v>
      </c>
      <c r="AS1654">
        <v>3000</v>
      </c>
      <c r="AT1654">
        <v>8000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0</v>
      </c>
      <c r="BI1654">
        <v>0</v>
      </c>
      <c r="BJ1654">
        <v>0</v>
      </c>
      <c r="BK1654">
        <v>940443</v>
      </c>
      <c r="BL1654">
        <v>0</v>
      </c>
      <c r="BM1654">
        <v>0</v>
      </c>
      <c r="BN1654">
        <v>0</v>
      </c>
      <c r="BO1654">
        <v>0</v>
      </c>
      <c r="BP1654">
        <v>0</v>
      </c>
      <c r="BQ1654">
        <v>0</v>
      </c>
      <c r="BR1654">
        <v>0</v>
      </c>
      <c r="BS1654">
        <v>0</v>
      </c>
      <c r="BT1654">
        <v>0</v>
      </c>
      <c r="BU1654">
        <v>0</v>
      </c>
      <c r="BV1654">
        <v>0</v>
      </c>
      <c r="BW1654">
        <v>0</v>
      </c>
      <c r="BX1654">
        <v>0</v>
      </c>
      <c r="BY1654">
        <v>0</v>
      </c>
      <c r="BZ1654">
        <v>0</v>
      </c>
      <c r="CA1654">
        <v>0</v>
      </c>
      <c r="CB1654">
        <v>0</v>
      </c>
      <c r="CC1654">
        <v>0</v>
      </c>
      <c r="CD1654">
        <v>0</v>
      </c>
      <c r="CE1654">
        <v>0</v>
      </c>
      <c r="CF1654">
        <v>0</v>
      </c>
      <c r="CG1654">
        <v>0</v>
      </c>
      <c r="CH1654">
        <v>0</v>
      </c>
      <c r="CI1654">
        <v>0</v>
      </c>
      <c r="CJ1654">
        <v>0</v>
      </c>
      <c r="CK1654">
        <v>0</v>
      </c>
      <c r="CL1654">
        <v>0</v>
      </c>
      <c r="CM1654">
        <v>0</v>
      </c>
      <c r="CN1654">
        <v>0</v>
      </c>
      <c r="CO1654">
        <v>0</v>
      </c>
      <c r="CP1654">
        <v>0</v>
      </c>
      <c r="CQ1654">
        <v>590000</v>
      </c>
      <c r="CR1654">
        <v>100000</v>
      </c>
      <c r="CS1654">
        <v>10000</v>
      </c>
      <c r="CT1654">
        <v>154000</v>
      </c>
      <c r="CU1654">
        <v>65000</v>
      </c>
      <c r="CV1654">
        <v>75000</v>
      </c>
      <c r="CW1654">
        <v>1716</v>
      </c>
      <c r="CX1654">
        <v>9000</v>
      </c>
      <c r="CY1654">
        <v>6750</v>
      </c>
      <c r="CZ1654">
        <v>2700</v>
      </c>
      <c r="DA1654">
        <v>2250</v>
      </c>
      <c r="DB1654">
        <v>9750</v>
      </c>
      <c r="DC1654">
        <v>45000</v>
      </c>
      <c r="DD1654">
        <v>2250</v>
      </c>
      <c r="DE1654">
        <v>140000</v>
      </c>
      <c r="DF1654">
        <v>570952</v>
      </c>
      <c r="DG1654">
        <v>100000</v>
      </c>
      <c r="DH1654">
        <v>0</v>
      </c>
      <c r="DI1654">
        <v>0</v>
      </c>
      <c r="DJ1654">
        <v>221024</v>
      </c>
      <c r="DK1654">
        <v>247144</v>
      </c>
      <c r="DL1654">
        <v>210000</v>
      </c>
      <c r="DM1654">
        <v>348700</v>
      </c>
      <c r="DN1654">
        <v>50000</v>
      </c>
      <c r="DO1654">
        <v>3126665</v>
      </c>
      <c r="DP1654">
        <v>317700</v>
      </c>
      <c r="DQ1654">
        <v>-104374</v>
      </c>
      <c r="DR1654">
        <v>0</v>
      </c>
      <c r="DS1654">
        <v>0</v>
      </c>
    </row>
    <row r="1655" spans="1:123" x14ac:dyDescent="0.3">
      <c r="A1655" t="str">
        <f t="shared" si="25"/>
        <v>20241977</v>
      </c>
      <c r="B1655">
        <v>48</v>
      </c>
      <c r="C1655">
        <v>2024</v>
      </c>
      <c r="D1655">
        <v>197712</v>
      </c>
      <c r="E1655">
        <v>8</v>
      </c>
      <c r="F1655">
        <v>1894324</v>
      </c>
      <c r="G1655">
        <v>163114</v>
      </c>
      <c r="H1655">
        <v>550000</v>
      </c>
      <c r="I1655">
        <v>0</v>
      </c>
      <c r="J1655">
        <v>90000</v>
      </c>
      <c r="K1655">
        <v>85000</v>
      </c>
      <c r="L1655">
        <v>200000</v>
      </c>
      <c r="M1655">
        <v>56200</v>
      </c>
      <c r="N1655">
        <v>11500</v>
      </c>
      <c r="O1655">
        <v>25500</v>
      </c>
      <c r="P1655">
        <v>4500</v>
      </c>
      <c r="Q1655">
        <v>2000</v>
      </c>
      <c r="R1655">
        <v>0</v>
      </c>
      <c r="S1655">
        <v>7380</v>
      </c>
      <c r="T1655">
        <v>35000</v>
      </c>
      <c r="U1655">
        <v>36000</v>
      </c>
      <c r="V1655">
        <v>0</v>
      </c>
      <c r="W1655">
        <v>0</v>
      </c>
      <c r="X1655">
        <v>0</v>
      </c>
      <c r="Y1655">
        <v>221920</v>
      </c>
      <c r="Z1655">
        <v>0</v>
      </c>
      <c r="AA1655">
        <v>0</v>
      </c>
      <c r="AB1655">
        <v>165429</v>
      </c>
      <c r="AC1655">
        <v>15686</v>
      </c>
      <c r="AD1655">
        <v>0</v>
      </c>
      <c r="AE1655">
        <v>23767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141662</v>
      </c>
      <c r="AL1655">
        <v>0</v>
      </c>
      <c r="AM1655">
        <v>0</v>
      </c>
      <c r="AN1655">
        <v>1215000</v>
      </c>
      <c r="AO1655">
        <v>154474</v>
      </c>
      <c r="AP1655">
        <v>23767</v>
      </c>
      <c r="AQ1655">
        <v>0</v>
      </c>
      <c r="AR1655">
        <v>0</v>
      </c>
      <c r="AS1655">
        <v>6000</v>
      </c>
      <c r="AT1655">
        <v>8000</v>
      </c>
      <c r="AU1655">
        <v>0</v>
      </c>
      <c r="AV1655">
        <v>75000</v>
      </c>
      <c r="AW1655">
        <v>0</v>
      </c>
      <c r="AX1655">
        <v>31500</v>
      </c>
      <c r="AY1655">
        <v>0</v>
      </c>
      <c r="AZ1655">
        <v>22000</v>
      </c>
      <c r="BA1655">
        <v>25000</v>
      </c>
      <c r="BB1655">
        <v>8000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0</v>
      </c>
      <c r="BI1655">
        <v>0</v>
      </c>
      <c r="BJ1655">
        <v>0</v>
      </c>
      <c r="BK1655">
        <v>353741</v>
      </c>
      <c r="BL1655">
        <v>0</v>
      </c>
      <c r="BM1655">
        <v>84444</v>
      </c>
      <c r="BN1655">
        <v>154000</v>
      </c>
      <c r="BO1655">
        <v>0</v>
      </c>
      <c r="BP1655">
        <v>0</v>
      </c>
      <c r="BQ1655">
        <v>0</v>
      </c>
      <c r="BR1655">
        <v>0</v>
      </c>
      <c r="BS1655">
        <v>0</v>
      </c>
      <c r="BT1655">
        <v>0</v>
      </c>
      <c r="BU1655">
        <v>0</v>
      </c>
      <c r="BV1655">
        <v>0</v>
      </c>
      <c r="BW1655">
        <v>0</v>
      </c>
      <c r="BX1655">
        <v>0</v>
      </c>
      <c r="BY1655">
        <v>0</v>
      </c>
      <c r="BZ1655">
        <v>0</v>
      </c>
      <c r="CA1655">
        <v>0</v>
      </c>
      <c r="CB1655">
        <v>0</v>
      </c>
      <c r="CC1655">
        <v>0</v>
      </c>
      <c r="CD1655">
        <v>0</v>
      </c>
      <c r="CE1655">
        <v>0</v>
      </c>
      <c r="CF1655">
        <v>68917</v>
      </c>
      <c r="CG1655">
        <v>0</v>
      </c>
      <c r="CH1655">
        <v>0</v>
      </c>
      <c r="CI1655">
        <v>0</v>
      </c>
      <c r="CJ1655">
        <v>0</v>
      </c>
      <c r="CK1655">
        <v>0</v>
      </c>
      <c r="CL1655">
        <v>0</v>
      </c>
      <c r="CM1655">
        <v>0</v>
      </c>
      <c r="CN1655">
        <v>0</v>
      </c>
      <c r="CO1655">
        <v>0</v>
      </c>
      <c r="CP1655">
        <v>0</v>
      </c>
      <c r="CQ1655">
        <v>485556</v>
      </c>
      <c r="CR1655">
        <v>100000</v>
      </c>
      <c r="CS1655">
        <v>10000</v>
      </c>
      <c r="CT1655">
        <v>0</v>
      </c>
      <c r="CU1655">
        <v>65000</v>
      </c>
      <c r="CV1655">
        <v>75000</v>
      </c>
      <c r="CW1655">
        <v>1716</v>
      </c>
      <c r="CX1655">
        <v>9000</v>
      </c>
      <c r="CY1655">
        <v>6750</v>
      </c>
      <c r="CZ1655">
        <v>2700</v>
      </c>
      <c r="DA1655">
        <v>2250</v>
      </c>
      <c r="DB1655">
        <v>9750</v>
      </c>
      <c r="DC1655">
        <v>45000</v>
      </c>
      <c r="DD1655">
        <v>2250</v>
      </c>
      <c r="DE1655">
        <v>71083</v>
      </c>
      <c r="DF1655">
        <v>331903</v>
      </c>
      <c r="DG1655">
        <v>100000</v>
      </c>
      <c r="DH1655">
        <v>0</v>
      </c>
      <c r="DI1655">
        <v>0</v>
      </c>
      <c r="DJ1655">
        <v>189524</v>
      </c>
      <c r="DK1655">
        <v>222144</v>
      </c>
      <c r="DL1655">
        <v>210000</v>
      </c>
      <c r="DM1655">
        <v>273700</v>
      </c>
      <c r="DN1655">
        <v>28000</v>
      </c>
      <c r="DO1655">
        <v>2382988</v>
      </c>
      <c r="DP1655">
        <v>317700</v>
      </c>
      <c r="DQ1655">
        <v>-900117</v>
      </c>
      <c r="DR1655">
        <v>217336</v>
      </c>
      <c r="DS1655">
        <v>0</v>
      </c>
    </row>
    <row r="1656" spans="1:123" x14ac:dyDescent="0.3">
      <c r="A1656" t="str">
        <f t="shared" si="25"/>
        <v>20251978</v>
      </c>
      <c r="B1656">
        <v>48</v>
      </c>
      <c r="C1656">
        <v>2025</v>
      </c>
      <c r="D1656">
        <v>197812</v>
      </c>
      <c r="E1656">
        <v>65</v>
      </c>
      <c r="F1656">
        <v>1563096</v>
      </c>
      <c r="G1656">
        <v>163114</v>
      </c>
      <c r="H1656">
        <v>550000</v>
      </c>
      <c r="I1656">
        <v>0</v>
      </c>
      <c r="J1656">
        <v>90000</v>
      </c>
      <c r="K1656">
        <v>85000</v>
      </c>
      <c r="L1656">
        <v>200000</v>
      </c>
      <c r="M1656">
        <v>56200</v>
      </c>
      <c r="N1656">
        <v>11500</v>
      </c>
      <c r="O1656">
        <v>25500</v>
      </c>
      <c r="P1656">
        <v>4500</v>
      </c>
      <c r="Q1656">
        <v>2000</v>
      </c>
      <c r="R1656">
        <v>0</v>
      </c>
      <c r="S1656">
        <v>7191</v>
      </c>
      <c r="T1656">
        <v>35000</v>
      </c>
      <c r="U1656">
        <v>36000</v>
      </c>
      <c r="V1656">
        <v>0</v>
      </c>
      <c r="W1656">
        <v>0</v>
      </c>
      <c r="X1656">
        <v>0</v>
      </c>
      <c r="Y1656">
        <v>0</v>
      </c>
      <c r="Z1656">
        <v>255556</v>
      </c>
      <c r="AA1656">
        <v>0</v>
      </c>
      <c r="AB1656">
        <v>141662</v>
      </c>
      <c r="AC1656">
        <v>125252</v>
      </c>
      <c r="AD1656">
        <v>0</v>
      </c>
      <c r="AE1656">
        <v>141662</v>
      </c>
      <c r="AF1656">
        <v>48119</v>
      </c>
      <c r="AG1656">
        <v>0</v>
      </c>
      <c r="AH1656">
        <v>0</v>
      </c>
      <c r="AI1656">
        <v>0</v>
      </c>
      <c r="AJ1656">
        <v>201881</v>
      </c>
      <c r="AK1656">
        <v>201881</v>
      </c>
      <c r="AL1656">
        <v>0</v>
      </c>
      <c r="AM1656">
        <v>0</v>
      </c>
      <c r="AN1656">
        <v>487335</v>
      </c>
      <c r="AO1656">
        <v>1233479</v>
      </c>
      <c r="AP1656">
        <v>189781</v>
      </c>
      <c r="AQ1656">
        <v>0</v>
      </c>
      <c r="AR1656">
        <v>20000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0</v>
      </c>
      <c r="BI1656">
        <v>0</v>
      </c>
      <c r="BJ1656">
        <v>0</v>
      </c>
      <c r="BK1656">
        <v>1443260</v>
      </c>
      <c r="BL1656">
        <v>0</v>
      </c>
      <c r="BM1656">
        <v>0</v>
      </c>
      <c r="BN1656">
        <v>0</v>
      </c>
      <c r="BO1656">
        <v>0</v>
      </c>
      <c r="BP1656">
        <v>0</v>
      </c>
      <c r="BQ1656">
        <v>0</v>
      </c>
      <c r="BR1656">
        <v>144444</v>
      </c>
      <c r="BS1656">
        <v>23941</v>
      </c>
      <c r="BT1656">
        <v>0</v>
      </c>
      <c r="BU1656">
        <v>0</v>
      </c>
      <c r="BV1656">
        <v>0</v>
      </c>
      <c r="BW1656">
        <v>0</v>
      </c>
      <c r="BX1656">
        <v>0</v>
      </c>
      <c r="BY1656">
        <v>0</v>
      </c>
      <c r="BZ1656">
        <v>0</v>
      </c>
      <c r="CA1656">
        <v>0</v>
      </c>
      <c r="CB1656">
        <v>0</v>
      </c>
      <c r="CC1656">
        <v>0</v>
      </c>
      <c r="CD1656">
        <v>0</v>
      </c>
      <c r="CE1656">
        <v>0</v>
      </c>
      <c r="CF1656">
        <v>0</v>
      </c>
      <c r="CG1656">
        <v>0</v>
      </c>
      <c r="CH1656">
        <v>0</v>
      </c>
      <c r="CI1656">
        <v>0</v>
      </c>
      <c r="CJ1656">
        <v>0</v>
      </c>
      <c r="CK1656">
        <v>0</v>
      </c>
      <c r="CL1656">
        <v>0</v>
      </c>
      <c r="CM1656">
        <v>0</v>
      </c>
      <c r="CN1656">
        <v>0</v>
      </c>
      <c r="CO1656">
        <v>0</v>
      </c>
      <c r="CP1656">
        <v>0</v>
      </c>
      <c r="CQ1656">
        <v>610000</v>
      </c>
      <c r="CR1656">
        <v>100000</v>
      </c>
      <c r="CS1656">
        <v>10000</v>
      </c>
      <c r="CT1656">
        <v>23941</v>
      </c>
      <c r="CU1656">
        <v>65000</v>
      </c>
      <c r="CV1656">
        <v>75000</v>
      </c>
      <c r="CW1656">
        <v>1716</v>
      </c>
      <c r="CX1656">
        <v>9000</v>
      </c>
      <c r="CY1656">
        <v>6750</v>
      </c>
      <c r="CZ1656">
        <v>2700</v>
      </c>
      <c r="DA1656">
        <v>2250</v>
      </c>
      <c r="DB1656">
        <v>9750</v>
      </c>
      <c r="DC1656">
        <v>45000</v>
      </c>
      <c r="DD1656">
        <v>2250</v>
      </c>
      <c r="DE1656">
        <v>76083</v>
      </c>
      <c r="DF1656">
        <v>577502</v>
      </c>
      <c r="DG1656">
        <v>100000</v>
      </c>
      <c r="DH1656">
        <v>0</v>
      </c>
      <c r="DI1656">
        <v>0</v>
      </c>
      <c r="DJ1656">
        <v>189524</v>
      </c>
      <c r="DK1656">
        <v>222144</v>
      </c>
      <c r="DL1656">
        <v>210000</v>
      </c>
      <c r="DM1656">
        <v>273700</v>
      </c>
      <c r="DN1656">
        <v>28000</v>
      </c>
      <c r="DO1656">
        <v>2842191</v>
      </c>
      <c r="DP1656">
        <v>317700</v>
      </c>
      <c r="DQ1656">
        <v>625822</v>
      </c>
      <c r="DR1656">
        <v>0</v>
      </c>
      <c r="DS1656">
        <v>0</v>
      </c>
    </row>
    <row r="1657" spans="1:123" x14ac:dyDescent="0.3">
      <c r="A1657" t="str">
        <f t="shared" si="25"/>
        <v>20261979</v>
      </c>
      <c r="B1657">
        <v>48</v>
      </c>
      <c r="C1657">
        <v>2026</v>
      </c>
      <c r="D1657">
        <v>197912</v>
      </c>
      <c r="E1657">
        <v>56</v>
      </c>
      <c r="F1657">
        <v>1539968</v>
      </c>
      <c r="G1657">
        <v>163110</v>
      </c>
      <c r="H1657">
        <v>550000</v>
      </c>
      <c r="I1657">
        <v>0</v>
      </c>
      <c r="J1657">
        <v>90000</v>
      </c>
      <c r="K1657">
        <v>85000</v>
      </c>
      <c r="L1657">
        <v>200000</v>
      </c>
      <c r="M1657">
        <v>56200</v>
      </c>
      <c r="N1657">
        <v>11500</v>
      </c>
      <c r="O1657">
        <v>25500</v>
      </c>
      <c r="P1657">
        <v>4500</v>
      </c>
      <c r="Q1657">
        <v>2000</v>
      </c>
      <c r="R1657">
        <v>0</v>
      </c>
      <c r="S1657">
        <v>7002</v>
      </c>
      <c r="T1657">
        <v>35000</v>
      </c>
      <c r="U1657">
        <v>36000</v>
      </c>
      <c r="V1657">
        <v>0</v>
      </c>
      <c r="W1657">
        <v>0</v>
      </c>
      <c r="X1657">
        <v>0</v>
      </c>
      <c r="Y1657">
        <v>0</v>
      </c>
      <c r="Z1657">
        <v>235836</v>
      </c>
      <c r="AA1657">
        <v>0</v>
      </c>
      <c r="AB1657">
        <v>201881</v>
      </c>
      <c r="AC1657">
        <v>108439</v>
      </c>
      <c r="AD1657">
        <v>0</v>
      </c>
      <c r="AE1657">
        <v>164306</v>
      </c>
      <c r="AF1657">
        <v>0</v>
      </c>
      <c r="AG1657">
        <v>0</v>
      </c>
      <c r="AH1657">
        <v>0</v>
      </c>
      <c r="AI1657">
        <v>0</v>
      </c>
      <c r="AJ1657">
        <v>250000</v>
      </c>
      <c r="AK1657">
        <v>287575</v>
      </c>
      <c r="AL1657">
        <v>0</v>
      </c>
      <c r="AM1657">
        <v>0</v>
      </c>
      <c r="AN1657">
        <v>506866</v>
      </c>
      <c r="AO1657">
        <v>1067906</v>
      </c>
      <c r="AP1657">
        <v>164306</v>
      </c>
      <c r="AQ1657">
        <v>0</v>
      </c>
      <c r="AR1657">
        <v>20000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0</v>
      </c>
      <c r="BI1657">
        <v>0</v>
      </c>
      <c r="BJ1657">
        <v>0</v>
      </c>
      <c r="BK1657">
        <v>1252212</v>
      </c>
      <c r="BL1657">
        <v>0</v>
      </c>
      <c r="BM1657">
        <v>0</v>
      </c>
      <c r="BN1657">
        <v>0</v>
      </c>
      <c r="BO1657">
        <v>0</v>
      </c>
      <c r="BP1657">
        <v>0</v>
      </c>
      <c r="BQ1657">
        <v>0</v>
      </c>
      <c r="BR1657">
        <v>20000</v>
      </c>
      <c r="BS1657">
        <v>0</v>
      </c>
      <c r="BT1657">
        <v>0</v>
      </c>
      <c r="BU1657">
        <v>0</v>
      </c>
      <c r="BV1657">
        <v>0</v>
      </c>
      <c r="BW1657">
        <v>0</v>
      </c>
      <c r="BX1657">
        <v>0</v>
      </c>
      <c r="BY1657">
        <v>0</v>
      </c>
      <c r="BZ1657">
        <v>0</v>
      </c>
      <c r="CA1657">
        <v>0</v>
      </c>
      <c r="CB1657">
        <v>0</v>
      </c>
      <c r="CC1657">
        <v>0</v>
      </c>
      <c r="CD1657">
        <v>0</v>
      </c>
      <c r="CE1657">
        <v>0</v>
      </c>
      <c r="CF1657">
        <v>0</v>
      </c>
      <c r="CG1657">
        <v>0</v>
      </c>
      <c r="CH1657">
        <v>0</v>
      </c>
      <c r="CI1657">
        <v>0</v>
      </c>
      <c r="CJ1657">
        <v>0</v>
      </c>
      <c r="CK1657">
        <v>0</v>
      </c>
      <c r="CL1657">
        <v>0</v>
      </c>
      <c r="CM1657">
        <v>0</v>
      </c>
      <c r="CN1657">
        <v>0</v>
      </c>
      <c r="CO1657">
        <v>0</v>
      </c>
      <c r="CP1657">
        <v>0</v>
      </c>
      <c r="CQ1657">
        <v>610000</v>
      </c>
      <c r="CR1657">
        <v>100000</v>
      </c>
      <c r="CS1657">
        <v>10000</v>
      </c>
      <c r="CT1657">
        <v>23941</v>
      </c>
      <c r="CU1657">
        <v>65000</v>
      </c>
      <c r="CV1657">
        <v>75000</v>
      </c>
      <c r="CW1657">
        <v>1716</v>
      </c>
      <c r="CX1657">
        <v>9000</v>
      </c>
      <c r="CY1657">
        <v>6750</v>
      </c>
      <c r="CZ1657">
        <v>2700</v>
      </c>
      <c r="DA1657">
        <v>2250</v>
      </c>
      <c r="DB1657">
        <v>9750</v>
      </c>
      <c r="DC1657">
        <v>45000</v>
      </c>
      <c r="DD1657">
        <v>2250</v>
      </c>
      <c r="DE1657">
        <v>81083</v>
      </c>
      <c r="DF1657">
        <v>783619</v>
      </c>
      <c r="DG1657">
        <v>100000</v>
      </c>
      <c r="DH1657">
        <v>0</v>
      </c>
      <c r="DI1657">
        <v>0</v>
      </c>
      <c r="DJ1657">
        <v>189524</v>
      </c>
      <c r="DK1657">
        <v>222144</v>
      </c>
      <c r="DL1657">
        <v>210000</v>
      </c>
      <c r="DM1657">
        <v>273700</v>
      </c>
      <c r="DN1657">
        <v>28000</v>
      </c>
      <c r="DO1657">
        <v>3139002</v>
      </c>
      <c r="DP1657">
        <v>317700</v>
      </c>
      <c r="DQ1657">
        <v>505836</v>
      </c>
      <c r="DR1657">
        <v>0</v>
      </c>
      <c r="DS1657">
        <v>0</v>
      </c>
    </row>
    <row r="1658" spans="1:123" x14ac:dyDescent="0.3">
      <c r="A1658" t="str">
        <f t="shared" si="25"/>
        <v>20271980</v>
      </c>
      <c r="B1658">
        <v>48</v>
      </c>
      <c r="C1658">
        <v>2027</v>
      </c>
      <c r="D1658">
        <v>198012</v>
      </c>
      <c r="E1658">
        <v>56</v>
      </c>
      <c r="F1658">
        <v>1568758</v>
      </c>
      <c r="G1658">
        <v>163106</v>
      </c>
      <c r="H1658">
        <v>550000</v>
      </c>
      <c r="I1658">
        <v>0</v>
      </c>
      <c r="J1658">
        <v>120000</v>
      </c>
      <c r="K1658">
        <v>85000</v>
      </c>
      <c r="L1658">
        <v>200000</v>
      </c>
      <c r="M1658">
        <v>56200</v>
      </c>
      <c r="N1658">
        <v>11500</v>
      </c>
      <c r="O1658">
        <v>25500</v>
      </c>
      <c r="P1658">
        <v>4500</v>
      </c>
      <c r="Q1658">
        <v>2000</v>
      </c>
      <c r="R1658">
        <v>0</v>
      </c>
      <c r="S1658">
        <v>6814</v>
      </c>
      <c r="T1658">
        <v>35000</v>
      </c>
      <c r="U1658">
        <v>36000</v>
      </c>
      <c r="V1658">
        <v>0</v>
      </c>
      <c r="W1658">
        <v>0</v>
      </c>
      <c r="X1658">
        <v>0</v>
      </c>
      <c r="Y1658">
        <v>0</v>
      </c>
      <c r="Z1658">
        <v>285760</v>
      </c>
      <c r="AA1658">
        <v>0</v>
      </c>
      <c r="AB1658">
        <v>287575</v>
      </c>
      <c r="AC1658">
        <v>109472</v>
      </c>
      <c r="AD1658">
        <v>0</v>
      </c>
      <c r="AE1658">
        <v>165871</v>
      </c>
      <c r="AF1658">
        <v>0</v>
      </c>
      <c r="AG1658">
        <v>0</v>
      </c>
      <c r="AH1658">
        <v>0</v>
      </c>
      <c r="AI1658">
        <v>0</v>
      </c>
      <c r="AJ1658">
        <v>250000</v>
      </c>
      <c r="AK1658">
        <v>371704</v>
      </c>
      <c r="AL1658">
        <v>0</v>
      </c>
      <c r="AM1658">
        <v>0</v>
      </c>
      <c r="AN1658">
        <v>486754</v>
      </c>
      <c r="AO1658">
        <v>1078080</v>
      </c>
      <c r="AP1658">
        <v>165871</v>
      </c>
      <c r="AQ1658">
        <v>40700</v>
      </c>
      <c r="AR1658">
        <v>20000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0</v>
      </c>
      <c r="BI1658">
        <v>0</v>
      </c>
      <c r="BJ1658">
        <v>0</v>
      </c>
      <c r="BK1658">
        <v>1304652</v>
      </c>
      <c r="BL1658">
        <v>0</v>
      </c>
      <c r="BM1658">
        <v>0</v>
      </c>
      <c r="BN1658">
        <v>0</v>
      </c>
      <c r="BO1658">
        <v>0</v>
      </c>
      <c r="BP1658">
        <v>0</v>
      </c>
      <c r="BQ1658">
        <v>0</v>
      </c>
      <c r="BR1658">
        <v>20000</v>
      </c>
      <c r="BS1658">
        <v>0</v>
      </c>
      <c r="BT1658">
        <v>0</v>
      </c>
      <c r="BU1658">
        <v>0</v>
      </c>
      <c r="BV1658">
        <v>0</v>
      </c>
      <c r="BW1658">
        <v>0</v>
      </c>
      <c r="BX1658">
        <v>0</v>
      </c>
      <c r="BY1658">
        <v>0</v>
      </c>
      <c r="BZ1658">
        <v>0</v>
      </c>
      <c r="CA1658">
        <v>0</v>
      </c>
      <c r="CB1658">
        <v>0</v>
      </c>
      <c r="CC1658">
        <v>0</v>
      </c>
      <c r="CD1658">
        <v>0</v>
      </c>
      <c r="CE1658">
        <v>0</v>
      </c>
      <c r="CF1658">
        <v>0</v>
      </c>
      <c r="CG1658">
        <v>0</v>
      </c>
      <c r="CH1658">
        <v>0</v>
      </c>
      <c r="CI1658">
        <v>0</v>
      </c>
      <c r="CJ1658">
        <v>0</v>
      </c>
      <c r="CK1658">
        <v>0</v>
      </c>
      <c r="CL1658">
        <v>0</v>
      </c>
      <c r="CM1658">
        <v>0</v>
      </c>
      <c r="CN1658">
        <v>3541</v>
      </c>
      <c r="CO1658">
        <v>0</v>
      </c>
      <c r="CP1658">
        <v>0</v>
      </c>
      <c r="CQ1658">
        <v>610000</v>
      </c>
      <c r="CR1658">
        <v>100000</v>
      </c>
      <c r="CS1658">
        <v>10000</v>
      </c>
      <c r="CT1658">
        <v>23941</v>
      </c>
      <c r="CU1658">
        <v>65000</v>
      </c>
      <c r="CV1658">
        <v>75000</v>
      </c>
      <c r="CW1658">
        <v>1716</v>
      </c>
      <c r="CX1658">
        <v>9000</v>
      </c>
      <c r="CY1658">
        <v>6750</v>
      </c>
      <c r="CZ1658">
        <v>2700</v>
      </c>
      <c r="DA1658">
        <v>2250</v>
      </c>
      <c r="DB1658">
        <v>9750</v>
      </c>
      <c r="DC1658">
        <v>48541</v>
      </c>
      <c r="DD1658">
        <v>2250</v>
      </c>
      <c r="DE1658">
        <v>86083</v>
      </c>
      <c r="DF1658">
        <v>1034432</v>
      </c>
      <c r="DG1658">
        <v>100000</v>
      </c>
      <c r="DH1658">
        <v>0</v>
      </c>
      <c r="DI1658">
        <v>0</v>
      </c>
      <c r="DJ1658">
        <v>189524</v>
      </c>
      <c r="DK1658">
        <v>222144</v>
      </c>
      <c r="DL1658">
        <v>210000</v>
      </c>
      <c r="DM1658">
        <v>273700</v>
      </c>
      <c r="DN1658">
        <v>28000</v>
      </c>
      <c r="DO1658">
        <v>3482485</v>
      </c>
      <c r="DP1658">
        <v>317700</v>
      </c>
      <c r="DQ1658">
        <v>559302</v>
      </c>
      <c r="DR1658">
        <v>0</v>
      </c>
      <c r="DS1658">
        <v>0</v>
      </c>
    </row>
    <row r="1659" spans="1:123" x14ac:dyDescent="0.3">
      <c r="A1659" t="str">
        <f t="shared" si="25"/>
        <v>20281981</v>
      </c>
      <c r="B1659">
        <v>48</v>
      </c>
      <c r="C1659">
        <v>2028</v>
      </c>
      <c r="D1659">
        <v>198112</v>
      </c>
      <c r="E1659">
        <v>33</v>
      </c>
      <c r="F1659">
        <v>1847679</v>
      </c>
      <c r="G1659">
        <v>163102</v>
      </c>
      <c r="H1659">
        <v>550000</v>
      </c>
      <c r="I1659">
        <v>0</v>
      </c>
      <c r="J1659">
        <v>90000</v>
      </c>
      <c r="K1659">
        <v>85000</v>
      </c>
      <c r="L1659">
        <v>200000</v>
      </c>
      <c r="M1659">
        <v>56200</v>
      </c>
      <c r="N1659">
        <v>11500</v>
      </c>
      <c r="O1659">
        <v>25500</v>
      </c>
      <c r="P1659">
        <v>4500</v>
      </c>
      <c r="Q1659">
        <v>2000</v>
      </c>
      <c r="R1659">
        <v>0</v>
      </c>
      <c r="S1659">
        <v>6625</v>
      </c>
      <c r="T1659">
        <v>35000</v>
      </c>
      <c r="U1659">
        <v>36000</v>
      </c>
      <c r="V1659">
        <v>0</v>
      </c>
      <c r="W1659">
        <v>0</v>
      </c>
      <c r="X1659">
        <v>0</v>
      </c>
      <c r="Y1659">
        <v>222675</v>
      </c>
      <c r="Z1659">
        <v>0</v>
      </c>
      <c r="AA1659">
        <v>0</v>
      </c>
      <c r="AB1659">
        <v>371704</v>
      </c>
      <c r="AC1659">
        <v>63260</v>
      </c>
      <c r="AD1659">
        <v>0</v>
      </c>
      <c r="AE1659">
        <v>95851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275853</v>
      </c>
      <c r="AL1659">
        <v>0</v>
      </c>
      <c r="AM1659">
        <v>0</v>
      </c>
      <c r="AN1659">
        <v>1215000</v>
      </c>
      <c r="AO1659">
        <v>622983</v>
      </c>
      <c r="AP1659">
        <v>95851</v>
      </c>
      <c r="AQ1659">
        <v>0</v>
      </c>
      <c r="AR1659">
        <v>8439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0</v>
      </c>
      <c r="BI1659">
        <v>0</v>
      </c>
      <c r="BJ1659">
        <v>0</v>
      </c>
      <c r="BK1659">
        <v>727273</v>
      </c>
      <c r="BL1659">
        <v>0</v>
      </c>
      <c r="BM1659">
        <v>104508</v>
      </c>
      <c r="BN1659">
        <v>0</v>
      </c>
      <c r="BO1659">
        <v>0</v>
      </c>
      <c r="BP1659">
        <v>0</v>
      </c>
      <c r="BQ1659">
        <v>0</v>
      </c>
      <c r="BR1659">
        <v>0</v>
      </c>
      <c r="BS1659">
        <v>0</v>
      </c>
      <c r="BT1659">
        <v>0</v>
      </c>
      <c r="BU1659">
        <v>0</v>
      </c>
      <c r="BV1659">
        <v>0</v>
      </c>
      <c r="BW1659">
        <v>0</v>
      </c>
      <c r="BX1659">
        <v>0</v>
      </c>
      <c r="BY1659">
        <v>0</v>
      </c>
      <c r="BZ1659">
        <v>0</v>
      </c>
      <c r="CA1659">
        <v>0</v>
      </c>
      <c r="CB1659">
        <v>0</v>
      </c>
      <c r="CC1659">
        <v>0</v>
      </c>
      <c r="CD1659">
        <v>0</v>
      </c>
      <c r="CE1659">
        <v>0</v>
      </c>
      <c r="CF1659">
        <v>0</v>
      </c>
      <c r="CG1659">
        <v>0</v>
      </c>
      <c r="CH1659">
        <v>0</v>
      </c>
      <c r="CI1659">
        <v>0</v>
      </c>
      <c r="CJ1659">
        <v>0</v>
      </c>
      <c r="CK1659">
        <v>0</v>
      </c>
      <c r="CL1659">
        <v>0</v>
      </c>
      <c r="CM1659">
        <v>0</v>
      </c>
      <c r="CN1659">
        <v>0</v>
      </c>
      <c r="CO1659">
        <v>0</v>
      </c>
      <c r="CP1659">
        <v>0</v>
      </c>
      <c r="CQ1659">
        <v>485492</v>
      </c>
      <c r="CR1659">
        <v>100000</v>
      </c>
      <c r="CS1659">
        <v>10000</v>
      </c>
      <c r="CT1659">
        <v>23941</v>
      </c>
      <c r="CU1659">
        <v>65000</v>
      </c>
      <c r="CV1659">
        <v>75000</v>
      </c>
      <c r="CW1659">
        <v>1716</v>
      </c>
      <c r="CX1659">
        <v>9000</v>
      </c>
      <c r="CY1659">
        <v>6750</v>
      </c>
      <c r="CZ1659">
        <v>2700</v>
      </c>
      <c r="DA1659">
        <v>2250</v>
      </c>
      <c r="DB1659">
        <v>9750</v>
      </c>
      <c r="DC1659">
        <v>48541</v>
      </c>
      <c r="DD1659">
        <v>2250</v>
      </c>
      <c r="DE1659">
        <v>91083</v>
      </c>
      <c r="DF1659">
        <v>766865</v>
      </c>
      <c r="DG1659">
        <v>100000</v>
      </c>
      <c r="DH1659">
        <v>0</v>
      </c>
      <c r="DI1659">
        <v>0</v>
      </c>
      <c r="DJ1659">
        <v>189524</v>
      </c>
      <c r="DK1659">
        <v>222144</v>
      </c>
      <c r="DL1659">
        <v>210000</v>
      </c>
      <c r="DM1659">
        <v>273700</v>
      </c>
      <c r="DN1659">
        <v>28000</v>
      </c>
      <c r="DO1659">
        <v>2999558</v>
      </c>
      <c r="DP1659">
        <v>317700</v>
      </c>
      <c r="DQ1659">
        <v>-327183</v>
      </c>
      <c r="DR1659">
        <v>0</v>
      </c>
      <c r="DS1659">
        <v>0</v>
      </c>
    </row>
    <row r="1660" spans="1:123" x14ac:dyDescent="0.3">
      <c r="A1660" t="str">
        <f t="shared" si="25"/>
        <v>20291982</v>
      </c>
      <c r="B1660">
        <v>48</v>
      </c>
      <c r="C1660">
        <v>2029</v>
      </c>
      <c r="D1660">
        <v>198212</v>
      </c>
      <c r="E1660">
        <v>71</v>
      </c>
      <c r="F1660">
        <v>1678105</v>
      </c>
      <c r="G1660">
        <v>163097</v>
      </c>
      <c r="H1660">
        <v>550000</v>
      </c>
      <c r="I1660">
        <v>0</v>
      </c>
      <c r="J1660">
        <v>60000</v>
      </c>
      <c r="K1660">
        <v>85000</v>
      </c>
      <c r="L1660">
        <v>200000</v>
      </c>
      <c r="M1660">
        <v>56200</v>
      </c>
      <c r="N1660">
        <v>11500</v>
      </c>
      <c r="O1660">
        <v>25500</v>
      </c>
      <c r="P1660">
        <v>4500</v>
      </c>
      <c r="Q1660">
        <v>2000</v>
      </c>
      <c r="R1660">
        <v>0</v>
      </c>
      <c r="S1660">
        <v>6437</v>
      </c>
      <c r="T1660">
        <v>35000</v>
      </c>
      <c r="U1660">
        <v>36000</v>
      </c>
      <c r="V1660">
        <v>0</v>
      </c>
      <c r="W1660">
        <v>0</v>
      </c>
      <c r="X1660">
        <v>0</v>
      </c>
      <c r="Y1660">
        <v>0</v>
      </c>
      <c r="Z1660">
        <v>255492</v>
      </c>
      <c r="AA1660">
        <v>0</v>
      </c>
      <c r="AB1660">
        <v>275853</v>
      </c>
      <c r="AC1660">
        <v>137086</v>
      </c>
      <c r="AD1660">
        <v>0</v>
      </c>
      <c r="AE1660">
        <v>207713</v>
      </c>
      <c r="AF1660">
        <v>0</v>
      </c>
      <c r="AG1660">
        <v>0</v>
      </c>
      <c r="AH1660">
        <v>0</v>
      </c>
      <c r="AI1660">
        <v>0</v>
      </c>
      <c r="AJ1660">
        <v>250000</v>
      </c>
      <c r="AK1660">
        <v>318140</v>
      </c>
      <c r="AL1660">
        <v>0</v>
      </c>
      <c r="AM1660">
        <v>0</v>
      </c>
      <c r="AN1660">
        <v>456645</v>
      </c>
      <c r="AO1660">
        <v>1350029</v>
      </c>
      <c r="AP1660">
        <v>207713</v>
      </c>
      <c r="AQ1660">
        <v>0</v>
      </c>
      <c r="AR1660">
        <v>20000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0</v>
      </c>
      <c r="BI1660">
        <v>0</v>
      </c>
      <c r="BJ1660">
        <v>0</v>
      </c>
      <c r="BK1660">
        <v>1577742</v>
      </c>
      <c r="BL1660">
        <v>0</v>
      </c>
      <c r="BM1660">
        <v>0</v>
      </c>
      <c r="BN1660">
        <v>0</v>
      </c>
      <c r="BO1660">
        <v>0</v>
      </c>
      <c r="BP1660">
        <v>0</v>
      </c>
      <c r="BQ1660">
        <v>0</v>
      </c>
      <c r="BR1660">
        <v>144508</v>
      </c>
      <c r="BS1660">
        <v>12677</v>
      </c>
      <c r="BT1660">
        <v>0</v>
      </c>
      <c r="BU1660">
        <v>0</v>
      </c>
      <c r="BV1660">
        <v>0</v>
      </c>
      <c r="BW1660">
        <v>0</v>
      </c>
      <c r="BX1660">
        <v>0</v>
      </c>
      <c r="BY1660">
        <v>0</v>
      </c>
      <c r="BZ1660">
        <v>0</v>
      </c>
      <c r="CA1660">
        <v>0</v>
      </c>
      <c r="CB1660">
        <v>0</v>
      </c>
      <c r="CC1660">
        <v>0</v>
      </c>
      <c r="CD1660">
        <v>0</v>
      </c>
      <c r="CE1660">
        <v>0</v>
      </c>
      <c r="CF1660">
        <v>0</v>
      </c>
      <c r="CG1660">
        <v>0</v>
      </c>
      <c r="CH1660">
        <v>0</v>
      </c>
      <c r="CI1660">
        <v>0</v>
      </c>
      <c r="CJ1660">
        <v>0</v>
      </c>
      <c r="CK1660">
        <v>0</v>
      </c>
      <c r="CL1660">
        <v>0</v>
      </c>
      <c r="CM1660">
        <v>0</v>
      </c>
      <c r="CN1660">
        <v>0</v>
      </c>
      <c r="CO1660">
        <v>0</v>
      </c>
      <c r="CP1660">
        <v>0</v>
      </c>
      <c r="CQ1660">
        <v>610000</v>
      </c>
      <c r="CR1660">
        <v>100000</v>
      </c>
      <c r="CS1660">
        <v>10000</v>
      </c>
      <c r="CT1660">
        <v>36618</v>
      </c>
      <c r="CU1660">
        <v>65000</v>
      </c>
      <c r="CV1660">
        <v>75000</v>
      </c>
      <c r="CW1660">
        <v>1716</v>
      </c>
      <c r="CX1660">
        <v>9000</v>
      </c>
      <c r="CY1660">
        <v>6750</v>
      </c>
      <c r="CZ1660">
        <v>2700</v>
      </c>
      <c r="DA1660">
        <v>2250</v>
      </c>
      <c r="DB1660">
        <v>9750</v>
      </c>
      <c r="DC1660">
        <v>48541</v>
      </c>
      <c r="DD1660">
        <v>2250</v>
      </c>
      <c r="DE1660">
        <v>96083</v>
      </c>
      <c r="DF1660">
        <v>999351</v>
      </c>
      <c r="DG1660">
        <v>100000</v>
      </c>
      <c r="DH1660">
        <v>0</v>
      </c>
      <c r="DI1660">
        <v>0</v>
      </c>
      <c r="DJ1660">
        <v>189524</v>
      </c>
      <c r="DK1660">
        <v>222144</v>
      </c>
      <c r="DL1660">
        <v>210000</v>
      </c>
      <c r="DM1660">
        <v>273700</v>
      </c>
      <c r="DN1660">
        <v>28000</v>
      </c>
      <c r="DO1660">
        <v>3416516</v>
      </c>
      <c r="DP1660">
        <v>317700</v>
      </c>
      <c r="DQ1660">
        <v>662677</v>
      </c>
      <c r="DR1660">
        <v>0</v>
      </c>
      <c r="DS1660">
        <v>0</v>
      </c>
    </row>
    <row r="1661" spans="1:123" x14ac:dyDescent="0.3">
      <c r="A1661" t="str">
        <f t="shared" si="25"/>
        <v>20301983</v>
      </c>
      <c r="B1661">
        <v>48</v>
      </c>
      <c r="C1661">
        <v>2030</v>
      </c>
      <c r="D1661">
        <v>198312</v>
      </c>
      <c r="E1661">
        <v>81</v>
      </c>
      <c r="F1661">
        <v>1271705</v>
      </c>
      <c r="G1661">
        <v>163093</v>
      </c>
      <c r="H1661">
        <v>550000</v>
      </c>
      <c r="I1661">
        <v>0</v>
      </c>
      <c r="J1661">
        <v>60000</v>
      </c>
      <c r="K1661">
        <v>85000</v>
      </c>
      <c r="L1661">
        <v>200000</v>
      </c>
      <c r="M1661">
        <v>56200</v>
      </c>
      <c r="N1661">
        <v>11500</v>
      </c>
      <c r="O1661">
        <v>25500</v>
      </c>
      <c r="P1661">
        <v>4500</v>
      </c>
      <c r="Q1661">
        <v>2000</v>
      </c>
      <c r="R1661">
        <v>0</v>
      </c>
      <c r="S1661">
        <v>6248</v>
      </c>
      <c r="T1661">
        <v>35000</v>
      </c>
      <c r="U1661">
        <v>36000</v>
      </c>
      <c r="V1661">
        <v>0</v>
      </c>
      <c r="W1661">
        <v>0</v>
      </c>
      <c r="X1661">
        <v>0</v>
      </c>
      <c r="Y1661">
        <v>0</v>
      </c>
      <c r="Z1661">
        <v>400000</v>
      </c>
      <c r="AA1661">
        <v>0</v>
      </c>
      <c r="AB1661">
        <v>318140</v>
      </c>
      <c r="AC1661">
        <v>157891</v>
      </c>
      <c r="AD1661">
        <v>0</v>
      </c>
      <c r="AE1661">
        <v>239236</v>
      </c>
      <c r="AF1661">
        <v>0</v>
      </c>
      <c r="AG1661">
        <v>0</v>
      </c>
      <c r="AH1661">
        <v>0</v>
      </c>
      <c r="AI1661">
        <v>0</v>
      </c>
      <c r="AJ1661">
        <v>250000</v>
      </c>
      <c r="AK1661">
        <v>328903</v>
      </c>
      <c r="AL1661">
        <v>0</v>
      </c>
      <c r="AM1661">
        <v>0</v>
      </c>
      <c r="AN1661">
        <v>311948</v>
      </c>
      <c r="AO1661">
        <v>1554915</v>
      </c>
      <c r="AP1661">
        <v>239236</v>
      </c>
      <c r="AQ1661">
        <v>139674</v>
      </c>
      <c r="AR1661">
        <v>20000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285550</v>
      </c>
      <c r="BE1661">
        <v>76300</v>
      </c>
      <c r="BF1661">
        <v>60000</v>
      </c>
      <c r="BG1661">
        <v>35194</v>
      </c>
      <c r="BH1661">
        <v>20000</v>
      </c>
      <c r="BI1661">
        <v>27856</v>
      </c>
      <c r="BJ1661">
        <v>62304</v>
      </c>
      <c r="BK1661">
        <v>1386621</v>
      </c>
      <c r="BL1661">
        <v>0</v>
      </c>
      <c r="BM1661">
        <v>0</v>
      </c>
      <c r="BN1661">
        <v>0</v>
      </c>
      <c r="BO1661">
        <v>0</v>
      </c>
      <c r="BP1661">
        <v>0</v>
      </c>
      <c r="BQ1661">
        <v>0</v>
      </c>
      <c r="BR1661">
        <v>20000</v>
      </c>
      <c r="BS1661">
        <v>117382</v>
      </c>
      <c r="BT1661">
        <v>0</v>
      </c>
      <c r="BU1661">
        <v>0</v>
      </c>
      <c r="BV1661">
        <v>0</v>
      </c>
      <c r="BW1661">
        <v>0</v>
      </c>
      <c r="BX1661">
        <v>0</v>
      </c>
      <c r="BY1661">
        <v>0</v>
      </c>
      <c r="BZ1661">
        <v>0</v>
      </c>
      <c r="CA1661">
        <v>0</v>
      </c>
      <c r="CB1661">
        <v>0</v>
      </c>
      <c r="CC1661">
        <v>0</v>
      </c>
      <c r="CD1661">
        <v>0</v>
      </c>
      <c r="CE1661">
        <v>0</v>
      </c>
      <c r="CF1661">
        <v>0</v>
      </c>
      <c r="CG1661">
        <v>25000</v>
      </c>
      <c r="CH1661">
        <v>572</v>
      </c>
      <c r="CI1661">
        <v>3000</v>
      </c>
      <c r="CJ1661">
        <v>2250</v>
      </c>
      <c r="CK1661">
        <v>900</v>
      </c>
      <c r="CL1661">
        <v>750</v>
      </c>
      <c r="CM1661">
        <v>3250</v>
      </c>
      <c r="CN1661">
        <v>15000</v>
      </c>
      <c r="CO1661">
        <v>750</v>
      </c>
      <c r="CP1661">
        <v>38917</v>
      </c>
      <c r="CQ1661">
        <v>610000</v>
      </c>
      <c r="CR1661">
        <v>100000</v>
      </c>
      <c r="CS1661">
        <v>10000</v>
      </c>
      <c r="CT1661">
        <v>154000</v>
      </c>
      <c r="CU1661">
        <v>65000</v>
      </c>
      <c r="CV1661">
        <v>100000</v>
      </c>
      <c r="CW1661">
        <v>2288</v>
      </c>
      <c r="CX1661">
        <v>12000</v>
      </c>
      <c r="CY1661">
        <v>9000</v>
      </c>
      <c r="CZ1661">
        <v>3600</v>
      </c>
      <c r="DA1661">
        <v>3000</v>
      </c>
      <c r="DB1661">
        <v>13000</v>
      </c>
      <c r="DC1661">
        <v>63541</v>
      </c>
      <c r="DD1661">
        <v>3000</v>
      </c>
      <c r="DE1661">
        <v>140000</v>
      </c>
      <c r="DF1661">
        <v>1356979</v>
      </c>
      <c r="DG1661">
        <v>100000</v>
      </c>
      <c r="DH1661">
        <v>0</v>
      </c>
      <c r="DI1661">
        <v>285550</v>
      </c>
      <c r="DJ1661">
        <v>224718</v>
      </c>
      <c r="DK1661">
        <v>250000</v>
      </c>
      <c r="DL1661">
        <v>270000</v>
      </c>
      <c r="DM1661">
        <v>350000</v>
      </c>
      <c r="DN1661">
        <v>48000</v>
      </c>
      <c r="DO1661">
        <v>4502579</v>
      </c>
      <c r="DP1661">
        <v>317700</v>
      </c>
      <c r="DQ1661">
        <v>1444976</v>
      </c>
      <c r="DR1661">
        <v>0</v>
      </c>
      <c r="DS1661">
        <v>62304</v>
      </c>
    </row>
    <row r="1662" spans="1:123" x14ac:dyDescent="0.3">
      <c r="A1662" t="str">
        <f t="shared" si="25"/>
        <v>20311984</v>
      </c>
      <c r="B1662">
        <v>48</v>
      </c>
      <c r="C1662">
        <v>2031</v>
      </c>
      <c r="D1662">
        <v>198412</v>
      </c>
      <c r="E1662">
        <v>60</v>
      </c>
      <c r="F1662">
        <v>1873248</v>
      </c>
      <c r="G1662">
        <v>163096</v>
      </c>
      <c r="H1662">
        <v>550000</v>
      </c>
      <c r="I1662">
        <v>0</v>
      </c>
      <c r="J1662">
        <v>90000</v>
      </c>
      <c r="K1662">
        <v>85000</v>
      </c>
      <c r="L1662">
        <v>200000</v>
      </c>
      <c r="M1662">
        <v>56200</v>
      </c>
      <c r="N1662">
        <v>11500</v>
      </c>
      <c r="O1662">
        <v>25500</v>
      </c>
      <c r="P1662">
        <v>4500</v>
      </c>
      <c r="Q1662">
        <v>2000</v>
      </c>
      <c r="R1662">
        <v>0</v>
      </c>
      <c r="S1662">
        <v>6059</v>
      </c>
      <c r="T1662">
        <v>35000</v>
      </c>
      <c r="U1662">
        <v>36000</v>
      </c>
      <c r="V1662">
        <v>0</v>
      </c>
      <c r="W1662">
        <v>0</v>
      </c>
      <c r="X1662">
        <v>0</v>
      </c>
      <c r="Y1662">
        <v>0</v>
      </c>
      <c r="Z1662">
        <v>181483</v>
      </c>
      <c r="AA1662">
        <v>0</v>
      </c>
      <c r="AB1662">
        <v>328903</v>
      </c>
      <c r="AC1662">
        <v>115859</v>
      </c>
      <c r="AD1662">
        <v>0</v>
      </c>
      <c r="AE1662">
        <v>175549</v>
      </c>
      <c r="AF1662">
        <v>0</v>
      </c>
      <c r="AG1662">
        <v>0</v>
      </c>
      <c r="AH1662">
        <v>0</v>
      </c>
      <c r="AI1662">
        <v>0</v>
      </c>
      <c r="AJ1662">
        <v>250000</v>
      </c>
      <c r="AK1662">
        <v>403354</v>
      </c>
      <c r="AL1662">
        <v>0</v>
      </c>
      <c r="AM1662">
        <v>0</v>
      </c>
      <c r="AN1662">
        <v>560276</v>
      </c>
      <c r="AO1662">
        <v>1140980</v>
      </c>
      <c r="AP1662">
        <v>175549</v>
      </c>
      <c r="AQ1662">
        <v>129962</v>
      </c>
      <c r="AR1662">
        <v>20000</v>
      </c>
      <c r="AS1662">
        <v>0</v>
      </c>
      <c r="AT1662">
        <v>0</v>
      </c>
      <c r="AU1662">
        <v>285550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109625</v>
      </c>
      <c r="BE1662">
        <v>7630</v>
      </c>
      <c r="BF1662">
        <v>60000</v>
      </c>
      <c r="BG1662">
        <v>35194</v>
      </c>
      <c r="BH1662">
        <v>2000</v>
      </c>
      <c r="BI1662">
        <v>3064</v>
      </c>
      <c r="BJ1662">
        <v>0</v>
      </c>
      <c r="BK1662">
        <v>1534528</v>
      </c>
      <c r="BL1662">
        <v>0</v>
      </c>
      <c r="BM1662">
        <v>0</v>
      </c>
      <c r="BN1662">
        <v>0</v>
      </c>
      <c r="BO1662">
        <v>0</v>
      </c>
      <c r="BP1662">
        <v>0</v>
      </c>
      <c r="BQ1662">
        <v>0</v>
      </c>
      <c r="BR1662">
        <v>20000</v>
      </c>
      <c r="BS1662">
        <v>0</v>
      </c>
      <c r="BT1662">
        <v>0</v>
      </c>
      <c r="BU1662">
        <v>0</v>
      </c>
      <c r="BV1662">
        <v>0</v>
      </c>
      <c r="BW1662">
        <v>0</v>
      </c>
      <c r="BX1662">
        <v>0</v>
      </c>
      <c r="BY1662">
        <v>0</v>
      </c>
      <c r="BZ1662">
        <v>0</v>
      </c>
      <c r="CA1662">
        <v>0</v>
      </c>
      <c r="CB1662">
        <v>0</v>
      </c>
      <c r="CC1662">
        <v>0</v>
      </c>
      <c r="CD1662">
        <v>0</v>
      </c>
      <c r="CE1662">
        <v>0</v>
      </c>
      <c r="CF1662">
        <v>0</v>
      </c>
      <c r="CG1662">
        <v>0</v>
      </c>
      <c r="CH1662">
        <v>1</v>
      </c>
      <c r="CI1662">
        <v>0</v>
      </c>
      <c r="CJ1662">
        <v>0</v>
      </c>
      <c r="CK1662">
        <v>0</v>
      </c>
      <c r="CL1662">
        <v>0</v>
      </c>
      <c r="CM1662">
        <v>0</v>
      </c>
      <c r="CN1662">
        <v>2459</v>
      </c>
      <c r="CO1662">
        <v>0</v>
      </c>
      <c r="CP1662">
        <v>0</v>
      </c>
      <c r="CQ1662">
        <v>610000</v>
      </c>
      <c r="CR1662">
        <v>100000</v>
      </c>
      <c r="CS1662">
        <v>10000</v>
      </c>
      <c r="CT1662">
        <v>154000</v>
      </c>
      <c r="CU1662">
        <v>65000</v>
      </c>
      <c r="CV1662">
        <v>100000</v>
      </c>
      <c r="CW1662">
        <v>2289</v>
      </c>
      <c r="CX1662">
        <v>12000</v>
      </c>
      <c r="CY1662">
        <v>9000</v>
      </c>
      <c r="CZ1662">
        <v>3600</v>
      </c>
      <c r="DA1662">
        <v>3000</v>
      </c>
      <c r="DB1662">
        <v>13000</v>
      </c>
      <c r="DC1662">
        <v>66000</v>
      </c>
      <c r="DD1662">
        <v>3000</v>
      </c>
      <c r="DE1662">
        <v>140000</v>
      </c>
      <c r="DF1662">
        <v>1478353</v>
      </c>
      <c r="DG1662">
        <v>100000</v>
      </c>
      <c r="DH1662">
        <v>0</v>
      </c>
      <c r="DI1662">
        <v>109625</v>
      </c>
      <c r="DJ1662">
        <v>256392</v>
      </c>
      <c r="DK1662">
        <v>250000</v>
      </c>
      <c r="DL1662">
        <v>330000</v>
      </c>
      <c r="DM1662">
        <v>350000</v>
      </c>
      <c r="DN1662">
        <v>50000</v>
      </c>
      <c r="DO1662">
        <v>4618613</v>
      </c>
      <c r="DP1662">
        <v>317700</v>
      </c>
      <c r="DQ1662">
        <v>385906</v>
      </c>
      <c r="DR1662">
        <v>0</v>
      </c>
      <c r="DS1662">
        <v>0</v>
      </c>
    </row>
    <row r="1663" spans="1:123" x14ac:dyDescent="0.3">
      <c r="A1663" t="str">
        <f t="shared" si="25"/>
        <v>20321985</v>
      </c>
      <c r="B1663">
        <v>48</v>
      </c>
      <c r="C1663">
        <v>2032</v>
      </c>
      <c r="D1663">
        <v>198512</v>
      </c>
      <c r="E1663">
        <v>38</v>
      </c>
      <c r="F1663">
        <v>1780096</v>
      </c>
      <c r="G1663">
        <v>163099</v>
      </c>
      <c r="H1663">
        <v>550000</v>
      </c>
      <c r="I1663">
        <v>0</v>
      </c>
      <c r="J1663">
        <v>60000</v>
      </c>
      <c r="K1663">
        <v>85000</v>
      </c>
      <c r="L1663">
        <v>200000</v>
      </c>
      <c r="M1663">
        <v>56200</v>
      </c>
      <c r="N1663">
        <v>11500</v>
      </c>
      <c r="O1663">
        <v>25500</v>
      </c>
      <c r="P1663">
        <v>4500</v>
      </c>
      <c r="Q1663">
        <v>2000</v>
      </c>
      <c r="R1663">
        <v>0</v>
      </c>
      <c r="S1663">
        <v>5871</v>
      </c>
      <c r="T1663">
        <v>35000</v>
      </c>
      <c r="U1663">
        <v>36000</v>
      </c>
      <c r="V1663">
        <v>0</v>
      </c>
      <c r="W1663">
        <v>0</v>
      </c>
      <c r="X1663">
        <v>0</v>
      </c>
      <c r="Y1663">
        <v>64562</v>
      </c>
      <c r="Z1663">
        <v>0</v>
      </c>
      <c r="AA1663">
        <v>0</v>
      </c>
      <c r="AB1663">
        <v>403354</v>
      </c>
      <c r="AC1663">
        <v>73028</v>
      </c>
      <c r="AD1663">
        <v>0</v>
      </c>
      <c r="AE1663">
        <v>110652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292702</v>
      </c>
      <c r="AL1663">
        <v>0</v>
      </c>
      <c r="AM1663">
        <v>0</v>
      </c>
      <c r="AN1663">
        <v>1026133</v>
      </c>
      <c r="AO1663">
        <v>719183</v>
      </c>
      <c r="AP1663">
        <v>110652</v>
      </c>
      <c r="AQ1663">
        <v>0</v>
      </c>
      <c r="AR1663">
        <v>13602</v>
      </c>
      <c r="AS1663">
        <v>0</v>
      </c>
      <c r="AT1663">
        <v>0</v>
      </c>
      <c r="AU1663">
        <v>109625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0</v>
      </c>
      <c r="BI1663">
        <v>0</v>
      </c>
      <c r="BJ1663">
        <v>0</v>
      </c>
      <c r="BK1663">
        <v>953062</v>
      </c>
      <c r="BL1663">
        <v>0</v>
      </c>
      <c r="BM1663">
        <v>0</v>
      </c>
      <c r="BN1663">
        <v>0</v>
      </c>
      <c r="BO1663">
        <v>0</v>
      </c>
      <c r="BP1663">
        <v>0</v>
      </c>
      <c r="BQ1663">
        <v>0</v>
      </c>
      <c r="BR1663">
        <v>0</v>
      </c>
      <c r="BS1663">
        <v>0</v>
      </c>
      <c r="BT1663">
        <v>0</v>
      </c>
      <c r="BU1663">
        <v>0</v>
      </c>
      <c r="BV1663">
        <v>0</v>
      </c>
      <c r="BW1663">
        <v>0</v>
      </c>
      <c r="BX1663">
        <v>0</v>
      </c>
      <c r="BY1663">
        <v>0</v>
      </c>
      <c r="BZ1663">
        <v>0</v>
      </c>
      <c r="CA1663">
        <v>0</v>
      </c>
      <c r="CB1663">
        <v>0</v>
      </c>
      <c r="CC1663">
        <v>0</v>
      </c>
      <c r="CD1663">
        <v>0</v>
      </c>
      <c r="CE1663">
        <v>0</v>
      </c>
      <c r="CF1663">
        <v>0</v>
      </c>
      <c r="CG1663">
        <v>0</v>
      </c>
      <c r="CH1663">
        <v>0</v>
      </c>
      <c r="CI1663">
        <v>0</v>
      </c>
      <c r="CJ1663">
        <v>0</v>
      </c>
      <c r="CK1663">
        <v>0</v>
      </c>
      <c r="CL1663">
        <v>0</v>
      </c>
      <c r="CM1663">
        <v>0</v>
      </c>
      <c r="CN1663">
        <v>0</v>
      </c>
      <c r="CO1663">
        <v>0</v>
      </c>
      <c r="CP1663">
        <v>0</v>
      </c>
      <c r="CQ1663">
        <v>590000</v>
      </c>
      <c r="CR1663">
        <v>100000</v>
      </c>
      <c r="CS1663">
        <v>10000</v>
      </c>
      <c r="CT1663">
        <v>154000</v>
      </c>
      <c r="CU1663">
        <v>65000</v>
      </c>
      <c r="CV1663">
        <v>100000</v>
      </c>
      <c r="CW1663">
        <v>2289</v>
      </c>
      <c r="CX1663">
        <v>12000</v>
      </c>
      <c r="CY1663">
        <v>9000</v>
      </c>
      <c r="CZ1663">
        <v>3600</v>
      </c>
      <c r="DA1663">
        <v>3000</v>
      </c>
      <c r="DB1663">
        <v>13000</v>
      </c>
      <c r="DC1663">
        <v>66000</v>
      </c>
      <c r="DD1663">
        <v>3000</v>
      </c>
      <c r="DE1663">
        <v>140000</v>
      </c>
      <c r="DF1663">
        <v>1360639</v>
      </c>
      <c r="DG1663">
        <v>100000</v>
      </c>
      <c r="DH1663">
        <v>0</v>
      </c>
      <c r="DI1663">
        <v>0</v>
      </c>
      <c r="DJ1663">
        <v>252873</v>
      </c>
      <c r="DK1663">
        <v>249663</v>
      </c>
      <c r="DL1663">
        <v>330000</v>
      </c>
      <c r="DM1663">
        <v>349237</v>
      </c>
      <c r="DN1663">
        <v>50000</v>
      </c>
      <c r="DO1663">
        <v>4256002</v>
      </c>
      <c r="DP1663">
        <v>317700</v>
      </c>
      <c r="DQ1663">
        <v>-174187</v>
      </c>
      <c r="DR1663">
        <v>0</v>
      </c>
      <c r="DS1663">
        <v>0</v>
      </c>
    </row>
    <row r="1664" spans="1:123" x14ac:dyDescent="0.3">
      <c r="A1664" t="str">
        <f t="shared" si="25"/>
        <v>20331986</v>
      </c>
      <c r="B1664">
        <v>48</v>
      </c>
      <c r="C1664">
        <v>2033</v>
      </c>
      <c r="D1664">
        <v>198612</v>
      </c>
      <c r="E1664">
        <v>62</v>
      </c>
      <c r="F1664">
        <v>1729765</v>
      </c>
      <c r="G1664">
        <v>163102</v>
      </c>
      <c r="H1664">
        <v>550000</v>
      </c>
      <c r="I1664">
        <v>0</v>
      </c>
      <c r="J1664">
        <v>60000</v>
      </c>
      <c r="K1664">
        <v>85000</v>
      </c>
      <c r="L1664">
        <v>200000</v>
      </c>
      <c r="M1664">
        <v>56200</v>
      </c>
      <c r="N1664">
        <v>11500</v>
      </c>
      <c r="O1664">
        <v>25500</v>
      </c>
      <c r="P1664">
        <v>4500</v>
      </c>
      <c r="Q1664">
        <v>2000</v>
      </c>
      <c r="R1664">
        <v>0</v>
      </c>
      <c r="S1664">
        <v>5682</v>
      </c>
      <c r="T1664">
        <v>35000</v>
      </c>
      <c r="U1664">
        <v>36000</v>
      </c>
      <c r="V1664">
        <v>0</v>
      </c>
      <c r="W1664">
        <v>0</v>
      </c>
      <c r="X1664">
        <v>0</v>
      </c>
      <c r="Y1664">
        <v>0</v>
      </c>
      <c r="Z1664">
        <v>137212</v>
      </c>
      <c r="AA1664">
        <v>0</v>
      </c>
      <c r="AB1664">
        <v>292702</v>
      </c>
      <c r="AC1664">
        <v>120978</v>
      </c>
      <c r="AD1664">
        <v>0</v>
      </c>
      <c r="AE1664">
        <v>183305</v>
      </c>
      <c r="AF1664">
        <v>0</v>
      </c>
      <c r="AG1664">
        <v>0</v>
      </c>
      <c r="AH1664">
        <v>0</v>
      </c>
      <c r="AI1664">
        <v>0</v>
      </c>
      <c r="AJ1664">
        <v>250000</v>
      </c>
      <c r="AK1664">
        <v>359396</v>
      </c>
      <c r="AL1664">
        <v>0</v>
      </c>
      <c r="AM1664">
        <v>0</v>
      </c>
      <c r="AN1664">
        <v>574170</v>
      </c>
      <c r="AO1664">
        <v>1191392</v>
      </c>
      <c r="AP1664">
        <v>183305</v>
      </c>
      <c r="AQ1664">
        <v>0</v>
      </c>
      <c r="AR1664">
        <v>20000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0</v>
      </c>
      <c r="BI1664">
        <v>0</v>
      </c>
      <c r="BJ1664">
        <v>0</v>
      </c>
      <c r="BK1664">
        <v>1394698</v>
      </c>
      <c r="BL1664">
        <v>0</v>
      </c>
      <c r="BM1664">
        <v>0</v>
      </c>
      <c r="BN1664">
        <v>0</v>
      </c>
      <c r="BO1664">
        <v>0</v>
      </c>
      <c r="BP1664">
        <v>0</v>
      </c>
      <c r="BQ1664">
        <v>0</v>
      </c>
      <c r="BR1664">
        <v>40000</v>
      </c>
      <c r="BS1664">
        <v>0</v>
      </c>
      <c r="BT1664">
        <v>0</v>
      </c>
      <c r="BU1664">
        <v>0</v>
      </c>
      <c r="BV1664">
        <v>0</v>
      </c>
      <c r="BW1664">
        <v>0</v>
      </c>
      <c r="BX1664">
        <v>0</v>
      </c>
      <c r="BY1664">
        <v>0</v>
      </c>
      <c r="BZ1664">
        <v>0</v>
      </c>
      <c r="CA1664">
        <v>0</v>
      </c>
      <c r="CB1664">
        <v>0</v>
      </c>
      <c r="CC1664">
        <v>0</v>
      </c>
      <c r="CD1664">
        <v>0</v>
      </c>
      <c r="CE1664">
        <v>0</v>
      </c>
      <c r="CF1664">
        <v>0</v>
      </c>
      <c r="CG1664">
        <v>0</v>
      </c>
      <c r="CH1664">
        <v>0</v>
      </c>
      <c r="CI1664">
        <v>0</v>
      </c>
      <c r="CJ1664">
        <v>0</v>
      </c>
      <c r="CK1664">
        <v>0</v>
      </c>
      <c r="CL1664">
        <v>0</v>
      </c>
      <c r="CM1664">
        <v>0</v>
      </c>
      <c r="CN1664">
        <v>0</v>
      </c>
      <c r="CO1664">
        <v>0</v>
      </c>
      <c r="CP1664">
        <v>0</v>
      </c>
      <c r="CQ1664">
        <v>610000</v>
      </c>
      <c r="CR1664">
        <v>100000</v>
      </c>
      <c r="CS1664">
        <v>10000</v>
      </c>
      <c r="CT1664">
        <v>154000</v>
      </c>
      <c r="CU1664">
        <v>65000</v>
      </c>
      <c r="CV1664">
        <v>100000</v>
      </c>
      <c r="CW1664">
        <v>2289</v>
      </c>
      <c r="CX1664">
        <v>12000</v>
      </c>
      <c r="CY1664">
        <v>9000</v>
      </c>
      <c r="CZ1664">
        <v>3600</v>
      </c>
      <c r="DA1664">
        <v>3000</v>
      </c>
      <c r="DB1664">
        <v>13000</v>
      </c>
      <c r="DC1664">
        <v>66000</v>
      </c>
      <c r="DD1664">
        <v>3000</v>
      </c>
      <c r="DE1664">
        <v>140000</v>
      </c>
      <c r="DF1664">
        <v>1457032</v>
      </c>
      <c r="DG1664">
        <v>100000</v>
      </c>
      <c r="DH1664">
        <v>0</v>
      </c>
      <c r="DI1664">
        <v>0</v>
      </c>
      <c r="DJ1664">
        <v>252873</v>
      </c>
      <c r="DK1664">
        <v>249663</v>
      </c>
      <c r="DL1664">
        <v>330000</v>
      </c>
      <c r="DM1664">
        <v>349237</v>
      </c>
      <c r="DN1664">
        <v>50000</v>
      </c>
      <c r="DO1664">
        <v>4439090</v>
      </c>
      <c r="DP1664">
        <v>317700</v>
      </c>
      <c r="DQ1664">
        <v>427212</v>
      </c>
      <c r="DR1664">
        <v>0</v>
      </c>
      <c r="DS1664">
        <v>0</v>
      </c>
    </row>
    <row r="1665" spans="1:123" x14ac:dyDescent="0.3">
      <c r="A1665" t="str">
        <f t="shared" si="25"/>
        <v>20341987</v>
      </c>
      <c r="B1665">
        <v>48</v>
      </c>
      <c r="C1665">
        <v>2034</v>
      </c>
      <c r="D1665">
        <v>198712</v>
      </c>
      <c r="E1665">
        <v>27</v>
      </c>
      <c r="F1665">
        <v>1744376</v>
      </c>
      <c r="G1665">
        <v>163105</v>
      </c>
      <c r="H1665">
        <v>550000</v>
      </c>
      <c r="I1665">
        <v>0</v>
      </c>
      <c r="J1665">
        <v>60000</v>
      </c>
      <c r="K1665">
        <v>85000</v>
      </c>
      <c r="L1665">
        <v>200000</v>
      </c>
      <c r="M1665">
        <v>56200</v>
      </c>
      <c r="N1665">
        <v>11500</v>
      </c>
      <c r="O1665">
        <v>25500</v>
      </c>
      <c r="P1665">
        <v>4500</v>
      </c>
      <c r="Q1665">
        <v>2000</v>
      </c>
      <c r="R1665">
        <v>0</v>
      </c>
      <c r="S1665">
        <v>5494</v>
      </c>
      <c r="T1665">
        <v>0</v>
      </c>
      <c r="U1665">
        <v>36000</v>
      </c>
      <c r="V1665">
        <v>0</v>
      </c>
      <c r="W1665">
        <v>0</v>
      </c>
      <c r="X1665">
        <v>25000</v>
      </c>
      <c r="Y1665">
        <v>0</v>
      </c>
      <c r="Z1665">
        <v>0</v>
      </c>
      <c r="AA1665">
        <v>0</v>
      </c>
      <c r="AB1665">
        <v>359396</v>
      </c>
      <c r="AC1665">
        <v>51519</v>
      </c>
      <c r="AD1665">
        <v>0</v>
      </c>
      <c r="AE1665">
        <v>78061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281335</v>
      </c>
      <c r="AL1665">
        <v>0</v>
      </c>
      <c r="AM1665">
        <v>0</v>
      </c>
      <c r="AN1665">
        <v>1021194</v>
      </c>
      <c r="AO1665">
        <v>507359</v>
      </c>
      <c r="AP1665">
        <v>78061</v>
      </c>
      <c r="AQ1665">
        <v>0</v>
      </c>
      <c r="AR1665">
        <v>2233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23645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0</v>
      </c>
      <c r="BI1665">
        <v>0</v>
      </c>
      <c r="BJ1665">
        <v>0</v>
      </c>
      <c r="BK1665">
        <v>611298</v>
      </c>
      <c r="BL1665">
        <v>0</v>
      </c>
      <c r="BM1665">
        <v>196667</v>
      </c>
      <c r="BN1665">
        <v>0</v>
      </c>
      <c r="BO1665">
        <v>0</v>
      </c>
      <c r="BP1665">
        <v>100000</v>
      </c>
      <c r="BQ1665">
        <v>10000</v>
      </c>
      <c r="BR1665">
        <v>0</v>
      </c>
      <c r="BS1665">
        <v>0</v>
      </c>
      <c r="BT1665">
        <v>0</v>
      </c>
      <c r="BU1665">
        <v>0</v>
      </c>
      <c r="BV1665">
        <v>0</v>
      </c>
      <c r="BW1665">
        <v>0</v>
      </c>
      <c r="BX1665">
        <v>0</v>
      </c>
      <c r="BY1665">
        <v>0</v>
      </c>
      <c r="BZ1665">
        <v>0</v>
      </c>
      <c r="CA1665">
        <v>0</v>
      </c>
      <c r="CB1665">
        <v>0</v>
      </c>
      <c r="CC1665">
        <v>0</v>
      </c>
      <c r="CD1665">
        <v>0</v>
      </c>
      <c r="CE1665">
        <v>0</v>
      </c>
      <c r="CF1665">
        <v>4322</v>
      </c>
      <c r="CG1665">
        <v>0</v>
      </c>
      <c r="CH1665">
        <v>0</v>
      </c>
      <c r="CI1665">
        <v>0</v>
      </c>
      <c r="CJ1665">
        <v>0</v>
      </c>
      <c r="CK1665">
        <v>0</v>
      </c>
      <c r="CL1665">
        <v>0</v>
      </c>
      <c r="CM1665">
        <v>0</v>
      </c>
      <c r="CN1665">
        <v>0</v>
      </c>
      <c r="CO1665">
        <v>0</v>
      </c>
      <c r="CP1665">
        <v>0</v>
      </c>
      <c r="CQ1665">
        <v>393333</v>
      </c>
      <c r="CR1665">
        <v>0</v>
      </c>
      <c r="CS1665">
        <v>0</v>
      </c>
      <c r="CT1665">
        <v>154000</v>
      </c>
      <c r="CU1665">
        <v>65000</v>
      </c>
      <c r="CV1665">
        <v>100000</v>
      </c>
      <c r="CW1665">
        <v>2289</v>
      </c>
      <c r="CX1665">
        <v>12000</v>
      </c>
      <c r="CY1665">
        <v>9000</v>
      </c>
      <c r="CZ1665">
        <v>3600</v>
      </c>
      <c r="DA1665">
        <v>3000</v>
      </c>
      <c r="DB1665">
        <v>13000</v>
      </c>
      <c r="DC1665">
        <v>66000</v>
      </c>
      <c r="DD1665">
        <v>3000</v>
      </c>
      <c r="DE1665">
        <v>135678</v>
      </c>
      <c r="DF1665">
        <v>0</v>
      </c>
      <c r="DG1665">
        <v>75000</v>
      </c>
      <c r="DH1665">
        <v>0</v>
      </c>
      <c r="DI1665">
        <v>0</v>
      </c>
      <c r="DJ1665">
        <v>229228</v>
      </c>
      <c r="DK1665">
        <v>249663</v>
      </c>
      <c r="DL1665">
        <v>330000</v>
      </c>
      <c r="DM1665">
        <v>349237</v>
      </c>
      <c r="DN1665">
        <v>50000</v>
      </c>
      <c r="DO1665">
        <v>2524363</v>
      </c>
      <c r="DP1665">
        <v>317700</v>
      </c>
      <c r="DQ1665">
        <v>-359634</v>
      </c>
      <c r="DR1665">
        <v>0</v>
      </c>
      <c r="DS1665">
        <v>0</v>
      </c>
    </row>
    <row r="1666" spans="1:123" x14ac:dyDescent="0.3">
      <c r="A1666" t="str">
        <f t="shared" si="25"/>
        <v>20351988</v>
      </c>
      <c r="B1666">
        <v>48</v>
      </c>
      <c r="C1666">
        <v>2035</v>
      </c>
      <c r="D1666">
        <v>198812</v>
      </c>
      <c r="E1666">
        <v>14</v>
      </c>
      <c r="F1666">
        <v>2034705</v>
      </c>
      <c r="G1666">
        <v>163108</v>
      </c>
      <c r="H1666">
        <v>550000</v>
      </c>
      <c r="I1666">
        <v>0</v>
      </c>
      <c r="J1666">
        <v>60000</v>
      </c>
      <c r="K1666">
        <v>85000</v>
      </c>
      <c r="L1666">
        <v>200000</v>
      </c>
      <c r="M1666">
        <v>56200</v>
      </c>
      <c r="N1666">
        <v>11500</v>
      </c>
      <c r="O1666">
        <v>25500</v>
      </c>
      <c r="P1666">
        <v>4500</v>
      </c>
      <c r="Q1666">
        <v>2000</v>
      </c>
      <c r="R1666">
        <v>0</v>
      </c>
      <c r="S1666">
        <v>5305</v>
      </c>
      <c r="T1666">
        <v>35000</v>
      </c>
      <c r="U1666">
        <v>36000</v>
      </c>
      <c r="V1666">
        <v>0</v>
      </c>
      <c r="W1666">
        <v>5000</v>
      </c>
      <c r="X1666">
        <v>25000</v>
      </c>
      <c r="Y1666">
        <v>0</v>
      </c>
      <c r="Z1666">
        <v>0</v>
      </c>
      <c r="AA1666">
        <v>0</v>
      </c>
      <c r="AB1666">
        <v>281335</v>
      </c>
      <c r="AC1666">
        <v>28084</v>
      </c>
      <c r="AD1666">
        <v>0</v>
      </c>
      <c r="AE1666">
        <v>42553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238782</v>
      </c>
      <c r="AL1666">
        <v>0</v>
      </c>
      <c r="AM1666">
        <v>0</v>
      </c>
      <c r="AN1666">
        <v>981005</v>
      </c>
      <c r="AO1666">
        <v>276573</v>
      </c>
      <c r="AP1666">
        <v>42553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75000</v>
      </c>
      <c r="AW1666">
        <v>0</v>
      </c>
      <c r="AX1666">
        <v>31649</v>
      </c>
      <c r="AY1666">
        <v>0</v>
      </c>
      <c r="AZ1666">
        <v>22000</v>
      </c>
      <c r="BA1666">
        <v>25000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0</v>
      </c>
      <c r="BI1666">
        <v>0</v>
      </c>
      <c r="BJ1666">
        <v>0</v>
      </c>
      <c r="BK1666">
        <v>472775</v>
      </c>
      <c r="BL1666">
        <v>0</v>
      </c>
      <c r="BM1666">
        <v>176667</v>
      </c>
      <c r="BN1666">
        <v>154000</v>
      </c>
      <c r="BO1666">
        <v>65000</v>
      </c>
      <c r="BP1666">
        <v>0</v>
      </c>
      <c r="BQ1666">
        <v>0</v>
      </c>
      <c r="BR1666">
        <v>0</v>
      </c>
      <c r="BS1666">
        <v>0</v>
      </c>
      <c r="BT1666">
        <v>0</v>
      </c>
      <c r="BU1666">
        <v>0</v>
      </c>
      <c r="BV1666">
        <v>0</v>
      </c>
      <c r="BW1666">
        <v>33000</v>
      </c>
      <c r="BX1666">
        <v>763</v>
      </c>
      <c r="BY1666">
        <v>4000</v>
      </c>
      <c r="BZ1666">
        <v>3000</v>
      </c>
      <c r="CA1666">
        <v>1200</v>
      </c>
      <c r="CB1666">
        <v>1000</v>
      </c>
      <c r="CC1666">
        <v>4333</v>
      </c>
      <c r="CD1666">
        <v>20000</v>
      </c>
      <c r="CE1666">
        <v>1000</v>
      </c>
      <c r="CF1666">
        <v>68917</v>
      </c>
      <c r="CG1666">
        <v>0</v>
      </c>
      <c r="CH1666">
        <v>0</v>
      </c>
      <c r="CI1666">
        <v>0</v>
      </c>
      <c r="CJ1666">
        <v>0</v>
      </c>
      <c r="CK1666">
        <v>0</v>
      </c>
      <c r="CL1666">
        <v>0</v>
      </c>
      <c r="CM1666">
        <v>0</v>
      </c>
      <c r="CN1666">
        <v>0</v>
      </c>
      <c r="CO1666">
        <v>0</v>
      </c>
      <c r="CP1666">
        <v>0</v>
      </c>
      <c r="CQ1666">
        <v>196667</v>
      </c>
      <c r="CR1666">
        <v>0</v>
      </c>
      <c r="CS1666">
        <v>0</v>
      </c>
      <c r="CT1666">
        <v>0</v>
      </c>
      <c r="CU1666">
        <v>0</v>
      </c>
      <c r="CV1666">
        <v>67000</v>
      </c>
      <c r="CW1666">
        <v>1526</v>
      </c>
      <c r="CX1666">
        <v>8000</v>
      </c>
      <c r="CY1666">
        <v>6000</v>
      </c>
      <c r="CZ1666">
        <v>2400</v>
      </c>
      <c r="DA1666">
        <v>2000</v>
      </c>
      <c r="DB1666">
        <v>8667</v>
      </c>
      <c r="DC1666">
        <v>46000</v>
      </c>
      <c r="DD1666">
        <v>2000</v>
      </c>
      <c r="DE1666">
        <v>71083</v>
      </c>
      <c r="DF1666">
        <v>0</v>
      </c>
      <c r="DG1666">
        <v>50000</v>
      </c>
      <c r="DH1666">
        <v>0</v>
      </c>
      <c r="DI1666">
        <v>0</v>
      </c>
      <c r="DJ1666">
        <v>197578</v>
      </c>
      <c r="DK1666">
        <v>224663</v>
      </c>
      <c r="DL1666">
        <v>330000</v>
      </c>
      <c r="DM1666">
        <v>274237</v>
      </c>
      <c r="DN1666">
        <v>28000</v>
      </c>
      <c r="DO1666">
        <v>1754603</v>
      </c>
      <c r="DP1666">
        <v>317700</v>
      </c>
      <c r="DQ1666">
        <v>-958682</v>
      </c>
      <c r="DR1666">
        <v>247153</v>
      </c>
      <c r="DS1666">
        <v>0</v>
      </c>
    </row>
    <row r="1667" spans="1:123" x14ac:dyDescent="0.3">
      <c r="A1667" t="str">
        <f t="shared" ref="A1667:A1730" si="26">CONCATENATE(C1667,LEFT(D1667,4))</f>
        <v>20361989</v>
      </c>
      <c r="B1667">
        <v>48</v>
      </c>
      <c r="C1667">
        <v>2036</v>
      </c>
      <c r="D1667">
        <v>198912</v>
      </c>
      <c r="E1667">
        <v>57</v>
      </c>
      <c r="F1667">
        <v>2222074</v>
      </c>
      <c r="G1667">
        <v>163099</v>
      </c>
      <c r="H1667">
        <v>550000</v>
      </c>
      <c r="I1667">
        <v>0</v>
      </c>
      <c r="J1667">
        <v>120000</v>
      </c>
      <c r="K1667">
        <v>85000</v>
      </c>
      <c r="L1667">
        <v>200000</v>
      </c>
      <c r="M1667">
        <v>56200</v>
      </c>
      <c r="N1667">
        <v>11500</v>
      </c>
      <c r="O1667">
        <v>25500</v>
      </c>
      <c r="P1667">
        <v>4500</v>
      </c>
      <c r="Q1667">
        <v>2000</v>
      </c>
      <c r="R1667">
        <v>0</v>
      </c>
      <c r="S1667">
        <v>5091</v>
      </c>
      <c r="T1667">
        <v>35000</v>
      </c>
      <c r="U1667">
        <v>36000</v>
      </c>
      <c r="V1667">
        <v>0</v>
      </c>
      <c r="W1667">
        <v>5000</v>
      </c>
      <c r="X1667">
        <v>25000</v>
      </c>
      <c r="Y1667">
        <v>0</v>
      </c>
      <c r="Z1667">
        <v>0</v>
      </c>
      <c r="AA1667">
        <v>0</v>
      </c>
      <c r="AB1667">
        <v>238782</v>
      </c>
      <c r="AC1667">
        <v>109707</v>
      </c>
      <c r="AD1667">
        <v>0</v>
      </c>
      <c r="AE1667">
        <v>166227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72555</v>
      </c>
      <c r="AL1667">
        <v>0</v>
      </c>
      <c r="AM1667">
        <v>0</v>
      </c>
      <c r="AN1667">
        <v>1040791</v>
      </c>
      <c r="AO1667">
        <v>1080393</v>
      </c>
      <c r="AP1667">
        <v>166227</v>
      </c>
      <c r="AQ1667">
        <v>0</v>
      </c>
      <c r="AR1667">
        <v>20000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0</v>
      </c>
      <c r="BI1667">
        <v>0</v>
      </c>
      <c r="BJ1667">
        <v>0</v>
      </c>
      <c r="BK1667">
        <v>1266620</v>
      </c>
      <c r="BL1667">
        <v>0</v>
      </c>
      <c r="BM1667">
        <v>113762</v>
      </c>
      <c r="BN1667">
        <v>0</v>
      </c>
      <c r="BO1667">
        <v>0</v>
      </c>
      <c r="BP1667">
        <v>0</v>
      </c>
      <c r="BQ1667">
        <v>0</v>
      </c>
      <c r="BR1667">
        <v>0</v>
      </c>
      <c r="BS1667">
        <v>0</v>
      </c>
      <c r="BT1667">
        <v>0</v>
      </c>
      <c r="BU1667">
        <v>0</v>
      </c>
      <c r="BV1667">
        <v>0</v>
      </c>
      <c r="BW1667">
        <v>0</v>
      </c>
      <c r="BX1667">
        <v>0</v>
      </c>
      <c r="BY1667">
        <v>0</v>
      </c>
      <c r="BZ1667">
        <v>0</v>
      </c>
      <c r="CA1667">
        <v>0</v>
      </c>
      <c r="CB1667">
        <v>0</v>
      </c>
      <c r="CC1667">
        <v>0</v>
      </c>
      <c r="CD1667">
        <v>0</v>
      </c>
      <c r="CE1667">
        <v>0</v>
      </c>
      <c r="CF1667">
        <v>0</v>
      </c>
      <c r="CG1667">
        <v>0</v>
      </c>
      <c r="CH1667">
        <v>0</v>
      </c>
      <c r="CI1667">
        <v>0</v>
      </c>
      <c r="CJ1667">
        <v>0</v>
      </c>
      <c r="CK1667">
        <v>0</v>
      </c>
      <c r="CL1667">
        <v>0</v>
      </c>
      <c r="CM1667">
        <v>0</v>
      </c>
      <c r="CN1667">
        <v>0</v>
      </c>
      <c r="CO1667">
        <v>0</v>
      </c>
      <c r="CP1667">
        <v>0</v>
      </c>
      <c r="CQ1667">
        <v>62905</v>
      </c>
      <c r="CR1667">
        <v>0</v>
      </c>
      <c r="CS1667">
        <v>0</v>
      </c>
      <c r="CT1667">
        <v>0</v>
      </c>
      <c r="CU1667">
        <v>0</v>
      </c>
      <c r="CV1667">
        <v>67000</v>
      </c>
      <c r="CW1667">
        <v>1526</v>
      </c>
      <c r="CX1667">
        <v>8000</v>
      </c>
      <c r="CY1667">
        <v>6000</v>
      </c>
      <c r="CZ1667">
        <v>2400</v>
      </c>
      <c r="DA1667">
        <v>2000</v>
      </c>
      <c r="DB1667">
        <v>8667</v>
      </c>
      <c r="DC1667">
        <v>46000</v>
      </c>
      <c r="DD1667">
        <v>2000</v>
      </c>
      <c r="DE1667">
        <v>71083</v>
      </c>
      <c r="DF1667">
        <v>0</v>
      </c>
      <c r="DG1667">
        <v>25000</v>
      </c>
      <c r="DH1667">
        <v>0</v>
      </c>
      <c r="DI1667">
        <v>0</v>
      </c>
      <c r="DJ1667">
        <v>197578</v>
      </c>
      <c r="DK1667">
        <v>224663</v>
      </c>
      <c r="DL1667">
        <v>330000</v>
      </c>
      <c r="DM1667">
        <v>274237</v>
      </c>
      <c r="DN1667">
        <v>28000</v>
      </c>
      <c r="DO1667">
        <v>1429614</v>
      </c>
      <c r="DP1667">
        <v>317700</v>
      </c>
      <c r="DQ1667">
        <v>-138762</v>
      </c>
      <c r="DR1667">
        <v>0</v>
      </c>
      <c r="DS1667">
        <v>0</v>
      </c>
    </row>
    <row r="1668" spans="1:123" x14ac:dyDescent="0.3">
      <c r="A1668" t="str">
        <f t="shared" si="26"/>
        <v>20371990</v>
      </c>
      <c r="B1668">
        <v>48</v>
      </c>
      <c r="C1668">
        <v>2037</v>
      </c>
      <c r="D1668">
        <v>199012</v>
      </c>
      <c r="E1668">
        <v>22</v>
      </c>
      <c r="F1668">
        <v>2241190</v>
      </c>
      <c r="G1668">
        <v>163089</v>
      </c>
      <c r="H1668">
        <v>550000</v>
      </c>
      <c r="I1668">
        <v>0</v>
      </c>
      <c r="J1668">
        <v>120000</v>
      </c>
      <c r="K1668">
        <v>85000</v>
      </c>
      <c r="L1668">
        <v>200000</v>
      </c>
      <c r="M1668">
        <v>56200</v>
      </c>
      <c r="N1668">
        <v>11500</v>
      </c>
      <c r="O1668">
        <v>25500</v>
      </c>
      <c r="P1668">
        <v>4500</v>
      </c>
      <c r="Q1668">
        <v>2000</v>
      </c>
      <c r="R1668">
        <v>0</v>
      </c>
      <c r="S1668">
        <v>4878</v>
      </c>
      <c r="T1668">
        <v>35000</v>
      </c>
      <c r="U1668">
        <v>36000</v>
      </c>
      <c r="V1668">
        <v>0</v>
      </c>
      <c r="W1668">
        <v>5000</v>
      </c>
      <c r="X1668">
        <v>0</v>
      </c>
      <c r="Y1668">
        <v>0</v>
      </c>
      <c r="Z1668">
        <v>0</v>
      </c>
      <c r="AA1668">
        <v>0</v>
      </c>
      <c r="AB1668">
        <v>72555</v>
      </c>
      <c r="AC1668">
        <v>42267</v>
      </c>
      <c r="AD1668">
        <v>0</v>
      </c>
      <c r="AE1668">
        <v>64043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8512</v>
      </c>
      <c r="AL1668">
        <v>0</v>
      </c>
      <c r="AM1668">
        <v>0</v>
      </c>
      <c r="AN1668">
        <v>1015578</v>
      </c>
      <c r="AO1668">
        <v>416247</v>
      </c>
      <c r="AP1668">
        <v>64043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75000</v>
      </c>
      <c r="AW1668">
        <v>0</v>
      </c>
      <c r="AX1668">
        <v>35613</v>
      </c>
      <c r="AY1668">
        <v>0</v>
      </c>
      <c r="AZ1668">
        <v>22000</v>
      </c>
      <c r="BA1668">
        <v>25000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0</v>
      </c>
      <c r="BI1668">
        <v>0</v>
      </c>
      <c r="BJ1668">
        <v>0</v>
      </c>
      <c r="BK1668">
        <v>637904</v>
      </c>
      <c r="BL1668">
        <v>0</v>
      </c>
      <c r="BM1668">
        <v>42905</v>
      </c>
      <c r="BN1668">
        <v>0</v>
      </c>
      <c r="BO1668">
        <v>0</v>
      </c>
      <c r="BP1668">
        <v>0</v>
      </c>
      <c r="BQ1668">
        <v>0</v>
      </c>
      <c r="BR1668">
        <v>0</v>
      </c>
      <c r="BS1668">
        <v>0</v>
      </c>
      <c r="BT1668">
        <v>0</v>
      </c>
      <c r="BU1668">
        <v>0</v>
      </c>
      <c r="BV1668">
        <v>0</v>
      </c>
      <c r="BW1668">
        <v>33000</v>
      </c>
      <c r="BX1668">
        <v>763</v>
      </c>
      <c r="BY1668">
        <v>4000</v>
      </c>
      <c r="BZ1668">
        <v>3000</v>
      </c>
      <c r="CA1668">
        <v>1200</v>
      </c>
      <c r="CB1668">
        <v>1000</v>
      </c>
      <c r="CC1668">
        <v>4333</v>
      </c>
      <c r="CD1668">
        <v>20000</v>
      </c>
      <c r="CE1668">
        <v>1000</v>
      </c>
      <c r="CF1668">
        <v>68917</v>
      </c>
      <c r="CG1668">
        <v>0</v>
      </c>
      <c r="CH1668">
        <v>0</v>
      </c>
      <c r="CI1668">
        <v>0</v>
      </c>
      <c r="CJ1668">
        <v>0</v>
      </c>
      <c r="CK1668">
        <v>0</v>
      </c>
      <c r="CL1668">
        <v>0</v>
      </c>
      <c r="CM1668">
        <v>0</v>
      </c>
      <c r="CN1668">
        <v>0</v>
      </c>
      <c r="CO1668">
        <v>0</v>
      </c>
      <c r="CP1668">
        <v>0</v>
      </c>
      <c r="CQ1668">
        <v>0</v>
      </c>
      <c r="CR1668">
        <v>0</v>
      </c>
      <c r="CS1668">
        <v>0</v>
      </c>
      <c r="CT1668">
        <v>0</v>
      </c>
      <c r="CU1668">
        <v>0</v>
      </c>
      <c r="CV1668">
        <v>34000</v>
      </c>
      <c r="CW1668">
        <v>763</v>
      </c>
      <c r="CX1668">
        <v>4000</v>
      </c>
      <c r="CY1668">
        <v>3000</v>
      </c>
      <c r="CZ1668">
        <v>1200</v>
      </c>
      <c r="DA1668">
        <v>1000</v>
      </c>
      <c r="DB1668">
        <v>4334</v>
      </c>
      <c r="DC1668">
        <v>26000</v>
      </c>
      <c r="DD1668">
        <v>1000</v>
      </c>
      <c r="DE1668">
        <v>2166</v>
      </c>
      <c r="DF1668">
        <v>0</v>
      </c>
      <c r="DG1668">
        <v>25000</v>
      </c>
      <c r="DH1668">
        <v>0</v>
      </c>
      <c r="DI1668">
        <v>0</v>
      </c>
      <c r="DJ1668">
        <v>161965</v>
      </c>
      <c r="DK1668">
        <v>199663</v>
      </c>
      <c r="DL1668">
        <v>330000</v>
      </c>
      <c r="DM1668">
        <v>199237</v>
      </c>
      <c r="DN1668">
        <v>6000</v>
      </c>
      <c r="DO1668">
        <v>1007839</v>
      </c>
      <c r="DP1668">
        <v>317700</v>
      </c>
      <c r="DQ1668">
        <v>-944411</v>
      </c>
      <c r="DR1668">
        <v>606680</v>
      </c>
      <c r="DS1668">
        <v>0</v>
      </c>
    </row>
    <row r="1669" spans="1:123" x14ac:dyDescent="0.3">
      <c r="A1669" t="str">
        <f t="shared" si="26"/>
        <v>20381991</v>
      </c>
      <c r="B1669">
        <v>48</v>
      </c>
      <c r="C1669">
        <v>2038</v>
      </c>
      <c r="D1669">
        <v>199112</v>
      </c>
      <c r="E1669">
        <v>14</v>
      </c>
      <c r="F1669">
        <v>2031815</v>
      </c>
      <c r="G1669">
        <v>163079</v>
      </c>
      <c r="H1669">
        <v>550000</v>
      </c>
      <c r="I1669">
        <v>0</v>
      </c>
      <c r="J1669">
        <v>90000</v>
      </c>
      <c r="K1669">
        <v>85000</v>
      </c>
      <c r="L1669">
        <v>200000</v>
      </c>
      <c r="M1669">
        <v>56200</v>
      </c>
      <c r="N1669">
        <v>11500</v>
      </c>
      <c r="O1669">
        <v>25500</v>
      </c>
      <c r="P1669">
        <v>4500</v>
      </c>
      <c r="Q1669">
        <v>2000</v>
      </c>
      <c r="R1669">
        <v>0</v>
      </c>
      <c r="S1669">
        <v>4664</v>
      </c>
      <c r="T1669">
        <v>35000</v>
      </c>
      <c r="U1669">
        <v>36000</v>
      </c>
      <c r="V1669">
        <v>0</v>
      </c>
      <c r="W1669">
        <v>5000</v>
      </c>
      <c r="X1669">
        <v>0</v>
      </c>
      <c r="Y1669">
        <v>0</v>
      </c>
      <c r="Z1669">
        <v>0</v>
      </c>
      <c r="AA1669">
        <v>0</v>
      </c>
      <c r="AB1669">
        <v>8512</v>
      </c>
      <c r="AC1669">
        <v>26393</v>
      </c>
      <c r="AD1669">
        <v>0</v>
      </c>
      <c r="AE1669">
        <v>8512</v>
      </c>
      <c r="AF1669">
        <v>31480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953884</v>
      </c>
      <c r="AO1669">
        <v>259923</v>
      </c>
      <c r="AP1669">
        <v>39991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75000</v>
      </c>
      <c r="AW1669">
        <v>0</v>
      </c>
      <c r="AX1669">
        <v>31500</v>
      </c>
      <c r="AY1669">
        <v>0</v>
      </c>
      <c r="AZ1669">
        <v>6000</v>
      </c>
      <c r="BA1669">
        <v>25000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0</v>
      </c>
      <c r="BI1669">
        <v>0</v>
      </c>
      <c r="BJ1669">
        <v>0</v>
      </c>
      <c r="BK1669">
        <v>437414</v>
      </c>
      <c r="BL1669">
        <v>0</v>
      </c>
      <c r="BM1669">
        <v>0</v>
      </c>
      <c r="BN1669">
        <v>0</v>
      </c>
      <c r="BO1669">
        <v>0</v>
      </c>
      <c r="BP1669">
        <v>0</v>
      </c>
      <c r="BQ1669">
        <v>0</v>
      </c>
      <c r="BR1669">
        <v>0</v>
      </c>
      <c r="BS1669">
        <v>0</v>
      </c>
      <c r="BT1669">
        <v>0</v>
      </c>
      <c r="BU1669">
        <v>0</v>
      </c>
      <c r="BV1669">
        <v>0</v>
      </c>
      <c r="BW1669">
        <v>33000</v>
      </c>
      <c r="BX1669">
        <v>763</v>
      </c>
      <c r="BY1669">
        <v>4000</v>
      </c>
      <c r="BZ1669">
        <v>3000</v>
      </c>
      <c r="CA1669">
        <v>1200</v>
      </c>
      <c r="CB1669">
        <v>1000</v>
      </c>
      <c r="CC1669">
        <v>4333</v>
      </c>
      <c r="CD1669">
        <v>20000</v>
      </c>
      <c r="CE1669">
        <v>1000</v>
      </c>
      <c r="CF1669">
        <v>2166</v>
      </c>
      <c r="CG1669">
        <v>0</v>
      </c>
      <c r="CH1669">
        <v>0</v>
      </c>
      <c r="CI1669">
        <v>0</v>
      </c>
      <c r="CJ1669">
        <v>0</v>
      </c>
      <c r="CK1669">
        <v>0</v>
      </c>
      <c r="CL1669">
        <v>0</v>
      </c>
      <c r="CM1669">
        <v>0</v>
      </c>
      <c r="CN1669">
        <v>0</v>
      </c>
      <c r="CO1669">
        <v>0</v>
      </c>
      <c r="CP1669">
        <v>0</v>
      </c>
      <c r="CQ1669">
        <v>0</v>
      </c>
      <c r="CR1669">
        <v>0</v>
      </c>
      <c r="CS1669">
        <v>0</v>
      </c>
      <c r="CT1669">
        <v>0</v>
      </c>
      <c r="CU1669">
        <v>0</v>
      </c>
      <c r="CV1669">
        <v>1000</v>
      </c>
      <c r="CW1669">
        <v>0</v>
      </c>
      <c r="CX1669">
        <v>0</v>
      </c>
      <c r="CY1669">
        <v>0</v>
      </c>
      <c r="CZ1669">
        <v>0</v>
      </c>
      <c r="DA1669">
        <v>0</v>
      </c>
      <c r="DB1669">
        <v>1</v>
      </c>
      <c r="DC1669">
        <v>6000</v>
      </c>
      <c r="DD1669">
        <v>0</v>
      </c>
      <c r="DE1669">
        <v>0</v>
      </c>
      <c r="DF1669">
        <v>0</v>
      </c>
      <c r="DG1669">
        <v>25000</v>
      </c>
      <c r="DH1669">
        <v>0</v>
      </c>
      <c r="DI1669">
        <v>0</v>
      </c>
      <c r="DJ1669">
        <v>130465</v>
      </c>
      <c r="DK1669">
        <v>174663</v>
      </c>
      <c r="DL1669">
        <v>330000</v>
      </c>
      <c r="DM1669">
        <v>124237</v>
      </c>
      <c r="DN1669">
        <v>0</v>
      </c>
      <c r="DO1669">
        <v>791366</v>
      </c>
      <c r="DP1669">
        <v>297700</v>
      </c>
      <c r="DQ1669">
        <v>-977095</v>
      </c>
      <c r="DR1669">
        <v>769133</v>
      </c>
      <c r="DS1669">
        <v>0</v>
      </c>
    </row>
    <row r="1670" spans="1:123" x14ac:dyDescent="0.3">
      <c r="A1670" t="str">
        <f t="shared" si="26"/>
        <v>20391992</v>
      </c>
      <c r="B1670">
        <v>48</v>
      </c>
      <c r="C1670">
        <v>2039</v>
      </c>
      <c r="D1670">
        <v>199212</v>
      </c>
      <c r="E1670">
        <v>17</v>
      </c>
      <c r="F1670">
        <v>1991862</v>
      </c>
      <c r="G1670">
        <v>163069</v>
      </c>
      <c r="H1670">
        <v>550000</v>
      </c>
      <c r="I1670">
        <v>0</v>
      </c>
      <c r="J1670">
        <v>90000</v>
      </c>
      <c r="K1670">
        <v>85000</v>
      </c>
      <c r="L1670">
        <v>200000</v>
      </c>
      <c r="M1670">
        <v>56200</v>
      </c>
      <c r="N1670">
        <v>11500</v>
      </c>
      <c r="O1670">
        <v>25500</v>
      </c>
      <c r="P1670">
        <v>4500</v>
      </c>
      <c r="Q1670">
        <v>2000</v>
      </c>
      <c r="R1670">
        <v>0</v>
      </c>
      <c r="S1670">
        <v>4451</v>
      </c>
      <c r="T1670">
        <v>35000</v>
      </c>
      <c r="U1670">
        <v>36000</v>
      </c>
      <c r="V1670">
        <v>0</v>
      </c>
      <c r="W1670">
        <v>5000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32874</v>
      </c>
      <c r="AD1670">
        <v>0</v>
      </c>
      <c r="AE1670">
        <v>0</v>
      </c>
      <c r="AF1670">
        <v>49811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935340</v>
      </c>
      <c r="AO1670">
        <v>323748</v>
      </c>
      <c r="AP1670">
        <v>49811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75000</v>
      </c>
      <c r="AW1670">
        <v>0</v>
      </c>
      <c r="AX1670">
        <v>32988</v>
      </c>
      <c r="AY1670">
        <v>0</v>
      </c>
      <c r="AZ1670">
        <v>0</v>
      </c>
      <c r="BA1670">
        <v>25000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0</v>
      </c>
      <c r="BI1670">
        <v>0</v>
      </c>
      <c r="BJ1670">
        <v>0</v>
      </c>
      <c r="BK1670">
        <v>506548</v>
      </c>
      <c r="BL1670">
        <v>0</v>
      </c>
      <c r="BM1670">
        <v>0</v>
      </c>
      <c r="BN1670">
        <v>0</v>
      </c>
      <c r="BO1670">
        <v>0</v>
      </c>
      <c r="BP1670">
        <v>0</v>
      </c>
      <c r="BQ1670">
        <v>0</v>
      </c>
      <c r="BR1670">
        <v>0</v>
      </c>
      <c r="BS1670">
        <v>0</v>
      </c>
      <c r="BT1670">
        <v>0</v>
      </c>
      <c r="BU1670">
        <v>0</v>
      </c>
      <c r="BV1670">
        <v>0</v>
      </c>
      <c r="BW1670">
        <v>1000</v>
      </c>
      <c r="BX1670">
        <v>0</v>
      </c>
      <c r="BY1670">
        <v>0</v>
      </c>
      <c r="BZ1670">
        <v>0</v>
      </c>
      <c r="CA1670">
        <v>0</v>
      </c>
      <c r="CB1670">
        <v>0</v>
      </c>
      <c r="CC1670">
        <v>1</v>
      </c>
      <c r="CD1670">
        <v>6000</v>
      </c>
      <c r="CE1670">
        <v>0</v>
      </c>
      <c r="CF1670">
        <v>0</v>
      </c>
      <c r="CG1670">
        <v>0</v>
      </c>
      <c r="CH1670">
        <v>0</v>
      </c>
      <c r="CI1670">
        <v>0</v>
      </c>
      <c r="CJ1670">
        <v>0</v>
      </c>
      <c r="CK1670">
        <v>0</v>
      </c>
      <c r="CL1670">
        <v>0</v>
      </c>
      <c r="CM1670">
        <v>0</v>
      </c>
      <c r="CN1670">
        <v>0</v>
      </c>
      <c r="CO1670">
        <v>0</v>
      </c>
      <c r="CP1670">
        <v>0</v>
      </c>
      <c r="CQ1670">
        <v>0</v>
      </c>
      <c r="CR1670">
        <v>0</v>
      </c>
      <c r="CS1670">
        <v>0</v>
      </c>
      <c r="CT1670">
        <v>0</v>
      </c>
      <c r="CU1670">
        <v>0</v>
      </c>
      <c r="CV1670">
        <v>0</v>
      </c>
      <c r="CW1670">
        <v>0</v>
      </c>
      <c r="CX1670">
        <v>0</v>
      </c>
      <c r="CY1670">
        <v>0</v>
      </c>
      <c r="CZ1670">
        <v>0</v>
      </c>
      <c r="DA1670">
        <v>0</v>
      </c>
      <c r="DB1670">
        <v>0</v>
      </c>
      <c r="DC1670">
        <v>0</v>
      </c>
      <c r="DD1670">
        <v>0</v>
      </c>
      <c r="DE1670">
        <v>0</v>
      </c>
      <c r="DF1670">
        <v>0</v>
      </c>
      <c r="DG1670">
        <v>25000</v>
      </c>
      <c r="DH1670">
        <v>0</v>
      </c>
      <c r="DI1670">
        <v>0</v>
      </c>
      <c r="DJ1670">
        <v>97477</v>
      </c>
      <c r="DK1670">
        <v>149663</v>
      </c>
      <c r="DL1670">
        <v>330000</v>
      </c>
      <c r="DM1670">
        <v>49237</v>
      </c>
      <c r="DN1670">
        <v>0</v>
      </c>
      <c r="DO1670">
        <v>651377</v>
      </c>
      <c r="DP1670">
        <v>277700</v>
      </c>
      <c r="DQ1670">
        <v>-882032</v>
      </c>
      <c r="DR1670">
        <v>742043</v>
      </c>
      <c r="DS1670">
        <v>0</v>
      </c>
    </row>
    <row r="1671" spans="1:123" x14ac:dyDescent="0.3">
      <c r="A1671" t="str">
        <f t="shared" si="26"/>
        <v>20401993</v>
      </c>
      <c r="B1671">
        <v>48</v>
      </c>
      <c r="C1671">
        <v>2040</v>
      </c>
      <c r="D1671">
        <v>199312</v>
      </c>
      <c r="E1671">
        <v>46</v>
      </c>
      <c r="F1671">
        <v>1775496</v>
      </c>
      <c r="G1671">
        <v>163060</v>
      </c>
      <c r="H1671">
        <v>550000</v>
      </c>
      <c r="I1671">
        <v>0</v>
      </c>
      <c r="J1671">
        <v>90000</v>
      </c>
      <c r="K1671">
        <v>85000</v>
      </c>
      <c r="L1671">
        <v>200000</v>
      </c>
      <c r="M1671">
        <v>56200</v>
      </c>
      <c r="N1671">
        <v>11500</v>
      </c>
      <c r="O1671">
        <v>25500</v>
      </c>
      <c r="P1671">
        <v>4500</v>
      </c>
      <c r="Q1671">
        <v>2000</v>
      </c>
      <c r="R1671">
        <v>0</v>
      </c>
      <c r="S1671">
        <v>4237</v>
      </c>
      <c r="T1671">
        <v>35000</v>
      </c>
      <c r="U1671">
        <v>36000</v>
      </c>
      <c r="V1671">
        <v>0</v>
      </c>
      <c r="W1671">
        <v>10000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89043</v>
      </c>
      <c r="AD1671">
        <v>45875</v>
      </c>
      <c r="AE1671">
        <v>0</v>
      </c>
      <c r="AF1671">
        <v>134917</v>
      </c>
      <c r="AG1671">
        <v>45875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845020</v>
      </c>
      <c r="AO1671">
        <v>876894</v>
      </c>
      <c r="AP1671">
        <v>134917</v>
      </c>
      <c r="AQ1671">
        <v>0</v>
      </c>
      <c r="AR1671">
        <v>20000</v>
      </c>
      <c r="AS1671">
        <v>0</v>
      </c>
      <c r="AT1671">
        <v>0</v>
      </c>
      <c r="AU1671">
        <v>0</v>
      </c>
      <c r="AV1671">
        <v>46971</v>
      </c>
      <c r="AW1671">
        <v>0</v>
      </c>
      <c r="AX1671">
        <v>48687</v>
      </c>
      <c r="AY1671">
        <v>2067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0</v>
      </c>
      <c r="BI1671">
        <v>0</v>
      </c>
      <c r="BJ1671">
        <v>0</v>
      </c>
      <c r="BK1671">
        <v>1129536</v>
      </c>
      <c r="BL1671">
        <v>0</v>
      </c>
      <c r="BM1671">
        <v>0</v>
      </c>
      <c r="BN1671">
        <v>0</v>
      </c>
      <c r="BO1671">
        <v>0</v>
      </c>
      <c r="BP1671">
        <v>0</v>
      </c>
      <c r="BQ1671">
        <v>0</v>
      </c>
      <c r="BR1671">
        <v>0</v>
      </c>
      <c r="BS1671">
        <v>0</v>
      </c>
      <c r="BT1671">
        <v>0</v>
      </c>
      <c r="BU1671">
        <v>0</v>
      </c>
      <c r="BV1671">
        <v>0</v>
      </c>
      <c r="BW1671">
        <v>0</v>
      </c>
      <c r="BX1671">
        <v>0</v>
      </c>
      <c r="BY1671">
        <v>0</v>
      </c>
      <c r="BZ1671">
        <v>0</v>
      </c>
      <c r="CA1671">
        <v>0</v>
      </c>
      <c r="CB1671">
        <v>0</v>
      </c>
      <c r="CC1671">
        <v>0</v>
      </c>
      <c r="CD1671">
        <v>0</v>
      </c>
      <c r="CE1671">
        <v>0</v>
      </c>
      <c r="CF1671">
        <v>0</v>
      </c>
      <c r="CG1671">
        <v>0</v>
      </c>
      <c r="CH1671">
        <v>0</v>
      </c>
      <c r="CI1671">
        <v>0</v>
      </c>
      <c r="CJ1671">
        <v>0</v>
      </c>
      <c r="CK1671">
        <v>0</v>
      </c>
      <c r="CL1671">
        <v>0</v>
      </c>
      <c r="CM1671">
        <v>0</v>
      </c>
      <c r="CN1671">
        <v>0</v>
      </c>
      <c r="CO1671">
        <v>0</v>
      </c>
      <c r="CP1671">
        <v>0</v>
      </c>
      <c r="CQ1671">
        <v>0</v>
      </c>
      <c r="CR1671">
        <v>0</v>
      </c>
      <c r="CS1671">
        <v>0</v>
      </c>
      <c r="CT1671">
        <v>0</v>
      </c>
      <c r="CU1671">
        <v>0</v>
      </c>
      <c r="CV1671">
        <v>0</v>
      </c>
      <c r="CW1671">
        <v>0</v>
      </c>
      <c r="CX1671">
        <v>0</v>
      </c>
      <c r="CY1671">
        <v>0</v>
      </c>
      <c r="CZ1671">
        <v>0</v>
      </c>
      <c r="DA1671">
        <v>0</v>
      </c>
      <c r="DB1671">
        <v>0</v>
      </c>
      <c r="DC1671">
        <v>0</v>
      </c>
      <c r="DD1671">
        <v>0</v>
      </c>
      <c r="DE1671">
        <v>0</v>
      </c>
      <c r="DF1671">
        <v>0</v>
      </c>
      <c r="DG1671">
        <v>25000</v>
      </c>
      <c r="DH1671">
        <v>0</v>
      </c>
      <c r="DI1671">
        <v>0</v>
      </c>
      <c r="DJ1671">
        <v>48790</v>
      </c>
      <c r="DK1671">
        <v>149663</v>
      </c>
      <c r="DL1671">
        <v>330000</v>
      </c>
      <c r="DM1671">
        <v>2266</v>
      </c>
      <c r="DN1671">
        <v>0</v>
      </c>
      <c r="DO1671">
        <v>555719</v>
      </c>
      <c r="DP1671">
        <v>257700</v>
      </c>
      <c r="DQ1671">
        <v>-95658</v>
      </c>
      <c r="DR1671">
        <v>0</v>
      </c>
      <c r="DS1671">
        <v>0</v>
      </c>
    </row>
    <row r="1672" spans="1:123" x14ac:dyDescent="0.3">
      <c r="A1672" t="str">
        <f t="shared" si="26"/>
        <v>20411994</v>
      </c>
      <c r="B1672">
        <v>48</v>
      </c>
      <c r="C1672">
        <v>2041</v>
      </c>
      <c r="D1672">
        <v>199412</v>
      </c>
      <c r="E1672">
        <v>41</v>
      </c>
      <c r="F1672">
        <v>1974298</v>
      </c>
      <c r="G1672">
        <v>163056</v>
      </c>
      <c r="H1672">
        <v>550000</v>
      </c>
      <c r="I1672">
        <v>0</v>
      </c>
      <c r="J1672">
        <v>0</v>
      </c>
      <c r="K1672">
        <v>85000</v>
      </c>
      <c r="L1672">
        <v>200000</v>
      </c>
      <c r="M1672">
        <v>56200</v>
      </c>
      <c r="N1672">
        <v>11500</v>
      </c>
      <c r="O1672">
        <v>25500</v>
      </c>
      <c r="P1672">
        <v>4500</v>
      </c>
      <c r="Q1672">
        <v>2000</v>
      </c>
      <c r="R1672">
        <v>0</v>
      </c>
      <c r="S1672">
        <v>4023</v>
      </c>
      <c r="T1672">
        <v>35000</v>
      </c>
      <c r="U1672">
        <v>36000</v>
      </c>
      <c r="V1672">
        <v>0</v>
      </c>
      <c r="W1672">
        <v>10000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79274</v>
      </c>
      <c r="AD1672">
        <v>40842</v>
      </c>
      <c r="AE1672">
        <v>0</v>
      </c>
      <c r="AF1672">
        <v>120116</v>
      </c>
      <c r="AG1672">
        <v>40842</v>
      </c>
      <c r="AH1672">
        <v>0</v>
      </c>
      <c r="AI1672">
        <v>45875</v>
      </c>
      <c r="AJ1672">
        <v>0</v>
      </c>
      <c r="AK1672">
        <v>45875</v>
      </c>
      <c r="AL1672">
        <v>45875</v>
      </c>
      <c r="AM1672">
        <v>0</v>
      </c>
      <c r="AN1672">
        <v>769607</v>
      </c>
      <c r="AO1672">
        <v>780695</v>
      </c>
      <c r="AP1672">
        <v>120116</v>
      </c>
      <c r="AQ1672">
        <v>0</v>
      </c>
      <c r="AR1672">
        <v>16904</v>
      </c>
      <c r="AS1672">
        <v>0</v>
      </c>
      <c r="AT1672">
        <v>0</v>
      </c>
      <c r="AU1672">
        <v>0</v>
      </c>
      <c r="AV1672">
        <v>2266</v>
      </c>
      <c r="AW1672">
        <v>11158</v>
      </c>
      <c r="AX1672">
        <v>45957</v>
      </c>
      <c r="AY1672">
        <v>0</v>
      </c>
      <c r="AZ1672">
        <v>0</v>
      </c>
      <c r="BA1672">
        <v>25000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0</v>
      </c>
      <c r="BI1672">
        <v>0</v>
      </c>
      <c r="BJ1672">
        <v>0</v>
      </c>
      <c r="BK1672">
        <v>1002097</v>
      </c>
      <c r="BL1672">
        <v>0</v>
      </c>
      <c r="BM1672">
        <v>0</v>
      </c>
      <c r="BN1672">
        <v>0</v>
      </c>
      <c r="BO1672">
        <v>0</v>
      </c>
      <c r="BP1672">
        <v>0</v>
      </c>
      <c r="BQ1672">
        <v>0</v>
      </c>
      <c r="BR1672">
        <v>0</v>
      </c>
      <c r="BS1672">
        <v>0</v>
      </c>
      <c r="BT1672">
        <v>0</v>
      </c>
      <c r="BU1672">
        <v>0</v>
      </c>
      <c r="BV1672">
        <v>0</v>
      </c>
      <c r="BW1672">
        <v>0</v>
      </c>
      <c r="BX1672">
        <v>0</v>
      </c>
      <c r="BY1672">
        <v>0</v>
      </c>
      <c r="BZ1672">
        <v>0</v>
      </c>
      <c r="CA1672">
        <v>0</v>
      </c>
      <c r="CB1672">
        <v>0</v>
      </c>
      <c r="CC1672">
        <v>0</v>
      </c>
      <c r="CD1672">
        <v>0</v>
      </c>
      <c r="CE1672">
        <v>0</v>
      </c>
      <c r="CF1672">
        <v>0</v>
      </c>
      <c r="CG1672">
        <v>0</v>
      </c>
      <c r="CH1672">
        <v>0</v>
      </c>
      <c r="CI1672">
        <v>0</v>
      </c>
      <c r="CJ1672">
        <v>0</v>
      </c>
      <c r="CK1672">
        <v>0</v>
      </c>
      <c r="CL1672">
        <v>0</v>
      </c>
      <c r="CM1672">
        <v>0</v>
      </c>
      <c r="CN1672">
        <v>0</v>
      </c>
      <c r="CO1672">
        <v>0</v>
      </c>
      <c r="CP1672">
        <v>0</v>
      </c>
      <c r="CQ1672">
        <v>0</v>
      </c>
      <c r="CR1672">
        <v>0</v>
      </c>
      <c r="CS1672">
        <v>0</v>
      </c>
      <c r="CT1672">
        <v>0</v>
      </c>
      <c r="CU1672">
        <v>0</v>
      </c>
      <c r="CV1672">
        <v>0</v>
      </c>
      <c r="CW1672">
        <v>0</v>
      </c>
      <c r="CX1672">
        <v>0</v>
      </c>
      <c r="CY1672">
        <v>0</v>
      </c>
      <c r="CZ1672">
        <v>0</v>
      </c>
      <c r="DA1672">
        <v>0</v>
      </c>
      <c r="DB1672">
        <v>0</v>
      </c>
      <c r="DC1672">
        <v>0</v>
      </c>
      <c r="DD1672">
        <v>0</v>
      </c>
      <c r="DE1672">
        <v>0</v>
      </c>
      <c r="DF1672">
        <v>0</v>
      </c>
      <c r="DG1672">
        <v>25000</v>
      </c>
      <c r="DH1672">
        <v>0</v>
      </c>
      <c r="DI1672">
        <v>0</v>
      </c>
      <c r="DJ1672">
        <v>2833</v>
      </c>
      <c r="DK1672">
        <v>124663</v>
      </c>
      <c r="DL1672">
        <v>318842</v>
      </c>
      <c r="DM1672">
        <v>0</v>
      </c>
      <c r="DN1672">
        <v>0</v>
      </c>
      <c r="DO1672">
        <v>517212</v>
      </c>
      <c r="DP1672">
        <v>237700</v>
      </c>
      <c r="DQ1672">
        <v>-486032</v>
      </c>
      <c r="DR1672">
        <v>401651</v>
      </c>
      <c r="DS1672">
        <v>0</v>
      </c>
    </row>
    <row r="1673" spans="1:123" x14ac:dyDescent="0.3">
      <c r="A1673" t="str">
        <f t="shared" si="26"/>
        <v>20421995</v>
      </c>
      <c r="B1673">
        <v>48</v>
      </c>
      <c r="C1673">
        <v>2042</v>
      </c>
      <c r="D1673">
        <v>199512</v>
      </c>
      <c r="E1673">
        <v>58</v>
      </c>
      <c r="F1673">
        <v>1757294</v>
      </c>
      <c r="G1673">
        <v>163053</v>
      </c>
      <c r="H1673">
        <v>550000</v>
      </c>
      <c r="I1673">
        <v>0</v>
      </c>
      <c r="J1673">
        <v>0</v>
      </c>
      <c r="K1673">
        <v>85000</v>
      </c>
      <c r="L1673">
        <v>200000</v>
      </c>
      <c r="M1673">
        <v>56200</v>
      </c>
      <c r="N1673">
        <v>11500</v>
      </c>
      <c r="O1673">
        <v>25500</v>
      </c>
      <c r="P1673">
        <v>4500</v>
      </c>
      <c r="Q1673">
        <v>2000</v>
      </c>
      <c r="R1673">
        <v>0</v>
      </c>
      <c r="S1673">
        <v>3810</v>
      </c>
      <c r="T1673">
        <v>35000</v>
      </c>
      <c r="U1673">
        <v>36000</v>
      </c>
      <c r="V1673">
        <v>0</v>
      </c>
      <c r="W1673">
        <v>10000</v>
      </c>
      <c r="X1673">
        <v>0</v>
      </c>
      <c r="Y1673">
        <v>0</v>
      </c>
      <c r="Z1673">
        <v>0</v>
      </c>
      <c r="AA1673">
        <v>0</v>
      </c>
      <c r="AB1673">
        <v>45875</v>
      </c>
      <c r="AC1673">
        <v>113323</v>
      </c>
      <c r="AD1673">
        <v>58384</v>
      </c>
      <c r="AE1673">
        <v>45875</v>
      </c>
      <c r="AF1673">
        <v>125832</v>
      </c>
      <c r="AG1673">
        <v>0</v>
      </c>
      <c r="AH1673">
        <v>0</v>
      </c>
      <c r="AI1673">
        <v>40842</v>
      </c>
      <c r="AJ1673">
        <v>0</v>
      </c>
      <c r="AK1673">
        <v>40842</v>
      </c>
      <c r="AL1673">
        <v>40842</v>
      </c>
      <c r="AM1673">
        <v>0</v>
      </c>
      <c r="AN1673">
        <v>763678</v>
      </c>
      <c r="AO1673">
        <v>1116005</v>
      </c>
      <c r="AP1673">
        <v>171707</v>
      </c>
      <c r="AQ1673">
        <v>0</v>
      </c>
      <c r="AR1673">
        <v>20000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0</v>
      </c>
      <c r="BI1673">
        <v>0</v>
      </c>
      <c r="BJ1673">
        <v>0</v>
      </c>
      <c r="BK1673">
        <v>1307712</v>
      </c>
      <c r="BL1673">
        <v>0</v>
      </c>
      <c r="BM1673">
        <v>0</v>
      </c>
      <c r="BN1673">
        <v>0</v>
      </c>
      <c r="BO1673">
        <v>0</v>
      </c>
      <c r="BP1673">
        <v>0</v>
      </c>
      <c r="BQ1673">
        <v>0</v>
      </c>
      <c r="BR1673">
        <v>115043</v>
      </c>
      <c r="BS1673">
        <v>0</v>
      </c>
      <c r="BT1673">
        <v>0</v>
      </c>
      <c r="BU1673">
        <v>0</v>
      </c>
      <c r="BV1673">
        <v>0</v>
      </c>
      <c r="BW1673">
        <v>0</v>
      </c>
      <c r="BX1673">
        <v>0</v>
      </c>
      <c r="BY1673">
        <v>0</v>
      </c>
      <c r="BZ1673">
        <v>0</v>
      </c>
      <c r="CA1673">
        <v>0</v>
      </c>
      <c r="CB1673">
        <v>0</v>
      </c>
      <c r="CC1673">
        <v>0</v>
      </c>
      <c r="CD1673">
        <v>0</v>
      </c>
      <c r="CE1673">
        <v>0</v>
      </c>
      <c r="CF1673">
        <v>0</v>
      </c>
      <c r="CG1673">
        <v>0</v>
      </c>
      <c r="CH1673">
        <v>0</v>
      </c>
      <c r="CI1673">
        <v>0</v>
      </c>
      <c r="CJ1673">
        <v>0</v>
      </c>
      <c r="CK1673">
        <v>0</v>
      </c>
      <c r="CL1673">
        <v>0</v>
      </c>
      <c r="CM1673">
        <v>0</v>
      </c>
      <c r="CN1673">
        <v>0</v>
      </c>
      <c r="CO1673">
        <v>0</v>
      </c>
      <c r="CP1673">
        <v>0</v>
      </c>
      <c r="CQ1673">
        <v>15043</v>
      </c>
      <c r="CR1673">
        <v>0</v>
      </c>
      <c r="CS1673">
        <v>0</v>
      </c>
      <c r="CT1673">
        <v>0</v>
      </c>
      <c r="CU1673">
        <v>0</v>
      </c>
      <c r="CV1673">
        <v>0</v>
      </c>
      <c r="CW1673">
        <v>0</v>
      </c>
      <c r="CX1673">
        <v>0</v>
      </c>
      <c r="CY1673">
        <v>0</v>
      </c>
      <c r="CZ1673">
        <v>0</v>
      </c>
      <c r="DA1673">
        <v>0</v>
      </c>
      <c r="DB1673">
        <v>0</v>
      </c>
      <c r="DC1673">
        <v>0</v>
      </c>
      <c r="DD1673">
        <v>0</v>
      </c>
      <c r="DE1673">
        <v>0</v>
      </c>
      <c r="DF1673">
        <v>0</v>
      </c>
      <c r="DG1673">
        <v>25000</v>
      </c>
      <c r="DH1673">
        <v>0</v>
      </c>
      <c r="DI1673">
        <v>0</v>
      </c>
      <c r="DJ1673">
        <v>2833</v>
      </c>
      <c r="DK1673">
        <v>124663</v>
      </c>
      <c r="DL1673">
        <v>318842</v>
      </c>
      <c r="DM1673">
        <v>0</v>
      </c>
      <c r="DN1673">
        <v>0</v>
      </c>
      <c r="DO1673">
        <v>527222</v>
      </c>
      <c r="DP1673">
        <v>317700</v>
      </c>
      <c r="DQ1673">
        <v>115043</v>
      </c>
      <c r="DR1673">
        <v>0</v>
      </c>
      <c r="DS1673">
        <v>0</v>
      </c>
    </row>
    <row r="1674" spans="1:123" x14ac:dyDescent="0.3">
      <c r="A1674" t="str">
        <f t="shared" si="26"/>
        <v>20431996</v>
      </c>
      <c r="B1674">
        <v>48</v>
      </c>
      <c r="C1674">
        <v>2043</v>
      </c>
      <c r="D1674">
        <v>199612</v>
      </c>
      <c r="E1674">
        <v>56</v>
      </c>
      <c r="F1674">
        <v>1850947</v>
      </c>
      <c r="G1674">
        <v>163049</v>
      </c>
      <c r="H1674">
        <v>550000</v>
      </c>
      <c r="I1674">
        <v>0</v>
      </c>
      <c r="J1674">
        <v>0</v>
      </c>
      <c r="K1674">
        <v>85000</v>
      </c>
      <c r="L1674">
        <v>200000</v>
      </c>
      <c r="M1674">
        <v>56200</v>
      </c>
      <c r="N1674">
        <v>11500</v>
      </c>
      <c r="O1674">
        <v>25500</v>
      </c>
      <c r="P1674">
        <v>4500</v>
      </c>
      <c r="Q1674">
        <v>2000</v>
      </c>
      <c r="R1674">
        <v>0</v>
      </c>
      <c r="S1674">
        <v>3595</v>
      </c>
      <c r="T1674">
        <v>35000</v>
      </c>
      <c r="U1674">
        <v>36000</v>
      </c>
      <c r="V1674">
        <v>0</v>
      </c>
      <c r="W1674">
        <v>10000</v>
      </c>
      <c r="X1674">
        <v>0</v>
      </c>
      <c r="Y1674">
        <v>0</v>
      </c>
      <c r="Z1674">
        <v>0</v>
      </c>
      <c r="AA1674">
        <v>0</v>
      </c>
      <c r="AB1674">
        <v>40842</v>
      </c>
      <c r="AC1674">
        <v>108767</v>
      </c>
      <c r="AD1674">
        <v>56037</v>
      </c>
      <c r="AE1674">
        <v>40842</v>
      </c>
      <c r="AF1674">
        <v>123962</v>
      </c>
      <c r="AG1674">
        <v>56037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765333</v>
      </c>
      <c r="AO1674">
        <v>1071143</v>
      </c>
      <c r="AP1674">
        <v>164804</v>
      </c>
      <c r="AQ1674">
        <v>0</v>
      </c>
      <c r="AR1674">
        <v>20000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2833</v>
      </c>
      <c r="AY1674">
        <v>12494</v>
      </c>
      <c r="AZ1674">
        <v>0</v>
      </c>
      <c r="BA1674">
        <v>13389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0</v>
      </c>
      <c r="BI1674">
        <v>0</v>
      </c>
      <c r="BJ1674">
        <v>0</v>
      </c>
      <c r="BK1674">
        <v>1284663</v>
      </c>
      <c r="BL1674">
        <v>0</v>
      </c>
      <c r="BM1674">
        <v>0</v>
      </c>
      <c r="BN1674">
        <v>0</v>
      </c>
      <c r="BO1674">
        <v>0</v>
      </c>
      <c r="BP1674">
        <v>0</v>
      </c>
      <c r="BQ1674">
        <v>0</v>
      </c>
      <c r="BR1674">
        <v>0</v>
      </c>
      <c r="BS1674">
        <v>0</v>
      </c>
      <c r="BT1674">
        <v>0</v>
      </c>
      <c r="BU1674">
        <v>0</v>
      </c>
      <c r="BV1674">
        <v>0</v>
      </c>
      <c r="BW1674">
        <v>0</v>
      </c>
      <c r="BX1674">
        <v>0</v>
      </c>
      <c r="BY1674">
        <v>0</v>
      </c>
      <c r="BZ1674">
        <v>0</v>
      </c>
      <c r="CA1674">
        <v>0</v>
      </c>
      <c r="CB1674">
        <v>0</v>
      </c>
      <c r="CC1674">
        <v>0</v>
      </c>
      <c r="CD1674">
        <v>0</v>
      </c>
      <c r="CE1674">
        <v>0</v>
      </c>
      <c r="CF1674">
        <v>0</v>
      </c>
      <c r="CG1674">
        <v>0</v>
      </c>
      <c r="CH1674">
        <v>0</v>
      </c>
      <c r="CI1674">
        <v>0</v>
      </c>
      <c r="CJ1674">
        <v>0</v>
      </c>
      <c r="CK1674">
        <v>0</v>
      </c>
      <c r="CL1674">
        <v>0</v>
      </c>
      <c r="CM1674">
        <v>0</v>
      </c>
      <c r="CN1674">
        <v>0</v>
      </c>
      <c r="CO1674">
        <v>0</v>
      </c>
      <c r="CP1674">
        <v>0</v>
      </c>
      <c r="CQ1674">
        <v>0</v>
      </c>
      <c r="CR1674">
        <v>0</v>
      </c>
      <c r="CS1674">
        <v>0</v>
      </c>
      <c r="CT1674">
        <v>0</v>
      </c>
      <c r="CU1674">
        <v>0</v>
      </c>
      <c r="CV1674">
        <v>0</v>
      </c>
      <c r="CW1674">
        <v>0</v>
      </c>
      <c r="CX1674">
        <v>0</v>
      </c>
      <c r="CY1674">
        <v>0</v>
      </c>
      <c r="CZ1674">
        <v>0</v>
      </c>
      <c r="DA1674">
        <v>0</v>
      </c>
      <c r="DB1674">
        <v>0</v>
      </c>
      <c r="DC1674">
        <v>0</v>
      </c>
      <c r="DD1674">
        <v>0</v>
      </c>
      <c r="DE1674">
        <v>0</v>
      </c>
      <c r="DF1674">
        <v>0</v>
      </c>
      <c r="DG1674">
        <v>25000</v>
      </c>
      <c r="DH1674">
        <v>0</v>
      </c>
      <c r="DI1674">
        <v>0</v>
      </c>
      <c r="DJ1674">
        <v>0</v>
      </c>
      <c r="DK1674">
        <v>111273</v>
      </c>
      <c r="DL1674">
        <v>318842</v>
      </c>
      <c r="DM1674">
        <v>0</v>
      </c>
      <c r="DN1674">
        <v>0</v>
      </c>
      <c r="DO1674">
        <v>455115</v>
      </c>
      <c r="DP1674">
        <v>312743</v>
      </c>
      <c r="DQ1674">
        <v>-16222</v>
      </c>
      <c r="DR1674">
        <v>0</v>
      </c>
      <c r="DS1674">
        <v>0</v>
      </c>
    </row>
    <row r="1675" spans="1:123" x14ac:dyDescent="0.3">
      <c r="A1675" t="str">
        <f t="shared" si="26"/>
        <v>20441997</v>
      </c>
      <c r="B1675">
        <v>48</v>
      </c>
      <c r="C1675">
        <v>2044</v>
      </c>
      <c r="D1675">
        <v>199712</v>
      </c>
      <c r="E1675">
        <v>51</v>
      </c>
      <c r="F1675">
        <v>1951974</v>
      </c>
      <c r="G1675">
        <v>163046</v>
      </c>
      <c r="H1675">
        <v>550000</v>
      </c>
      <c r="I1675">
        <v>0</v>
      </c>
      <c r="J1675">
        <v>0</v>
      </c>
      <c r="K1675">
        <v>85000</v>
      </c>
      <c r="L1675">
        <v>200000</v>
      </c>
      <c r="M1675">
        <v>56200</v>
      </c>
      <c r="N1675">
        <v>11500</v>
      </c>
      <c r="O1675">
        <v>25500</v>
      </c>
      <c r="P1675">
        <v>4500</v>
      </c>
      <c r="Q1675">
        <v>2000</v>
      </c>
      <c r="R1675">
        <v>0</v>
      </c>
      <c r="S1675">
        <v>3381</v>
      </c>
      <c r="T1675">
        <v>35000</v>
      </c>
      <c r="U1675">
        <v>36000</v>
      </c>
      <c r="V1675">
        <v>0</v>
      </c>
      <c r="W1675">
        <v>10000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98576</v>
      </c>
      <c r="AD1675">
        <v>50786</v>
      </c>
      <c r="AE1675">
        <v>0</v>
      </c>
      <c r="AF1675">
        <v>149363</v>
      </c>
      <c r="AG1675">
        <v>50786</v>
      </c>
      <c r="AH1675">
        <v>0</v>
      </c>
      <c r="AI1675">
        <v>56037</v>
      </c>
      <c r="AJ1675">
        <v>0</v>
      </c>
      <c r="AK1675">
        <v>56037</v>
      </c>
      <c r="AL1675">
        <v>56037</v>
      </c>
      <c r="AM1675">
        <v>0</v>
      </c>
      <c r="AN1675">
        <v>739718</v>
      </c>
      <c r="AO1675">
        <v>970781</v>
      </c>
      <c r="AP1675">
        <v>149363</v>
      </c>
      <c r="AQ1675">
        <v>16187</v>
      </c>
      <c r="AR1675">
        <v>20000</v>
      </c>
      <c r="AS1675">
        <v>0</v>
      </c>
      <c r="AT1675">
        <v>0</v>
      </c>
      <c r="AU1675">
        <v>0</v>
      </c>
      <c r="AV1675">
        <v>0</v>
      </c>
      <c r="AW1675">
        <v>18696</v>
      </c>
      <c r="AX1675">
        <v>0</v>
      </c>
      <c r="AY1675">
        <v>7107</v>
      </c>
      <c r="AZ1675">
        <v>0</v>
      </c>
      <c r="BA1675">
        <v>25000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0</v>
      </c>
      <c r="BI1675">
        <v>0</v>
      </c>
      <c r="BJ1675">
        <v>0</v>
      </c>
      <c r="BK1675">
        <v>1207134</v>
      </c>
      <c r="BL1675">
        <v>0</v>
      </c>
      <c r="BM1675">
        <v>0</v>
      </c>
      <c r="BN1675">
        <v>0</v>
      </c>
      <c r="BO1675">
        <v>0</v>
      </c>
      <c r="BP1675">
        <v>0</v>
      </c>
      <c r="BQ1675">
        <v>0</v>
      </c>
      <c r="BR1675">
        <v>0</v>
      </c>
      <c r="BS1675">
        <v>0</v>
      </c>
      <c r="BT1675">
        <v>0</v>
      </c>
      <c r="BU1675">
        <v>0</v>
      </c>
      <c r="BV1675">
        <v>0</v>
      </c>
      <c r="BW1675">
        <v>0</v>
      </c>
      <c r="BX1675">
        <v>0</v>
      </c>
      <c r="BY1675">
        <v>0</v>
      </c>
      <c r="BZ1675">
        <v>0</v>
      </c>
      <c r="CA1675">
        <v>0</v>
      </c>
      <c r="CB1675">
        <v>0</v>
      </c>
      <c r="CC1675">
        <v>0</v>
      </c>
      <c r="CD1675">
        <v>0</v>
      </c>
      <c r="CE1675">
        <v>0</v>
      </c>
      <c r="CF1675">
        <v>0</v>
      </c>
      <c r="CG1675">
        <v>0</v>
      </c>
      <c r="CH1675">
        <v>0</v>
      </c>
      <c r="CI1675">
        <v>0</v>
      </c>
      <c r="CJ1675">
        <v>0</v>
      </c>
      <c r="CK1675">
        <v>0</v>
      </c>
      <c r="CL1675">
        <v>0</v>
      </c>
      <c r="CM1675">
        <v>0</v>
      </c>
      <c r="CN1675">
        <v>0</v>
      </c>
      <c r="CO1675">
        <v>0</v>
      </c>
      <c r="CP1675">
        <v>0</v>
      </c>
      <c r="CQ1675">
        <v>0</v>
      </c>
      <c r="CR1675">
        <v>0</v>
      </c>
      <c r="CS1675">
        <v>0</v>
      </c>
      <c r="CT1675">
        <v>0</v>
      </c>
      <c r="CU1675">
        <v>0</v>
      </c>
      <c r="CV1675">
        <v>0</v>
      </c>
      <c r="CW1675">
        <v>0</v>
      </c>
      <c r="CX1675">
        <v>0</v>
      </c>
      <c r="CY1675">
        <v>0</v>
      </c>
      <c r="CZ1675">
        <v>0</v>
      </c>
      <c r="DA1675">
        <v>0</v>
      </c>
      <c r="DB1675">
        <v>0</v>
      </c>
      <c r="DC1675">
        <v>0</v>
      </c>
      <c r="DD1675">
        <v>0</v>
      </c>
      <c r="DE1675">
        <v>0</v>
      </c>
      <c r="DF1675">
        <v>0</v>
      </c>
      <c r="DG1675">
        <v>25000</v>
      </c>
      <c r="DH1675">
        <v>0</v>
      </c>
      <c r="DI1675">
        <v>0</v>
      </c>
      <c r="DJ1675">
        <v>0</v>
      </c>
      <c r="DK1675">
        <v>86273</v>
      </c>
      <c r="DL1675">
        <v>300146</v>
      </c>
      <c r="DM1675">
        <v>0</v>
      </c>
      <c r="DN1675">
        <v>0</v>
      </c>
      <c r="DO1675">
        <v>467456</v>
      </c>
      <c r="DP1675">
        <v>292743</v>
      </c>
      <c r="DQ1675">
        <v>-247864</v>
      </c>
      <c r="DR1675">
        <v>204168</v>
      </c>
      <c r="DS1675">
        <v>0</v>
      </c>
    </row>
    <row r="1676" spans="1:123" x14ac:dyDescent="0.3">
      <c r="A1676" t="str">
        <f t="shared" si="26"/>
        <v>20451998</v>
      </c>
      <c r="B1676">
        <v>48</v>
      </c>
      <c r="C1676">
        <v>2045</v>
      </c>
      <c r="D1676">
        <v>199812</v>
      </c>
      <c r="E1676">
        <v>64</v>
      </c>
      <c r="F1676">
        <v>1456301</v>
      </c>
      <c r="G1676">
        <v>163042</v>
      </c>
      <c r="H1676">
        <v>550000</v>
      </c>
      <c r="I1676">
        <v>0</v>
      </c>
      <c r="J1676">
        <v>0</v>
      </c>
      <c r="K1676">
        <v>85000</v>
      </c>
      <c r="L1676">
        <v>200000</v>
      </c>
      <c r="M1676">
        <v>56200</v>
      </c>
      <c r="N1676">
        <v>11500</v>
      </c>
      <c r="O1676">
        <v>25500</v>
      </c>
      <c r="P1676">
        <v>4500</v>
      </c>
      <c r="Q1676">
        <v>2000</v>
      </c>
      <c r="R1676">
        <v>0</v>
      </c>
      <c r="S1676">
        <v>3166</v>
      </c>
      <c r="T1676">
        <v>35000</v>
      </c>
      <c r="U1676">
        <v>36000</v>
      </c>
      <c r="V1676">
        <v>0</v>
      </c>
      <c r="W1676">
        <v>15000</v>
      </c>
      <c r="X1676">
        <v>0</v>
      </c>
      <c r="Y1676">
        <v>0</v>
      </c>
      <c r="Z1676">
        <v>0</v>
      </c>
      <c r="AA1676">
        <v>0</v>
      </c>
      <c r="AB1676">
        <v>56037</v>
      </c>
      <c r="AC1676">
        <v>124782</v>
      </c>
      <c r="AD1676">
        <v>64287</v>
      </c>
      <c r="AE1676">
        <v>56037</v>
      </c>
      <c r="AF1676">
        <v>133033</v>
      </c>
      <c r="AG1676">
        <v>0</v>
      </c>
      <c r="AH1676">
        <v>0</v>
      </c>
      <c r="AI1676">
        <v>50786</v>
      </c>
      <c r="AJ1676">
        <v>0</v>
      </c>
      <c r="AK1676">
        <v>50786</v>
      </c>
      <c r="AL1676">
        <v>50786</v>
      </c>
      <c r="AM1676">
        <v>0</v>
      </c>
      <c r="AN1676">
        <v>750834</v>
      </c>
      <c r="AO1676">
        <v>1228854</v>
      </c>
      <c r="AP1676">
        <v>189069</v>
      </c>
      <c r="AQ1676">
        <v>0</v>
      </c>
      <c r="AR1676">
        <v>20000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0</v>
      </c>
      <c r="BI1676">
        <v>0</v>
      </c>
      <c r="BJ1676">
        <v>0</v>
      </c>
      <c r="BK1676">
        <v>1437923</v>
      </c>
      <c r="BL1676">
        <v>0</v>
      </c>
      <c r="BM1676">
        <v>0</v>
      </c>
      <c r="BN1676">
        <v>0</v>
      </c>
      <c r="BO1676">
        <v>0</v>
      </c>
      <c r="BP1676">
        <v>0</v>
      </c>
      <c r="BQ1676">
        <v>0</v>
      </c>
      <c r="BR1676">
        <v>516967</v>
      </c>
      <c r="BS1676">
        <v>16446</v>
      </c>
      <c r="BT1676">
        <v>0</v>
      </c>
      <c r="BU1676">
        <v>0</v>
      </c>
      <c r="BV1676">
        <v>0</v>
      </c>
      <c r="BW1676">
        <v>0</v>
      </c>
      <c r="BX1676">
        <v>0</v>
      </c>
      <c r="BY1676">
        <v>0</v>
      </c>
      <c r="BZ1676">
        <v>0</v>
      </c>
      <c r="CA1676">
        <v>0</v>
      </c>
      <c r="CB1676">
        <v>0</v>
      </c>
      <c r="CC1676">
        <v>0</v>
      </c>
      <c r="CD1676">
        <v>0</v>
      </c>
      <c r="CE1676">
        <v>0</v>
      </c>
      <c r="CF1676">
        <v>0</v>
      </c>
      <c r="CG1676">
        <v>0</v>
      </c>
      <c r="CH1676">
        <v>0</v>
      </c>
      <c r="CI1676">
        <v>0</v>
      </c>
      <c r="CJ1676">
        <v>0</v>
      </c>
      <c r="CK1676">
        <v>0</v>
      </c>
      <c r="CL1676">
        <v>0</v>
      </c>
      <c r="CM1676">
        <v>0</v>
      </c>
      <c r="CN1676">
        <v>0</v>
      </c>
      <c r="CO1676">
        <v>0</v>
      </c>
      <c r="CP1676">
        <v>0</v>
      </c>
      <c r="CQ1676">
        <v>472010</v>
      </c>
      <c r="CR1676">
        <v>0</v>
      </c>
      <c r="CS1676">
        <v>0</v>
      </c>
      <c r="CT1676">
        <v>16446</v>
      </c>
      <c r="CU1676">
        <v>0</v>
      </c>
      <c r="CV1676">
        <v>0</v>
      </c>
      <c r="CW1676">
        <v>0</v>
      </c>
      <c r="CX1676">
        <v>0</v>
      </c>
      <c r="CY1676">
        <v>0</v>
      </c>
      <c r="CZ1676">
        <v>0</v>
      </c>
      <c r="DA1676">
        <v>0</v>
      </c>
      <c r="DB1676">
        <v>0</v>
      </c>
      <c r="DC1676">
        <v>0</v>
      </c>
      <c r="DD1676">
        <v>0</v>
      </c>
      <c r="DE1676">
        <v>0</v>
      </c>
      <c r="DF1676">
        <v>0</v>
      </c>
      <c r="DG1676">
        <v>25000</v>
      </c>
      <c r="DH1676">
        <v>0</v>
      </c>
      <c r="DI1676">
        <v>0</v>
      </c>
      <c r="DJ1676">
        <v>0</v>
      </c>
      <c r="DK1676">
        <v>86273</v>
      </c>
      <c r="DL1676">
        <v>300146</v>
      </c>
      <c r="DM1676">
        <v>0</v>
      </c>
      <c r="DN1676">
        <v>0</v>
      </c>
      <c r="DO1676">
        <v>950662</v>
      </c>
      <c r="DP1676">
        <v>317700</v>
      </c>
      <c r="DQ1676">
        <v>533414</v>
      </c>
      <c r="DR1676">
        <v>0</v>
      </c>
      <c r="DS1676">
        <v>0</v>
      </c>
    </row>
    <row r="1677" spans="1:123" x14ac:dyDescent="0.3">
      <c r="A1677" t="str">
        <f t="shared" si="26"/>
        <v>20461999</v>
      </c>
      <c r="B1677">
        <v>48</v>
      </c>
      <c r="C1677">
        <v>2046</v>
      </c>
      <c r="D1677">
        <v>199912</v>
      </c>
      <c r="E1677">
        <v>56</v>
      </c>
      <c r="F1677">
        <v>1931653</v>
      </c>
      <c r="G1677">
        <v>163038</v>
      </c>
      <c r="H1677">
        <v>550000</v>
      </c>
      <c r="I1677">
        <v>0</v>
      </c>
      <c r="J1677">
        <v>0</v>
      </c>
      <c r="K1677">
        <v>85000</v>
      </c>
      <c r="L1677">
        <v>200000</v>
      </c>
      <c r="M1677">
        <v>56200</v>
      </c>
      <c r="N1677">
        <v>11500</v>
      </c>
      <c r="O1677">
        <v>25500</v>
      </c>
      <c r="P1677">
        <v>4500</v>
      </c>
      <c r="Q1677">
        <v>2000</v>
      </c>
      <c r="R1677">
        <v>0</v>
      </c>
      <c r="S1677">
        <v>2951</v>
      </c>
      <c r="T1677">
        <v>35000</v>
      </c>
      <c r="U1677">
        <v>36000</v>
      </c>
      <c r="V1677">
        <v>0</v>
      </c>
      <c r="W1677">
        <v>15000</v>
      </c>
      <c r="X1677">
        <v>0</v>
      </c>
      <c r="Y1677">
        <v>0</v>
      </c>
      <c r="Z1677">
        <v>0</v>
      </c>
      <c r="AA1677">
        <v>0</v>
      </c>
      <c r="AB1677">
        <v>50786</v>
      </c>
      <c r="AC1677">
        <v>107734</v>
      </c>
      <c r="AD1677">
        <v>55504</v>
      </c>
      <c r="AE1677">
        <v>50786</v>
      </c>
      <c r="AF1677">
        <v>112452</v>
      </c>
      <c r="AG1677">
        <v>55504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771199</v>
      </c>
      <c r="AO1677">
        <v>1060968</v>
      </c>
      <c r="AP1677">
        <v>163239</v>
      </c>
      <c r="AQ1677">
        <v>0</v>
      </c>
      <c r="AR1677">
        <v>20000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0</v>
      </c>
      <c r="BI1677">
        <v>0</v>
      </c>
      <c r="BJ1677">
        <v>0</v>
      </c>
      <c r="BK1677">
        <v>1244207</v>
      </c>
      <c r="BL1677">
        <v>0</v>
      </c>
      <c r="BM1677">
        <v>115286</v>
      </c>
      <c r="BN1677">
        <v>0</v>
      </c>
      <c r="BO1677">
        <v>0</v>
      </c>
      <c r="BP1677">
        <v>0</v>
      </c>
      <c r="BQ1677">
        <v>0</v>
      </c>
      <c r="BR1677">
        <v>0</v>
      </c>
      <c r="BS1677">
        <v>0</v>
      </c>
      <c r="BT1677">
        <v>0</v>
      </c>
      <c r="BU1677">
        <v>0</v>
      </c>
      <c r="BV1677">
        <v>0</v>
      </c>
      <c r="BW1677">
        <v>0</v>
      </c>
      <c r="BX1677">
        <v>0</v>
      </c>
      <c r="BY1677">
        <v>0</v>
      </c>
      <c r="BZ1677">
        <v>0</v>
      </c>
      <c r="CA1677">
        <v>0</v>
      </c>
      <c r="CB1677">
        <v>0</v>
      </c>
      <c r="CC1677">
        <v>0</v>
      </c>
      <c r="CD1677">
        <v>0</v>
      </c>
      <c r="CE1677">
        <v>0</v>
      </c>
      <c r="CF1677">
        <v>0</v>
      </c>
      <c r="CG1677">
        <v>0</v>
      </c>
      <c r="CH1677">
        <v>0</v>
      </c>
      <c r="CI1677">
        <v>0</v>
      </c>
      <c r="CJ1677">
        <v>0</v>
      </c>
      <c r="CK1677">
        <v>0</v>
      </c>
      <c r="CL1677">
        <v>0</v>
      </c>
      <c r="CM1677">
        <v>0</v>
      </c>
      <c r="CN1677">
        <v>0</v>
      </c>
      <c r="CO1677">
        <v>0</v>
      </c>
      <c r="CP1677">
        <v>0</v>
      </c>
      <c r="CQ1677">
        <v>336724</v>
      </c>
      <c r="CR1677">
        <v>0</v>
      </c>
      <c r="CS1677">
        <v>0</v>
      </c>
      <c r="CT1677">
        <v>16446</v>
      </c>
      <c r="CU1677">
        <v>0</v>
      </c>
      <c r="CV1677">
        <v>0</v>
      </c>
      <c r="CW1677">
        <v>0</v>
      </c>
      <c r="CX1677">
        <v>0</v>
      </c>
      <c r="CY1677">
        <v>0</v>
      </c>
      <c r="CZ1677">
        <v>0</v>
      </c>
      <c r="DA1677">
        <v>0</v>
      </c>
      <c r="DB1677">
        <v>0</v>
      </c>
      <c r="DC1677">
        <v>0</v>
      </c>
      <c r="DD1677">
        <v>0</v>
      </c>
      <c r="DE1677">
        <v>0</v>
      </c>
      <c r="DF1677">
        <v>0</v>
      </c>
      <c r="DG1677">
        <v>25000</v>
      </c>
      <c r="DH1677">
        <v>0</v>
      </c>
      <c r="DI1677">
        <v>0</v>
      </c>
      <c r="DJ1677">
        <v>0</v>
      </c>
      <c r="DK1677">
        <v>86273</v>
      </c>
      <c r="DL1677">
        <v>300146</v>
      </c>
      <c r="DM1677">
        <v>0</v>
      </c>
      <c r="DN1677">
        <v>0</v>
      </c>
      <c r="DO1677">
        <v>764590</v>
      </c>
      <c r="DP1677">
        <v>317700</v>
      </c>
      <c r="DQ1677">
        <v>-115286</v>
      </c>
      <c r="DR1677">
        <v>0</v>
      </c>
      <c r="DS1677">
        <v>0</v>
      </c>
    </row>
    <row r="1678" spans="1:123" x14ac:dyDescent="0.3">
      <c r="A1678" t="str">
        <f t="shared" si="26"/>
        <v>20472000</v>
      </c>
      <c r="B1678">
        <v>48</v>
      </c>
      <c r="C1678">
        <v>2047</v>
      </c>
      <c r="D1678">
        <v>200012</v>
      </c>
      <c r="E1678">
        <v>37</v>
      </c>
      <c r="F1678">
        <v>2096657</v>
      </c>
      <c r="G1678">
        <v>163034</v>
      </c>
      <c r="H1678">
        <v>550000</v>
      </c>
      <c r="I1678">
        <v>0</v>
      </c>
      <c r="J1678">
        <v>0</v>
      </c>
      <c r="K1678">
        <v>85000</v>
      </c>
      <c r="L1678">
        <v>200000</v>
      </c>
      <c r="M1678">
        <v>56200</v>
      </c>
      <c r="N1678">
        <v>11500</v>
      </c>
      <c r="O1678">
        <v>25500</v>
      </c>
      <c r="P1678">
        <v>4500</v>
      </c>
      <c r="Q1678">
        <v>2000</v>
      </c>
      <c r="R1678">
        <v>0</v>
      </c>
      <c r="S1678">
        <v>2737</v>
      </c>
      <c r="T1678">
        <v>35000</v>
      </c>
      <c r="U1678">
        <v>36000</v>
      </c>
      <c r="V1678">
        <v>0</v>
      </c>
      <c r="W1678">
        <v>15000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71948</v>
      </c>
      <c r="AD1678">
        <v>0</v>
      </c>
      <c r="AE1678">
        <v>0</v>
      </c>
      <c r="AF1678">
        <v>109015</v>
      </c>
      <c r="AG1678">
        <v>0</v>
      </c>
      <c r="AH1678">
        <v>0</v>
      </c>
      <c r="AI1678">
        <v>55504</v>
      </c>
      <c r="AJ1678">
        <v>0</v>
      </c>
      <c r="AK1678">
        <v>55504</v>
      </c>
      <c r="AL1678">
        <v>55504</v>
      </c>
      <c r="AM1678">
        <v>0</v>
      </c>
      <c r="AN1678">
        <v>774422</v>
      </c>
      <c r="AO1678">
        <v>708545</v>
      </c>
      <c r="AP1678">
        <v>109015</v>
      </c>
      <c r="AQ1678">
        <v>0</v>
      </c>
      <c r="AR1678">
        <v>13031</v>
      </c>
      <c r="AS1678">
        <v>0</v>
      </c>
      <c r="AT1678">
        <v>0</v>
      </c>
      <c r="AU1678">
        <v>0</v>
      </c>
      <c r="AV1678">
        <v>0</v>
      </c>
      <c r="AW1678">
        <v>8297</v>
      </c>
      <c r="AX1678">
        <v>0</v>
      </c>
      <c r="AY1678">
        <v>0</v>
      </c>
      <c r="AZ1678">
        <v>0</v>
      </c>
      <c r="BA1678">
        <v>25000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0</v>
      </c>
      <c r="BI1678">
        <v>0</v>
      </c>
      <c r="BJ1678">
        <v>0</v>
      </c>
      <c r="BK1678">
        <v>863889</v>
      </c>
      <c r="BL1678">
        <v>0</v>
      </c>
      <c r="BM1678">
        <v>130670</v>
      </c>
      <c r="BN1678">
        <v>16446</v>
      </c>
      <c r="BO1678">
        <v>0</v>
      </c>
      <c r="BP1678">
        <v>0</v>
      </c>
      <c r="BQ1678">
        <v>0</v>
      </c>
      <c r="BR1678">
        <v>0</v>
      </c>
      <c r="BS1678">
        <v>0</v>
      </c>
      <c r="BT1678">
        <v>0</v>
      </c>
      <c r="BU1678">
        <v>0</v>
      </c>
      <c r="BV1678">
        <v>0</v>
      </c>
      <c r="BW1678">
        <v>0</v>
      </c>
      <c r="BX1678">
        <v>0</v>
      </c>
      <c r="BY1678">
        <v>0</v>
      </c>
      <c r="BZ1678">
        <v>0</v>
      </c>
      <c r="CA1678">
        <v>0</v>
      </c>
      <c r="CB1678">
        <v>0</v>
      </c>
      <c r="CC1678">
        <v>0</v>
      </c>
      <c r="CD1678">
        <v>0</v>
      </c>
      <c r="CE1678">
        <v>0</v>
      </c>
      <c r="CF1678">
        <v>0</v>
      </c>
      <c r="CG1678">
        <v>0</v>
      </c>
      <c r="CH1678">
        <v>0</v>
      </c>
      <c r="CI1678">
        <v>0</v>
      </c>
      <c r="CJ1678">
        <v>0</v>
      </c>
      <c r="CK1678">
        <v>0</v>
      </c>
      <c r="CL1678">
        <v>0</v>
      </c>
      <c r="CM1678">
        <v>0</v>
      </c>
      <c r="CN1678">
        <v>0</v>
      </c>
      <c r="CO1678">
        <v>0</v>
      </c>
      <c r="CP1678">
        <v>0</v>
      </c>
      <c r="CQ1678">
        <v>186054</v>
      </c>
      <c r="CR1678">
        <v>0</v>
      </c>
      <c r="CS1678">
        <v>0</v>
      </c>
      <c r="CT1678">
        <v>0</v>
      </c>
      <c r="CU1678">
        <v>0</v>
      </c>
      <c r="CV1678">
        <v>0</v>
      </c>
      <c r="CW1678">
        <v>0</v>
      </c>
      <c r="CX1678">
        <v>0</v>
      </c>
      <c r="CY1678">
        <v>0</v>
      </c>
      <c r="CZ1678">
        <v>0</v>
      </c>
      <c r="DA1678">
        <v>0</v>
      </c>
      <c r="DB1678">
        <v>0</v>
      </c>
      <c r="DC1678">
        <v>0</v>
      </c>
      <c r="DD1678">
        <v>0</v>
      </c>
      <c r="DE1678">
        <v>0</v>
      </c>
      <c r="DF1678">
        <v>0</v>
      </c>
      <c r="DG1678">
        <v>25000</v>
      </c>
      <c r="DH1678">
        <v>0</v>
      </c>
      <c r="DI1678">
        <v>0</v>
      </c>
      <c r="DJ1678">
        <v>0</v>
      </c>
      <c r="DK1678">
        <v>61273</v>
      </c>
      <c r="DL1678">
        <v>291849</v>
      </c>
      <c r="DM1678">
        <v>0</v>
      </c>
      <c r="DN1678">
        <v>0</v>
      </c>
      <c r="DO1678">
        <v>619681</v>
      </c>
      <c r="DP1678">
        <v>317700</v>
      </c>
      <c r="DQ1678">
        <v>-690678</v>
      </c>
      <c r="DR1678">
        <v>510264</v>
      </c>
      <c r="DS1678">
        <v>0</v>
      </c>
    </row>
    <row r="1679" spans="1:123" x14ac:dyDescent="0.3">
      <c r="A1679" t="str">
        <f t="shared" si="26"/>
        <v>20482001</v>
      </c>
      <c r="B1679">
        <v>48</v>
      </c>
      <c r="C1679">
        <v>2048</v>
      </c>
      <c r="D1679">
        <v>200112</v>
      </c>
      <c r="E1679">
        <v>20</v>
      </c>
      <c r="F1679">
        <v>1947422</v>
      </c>
      <c r="G1679">
        <v>163030</v>
      </c>
      <c r="H1679">
        <v>550000</v>
      </c>
      <c r="I1679">
        <v>0</v>
      </c>
      <c r="J1679">
        <v>0</v>
      </c>
      <c r="K1679">
        <v>85000</v>
      </c>
      <c r="L1679">
        <v>200000</v>
      </c>
      <c r="M1679">
        <v>56200</v>
      </c>
      <c r="N1679">
        <v>11500</v>
      </c>
      <c r="O1679">
        <v>25500</v>
      </c>
      <c r="P1679">
        <v>4500</v>
      </c>
      <c r="Q1679">
        <v>2000</v>
      </c>
      <c r="R1679">
        <v>0</v>
      </c>
      <c r="S1679">
        <v>2522</v>
      </c>
      <c r="T1679">
        <v>35000</v>
      </c>
      <c r="U1679">
        <v>36000</v>
      </c>
      <c r="V1679">
        <v>0</v>
      </c>
      <c r="W1679">
        <v>15000</v>
      </c>
      <c r="X1679">
        <v>0</v>
      </c>
      <c r="Y1679">
        <v>0</v>
      </c>
      <c r="Z1679">
        <v>0</v>
      </c>
      <c r="AA1679">
        <v>0</v>
      </c>
      <c r="AB1679">
        <v>55504</v>
      </c>
      <c r="AC1679">
        <v>38651</v>
      </c>
      <c r="AD1679">
        <v>0</v>
      </c>
      <c r="AE1679">
        <v>55504</v>
      </c>
      <c r="AF1679">
        <v>3059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880163</v>
      </c>
      <c r="AO1679">
        <v>380635</v>
      </c>
      <c r="AP1679">
        <v>58564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25000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0</v>
      </c>
      <c r="BI1679">
        <v>0</v>
      </c>
      <c r="BJ1679">
        <v>0</v>
      </c>
      <c r="BK1679">
        <v>464199</v>
      </c>
      <c r="BL1679">
        <v>0</v>
      </c>
      <c r="BM1679">
        <v>110670</v>
      </c>
      <c r="BN1679">
        <v>0</v>
      </c>
      <c r="BO1679">
        <v>0</v>
      </c>
      <c r="BP1679">
        <v>0</v>
      </c>
      <c r="BQ1679">
        <v>0</v>
      </c>
      <c r="BR1679">
        <v>0</v>
      </c>
      <c r="BS1679">
        <v>0</v>
      </c>
      <c r="BT1679">
        <v>0</v>
      </c>
      <c r="BU1679">
        <v>0</v>
      </c>
      <c r="BV1679">
        <v>0</v>
      </c>
      <c r="BW1679">
        <v>0</v>
      </c>
      <c r="BX1679">
        <v>0</v>
      </c>
      <c r="BY1679">
        <v>0</v>
      </c>
      <c r="BZ1679">
        <v>0</v>
      </c>
      <c r="CA1679">
        <v>0</v>
      </c>
      <c r="CB1679">
        <v>0</v>
      </c>
      <c r="CC1679">
        <v>0</v>
      </c>
      <c r="CD1679">
        <v>0</v>
      </c>
      <c r="CE1679">
        <v>0</v>
      </c>
      <c r="CF1679">
        <v>0</v>
      </c>
      <c r="CG1679">
        <v>0</v>
      </c>
      <c r="CH1679">
        <v>0</v>
      </c>
      <c r="CI1679">
        <v>0</v>
      </c>
      <c r="CJ1679">
        <v>0</v>
      </c>
      <c r="CK1679">
        <v>0</v>
      </c>
      <c r="CL1679">
        <v>0</v>
      </c>
      <c r="CM1679">
        <v>0</v>
      </c>
      <c r="CN1679">
        <v>0</v>
      </c>
      <c r="CO1679">
        <v>0</v>
      </c>
      <c r="CP1679">
        <v>0</v>
      </c>
      <c r="CQ1679">
        <v>55384</v>
      </c>
      <c r="CR1679">
        <v>0</v>
      </c>
      <c r="CS1679">
        <v>0</v>
      </c>
      <c r="CT1679">
        <v>0</v>
      </c>
      <c r="CU1679">
        <v>0</v>
      </c>
      <c r="CV1679">
        <v>0</v>
      </c>
      <c r="CW1679">
        <v>0</v>
      </c>
      <c r="CX1679">
        <v>0</v>
      </c>
      <c r="CY1679">
        <v>0</v>
      </c>
      <c r="CZ1679">
        <v>0</v>
      </c>
      <c r="DA1679">
        <v>0</v>
      </c>
      <c r="DB1679">
        <v>0</v>
      </c>
      <c r="DC1679">
        <v>0</v>
      </c>
      <c r="DD1679">
        <v>0</v>
      </c>
      <c r="DE1679">
        <v>0</v>
      </c>
      <c r="DF1679">
        <v>0</v>
      </c>
      <c r="DG1679">
        <v>25000</v>
      </c>
      <c r="DH1679">
        <v>0</v>
      </c>
      <c r="DI1679">
        <v>0</v>
      </c>
      <c r="DJ1679">
        <v>0</v>
      </c>
      <c r="DK1679">
        <v>36273</v>
      </c>
      <c r="DL1679">
        <v>291849</v>
      </c>
      <c r="DM1679">
        <v>0</v>
      </c>
      <c r="DN1679">
        <v>0</v>
      </c>
      <c r="DO1679">
        <v>408506</v>
      </c>
      <c r="DP1679">
        <v>317700</v>
      </c>
      <c r="DQ1679">
        <v>-827090</v>
      </c>
      <c r="DR1679">
        <v>691420</v>
      </c>
      <c r="DS1679">
        <v>0</v>
      </c>
    </row>
    <row r="1680" spans="1:123" x14ac:dyDescent="0.3">
      <c r="A1680" t="str">
        <f t="shared" si="26"/>
        <v>20492002</v>
      </c>
      <c r="B1680">
        <v>48</v>
      </c>
      <c r="C1680">
        <v>2049</v>
      </c>
      <c r="D1680">
        <v>200212</v>
      </c>
      <c r="E1680">
        <v>44</v>
      </c>
      <c r="F1680">
        <v>2227307</v>
      </c>
      <c r="G1680">
        <v>163025</v>
      </c>
      <c r="H1680">
        <v>550000</v>
      </c>
      <c r="I1680">
        <v>0</v>
      </c>
      <c r="J1680">
        <v>0</v>
      </c>
      <c r="K1680">
        <v>85000</v>
      </c>
      <c r="L1680">
        <v>200000</v>
      </c>
      <c r="M1680">
        <v>56200</v>
      </c>
      <c r="N1680">
        <v>11500</v>
      </c>
      <c r="O1680">
        <v>25500</v>
      </c>
      <c r="P1680">
        <v>4500</v>
      </c>
      <c r="Q1680">
        <v>2000</v>
      </c>
      <c r="R1680">
        <v>0</v>
      </c>
      <c r="S1680">
        <v>2308</v>
      </c>
      <c r="T1680">
        <v>35000</v>
      </c>
      <c r="U1680">
        <v>36000</v>
      </c>
      <c r="V1680">
        <v>0</v>
      </c>
      <c r="W1680">
        <v>15000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86037</v>
      </c>
      <c r="AD1680">
        <v>44326</v>
      </c>
      <c r="AE1680">
        <v>0</v>
      </c>
      <c r="AF1680">
        <v>130363</v>
      </c>
      <c r="AG1680">
        <v>44326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752645</v>
      </c>
      <c r="AO1680">
        <v>847294</v>
      </c>
      <c r="AP1680">
        <v>130363</v>
      </c>
      <c r="AQ1680">
        <v>0</v>
      </c>
      <c r="AR1680">
        <v>20000</v>
      </c>
      <c r="AS1680">
        <v>0</v>
      </c>
      <c r="AT1680">
        <v>0</v>
      </c>
      <c r="AU1680">
        <v>0</v>
      </c>
      <c r="AV1680">
        <v>0</v>
      </c>
      <c r="AW1680">
        <v>13799</v>
      </c>
      <c r="AX1680">
        <v>0</v>
      </c>
      <c r="AY1680">
        <v>479</v>
      </c>
      <c r="AZ1680">
        <v>0</v>
      </c>
      <c r="BA1680">
        <v>25000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0</v>
      </c>
      <c r="BI1680">
        <v>0</v>
      </c>
      <c r="BJ1680">
        <v>0</v>
      </c>
      <c r="BK1680">
        <v>1036935</v>
      </c>
      <c r="BL1680">
        <v>0</v>
      </c>
      <c r="BM1680">
        <v>35384</v>
      </c>
      <c r="BN1680">
        <v>0</v>
      </c>
      <c r="BO1680">
        <v>0</v>
      </c>
      <c r="BP1680">
        <v>0</v>
      </c>
      <c r="BQ1680">
        <v>0</v>
      </c>
      <c r="BR1680">
        <v>0</v>
      </c>
      <c r="BS1680">
        <v>0</v>
      </c>
      <c r="BT1680">
        <v>0</v>
      </c>
      <c r="BU1680">
        <v>0</v>
      </c>
      <c r="BV1680">
        <v>0</v>
      </c>
      <c r="BW1680">
        <v>0</v>
      </c>
      <c r="BX1680">
        <v>0</v>
      </c>
      <c r="BY1680">
        <v>0</v>
      </c>
      <c r="BZ1680">
        <v>0</v>
      </c>
      <c r="CA1680">
        <v>0</v>
      </c>
      <c r="CB1680">
        <v>0</v>
      </c>
      <c r="CC1680">
        <v>0</v>
      </c>
      <c r="CD1680">
        <v>0</v>
      </c>
      <c r="CE1680">
        <v>0</v>
      </c>
      <c r="CF1680">
        <v>0</v>
      </c>
      <c r="CG1680">
        <v>0</v>
      </c>
      <c r="CH1680">
        <v>0</v>
      </c>
      <c r="CI1680">
        <v>0</v>
      </c>
      <c r="CJ1680">
        <v>0</v>
      </c>
      <c r="CK1680">
        <v>0</v>
      </c>
      <c r="CL1680">
        <v>0</v>
      </c>
      <c r="CM1680">
        <v>0</v>
      </c>
      <c r="CN1680">
        <v>0</v>
      </c>
      <c r="CO1680">
        <v>0</v>
      </c>
      <c r="CP1680">
        <v>0</v>
      </c>
      <c r="CQ1680">
        <v>0</v>
      </c>
      <c r="CR1680">
        <v>0</v>
      </c>
      <c r="CS1680">
        <v>0</v>
      </c>
      <c r="CT1680">
        <v>0</v>
      </c>
      <c r="CU1680">
        <v>0</v>
      </c>
      <c r="CV1680">
        <v>0</v>
      </c>
      <c r="CW1680">
        <v>0</v>
      </c>
      <c r="CX1680">
        <v>0</v>
      </c>
      <c r="CY1680">
        <v>0</v>
      </c>
      <c r="CZ1680">
        <v>0</v>
      </c>
      <c r="DA1680">
        <v>0</v>
      </c>
      <c r="DB1680">
        <v>0</v>
      </c>
      <c r="DC1680">
        <v>0</v>
      </c>
      <c r="DD1680">
        <v>0</v>
      </c>
      <c r="DE1680">
        <v>0</v>
      </c>
      <c r="DF1680">
        <v>0</v>
      </c>
      <c r="DG1680">
        <v>25000</v>
      </c>
      <c r="DH1680">
        <v>0</v>
      </c>
      <c r="DI1680">
        <v>0</v>
      </c>
      <c r="DJ1680">
        <v>0</v>
      </c>
      <c r="DK1680">
        <v>11273</v>
      </c>
      <c r="DL1680">
        <v>278049</v>
      </c>
      <c r="DM1680">
        <v>0</v>
      </c>
      <c r="DN1680">
        <v>0</v>
      </c>
      <c r="DO1680">
        <v>314323</v>
      </c>
      <c r="DP1680">
        <v>317700</v>
      </c>
      <c r="DQ1680">
        <v>-675551</v>
      </c>
      <c r="DR1680">
        <v>601368</v>
      </c>
      <c r="DS1680">
        <v>0</v>
      </c>
    </row>
    <row r="1681" spans="1:123" x14ac:dyDescent="0.3">
      <c r="A1681" t="str">
        <f t="shared" si="26"/>
        <v>20502003</v>
      </c>
      <c r="B1681">
        <v>48</v>
      </c>
      <c r="C1681">
        <v>2050</v>
      </c>
      <c r="D1681">
        <v>200312</v>
      </c>
      <c r="E1681">
        <v>50</v>
      </c>
      <c r="F1681">
        <v>2120703</v>
      </c>
      <c r="G1681">
        <v>163021</v>
      </c>
      <c r="H1681">
        <v>550000</v>
      </c>
      <c r="I1681">
        <v>0</v>
      </c>
      <c r="J1681">
        <v>0</v>
      </c>
      <c r="K1681">
        <v>85000</v>
      </c>
      <c r="L1681">
        <v>200000</v>
      </c>
      <c r="M1681">
        <v>56200</v>
      </c>
      <c r="N1681">
        <v>11500</v>
      </c>
      <c r="O1681">
        <v>25500</v>
      </c>
      <c r="P1681">
        <v>4500</v>
      </c>
      <c r="Q1681">
        <v>2000</v>
      </c>
      <c r="R1681">
        <v>0</v>
      </c>
      <c r="S1681">
        <v>2093</v>
      </c>
      <c r="T1681">
        <v>35000</v>
      </c>
      <c r="U1681">
        <v>36000</v>
      </c>
      <c r="V1681">
        <v>0</v>
      </c>
      <c r="W1681">
        <v>20000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97684</v>
      </c>
      <c r="AD1681">
        <v>50327</v>
      </c>
      <c r="AE1681">
        <v>0</v>
      </c>
      <c r="AF1681">
        <v>148011</v>
      </c>
      <c r="AG1681">
        <v>50327</v>
      </c>
      <c r="AH1681">
        <v>0</v>
      </c>
      <c r="AI1681">
        <v>44326</v>
      </c>
      <c r="AJ1681">
        <v>0</v>
      </c>
      <c r="AK1681">
        <v>44326</v>
      </c>
      <c r="AL1681">
        <v>44326</v>
      </c>
      <c r="AM1681">
        <v>0</v>
      </c>
      <c r="AN1681">
        <v>729782</v>
      </c>
      <c r="AO1681">
        <v>961994</v>
      </c>
      <c r="AP1681">
        <v>148011</v>
      </c>
      <c r="AQ1681">
        <v>0</v>
      </c>
      <c r="AR1681">
        <v>20000</v>
      </c>
      <c r="AS1681">
        <v>0</v>
      </c>
      <c r="AT1681">
        <v>0</v>
      </c>
      <c r="AU1681">
        <v>0</v>
      </c>
      <c r="AV1681">
        <v>0</v>
      </c>
      <c r="AW1681">
        <v>18348</v>
      </c>
      <c r="AX1681">
        <v>0</v>
      </c>
      <c r="AY1681">
        <v>6635</v>
      </c>
      <c r="AZ1681">
        <v>0</v>
      </c>
      <c r="BA1681">
        <v>11273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0</v>
      </c>
      <c r="BI1681">
        <v>0</v>
      </c>
      <c r="BJ1681">
        <v>0</v>
      </c>
      <c r="BK1681">
        <v>1166261</v>
      </c>
      <c r="BL1681">
        <v>0</v>
      </c>
      <c r="BM1681">
        <v>0</v>
      </c>
      <c r="BN1681">
        <v>0</v>
      </c>
      <c r="BO1681">
        <v>0</v>
      </c>
      <c r="BP1681">
        <v>0</v>
      </c>
      <c r="BQ1681">
        <v>0</v>
      </c>
      <c r="BR1681">
        <v>0</v>
      </c>
      <c r="BS1681">
        <v>0</v>
      </c>
      <c r="BT1681">
        <v>0</v>
      </c>
      <c r="BU1681">
        <v>0</v>
      </c>
      <c r="BV1681">
        <v>0</v>
      </c>
      <c r="BW1681">
        <v>0</v>
      </c>
      <c r="BX1681">
        <v>0</v>
      </c>
      <c r="BY1681">
        <v>0</v>
      </c>
      <c r="BZ1681">
        <v>0</v>
      </c>
      <c r="CA1681">
        <v>0</v>
      </c>
      <c r="CB1681">
        <v>0</v>
      </c>
      <c r="CC1681">
        <v>0</v>
      </c>
      <c r="CD1681">
        <v>0</v>
      </c>
      <c r="CE1681">
        <v>0</v>
      </c>
      <c r="CF1681">
        <v>0</v>
      </c>
      <c r="CG1681">
        <v>0</v>
      </c>
      <c r="CH1681">
        <v>0</v>
      </c>
      <c r="CI1681">
        <v>0</v>
      </c>
      <c r="CJ1681">
        <v>0</v>
      </c>
      <c r="CK1681">
        <v>0</v>
      </c>
      <c r="CL1681">
        <v>0</v>
      </c>
      <c r="CM1681">
        <v>0</v>
      </c>
      <c r="CN1681">
        <v>0</v>
      </c>
      <c r="CO1681">
        <v>0</v>
      </c>
      <c r="CP1681">
        <v>0</v>
      </c>
      <c r="CQ1681">
        <v>0</v>
      </c>
      <c r="CR1681">
        <v>0</v>
      </c>
      <c r="CS1681">
        <v>0</v>
      </c>
      <c r="CT1681">
        <v>0</v>
      </c>
      <c r="CU1681">
        <v>0</v>
      </c>
      <c r="CV1681">
        <v>0</v>
      </c>
      <c r="CW1681">
        <v>0</v>
      </c>
      <c r="CX1681">
        <v>0</v>
      </c>
      <c r="CY1681">
        <v>0</v>
      </c>
      <c r="CZ1681">
        <v>0</v>
      </c>
      <c r="DA1681">
        <v>0</v>
      </c>
      <c r="DB1681">
        <v>0</v>
      </c>
      <c r="DC1681">
        <v>0</v>
      </c>
      <c r="DD1681">
        <v>0</v>
      </c>
      <c r="DE1681">
        <v>0</v>
      </c>
      <c r="DF1681">
        <v>0</v>
      </c>
      <c r="DG1681">
        <v>25000</v>
      </c>
      <c r="DH1681">
        <v>0</v>
      </c>
      <c r="DI1681">
        <v>0</v>
      </c>
      <c r="DJ1681">
        <v>0</v>
      </c>
      <c r="DK1681">
        <v>0</v>
      </c>
      <c r="DL1681">
        <v>259702</v>
      </c>
      <c r="DM1681">
        <v>0</v>
      </c>
      <c r="DN1681">
        <v>0</v>
      </c>
      <c r="DO1681">
        <v>329028</v>
      </c>
      <c r="DP1681">
        <v>297700</v>
      </c>
      <c r="DQ1681">
        <v>-453302</v>
      </c>
      <c r="DR1681">
        <v>423681</v>
      </c>
      <c r="DS1681">
        <v>0</v>
      </c>
    </row>
    <row r="1682" spans="1:123" x14ac:dyDescent="0.3">
      <c r="A1682" t="str">
        <f t="shared" si="26"/>
        <v>20161970</v>
      </c>
      <c r="B1682">
        <v>49</v>
      </c>
      <c r="C1682">
        <v>2016</v>
      </c>
      <c r="D1682">
        <v>197012</v>
      </c>
      <c r="E1682">
        <v>77</v>
      </c>
      <c r="F1682">
        <v>1282259</v>
      </c>
      <c r="G1682">
        <v>211232</v>
      </c>
      <c r="H1682">
        <v>550000</v>
      </c>
      <c r="I1682">
        <v>0</v>
      </c>
      <c r="J1682">
        <v>126000</v>
      </c>
      <c r="K1682">
        <v>85000</v>
      </c>
      <c r="L1682">
        <v>100000</v>
      </c>
      <c r="M1682">
        <v>56200</v>
      </c>
      <c r="N1682">
        <v>11500</v>
      </c>
      <c r="O1682">
        <v>25500</v>
      </c>
      <c r="P1682">
        <v>4500</v>
      </c>
      <c r="Q1682">
        <v>2000</v>
      </c>
      <c r="R1682">
        <v>0</v>
      </c>
      <c r="S1682">
        <v>8370</v>
      </c>
      <c r="T1682">
        <v>35000</v>
      </c>
      <c r="U1682">
        <v>36000</v>
      </c>
      <c r="V1682">
        <v>0</v>
      </c>
      <c r="W1682">
        <v>0</v>
      </c>
      <c r="X1682">
        <v>0</v>
      </c>
      <c r="Y1682">
        <v>0</v>
      </c>
      <c r="Z1682">
        <v>56888</v>
      </c>
      <c r="AA1682">
        <v>0</v>
      </c>
      <c r="AB1682">
        <v>210000</v>
      </c>
      <c r="AC1682">
        <v>150424</v>
      </c>
      <c r="AD1682">
        <v>77498</v>
      </c>
      <c r="AE1682">
        <v>210000</v>
      </c>
      <c r="AF1682">
        <v>17922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855259</v>
      </c>
      <c r="AO1682">
        <v>1481378</v>
      </c>
      <c r="AP1682">
        <v>227922</v>
      </c>
      <c r="AQ1682">
        <v>0</v>
      </c>
      <c r="AR1682">
        <v>20000</v>
      </c>
      <c r="AS1682">
        <v>0</v>
      </c>
      <c r="AT1682">
        <v>0</v>
      </c>
      <c r="AU1682">
        <v>200000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171092</v>
      </c>
      <c r="BE1682">
        <v>111111</v>
      </c>
      <c r="BF1682">
        <v>60000</v>
      </c>
      <c r="BG1682">
        <v>35194</v>
      </c>
      <c r="BH1682">
        <v>20000</v>
      </c>
      <c r="BI1682">
        <v>56200</v>
      </c>
      <c r="BJ1682">
        <v>0</v>
      </c>
      <c r="BK1682">
        <v>1475704</v>
      </c>
      <c r="BL1682">
        <v>0</v>
      </c>
      <c r="BM1682">
        <v>0</v>
      </c>
      <c r="BN1682">
        <v>0</v>
      </c>
      <c r="BO1682">
        <v>0</v>
      </c>
      <c r="BP1682">
        <v>0</v>
      </c>
      <c r="BQ1682">
        <v>0</v>
      </c>
      <c r="BR1682">
        <v>500000</v>
      </c>
      <c r="BS1682">
        <v>136000</v>
      </c>
      <c r="BT1682">
        <v>65000</v>
      </c>
      <c r="BU1682">
        <v>39000</v>
      </c>
      <c r="BV1682">
        <v>10000</v>
      </c>
      <c r="BW1682">
        <v>0</v>
      </c>
      <c r="BX1682">
        <v>0</v>
      </c>
      <c r="BY1682">
        <v>0</v>
      </c>
      <c r="BZ1682">
        <v>0</v>
      </c>
      <c r="CA1682">
        <v>0</v>
      </c>
      <c r="CB1682">
        <v>0</v>
      </c>
      <c r="CC1682">
        <v>0</v>
      </c>
      <c r="CD1682">
        <v>0</v>
      </c>
      <c r="CE1682">
        <v>0</v>
      </c>
      <c r="CF1682">
        <v>0</v>
      </c>
      <c r="CG1682">
        <v>25000</v>
      </c>
      <c r="CH1682">
        <v>572</v>
      </c>
      <c r="CI1682">
        <v>3000</v>
      </c>
      <c r="CJ1682">
        <v>2250</v>
      </c>
      <c r="CK1682">
        <v>900</v>
      </c>
      <c r="CL1682">
        <v>750</v>
      </c>
      <c r="CM1682">
        <v>3250</v>
      </c>
      <c r="CN1682">
        <v>15000</v>
      </c>
      <c r="CO1682">
        <v>750</v>
      </c>
      <c r="CP1682">
        <v>0</v>
      </c>
      <c r="CQ1682">
        <v>596000</v>
      </c>
      <c r="CR1682">
        <v>100000</v>
      </c>
      <c r="CS1682">
        <v>10000</v>
      </c>
      <c r="CT1682">
        <v>154000</v>
      </c>
      <c r="CU1682">
        <v>65000</v>
      </c>
      <c r="CV1682">
        <v>25000</v>
      </c>
      <c r="CW1682">
        <v>572</v>
      </c>
      <c r="CX1682">
        <v>3000</v>
      </c>
      <c r="CY1682">
        <v>2250</v>
      </c>
      <c r="CZ1682">
        <v>900</v>
      </c>
      <c r="DA1682">
        <v>750</v>
      </c>
      <c r="DB1682">
        <v>3250</v>
      </c>
      <c r="DC1682">
        <v>15000</v>
      </c>
      <c r="DD1682">
        <v>750</v>
      </c>
      <c r="DE1682">
        <v>5000</v>
      </c>
      <c r="DF1682">
        <v>56888</v>
      </c>
      <c r="DG1682">
        <v>79000</v>
      </c>
      <c r="DH1682">
        <v>0</v>
      </c>
      <c r="DI1682">
        <v>171092</v>
      </c>
      <c r="DJ1682">
        <v>161194</v>
      </c>
      <c r="DK1682">
        <v>180200</v>
      </c>
      <c r="DL1682">
        <v>90000</v>
      </c>
      <c r="DM1682">
        <v>248111</v>
      </c>
      <c r="DN1682">
        <v>20000</v>
      </c>
      <c r="DO1682">
        <v>1987957</v>
      </c>
      <c r="DP1682">
        <v>317700</v>
      </c>
      <c r="DQ1682">
        <v>1111957</v>
      </c>
      <c r="DR1682">
        <v>0</v>
      </c>
      <c r="DS1682">
        <v>0</v>
      </c>
    </row>
    <row r="1683" spans="1:123" x14ac:dyDescent="0.3">
      <c r="A1683" t="str">
        <f t="shared" si="26"/>
        <v>20171971</v>
      </c>
      <c r="B1683">
        <v>49</v>
      </c>
      <c r="C1683">
        <v>2017</v>
      </c>
      <c r="D1683">
        <v>197112</v>
      </c>
      <c r="E1683">
        <v>69</v>
      </c>
      <c r="F1683">
        <v>1531299</v>
      </c>
      <c r="G1683">
        <v>215203</v>
      </c>
      <c r="H1683">
        <v>550000</v>
      </c>
      <c r="I1683">
        <v>0</v>
      </c>
      <c r="J1683">
        <v>126000</v>
      </c>
      <c r="K1683">
        <v>85000</v>
      </c>
      <c r="L1683">
        <v>100000</v>
      </c>
      <c r="M1683">
        <v>56200</v>
      </c>
      <c r="N1683">
        <v>11500</v>
      </c>
      <c r="O1683">
        <v>25500</v>
      </c>
      <c r="P1683">
        <v>4500</v>
      </c>
      <c r="Q1683">
        <v>2000</v>
      </c>
      <c r="R1683">
        <v>0</v>
      </c>
      <c r="S1683">
        <v>8311</v>
      </c>
      <c r="T1683">
        <v>35000</v>
      </c>
      <c r="U1683">
        <v>36000</v>
      </c>
      <c r="V1683">
        <v>0</v>
      </c>
      <c r="W1683">
        <v>0</v>
      </c>
      <c r="X1683">
        <v>0</v>
      </c>
      <c r="Y1683">
        <v>0</v>
      </c>
      <c r="Z1683">
        <v>347182</v>
      </c>
      <c r="AA1683">
        <v>0</v>
      </c>
      <c r="AB1683">
        <v>0</v>
      </c>
      <c r="AC1683">
        <v>134497</v>
      </c>
      <c r="AD1683">
        <v>69292</v>
      </c>
      <c r="AE1683">
        <v>0</v>
      </c>
      <c r="AF1683">
        <v>203789</v>
      </c>
      <c r="AG1683">
        <v>0</v>
      </c>
      <c r="AH1683">
        <v>0</v>
      </c>
      <c r="AI1683">
        <v>0</v>
      </c>
      <c r="AJ1683">
        <v>46211</v>
      </c>
      <c r="AK1683">
        <v>46211</v>
      </c>
      <c r="AL1683">
        <v>0</v>
      </c>
      <c r="AM1683">
        <v>0</v>
      </c>
      <c r="AN1683">
        <v>332829</v>
      </c>
      <c r="AO1683">
        <v>1324525</v>
      </c>
      <c r="AP1683">
        <v>203789</v>
      </c>
      <c r="AQ1683">
        <v>0</v>
      </c>
      <c r="AR1683">
        <v>20000</v>
      </c>
      <c r="AS1683">
        <v>0</v>
      </c>
      <c r="AT1683">
        <v>0</v>
      </c>
      <c r="AU1683">
        <v>171092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111111</v>
      </c>
      <c r="BF1683">
        <v>0</v>
      </c>
      <c r="BG1683">
        <v>35194</v>
      </c>
      <c r="BH1683">
        <v>20000</v>
      </c>
      <c r="BI1683">
        <v>17956</v>
      </c>
      <c r="BJ1683">
        <v>0</v>
      </c>
      <c r="BK1683">
        <v>1535145</v>
      </c>
      <c r="BL1683">
        <v>0</v>
      </c>
      <c r="BM1683">
        <v>0</v>
      </c>
      <c r="BN1683">
        <v>0</v>
      </c>
      <c r="BO1683">
        <v>0</v>
      </c>
      <c r="BP1683">
        <v>0</v>
      </c>
      <c r="BQ1683">
        <v>0</v>
      </c>
      <c r="BR1683">
        <v>34000</v>
      </c>
      <c r="BS1683">
        <v>0</v>
      </c>
      <c r="BT1683">
        <v>0</v>
      </c>
      <c r="BU1683">
        <v>0</v>
      </c>
      <c r="BV1683">
        <v>0</v>
      </c>
      <c r="BW1683">
        <v>0</v>
      </c>
      <c r="BX1683">
        <v>0</v>
      </c>
      <c r="BY1683">
        <v>0</v>
      </c>
      <c r="BZ1683">
        <v>0</v>
      </c>
      <c r="CA1683">
        <v>0</v>
      </c>
      <c r="CB1683">
        <v>0</v>
      </c>
      <c r="CC1683">
        <v>0</v>
      </c>
      <c r="CD1683">
        <v>0</v>
      </c>
      <c r="CE1683">
        <v>0</v>
      </c>
      <c r="CF1683">
        <v>0</v>
      </c>
      <c r="CG1683">
        <v>25000</v>
      </c>
      <c r="CH1683">
        <v>572</v>
      </c>
      <c r="CI1683">
        <v>3000</v>
      </c>
      <c r="CJ1683">
        <v>2250</v>
      </c>
      <c r="CK1683">
        <v>900</v>
      </c>
      <c r="CL1683">
        <v>750</v>
      </c>
      <c r="CM1683">
        <v>3250</v>
      </c>
      <c r="CN1683">
        <v>15000</v>
      </c>
      <c r="CO1683">
        <v>750</v>
      </c>
      <c r="CP1683">
        <v>0</v>
      </c>
      <c r="CQ1683">
        <v>610000</v>
      </c>
      <c r="CR1683">
        <v>100000</v>
      </c>
      <c r="CS1683">
        <v>10000</v>
      </c>
      <c r="CT1683">
        <v>154000</v>
      </c>
      <c r="CU1683">
        <v>65000</v>
      </c>
      <c r="CV1683">
        <v>50000</v>
      </c>
      <c r="CW1683">
        <v>1144</v>
      </c>
      <c r="CX1683">
        <v>6000</v>
      </c>
      <c r="CY1683">
        <v>4500</v>
      </c>
      <c r="CZ1683">
        <v>1800</v>
      </c>
      <c r="DA1683">
        <v>1500</v>
      </c>
      <c r="DB1683">
        <v>6500</v>
      </c>
      <c r="DC1683">
        <v>30000</v>
      </c>
      <c r="DD1683">
        <v>1500</v>
      </c>
      <c r="DE1683">
        <v>10000</v>
      </c>
      <c r="DF1683">
        <v>399605</v>
      </c>
      <c r="DG1683">
        <v>100000</v>
      </c>
      <c r="DH1683">
        <v>0</v>
      </c>
      <c r="DI1683">
        <v>0</v>
      </c>
      <c r="DJ1683">
        <v>192869</v>
      </c>
      <c r="DK1683">
        <v>191974</v>
      </c>
      <c r="DL1683">
        <v>90000</v>
      </c>
      <c r="DM1683">
        <v>348111</v>
      </c>
      <c r="DN1683">
        <v>40000</v>
      </c>
      <c r="DO1683">
        <v>2460713</v>
      </c>
      <c r="DP1683">
        <v>317700</v>
      </c>
      <c r="DQ1683">
        <v>492034</v>
      </c>
      <c r="DR1683">
        <v>0</v>
      </c>
      <c r="DS1683">
        <v>0</v>
      </c>
    </row>
    <row r="1684" spans="1:123" x14ac:dyDescent="0.3">
      <c r="A1684" t="str">
        <f t="shared" si="26"/>
        <v>20181972</v>
      </c>
      <c r="B1684">
        <v>49</v>
      </c>
      <c r="C1684">
        <v>2018</v>
      </c>
      <c r="D1684">
        <v>197212</v>
      </c>
      <c r="E1684">
        <v>56</v>
      </c>
      <c r="F1684">
        <v>1735973</v>
      </c>
      <c r="G1684">
        <v>186174</v>
      </c>
      <c r="H1684">
        <v>550000</v>
      </c>
      <c r="I1684">
        <v>0</v>
      </c>
      <c r="J1684">
        <v>120000</v>
      </c>
      <c r="K1684">
        <v>85000</v>
      </c>
      <c r="L1684">
        <v>130000</v>
      </c>
      <c r="M1684">
        <v>56200</v>
      </c>
      <c r="N1684">
        <v>11500</v>
      </c>
      <c r="O1684">
        <v>25500</v>
      </c>
      <c r="P1684">
        <v>4500</v>
      </c>
      <c r="Q1684">
        <v>2000</v>
      </c>
      <c r="R1684">
        <v>0</v>
      </c>
      <c r="S1684">
        <v>8252</v>
      </c>
      <c r="T1684">
        <v>35000</v>
      </c>
      <c r="U1684">
        <v>36000</v>
      </c>
      <c r="V1684">
        <v>0</v>
      </c>
      <c r="W1684">
        <v>0</v>
      </c>
      <c r="X1684">
        <v>0</v>
      </c>
      <c r="Y1684">
        <v>0</v>
      </c>
      <c r="Z1684">
        <v>15649</v>
      </c>
      <c r="AA1684">
        <v>0</v>
      </c>
      <c r="AB1684">
        <v>46211</v>
      </c>
      <c r="AC1684">
        <v>108311</v>
      </c>
      <c r="AD1684">
        <v>55802</v>
      </c>
      <c r="AE1684">
        <v>46211</v>
      </c>
      <c r="AF1684">
        <v>117902</v>
      </c>
      <c r="AG1684">
        <v>0</v>
      </c>
      <c r="AH1684">
        <v>0</v>
      </c>
      <c r="AI1684">
        <v>0</v>
      </c>
      <c r="AJ1684">
        <v>104017</v>
      </c>
      <c r="AK1684">
        <v>104017</v>
      </c>
      <c r="AL1684">
        <v>0</v>
      </c>
      <c r="AM1684">
        <v>0</v>
      </c>
      <c r="AN1684">
        <v>716383</v>
      </c>
      <c r="AO1684">
        <v>1066651</v>
      </c>
      <c r="AP1684">
        <v>164113</v>
      </c>
      <c r="AQ1684">
        <v>0</v>
      </c>
      <c r="AR1684">
        <v>20000</v>
      </c>
      <c r="AS1684">
        <v>3000</v>
      </c>
      <c r="AT1684">
        <v>8000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0</v>
      </c>
      <c r="BI1684">
        <v>0</v>
      </c>
      <c r="BJ1684">
        <v>0</v>
      </c>
      <c r="BK1684">
        <v>1261764</v>
      </c>
      <c r="BL1684">
        <v>0</v>
      </c>
      <c r="BM1684">
        <v>0</v>
      </c>
      <c r="BN1684">
        <v>0</v>
      </c>
      <c r="BO1684">
        <v>0</v>
      </c>
      <c r="BP1684">
        <v>0</v>
      </c>
      <c r="BQ1684">
        <v>0</v>
      </c>
      <c r="BR1684">
        <v>20000</v>
      </c>
      <c r="BS1684">
        <v>0</v>
      </c>
      <c r="BT1684">
        <v>0</v>
      </c>
      <c r="BU1684">
        <v>0</v>
      </c>
      <c r="BV1684">
        <v>0</v>
      </c>
      <c r="BW1684">
        <v>0</v>
      </c>
      <c r="BX1684">
        <v>0</v>
      </c>
      <c r="BY1684">
        <v>0</v>
      </c>
      <c r="BZ1684">
        <v>0</v>
      </c>
      <c r="CA1684">
        <v>0</v>
      </c>
      <c r="CB1684">
        <v>0</v>
      </c>
      <c r="CC1684">
        <v>0</v>
      </c>
      <c r="CD1684">
        <v>0</v>
      </c>
      <c r="CE1684">
        <v>0</v>
      </c>
      <c r="CF1684">
        <v>0</v>
      </c>
      <c r="CG1684">
        <v>0</v>
      </c>
      <c r="CH1684">
        <v>0</v>
      </c>
      <c r="CI1684">
        <v>0</v>
      </c>
      <c r="CJ1684">
        <v>0</v>
      </c>
      <c r="CK1684">
        <v>0</v>
      </c>
      <c r="CL1684">
        <v>0</v>
      </c>
      <c r="CM1684">
        <v>0</v>
      </c>
      <c r="CN1684">
        <v>0</v>
      </c>
      <c r="CO1684">
        <v>0</v>
      </c>
      <c r="CP1684">
        <v>0</v>
      </c>
      <c r="CQ1684">
        <v>610000</v>
      </c>
      <c r="CR1684">
        <v>100000</v>
      </c>
      <c r="CS1684">
        <v>10000</v>
      </c>
      <c r="CT1684">
        <v>154000</v>
      </c>
      <c r="CU1684">
        <v>65000</v>
      </c>
      <c r="CV1684">
        <v>50000</v>
      </c>
      <c r="CW1684">
        <v>1144</v>
      </c>
      <c r="CX1684">
        <v>6000</v>
      </c>
      <c r="CY1684">
        <v>4500</v>
      </c>
      <c r="CZ1684">
        <v>1800</v>
      </c>
      <c r="DA1684">
        <v>1500</v>
      </c>
      <c r="DB1684">
        <v>6500</v>
      </c>
      <c r="DC1684">
        <v>30000</v>
      </c>
      <c r="DD1684">
        <v>1500</v>
      </c>
      <c r="DE1684">
        <v>15000</v>
      </c>
      <c r="DF1684">
        <v>386427</v>
      </c>
      <c r="DG1684">
        <v>100000</v>
      </c>
      <c r="DH1684">
        <v>0</v>
      </c>
      <c r="DI1684">
        <v>0</v>
      </c>
      <c r="DJ1684">
        <v>189349</v>
      </c>
      <c r="DK1684">
        <v>189999</v>
      </c>
      <c r="DL1684">
        <v>90000</v>
      </c>
      <c r="DM1684">
        <v>337000</v>
      </c>
      <c r="DN1684">
        <v>40000</v>
      </c>
      <c r="DO1684">
        <v>2493736</v>
      </c>
      <c r="DP1684">
        <v>317700</v>
      </c>
      <c r="DQ1684">
        <v>139666</v>
      </c>
      <c r="DR1684">
        <v>0</v>
      </c>
      <c r="DS1684">
        <v>0</v>
      </c>
    </row>
    <row r="1685" spans="1:123" x14ac:dyDescent="0.3">
      <c r="A1685" t="str">
        <f t="shared" si="26"/>
        <v>20191973</v>
      </c>
      <c r="B1685">
        <v>49</v>
      </c>
      <c r="C1685">
        <v>2019</v>
      </c>
      <c r="D1685">
        <v>197312</v>
      </c>
      <c r="E1685">
        <v>74</v>
      </c>
      <c r="F1685">
        <v>1706741</v>
      </c>
      <c r="G1685">
        <v>163145</v>
      </c>
      <c r="H1685">
        <v>550000</v>
      </c>
      <c r="I1685">
        <v>0</v>
      </c>
      <c r="J1685">
        <v>120000</v>
      </c>
      <c r="K1685">
        <v>85000</v>
      </c>
      <c r="L1685">
        <v>160000</v>
      </c>
      <c r="M1685">
        <v>56200</v>
      </c>
      <c r="N1685">
        <v>11500</v>
      </c>
      <c r="O1685">
        <v>25500</v>
      </c>
      <c r="P1685">
        <v>4500</v>
      </c>
      <c r="Q1685">
        <v>2000</v>
      </c>
      <c r="R1685">
        <v>0</v>
      </c>
      <c r="S1685">
        <v>8193</v>
      </c>
      <c r="T1685">
        <v>35000</v>
      </c>
      <c r="U1685">
        <v>36000</v>
      </c>
      <c r="V1685">
        <v>0</v>
      </c>
      <c r="W1685">
        <v>0</v>
      </c>
      <c r="X1685">
        <v>0</v>
      </c>
      <c r="Y1685">
        <v>0</v>
      </c>
      <c r="Z1685">
        <v>368518</v>
      </c>
      <c r="AA1685">
        <v>0</v>
      </c>
      <c r="AB1685">
        <v>104017</v>
      </c>
      <c r="AC1685">
        <v>143826</v>
      </c>
      <c r="AD1685">
        <v>0</v>
      </c>
      <c r="AE1685">
        <v>104017</v>
      </c>
      <c r="AF1685">
        <v>113907</v>
      </c>
      <c r="AG1685">
        <v>0</v>
      </c>
      <c r="AH1685">
        <v>0</v>
      </c>
      <c r="AI1685">
        <v>0</v>
      </c>
      <c r="AJ1685">
        <v>136093</v>
      </c>
      <c r="AK1685">
        <v>136093</v>
      </c>
      <c r="AL1685">
        <v>0</v>
      </c>
      <c r="AM1685">
        <v>0</v>
      </c>
      <c r="AN1685">
        <v>365375</v>
      </c>
      <c r="AO1685">
        <v>1416397</v>
      </c>
      <c r="AP1685">
        <v>217924</v>
      </c>
      <c r="AQ1685">
        <v>153549</v>
      </c>
      <c r="AR1685">
        <v>20000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21493</v>
      </c>
      <c r="BE1685">
        <v>13000</v>
      </c>
      <c r="BF1685">
        <v>60000</v>
      </c>
      <c r="BG1685">
        <v>35194</v>
      </c>
      <c r="BH1685">
        <v>10000</v>
      </c>
      <c r="BI1685">
        <v>56200</v>
      </c>
      <c r="BJ1685">
        <v>0</v>
      </c>
      <c r="BK1685">
        <v>1611983</v>
      </c>
      <c r="BL1685">
        <v>0</v>
      </c>
      <c r="BM1685">
        <v>0</v>
      </c>
      <c r="BN1685">
        <v>0</v>
      </c>
      <c r="BO1685">
        <v>0</v>
      </c>
      <c r="BP1685">
        <v>0</v>
      </c>
      <c r="BQ1685">
        <v>0</v>
      </c>
      <c r="BR1685">
        <v>20000</v>
      </c>
      <c r="BS1685">
        <v>0</v>
      </c>
      <c r="BT1685">
        <v>0</v>
      </c>
      <c r="BU1685">
        <v>0</v>
      </c>
      <c r="BV1685">
        <v>0</v>
      </c>
      <c r="BW1685">
        <v>0</v>
      </c>
      <c r="BX1685">
        <v>0</v>
      </c>
      <c r="BY1685">
        <v>0</v>
      </c>
      <c r="BZ1685">
        <v>0</v>
      </c>
      <c r="CA1685">
        <v>0</v>
      </c>
      <c r="CB1685">
        <v>0</v>
      </c>
      <c r="CC1685">
        <v>0</v>
      </c>
      <c r="CD1685">
        <v>0</v>
      </c>
      <c r="CE1685">
        <v>0</v>
      </c>
      <c r="CF1685">
        <v>0</v>
      </c>
      <c r="CG1685">
        <v>25000</v>
      </c>
      <c r="CH1685">
        <v>572</v>
      </c>
      <c r="CI1685">
        <v>3000</v>
      </c>
      <c r="CJ1685">
        <v>2250</v>
      </c>
      <c r="CK1685">
        <v>900</v>
      </c>
      <c r="CL1685">
        <v>750</v>
      </c>
      <c r="CM1685">
        <v>3250</v>
      </c>
      <c r="CN1685">
        <v>15000</v>
      </c>
      <c r="CO1685">
        <v>750</v>
      </c>
      <c r="CP1685">
        <v>0</v>
      </c>
      <c r="CQ1685">
        <v>610000</v>
      </c>
      <c r="CR1685">
        <v>100000</v>
      </c>
      <c r="CS1685">
        <v>10000</v>
      </c>
      <c r="CT1685">
        <v>154000</v>
      </c>
      <c r="CU1685">
        <v>65000</v>
      </c>
      <c r="CV1685">
        <v>75000</v>
      </c>
      <c r="CW1685">
        <v>1716</v>
      </c>
      <c r="CX1685">
        <v>9000</v>
      </c>
      <c r="CY1685">
        <v>6750</v>
      </c>
      <c r="CZ1685">
        <v>2700</v>
      </c>
      <c r="DA1685">
        <v>2250</v>
      </c>
      <c r="DB1685">
        <v>9750</v>
      </c>
      <c r="DC1685">
        <v>45000</v>
      </c>
      <c r="DD1685">
        <v>2250</v>
      </c>
      <c r="DE1685">
        <v>20000</v>
      </c>
      <c r="DF1685">
        <v>742594</v>
      </c>
      <c r="DG1685">
        <v>100000</v>
      </c>
      <c r="DH1685">
        <v>0</v>
      </c>
      <c r="DI1685">
        <v>21493</v>
      </c>
      <c r="DJ1685">
        <v>224543</v>
      </c>
      <c r="DK1685">
        <v>246199</v>
      </c>
      <c r="DL1685">
        <v>150000</v>
      </c>
      <c r="DM1685">
        <v>350000</v>
      </c>
      <c r="DN1685">
        <v>50000</v>
      </c>
      <c r="DO1685">
        <v>3134338</v>
      </c>
      <c r="DP1685">
        <v>317700</v>
      </c>
      <c r="DQ1685">
        <v>771970</v>
      </c>
      <c r="DR1685">
        <v>0</v>
      </c>
      <c r="DS1685">
        <v>0</v>
      </c>
    </row>
    <row r="1686" spans="1:123" x14ac:dyDescent="0.3">
      <c r="A1686" t="str">
        <f t="shared" si="26"/>
        <v>20201974</v>
      </c>
      <c r="B1686">
        <v>49</v>
      </c>
      <c r="C1686">
        <v>2020</v>
      </c>
      <c r="D1686">
        <v>197412</v>
      </c>
      <c r="E1686">
        <v>42</v>
      </c>
      <c r="F1686">
        <v>1689193</v>
      </c>
      <c r="G1686">
        <v>163116</v>
      </c>
      <c r="H1686">
        <v>550000</v>
      </c>
      <c r="I1686">
        <v>0</v>
      </c>
      <c r="J1686">
        <v>90000</v>
      </c>
      <c r="K1686">
        <v>85000</v>
      </c>
      <c r="L1686">
        <v>192500</v>
      </c>
      <c r="M1686">
        <v>56200</v>
      </c>
      <c r="N1686">
        <v>11500</v>
      </c>
      <c r="O1686">
        <v>25500</v>
      </c>
      <c r="P1686">
        <v>4500</v>
      </c>
      <c r="Q1686">
        <v>2000</v>
      </c>
      <c r="R1686">
        <v>0</v>
      </c>
      <c r="S1686">
        <v>8134</v>
      </c>
      <c r="T1686">
        <v>35000</v>
      </c>
      <c r="U1686">
        <v>36000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136093</v>
      </c>
      <c r="AC1686">
        <v>81904</v>
      </c>
      <c r="AD1686">
        <v>0</v>
      </c>
      <c r="AE1686">
        <v>124101</v>
      </c>
      <c r="AF1686">
        <v>0</v>
      </c>
      <c r="AG1686">
        <v>0</v>
      </c>
      <c r="AH1686">
        <v>0</v>
      </c>
      <c r="AI1686">
        <v>0</v>
      </c>
      <c r="AJ1686">
        <v>59509</v>
      </c>
      <c r="AK1686">
        <v>71500</v>
      </c>
      <c r="AL1686">
        <v>0</v>
      </c>
      <c r="AM1686">
        <v>0</v>
      </c>
      <c r="AN1686">
        <v>926825</v>
      </c>
      <c r="AO1686">
        <v>806595</v>
      </c>
      <c r="AP1686">
        <v>124101</v>
      </c>
      <c r="AQ1686">
        <v>0</v>
      </c>
      <c r="AR1686">
        <v>18294</v>
      </c>
      <c r="AS1686">
        <v>3000</v>
      </c>
      <c r="AT1686">
        <v>8000</v>
      </c>
      <c r="AU1686">
        <v>21493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0</v>
      </c>
      <c r="BI1686">
        <v>0</v>
      </c>
      <c r="BJ1686">
        <v>0</v>
      </c>
      <c r="BK1686">
        <v>981484</v>
      </c>
      <c r="BL1686">
        <v>0</v>
      </c>
      <c r="BM1686">
        <v>0</v>
      </c>
      <c r="BN1686">
        <v>0</v>
      </c>
      <c r="BO1686">
        <v>0</v>
      </c>
      <c r="BP1686">
        <v>0</v>
      </c>
      <c r="BQ1686">
        <v>0</v>
      </c>
      <c r="BR1686">
        <v>20000</v>
      </c>
      <c r="BS1686">
        <v>0</v>
      </c>
      <c r="BT1686">
        <v>0</v>
      </c>
      <c r="BU1686">
        <v>0</v>
      </c>
      <c r="BV1686">
        <v>0</v>
      </c>
      <c r="BW1686">
        <v>0</v>
      </c>
      <c r="BX1686">
        <v>0</v>
      </c>
      <c r="BY1686">
        <v>0</v>
      </c>
      <c r="BZ1686">
        <v>0</v>
      </c>
      <c r="CA1686">
        <v>0</v>
      </c>
      <c r="CB1686">
        <v>0</v>
      </c>
      <c r="CC1686">
        <v>0</v>
      </c>
      <c r="CD1686">
        <v>0</v>
      </c>
      <c r="CE1686">
        <v>0</v>
      </c>
      <c r="CF1686">
        <v>0</v>
      </c>
      <c r="CG1686">
        <v>0</v>
      </c>
      <c r="CH1686">
        <v>0</v>
      </c>
      <c r="CI1686">
        <v>0</v>
      </c>
      <c r="CJ1686">
        <v>0</v>
      </c>
      <c r="CK1686">
        <v>0</v>
      </c>
      <c r="CL1686">
        <v>0</v>
      </c>
      <c r="CM1686">
        <v>0</v>
      </c>
      <c r="CN1686">
        <v>0</v>
      </c>
      <c r="CO1686">
        <v>0</v>
      </c>
      <c r="CP1686">
        <v>0</v>
      </c>
      <c r="CQ1686">
        <v>610000</v>
      </c>
      <c r="CR1686">
        <v>100000</v>
      </c>
      <c r="CS1686">
        <v>10000</v>
      </c>
      <c r="CT1686">
        <v>154000</v>
      </c>
      <c r="CU1686">
        <v>65000</v>
      </c>
      <c r="CV1686">
        <v>75000</v>
      </c>
      <c r="CW1686">
        <v>1716</v>
      </c>
      <c r="CX1686">
        <v>9000</v>
      </c>
      <c r="CY1686">
        <v>6750</v>
      </c>
      <c r="CZ1686">
        <v>2700</v>
      </c>
      <c r="DA1686">
        <v>2250</v>
      </c>
      <c r="DB1686">
        <v>9750</v>
      </c>
      <c r="DC1686">
        <v>45000</v>
      </c>
      <c r="DD1686">
        <v>2250</v>
      </c>
      <c r="DE1686">
        <v>25000</v>
      </c>
      <c r="DF1686">
        <v>702443</v>
      </c>
      <c r="DG1686">
        <v>100000</v>
      </c>
      <c r="DH1686">
        <v>0</v>
      </c>
      <c r="DI1686">
        <v>0</v>
      </c>
      <c r="DJ1686">
        <v>221024</v>
      </c>
      <c r="DK1686">
        <v>240017</v>
      </c>
      <c r="DL1686">
        <v>150000</v>
      </c>
      <c r="DM1686">
        <v>348700</v>
      </c>
      <c r="DN1686">
        <v>50000</v>
      </c>
      <c r="DO1686">
        <v>3002100</v>
      </c>
      <c r="DP1686">
        <v>317700</v>
      </c>
      <c r="DQ1686">
        <v>58015</v>
      </c>
      <c r="DR1686">
        <v>0</v>
      </c>
      <c r="DS1686">
        <v>0</v>
      </c>
    </row>
    <row r="1687" spans="1:123" x14ac:dyDescent="0.3">
      <c r="A1687" t="str">
        <f t="shared" si="26"/>
        <v>20211975</v>
      </c>
      <c r="B1687">
        <v>49</v>
      </c>
      <c r="C1687">
        <v>2021</v>
      </c>
      <c r="D1687">
        <v>197512</v>
      </c>
      <c r="E1687">
        <v>48</v>
      </c>
      <c r="F1687">
        <v>1587105</v>
      </c>
      <c r="G1687">
        <v>163116</v>
      </c>
      <c r="H1687">
        <v>550000</v>
      </c>
      <c r="I1687">
        <v>0</v>
      </c>
      <c r="J1687">
        <v>90000</v>
      </c>
      <c r="K1687">
        <v>85000</v>
      </c>
      <c r="L1687">
        <v>205000</v>
      </c>
      <c r="M1687">
        <v>56200</v>
      </c>
      <c r="N1687">
        <v>11500</v>
      </c>
      <c r="O1687">
        <v>25500</v>
      </c>
      <c r="P1687">
        <v>4500</v>
      </c>
      <c r="Q1687">
        <v>2000</v>
      </c>
      <c r="R1687">
        <v>0</v>
      </c>
      <c r="S1687">
        <v>7945</v>
      </c>
      <c r="T1687">
        <v>35000</v>
      </c>
      <c r="U1687">
        <v>36000</v>
      </c>
      <c r="V1687">
        <v>0</v>
      </c>
      <c r="W1687">
        <v>0</v>
      </c>
      <c r="X1687">
        <v>0</v>
      </c>
      <c r="Y1687">
        <v>0</v>
      </c>
      <c r="Z1687">
        <v>41269</v>
      </c>
      <c r="AA1687">
        <v>0</v>
      </c>
      <c r="AB1687">
        <v>71500</v>
      </c>
      <c r="AC1687">
        <v>93974</v>
      </c>
      <c r="AD1687">
        <v>48415</v>
      </c>
      <c r="AE1687">
        <v>71500</v>
      </c>
      <c r="AF1687">
        <v>70889</v>
      </c>
      <c r="AG1687">
        <v>0</v>
      </c>
      <c r="AH1687">
        <v>0</v>
      </c>
      <c r="AI1687">
        <v>0</v>
      </c>
      <c r="AJ1687">
        <v>179111</v>
      </c>
      <c r="AK1687">
        <v>179111</v>
      </c>
      <c r="AL1687">
        <v>0</v>
      </c>
      <c r="AM1687">
        <v>0</v>
      </c>
      <c r="AN1687">
        <v>707376</v>
      </c>
      <c r="AO1687">
        <v>925456</v>
      </c>
      <c r="AP1687">
        <v>142389</v>
      </c>
      <c r="AQ1687">
        <v>0</v>
      </c>
      <c r="AR1687">
        <v>20000</v>
      </c>
      <c r="AS1687">
        <v>3000</v>
      </c>
      <c r="AT1687">
        <v>8000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0</v>
      </c>
      <c r="BI1687">
        <v>0</v>
      </c>
      <c r="BJ1687">
        <v>0</v>
      </c>
      <c r="BK1687">
        <v>1098845</v>
      </c>
      <c r="BL1687">
        <v>0</v>
      </c>
      <c r="BM1687">
        <v>0</v>
      </c>
      <c r="BN1687">
        <v>0</v>
      </c>
      <c r="BO1687">
        <v>0</v>
      </c>
      <c r="BP1687">
        <v>0</v>
      </c>
      <c r="BQ1687">
        <v>0</v>
      </c>
      <c r="BR1687">
        <v>20000</v>
      </c>
      <c r="BS1687">
        <v>0</v>
      </c>
      <c r="BT1687">
        <v>0</v>
      </c>
      <c r="BU1687">
        <v>0</v>
      </c>
      <c r="BV1687">
        <v>0</v>
      </c>
      <c r="BW1687">
        <v>0</v>
      </c>
      <c r="BX1687">
        <v>0</v>
      </c>
      <c r="BY1687">
        <v>0</v>
      </c>
      <c r="BZ1687">
        <v>0</v>
      </c>
      <c r="CA1687">
        <v>0</v>
      </c>
      <c r="CB1687">
        <v>0</v>
      </c>
      <c r="CC1687">
        <v>0</v>
      </c>
      <c r="CD1687">
        <v>0</v>
      </c>
      <c r="CE1687">
        <v>0</v>
      </c>
      <c r="CF1687">
        <v>0</v>
      </c>
      <c r="CG1687">
        <v>0</v>
      </c>
      <c r="CH1687">
        <v>0</v>
      </c>
      <c r="CI1687">
        <v>0</v>
      </c>
      <c r="CJ1687">
        <v>0</v>
      </c>
      <c r="CK1687">
        <v>0</v>
      </c>
      <c r="CL1687">
        <v>0</v>
      </c>
      <c r="CM1687">
        <v>0</v>
      </c>
      <c r="CN1687">
        <v>0</v>
      </c>
      <c r="CO1687">
        <v>0</v>
      </c>
      <c r="CP1687">
        <v>0</v>
      </c>
      <c r="CQ1687">
        <v>610000</v>
      </c>
      <c r="CR1687">
        <v>100000</v>
      </c>
      <c r="CS1687">
        <v>10000</v>
      </c>
      <c r="CT1687">
        <v>154000</v>
      </c>
      <c r="CU1687">
        <v>65000</v>
      </c>
      <c r="CV1687">
        <v>75000</v>
      </c>
      <c r="CW1687">
        <v>1716</v>
      </c>
      <c r="CX1687">
        <v>9000</v>
      </c>
      <c r="CY1687">
        <v>6750</v>
      </c>
      <c r="CZ1687">
        <v>2700</v>
      </c>
      <c r="DA1687">
        <v>2250</v>
      </c>
      <c r="DB1687">
        <v>9750</v>
      </c>
      <c r="DC1687">
        <v>45000</v>
      </c>
      <c r="DD1687">
        <v>2250</v>
      </c>
      <c r="DE1687">
        <v>30000</v>
      </c>
      <c r="DF1687">
        <v>722638</v>
      </c>
      <c r="DG1687">
        <v>100000</v>
      </c>
      <c r="DH1687">
        <v>0</v>
      </c>
      <c r="DI1687">
        <v>0</v>
      </c>
      <c r="DJ1687">
        <v>221024</v>
      </c>
      <c r="DK1687">
        <v>240017</v>
      </c>
      <c r="DL1687">
        <v>150000</v>
      </c>
      <c r="DM1687">
        <v>348700</v>
      </c>
      <c r="DN1687">
        <v>50000</v>
      </c>
      <c r="DO1687">
        <v>3134906</v>
      </c>
      <c r="DP1687">
        <v>317700</v>
      </c>
      <c r="DQ1687">
        <v>240380</v>
      </c>
      <c r="DR1687">
        <v>0</v>
      </c>
      <c r="DS1687">
        <v>0</v>
      </c>
    </row>
    <row r="1688" spans="1:123" x14ac:dyDescent="0.3">
      <c r="A1688" t="str">
        <f t="shared" si="26"/>
        <v>20221976</v>
      </c>
      <c r="B1688">
        <v>49</v>
      </c>
      <c r="C1688">
        <v>2022</v>
      </c>
      <c r="D1688">
        <v>197612</v>
      </c>
      <c r="E1688">
        <v>41</v>
      </c>
      <c r="F1688">
        <v>1825720</v>
      </c>
      <c r="G1688">
        <v>163115</v>
      </c>
      <c r="H1688">
        <v>550000</v>
      </c>
      <c r="I1688">
        <v>0</v>
      </c>
      <c r="J1688">
        <v>90000</v>
      </c>
      <c r="K1688">
        <v>85000</v>
      </c>
      <c r="L1688">
        <v>202500</v>
      </c>
      <c r="M1688">
        <v>56200</v>
      </c>
      <c r="N1688">
        <v>11500</v>
      </c>
      <c r="O1688">
        <v>25500</v>
      </c>
      <c r="P1688">
        <v>4500</v>
      </c>
      <c r="Q1688">
        <v>2000</v>
      </c>
      <c r="R1688">
        <v>0</v>
      </c>
      <c r="S1688">
        <v>7757</v>
      </c>
      <c r="T1688">
        <v>35000</v>
      </c>
      <c r="U1688">
        <v>36000</v>
      </c>
      <c r="V1688">
        <v>0</v>
      </c>
      <c r="W1688">
        <v>0</v>
      </c>
      <c r="X1688">
        <v>0</v>
      </c>
      <c r="Y1688">
        <v>88435</v>
      </c>
      <c r="Z1688">
        <v>0</v>
      </c>
      <c r="AA1688">
        <v>0</v>
      </c>
      <c r="AB1688">
        <v>179111</v>
      </c>
      <c r="AC1688">
        <v>80261</v>
      </c>
      <c r="AD1688">
        <v>0</v>
      </c>
      <c r="AE1688">
        <v>121611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57500</v>
      </c>
      <c r="AL1688">
        <v>0</v>
      </c>
      <c r="AM1688">
        <v>0</v>
      </c>
      <c r="AN1688">
        <v>1084392</v>
      </c>
      <c r="AO1688">
        <v>790407</v>
      </c>
      <c r="AP1688">
        <v>121611</v>
      </c>
      <c r="AQ1688">
        <v>0</v>
      </c>
      <c r="AR1688">
        <v>17425</v>
      </c>
      <c r="AS1688">
        <v>3000</v>
      </c>
      <c r="AT1688">
        <v>8000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0</v>
      </c>
      <c r="BI1688">
        <v>0</v>
      </c>
      <c r="BJ1688">
        <v>0</v>
      </c>
      <c r="BK1688">
        <v>940443</v>
      </c>
      <c r="BL1688">
        <v>0</v>
      </c>
      <c r="BM1688">
        <v>0</v>
      </c>
      <c r="BN1688">
        <v>0</v>
      </c>
      <c r="BO1688">
        <v>0</v>
      </c>
      <c r="BP1688">
        <v>0</v>
      </c>
      <c r="BQ1688">
        <v>0</v>
      </c>
      <c r="BR1688">
        <v>0</v>
      </c>
      <c r="BS1688">
        <v>0</v>
      </c>
      <c r="BT1688">
        <v>0</v>
      </c>
      <c r="BU1688">
        <v>0</v>
      </c>
      <c r="BV1688">
        <v>0</v>
      </c>
      <c r="BW1688">
        <v>0</v>
      </c>
      <c r="BX1688">
        <v>0</v>
      </c>
      <c r="BY1688">
        <v>0</v>
      </c>
      <c r="BZ1688">
        <v>0</v>
      </c>
      <c r="CA1688">
        <v>0</v>
      </c>
      <c r="CB1688">
        <v>0</v>
      </c>
      <c r="CC1688">
        <v>0</v>
      </c>
      <c r="CD1688">
        <v>0</v>
      </c>
      <c r="CE1688">
        <v>0</v>
      </c>
      <c r="CF1688">
        <v>0</v>
      </c>
      <c r="CG1688">
        <v>0</v>
      </c>
      <c r="CH1688">
        <v>0</v>
      </c>
      <c r="CI1688">
        <v>0</v>
      </c>
      <c r="CJ1688">
        <v>0</v>
      </c>
      <c r="CK1688">
        <v>0</v>
      </c>
      <c r="CL1688">
        <v>0</v>
      </c>
      <c r="CM1688">
        <v>0</v>
      </c>
      <c r="CN1688">
        <v>0</v>
      </c>
      <c r="CO1688">
        <v>0</v>
      </c>
      <c r="CP1688">
        <v>0</v>
      </c>
      <c r="CQ1688">
        <v>590000</v>
      </c>
      <c r="CR1688">
        <v>100000</v>
      </c>
      <c r="CS1688">
        <v>10000</v>
      </c>
      <c r="CT1688">
        <v>154000</v>
      </c>
      <c r="CU1688">
        <v>65000</v>
      </c>
      <c r="CV1688">
        <v>75000</v>
      </c>
      <c r="CW1688">
        <v>1716</v>
      </c>
      <c r="CX1688">
        <v>9000</v>
      </c>
      <c r="CY1688">
        <v>6750</v>
      </c>
      <c r="CZ1688">
        <v>2700</v>
      </c>
      <c r="DA1688">
        <v>2250</v>
      </c>
      <c r="DB1688">
        <v>9750</v>
      </c>
      <c r="DC1688">
        <v>45000</v>
      </c>
      <c r="DD1688">
        <v>2250</v>
      </c>
      <c r="DE1688">
        <v>35000</v>
      </c>
      <c r="DF1688">
        <v>610523</v>
      </c>
      <c r="DG1688">
        <v>100000</v>
      </c>
      <c r="DH1688">
        <v>0</v>
      </c>
      <c r="DI1688">
        <v>0</v>
      </c>
      <c r="DJ1688">
        <v>221024</v>
      </c>
      <c r="DK1688">
        <v>240017</v>
      </c>
      <c r="DL1688">
        <v>150000</v>
      </c>
      <c r="DM1688">
        <v>348700</v>
      </c>
      <c r="DN1688">
        <v>50000</v>
      </c>
      <c r="DO1688">
        <v>2886180</v>
      </c>
      <c r="DP1688">
        <v>317700</v>
      </c>
      <c r="DQ1688">
        <v>-88435</v>
      </c>
      <c r="DR1688">
        <v>0</v>
      </c>
      <c r="DS1688">
        <v>0</v>
      </c>
    </row>
    <row r="1689" spans="1:123" x14ac:dyDescent="0.3">
      <c r="A1689" t="str">
        <f t="shared" si="26"/>
        <v>20231977</v>
      </c>
      <c r="B1689">
        <v>49</v>
      </c>
      <c r="C1689">
        <v>2023</v>
      </c>
      <c r="D1689">
        <v>197712</v>
      </c>
      <c r="E1689">
        <v>8</v>
      </c>
      <c r="F1689">
        <v>1880462</v>
      </c>
      <c r="G1689">
        <v>163115</v>
      </c>
      <c r="H1689">
        <v>550000</v>
      </c>
      <c r="I1689">
        <v>0</v>
      </c>
      <c r="J1689">
        <v>90000</v>
      </c>
      <c r="K1689">
        <v>85000</v>
      </c>
      <c r="L1689">
        <v>200000</v>
      </c>
      <c r="M1689">
        <v>56200</v>
      </c>
      <c r="N1689">
        <v>11500</v>
      </c>
      <c r="O1689">
        <v>25500</v>
      </c>
      <c r="P1689">
        <v>4500</v>
      </c>
      <c r="Q1689">
        <v>2000</v>
      </c>
      <c r="R1689">
        <v>0</v>
      </c>
      <c r="S1689">
        <v>7568</v>
      </c>
      <c r="T1689">
        <v>35000</v>
      </c>
      <c r="U1689">
        <v>36000</v>
      </c>
      <c r="V1689">
        <v>0</v>
      </c>
      <c r="W1689">
        <v>0</v>
      </c>
      <c r="X1689">
        <v>0</v>
      </c>
      <c r="Y1689">
        <v>221732</v>
      </c>
      <c r="Z1689">
        <v>0</v>
      </c>
      <c r="AA1689">
        <v>0</v>
      </c>
      <c r="AB1689">
        <v>57500</v>
      </c>
      <c r="AC1689">
        <v>15686</v>
      </c>
      <c r="AD1689">
        <v>0</v>
      </c>
      <c r="AE1689">
        <v>23767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33733</v>
      </c>
      <c r="AL1689">
        <v>0</v>
      </c>
      <c r="AM1689">
        <v>0</v>
      </c>
      <c r="AN1689">
        <v>1215000</v>
      </c>
      <c r="AO1689">
        <v>154474</v>
      </c>
      <c r="AP1689">
        <v>23767</v>
      </c>
      <c r="AQ1689">
        <v>0</v>
      </c>
      <c r="AR1689">
        <v>0</v>
      </c>
      <c r="AS1689">
        <v>6000</v>
      </c>
      <c r="AT1689">
        <v>8000</v>
      </c>
      <c r="AU1689">
        <v>0</v>
      </c>
      <c r="AV1689">
        <v>75000</v>
      </c>
      <c r="AW1689">
        <v>0</v>
      </c>
      <c r="AX1689">
        <v>31500</v>
      </c>
      <c r="AY1689">
        <v>0</v>
      </c>
      <c r="AZ1689">
        <v>22000</v>
      </c>
      <c r="BA1689">
        <v>25000</v>
      </c>
      <c r="BB1689">
        <v>8000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0</v>
      </c>
      <c r="BI1689">
        <v>0</v>
      </c>
      <c r="BJ1689">
        <v>0</v>
      </c>
      <c r="BK1689">
        <v>353741</v>
      </c>
      <c r="BL1689">
        <v>0</v>
      </c>
      <c r="BM1689">
        <v>76617</v>
      </c>
      <c r="BN1689">
        <v>154000</v>
      </c>
      <c r="BO1689">
        <v>0</v>
      </c>
      <c r="BP1689">
        <v>0</v>
      </c>
      <c r="BQ1689">
        <v>0</v>
      </c>
      <c r="BR1689">
        <v>0</v>
      </c>
      <c r="BS1689">
        <v>0</v>
      </c>
      <c r="BT1689">
        <v>0</v>
      </c>
      <c r="BU1689">
        <v>0</v>
      </c>
      <c r="BV1689">
        <v>0</v>
      </c>
      <c r="BW1689">
        <v>0</v>
      </c>
      <c r="BX1689">
        <v>0</v>
      </c>
      <c r="BY1689">
        <v>0</v>
      </c>
      <c r="BZ1689">
        <v>0</v>
      </c>
      <c r="CA1689">
        <v>0</v>
      </c>
      <c r="CB1689">
        <v>0</v>
      </c>
      <c r="CC1689">
        <v>0</v>
      </c>
      <c r="CD1689">
        <v>0</v>
      </c>
      <c r="CE1689">
        <v>0</v>
      </c>
      <c r="CF1689">
        <v>40000</v>
      </c>
      <c r="CG1689">
        <v>0</v>
      </c>
      <c r="CH1689">
        <v>0</v>
      </c>
      <c r="CI1689">
        <v>0</v>
      </c>
      <c r="CJ1689">
        <v>0</v>
      </c>
      <c r="CK1689">
        <v>0</v>
      </c>
      <c r="CL1689">
        <v>0</v>
      </c>
      <c r="CM1689">
        <v>0</v>
      </c>
      <c r="CN1689">
        <v>0</v>
      </c>
      <c r="CO1689">
        <v>0</v>
      </c>
      <c r="CP1689">
        <v>0</v>
      </c>
      <c r="CQ1689">
        <v>493383</v>
      </c>
      <c r="CR1689">
        <v>100000</v>
      </c>
      <c r="CS1689">
        <v>10000</v>
      </c>
      <c r="CT1689">
        <v>0</v>
      </c>
      <c r="CU1689">
        <v>65000</v>
      </c>
      <c r="CV1689">
        <v>75000</v>
      </c>
      <c r="CW1689">
        <v>1716</v>
      </c>
      <c r="CX1689">
        <v>9000</v>
      </c>
      <c r="CY1689">
        <v>6750</v>
      </c>
      <c r="CZ1689">
        <v>2700</v>
      </c>
      <c r="DA1689">
        <v>2250</v>
      </c>
      <c r="DB1689">
        <v>9750</v>
      </c>
      <c r="DC1689">
        <v>45000</v>
      </c>
      <c r="DD1689">
        <v>2250</v>
      </c>
      <c r="DE1689">
        <v>0</v>
      </c>
      <c r="DF1689">
        <v>370475</v>
      </c>
      <c r="DG1689">
        <v>100000</v>
      </c>
      <c r="DH1689">
        <v>0</v>
      </c>
      <c r="DI1689">
        <v>0</v>
      </c>
      <c r="DJ1689">
        <v>189524</v>
      </c>
      <c r="DK1689">
        <v>215017</v>
      </c>
      <c r="DL1689">
        <v>150000</v>
      </c>
      <c r="DM1689">
        <v>273700</v>
      </c>
      <c r="DN1689">
        <v>28000</v>
      </c>
      <c r="DO1689">
        <v>2183248</v>
      </c>
      <c r="DP1689">
        <v>317700</v>
      </c>
      <c r="DQ1689">
        <v>-886068</v>
      </c>
      <c r="DR1689">
        <v>240219</v>
      </c>
      <c r="DS1689">
        <v>0</v>
      </c>
    </row>
    <row r="1690" spans="1:123" x14ac:dyDescent="0.3">
      <c r="A1690" t="str">
        <f t="shared" si="26"/>
        <v>20241978</v>
      </c>
      <c r="B1690">
        <v>49</v>
      </c>
      <c r="C1690">
        <v>2024</v>
      </c>
      <c r="D1690">
        <v>197812</v>
      </c>
      <c r="E1690">
        <v>65</v>
      </c>
      <c r="F1690">
        <v>1551398</v>
      </c>
      <c r="G1690">
        <v>163114</v>
      </c>
      <c r="H1690">
        <v>550000</v>
      </c>
      <c r="I1690">
        <v>0</v>
      </c>
      <c r="J1690">
        <v>90000</v>
      </c>
      <c r="K1690">
        <v>85000</v>
      </c>
      <c r="L1690">
        <v>200000</v>
      </c>
      <c r="M1690">
        <v>56200</v>
      </c>
      <c r="N1690">
        <v>11500</v>
      </c>
      <c r="O1690">
        <v>25500</v>
      </c>
      <c r="P1690">
        <v>4500</v>
      </c>
      <c r="Q1690">
        <v>2000</v>
      </c>
      <c r="R1690">
        <v>0</v>
      </c>
      <c r="S1690">
        <v>7380</v>
      </c>
      <c r="T1690">
        <v>35000</v>
      </c>
      <c r="U1690">
        <v>36000</v>
      </c>
      <c r="V1690">
        <v>0</v>
      </c>
      <c r="W1690">
        <v>0</v>
      </c>
      <c r="X1690">
        <v>0</v>
      </c>
      <c r="Y1690">
        <v>0</v>
      </c>
      <c r="Z1690">
        <v>263383</v>
      </c>
      <c r="AA1690">
        <v>0</v>
      </c>
      <c r="AB1690">
        <v>33733</v>
      </c>
      <c r="AC1690">
        <v>125252</v>
      </c>
      <c r="AD1690">
        <v>64529</v>
      </c>
      <c r="AE1690">
        <v>33733</v>
      </c>
      <c r="AF1690">
        <v>156048</v>
      </c>
      <c r="AG1690">
        <v>0</v>
      </c>
      <c r="AH1690">
        <v>0</v>
      </c>
      <c r="AI1690">
        <v>0</v>
      </c>
      <c r="AJ1690">
        <v>93952</v>
      </c>
      <c r="AK1690">
        <v>93952</v>
      </c>
      <c r="AL1690">
        <v>0</v>
      </c>
      <c r="AM1690">
        <v>0</v>
      </c>
      <c r="AN1690">
        <v>479697</v>
      </c>
      <c r="AO1690">
        <v>1233479</v>
      </c>
      <c r="AP1690">
        <v>189781</v>
      </c>
      <c r="AQ1690">
        <v>0</v>
      </c>
      <c r="AR1690">
        <v>20000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0</v>
      </c>
      <c r="BI1690">
        <v>0</v>
      </c>
      <c r="BJ1690">
        <v>0</v>
      </c>
      <c r="BK1690">
        <v>1443260</v>
      </c>
      <c r="BL1690">
        <v>0</v>
      </c>
      <c r="BM1690">
        <v>0</v>
      </c>
      <c r="BN1690">
        <v>0</v>
      </c>
      <c r="BO1690">
        <v>0</v>
      </c>
      <c r="BP1690">
        <v>0</v>
      </c>
      <c r="BQ1690">
        <v>0</v>
      </c>
      <c r="BR1690">
        <v>136617</v>
      </c>
      <c r="BS1690">
        <v>35828</v>
      </c>
      <c r="BT1690">
        <v>0</v>
      </c>
      <c r="BU1690">
        <v>0</v>
      </c>
      <c r="BV1690">
        <v>0</v>
      </c>
      <c r="BW1690">
        <v>0</v>
      </c>
      <c r="BX1690">
        <v>0</v>
      </c>
      <c r="BY1690">
        <v>0</v>
      </c>
      <c r="BZ1690">
        <v>0</v>
      </c>
      <c r="CA1690">
        <v>0</v>
      </c>
      <c r="CB1690">
        <v>0</v>
      </c>
      <c r="CC1690">
        <v>0</v>
      </c>
      <c r="CD1690">
        <v>0</v>
      </c>
      <c r="CE1690">
        <v>0</v>
      </c>
      <c r="CF1690">
        <v>0</v>
      </c>
      <c r="CG1690">
        <v>0</v>
      </c>
      <c r="CH1690">
        <v>0</v>
      </c>
      <c r="CI1690">
        <v>0</v>
      </c>
      <c r="CJ1690">
        <v>0</v>
      </c>
      <c r="CK1690">
        <v>0</v>
      </c>
      <c r="CL1690">
        <v>0</v>
      </c>
      <c r="CM1690">
        <v>0</v>
      </c>
      <c r="CN1690">
        <v>0</v>
      </c>
      <c r="CO1690">
        <v>0</v>
      </c>
      <c r="CP1690">
        <v>0</v>
      </c>
      <c r="CQ1690">
        <v>610000</v>
      </c>
      <c r="CR1690">
        <v>100000</v>
      </c>
      <c r="CS1690">
        <v>10000</v>
      </c>
      <c r="CT1690">
        <v>35828</v>
      </c>
      <c r="CU1690">
        <v>65000</v>
      </c>
      <c r="CV1690">
        <v>75000</v>
      </c>
      <c r="CW1690">
        <v>1716</v>
      </c>
      <c r="CX1690">
        <v>9000</v>
      </c>
      <c r="CY1690">
        <v>6750</v>
      </c>
      <c r="CZ1690">
        <v>2700</v>
      </c>
      <c r="DA1690">
        <v>2250</v>
      </c>
      <c r="DB1690">
        <v>9750</v>
      </c>
      <c r="DC1690">
        <v>45000</v>
      </c>
      <c r="DD1690">
        <v>2250</v>
      </c>
      <c r="DE1690">
        <v>5000</v>
      </c>
      <c r="DF1690">
        <v>622744</v>
      </c>
      <c r="DG1690">
        <v>100000</v>
      </c>
      <c r="DH1690">
        <v>0</v>
      </c>
      <c r="DI1690">
        <v>0</v>
      </c>
      <c r="DJ1690">
        <v>189524</v>
      </c>
      <c r="DK1690">
        <v>215017</v>
      </c>
      <c r="DL1690">
        <v>150000</v>
      </c>
      <c r="DM1690">
        <v>273700</v>
      </c>
      <c r="DN1690">
        <v>28000</v>
      </c>
      <c r="DO1690">
        <v>2653181</v>
      </c>
      <c r="DP1690">
        <v>317700</v>
      </c>
      <c r="DQ1690">
        <v>529780</v>
      </c>
      <c r="DR1690">
        <v>0</v>
      </c>
      <c r="DS1690">
        <v>0</v>
      </c>
    </row>
    <row r="1691" spans="1:123" x14ac:dyDescent="0.3">
      <c r="A1691" t="str">
        <f t="shared" si="26"/>
        <v>20251979</v>
      </c>
      <c r="B1691">
        <v>49</v>
      </c>
      <c r="C1691">
        <v>2025</v>
      </c>
      <c r="D1691">
        <v>197912</v>
      </c>
      <c r="E1691">
        <v>56</v>
      </c>
      <c r="F1691">
        <v>1533374</v>
      </c>
      <c r="G1691">
        <v>163114</v>
      </c>
      <c r="H1691">
        <v>550000</v>
      </c>
      <c r="I1691">
        <v>0</v>
      </c>
      <c r="J1691">
        <v>90000</v>
      </c>
      <c r="K1691">
        <v>85000</v>
      </c>
      <c r="L1691">
        <v>200000</v>
      </c>
      <c r="M1691">
        <v>56200</v>
      </c>
      <c r="N1691">
        <v>11500</v>
      </c>
      <c r="O1691">
        <v>25500</v>
      </c>
      <c r="P1691">
        <v>4500</v>
      </c>
      <c r="Q1691">
        <v>2000</v>
      </c>
      <c r="R1691">
        <v>0</v>
      </c>
      <c r="S1691">
        <v>7191</v>
      </c>
      <c r="T1691">
        <v>35000</v>
      </c>
      <c r="U1691">
        <v>36000</v>
      </c>
      <c r="V1691">
        <v>0</v>
      </c>
      <c r="W1691">
        <v>0</v>
      </c>
      <c r="X1691">
        <v>0</v>
      </c>
      <c r="Y1691">
        <v>0</v>
      </c>
      <c r="Z1691">
        <v>253615</v>
      </c>
      <c r="AA1691">
        <v>0</v>
      </c>
      <c r="AB1691">
        <v>93952</v>
      </c>
      <c r="AC1691">
        <v>108439</v>
      </c>
      <c r="AD1691">
        <v>55867</v>
      </c>
      <c r="AE1691">
        <v>93952</v>
      </c>
      <c r="AF1691">
        <v>70354</v>
      </c>
      <c r="AG1691">
        <v>0</v>
      </c>
      <c r="AH1691">
        <v>0</v>
      </c>
      <c r="AI1691">
        <v>0</v>
      </c>
      <c r="AJ1691">
        <v>179646</v>
      </c>
      <c r="AK1691">
        <v>179646</v>
      </c>
      <c r="AL1691">
        <v>0</v>
      </c>
      <c r="AM1691">
        <v>0</v>
      </c>
      <c r="AN1691">
        <v>489276</v>
      </c>
      <c r="AO1691">
        <v>1067906</v>
      </c>
      <c r="AP1691">
        <v>164306</v>
      </c>
      <c r="AQ1691">
        <v>0</v>
      </c>
      <c r="AR1691">
        <v>20000</v>
      </c>
      <c r="AS1691">
        <v>3000</v>
      </c>
      <c r="AT1691">
        <v>8000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0</v>
      </c>
      <c r="BI1691">
        <v>0</v>
      </c>
      <c r="BJ1691">
        <v>0</v>
      </c>
      <c r="BK1691">
        <v>1263212</v>
      </c>
      <c r="BL1691">
        <v>0</v>
      </c>
      <c r="BM1691">
        <v>0</v>
      </c>
      <c r="BN1691">
        <v>0</v>
      </c>
      <c r="BO1691">
        <v>0</v>
      </c>
      <c r="BP1691">
        <v>0</v>
      </c>
      <c r="BQ1691">
        <v>0</v>
      </c>
      <c r="BR1691">
        <v>20000</v>
      </c>
      <c r="BS1691">
        <v>0</v>
      </c>
      <c r="BT1691">
        <v>0</v>
      </c>
      <c r="BU1691">
        <v>0</v>
      </c>
      <c r="BV1691">
        <v>0</v>
      </c>
      <c r="BW1691">
        <v>0</v>
      </c>
      <c r="BX1691">
        <v>0</v>
      </c>
      <c r="BY1691">
        <v>0</v>
      </c>
      <c r="BZ1691">
        <v>0</v>
      </c>
      <c r="CA1691">
        <v>0</v>
      </c>
      <c r="CB1691">
        <v>0</v>
      </c>
      <c r="CC1691">
        <v>0</v>
      </c>
      <c r="CD1691">
        <v>0</v>
      </c>
      <c r="CE1691">
        <v>0</v>
      </c>
      <c r="CF1691">
        <v>0</v>
      </c>
      <c r="CG1691">
        <v>0</v>
      </c>
      <c r="CH1691">
        <v>0</v>
      </c>
      <c r="CI1691">
        <v>0</v>
      </c>
      <c r="CJ1691">
        <v>0</v>
      </c>
      <c r="CK1691">
        <v>0</v>
      </c>
      <c r="CL1691">
        <v>0</v>
      </c>
      <c r="CM1691">
        <v>0</v>
      </c>
      <c r="CN1691">
        <v>0</v>
      </c>
      <c r="CO1691">
        <v>0</v>
      </c>
      <c r="CP1691">
        <v>0</v>
      </c>
      <c r="CQ1691">
        <v>610000</v>
      </c>
      <c r="CR1691">
        <v>100000</v>
      </c>
      <c r="CS1691">
        <v>10000</v>
      </c>
      <c r="CT1691">
        <v>35828</v>
      </c>
      <c r="CU1691">
        <v>65000</v>
      </c>
      <c r="CV1691">
        <v>75000</v>
      </c>
      <c r="CW1691">
        <v>1716</v>
      </c>
      <c r="CX1691">
        <v>9000</v>
      </c>
      <c r="CY1691">
        <v>6750</v>
      </c>
      <c r="CZ1691">
        <v>2700</v>
      </c>
      <c r="DA1691">
        <v>2250</v>
      </c>
      <c r="DB1691">
        <v>9750</v>
      </c>
      <c r="DC1691">
        <v>45000</v>
      </c>
      <c r="DD1691">
        <v>2250</v>
      </c>
      <c r="DE1691">
        <v>10000</v>
      </c>
      <c r="DF1691">
        <v>844902</v>
      </c>
      <c r="DG1691">
        <v>100000</v>
      </c>
      <c r="DH1691">
        <v>0</v>
      </c>
      <c r="DI1691">
        <v>0</v>
      </c>
      <c r="DJ1691">
        <v>189524</v>
      </c>
      <c r="DK1691">
        <v>215017</v>
      </c>
      <c r="DL1691">
        <v>150000</v>
      </c>
      <c r="DM1691">
        <v>273700</v>
      </c>
      <c r="DN1691">
        <v>28000</v>
      </c>
      <c r="DO1691">
        <v>2966034</v>
      </c>
      <c r="DP1691">
        <v>317700</v>
      </c>
      <c r="DQ1691">
        <v>453261</v>
      </c>
      <c r="DR1691">
        <v>0</v>
      </c>
      <c r="DS1691">
        <v>0</v>
      </c>
    </row>
    <row r="1692" spans="1:123" x14ac:dyDescent="0.3">
      <c r="A1692" t="str">
        <f t="shared" si="26"/>
        <v>20261980</v>
      </c>
      <c r="B1692">
        <v>49</v>
      </c>
      <c r="C1692">
        <v>2026</v>
      </c>
      <c r="D1692">
        <v>198012</v>
      </c>
      <c r="E1692">
        <v>56</v>
      </c>
      <c r="F1692">
        <v>1560883</v>
      </c>
      <c r="G1692">
        <v>163110</v>
      </c>
      <c r="H1692">
        <v>550000</v>
      </c>
      <c r="I1692">
        <v>0</v>
      </c>
      <c r="J1692">
        <v>120000</v>
      </c>
      <c r="K1692">
        <v>85000</v>
      </c>
      <c r="L1692">
        <v>200000</v>
      </c>
      <c r="M1692">
        <v>56200</v>
      </c>
      <c r="N1692">
        <v>11500</v>
      </c>
      <c r="O1692">
        <v>25500</v>
      </c>
      <c r="P1692">
        <v>4500</v>
      </c>
      <c r="Q1692">
        <v>2000</v>
      </c>
      <c r="R1692">
        <v>0</v>
      </c>
      <c r="S1692">
        <v>7002</v>
      </c>
      <c r="T1692">
        <v>35000</v>
      </c>
      <c r="U1692">
        <v>36000</v>
      </c>
      <c r="V1692">
        <v>0</v>
      </c>
      <c r="W1692">
        <v>0</v>
      </c>
      <c r="X1692">
        <v>0</v>
      </c>
      <c r="Y1692">
        <v>0</v>
      </c>
      <c r="Z1692">
        <v>291411</v>
      </c>
      <c r="AA1692">
        <v>0</v>
      </c>
      <c r="AB1692">
        <v>179646</v>
      </c>
      <c r="AC1692">
        <v>109472</v>
      </c>
      <c r="AD1692">
        <v>0</v>
      </c>
      <c r="AE1692">
        <v>165871</v>
      </c>
      <c r="AF1692">
        <v>0</v>
      </c>
      <c r="AG1692">
        <v>0</v>
      </c>
      <c r="AH1692">
        <v>0</v>
      </c>
      <c r="AI1692">
        <v>0</v>
      </c>
      <c r="AJ1692">
        <v>250000</v>
      </c>
      <c r="AK1692">
        <v>263775</v>
      </c>
      <c r="AL1692">
        <v>0</v>
      </c>
      <c r="AM1692">
        <v>0</v>
      </c>
      <c r="AN1692">
        <v>481291</v>
      </c>
      <c r="AO1692">
        <v>1078080</v>
      </c>
      <c r="AP1692">
        <v>165871</v>
      </c>
      <c r="AQ1692">
        <v>40700</v>
      </c>
      <c r="AR1692">
        <v>20000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0</v>
      </c>
      <c r="BI1692">
        <v>0</v>
      </c>
      <c r="BJ1692">
        <v>0</v>
      </c>
      <c r="BK1692">
        <v>1304652</v>
      </c>
      <c r="BL1692">
        <v>0</v>
      </c>
      <c r="BM1692">
        <v>0</v>
      </c>
      <c r="BN1692">
        <v>0</v>
      </c>
      <c r="BO1692">
        <v>0</v>
      </c>
      <c r="BP1692">
        <v>0</v>
      </c>
      <c r="BQ1692">
        <v>0</v>
      </c>
      <c r="BR1692">
        <v>20000</v>
      </c>
      <c r="BS1692">
        <v>0</v>
      </c>
      <c r="BT1692">
        <v>0</v>
      </c>
      <c r="BU1692">
        <v>0</v>
      </c>
      <c r="BV1692">
        <v>0</v>
      </c>
      <c r="BW1692">
        <v>0</v>
      </c>
      <c r="BX1692">
        <v>0</v>
      </c>
      <c r="BY1692">
        <v>0</v>
      </c>
      <c r="BZ1692">
        <v>0</v>
      </c>
      <c r="CA1692">
        <v>0</v>
      </c>
      <c r="CB1692">
        <v>0</v>
      </c>
      <c r="CC1692">
        <v>0</v>
      </c>
      <c r="CD1692">
        <v>0</v>
      </c>
      <c r="CE1692">
        <v>0</v>
      </c>
      <c r="CF1692">
        <v>0</v>
      </c>
      <c r="CG1692">
        <v>0</v>
      </c>
      <c r="CH1692">
        <v>0</v>
      </c>
      <c r="CI1692">
        <v>0</v>
      </c>
      <c r="CJ1692">
        <v>0</v>
      </c>
      <c r="CK1692">
        <v>0</v>
      </c>
      <c r="CL1692">
        <v>0</v>
      </c>
      <c r="CM1692">
        <v>0</v>
      </c>
      <c r="CN1692">
        <v>5950</v>
      </c>
      <c r="CO1692">
        <v>0</v>
      </c>
      <c r="CP1692">
        <v>0</v>
      </c>
      <c r="CQ1692">
        <v>610000</v>
      </c>
      <c r="CR1692">
        <v>100000</v>
      </c>
      <c r="CS1692">
        <v>10000</v>
      </c>
      <c r="CT1692">
        <v>35828</v>
      </c>
      <c r="CU1692">
        <v>65000</v>
      </c>
      <c r="CV1692">
        <v>75000</v>
      </c>
      <c r="CW1692">
        <v>1716</v>
      </c>
      <c r="CX1692">
        <v>9000</v>
      </c>
      <c r="CY1692">
        <v>6750</v>
      </c>
      <c r="CZ1692">
        <v>2700</v>
      </c>
      <c r="DA1692">
        <v>2250</v>
      </c>
      <c r="DB1692">
        <v>9750</v>
      </c>
      <c r="DC1692">
        <v>50950</v>
      </c>
      <c r="DD1692">
        <v>2250</v>
      </c>
      <c r="DE1692">
        <v>15000</v>
      </c>
      <c r="DF1692">
        <v>1098666</v>
      </c>
      <c r="DG1692">
        <v>100000</v>
      </c>
      <c r="DH1692">
        <v>0</v>
      </c>
      <c r="DI1692">
        <v>0</v>
      </c>
      <c r="DJ1692">
        <v>189524</v>
      </c>
      <c r="DK1692">
        <v>215017</v>
      </c>
      <c r="DL1692">
        <v>150000</v>
      </c>
      <c r="DM1692">
        <v>273700</v>
      </c>
      <c r="DN1692">
        <v>28000</v>
      </c>
      <c r="DO1692">
        <v>3314875</v>
      </c>
      <c r="DP1692">
        <v>317700</v>
      </c>
      <c r="DQ1692">
        <v>567360</v>
      </c>
      <c r="DR1692">
        <v>0</v>
      </c>
      <c r="DS1692">
        <v>0</v>
      </c>
    </row>
    <row r="1693" spans="1:123" x14ac:dyDescent="0.3">
      <c r="A1693" t="str">
        <f t="shared" si="26"/>
        <v>20271981</v>
      </c>
      <c r="B1693">
        <v>49</v>
      </c>
      <c r="C1693">
        <v>2027</v>
      </c>
      <c r="D1693">
        <v>198112</v>
      </c>
      <c r="E1693">
        <v>33</v>
      </c>
      <c r="F1693">
        <v>1837746</v>
      </c>
      <c r="G1693">
        <v>163106</v>
      </c>
      <c r="H1693">
        <v>550000</v>
      </c>
      <c r="I1693">
        <v>0</v>
      </c>
      <c r="J1693">
        <v>120000</v>
      </c>
      <c r="K1693">
        <v>85000</v>
      </c>
      <c r="L1693">
        <v>200000</v>
      </c>
      <c r="M1693">
        <v>56200</v>
      </c>
      <c r="N1693">
        <v>11500</v>
      </c>
      <c r="O1693">
        <v>25500</v>
      </c>
      <c r="P1693">
        <v>4500</v>
      </c>
      <c r="Q1693">
        <v>2000</v>
      </c>
      <c r="R1693">
        <v>0</v>
      </c>
      <c r="S1693">
        <v>6814</v>
      </c>
      <c r="T1693">
        <v>35000</v>
      </c>
      <c r="U1693">
        <v>36000</v>
      </c>
      <c r="V1693">
        <v>0</v>
      </c>
      <c r="W1693">
        <v>0</v>
      </c>
      <c r="X1693">
        <v>0</v>
      </c>
      <c r="Y1693">
        <v>192486</v>
      </c>
      <c r="Z1693">
        <v>0</v>
      </c>
      <c r="AA1693">
        <v>0</v>
      </c>
      <c r="AB1693">
        <v>263775</v>
      </c>
      <c r="AC1693">
        <v>63260</v>
      </c>
      <c r="AD1693">
        <v>0</v>
      </c>
      <c r="AE1693">
        <v>95851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167924</v>
      </c>
      <c r="AL1693">
        <v>0</v>
      </c>
      <c r="AM1693">
        <v>0</v>
      </c>
      <c r="AN1693">
        <v>1215000</v>
      </c>
      <c r="AO1693">
        <v>622983</v>
      </c>
      <c r="AP1693">
        <v>95851</v>
      </c>
      <c r="AQ1693">
        <v>0</v>
      </c>
      <c r="AR1693">
        <v>8439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0</v>
      </c>
      <c r="BI1693">
        <v>0</v>
      </c>
      <c r="BJ1693">
        <v>0</v>
      </c>
      <c r="BK1693">
        <v>727273</v>
      </c>
      <c r="BL1693">
        <v>0</v>
      </c>
      <c r="BM1693">
        <v>94579</v>
      </c>
      <c r="BN1693">
        <v>0</v>
      </c>
      <c r="BO1693">
        <v>0</v>
      </c>
      <c r="BP1693">
        <v>0</v>
      </c>
      <c r="BQ1693">
        <v>0</v>
      </c>
      <c r="BR1693">
        <v>0</v>
      </c>
      <c r="BS1693">
        <v>0</v>
      </c>
      <c r="BT1693">
        <v>0</v>
      </c>
      <c r="BU1693">
        <v>0</v>
      </c>
      <c r="BV1693">
        <v>0</v>
      </c>
      <c r="BW1693">
        <v>0</v>
      </c>
      <c r="BX1693">
        <v>0</v>
      </c>
      <c r="BY1693">
        <v>0</v>
      </c>
      <c r="BZ1693">
        <v>0</v>
      </c>
      <c r="CA1693">
        <v>0</v>
      </c>
      <c r="CB1693">
        <v>0</v>
      </c>
      <c r="CC1693">
        <v>0</v>
      </c>
      <c r="CD1693">
        <v>0</v>
      </c>
      <c r="CE1693">
        <v>0</v>
      </c>
      <c r="CF1693">
        <v>0</v>
      </c>
      <c r="CG1693">
        <v>0</v>
      </c>
      <c r="CH1693">
        <v>0</v>
      </c>
      <c r="CI1693">
        <v>0</v>
      </c>
      <c r="CJ1693">
        <v>0</v>
      </c>
      <c r="CK1693">
        <v>0</v>
      </c>
      <c r="CL1693">
        <v>0</v>
      </c>
      <c r="CM1693">
        <v>0</v>
      </c>
      <c r="CN1693">
        <v>0</v>
      </c>
      <c r="CO1693">
        <v>0</v>
      </c>
      <c r="CP1693">
        <v>0</v>
      </c>
      <c r="CQ1693">
        <v>495421</v>
      </c>
      <c r="CR1693">
        <v>100000</v>
      </c>
      <c r="CS1693">
        <v>10000</v>
      </c>
      <c r="CT1693">
        <v>35828</v>
      </c>
      <c r="CU1693">
        <v>65000</v>
      </c>
      <c r="CV1693">
        <v>75000</v>
      </c>
      <c r="CW1693">
        <v>1716</v>
      </c>
      <c r="CX1693">
        <v>9000</v>
      </c>
      <c r="CY1693">
        <v>6750</v>
      </c>
      <c r="CZ1693">
        <v>2700</v>
      </c>
      <c r="DA1693">
        <v>2250</v>
      </c>
      <c r="DB1693">
        <v>9750</v>
      </c>
      <c r="DC1693">
        <v>50950</v>
      </c>
      <c r="DD1693">
        <v>2250</v>
      </c>
      <c r="DE1693">
        <v>20000</v>
      </c>
      <c r="DF1693">
        <v>859086</v>
      </c>
      <c r="DG1693">
        <v>100000</v>
      </c>
      <c r="DH1693">
        <v>0</v>
      </c>
      <c r="DI1693">
        <v>0</v>
      </c>
      <c r="DJ1693">
        <v>189524</v>
      </c>
      <c r="DK1693">
        <v>215017</v>
      </c>
      <c r="DL1693">
        <v>150000</v>
      </c>
      <c r="DM1693">
        <v>273700</v>
      </c>
      <c r="DN1693">
        <v>28000</v>
      </c>
      <c r="DO1693">
        <v>2869866</v>
      </c>
      <c r="DP1693">
        <v>317700</v>
      </c>
      <c r="DQ1693">
        <v>-287065</v>
      </c>
      <c r="DR1693">
        <v>0</v>
      </c>
      <c r="DS1693">
        <v>0</v>
      </c>
    </row>
    <row r="1694" spans="1:123" x14ac:dyDescent="0.3">
      <c r="A1694" t="str">
        <f t="shared" si="26"/>
        <v>20281982</v>
      </c>
      <c r="B1694">
        <v>49</v>
      </c>
      <c r="C1694">
        <v>2028</v>
      </c>
      <c r="D1694">
        <v>198212</v>
      </c>
      <c r="E1694">
        <v>71</v>
      </c>
      <c r="F1694">
        <v>1670392</v>
      </c>
      <c r="G1694">
        <v>163102</v>
      </c>
      <c r="H1694">
        <v>550000</v>
      </c>
      <c r="I1694">
        <v>0</v>
      </c>
      <c r="J1694">
        <v>90000</v>
      </c>
      <c r="K1694">
        <v>85000</v>
      </c>
      <c r="L1694">
        <v>200000</v>
      </c>
      <c r="M1694">
        <v>56200</v>
      </c>
      <c r="N1694">
        <v>11500</v>
      </c>
      <c r="O1694">
        <v>25500</v>
      </c>
      <c r="P1694">
        <v>4500</v>
      </c>
      <c r="Q1694">
        <v>2000</v>
      </c>
      <c r="R1694">
        <v>0</v>
      </c>
      <c r="S1694">
        <v>6625</v>
      </c>
      <c r="T1694">
        <v>35000</v>
      </c>
      <c r="U1694">
        <v>36000</v>
      </c>
      <c r="V1694">
        <v>0</v>
      </c>
      <c r="W1694">
        <v>0</v>
      </c>
      <c r="X1694">
        <v>0</v>
      </c>
      <c r="Y1694">
        <v>0</v>
      </c>
      <c r="Z1694">
        <v>265418</v>
      </c>
      <c r="AA1694">
        <v>0</v>
      </c>
      <c r="AB1694">
        <v>167924</v>
      </c>
      <c r="AC1694">
        <v>137086</v>
      </c>
      <c r="AD1694">
        <v>0</v>
      </c>
      <c r="AE1694">
        <v>167924</v>
      </c>
      <c r="AF1694">
        <v>39789</v>
      </c>
      <c r="AG1694">
        <v>0</v>
      </c>
      <c r="AH1694">
        <v>0</v>
      </c>
      <c r="AI1694">
        <v>0</v>
      </c>
      <c r="AJ1694">
        <v>210211</v>
      </c>
      <c r="AK1694">
        <v>210211</v>
      </c>
      <c r="AL1694">
        <v>0</v>
      </c>
      <c r="AM1694">
        <v>0</v>
      </c>
      <c r="AN1694">
        <v>476907</v>
      </c>
      <c r="AO1694">
        <v>1350029</v>
      </c>
      <c r="AP1694">
        <v>207713</v>
      </c>
      <c r="AQ1694">
        <v>0</v>
      </c>
      <c r="AR1694">
        <v>20000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0</v>
      </c>
      <c r="BI1694">
        <v>0</v>
      </c>
      <c r="BJ1694">
        <v>0</v>
      </c>
      <c r="BK1694">
        <v>1577742</v>
      </c>
      <c r="BL1694">
        <v>0</v>
      </c>
      <c r="BM1694">
        <v>0</v>
      </c>
      <c r="BN1694">
        <v>0</v>
      </c>
      <c r="BO1694">
        <v>0</v>
      </c>
      <c r="BP1694">
        <v>0</v>
      </c>
      <c r="BQ1694">
        <v>0</v>
      </c>
      <c r="BR1694">
        <v>134579</v>
      </c>
      <c r="BS1694">
        <v>50573</v>
      </c>
      <c r="BT1694">
        <v>0</v>
      </c>
      <c r="BU1694">
        <v>0</v>
      </c>
      <c r="BV1694">
        <v>0</v>
      </c>
      <c r="BW1694">
        <v>0</v>
      </c>
      <c r="BX1694">
        <v>0</v>
      </c>
      <c r="BY1694">
        <v>0</v>
      </c>
      <c r="BZ1694">
        <v>0</v>
      </c>
      <c r="CA1694">
        <v>0</v>
      </c>
      <c r="CB1694">
        <v>0</v>
      </c>
      <c r="CC1694">
        <v>0</v>
      </c>
      <c r="CD1694">
        <v>0</v>
      </c>
      <c r="CE1694">
        <v>0</v>
      </c>
      <c r="CF1694">
        <v>0</v>
      </c>
      <c r="CG1694">
        <v>0</v>
      </c>
      <c r="CH1694">
        <v>0</v>
      </c>
      <c r="CI1694">
        <v>0</v>
      </c>
      <c r="CJ1694">
        <v>0</v>
      </c>
      <c r="CK1694">
        <v>0</v>
      </c>
      <c r="CL1694">
        <v>0</v>
      </c>
      <c r="CM1694">
        <v>0</v>
      </c>
      <c r="CN1694">
        <v>2</v>
      </c>
      <c r="CO1694">
        <v>0</v>
      </c>
      <c r="CP1694">
        <v>0</v>
      </c>
      <c r="CQ1694">
        <v>610000</v>
      </c>
      <c r="CR1694">
        <v>100000</v>
      </c>
      <c r="CS1694">
        <v>10000</v>
      </c>
      <c r="CT1694">
        <v>86401</v>
      </c>
      <c r="CU1694">
        <v>65000</v>
      </c>
      <c r="CV1694">
        <v>75000</v>
      </c>
      <c r="CW1694">
        <v>1716</v>
      </c>
      <c r="CX1694">
        <v>9000</v>
      </c>
      <c r="CY1694">
        <v>6750</v>
      </c>
      <c r="CZ1694">
        <v>2700</v>
      </c>
      <c r="DA1694">
        <v>2250</v>
      </c>
      <c r="DB1694">
        <v>9750</v>
      </c>
      <c r="DC1694">
        <v>50952</v>
      </c>
      <c r="DD1694">
        <v>2250</v>
      </c>
      <c r="DE1694">
        <v>25000</v>
      </c>
      <c r="DF1694">
        <v>1098732</v>
      </c>
      <c r="DG1694">
        <v>100000</v>
      </c>
      <c r="DH1694">
        <v>0</v>
      </c>
      <c r="DI1694">
        <v>0</v>
      </c>
      <c r="DJ1694">
        <v>189524</v>
      </c>
      <c r="DK1694">
        <v>215017</v>
      </c>
      <c r="DL1694">
        <v>150000</v>
      </c>
      <c r="DM1694">
        <v>273700</v>
      </c>
      <c r="DN1694">
        <v>28000</v>
      </c>
      <c r="DO1694">
        <v>3321953</v>
      </c>
      <c r="DP1694">
        <v>317700</v>
      </c>
      <c r="DQ1694">
        <v>660784</v>
      </c>
      <c r="DR1694">
        <v>0</v>
      </c>
      <c r="DS1694">
        <v>0</v>
      </c>
    </row>
    <row r="1695" spans="1:123" x14ac:dyDescent="0.3">
      <c r="A1695" t="str">
        <f t="shared" si="26"/>
        <v>20291983</v>
      </c>
      <c r="B1695">
        <v>49</v>
      </c>
      <c r="C1695">
        <v>2029</v>
      </c>
      <c r="D1695">
        <v>198312</v>
      </c>
      <c r="E1695">
        <v>81</v>
      </c>
      <c r="F1695">
        <v>1265434</v>
      </c>
      <c r="G1695">
        <v>163097</v>
      </c>
      <c r="H1695">
        <v>550000</v>
      </c>
      <c r="I1695">
        <v>0</v>
      </c>
      <c r="J1695">
        <v>90000</v>
      </c>
      <c r="K1695">
        <v>85000</v>
      </c>
      <c r="L1695">
        <v>200000</v>
      </c>
      <c r="M1695">
        <v>56200</v>
      </c>
      <c r="N1695">
        <v>11500</v>
      </c>
      <c r="O1695">
        <v>25500</v>
      </c>
      <c r="P1695">
        <v>4500</v>
      </c>
      <c r="Q1695">
        <v>2000</v>
      </c>
      <c r="R1695">
        <v>0</v>
      </c>
      <c r="S1695">
        <v>6437</v>
      </c>
      <c r="T1695">
        <v>35000</v>
      </c>
      <c r="U1695">
        <v>36000</v>
      </c>
      <c r="V1695">
        <v>0</v>
      </c>
      <c r="W1695">
        <v>0</v>
      </c>
      <c r="X1695">
        <v>0</v>
      </c>
      <c r="Y1695">
        <v>0</v>
      </c>
      <c r="Z1695">
        <v>400000</v>
      </c>
      <c r="AA1695">
        <v>0</v>
      </c>
      <c r="AB1695">
        <v>210211</v>
      </c>
      <c r="AC1695">
        <v>157891</v>
      </c>
      <c r="AD1695">
        <v>0</v>
      </c>
      <c r="AE1695">
        <v>210211</v>
      </c>
      <c r="AF1695">
        <v>29026</v>
      </c>
      <c r="AG1695">
        <v>0</v>
      </c>
      <c r="AH1695">
        <v>0</v>
      </c>
      <c r="AI1695">
        <v>0</v>
      </c>
      <c r="AJ1695">
        <v>220974</v>
      </c>
      <c r="AK1695">
        <v>220974</v>
      </c>
      <c r="AL1695">
        <v>0</v>
      </c>
      <c r="AM1695">
        <v>0</v>
      </c>
      <c r="AN1695">
        <v>342137</v>
      </c>
      <c r="AO1695">
        <v>1554915</v>
      </c>
      <c r="AP1695">
        <v>239236</v>
      </c>
      <c r="AQ1695">
        <v>139674</v>
      </c>
      <c r="AR1695">
        <v>20000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285550</v>
      </c>
      <c r="BE1695">
        <v>76300</v>
      </c>
      <c r="BF1695">
        <v>60000</v>
      </c>
      <c r="BG1695">
        <v>35194</v>
      </c>
      <c r="BH1695">
        <v>20000</v>
      </c>
      <c r="BI1695">
        <v>34983</v>
      </c>
      <c r="BJ1695">
        <v>70333</v>
      </c>
      <c r="BK1695">
        <v>1371465</v>
      </c>
      <c r="BL1695">
        <v>0</v>
      </c>
      <c r="BM1695">
        <v>0</v>
      </c>
      <c r="BN1695">
        <v>0</v>
      </c>
      <c r="BO1695">
        <v>0</v>
      </c>
      <c r="BP1695">
        <v>0</v>
      </c>
      <c r="BQ1695">
        <v>0</v>
      </c>
      <c r="BR1695">
        <v>20000</v>
      </c>
      <c r="BS1695">
        <v>67599</v>
      </c>
      <c r="BT1695">
        <v>0</v>
      </c>
      <c r="BU1695">
        <v>0</v>
      </c>
      <c r="BV1695">
        <v>0</v>
      </c>
      <c r="BW1695">
        <v>0</v>
      </c>
      <c r="BX1695">
        <v>0</v>
      </c>
      <c r="BY1695">
        <v>0</v>
      </c>
      <c r="BZ1695">
        <v>0</v>
      </c>
      <c r="CA1695">
        <v>0</v>
      </c>
      <c r="CB1695">
        <v>0</v>
      </c>
      <c r="CC1695">
        <v>0</v>
      </c>
      <c r="CD1695">
        <v>0</v>
      </c>
      <c r="CE1695">
        <v>0</v>
      </c>
      <c r="CF1695">
        <v>0</v>
      </c>
      <c r="CG1695">
        <v>25000</v>
      </c>
      <c r="CH1695">
        <v>572</v>
      </c>
      <c r="CI1695">
        <v>3000</v>
      </c>
      <c r="CJ1695">
        <v>2250</v>
      </c>
      <c r="CK1695">
        <v>900</v>
      </c>
      <c r="CL1695">
        <v>750</v>
      </c>
      <c r="CM1695">
        <v>3250</v>
      </c>
      <c r="CN1695">
        <v>15000</v>
      </c>
      <c r="CO1695">
        <v>750</v>
      </c>
      <c r="CP1695">
        <v>110000</v>
      </c>
      <c r="CQ1695">
        <v>610000</v>
      </c>
      <c r="CR1695">
        <v>100000</v>
      </c>
      <c r="CS1695">
        <v>10000</v>
      </c>
      <c r="CT1695">
        <v>154000</v>
      </c>
      <c r="CU1695">
        <v>65000</v>
      </c>
      <c r="CV1695">
        <v>100000</v>
      </c>
      <c r="CW1695">
        <v>2288</v>
      </c>
      <c r="CX1695">
        <v>12000</v>
      </c>
      <c r="CY1695">
        <v>9000</v>
      </c>
      <c r="CZ1695">
        <v>3600</v>
      </c>
      <c r="DA1695">
        <v>3000</v>
      </c>
      <c r="DB1695">
        <v>13000</v>
      </c>
      <c r="DC1695">
        <v>65952</v>
      </c>
      <c r="DD1695">
        <v>3000</v>
      </c>
      <c r="DE1695">
        <v>140000</v>
      </c>
      <c r="DF1695">
        <v>1452897</v>
      </c>
      <c r="DG1695">
        <v>100000</v>
      </c>
      <c r="DH1695">
        <v>0</v>
      </c>
      <c r="DI1695">
        <v>285550</v>
      </c>
      <c r="DJ1695">
        <v>224718</v>
      </c>
      <c r="DK1695">
        <v>250000</v>
      </c>
      <c r="DL1695">
        <v>210000</v>
      </c>
      <c r="DM1695">
        <v>350000</v>
      </c>
      <c r="DN1695">
        <v>48000</v>
      </c>
      <c r="DO1695">
        <v>4432980</v>
      </c>
      <c r="DP1695">
        <v>317700</v>
      </c>
      <c r="DQ1695">
        <v>1452406</v>
      </c>
      <c r="DR1695">
        <v>0</v>
      </c>
      <c r="DS1695">
        <v>70333</v>
      </c>
    </row>
    <row r="1696" spans="1:123" x14ac:dyDescent="0.3">
      <c r="A1696" t="str">
        <f t="shared" si="26"/>
        <v>20301984</v>
      </c>
      <c r="B1696">
        <v>49</v>
      </c>
      <c r="C1696">
        <v>2030</v>
      </c>
      <c r="D1696">
        <v>198412</v>
      </c>
      <c r="E1696">
        <v>60</v>
      </c>
      <c r="F1696">
        <v>1865609</v>
      </c>
      <c r="G1696">
        <v>163093</v>
      </c>
      <c r="H1696">
        <v>550000</v>
      </c>
      <c r="I1696">
        <v>0</v>
      </c>
      <c r="J1696">
        <v>90000</v>
      </c>
      <c r="K1696">
        <v>85000</v>
      </c>
      <c r="L1696">
        <v>200000</v>
      </c>
      <c r="M1696">
        <v>56200</v>
      </c>
      <c r="N1696">
        <v>11500</v>
      </c>
      <c r="O1696">
        <v>25500</v>
      </c>
      <c r="P1696">
        <v>4500</v>
      </c>
      <c r="Q1696">
        <v>2000</v>
      </c>
      <c r="R1696">
        <v>0</v>
      </c>
      <c r="S1696">
        <v>6248</v>
      </c>
      <c r="T1696">
        <v>35000</v>
      </c>
      <c r="U1696">
        <v>36000</v>
      </c>
      <c r="V1696">
        <v>0</v>
      </c>
      <c r="W1696">
        <v>0</v>
      </c>
      <c r="X1696">
        <v>0</v>
      </c>
      <c r="Y1696">
        <v>0</v>
      </c>
      <c r="Z1696">
        <v>94471</v>
      </c>
      <c r="AA1696">
        <v>0</v>
      </c>
      <c r="AB1696">
        <v>220974</v>
      </c>
      <c r="AC1696">
        <v>115859</v>
      </c>
      <c r="AD1696">
        <v>0</v>
      </c>
      <c r="AE1696">
        <v>175549</v>
      </c>
      <c r="AF1696">
        <v>0</v>
      </c>
      <c r="AG1696">
        <v>0</v>
      </c>
      <c r="AH1696">
        <v>0</v>
      </c>
      <c r="AI1696">
        <v>0</v>
      </c>
      <c r="AJ1696">
        <v>250000</v>
      </c>
      <c r="AK1696">
        <v>295425</v>
      </c>
      <c r="AL1696">
        <v>0</v>
      </c>
      <c r="AM1696">
        <v>0</v>
      </c>
      <c r="AN1696">
        <v>647477</v>
      </c>
      <c r="AO1696">
        <v>1140980</v>
      </c>
      <c r="AP1696">
        <v>175549</v>
      </c>
      <c r="AQ1696">
        <v>129962</v>
      </c>
      <c r="AR1696">
        <v>20000</v>
      </c>
      <c r="AS1696">
        <v>0</v>
      </c>
      <c r="AT1696">
        <v>0</v>
      </c>
      <c r="AU1696">
        <v>285550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206095</v>
      </c>
      <c r="BE1696">
        <v>7630</v>
      </c>
      <c r="BF1696">
        <v>60000</v>
      </c>
      <c r="BG1696">
        <v>35194</v>
      </c>
      <c r="BH1696">
        <v>2000</v>
      </c>
      <c r="BI1696">
        <v>3848</v>
      </c>
      <c r="BJ1696">
        <v>0</v>
      </c>
      <c r="BK1696">
        <v>1437274</v>
      </c>
      <c r="BL1696">
        <v>0</v>
      </c>
      <c r="BM1696">
        <v>0</v>
      </c>
      <c r="BN1696">
        <v>0</v>
      </c>
      <c r="BO1696">
        <v>0</v>
      </c>
      <c r="BP1696">
        <v>0</v>
      </c>
      <c r="BQ1696">
        <v>0</v>
      </c>
      <c r="BR1696">
        <v>20000</v>
      </c>
      <c r="BS1696">
        <v>0</v>
      </c>
      <c r="BT1696">
        <v>0</v>
      </c>
      <c r="BU1696">
        <v>0</v>
      </c>
      <c r="BV1696">
        <v>0</v>
      </c>
      <c r="BW1696">
        <v>0</v>
      </c>
      <c r="BX1696">
        <v>0</v>
      </c>
      <c r="BY1696">
        <v>0</v>
      </c>
      <c r="BZ1696">
        <v>0</v>
      </c>
      <c r="CA1696">
        <v>0</v>
      </c>
      <c r="CB1696">
        <v>0</v>
      </c>
      <c r="CC1696">
        <v>0</v>
      </c>
      <c r="CD1696">
        <v>0</v>
      </c>
      <c r="CE1696">
        <v>0</v>
      </c>
      <c r="CF1696">
        <v>0</v>
      </c>
      <c r="CG1696">
        <v>0</v>
      </c>
      <c r="CH1696">
        <v>1</v>
      </c>
      <c r="CI1696">
        <v>0</v>
      </c>
      <c r="CJ1696">
        <v>0</v>
      </c>
      <c r="CK1696">
        <v>0</v>
      </c>
      <c r="CL1696">
        <v>0</v>
      </c>
      <c r="CM1696">
        <v>0</v>
      </c>
      <c r="CN1696">
        <v>48</v>
      </c>
      <c r="CO1696">
        <v>0</v>
      </c>
      <c r="CP1696">
        <v>0</v>
      </c>
      <c r="CQ1696">
        <v>610000</v>
      </c>
      <c r="CR1696">
        <v>100000</v>
      </c>
      <c r="CS1696">
        <v>10000</v>
      </c>
      <c r="CT1696">
        <v>154000</v>
      </c>
      <c r="CU1696">
        <v>65000</v>
      </c>
      <c r="CV1696">
        <v>100000</v>
      </c>
      <c r="CW1696">
        <v>2289</v>
      </c>
      <c r="CX1696">
        <v>12000</v>
      </c>
      <c r="CY1696">
        <v>9000</v>
      </c>
      <c r="CZ1696">
        <v>3600</v>
      </c>
      <c r="DA1696">
        <v>3000</v>
      </c>
      <c r="DB1696">
        <v>13000</v>
      </c>
      <c r="DC1696">
        <v>66000</v>
      </c>
      <c r="DD1696">
        <v>3000</v>
      </c>
      <c r="DE1696">
        <v>140000</v>
      </c>
      <c r="DF1696">
        <v>1484382</v>
      </c>
      <c r="DG1696">
        <v>100000</v>
      </c>
      <c r="DH1696">
        <v>0</v>
      </c>
      <c r="DI1696">
        <v>206095</v>
      </c>
      <c r="DJ1696">
        <v>256392</v>
      </c>
      <c r="DK1696">
        <v>250000</v>
      </c>
      <c r="DL1696">
        <v>270000</v>
      </c>
      <c r="DM1696">
        <v>350000</v>
      </c>
      <c r="DN1696">
        <v>50000</v>
      </c>
      <c r="DO1696">
        <v>4553183</v>
      </c>
      <c r="DP1696">
        <v>317700</v>
      </c>
      <c r="DQ1696">
        <v>393737</v>
      </c>
      <c r="DR1696">
        <v>0</v>
      </c>
      <c r="DS1696">
        <v>0</v>
      </c>
    </row>
    <row r="1697" spans="1:123" x14ac:dyDescent="0.3">
      <c r="A1697" t="str">
        <f t="shared" si="26"/>
        <v>20311985</v>
      </c>
      <c r="B1697">
        <v>49</v>
      </c>
      <c r="C1697">
        <v>2031</v>
      </c>
      <c r="D1697">
        <v>198512</v>
      </c>
      <c r="E1697">
        <v>38</v>
      </c>
      <c r="F1697">
        <v>1769257</v>
      </c>
      <c r="G1697">
        <v>163096</v>
      </c>
      <c r="H1697">
        <v>550000</v>
      </c>
      <c r="I1697">
        <v>0</v>
      </c>
      <c r="J1697">
        <v>90000</v>
      </c>
      <c r="K1697">
        <v>85000</v>
      </c>
      <c r="L1697">
        <v>200000</v>
      </c>
      <c r="M1697">
        <v>56200</v>
      </c>
      <c r="N1697">
        <v>11500</v>
      </c>
      <c r="O1697">
        <v>25500</v>
      </c>
      <c r="P1697">
        <v>4500</v>
      </c>
      <c r="Q1697">
        <v>2000</v>
      </c>
      <c r="R1697">
        <v>0</v>
      </c>
      <c r="S1697">
        <v>6059</v>
      </c>
      <c r="T1697">
        <v>35000</v>
      </c>
      <c r="U1697">
        <v>36000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295425</v>
      </c>
      <c r="AC1697">
        <v>73028</v>
      </c>
      <c r="AD1697">
        <v>0</v>
      </c>
      <c r="AE1697">
        <v>110652</v>
      </c>
      <c r="AF1697">
        <v>0</v>
      </c>
      <c r="AG1697">
        <v>0</v>
      </c>
      <c r="AH1697">
        <v>0</v>
      </c>
      <c r="AI1697">
        <v>0</v>
      </c>
      <c r="AJ1697">
        <v>52939</v>
      </c>
      <c r="AK1697">
        <v>237711</v>
      </c>
      <c r="AL1697">
        <v>0</v>
      </c>
      <c r="AM1697">
        <v>0</v>
      </c>
      <c r="AN1697">
        <v>938820</v>
      </c>
      <c r="AO1697">
        <v>719183</v>
      </c>
      <c r="AP1697">
        <v>110652</v>
      </c>
      <c r="AQ1697">
        <v>0</v>
      </c>
      <c r="AR1697">
        <v>13602</v>
      </c>
      <c r="AS1697">
        <v>0</v>
      </c>
      <c r="AT1697">
        <v>0</v>
      </c>
      <c r="AU1697">
        <v>206095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0</v>
      </c>
      <c r="BI1697">
        <v>0</v>
      </c>
      <c r="BJ1697">
        <v>0</v>
      </c>
      <c r="BK1697">
        <v>1049532</v>
      </c>
      <c r="BL1697">
        <v>0</v>
      </c>
      <c r="BM1697">
        <v>0</v>
      </c>
      <c r="BN1697">
        <v>0</v>
      </c>
      <c r="BO1697">
        <v>0</v>
      </c>
      <c r="BP1697">
        <v>0</v>
      </c>
      <c r="BQ1697">
        <v>0</v>
      </c>
      <c r="BR1697">
        <v>20000</v>
      </c>
      <c r="BS1697">
        <v>0</v>
      </c>
      <c r="BT1697">
        <v>0</v>
      </c>
      <c r="BU1697">
        <v>0</v>
      </c>
      <c r="BV1697">
        <v>0</v>
      </c>
      <c r="BW1697">
        <v>0</v>
      </c>
      <c r="BX1697">
        <v>0</v>
      </c>
      <c r="BY1697">
        <v>0</v>
      </c>
      <c r="BZ1697">
        <v>0</v>
      </c>
      <c r="CA1697">
        <v>0</v>
      </c>
      <c r="CB1697">
        <v>0</v>
      </c>
      <c r="CC1697">
        <v>0</v>
      </c>
      <c r="CD1697">
        <v>0</v>
      </c>
      <c r="CE1697">
        <v>0</v>
      </c>
      <c r="CF1697">
        <v>0</v>
      </c>
      <c r="CG1697">
        <v>0</v>
      </c>
      <c r="CH1697">
        <v>0</v>
      </c>
      <c r="CI1697">
        <v>0</v>
      </c>
      <c r="CJ1697">
        <v>0</v>
      </c>
      <c r="CK1697">
        <v>0</v>
      </c>
      <c r="CL1697">
        <v>0</v>
      </c>
      <c r="CM1697">
        <v>0</v>
      </c>
      <c r="CN1697">
        <v>0</v>
      </c>
      <c r="CO1697">
        <v>0</v>
      </c>
      <c r="CP1697">
        <v>0</v>
      </c>
      <c r="CQ1697">
        <v>610000</v>
      </c>
      <c r="CR1697">
        <v>100000</v>
      </c>
      <c r="CS1697">
        <v>10000</v>
      </c>
      <c r="CT1697">
        <v>154000</v>
      </c>
      <c r="CU1697">
        <v>65000</v>
      </c>
      <c r="CV1697">
        <v>100000</v>
      </c>
      <c r="CW1697">
        <v>2289</v>
      </c>
      <c r="CX1697">
        <v>12000</v>
      </c>
      <c r="CY1697">
        <v>9000</v>
      </c>
      <c r="CZ1697">
        <v>3600</v>
      </c>
      <c r="DA1697">
        <v>3000</v>
      </c>
      <c r="DB1697">
        <v>13000</v>
      </c>
      <c r="DC1697">
        <v>66000</v>
      </c>
      <c r="DD1697">
        <v>3000</v>
      </c>
      <c r="DE1697">
        <v>140000</v>
      </c>
      <c r="DF1697">
        <v>1435268</v>
      </c>
      <c r="DG1697">
        <v>100000</v>
      </c>
      <c r="DH1697">
        <v>0</v>
      </c>
      <c r="DI1697">
        <v>0</v>
      </c>
      <c r="DJ1697">
        <v>252873</v>
      </c>
      <c r="DK1697">
        <v>249577</v>
      </c>
      <c r="DL1697">
        <v>270000</v>
      </c>
      <c r="DM1697">
        <v>349237</v>
      </c>
      <c r="DN1697">
        <v>50000</v>
      </c>
      <c r="DO1697">
        <v>4235556</v>
      </c>
      <c r="DP1697">
        <v>317700</v>
      </c>
      <c r="DQ1697">
        <v>-133157</v>
      </c>
      <c r="DR1697">
        <v>0</v>
      </c>
      <c r="DS1697">
        <v>0</v>
      </c>
    </row>
    <row r="1698" spans="1:123" x14ac:dyDescent="0.3">
      <c r="A1698" t="str">
        <f t="shared" si="26"/>
        <v>20321986</v>
      </c>
      <c r="B1698">
        <v>49</v>
      </c>
      <c r="C1698">
        <v>2032</v>
      </c>
      <c r="D1698">
        <v>198612</v>
      </c>
      <c r="E1698">
        <v>62</v>
      </c>
      <c r="F1698">
        <v>1719945</v>
      </c>
      <c r="G1698">
        <v>163099</v>
      </c>
      <c r="H1698">
        <v>550000</v>
      </c>
      <c r="I1698">
        <v>0</v>
      </c>
      <c r="J1698">
        <v>60000</v>
      </c>
      <c r="K1698">
        <v>85000</v>
      </c>
      <c r="L1698">
        <v>200000</v>
      </c>
      <c r="M1698">
        <v>56200</v>
      </c>
      <c r="N1698">
        <v>11500</v>
      </c>
      <c r="O1698">
        <v>25500</v>
      </c>
      <c r="P1698">
        <v>4500</v>
      </c>
      <c r="Q1698">
        <v>2000</v>
      </c>
      <c r="R1698">
        <v>0</v>
      </c>
      <c r="S1698">
        <v>5871</v>
      </c>
      <c r="T1698">
        <v>0</v>
      </c>
      <c r="U1698">
        <v>36000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237711</v>
      </c>
      <c r="AC1698">
        <v>120978</v>
      </c>
      <c r="AD1698">
        <v>0</v>
      </c>
      <c r="AE1698">
        <v>183305</v>
      </c>
      <c r="AF1698">
        <v>0</v>
      </c>
      <c r="AG1698">
        <v>0</v>
      </c>
      <c r="AH1698">
        <v>0</v>
      </c>
      <c r="AI1698">
        <v>0</v>
      </c>
      <c r="AJ1698">
        <v>230000</v>
      </c>
      <c r="AK1698">
        <v>284406</v>
      </c>
      <c r="AL1698">
        <v>0</v>
      </c>
      <c r="AM1698">
        <v>0</v>
      </c>
      <c r="AN1698">
        <v>766571</v>
      </c>
      <c r="AO1698">
        <v>1191392</v>
      </c>
      <c r="AP1698">
        <v>183305</v>
      </c>
      <c r="AQ1698">
        <v>0</v>
      </c>
      <c r="AR1698">
        <v>20000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125844</v>
      </c>
      <c r="BE1698">
        <v>763</v>
      </c>
      <c r="BF1698">
        <v>60000</v>
      </c>
      <c r="BG1698">
        <v>35194</v>
      </c>
      <c r="BH1698">
        <v>0</v>
      </c>
      <c r="BI1698">
        <v>423</v>
      </c>
      <c r="BJ1698">
        <v>0</v>
      </c>
      <c r="BK1698">
        <v>1172473</v>
      </c>
      <c r="BL1698">
        <v>0</v>
      </c>
      <c r="BM1698">
        <v>0</v>
      </c>
      <c r="BN1698">
        <v>0</v>
      </c>
      <c r="BO1698">
        <v>0</v>
      </c>
      <c r="BP1698">
        <v>0</v>
      </c>
      <c r="BQ1698">
        <v>0</v>
      </c>
      <c r="BR1698">
        <v>20000</v>
      </c>
      <c r="BS1698">
        <v>0</v>
      </c>
      <c r="BT1698">
        <v>0</v>
      </c>
      <c r="BU1698">
        <v>0</v>
      </c>
      <c r="BV1698">
        <v>0</v>
      </c>
      <c r="BW1698">
        <v>0</v>
      </c>
      <c r="BX1698">
        <v>0</v>
      </c>
      <c r="BY1698">
        <v>0</v>
      </c>
      <c r="BZ1698">
        <v>0</v>
      </c>
      <c r="CA1698">
        <v>0</v>
      </c>
      <c r="CB1698">
        <v>0</v>
      </c>
      <c r="CC1698">
        <v>0</v>
      </c>
      <c r="CD1698">
        <v>0</v>
      </c>
      <c r="CE1698">
        <v>0</v>
      </c>
      <c r="CF1698">
        <v>0</v>
      </c>
      <c r="CG1698">
        <v>0</v>
      </c>
      <c r="CH1698">
        <v>0</v>
      </c>
      <c r="CI1698">
        <v>0</v>
      </c>
      <c r="CJ1698">
        <v>0</v>
      </c>
      <c r="CK1698">
        <v>0</v>
      </c>
      <c r="CL1698">
        <v>0</v>
      </c>
      <c r="CM1698">
        <v>0</v>
      </c>
      <c r="CN1698">
        <v>0</v>
      </c>
      <c r="CO1698">
        <v>0</v>
      </c>
      <c r="CP1698">
        <v>0</v>
      </c>
      <c r="CQ1698">
        <v>610000</v>
      </c>
      <c r="CR1698">
        <v>100000</v>
      </c>
      <c r="CS1698">
        <v>10000</v>
      </c>
      <c r="CT1698">
        <v>154000</v>
      </c>
      <c r="CU1698">
        <v>65000</v>
      </c>
      <c r="CV1698">
        <v>100000</v>
      </c>
      <c r="CW1698">
        <v>2289</v>
      </c>
      <c r="CX1698">
        <v>12000</v>
      </c>
      <c r="CY1698">
        <v>9000</v>
      </c>
      <c r="CZ1698">
        <v>3600</v>
      </c>
      <c r="DA1698">
        <v>3000</v>
      </c>
      <c r="DB1698">
        <v>13000</v>
      </c>
      <c r="DC1698">
        <v>66000</v>
      </c>
      <c r="DD1698">
        <v>3000</v>
      </c>
      <c r="DE1698">
        <v>140000</v>
      </c>
      <c r="DF1698">
        <v>0</v>
      </c>
      <c r="DG1698">
        <v>100000</v>
      </c>
      <c r="DH1698">
        <v>0</v>
      </c>
      <c r="DI1698">
        <v>125844</v>
      </c>
      <c r="DJ1698">
        <v>288067</v>
      </c>
      <c r="DK1698">
        <v>250000</v>
      </c>
      <c r="DL1698">
        <v>330000</v>
      </c>
      <c r="DM1698">
        <v>350000</v>
      </c>
      <c r="DN1698">
        <v>50000</v>
      </c>
      <c r="DO1698">
        <v>3069206</v>
      </c>
      <c r="DP1698">
        <v>317700</v>
      </c>
      <c r="DQ1698">
        <v>472224</v>
      </c>
      <c r="DR1698">
        <v>0</v>
      </c>
      <c r="DS1698">
        <v>0</v>
      </c>
    </row>
    <row r="1699" spans="1:123" x14ac:dyDescent="0.3">
      <c r="A1699" t="str">
        <f t="shared" si="26"/>
        <v>20331987</v>
      </c>
      <c r="B1699">
        <v>49</v>
      </c>
      <c r="C1699">
        <v>2033</v>
      </c>
      <c r="D1699">
        <v>198712</v>
      </c>
      <c r="E1699">
        <v>27</v>
      </c>
      <c r="F1699">
        <v>1734138</v>
      </c>
      <c r="G1699">
        <v>163102</v>
      </c>
      <c r="H1699">
        <v>550000</v>
      </c>
      <c r="I1699">
        <v>0</v>
      </c>
      <c r="J1699">
        <v>60000</v>
      </c>
      <c r="K1699">
        <v>85000</v>
      </c>
      <c r="L1699">
        <v>200000</v>
      </c>
      <c r="M1699">
        <v>56200</v>
      </c>
      <c r="N1699">
        <v>11500</v>
      </c>
      <c r="O1699">
        <v>25500</v>
      </c>
      <c r="P1699">
        <v>4500</v>
      </c>
      <c r="Q1699">
        <v>2000</v>
      </c>
      <c r="R1699">
        <v>0</v>
      </c>
      <c r="S1699">
        <v>5682</v>
      </c>
      <c r="T1699">
        <v>0</v>
      </c>
      <c r="U1699">
        <v>36000</v>
      </c>
      <c r="V1699">
        <v>0</v>
      </c>
      <c r="W1699">
        <v>0</v>
      </c>
      <c r="X1699">
        <v>25000</v>
      </c>
      <c r="Y1699">
        <v>0</v>
      </c>
      <c r="Z1699">
        <v>0</v>
      </c>
      <c r="AA1699">
        <v>0</v>
      </c>
      <c r="AB1699">
        <v>284406</v>
      </c>
      <c r="AC1699">
        <v>51519</v>
      </c>
      <c r="AD1699">
        <v>0</v>
      </c>
      <c r="AE1699">
        <v>78061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206345</v>
      </c>
      <c r="AL1699">
        <v>0</v>
      </c>
      <c r="AM1699">
        <v>0</v>
      </c>
      <c r="AN1699">
        <v>1021382</v>
      </c>
      <c r="AO1699">
        <v>507359</v>
      </c>
      <c r="AP1699">
        <v>78061</v>
      </c>
      <c r="AQ1699">
        <v>0</v>
      </c>
      <c r="AR1699">
        <v>2233</v>
      </c>
      <c r="AS1699">
        <v>0</v>
      </c>
      <c r="AT1699">
        <v>0</v>
      </c>
      <c r="AU1699">
        <v>125844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0</v>
      </c>
      <c r="BI1699">
        <v>0</v>
      </c>
      <c r="BJ1699">
        <v>0</v>
      </c>
      <c r="BK1699">
        <v>713497</v>
      </c>
      <c r="BL1699">
        <v>0</v>
      </c>
      <c r="BM1699">
        <v>196667</v>
      </c>
      <c r="BN1699">
        <v>0</v>
      </c>
      <c r="BO1699">
        <v>0</v>
      </c>
      <c r="BP1699">
        <v>1694</v>
      </c>
      <c r="BQ1699">
        <v>0</v>
      </c>
      <c r="BR1699">
        <v>0</v>
      </c>
      <c r="BS1699">
        <v>0</v>
      </c>
      <c r="BT1699">
        <v>0</v>
      </c>
      <c r="BU1699">
        <v>0</v>
      </c>
      <c r="BV1699">
        <v>0</v>
      </c>
      <c r="BW1699">
        <v>0</v>
      </c>
      <c r="BX1699">
        <v>0</v>
      </c>
      <c r="BY1699">
        <v>0</v>
      </c>
      <c r="BZ1699">
        <v>0</v>
      </c>
      <c r="CA1699">
        <v>0</v>
      </c>
      <c r="CB1699">
        <v>0</v>
      </c>
      <c r="CC1699">
        <v>0</v>
      </c>
      <c r="CD1699">
        <v>0</v>
      </c>
      <c r="CE1699">
        <v>0</v>
      </c>
      <c r="CF1699">
        <v>0</v>
      </c>
      <c r="CG1699">
        <v>0</v>
      </c>
      <c r="CH1699">
        <v>0</v>
      </c>
      <c r="CI1699">
        <v>0</v>
      </c>
      <c r="CJ1699">
        <v>0</v>
      </c>
      <c r="CK1699">
        <v>0</v>
      </c>
      <c r="CL1699">
        <v>0</v>
      </c>
      <c r="CM1699">
        <v>0</v>
      </c>
      <c r="CN1699">
        <v>0</v>
      </c>
      <c r="CO1699">
        <v>0</v>
      </c>
      <c r="CP1699">
        <v>0</v>
      </c>
      <c r="CQ1699">
        <v>393333</v>
      </c>
      <c r="CR1699">
        <v>98306</v>
      </c>
      <c r="CS1699">
        <v>10000</v>
      </c>
      <c r="CT1699">
        <v>154000</v>
      </c>
      <c r="CU1699">
        <v>65000</v>
      </c>
      <c r="CV1699">
        <v>100000</v>
      </c>
      <c r="CW1699">
        <v>2289</v>
      </c>
      <c r="CX1699">
        <v>12000</v>
      </c>
      <c r="CY1699">
        <v>9000</v>
      </c>
      <c r="CZ1699">
        <v>3600</v>
      </c>
      <c r="DA1699">
        <v>3000</v>
      </c>
      <c r="DB1699">
        <v>13000</v>
      </c>
      <c r="DC1699">
        <v>66000</v>
      </c>
      <c r="DD1699">
        <v>3000</v>
      </c>
      <c r="DE1699">
        <v>140000</v>
      </c>
      <c r="DF1699">
        <v>0</v>
      </c>
      <c r="DG1699">
        <v>75000</v>
      </c>
      <c r="DH1699">
        <v>0</v>
      </c>
      <c r="DI1699">
        <v>0</v>
      </c>
      <c r="DJ1699">
        <v>284548</v>
      </c>
      <c r="DK1699">
        <v>249953</v>
      </c>
      <c r="DL1699">
        <v>330000</v>
      </c>
      <c r="DM1699">
        <v>349924</v>
      </c>
      <c r="DN1699">
        <v>50000</v>
      </c>
      <c r="DO1699">
        <v>2618298</v>
      </c>
      <c r="DP1699">
        <v>317700</v>
      </c>
      <c r="DQ1699">
        <v>-349205</v>
      </c>
      <c r="DR1699">
        <v>0</v>
      </c>
      <c r="DS1699">
        <v>0</v>
      </c>
    </row>
    <row r="1700" spans="1:123" x14ac:dyDescent="0.3">
      <c r="A1700" t="str">
        <f t="shared" si="26"/>
        <v>20341988</v>
      </c>
      <c r="B1700">
        <v>49</v>
      </c>
      <c r="C1700">
        <v>2034</v>
      </c>
      <c r="D1700">
        <v>198812</v>
      </c>
      <c r="E1700">
        <v>14</v>
      </c>
      <c r="F1700">
        <v>2023274</v>
      </c>
      <c r="G1700">
        <v>163105</v>
      </c>
      <c r="H1700">
        <v>550000</v>
      </c>
      <c r="I1700">
        <v>0</v>
      </c>
      <c r="J1700">
        <v>120000</v>
      </c>
      <c r="K1700">
        <v>85000</v>
      </c>
      <c r="L1700">
        <v>200000</v>
      </c>
      <c r="M1700">
        <v>56200</v>
      </c>
      <c r="N1700">
        <v>11500</v>
      </c>
      <c r="O1700">
        <v>25500</v>
      </c>
      <c r="P1700">
        <v>4500</v>
      </c>
      <c r="Q1700">
        <v>2000</v>
      </c>
      <c r="R1700">
        <v>0</v>
      </c>
      <c r="S1700">
        <v>5494</v>
      </c>
      <c r="T1700">
        <v>0</v>
      </c>
      <c r="U1700">
        <v>36000</v>
      </c>
      <c r="V1700">
        <v>0</v>
      </c>
      <c r="W1700">
        <v>0</v>
      </c>
      <c r="X1700">
        <v>25000</v>
      </c>
      <c r="Y1700">
        <v>0</v>
      </c>
      <c r="Z1700">
        <v>0</v>
      </c>
      <c r="AA1700">
        <v>0</v>
      </c>
      <c r="AB1700">
        <v>206345</v>
      </c>
      <c r="AC1700">
        <v>28084</v>
      </c>
      <c r="AD1700">
        <v>0</v>
      </c>
      <c r="AE1700">
        <v>42553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163792</v>
      </c>
      <c r="AL1700">
        <v>0</v>
      </c>
      <c r="AM1700">
        <v>0</v>
      </c>
      <c r="AN1700">
        <v>1081194</v>
      </c>
      <c r="AO1700">
        <v>276573</v>
      </c>
      <c r="AP1700">
        <v>42553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75000</v>
      </c>
      <c r="AW1700">
        <v>0</v>
      </c>
      <c r="AX1700">
        <v>31649</v>
      </c>
      <c r="AY1700">
        <v>0</v>
      </c>
      <c r="AZ1700">
        <v>22000</v>
      </c>
      <c r="BA1700">
        <v>25000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0</v>
      </c>
      <c r="BI1700">
        <v>0</v>
      </c>
      <c r="BJ1700">
        <v>0</v>
      </c>
      <c r="BK1700">
        <v>472775</v>
      </c>
      <c r="BL1700">
        <v>0</v>
      </c>
      <c r="BM1700">
        <v>176667</v>
      </c>
      <c r="BN1700">
        <v>154000</v>
      </c>
      <c r="BO1700">
        <v>0</v>
      </c>
      <c r="BP1700">
        <v>98306</v>
      </c>
      <c r="BQ1700">
        <v>10000</v>
      </c>
      <c r="BR1700">
        <v>0</v>
      </c>
      <c r="BS1700">
        <v>0</v>
      </c>
      <c r="BT1700">
        <v>0</v>
      </c>
      <c r="BU1700">
        <v>0</v>
      </c>
      <c r="BV1700">
        <v>0</v>
      </c>
      <c r="BW1700">
        <v>2498</v>
      </c>
      <c r="BX1700">
        <v>35</v>
      </c>
      <c r="BY1700">
        <v>182</v>
      </c>
      <c r="BZ1700">
        <v>136</v>
      </c>
      <c r="CA1700">
        <v>54</v>
      </c>
      <c r="CB1700">
        <v>45</v>
      </c>
      <c r="CC1700">
        <v>198</v>
      </c>
      <c r="CD1700">
        <v>6908</v>
      </c>
      <c r="CE1700">
        <v>45</v>
      </c>
      <c r="CF1700">
        <v>68917</v>
      </c>
      <c r="CG1700">
        <v>0</v>
      </c>
      <c r="CH1700">
        <v>0</v>
      </c>
      <c r="CI1700">
        <v>0</v>
      </c>
      <c r="CJ1700">
        <v>0</v>
      </c>
      <c r="CK1700">
        <v>0</v>
      </c>
      <c r="CL1700">
        <v>0</v>
      </c>
      <c r="CM1700">
        <v>0</v>
      </c>
      <c r="CN1700">
        <v>0</v>
      </c>
      <c r="CO1700">
        <v>0</v>
      </c>
      <c r="CP1700">
        <v>0</v>
      </c>
      <c r="CQ1700">
        <v>196667</v>
      </c>
      <c r="CR1700">
        <v>0</v>
      </c>
      <c r="CS1700">
        <v>0</v>
      </c>
      <c r="CT1700">
        <v>0</v>
      </c>
      <c r="CU1700">
        <v>65000</v>
      </c>
      <c r="CV1700">
        <v>97502</v>
      </c>
      <c r="CW1700">
        <v>2254</v>
      </c>
      <c r="CX1700">
        <v>11818</v>
      </c>
      <c r="CY1700">
        <v>8864</v>
      </c>
      <c r="CZ1700">
        <v>3546</v>
      </c>
      <c r="DA1700">
        <v>2955</v>
      </c>
      <c r="DB1700">
        <v>12802</v>
      </c>
      <c r="DC1700">
        <v>59092</v>
      </c>
      <c r="DD1700">
        <v>2955</v>
      </c>
      <c r="DE1700">
        <v>71083</v>
      </c>
      <c r="DF1700">
        <v>0</v>
      </c>
      <c r="DG1700">
        <v>50000</v>
      </c>
      <c r="DH1700">
        <v>0</v>
      </c>
      <c r="DI1700">
        <v>0</v>
      </c>
      <c r="DJ1700">
        <v>252898</v>
      </c>
      <c r="DK1700">
        <v>224953</v>
      </c>
      <c r="DL1700">
        <v>330000</v>
      </c>
      <c r="DM1700">
        <v>274924</v>
      </c>
      <c r="DN1700">
        <v>28000</v>
      </c>
      <c r="DO1700">
        <v>1859104</v>
      </c>
      <c r="DP1700">
        <v>317700</v>
      </c>
      <c r="DQ1700">
        <v>-847059</v>
      </c>
      <c r="DR1700">
        <v>150419</v>
      </c>
      <c r="DS1700">
        <v>0</v>
      </c>
    </row>
    <row r="1701" spans="1:123" x14ac:dyDescent="0.3">
      <c r="A1701" t="str">
        <f t="shared" si="26"/>
        <v>20351989</v>
      </c>
      <c r="B1701">
        <v>49</v>
      </c>
      <c r="C1701">
        <v>2035</v>
      </c>
      <c r="D1701">
        <v>198912</v>
      </c>
      <c r="E1701">
        <v>57</v>
      </c>
      <c r="F1701">
        <v>2213958</v>
      </c>
      <c r="G1701">
        <v>163108</v>
      </c>
      <c r="H1701">
        <v>550000</v>
      </c>
      <c r="I1701">
        <v>0</v>
      </c>
      <c r="J1701">
        <v>120000</v>
      </c>
      <c r="K1701">
        <v>85000</v>
      </c>
      <c r="L1701">
        <v>200000</v>
      </c>
      <c r="M1701">
        <v>56200</v>
      </c>
      <c r="N1701">
        <v>11500</v>
      </c>
      <c r="O1701">
        <v>25500</v>
      </c>
      <c r="P1701">
        <v>4500</v>
      </c>
      <c r="Q1701">
        <v>2000</v>
      </c>
      <c r="R1701">
        <v>0</v>
      </c>
      <c r="S1701">
        <v>5305</v>
      </c>
      <c r="T1701">
        <v>35000</v>
      </c>
      <c r="U1701">
        <v>36000</v>
      </c>
      <c r="V1701">
        <v>0</v>
      </c>
      <c r="W1701">
        <v>5000</v>
      </c>
      <c r="X1701">
        <v>25000</v>
      </c>
      <c r="Y1701">
        <v>0</v>
      </c>
      <c r="Z1701">
        <v>0</v>
      </c>
      <c r="AA1701">
        <v>0</v>
      </c>
      <c r="AB1701">
        <v>163792</v>
      </c>
      <c r="AC1701">
        <v>109707</v>
      </c>
      <c r="AD1701">
        <v>0</v>
      </c>
      <c r="AE1701">
        <v>163792</v>
      </c>
      <c r="AF1701">
        <v>2436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1038569</v>
      </c>
      <c r="AO1701">
        <v>1080393</v>
      </c>
      <c r="AP1701">
        <v>166227</v>
      </c>
      <c r="AQ1701">
        <v>0</v>
      </c>
      <c r="AR1701">
        <v>20000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0</v>
      </c>
      <c r="BI1701">
        <v>0</v>
      </c>
      <c r="BJ1701">
        <v>0</v>
      </c>
      <c r="BK1701">
        <v>1266620</v>
      </c>
      <c r="BL1701">
        <v>0</v>
      </c>
      <c r="BM1701">
        <v>107876</v>
      </c>
      <c r="BN1701">
        <v>0</v>
      </c>
      <c r="BO1701">
        <v>0</v>
      </c>
      <c r="BP1701">
        <v>0</v>
      </c>
      <c r="BQ1701">
        <v>0</v>
      </c>
      <c r="BR1701">
        <v>0</v>
      </c>
      <c r="BS1701">
        <v>0</v>
      </c>
      <c r="BT1701">
        <v>0</v>
      </c>
      <c r="BU1701">
        <v>0</v>
      </c>
      <c r="BV1701">
        <v>0</v>
      </c>
      <c r="BW1701">
        <v>0</v>
      </c>
      <c r="BX1701">
        <v>0</v>
      </c>
      <c r="BY1701">
        <v>0</v>
      </c>
      <c r="BZ1701">
        <v>0</v>
      </c>
      <c r="CA1701">
        <v>0</v>
      </c>
      <c r="CB1701">
        <v>0</v>
      </c>
      <c r="CC1701">
        <v>0</v>
      </c>
      <c r="CD1701">
        <v>0</v>
      </c>
      <c r="CE1701">
        <v>0</v>
      </c>
      <c r="CF1701">
        <v>0</v>
      </c>
      <c r="CG1701">
        <v>0</v>
      </c>
      <c r="CH1701">
        <v>0</v>
      </c>
      <c r="CI1701">
        <v>0</v>
      </c>
      <c r="CJ1701">
        <v>0</v>
      </c>
      <c r="CK1701">
        <v>0</v>
      </c>
      <c r="CL1701">
        <v>0</v>
      </c>
      <c r="CM1701">
        <v>0</v>
      </c>
      <c r="CN1701">
        <v>0</v>
      </c>
      <c r="CO1701">
        <v>0</v>
      </c>
      <c r="CP1701">
        <v>0</v>
      </c>
      <c r="CQ1701">
        <v>68790</v>
      </c>
      <c r="CR1701">
        <v>0</v>
      </c>
      <c r="CS1701">
        <v>0</v>
      </c>
      <c r="CT1701">
        <v>0</v>
      </c>
      <c r="CU1701">
        <v>65000</v>
      </c>
      <c r="CV1701">
        <v>97502</v>
      </c>
      <c r="CW1701">
        <v>2254</v>
      </c>
      <c r="CX1701">
        <v>11818</v>
      </c>
      <c r="CY1701">
        <v>8864</v>
      </c>
      <c r="CZ1701">
        <v>3546</v>
      </c>
      <c r="DA1701">
        <v>2955</v>
      </c>
      <c r="DB1701">
        <v>12802</v>
      </c>
      <c r="DC1701">
        <v>59092</v>
      </c>
      <c r="DD1701">
        <v>2955</v>
      </c>
      <c r="DE1701">
        <v>76083</v>
      </c>
      <c r="DF1701">
        <v>0</v>
      </c>
      <c r="DG1701">
        <v>25000</v>
      </c>
      <c r="DH1701">
        <v>0</v>
      </c>
      <c r="DI1701">
        <v>0</v>
      </c>
      <c r="DJ1701">
        <v>252898</v>
      </c>
      <c r="DK1701">
        <v>224953</v>
      </c>
      <c r="DL1701">
        <v>330000</v>
      </c>
      <c r="DM1701">
        <v>274924</v>
      </c>
      <c r="DN1701">
        <v>28000</v>
      </c>
      <c r="DO1701">
        <v>1547436</v>
      </c>
      <c r="DP1701">
        <v>317700</v>
      </c>
      <c r="DQ1701">
        <v>-132876</v>
      </c>
      <c r="DR1701">
        <v>0</v>
      </c>
      <c r="DS1701">
        <v>0</v>
      </c>
    </row>
    <row r="1702" spans="1:123" x14ac:dyDescent="0.3">
      <c r="A1702" t="str">
        <f t="shared" si="26"/>
        <v>20361990</v>
      </c>
      <c r="B1702">
        <v>49</v>
      </c>
      <c r="C1702">
        <v>2036</v>
      </c>
      <c r="D1702">
        <v>199012</v>
      </c>
      <c r="E1702">
        <v>22</v>
      </c>
      <c r="F1702">
        <v>2232585</v>
      </c>
      <c r="G1702">
        <v>163099</v>
      </c>
      <c r="H1702">
        <v>550000</v>
      </c>
      <c r="I1702">
        <v>0</v>
      </c>
      <c r="J1702">
        <v>120000</v>
      </c>
      <c r="K1702">
        <v>85000</v>
      </c>
      <c r="L1702">
        <v>200000</v>
      </c>
      <c r="M1702">
        <v>56200</v>
      </c>
      <c r="N1702">
        <v>11500</v>
      </c>
      <c r="O1702">
        <v>25500</v>
      </c>
      <c r="P1702">
        <v>4500</v>
      </c>
      <c r="Q1702">
        <v>2000</v>
      </c>
      <c r="R1702">
        <v>0</v>
      </c>
      <c r="S1702">
        <v>5091</v>
      </c>
      <c r="T1702">
        <v>35000</v>
      </c>
      <c r="U1702">
        <v>36000</v>
      </c>
      <c r="V1702">
        <v>0</v>
      </c>
      <c r="W1702">
        <v>5000</v>
      </c>
      <c r="X1702">
        <v>25000</v>
      </c>
      <c r="Y1702">
        <v>0</v>
      </c>
      <c r="Z1702">
        <v>0</v>
      </c>
      <c r="AA1702">
        <v>0</v>
      </c>
      <c r="AB1702">
        <v>0</v>
      </c>
      <c r="AC1702">
        <v>42267</v>
      </c>
      <c r="AD1702">
        <v>0</v>
      </c>
      <c r="AE1702">
        <v>0</v>
      </c>
      <c r="AF1702">
        <v>64043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976748</v>
      </c>
      <c r="AO1702">
        <v>416247</v>
      </c>
      <c r="AP1702">
        <v>64043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75000</v>
      </c>
      <c r="AW1702">
        <v>0</v>
      </c>
      <c r="AX1702">
        <v>35613</v>
      </c>
      <c r="AY1702">
        <v>0</v>
      </c>
      <c r="AZ1702">
        <v>22000</v>
      </c>
      <c r="BA1702">
        <v>25000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0</v>
      </c>
      <c r="BI1702">
        <v>0</v>
      </c>
      <c r="BJ1702">
        <v>0</v>
      </c>
      <c r="BK1702">
        <v>637904</v>
      </c>
      <c r="BL1702">
        <v>0</v>
      </c>
      <c r="BM1702">
        <v>48790</v>
      </c>
      <c r="BN1702">
        <v>0</v>
      </c>
      <c r="BO1702">
        <v>65000</v>
      </c>
      <c r="BP1702">
        <v>0</v>
      </c>
      <c r="BQ1702">
        <v>0</v>
      </c>
      <c r="BR1702">
        <v>0</v>
      </c>
      <c r="BS1702">
        <v>0</v>
      </c>
      <c r="BT1702">
        <v>0</v>
      </c>
      <c r="BU1702">
        <v>0</v>
      </c>
      <c r="BV1702">
        <v>0</v>
      </c>
      <c r="BW1702">
        <v>33000</v>
      </c>
      <c r="BX1702">
        <v>763</v>
      </c>
      <c r="BY1702">
        <v>4000</v>
      </c>
      <c r="BZ1702">
        <v>3000</v>
      </c>
      <c r="CA1702">
        <v>1200</v>
      </c>
      <c r="CB1702">
        <v>1000</v>
      </c>
      <c r="CC1702">
        <v>4333</v>
      </c>
      <c r="CD1702">
        <v>20000</v>
      </c>
      <c r="CE1702">
        <v>1000</v>
      </c>
      <c r="CF1702">
        <v>68917</v>
      </c>
      <c r="CG1702">
        <v>0</v>
      </c>
      <c r="CH1702">
        <v>0</v>
      </c>
      <c r="CI1702">
        <v>0</v>
      </c>
      <c r="CJ1702">
        <v>0</v>
      </c>
      <c r="CK1702">
        <v>0</v>
      </c>
      <c r="CL1702">
        <v>0</v>
      </c>
      <c r="CM1702">
        <v>0</v>
      </c>
      <c r="CN1702">
        <v>0</v>
      </c>
      <c r="CO1702">
        <v>0</v>
      </c>
      <c r="CP1702">
        <v>0</v>
      </c>
      <c r="CQ1702">
        <v>0</v>
      </c>
      <c r="CR1702">
        <v>0</v>
      </c>
      <c r="CS1702">
        <v>0</v>
      </c>
      <c r="CT1702">
        <v>0</v>
      </c>
      <c r="CU1702">
        <v>0</v>
      </c>
      <c r="CV1702">
        <v>64502</v>
      </c>
      <c r="CW1702">
        <v>1491</v>
      </c>
      <c r="CX1702">
        <v>7818</v>
      </c>
      <c r="CY1702">
        <v>5864</v>
      </c>
      <c r="CZ1702">
        <v>2346</v>
      </c>
      <c r="DA1702">
        <v>1955</v>
      </c>
      <c r="DB1702">
        <v>8469</v>
      </c>
      <c r="DC1702">
        <v>39092</v>
      </c>
      <c r="DD1702">
        <v>1955</v>
      </c>
      <c r="DE1702">
        <v>7166</v>
      </c>
      <c r="DF1702">
        <v>0</v>
      </c>
      <c r="DG1702">
        <v>0</v>
      </c>
      <c r="DH1702">
        <v>0</v>
      </c>
      <c r="DI1702">
        <v>0</v>
      </c>
      <c r="DJ1702">
        <v>217285</v>
      </c>
      <c r="DK1702">
        <v>199953</v>
      </c>
      <c r="DL1702">
        <v>330000</v>
      </c>
      <c r="DM1702">
        <v>199924</v>
      </c>
      <c r="DN1702">
        <v>6000</v>
      </c>
      <c r="DO1702">
        <v>1093819</v>
      </c>
      <c r="DP1702">
        <v>317700</v>
      </c>
      <c r="DQ1702">
        <v>-999646</v>
      </c>
      <c r="DR1702">
        <v>566029</v>
      </c>
      <c r="DS1702">
        <v>0</v>
      </c>
    </row>
    <row r="1703" spans="1:123" x14ac:dyDescent="0.3">
      <c r="A1703" t="str">
        <f t="shared" si="26"/>
        <v>20371991</v>
      </c>
      <c r="B1703">
        <v>49</v>
      </c>
      <c r="C1703">
        <v>2037</v>
      </c>
      <c r="D1703">
        <v>199112</v>
      </c>
      <c r="E1703">
        <v>14</v>
      </c>
      <c r="F1703">
        <v>2023557</v>
      </c>
      <c r="G1703">
        <v>163089</v>
      </c>
      <c r="H1703">
        <v>550000</v>
      </c>
      <c r="I1703">
        <v>0</v>
      </c>
      <c r="J1703">
        <v>120000</v>
      </c>
      <c r="K1703">
        <v>85000</v>
      </c>
      <c r="L1703">
        <v>200000</v>
      </c>
      <c r="M1703">
        <v>56200</v>
      </c>
      <c r="N1703">
        <v>11500</v>
      </c>
      <c r="O1703">
        <v>25500</v>
      </c>
      <c r="P1703">
        <v>4500</v>
      </c>
      <c r="Q1703">
        <v>2000</v>
      </c>
      <c r="R1703">
        <v>0</v>
      </c>
      <c r="S1703">
        <v>4878</v>
      </c>
      <c r="T1703">
        <v>35000</v>
      </c>
      <c r="U1703">
        <v>36000</v>
      </c>
      <c r="V1703">
        <v>0</v>
      </c>
      <c r="W1703">
        <v>5000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26393</v>
      </c>
      <c r="AD1703">
        <v>0</v>
      </c>
      <c r="AE1703">
        <v>0</v>
      </c>
      <c r="AF1703">
        <v>39991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975587</v>
      </c>
      <c r="AO1703">
        <v>259923</v>
      </c>
      <c r="AP1703">
        <v>39991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75000</v>
      </c>
      <c r="AW1703">
        <v>0</v>
      </c>
      <c r="AX1703">
        <v>31500</v>
      </c>
      <c r="AY1703">
        <v>0</v>
      </c>
      <c r="AZ1703">
        <v>6000</v>
      </c>
      <c r="BA1703">
        <v>25000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0</v>
      </c>
      <c r="BI1703">
        <v>0</v>
      </c>
      <c r="BJ1703">
        <v>0</v>
      </c>
      <c r="BK1703">
        <v>437414</v>
      </c>
      <c r="BL1703">
        <v>0</v>
      </c>
      <c r="BM1703">
        <v>0</v>
      </c>
      <c r="BN1703">
        <v>0</v>
      </c>
      <c r="BO1703">
        <v>0</v>
      </c>
      <c r="BP1703">
        <v>0</v>
      </c>
      <c r="BQ1703">
        <v>0</v>
      </c>
      <c r="BR1703">
        <v>0</v>
      </c>
      <c r="BS1703">
        <v>0</v>
      </c>
      <c r="BT1703">
        <v>0</v>
      </c>
      <c r="BU1703">
        <v>0</v>
      </c>
      <c r="BV1703">
        <v>0</v>
      </c>
      <c r="BW1703">
        <v>33000</v>
      </c>
      <c r="BX1703">
        <v>763</v>
      </c>
      <c r="BY1703">
        <v>4000</v>
      </c>
      <c r="BZ1703">
        <v>3000</v>
      </c>
      <c r="CA1703">
        <v>1200</v>
      </c>
      <c r="CB1703">
        <v>1000</v>
      </c>
      <c r="CC1703">
        <v>4333</v>
      </c>
      <c r="CD1703">
        <v>20000</v>
      </c>
      <c r="CE1703">
        <v>1000</v>
      </c>
      <c r="CF1703">
        <v>7166</v>
      </c>
      <c r="CG1703">
        <v>0</v>
      </c>
      <c r="CH1703">
        <v>0</v>
      </c>
      <c r="CI1703">
        <v>0</v>
      </c>
      <c r="CJ1703">
        <v>0</v>
      </c>
      <c r="CK1703">
        <v>0</v>
      </c>
      <c r="CL1703">
        <v>0</v>
      </c>
      <c r="CM1703">
        <v>0</v>
      </c>
      <c r="CN1703">
        <v>0</v>
      </c>
      <c r="CO1703">
        <v>0</v>
      </c>
      <c r="CP1703">
        <v>0</v>
      </c>
      <c r="CQ1703">
        <v>0</v>
      </c>
      <c r="CR1703">
        <v>0</v>
      </c>
      <c r="CS1703">
        <v>0</v>
      </c>
      <c r="CT1703">
        <v>0</v>
      </c>
      <c r="CU1703">
        <v>0</v>
      </c>
      <c r="CV1703">
        <v>31502</v>
      </c>
      <c r="CW1703">
        <v>728</v>
      </c>
      <c r="CX1703">
        <v>3818</v>
      </c>
      <c r="CY1703">
        <v>2864</v>
      </c>
      <c r="CZ1703">
        <v>1146</v>
      </c>
      <c r="DA1703">
        <v>955</v>
      </c>
      <c r="DB1703">
        <v>4136</v>
      </c>
      <c r="DC1703">
        <v>19092</v>
      </c>
      <c r="DD1703">
        <v>955</v>
      </c>
      <c r="DE1703">
        <v>0</v>
      </c>
      <c r="DF1703">
        <v>0</v>
      </c>
      <c r="DG1703">
        <v>0</v>
      </c>
      <c r="DH1703">
        <v>0</v>
      </c>
      <c r="DI1703">
        <v>0</v>
      </c>
      <c r="DJ1703">
        <v>185785</v>
      </c>
      <c r="DK1703">
        <v>174953</v>
      </c>
      <c r="DL1703">
        <v>330000</v>
      </c>
      <c r="DM1703">
        <v>124924</v>
      </c>
      <c r="DN1703">
        <v>0</v>
      </c>
      <c r="DO1703">
        <v>880857</v>
      </c>
      <c r="DP1703">
        <v>297700</v>
      </c>
      <c r="DQ1703">
        <v>-947145</v>
      </c>
      <c r="DR1703">
        <v>734183</v>
      </c>
      <c r="DS1703">
        <v>0</v>
      </c>
    </row>
    <row r="1704" spans="1:123" x14ac:dyDescent="0.3">
      <c r="A1704" t="str">
        <f t="shared" si="26"/>
        <v>20381992</v>
      </c>
      <c r="B1704">
        <v>49</v>
      </c>
      <c r="C1704">
        <v>2038</v>
      </c>
      <c r="D1704">
        <v>199212</v>
      </c>
      <c r="E1704">
        <v>17</v>
      </c>
      <c r="F1704">
        <v>1983117</v>
      </c>
      <c r="G1704">
        <v>163079</v>
      </c>
      <c r="H1704">
        <v>550000</v>
      </c>
      <c r="I1704">
        <v>0</v>
      </c>
      <c r="J1704">
        <v>90000</v>
      </c>
      <c r="K1704">
        <v>85000</v>
      </c>
      <c r="L1704">
        <v>200000</v>
      </c>
      <c r="M1704">
        <v>56200</v>
      </c>
      <c r="N1704">
        <v>11500</v>
      </c>
      <c r="O1704">
        <v>25500</v>
      </c>
      <c r="P1704">
        <v>4500</v>
      </c>
      <c r="Q1704">
        <v>2000</v>
      </c>
      <c r="R1704">
        <v>0</v>
      </c>
      <c r="S1704">
        <v>4664</v>
      </c>
      <c r="T1704">
        <v>35000</v>
      </c>
      <c r="U1704">
        <v>36000</v>
      </c>
      <c r="V1704">
        <v>0</v>
      </c>
      <c r="W1704">
        <v>5000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32874</v>
      </c>
      <c r="AD1704">
        <v>0</v>
      </c>
      <c r="AE1704">
        <v>0</v>
      </c>
      <c r="AF1704">
        <v>49811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935553</v>
      </c>
      <c r="AO1704">
        <v>323748</v>
      </c>
      <c r="AP1704">
        <v>49811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75000</v>
      </c>
      <c r="AW1704">
        <v>0</v>
      </c>
      <c r="AX1704">
        <v>32988</v>
      </c>
      <c r="AY1704">
        <v>0</v>
      </c>
      <c r="AZ1704">
        <v>0</v>
      </c>
      <c r="BA1704">
        <v>25000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0</v>
      </c>
      <c r="BI1704">
        <v>0</v>
      </c>
      <c r="BJ1704">
        <v>0</v>
      </c>
      <c r="BK1704">
        <v>506548</v>
      </c>
      <c r="BL1704">
        <v>0</v>
      </c>
      <c r="BM1704">
        <v>0</v>
      </c>
      <c r="BN1704">
        <v>0</v>
      </c>
      <c r="BO1704">
        <v>0</v>
      </c>
      <c r="BP1704">
        <v>0</v>
      </c>
      <c r="BQ1704">
        <v>0</v>
      </c>
      <c r="BR1704">
        <v>0</v>
      </c>
      <c r="BS1704">
        <v>0</v>
      </c>
      <c r="BT1704">
        <v>0</v>
      </c>
      <c r="BU1704">
        <v>0</v>
      </c>
      <c r="BV1704">
        <v>0</v>
      </c>
      <c r="BW1704">
        <v>31502</v>
      </c>
      <c r="BX1704">
        <v>728</v>
      </c>
      <c r="BY1704">
        <v>3818</v>
      </c>
      <c r="BZ1704">
        <v>2864</v>
      </c>
      <c r="CA1704">
        <v>1146</v>
      </c>
      <c r="CB1704">
        <v>955</v>
      </c>
      <c r="CC1704">
        <v>4136</v>
      </c>
      <c r="CD1704">
        <v>19092</v>
      </c>
      <c r="CE1704">
        <v>955</v>
      </c>
      <c r="CF1704">
        <v>0</v>
      </c>
      <c r="CG1704">
        <v>0</v>
      </c>
      <c r="CH1704">
        <v>0</v>
      </c>
      <c r="CI1704">
        <v>0</v>
      </c>
      <c r="CJ1704">
        <v>0</v>
      </c>
      <c r="CK1704">
        <v>0</v>
      </c>
      <c r="CL1704">
        <v>0</v>
      </c>
      <c r="CM1704">
        <v>0</v>
      </c>
      <c r="CN1704">
        <v>0</v>
      </c>
      <c r="CO1704">
        <v>0</v>
      </c>
      <c r="CP1704">
        <v>0</v>
      </c>
      <c r="CQ1704">
        <v>0</v>
      </c>
      <c r="CR1704">
        <v>0</v>
      </c>
      <c r="CS1704">
        <v>0</v>
      </c>
      <c r="CT1704">
        <v>0</v>
      </c>
      <c r="CU1704">
        <v>0</v>
      </c>
      <c r="CV1704">
        <v>0</v>
      </c>
      <c r="CW1704">
        <v>0</v>
      </c>
      <c r="CX1704">
        <v>0</v>
      </c>
      <c r="CY1704">
        <v>0</v>
      </c>
      <c r="CZ1704">
        <v>0</v>
      </c>
      <c r="DA1704">
        <v>0</v>
      </c>
      <c r="DB1704">
        <v>0</v>
      </c>
      <c r="DC1704">
        <v>0</v>
      </c>
      <c r="DD1704">
        <v>0</v>
      </c>
      <c r="DE1704">
        <v>0</v>
      </c>
      <c r="DF1704">
        <v>0</v>
      </c>
      <c r="DG1704">
        <v>0</v>
      </c>
      <c r="DH1704">
        <v>0</v>
      </c>
      <c r="DI1704">
        <v>0</v>
      </c>
      <c r="DJ1704">
        <v>152797</v>
      </c>
      <c r="DK1704">
        <v>149953</v>
      </c>
      <c r="DL1704">
        <v>330000</v>
      </c>
      <c r="DM1704">
        <v>49924</v>
      </c>
      <c r="DN1704">
        <v>0</v>
      </c>
      <c r="DO1704">
        <v>682674</v>
      </c>
      <c r="DP1704">
        <v>277700</v>
      </c>
      <c r="DQ1704">
        <v>-873084</v>
      </c>
      <c r="DR1704">
        <v>674900</v>
      </c>
      <c r="DS1704">
        <v>0</v>
      </c>
    </row>
    <row r="1705" spans="1:123" x14ac:dyDescent="0.3">
      <c r="A1705" t="str">
        <f t="shared" si="26"/>
        <v>20391993</v>
      </c>
      <c r="B1705">
        <v>49</v>
      </c>
      <c r="C1705">
        <v>2039</v>
      </c>
      <c r="D1705">
        <v>199312</v>
      </c>
      <c r="E1705">
        <v>46</v>
      </c>
      <c r="F1705">
        <v>1766966</v>
      </c>
      <c r="G1705">
        <v>163069</v>
      </c>
      <c r="H1705">
        <v>550000</v>
      </c>
      <c r="I1705">
        <v>0</v>
      </c>
      <c r="J1705">
        <v>90000</v>
      </c>
      <c r="K1705">
        <v>85000</v>
      </c>
      <c r="L1705">
        <v>200000</v>
      </c>
      <c r="M1705">
        <v>56200</v>
      </c>
      <c r="N1705">
        <v>11500</v>
      </c>
      <c r="O1705">
        <v>25500</v>
      </c>
      <c r="P1705">
        <v>4500</v>
      </c>
      <c r="Q1705">
        <v>2000</v>
      </c>
      <c r="R1705">
        <v>0</v>
      </c>
      <c r="S1705">
        <v>4451</v>
      </c>
      <c r="T1705">
        <v>35000</v>
      </c>
      <c r="U1705">
        <v>36000</v>
      </c>
      <c r="V1705">
        <v>0</v>
      </c>
      <c r="W1705">
        <v>5000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89043</v>
      </c>
      <c r="AD1705">
        <v>45875</v>
      </c>
      <c r="AE1705">
        <v>0</v>
      </c>
      <c r="AF1705">
        <v>134917</v>
      </c>
      <c r="AG1705">
        <v>45875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850234</v>
      </c>
      <c r="AO1705">
        <v>876894</v>
      </c>
      <c r="AP1705">
        <v>134917</v>
      </c>
      <c r="AQ1705">
        <v>0</v>
      </c>
      <c r="AR1705">
        <v>20000</v>
      </c>
      <c r="AS1705">
        <v>0</v>
      </c>
      <c r="AT1705">
        <v>0</v>
      </c>
      <c r="AU1705">
        <v>0</v>
      </c>
      <c r="AV1705">
        <v>33236</v>
      </c>
      <c r="AW1705">
        <v>0</v>
      </c>
      <c r="AX1705">
        <v>48687</v>
      </c>
      <c r="AY1705">
        <v>2067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0</v>
      </c>
      <c r="BI1705">
        <v>0</v>
      </c>
      <c r="BJ1705">
        <v>0</v>
      </c>
      <c r="BK1705">
        <v>1115801</v>
      </c>
      <c r="BL1705">
        <v>0</v>
      </c>
      <c r="BM1705">
        <v>0</v>
      </c>
      <c r="BN1705">
        <v>0</v>
      </c>
      <c r="BO1705">
        <v>0</v>
      </c>
      <c r="BP1705">
        <v>0</v>
      </c>
      <c r="BQ1705">
        <v>0</v>
      </c>
      <c r="BR1705">
        <v>0</v>
      </c>
      <c r="BS1705">
        <v>0</v>
      </c>
      <c r="BT1705">
        <v>0</v>
      </c>
      <c r="BU1705">
        <v>0</v>
      </c>
      <c r="BV1705">
        <v>0</v>
      </c>
      <c r="BW1705">
        <v>0</v>
      </c>
      <c r="BX1705">
        <v>0</v>
      </c>
      <c r="BY1705">
        <v>0</v>
      </c>
      <c r="BZ1705">
        <v>0</v>
      </c>
      <c r="CA1705">
        <v>0</v>
      </c>
      <c r="CB1705">
        <v>0</v>
      </c>
      <c r="CC1705">
        <v>0</v>
      </c>
      <c r="CD1705">
        <v>0</v>
      </c>
      <c r="CE1705">
        <v>0</v>
      </c>
      <c r="CF1705">
        <v>0</v>
      </c>
      <c r="CG1705">
        <v>0</v>
      </c>
      <c r="CH1705">
        <v>0</v>
      </c>
      <c r="CI1705">
        <v>0</v>
      </c>
      <c r="CJ1705">
        <v>0</v>
      </c>
      <c r="CK1705">
        <v>0</v>
      </c>
      <c r="CL1705">
        <v>0</v>
      </c>
      <c r="CM1705">
        <v>0</v>
      </c>
      <c r="CN1705">
        <v>0</v>
      </c>
      <c r="CO1705">
        <v>0</v>
      </c>
      <c r="CP1705">
        <v>0</v>
      </c>
      <c r="CQ1705">
        <v>0</v>
      </c>
      <c r="CR1705">
        <v>0</v>
      </c>
      <c r="CS1705">
        <v>0</v>
      </c>
      <c r="CT1705">
        <v>0</v>
      </c>
      <c r="CU1705">
        <v>0</v>
      </c>
      <c r="CV1705">
        <v>0</v>
      </c>
      <c r="CW1705">
        <v>0</v>
      </c>
      <c r="CX1705">
        <v>0</v>
      </c>
      <c r="CY1705">
        <v>0</v>
      </c>
      <c r="CZ1705">
        <v>0</v>
      </c>
      <c r="DA1705">
        <v>0</v>
      </c>
      <c r="DB1705">
        <v>0</v>
      </c>
      <c r="DC1705">
        <v>0</v>
      </c>
      <c r="DD1705">
        <v>0</v>
      </c>
      <c r="DE1705">
        <v>0</v>
      </c>
      <c r="DF1705">
        <v>0</v>
      </c>
      <c r="DG1705">
        <v>0</v>
      </c>
      <c r="DH1705">
        <v>0</v>
      </c>
      <c r="DI1705">
        <v>0</v>
      </c>
      <c r="DJ1705">
        <v>104110</v>
      </c>
      <c r="DK1705">
        <v>149953</v>
      </c>
      <c r="DL1705">
        <v>330000</v>
      </c>
      <c r="DM1705">
        <v>16688</v>
      </c>
      <c r="DN1705">
        <v>0</v>
      </c>
      <c r="DO1705">
        <v>600751</v>
      </c>
      <c r="DP1705">
        <v>257700</v>
      </c>
      <c r="DQ1705">
        <v>-81923</v>
      </c>
      <c r="DR1705">
        <v>0</v>
      </c>
      <c r="DS1705">
        <v>0</v>
      </c>
    </row>
    <row r="1706" spans="1:123" x14ac:dyDescent="0.3">
      <c r="A1706" t="str">
        <f t="shared" si="26"/>
        <v>20401994</v>
      </c>
      <c r="B1706">
        <v>49</v>
      </c>
      <c r="C1706">
        <v>2040</v>
      </c>
      <c r="D1706">
        <v>199412</v>
      </c>
      <c r="E1706">
        <v>41</v>
      </c>
      <c r="F1706">
        <v>1966247</v>
      </c>
      <c r="G1706">
        <v>163060</v>
      </c>
      <c r="H1706">
        <v>550000</v>
      </c>
      <c r="I1706">
        <v>0</v>
      </c>
      <c r="J1706">
        <v>90000</v>
      </c>
      <c r="K1706">
        <v>85000</v>
      </c>
      <c r="L1706">
        <v>200000</v>
      </c>
      <c r="M1706">
        <v>56200</v>
      </c>
      <c r="N1706">
        <v>11500</v>
      </c>
      <c r="O1706">
        <v>25500</v>
      </c>
      <c r="P1706">
        <v>4500</v>
      </c>
      <c r="Q1706">
        <v>2000</v>
      </c>
      <c r="R1706">
        <v>0</v>
      </c>
      <c r="S1706">
        <v>4237</v>
      </c>
      <c r="T1706">
        <v>35000</v>
      </c>
      <c r="U1706">
        <v>36000</v>
      </c>
      <c r="V1706">
        <v>0</v>
      </c>
      <c r="W1706">
        <v>10000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79274</v>
      </c>
      <c r="AD1706">
        <v>40842</v>
      </c>
      <c r="AE1706">
        <v>0</v>
      </c>
      <c r="AF1706">
        <v>120116</v>
      </c>
      <c r="AG1706">
        <v>20421</v>
      </c>
      <c r="AH1706">
        <v>0</v>
      </c>
      <c r="AI1706">
        <v>45875</v>
      </c>
      <c r="AJ1706">
        <v>0</v>
      </c>
      <c r="AK1706">
        <v>45875</v>
      </c>
      <c r="AL1706">
        <v>45875</v>
      </c>
      <c r="AM1706">
        <v>0</v>
      </c>
      <c r="AN1706">
        <v>859821</v>
      </c>
      <c r="AO1706">
        <v>780695</v>
      </c>
      <c r="AP1706">
        <v>120116</v>
      </c>
      <c r="AQ1706">
        <v>0</v>
      </c>
      <c r="AR1706">
        <v>16904</v>
      </c>
      <c r="AS1706">
        <v>0</v>
      </c>
      <c r="AT1706">
        <v>0</v>
      </c>
      <c r="AU1706">
        <v>0</v>
      </c>
      <c r="AV1706">
        <v>16688</v>
      </c>
      <c r="AW1706">
        <v>11158</v>
      </c>
      <c r="AX1706">
        <v>45957</v>
      </c>
      <c r="AY1706">
        <v>0</v>
      </c>
      <c r="AZ1706">
        <v>0</v>
      </c>
      <c r="BA1706">
        <v>25000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0</v>
      </c>
      <c r="BI1706">
        <v>0</v>
      </c>
      <c r="BJ1706">
        <v>0</v>
      </c>
      <c r="BK1706">
        <v>1016518</v>
      </c>
      <c r="BL1706">
        <v>0</v>
      </c>
      <c r="BM1706">
        <v>0</v>
      </c>
      <c r="BN1706">
        <v>0</v>
      </c>
      <c r="BO1706">
        <v>0</v>
      </c>
      <c r="BP1706">
        <v>0</v>
      </c>
      <c r="BQ1706">
        <v>0</v>
      </c>
      <c r="BR1706">
        <v>0</v>
      </c>
      <c r="BS1706">
        <v>0</v>
      </c>
      <c r="BT1706">
        <v>0</v>
      </c>
      <c r="BU1706">
        <v>0</v>
      </c>
      <c r="BV1706">
        <v>0</v>
      </c>
      <c r="BW1706">
        <v>0</v>
      </c>
      <c r="BX1706">
        <v>0</v>
      </c>
      <c r="BY1706">
        <v>0</v>
      </c>
      <c r="BZ1706">
        <v>0</v>
      </c>
      <c r="CA1706">
        <v>0</v>
      </c>
      <c r="CB1706">
        <v>0</v>
      </c>
      <c r="CC1706">
        <v>0</v>
      </c>
      <c r="CD1706">
        <v>0</v>
      </c>
      <c r="CE1706">
        <v>0</v>
      </c>
      <c r="CF1706">
        <v>0</v>
      </c>
      <c r="CG1706">
        <v>0</v>
      </c>
      <c r="CH1706">
        <v>0</v>
      </c>
      <c r="CI1706">
        <v>0</v>
      </c>
      <c r="CJ1706">
        <v>0</v>
      </c>
      <c r="CK1706">
        <v>0</v>
      </c>
      <c r="CL1706">
        <v>0</v>
      </c>
      <c r="CM1706">
        <v>0</v>
      </c>
      <c r="CN1706">
        <v>0</v>
      </c>
      <c r="CO1706">
        <v>0</v>
      </c>
      <c r="CP1706">
        <v>0</v>
      </c>
      <c r="CQ1706">
        <v>0</v>
      </c>
      <c r="CR1706">
        <v>0</v>
      </c>
      <c r="CS1706">
        <v>0</v>
      </c>
      <c r="CT1706">
        <v>0</v>
      </c>
      <c r="CU1706">
        <v>0</v>
      </c>
      <c r="CV1706">
        <v>0</v>
      </c>
      <c r="CW1706">
        <v>0</v>
      </c>
      <c r="CX1706">
        <v>0</v>
      </c>
      <c r="CY1706">
        <v>0</v>
      </c>
      <c r="CZ1706">
        <v>0</v>
      </c>
      <c r="DA1706">
        <v>0</v>
      </c>
      <c r="DB1706">
        <v>0</v>
      </c>
      <c r="DC1706">
        <v>0</v>
      </c>
      <c r="DD1706">
        <v>0</v>
      </c>
      <c r="DE1706">
        <v>0</v>
      </c>
      <c r="DF1706">
        <v>0</v>
      </c>
      <c r="DG1706">
        <v>0</v>
      </c>
      <c r="DH1706">
        <v>0</v>
      </c>
      <c r="DI1706">
        <v>0</v>
      </c>
      <c r="DJ1706">
        <v>58153</v>
      </c>
      <c r="DK1706">
        <v>124953</v>
      </c>
      <c r="DL1706">
        <v>318842</v>
      </c>
      <c r="DM1706">
        <v>0</v>
      </c>
      <c r="DN1706">
        <v>0</v>
      </c>
      <c r="DO1706">
        <v>547823</v>
      </c>
      <c r="DP1706">
        <v>237700</v>
      </c>
      <c r="DQ1706">
        <v>-387771</v>
      </c>
      <c r="DR1706">
        <v>288968</v>
      </c>
      <c r="DS1706">
        <v>0</v>
      </c>
    </row>
    <row r="1707" spans="1:123" x14ac:dyDescent="0.3">
      <c r="A1707" t="str">
        <f t="shared" si="26"/>
        <v>20411995</v>
      </c>
      <c r="B1707">
        <v>49</v>
      </c>
      <c r="C1707">
        <v>2041</v>
      </c>
      <c r="D1707">
        <v>199512</v>
      </c>
      <c r="E1707">
        <v>58</v>
      </c>
      <c r="F1707">
        <v>1750102</v>
      </c>
      <c r="G1707">
        <v>163056</v>
      </c>
      <c r="H1707">
        <v>550000</v>
      </c>
      <c r="I1707">
        <v>0</v>
      </c>
      <c r="J1707">
        <v>0</v>
      </c>
      <c r="K1707">
        <v>85000</v>
      </c>
      <c r="L1707">
        <v>200000</v>
      </c>
      <c r="M1707">
        <v>56200</v>
      </c>
      <c r="N1707">
        <v>11500</v>
      </c>
      <c r="O1707">
        <v>25500</v>
      </c>
      <c r="P1707">
        <v>4500</v>
      </c>
      <c r="Q1707">
        <v>2000</v>
      </c>
      <c r="R1707">
        <v>0</v>
      </c>
      <c r="S1707">
        <v>4023</v>
      </c>
      <c r="T1707">
        <v>35000</v>
      </c>
      <c r="U1707">
        <v>36000</v>
      </c>
      <c r="V1707">
        <v>0</v>
      </c>
      <c r="W1707">
        <v>10000</v>
      </c>
      <c r="X1707">
        <v>0</v>
      </c>
      <c r="Y1707">
        <v>0</v>
      </c>
      <c r="Z1707">
        <v>0</v>
      </c>
      <c r="AA1707">
        <v>0</v>
      </c>
      <c r="AB1707">
        <v>45875</v>
      </c>
      <c r="AC1707">
        <v>113323</v>
      </c>
      <c r="AD1707">
        <v>58384</v>
      </c>
      <c r="AE1707">
        <v>45875</v>
      </c>
      <c r="AF1707">
        <v>125832</v>
      </c>
      <c r="AG1707">
        <v>0</v>
      </c>
      <c r="AH1707">
        <v>0</v>
      </c>
      <c r="AI1707">
        <v>20421</v>
      </c>
      <c r="AJ1707">
        <v>0</v>
      </c>
      <c r="AK1707">
        <v>20421</v>
      </c>
      <c r="AL1707">
        <v>20421</v>
      </c>
      <c r="AM1707">
        <v>0</v>
      </c>
      <c r="AN1707">
        <v>763891</v>
      </c>
      <c r="AO1707">
        <v>1116005</v>
      </c>
      <c r="AP1707">
        <v>171707</v>
      </c>
      <c r="AQ1707">
        <v>0</v>
      </c>
      <c r="AR1707">
        <v>20000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0</v>
      </c>
      <c r="BI1707">
        <v>0</v>
      </c>
      <c r="BJ1707">
        <v>0</v>
      </c>
      <c r="BK1707">
        <v>1307712</v>
      </c>
      <c r="BL1707">
        <v>0</v>
      </c>
      <c r="BM1707">
        <v>0</v>
      </c>
      <c r="BN1707">
        <v>0</v>
      </c>
      <c r="BO1707">
        <v>0</v>
      </c>
      <c r="BP1707">
        <v>0</v>
      </c>
      <c r="BQ1707">
        <v>0</v>
      </c>
      <c r="BR1707">
        <v>122445</v>
      </c>
      <c r="BS1707">
        <v>0</v>
      </c>
      <c r="BT1707">
        <v>0</v>
      </c>
      <c r="BU1707">
        <v>0</v>
      </c>
      <c r="BV1707">
        <v>0</v>
      </c>
      <c r="BW1707">
        <v>0</v>
      </c>
      <c r="BX1707">
        <v>0</v>
      </c>
      <c r="BY1707">
        <v>0</v>
      </c>
      <c r="BZ1707">
        <v>0</v>
      </c>
      <c r="CA1707">
        <v>0</v>
      </c>
      <c r="CB1707">
        <v>0</v>
      </c>
      <c r="CC1707">
        <v>0</v>
      </c>
      <c r="CD1707">
        <v>0</v>
      </c>
      <c r="CE1707">
        <v>0</v>
      </c>
      <c r="CF1707">
        <v>0</v>
      </c>
      <c r="CG1707">
        <v>0</v>
      </c>
      <c r="CH1707">
        <v>0</v>
      </c>
      <c r="CI1707">
        <v>0</v>
      </c>
      <c r="CJ1707">
        <v>0</v>
      </c>
      <c r="CK1707">
        <v>0</v>
      </c>
      <c r="CL1707">
        <v>0</v>
      </c>
      <c r="CM1707">
        <v>0</v>
      </c>
      <c r="CN1707">
        <v>0</v>
      </c>
      <c r="CO1707">
        <v>0</v>
      </c>
      <c r="CP1707">
        <v>0</v>
      </c>
      <c r="CQ1707">
        <v>22445</v>
      </c>
      <c r="CR1707">
        <v>0</v>
      </c>
      <c r="CS1707">
        <v>0</v>
      </c>
      <c r="CT1707">
        <v>0</v>
      </c>
      <c r="CU1707">
        <v>0</v>
      </c>
      <c r="CV1707">
        <v>0</v>
      </c>
      <c r="CW1707">
        <v>0</v>
      </c>
      <c r="CX1707">
        <v>0</v>
      </c>
      <c r="CY1707">
        <v>0</v>
      </c>
      <c r="CZ1707">
        <v>0</v>
      </c>
      <c r="DA1707">
        <v>0</v>
      </c>
      <c r="DB1707">
        <v>0</v>
      </c>
      <c r="DC1707">
        <v>0</v>
      </c>
      <c r="DD1707">
        <v>0</v>
      </c>
      <c r="DE1707">
        <v>0</v>
      </c>
      <c r="DF1707">
        <v>0</v>
      </c>
      <c r="DG1707">
        <v>0</v>
      </c>
      <c r="DH1707">
        <v>0</v>
      </c>
      <c r="DI1707">
        <v>0</v>
      </c>
      <c r="DJ1707">
        <v>58153</v>
      </c>
      <c r="DK1707">
        <v>124953</v>
      </c>
      <c r="DL1707">
        <v>318842</v>
      </c>
      <c r="DM1707">
        <v>0</v>
      </c>
      <c r="DN1707">
        <v>0</v>
      </c>
      <c r="DO1707">
        <v>544814</v>
      </c>
      <c r="DP1707">
        <v>317700</v>
      </c>
      <c r="DQ1707">
        <v>122445</v>
      </c>
      <c r="DR1707">
        <v>0</v>
      </c>
      <c r="DS1707">
        <v>0</v>
      </c>
    </row>
    <row r="1708" spans="1:123" x14ac:dyDescent="0.3">
      <c r="A1708" t="str">
        <f t="shared" si="26"/>
        <v>20421996</v>
      </c>
      <c r="B1708">
        <v>49</v>
      </c>
      <c r="C1708">
        <v>2042</v>
      </c>
      <c r="D1708">
        <v>199612</v>
      </c>
      <c r="E1708">
        <v>56</v>
      </c>
      <c r="F1708">
        <v>1842247</v>
      </c>
      <c r="G1708">
        <v>163053</v>
      </c>
      <c r="H1708">
        <v>550000</v>
      </c>
      <c r="I1708">
        <v>0</v>
      </c>
      <c r="J1708">
        <v>0</v>
      </c>
      <c r="K1708">
        <v>85000</v>
      </c>
      <c r="L1708">
        <v>200000</v>
      </c>
      <c r="M1708">
        <v>56200</v>
      </c>
      <c r="N1708">
        <v>11500</v>
      </c>
      <c r="O1708">
        <v>25500</v>
      </c>
      <c r="P1708">
        <v>4500</v>
      </c>
      <c r="Q1708">
        <v>2000</v>
      </c>
      <c r="R1708">
        <v>0</v>
      </c>
      <c r="S1708">
        <v>3810</v>
      </c>
      <c r="T1708">
        <v>35000</v>
      </c>
      <c r="U1708">
        <v>36000</v>
      </c>
      <c r="V1708">
        <v>0</v>
      </c>
      <c r="W1708">
        <v>10000</v>
      </c>
      <c r="X1708">
        <v>0</v>
      </c>
      <c r="Y1708">
        <v>0</v>
      </c>
      <c r="Z1708">
        <v>0</v>
      </c>
      <c r="AA1708">
        <v>0</v>
      </c>
      <c r="AB1708">
        <v>20421</v>
      </c>
      <c r="AC1708">
        <v>108767</v>
      </c>
      <c r="AD1708">
        <v>56037</v>
      </c>
      <c r="AE1708">
        <v>20421</v>
      </c>
      <c r="AF1708">
        <v>144383</v>
      </c>
      <c r="AG1708">
        <v>56037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745127</v>
      </c>
      <c r="AO1708">
        <v>1071143</v>
      </c>
      <c r="AP1708">
        <v>164804</v>
      </c>
      <c r="AQ1708">
        <v>0</v>
      </c>
      <c r="AR1708">
        <v>20000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26917</v>
      </c>
      <c r="AY1708">
        <v>12494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0</v>
      </c>
      <c r="BI1708">
        <v>0</v>
      </c>
      <c r="BJ1708">
        <v>0</v>
      </c>
      <c r="BK1708">
        <v>1295358</v>
      </c>
      <c r="BL1708">
        <v>0</v>
      </c>
      <c r="BM1708">
        <v>815</v>
      </c>
      <c r="BN1708">
        <v>0</v>
      </c>
      <c r="BO1708">
        <v>0</v>
      </c>
      <c r="BP1708">
        <v>0</v>
      </c>
      <c r="BQ1708">
        <v>0</v>
      </c>
      <c r="BR1708">
        <v>0</v>
      </c>
      <c r="BS1708">
        <v>0</v>
      </c>
      <c r="BT1708">
        <v>0</v>
      </c>
      <c r="BU1708">
        <v>0</v>
      </c>
      <c r="BV1708">
        <v>0</v>
      </c>
      <c r="BW1708">
        <v>0</v>
      </c>
      <c r="BX1708">
        <v>0</v>
      </c>
      <c r="BY1708">
        <v>0</v>
      </c>
      <c r="BZ1708">
        <v>0</v>
      </c>
      <c r="CA1708">
        <v>0</v>
      </c>
      <c r="CB1708">
        <v>0</v>
      </c>
      <c r="CC1708">
        <v>0</v>
      </c>
      <c r="CD1708">
        <v>0</v>
      </c>
      <c r="CE1708">
        <v>0</v>
      </c>
      <c r="CF1708">
        <v>0</v>
      </c>
      <c r="CG1708">
        <v>0</v>
      </c>
      <c r="CH1708">
        <v>0</v>
      </c>
      <c r="CI1708">
        <v>0</v>
      </c>
      <c r="CJ1708">
        <v>0</v>
      </c>
      <c r="CK1708">
        <v>0</v>
      </c>
      <c r="CL1708">
        <v>0</v>
      </c>
      <c r="CM1708">
        <v>0</v>
      </c>
      <c r="CN1708">
        <v>0</v>
      </c>
      <c r="CO1708">
        <v>0</v>
      </c>
      <c r="CP1708">
        <v>0</v>
      </c>
      <c r="CQ1708">
        <v>1630</v>
      </c>
      <c r="CR1708">
        <v>0</v>
      </c>
      <c r="CS1708">
        <v>0</v>
      </c>
      <c r="CT1708">
        <v>0</v>
      </c>
      <c r="CU1708">
        <v>0</v>
      </c>
      <c r="CV1708">
        <v>0</v>
      </c>
      <c r="CW1708">
        <v>0</v>
      </c>
      <c r="CX1708">
        <v>0</v>
      </c>
      <c r="CY1708">
        <v>0</v>
      </c>
      <c r="CZ1708">
        <v>0</v>
      </c>
      <c r="DA1708">
        <v>0</v>
      </c>
      <c r="DB1708">
        <v>0</v>
      </c>
      <c r="DC1708">
        <v>0</v>
      </c>
      <c r="DD1708">
        <v>0</v>
      </c>
      <c r="DE1708">
        <v>0</v>
      </c>
      <c r="DF1708">
        <v>0</v>
      </c>
      <c r="DG1708">
        <v>0</v>
      </c>
      <c r="DH1708">
        <v>0</v>
      </c>
      <c r="DI1708">
        <v>0</v>
      </c>
      <c r="DJ1708">
        <v>31235</v>
      </c>
      <c r="DK1708">
        <v>124953</v>
      </c>
      <c r="DL1708">
        <v>318842</v>
      </c>
      <c r="DM1708">
        <v>0</v>
      </c>
      <c r="DN1708">
        <v>0</v>
      </c>
      <c r="DO1708">
        <v>476660</v>
      </c>
      <c r="DP1708">
        <v>317700</v>
      </c>
      <c r="DQ1708">
        <v>-27732</v>
      </c>
      <c r="DR1708">
        <v>0</v>
      </c>
      <c r="DS1708">
        <v>0</v>
      </c>
    </row>
    <row r="1709" spans="1:123" x14ac:dyDescent="0.3">
      <c r="A1709" t="str">
        <f t="shared" si="26"/>
        <v>20431997</v>
      </c>
      <c r="B1709">
        <v>49</v>
      </c>
      <c r="C1709">
        <v>2043</v>
      </c>
      <c r="D1709">
        <v>199712</v>
      </c>
      <c r="E1709">
        <v>51</v>
      </c>
      <c r="F1709">
        <v>1944024</v>
      </c>
      <c r="G1709">
        <v>163049</v>
      </c>
      <c r="H1709">
        <v>550000</v>
      </c>
      <c r="I1709">
        <v>0</v>
      </c>
      <c r="J1709">
        <v>0</v>
      </c>
      <c r="K1709">
        <v>85000</v>
      </c>
      <c r="L1709">
        <v>200000</v>
      </c>
      <c r="M1709">
        <v>56200</v>
      </c>
      <c r="N1709">
        <v>11500</v>
      </c>
      <c r="O1709">
        <v>25500</v>
      </c>
      <c r="P1709">
        <v>4500</v>
      </c>
      <c r="Q1709">
        <v>2000</v>
      </c>
      <c r="R1709">
        <v>0</v>
      </c>
      <c r="S1709">
        <v>3595</v>
      </c>
      <c r="T1709">
        <v>35000</v>
      </c>
      <c r="U1709">
        <v>36000</v>
      </c>
      <c r="V1709">
        <v>0</v>
      </c>
      <c r="W1709">
        <v>10000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98576</v>
      </c>
      <c r="AD1709">
        <v>50786</v>
      </c>
      <c r="AE1709">
        <v>0</v>
      </c>
      <c r="AF1709">
        <v>149363</v>
      </c>
      <c r="AG1709">
        <v>50786</v>
      </c>
      <c r="AH1709">
        <v>0</v>
      </c>
      <c r="AI1709">
        <v>56037</v>
      </c>
      <c r="AJ1709">
        <v>0</v>
      </c>
      <c r="AK1709">
        <v>56037</v>
      </c>
      <c r="AL1709">
        <v>56037</v>
      </c>
      <c r="AM1709">
        <v>0</v>
      </c>
      <c r="AN1709">
        <v>739932</v>
      </c>
      <c r="AO1709">
        <v>970781</v>
      </c>
      <c r="AP1709">
        <v>149363</v>
      </c>
      <c r="AQ1709">
        <v>16187</v>
      </c>
      <c r="AR1709">
        <v>20000</v>
      </c>
      <c r="AS1709">
        <v>0</v>
      </c>
      <c r="AT1709">
        <v>0</v>
      </c>
      <c r="AU1709">
        <v>0</v>
      </c>
      <c r="AV1709">
        <v>0</v>
      </c>
      <c r="AW1709">
        <v>18696</v>
      </c>
      <c r="AX1709">
        <v>31235</v>
      </c>
      <c r="AY1709">
        <v>7107</v>
      </c>
      <c r="AZ1709">
        <v>0</v>
      </c>
      <c r="BA1709">
        <v>25000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0</v>
      </c>
      <c r="BI1709">
        <v>0</v>
      </c>
      <c r="BJ1709">
        <v>0</v>
      </c>
      <c r="BK1709">
        <v>1238369</v>
      </c>
      <c r="BL1709">
        <v>0</v>
      </c>
      <c r="BM1709">
        <v>0</v>
      </c>
      <c r="BN1709">
        <v>0</v>
      </c>
      <c r="BO1709">
        <v>0</v>
      </c>
      <c r="BP1709">
        <v>0</v>
      </c>
      <c r="BQ1709">
        <v>0</v>
      </c>
      <c r="BR1709">
        <v>0</v>
      </c>
      <c r="BS1709">
        <v>0</v>
      </c>
      <c r="BT1709">
        <v>0</v>
      </c>
      <c r="BU1709">
        <v>0</v>
      </c>
      <c r="BV1709">
        <v>0</v>
      </c>
      <c r="BW1709">
        <v>0</v>
      </c>
      <c r="BX1709">
        <v>0</v>
      </c>
      <c r="BY1709">
        <v>0</v>
      </c>
      <c r="BZ1709">
        <v>0</v>
      </c>
      <c r="CA1709">
        <v>0</v>
      </c>
      <c r="CB1709">
        <v>0</v>
      </c>
      <c r="CC1709">
        <v>0</v>
      </c>
      <c r="CD1709">
        <v>0</v>
      </c>
      <c r="CE1709">
        <v>0</v>
      </c>
      <c r="CF1709">
        <v>0</v>
      </c>
      <c r="CG1709">
        <v>0</v>
      </c>
      <c r="CH1709">
        <v>0</v>
      </c>
      <c r="CI1709">
        <v>0</v>
      </c>
      <c r="CJ1709">
        <v>0</v>
      </c>
      <c r="CK1709">
        <v>0</v>
      </c>
      <c r="CL1709">
        <v>0</v>
      </c>
      <c r="CM1709">
        <v>0</v>
      </c>
      <c r="CN1709">
        <v>0</v>
      </c>
      <c r="CO1709">
        <v>0</v>
      </c>
      <c r="CP1709">
        <v>0</v>
      </c>
      <c r="CQ1709">
        <v>0</v>
      </c>
      <c r="CR1709">
        <v>0</v>
      </c>
      <c r="CS1709">
        <v>0</v>
      </c>
      <c r="CT1709">
        <v>0</v>
      </c>
      <c r="CU1709">
        <v>0</v>
      </c>
      <c r="CV1709">
        <v>0</v>
      </c>
      <c r="CW1709">
        <v>0</v>
      </c>
      <c r="CX1709">
        <v>0</v>
      </c>
      <c r="CY1709">
        <v>0</v>
      </c>
      <c r="CZ1709">
        <v>0</v>
      </c>
      <c r="DA1709">
        <v>0</v>
      </c>
      <c r="DB1709">
        <v>0</v>
      </c>
      <c r="DC1709">
        <v>0</v>
      </c>
      <c r="DD1709">
        <v>0</v>
      </c>
      <c r="DE1709">
        <v>0</v>
      </c>
      <c r="DF1709">
        <v>0</v>
      </c>
      <c r="DG1709">
        <v>0</v>
      </c>
      <c r="DH1709">
        <v>0</v>
      </c>
      <c r="DI1709">
        <v>0</v>
      </c>
      <c r="DJ1709">
        <v>0</v>
      </c>
      <c r="DK1709">
        <v>99953</v>
      </c>
      <c r="DL1709">
        <v>300146</v>
      </c>
      <c r="DM1709">
        <v>0</v>
      </c>
      <c r="DN1709">
        <v>0</v>
      </c>
      <c r="DO1709">
        <v>456136</v>
      </c>
      <c r="DP1709">
        <v>299330</v>
      </c>
      <c r="DQ1709">
        <v>-239703</v>
      </c>
      <c r="DR1709">
        <v>164772</v>
      </c>
      <c r="DS1709">
        <v>0</v>
      </c>
    </row>
    <row r="1710" spans="1:123" x14ac:dyDescent="0.3">
      <c r="A1710" t="str">
        <f t="shared" si="26"/>
        <v>20441998</v>
      </c>
      <c r="B1710">
        <v>49</v>
      </c>
      <c r="C1710">
        <v>2044</v>
      </c>
      <c r="D1710">
        <v>199812</v>
      </c>
      <c r="E1710">
        <v>64</v>
      </c>
      <c r="F1710">
        <v>1447995</v>
      </c>
      <c r="G1710">
        <v>163046</v>
      </c>
      <c r="H1710">
        <v>550000</v>
      </c>
      <c r="I1710">
        <v>0</v>
      </c>
      <c r="J1710">
        <v>0</v>
      </c>
      <c r="K1710">
        <v>85000</v>
      </c>
      <c r="L1710">
        <v>200000</v>
      </c>
      <c r="M1710">
        <v>56200</v>
      </c>
      <c r="N1710">
        <v>11500</v>
      </c>
      <c r="O1710">
        <v>25500</v>
      </c>
      <c r="P1710">
        <v>4500</v>
      </c>
      <c r="Q1710">
        <v>2000</v>
      </c>
      <c r="R1710">
        <v>0</v>
      </c>
      <c r="S1710">
        <v>3381</v>
      </c>
      <c r="T1710">
        <v>35000</v>
      </c>
      <c r="U1710">
        <v>36000</v>
      </c>
      <c r="V1710">
        <v>0</v>
      </c>
      <c r="W1710">
        <v>10000</v>
      </c>
      <c r="X1710">
        <v>0</v>
      </c>
      <c r="Y1710">
        <v>0</v>
      </c>
      <c r="Z1710">
        <v>0</v>
      </c>
      <c r="AA1710">
        <v>0</v>
      </c>
      <c r="AB1710">
        <v>56037</v>
      </c>
      <c r="AC1710">
        <v>124782</v>
      </c>
      <c r="AD1710">
        <v>64287</v>
      </c>
      <c r="AE1710">
        <v>56037</v>
      </c>
      <c r="AF1710">
        <v>133033</v>
      </c>
      <c r="AG1710">
        <v>0</v>
      </c>
      <c r="AH1710">
        <v>0</v>
      </c>
      <c r="AI1710">
        <v>50786</v>
      </c>
      <c r="AJ1710">
        <v>0</v>
      </c>
      <c r="AK1710">
        <v>50786</v>
      </c>
      <c r="AL1710">
        <v>50786</v>
      </c>
      <c r="AM1710">
        <v>0</v>
      </c>
      <c r="AN1710">
        <v>756048</v>
      </c>
      <c r="AO1710">
        <v>1228854</v>
      </c>
      <c r="AP1710">
        <v>189069</v>
      </c>
      <c r="AQ1710">
        <v>0</v>
      </c>
      <c r="AR1710">
        <v>20000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0</v>
      </c>
      <c r="BI1710">
        <v>0</v>
      </c>
      <c r="BJ1710">
        <v>0</v>
      </c>
      <c r="BK1710">
        <v>1437923</v>
      </c>
      <c r="BL1710">
        <v>0</v>
      </c>
      <c r="BM1710">
        <v>0</v>
      </c>
      <c r="BN1710">
        <v>0</v>
      </c>
      <c r="BO1710">
        <v>0</v>
      </c>
      <c r="BP1710">
        <v>0</v>
      </c>
      <c r="BQ1710">
        <v>0</v>
      </c>
      <c r="BR1710">
        <v>516967</v>
      </c>
      <c r="BS1710">
        <v>29963</v>
      </c>
      <c r="BT1710">
        <v>0</v>
      </c>
      <c r="BU1710">
        <v>0</v>
      </c>
      <c r="BV1710">
        <v>0</v>
      </c>
      <c r="BW1710">
        <v>0</v>
      </c>
      <c r="BX1710">
        <v>0</v>
      </c>
      <c r="BY1710">
        <v>0</v>
      </c>
      <c r="BZ1710">
        <v>0</v>
      </c>
      <c r="CA1710">
        <v>0</v>
      </c>
      <c r="CB1710">
        <v>0</v>
      </c>
      <c r="CC1710">
        <v>0</v>
      </c>
      <c r="CD1710">
        <v>0</v>
      </c>
      <c r="CE1710">
        <v>0</v>
      </c>
      <c r="CF1710">
        <v>0</v>
      </c>
      <c r="CG1710">
        <v>0</v>
      </c>
      <c r="CH1710">
        <v>0</v>
      </c>
      <c r="CI1710">
        <v>0</v>
      </c>
      <c r="CJ1710">
        <v>0</v>
      </c>
      <c r="CK1710">
        <v>0</v>
      </c>
      <c r="CL1710">
        <v>0</v>
      </c>
      <c r="CM1710">
        <v>0</v>
      </c>
      <c r="CN1710">
        <v>0</v>
      </c>
      <c r="CO1710">
        <v>0</v>
      </c>
      <c r="CP1710">
        <v>0</v>
      </c>
      <c r="CQ1710">
        <v>478597</v>
      </c>
      <c r="CR1710">
        <v>0</v>
      </c>
      <c r="CS1710">
        <v>0</v>
      </c>
      <c r="CT1710">
        <v>29963</v>
      </c>
      <c r="CU1710">
        <v>0</v>
      </c>
      <c r="CV1710">
        <v>0</v>
      </c>
      <c r="CW1710">
        <v>0</v>
      </c>
      <c r="CX1710">
        <v>0</v>
      </c>
      <c r="CY1710">
        <v>0</v>
      </c>
      <c r="CZ1710">
        <v>0</v>
      </c>
      <c r="DA1710">
        <v>0</v>
      </c>
      <c r="DB1710">
        <v>0</v>
      </c>
      <c r="DC1710">
        <v>0</v>
      </c>
      <c r="DD1710">
        <v>0</v>
      </c>
      <c r="DE1710">
        <v>0</v>
      </c>
      <c r="DF1710">
        <v>0</v>
      </c>
      <c r="DG1710">
        <v>0</v>
      </c>
      <c r="DH1710">
        <v>0</v>
      </c>
      <c r="DI1710">
        <v>0</v>
      </c>
      <c r="DJ1710">
        <v>0</v>
      </c>
      <c r="DK1710">
        <v>99953</v>
      </c>
      <c r="DL1710">
        <v>300146</v>
      </c>
      <c r="DM1710">
        <v>0</v>
      </c>
      <c r="DN1710">
        <v>0</v>
      </c>
      <c r="DO1710">
        <v>959446</v>
      </c>
      <c r="DP1710">
        <v>317700</v>
      </c>
      <c r="DQ1710">
        <v>546931</v>
      </c>
      <c r="DR1710">
        <v>0</v>
      </c>
      <c r="DS1710">
        <v>0</v>
      </c>
    </row>
    <row r="1711" spans="1:123" x14ac:dyDescent="0.3">
      <c r="A1711" t="str">
        <f t="shared" si="26"/>
        <v>20451999</v>
      </c>
      <c r="B1711">
        <v>49</v>
      </c>
      <c r="C1711">
        <v>2045</v>
      </c>
      <c r="D1711">
        <v>199912</v>
      </c>
      <c r="E1711">
        <v>56</v>
      </c>
      <c r="F1711">
        <v>1916486</v>
      </c>
      <c r="G1711">
        <v>163042</v>
      </c>
      <c r="H1711">
        <v>550000</v>
      </c>
      <c r="I1711">
        <v>0</v>
      </c>
      <c r="J1711">
        <v>0</v>
      </c>
      <c r="K1711">
        <v>85000</v>
      </c>
      <c r="L1711">
        <v>200000</v>
      </c>
      <c r="M1711">
        <v>56200</v>
      </c>
      <c r="N1711">
        <v>11500</v>
      </c>
      <c r="O1711">
        <v>25500</v>
      </c>
      <c r="P1711">
        <v>4500</v>
      </c>
      <c r="Q1711">
        <v>2000</v>
      </c>
      <c r="R1711">
        <v>0</v>
      </c>
      <c r="S1711">
        <v>3166</v>
      </c>
      <c r="T1711">
        <v>35000</v>
      </c>
      <c r="U1711">
        <v>36000</v>
      </c>
      <c r="V1711">
        <v>0</v>
      </c>
      <c r="W1711">
        <v>15000</v>
      </c>
      <c r="X1711">
        <v>0</v>
      </c>
      <c r="Y1711">
        <v>0</v>
      </c>
      <c r="Z1711">
        <v>0</v>
      </c>
      <c r="AA1711">
        <v>0</v>
      </c>
      <c r="AB1711">
        <v>50786</v>
      </c>
      <c r="AC1711">
        <v>107734</v>
      </c>
      <c r="AD1711">
        <v>55504</v>
      </c>
      <c r="AE1711">
        <v>50786</v>
      </c>
      <c r="AF1711">
        <v>112452</v>
      </c>
      <c r="AG1711">
        <v>55504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771414</v>
      </c>
      <c r="AO1711">
        <v>1060968</v>
      </c>
      <c r="AP1711">
        <v>163239</v>
      </c>
      <c r="AQ1711">
        <v>0</v>
      </c>
      <c r="AR1711">
        <v>20000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0</v>
      </c>
      <c r="BI1711">
        <v>0</v>
      </c>
      <c r="BJ1711">
        <v>0</v>
      </c>
      <c r="BK1711">
        <v>1244207</v>
      </c>
      <c r="BL1711">
        <v>0</v>
      </c>
      <c r="BM1711">
        <v>99908</v>
      </c>
      <c r="BN1711">
        <v>0</v>
      </c>
      <c r="BO1711">
        <v>0</v>
      </c>
      <c r="BP1711">
        <v>0</v>
      </c>
      <c r="BQ1711">
        <v>0</v>
      </c>
      <c r="BR1711">
        <v>0</v>
      </c>
      <c r="BS1711">
        <v>0</v>
      </c>
      <c r="BT1711">
        <v>0</v>
      </c>
      <c r="BU1711">
        <v>0</v>
      </c>
      <c r="BV1711">
        <v>0</v>
      </c>
      <c r="BW1711">
        <v>0</v>
      </c>
      <c r="BX1711">
        <v>0</v>
      </c>
      <c r="BY1711">
        <v>0</v>
      </c>
      <c r="BZ1711">
        <v>0</v>
      </c>
      <c r="CA1711">
        <v>0</v>
      </c>
      <c r="CB1711">
        <v>0</v>
      </c>
      <c r="CC1711">
        <v>0</v>
      </c>
      <c r="CD1711">
        <v>0</v>
      </c>
      <c r="CE1711">
        <v>0</v>
      </c>
      <c r="CF1711">
        <v>0</v>
      </c>
      <c r="CG1711">
        <v>0</v>
      </c>
      <c r="CH1711">
        <v>0</v>
      </c>
      <c r="CI1711">
        <v>0</v>
      </c>
      <c r="CJ1711">
        <v>0</v>
      </c>
      <c r="CK1711">
        <v>0</v>
      </c>
      <c r="CL1711">
        <v>0</v>
      </c>
      <c r="CM1711">
        <v>0</v>
      </c>
      <c r="CN1711">
        <v>0</v>
      </c>
      <c r="CO1711">
        <v>0</v>
      </c>
      <c r="CP1711">
        <v>0</v>
      </c>
      <c r="CQ1711">
        <v>358690</v>
      </c>
      <c r="CR1711">
        <v>0</v>
      </c>
      <c r="CS1711">
        <v>0</v>
      </c>
      <c r="CT1711">
        <v>29963</v>
      </c>
      <c r="CU1711">
        <v>0</v>
      </c>
      <c r="CV1711">
        <v>0</v>
      </c>
      <c r="CW1711">
        <v>0</v>
      </c>
      <c r="CX1711">
        <v>0</v>
      </c>
      <c r="CY1711">
        <v>0</v>
      </c>
      <c r="CZ1711">
        <v>0</v>
      </c>
      <c r="DA1711">
        <v>0</v>
      </c>
      <c r="DB1711">
        <v>0</v>
      </c>
      <c r="DC1711">
        <v>0</v>
      </c>
      <c r="DD1711">
        <v>0</v>
      </c>
      <c r="DE1711">
        <v>0</v>
      </c>
      <c r="DF1711">
        <v>0</v>
      </c>
      <c r="DG1711">
        <v>0</v>
      </c>
      <c r="DH1711">
        <v>0</v>
      </c>
      <c r="DI1711">
        <v>0</v>
      </c>
      <c r="DJ1711">
        <v>0</v>
      </c>
      <c r="DK1711">
        <v>99953</v>
      </c>
      <c r="DL1711">
        <v>300146</v>
      </c>
      <c r="DM1711">
        <v>0</v>
      </c>
      <c r="DN1711">
        <v>0</v>
      </c>
      <c r="DO1711">
        <v>788752</v>
      </c>
      <c r="DP1711">
        <v>317700</v>
      </c>
      <c r="DQ1711">
        <v>-99908</v>
      </c>
      <c r="DR1711">
        <v>0</v>
      </c>
      <c r="DS1711">
        <v>0</v>
      </c>
    </row>
    <row r="1712" spans="1:123" x14ac:dyDescent="0.3">
      <c r="A1712" t="str">
        <f t="shared" si="26"/>
        <v>20462000</v>
      </c>
      <c r="B1712">
        <v>49</v>
      </c>
      <c r="C1712">
        <v>2046</v>
      </c>
      <c r="D1712">
        <v>200012</v>
      </c>
      <c r="E1712">
        <v>37</v>
      </c>
      <c r="F1712">
        <v>2082180</v>
      </c>
      <c r="G1712">
        <v>163038</v>
      </c>
      <c r="H1712">
        <v>550000</v>
      </c>
      <c r="I1712">
        <v>0</v>
      </c>
      <c r="J1712">
        <v>0</v>
      </c>
      <c r="K1712">
        <v>85000</v>
      </c>
      <c r="L1712">
        <v>200000</v>
      </c>
      <c r="M1712">
        <v>56200</v>
      </c>
      <c r="N1712">
        <v>11500</v>
      </c>
      <c r="O1712">
        <v>25500</v>
      </c>
      <c r="P1712">
        <v>4500</v>
      </c>
      <c r="Q1712">
        <v>2000</v>
      </c>
      <c r="R1712">
        <v>0</v>
      </c>
      <c r="S1712">
        <v>2951</v>
      </c>
      <c r="T1712">
        <v>35000</v>
      </c>
      <c r="U1712">
        <v>36000</v>
      </c>
      <c r="V1712">
        <v>0</v>
      </c>
      <c r="W1712">
        <v>15000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71948</v>
      </c>
      <c r="AD1712">
        <v>0</v>
      </c>
      <c r="AE1712">
        <v>0</v>
      </c>
      <c r="AF1712">
        <v>109015</v>
      </c>
      <c r="AG1712">
        <v>0</v>
      </c>
      <c r="AH1712">
        <v>0</v>
      </c>
      <c r="AI1712">
        <v>55504</v>
      </c>
      <c r="AJ1712">
        <v>0</v>
      </c>
      <c r="AK1712">
        <v>55504</v>
      </c>
      <c r="AL1712">
        <v>55504</v>
      </c>
      <c r="AM1712">
        <v>0</v>
      </c>
      <c r="AN1712">
        <v>774636</v>
      </c>
      <c r="AO1712">
        <v>708545</v>
      </c>
      <c r="AP1712">
        <v>109015</v>
      </c>
      <c r="AQ1712">
        <v>0</v>
      </c>
      <c r="AR1712">
        <v>13031</v>
      </c>
      <c r="AS1712">
        <v>0</v>
      </c>
      <c r="AT1712">
        <v>0</v>
      </c>
      <c r="AU1712">
        <v>0</v>
      </c>
      <c r="AV1712">
        <v>0</v>
      </c>
      <c r="AW1712">
        <v>8297</v>
      </c>
      <c r="AX1712">
        <v>0</v>
      </c>
      <c r="AY1712">
        <v>0</v>
      </c>
      <c r="AZ1712">
        <v>0</v>
      </c>
      <c r="BA1712">
        <v>25000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0</v>
      </c>
      <c r="BI1712">
        <v>0</v>
      </c>
      <c r="BJ1712">
        <v>0</v>
      </c>
      <c r="BK1712">
        <v>863889</v>
      </c>
      <c r="BL1712">
        <v>0</v>
      </c>
      <c r="BM1712">
        <v>132866</v>
      </c>
      <c r="BN1712">
        <v>29963</v>
      </c>
      <c r="BO1712">
        <v>0</v>
      </c>
      <c r="BP1712">
        <v>0</v>
      </c>
      <c r="BQ1712">
        <v>0</v>
      </c>
      <c r="BR1712">
        <v>0</v>
      </c>
      <c r="BS1712">
        <v>0</v>
      </c>
      <c r="BT1712">
        <v>0</v>
      </c>
      <c r="BU1712">
        <v>0</v>
      </c>
      <c r="BV1712">
        <v>0</v>
      </c>
      <c r="BW1712">
        <v>0</v>
      </c>
      <c r="BX1712">
        <v>0</v>
      </c>
      <c r="BY1712">
        <v>0</v>
      </c>
      <c r="BZ1712">
        <v>0</v>
      </c>
      <c r="CA1712">
        <v>0</v>
      </c>
      <c r="CB1712">
        <v>0</v>
      </c>
      <c r="CC1712">
        <v>0</v>
      </c>
      <c r="CD1712">
        <v>0</v>
      </c>
      <c r="CE1712">
        <v>0</v>
      </c>
      <c r="CF1712">
        <v>0</v>
      </c>
      <c r="CG1712">
        <v>0</v>
      </c>
      <c r="CH1712">
        <v>0</v>
      </c>
      <c r="CI1712">
        <v>0</v>
      </c>
      <c r="CJ1712">
        <v>0</v>
      </c>
      <c r="CK1712">
        <v>0</v>
      </c>
      <c r="CL1712">
        <v>0</v>
      </c>
      <c r="CM1712">
        <v>0</v>
      </c>
      <c r="CN1712">
        <v>0</v>
      </c>
      <c r="CO1712">
        <v>0</v>
      </c>
      <c r="CP1712">
        <v>0</v>
      </c>
      <c r="CQ1712">
        <v>205824</v>
      </c>
      <c r="CR1712">
        <v>0</v>
      </c>
      <c r="CS1712">
        <v>0</v>
      </c>
      <c r="CT1712">
        <v>0</v>
      </c>
      <c r="CU1712">
        <v>0</v>
      </c>
      <c r="CV1712">
        <v>0</v>
      </c>
      <c r="CW1712">
        <v>0</v>
      </c>
      <c r="CX1712">
        <v>0</v>
      </c>
      <c r="CY1712">
        <v>0</v>
      </c>
      <c r="CZ1712">
        <v>0</v>
      </c>
      <c r="DA1712">
        <v>0</v>
      </c>
      <c r="DB1712">
        <v>0</v>
      </c>
      <c r="DC1712">
        <v>0</v>
      </c>
      <c r="DD1712">
        <v>0</v>
      </c>
      <c r="DE1712">
        <v>0</v>
      </c>
      <c r="DF1712">
        <v>0</v>
      </c>
      <c r="DG1712">
        <v>0</v>
      </c>
      <c r="DH1712">
        <v>0</v>
      </c>
      <c r="DI1712">
        <v>0</v>
      </c>
      <c r="DJ1712">
        <v>0</v>
      </c>
      <c r="DK1712">
        <v>74953</v>
      </c>
      <c r="DL1712">
        <v>291849</v>
      </c>
      <c r="DM1712">
        <v>0</v>
      </c>
      <c r="DN1712">
        <v>0</v>
      </c>
      <c r="DO1712">
        <v>628130</v>
      </c>
      <c r="DP1712">
        <v>317700</v>
      </c>
      <c r="DQ1712">
        <v>-675991</v>
      </c>
      <c r="DR1712">
        <v>479865</v>
      </c>
      <c r="DS1712">
        <v>0</v>
      </c>
    </row>
    <row r="1713" spans="1:123" x14ac:dyDescent="0.3">
      <c r="A1713" t="str">
        <f t="shared" si="26"/>
        <v>20472001</v>
      </c>
      <c r="B1713">
        <v>49</v>
      </c>
      <c r="C1713">
        <v>2047</v>
      </c>
      <c r="D1713">
        <v>200112</v>
      </c>
      <c r="E1713">
        <v>20</v>
      </c>
      <c r="F1713">
        <v>1933424</v>
      </c>
      <c r="G1713">
        <v>163034</v>
      </c>
      <c r="H1713">
        <v>550000</v>
      </c>
      <c r="I1713">
        <v>0</v>
      </c>
      <c r="J1713">
        <v>0</v>
      </c>
      <c r="K1713">
        <v>85000</v>
      </c>
      <c r="L1713">
        <v>200000</v>
      </c>
      <c r="M1713">
        <v>56200</v>
      </c>
      <c r="N1713">
        <v>11500</v>
      </c>
      <c r="O1713">
        <v>25500</v>
      </c>
      <c r="P1713">
        <v>4500</v>
      </c>
      <c r="Q1713">
        <v>2000</v>
      </c>
      <c r="R1713">
        <v>0</v>
      </c>
      <c r="S1713">
        <v>2737</v>
      </c>
      <c r="T1713">
        <v>35000</v>
      </c>
      <c r="U1713">
        <v>36000</v>
      </c>
      <c r="V1713">
        <v>0</v>
      </c>
      <c r="W1713">
        <v>15000</v>
      </c>
      <c r="X1713">
        <v>0</v>
      </c>
      <c r="Y1713">
        <v>0</v>
      </c>
      <c r="Z1713">
        <v>0</v>
      </c>
      <c r="AA1713">
        <v>0</v>
      </c>
      <c r="AB1713">
        <v>55504</v>
      </c>
      <c r="AC1713">
        <v>38651</v>
      </c>
      <c r="AD1713">
        <v>0</v>
      </c>
      <c r="AE1713">
        <v>55504</v>
      </c>
      <c r="AF1713">
        <v>3059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880378</v>
      </c>
      <c r="AO1713">
        <v>380635</v>
      </c>
      <c r="AP1713">
        <v>58564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25000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0</v>
      </c>
      <c r="BI1713">
        <v>0</v>
      </c>
      <c r="BJ1713">
        <v>0</v>
      </c>
      <c r="BK1713">
        <v>464199</v>
      </c>
      <c r="BL1713">
        <v>0</v>
      </c>
      <c r="BM1713">
        <v>112866</v>
      </c>
      <c r="BN1713">
        <v>0</v>
      </c>
      <c r="BO1713">
        <v>0</v>
      </c>
      <c r="BP1713">
        <v>0</v>
      </c>
      <c r="BQ1713">
        <v>0</v>
      </c>
      <c r="BR1713">
        <v>0</v>
      </c>
      <c r="BS1713">
        <v>0</v>
      </c>
      <c r="BT1713">
        <v>0</v>
      </c>
      <c r="BU1713">
        <v>0</v>
      </c>
      <c r="BV1713">
        <v>0</v>
      </c>
      <c r="BW1713">
        <v>0</v>
      </c>
      <c r="BX1713">
        <v>0</v>
      </c>
      <c r="BY1713">
        <v>0</v>
      </c>
      <c r="BZ1713">
        <v>0</v>
      </c>
      <c r="CA1713">
        <v>0</v>
      </c>
      <c r="CB1713">
        <v>0</v>
      </c>
      <c r="CC1713">
        <v>0</v>
      </c>
      <c r="CD1713">
        <v>0</v>
      </c>
      <c r="CE1713">
        <v>0</v>
      </c>
      <c r="CF1713">
        <v>0</v>
      </c>
      <c r="CG1713">
        <v>0</v>
      </c>
      <c r="CH1713">
        <v>0</v>
      </c>
      <c r="CI1713">
        <v>0</v>
      </c>
      <c r="CJ1713">
        <v>0</v>
      </c>
      <c r="CK1713">
        <v>0</v>
      </c>
      <c r="CL1713">
        <v>0</v>
      </c>
      <c r="CM1713">
        <v>0</v>
      </c>
      <c r="CN1713">
        <v>0</v>
      </c>
      <c r="CO1713">
        <v>0</v>
      </c>
      <c r="CP1713">
        <v>0</v>
      </c>
      <c r="CQ1713">
        <v>72958</v>
      </c>
      <c r="CR1713">
        <v>0</v>
      </c>
      <c r="CS1713">
        <v>0</v>
      </c>
      <c r="CT1713">
        <v>0</v>
      </c>
      <c r="CU1713">
        <v>0</v>
      </c>
      <c r="CV1713">
        <v>0</v>
      </c>
      <c r="CW1713">
        <v>0</v>
      </c>
      <c r="CX1713">
        <v>0</v>
      </c>
      <c r="CY1713">
        <v>0</v>
      </c>
      <c r="CZ1713">
        <v>0</v>
      </c>
      <c r="DA1713">
        <v>0</v>
      </c>
      <c r="DB1713">
        <v>0</v>
      </c>
      <c r="DC1713">
        <v>0</v>
      </c>
      <c r="DD1713">
        <v>0</v>
      </c>
      <c r="DE1713">
        <v>0</v>
      </c>
      <c r="DF1713">
        <v>0</v>
      </c>
      <c r="DG1713">
        <v>0</v>
      </c>
      <c r="DH1713">
        <v>0</v>
      </c>
      <c r="DI1713">
        <v>0</v>
      </c>
      <c r="DJ1713">
        <v>0</v>
      </c>
      <c r="DK1713">
        <v>49953</v>
      </c>
      <c r="DL1713">
        <v>291849</v>
      </c>
      <c r="DM1713">
        <v>0</v>
      </c>
      <c r="DN1713">
        <v>0</v>
      </c>
      <c r="DO1713">
        <v>414760</v>
      </c>
      <c r="DP1713">
        <v>317700</v>
      </c>
      <c r="DQ1713">
        <v>-812882</v>
      </c>
      <c r="DR1713">
        <v>675016</v>
      </c>
      <c r="DS1713">
        <v>0</v>
      </c>
    </row>
    <row r="1714" spans="1:123" x14ac:dyDescent="0.3">
      <c r="A1714" t="str">
        <f t="shared" si="26"/>
        <v>20482002</v>
      </c>
      <c r="B1714">
        <v>49</v>
      </c>
      <c r="C1714">
        <v>2048</v>
      </c>
      <c r="D1714">
        <v>200212</v>
      </c>
      <c r="E1714">
        <v>44</v>
      </c>
      <c r="F1714">
        <v>2212111</v>
      </c>
      <c r="G1714">
        <v>163030</v>
      </c>
      <c r="H1714">
        <v>550000</v>
      </c>
      <c r="I1714">
        <v>0</v>
      </c>
      <c r="J1714">
        <v>0</v>
      </c>
      <c r="K1714">
        <v>85000</v>
      </c>
      <c r="L1714">
        <v>200000</v>
      </c>
      <c r="M1714">
        <v>56200</v>
      </c>
      <c r="N1714">
        <v>11500</v>
      </c>
      <c r="O1714">
        <v>25500</v>
      </c>
      <c r="P1714">
        <v>4500</v>
      </c>
      <c r="Q1714">
        <v>2000</v>
      </c>
      <c r="R1714">
        <v>0</v>
      </c>
      <c r="S1714">
        <v>2522</v>
      </c>
      <c r="T1714">
        <v>35000</v>
      </c>
      <c r="U1714">
        <v>36000</v>
      </c>
      <c r="V1714">
        <v>0</v>
      </c>
      <c r="W1714">
        <v>15000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86037</v>
      </c>
      <c r="AD1714">
        <v>44326</v>
      </c>
      <c r="AE1714">
        <v>0</v>
      </c>
      <c r="AF1714">
        <v>130363</v>
      </c>
      <c r="AG1714">
        <v>44326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752859</v>
      </c>
      <c r="AO1714">
        <v>847294</v>
      </c>
      <c r="AP1714">
        <v>130363</v>
      </c>
      <c r="AQ1714">
        <v>0</v>
      </c>
      <c r="AR1714">
        <v>20000</v>
      </c>
      <c r="AS1714">
        <v>0</v>
      </c>
      <c r="AT1714">
        <v>0</v>
      </c>
      <c r="AU1714">
        <v>0</v>
      </c>
      <c r="AV1714">
        <v>0</v>
      </c>
      <c r="AW1714">
        <v>13799</v>
      </c>
      <c r="AX1714">
        <v>0</v>
      </c>
      <c r="AY1714">
        <v>479</v>
      </c>
      <c r="AZ1714">
        <v>0</v>
      </c>
      <c r="BA1714">
        <v>25000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0</v>
      </c>
      <c r="BI1714">
        <v>0</v>
      </c>
      <c r="BJ1714">
        <v>0</v>
      </c>
      <c r="BK1714">
        <v>1036935</v>
      </c>
      <c r="BL1714">
        <v>0</v>
      </c>
      <c r="BM1714">
        <v>52958</v>
      </c>
      <c r="BN1714">
        <v>0</v>
      </c>
      <c r="BO1714">
        <v>0</v>
      </c>
      <c r="BP1714">
        <v>0</v>
      </c>
      <c r="BQ1714">
        <v>0</v>
      </c>
      <c r="BR1714">
        <v>0</v>
      </c>
      <c r="BS1714">
        <v>0</v>
      </c>
      <c r="BT1714">
        <v>0</v>
      </c>
      <c r="BU1714">
        <v>0</v>
      </c>
      <c r="BV1714">
        <v>0</v>
      </c>
      <c r="BW1714">
        <v>0</v>
      </c>
      <c r="BX1714">
        <v>0</v>
      </c>
      <c r="BY1714">
        <v>0</v>
      </c>
      <c r="BZ1714">
        <v>0</v>
      </c>
      <c r="CA1714">
        <v>0</v>
      </c>
      <c r="CB1714">
        <v>0</v>
      </c>
      <c r="CC1714">
        <v>0</v>
      </c>
      <c r="CD1714">
        <v>0</v>
      </c>
      <c r="CE1714">
        <v>0</v>
      </c>
      <c r="CF1714">
        <v>0</v>
      </c>
      <c r="CG1714">
        <v>0</v>
      </c>
      <c r="CH1714">
        <v>0</v>
      </c>
      <c r="CI1714">
        <v>0</v>
      </c>
      <c r="CJ1714">
        <v>0</v>
      </c>
      <c r="CK1714">
        <v>0</v>
      </c>
      <c r="CL1714">
        <v>0</v>
      </c>
      <c r="CM1714">
        <v>0</v>
      </c>
      <c r="CN1714">
        <v>0</v>
      </c>
      <c r="CO1714">
        <v>0</v>
      </c>
      <c r="CP1714">
        <v>0</v>
      </c>
      <c r="CQ1714">
        <v>0</v>
      </c>
      <c r="CR1714">
        <v>0</v>
      </c>
      <c r="CS1714">
        <v>0</v>
      </c>
      <c r="CT1714">
        <v>0</v>
      </c>
      <c r="CU1714">
        <v>0</v>
      </c>
      <c r="CV1714">
        <v>0</v>
      </c>
      <c r="CW1714">
        <v>0</v>
      </c>
      <c r="CX1714">
        <v>0</v>
      </c>
      <c r="CY1714">
        <v>0</v>
      </c>
      <c r="CZ1714">
        <v>0</v>
      </c>
      <c r="DA1714">
        <v>0</v>
      </c>
      <c r="DB1714">
        <v>0</v>
      </c>
      <c r="DC1714">
        <v>0</v>
      </c>
      <c r="DD1714">
        <v>0</v>
      </c>
      <c r="DE1714">
        <v>0</v>
      </c>
      <c r="DF1714">
        <v>0</v>
      </c>
      <c r="DG1714">
        <v>0</v>
      </c>
      <c r="DH1714">
        <v>0</v>
      </c>
      <c r="DI1714">
        <v>0</v>
      </c>
      <c r="DJ1714">
        <v>0</v>
      </c>
      <c r="DK1714">
        <v>24953</v>
      </c>
      <c r="DL1714">
        <v>278049</v>
      </c>
      <c r="DM1714">
        <v>0</v>
      </c>
      <c r="DN1714">
        <v>0</v>
      </c>
      <c r="DO1714">
        <v>303003</v>
      </c>
      <c r="DP1714">
        <v>317700</v>
      </c>
      <c r="DQ1714">
        <v>-660146</v>
      </c>
      <c r="DR1714">
        <v>568389</v>
      </c>
      <c r="DS1714">
        <v>0</v>
      </c>
    </row>
    <row r="1715" spans="1:123" x14ac:dyDescent="0.3">
      <c r="A1715" t="str">
        <f t="shared" si="26"/>
        <v>20492003</v>
      </c>
      <c r="B1715">
        <v>49</v>
      </c>
      <c r="C1715">
        <v>2049</v>
      </c>
      <c r="D1715">
        <v>200312</v>
      </c>
      <c r="E1715">
        <v>50</v>
      </c>
      <c r="F1715">
        <v>2106501</v>
      </c>
      <c r="G1715">
        <v>163025</v>
      </c>
      <c r="H1715">
        <v>550000</v>
      </c>
      <c r="I1715">
        <v>0</v>
      </c>
      <c r="J1715">
        <v>0</v>
      </c>
      <c r="K1715">
        <v>85000</v>
      </c>
      <c r="L1715">
        <v>200000</v>
      </c>
      <c r="M1715">
        <v>56200</v>
      </c>
      <c r="N1715">
        <v>11500</v>
      </c>
      <c r="O1715">
        <v>25500</v>
      </c>
      <c r="P1715">
        <v>4500</v>
      </c>
      <c r="Q1715">
        <v>2000</v>
      </c>
      <c r="R1715">
        <v>0</v>
      </c>
      <c r="S1715">
        <v>2308</v>
      </c>
      <c r="T1715">
        <v>35000</v>
      </c>
      <c r="U1715">
        <v>36000</v>
      </c>
      <c r="V1715">
        <v>0</v>
      </c>
      <c r="W1715">
        <v>15000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97684</v>
      </c>
      <c r="AD1715">
        <v>50327</v>
      </c>
      <c r="AE1715">
        <v>0</v>
      </c>
      <c r="AF1715">
        <v>148011</v>
      </c>
      <c r="AG1715">
        <v>50327</v>
      </c>
      <c r="AH1715">
        <v>0</v>
      </c>
      <c r="AI1715">
        <v>44326</v>
      </c>
      <c r="AJ1715">
        <v>0</v>
      </c>
      <c r="AK1715">
        <v>44326</v>
      </c>
      <c r="AL1715">
        <v>44326</v>
      </c>
      <c r="AM1715">
        <v>0</v>
      </c>
      <c r="AN1715">
        <v>734997</v>
      </c>
      <c r="AO1715">
        <v>961994</v>
      </c>
      <c r="AP1715">
        <v>148011</v>
      </c>
      <c r="AQ1715">
        <v>0</v>
      </c>
      <c r="AR1715">
        <v>20000</v>
      </c>
      <c r="AS1715">
        <v>0</v>
      </c>
      <c r="AT1715">
        <v>0</v>
      </c>
      <c r="AU1715">
        <v>0</v>
      </c>
      <c r="AV1715">
        <v>0</v>
      </c>
      <c r="AW1715">
        <v>18348</v>
      </c>
      <c r="AX1715">
        <v>0</v>
      </c>
      <c r="AY1715">
        <v>6635</v>
      </c>
      <c r="AZ1715">
        <v>0</v>
      </c>
      <c r="BA1715">
        <v>24953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0</v>
      </c>
      <c r="BI1715">
        <v>0</v>
      </c>
      <c r="BJ1715">
        <v>0</v>
      </c>
      <c r="BK1715">
        <v>1179941</v>
      </c>
      <c r="BL1715">
        <v>0</v>
      </c>
      <c r="BM1715">
        <v>0</v>
      </c>
      <c r="BN1715">
        <v>0</v>
      </c>
      <c r="BO1715">
        <v>0</v>
      </c>
      <c r="BP1715">
        <v>0</v>
      </c>
      <c r="BQ1715">
        <v>0</v>
      </c>
      <c r="BR1715">
        <v>0</v>
      </c>
      <c r="BS1715">
        <v>0</v>
      </c>
      <c r="BT1715">
        <v>0</v>
      </c>
      <c r="BU1715">
        <v>0</v>
      </c>
      <c r="BV1715">
        <v>0</v>
      </c>
      <c r="BW1715">
        <v>0</v>
      </c>
      <c r="BX1715">
        <v>0</v>
      </c>
      <c r="BY1715">
        <v>0</v>
      </c>
      <c r="BZ1715">
        <v>0</v>
      </c>
      <c r="CA1715">
        <v>0</v>
      </c>
      <c r="CB1715">
        <v>0</v>
      </c>
      <c r="CC1715">
        <v>0</v>
      </c>
      <c r="CD1715">
        <v>0</v>
      </c>
      <c r="CE1715">
        <v>0</v>
      </c>
      <c r="CF1715">
        <v>0</v>
      </c>
      <c r="CG1715">
        <v>0</v>
      </c>
      <c r="CH1715">
        <v>0</v>
      </c>
      <c r="CI1715">
        <v>0</v>
      </c>
      <c r="CJ1715">
        <v>0</v>
      </c>
      <c r="CK1715">
        <v>0</v>
      </c>
      <c r="CL1715">
        <v>0</v>
      </c>
      <c r="CM1715">
        <v>0</v>
      </c>
      <c r="CN1715">
        <v>0</v>
      </c>
      <c r="CO1715">
        <v>0</v>
      </c>
      <c r="CP1715">
        <v>0</v>
      </c>
      <c r="CQ1715">
        <v>0</v>
      </c>
      <c r="CR1715">
        <v>0</v>
      </c>
      <c r="CS1715">
        <v>0</v>
      </c>
      <c r="CT1715">
        <v>0</v>
      </c>
      <c r="CU1715">
        <v>0</v>
      </c>
      <c r="CV1715">
        <v>0</v>
      </c>
      <c r="CW1715">
        <v>0</v>
      </c>
      <c r="CX1715">
        <v>0</v>
      </c>
      <c r="CY1715">
        <v>0</v>
      </c>
      <c r="CZ1715">
        <v>0</v>
      </c>
      <c r="DA1715">
        <v>0</v>
      </c>
      <c r="DB1715">
        <v>0</v>
      </c>
      <c r="DC1715">
        <v>0</v>
      </c>
      <c r="DD1715">
        <v>0</v>
      </c>
      <c r="DE1715">
        <v>0</v>
      </c>
      <c r="DF1715">
        <v>0</v>
      </c>
      <c r="DG1715">
        <v>0</v>
      </c>
      <c r="DH1715">
        <v>0</v>
      </c>
      <c r="DI1715">
        <v>0</v>
      </c>
      <c r="DJ1715">
        <v>0</v>
      </c>
      <c r="DK1715">
        <v>0</v>
      </c>
      <c r="DL1715">
        <v>259702</v>
      </c>
      <c r="DM1715">
        <v>0</v>
      </c>
      <c r="DN1715">
        <v>0</v>
      </c>
      <c r="DO1715">
        <v>304028</v>
      </c>
      <c r="DP1715">
        <v>297700</v>
      </c>
      <c r="DQ1715">
        <v>-433889</v>
      </c>
      <c r="DR1715">
        <v>390588</v>
      </c>
      <c r="DS1715">
        <v>0</v>
      </c>
    </row>
    <row r="1716" spans="1:123" x14ac:dyDescent="0.3">
      <c r="A1716" t="str">
        <f t="shared" si="26"/>
        <v>20502004</v>
      </c>
      <c r="B1716">
        <v>49</v>
      </c>
      <c r="C1716">
        <v>2050</v>
      </c>
      <c r="D1716">
        <v>200412</v>
      </c>
      <c r="E1716">
        <v>36</v>
      </c>
      <c r="F1716">
        <v>2045314</v>
      </c>
      <c r="G1716">
        <v>163021</v>
      </c>
      <c r="H1716">
        <v>550000</v>
      </c>
      <c r="I1716">
        <v>0</v>
      </c>
      <c r="J1716">
        <v>0</v>
      </c>
      <c r="K1716">
        <v>85000</v>
      </c>
      <c r="L1716">
        <v>200000</v>
      </c>
      <c r="M1716">
        <v>56200</v>
      </c>
      <c r="N1716">
        <v>11500</v>
      </c>
      <c r="O1716">
        <v>25500</v>
      </c>
      <c r="P1716">
        <v>4500</v>
      </c>
      <c r="Q1716">
        <v>2000</v>
      </c>
      <c r="R1716">
        <v>0</v>
      </c>
      <c r="S1716">
        <v>2093</v>
      </c>
      <c r="T1716">
        <v>35000</v>
      </c>
      <c r="U1716">
        <v>36000</v>
      </c>
      <c r="V1716">
        <v>0</v>
      </c>
      <c r="W1716">
        <v>20000</v>
      </c>
      <c r="X1716">
        <v>0</v>
      </c>
      <c r="Y1716">
        <v>0</v>
      </c>
      <c r="Z1716">
        <v>0</v>
      </c>
      <c r="AA1716">
        <v>0</v>
      </c>
      <c r="AB1716">
        <v>44326</v>
      </c>
      <c r="AC1716">
        <v>69901</v>
      </c>
      <c r="AD1716">
        <v>0</v>
      </c>
      <c r="AE1716">
        <v>44326</v>
      </c>
      <c r="AF1716">
        <v>61588</v>
      </c>
      <c r="AG1716">
        <v>0</v>
      </c>
      <c r="AH1716">
        <v>0</v>
      </c>
      <c r="AI1716">
        <v>50327</v>
      </c>
      <c r="AJ1716">
        <v>0</v>
      </c>
      <c r="AK1716">
        <v>50327</v>
      </c>
      <c r="AL1716">
        <v>50327</v>
      </c>
      <c r="AM1716">
        <v>0</v>
      </c>
      <c r="AN1716">
        <v>816205</v>
      </c>
      <c r="AO1716">
        <v>688388</v>
      </c>
      <c r="AP1716">
        <v>105914</v>
      </c>
      <c r="AQ1716">
        <v>0</v>
      </c>
      <c r="AR1716">
        <v>11949</v>
      </c>
      <c r="AS1716">
        <v>0</v>
      </c>
      <c r="AT1716">
        <v>0</v>
      </c>
      <c r="AU1716">
        <v>0</v>
      </c>
      <c r="AV1716">
        <v>0</v>
      </c>
      <c r="AW1716">
        <v>7498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0</v>
      </c>
      <c r="BI1716">
        <v>0</v>
      </c>
      <c r="BJ1716">
        <v>0</v>
      </c>
      <c r="BK1716">
        <v>813749</v>
      </c>
      <c r="BL1716">
        <v>0</v>
      </c>
      <c r="BM1716">
        <v>0</v>
      </c>
      <c r="BN1716">
        <v>0</v>
      </c>
      <c r="BO1716">
        <v>0</v>
      </c>
      <c r="BP1716">
        <v>0</v>
      </c>
      <c r="BQ1716">
        <v>0</v>
      </c>
      <c r="BR1716">
        <v>0</v>
      </c>
      <c r="BS1716">
        <v>0</v>
      </c>
      <c r="BT1716">
        <v>0</v>
      </c>
      <c r="BU1716">
        <v>0</v>
      </c>
      <c r="BV1716">
        <v>0</v>
      </c>
      <c r="BW1716">
        <v>0</v>
      </c>
      <c r="BX1716">
        <v>0</v>
      </c>
      <c r="BY1716">
        <v>0</v>
      </c>
      <c r="BZ1716">
        <v>0</v>
      </c>
      <c r="CA1716">
        <v>0</v>
      </c>
      <c r="CB1716">
        <v>0</v>
      </c>
      <c r="CC1716">
        <v>0</v>
      </c>
      <c r="CD1716">
        <v>0</v>
      </c>
      <c r="CE1716">
        <v>0</v>
      </c>
      <c r="CF1716">
        <v>0</v>
      </c>
      <c r="CG1716">
        <v>0</v>
      </c>
      <c r="CH1716">
        <v>0</v>
      </c>
      <c r="CI1716">
        <v>0</v>
      </c>
      <c r="CJ1716">
        <v>0</v>
      </c>
      <c r="CK1716">
        <v>0</v>
      </c>
      <c r="CL1716">
        <v>0</v>
      </c>
      <c r="CM1716">
        <v>0</v>
      </c>
      <c r="CN1716">
        <v>0</v>
      </c>
      <c r="CO1716">
        <v>0</v>
      </c>
      <c r="CP1716">
        <v>0</v>
      </c>
      <c r="CQ1716">
        <v>0</v>
      </c>
      <c r="CR1716">
        <v>0</v>
      </c>
      <c r="CS1716">
        <v>0</v>
      </c>
      <c r="CT1716">
        <v>0</v>
      </c>
      <c r="CU1716">
        <v>0</v>
      </c>
      <c r="CV1716">
        <v>0</v>
      </c>
      <c r="CW1716">
        <v>0</v>
      </c>
      <c r="CX1716">
        <v>0</v>
      </c>
      <c r="CY1716">
        <v>0</v>
      </c>
      <c r="CZ1716">
        <v>0</v>
      </c>
      <c r="DA1716">
        <v>0</v>
      </c>
      <c r="DB1716">
        <v>0</v>
      </c>
      <c r="DC1716">
        <v>0</v>
      </c>
      <c r="DD1716">
        <v>0</v>
      </c>
      <c r="DE1716">
        <v>0</v>
      </c>
      <c r="DF1716">
        <v>0</v>
      </c>
      <c r="DG1716">
        <v>0</v>
      </c>
      <c r="DH1716">
        <v>0</v>
      </c>
      <c r="DI1716">
        <v>0</v>
      </c>
      <c r="DJ1716">
        <v>0</v>
      </c>
      <c r="DK1716">
        <v>0</v>
      </c>
      <c r="DL1716">
        <v>252204</v>
      </c>
      <c r="DM1716">
        <v>0</v>
      </c>
      <c r="DN1716">
        <v>0</v>
      </c>
      <c r="DO1716">
        <v>302531</v>
      </c>
      <c r="DP1716">
        <v>277700</v>
      </c>
      <c r="DQ1716">
        <v>-621879</v>
      </c>
      <c r="DR1716">
        <v>614381</v>
      </c>
      <c r="DS1716">
        <v>0</v>
      </c>
    </row>
    <row r="1717" spans="1:123" x14ac:dyDescent="0.3">
      <c r="A1717" t="str">
        <f t="shared" si="26"/>
        <v>20161971</v>
      </c>
      <c r="B1717">
        <v>50</v>
      </c>
      <c r="C1717">
        <v>2016</v>
      </c>
      <c r="D1717">
        <v>197112</v>
      </c>
      <c r="E1717">
        <v>69</v>
      </c>
      <c r="F1717">
        <v>1481480</v>
      </c>
      <c r="G1717">
        <v>211232</v>
      </c>
      <c r="H1717">
        <v>550000</v>
      </c>
      <c r="I1717">
        <v>0</v>
      </c>
      <c r="J1717">
        <v>126000</v>
      </c>
      <c r="K1717">
        <v>85000</v>
      </c>
      <c r="L1717">
        <v>100000</v>
      </c>
      <c r="M1717">
        <v>56200</v>
      </c>
      <c r="N1717">
        <v>11500</v>
      </c>
      <c r="O1717">
        <v>25500</v>
      </c>
      <c r="P1717">
        <v>4500</v>
      </c>
      <c r="Q1717">
        <v>2000</v>
      </c>
      <c r="R1717">
        <v>0</v>
      </c>
      <c r="S1717">
        <v>8370</v>
      </c>
      <c r="T1717">
        <v>35000</v>
      </c>
      <c r="U1717">
        <v>36000</v>
      </c>
      <c r="V1717">
        <v>0</v>
      </c>
      <c r="W1717">
        <v>0</v>
      </c>
      <c r="X1717">
        <v>0</v>
      </c>
      <c r="Y1717">
        <v>0</v>
      </c>
      <c r="Z1717">
        <v>72767</v>
      </c>
      <c r="AA1717">
        <v>0</v>
      </c>
      <c r="AB1717">
        <v>210000</v>
      </c>
      <c r="AC1717">
        <v>134738</v>
      </c>
      <c r="AD1717">
        <v>69417</v>
      </c>
      <c r="AE1717">
        <v>204155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5845</v>
      </c>
      <c r="AL1717">
        <v>0</v>
      </c>
      <c r="AM1717">
        <v>0</v>
      </c>
      <c r="AN1717">
        <v>857303</v>
      </c>
      <c r="AO1717">
        <v>1326904</v>
      </c>
      <c r="AP1717">
        <v>204155</v>
      </c>
      <c r="AQ1717">
        <v>0</v>
      </c>
      <c r="AR1717">
        <v>20000</v>
      </c>
      <c r="AS1717">
        <v>0</v>
      </c>
      <c r="AT1717">
        <v>0</v>
      </c>
      <c r="AU1717">
        <v>200000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42984</v>
      </c>
      <c r="BF1717">
        <v>0</v>
      </c>
      <c r="BG1717">
        <v>35194</v>
      </c>
      <c r="BH1717">
        <v>0</v>
      </c>
      <c r="BI1717">
        <v>0</v>
      </c>
      <c r="BJ1717">
        <v>0</v>
      </c>
      <c r="BK1717">
        <v>1672881</v>
      </c>
      <c r="BL1717">
        <v>0</v>
      </c>
      <c r="BM1717">
        <v>0</v>
      </c>
      <c r="BN1717">
        <v>0</v>
      </c>
      <c r="BO1717">
        <v>0</v>
      </c>
      <c r="BP1717">
        <v>0</v>
      </c>
      <c r="BQ1717">
        <v>0</v>
      </c>
      <c r="BR1717">
        <v>500000</v>
      </c>
      <c r="BS1717">
        <v>136000</v>
      </c>
      <c r="BT1717">
        <v>65000</v>
      </c>
      <c r="BU1717">
        <v>39000</v>
      </c>
      <c r="BV1717">
        <v>10000</v>
      </c>
      <c r="BW1717">
        <v>0</v>
      </c>
      <c r="BX1717">
        <v>0</v>
      </c>
      <c r="BY1717">
        <v>0</v>
      </c>
      <c r="BZ1717">
        <v>0</v>
      </c>
      <c r="CA1717">
        <v>0</v>
      </c>
      <c r="CB1717">
        <v>0</v>
      </c>
      <c r="CC1717">
        <v>0</v>
      </c>
      <c r="CD1717">
        <v>0</v>
      </c>
      <c r="CE1717">
        <v>0</v>
      </c>
      <c r="CF1717">
        <v>0</v>
      </c>
      <c r="CG1717">
        <v>25000</v>
      </c>
      <c r="CH1717">
        <v>572</v>
      </c>
      <c r="CI1717">
        <v>3000</v>
      </c>
      <c r="CJ1717">
        <v>2250</v>
      </c>
      <c r="CK1717">
        <v>900</v>
      </c>
      <c r="CL1717">
        <v>750</v>
      </c>
      <c r="CM1717">
        <v>3250</v>
      </c>
      <c r="CN1717">
        <v>15000</v>
      </c>
      <c r="CO1717">
        <v>750</v>
      </c>
      <c r="CP1717">
        <v>0</v>
      </c>
      <c r="CQ1717">
        <v>596000</v>
      </c>
      <c r="CR1717">
        <v>100000</v>
      </c>
      <c r="CS1717">
        <v>10000</v>
      </c>
      <c r="CT1717">
        <v>154000</v>
      </c>
      <c r="CU1717">
        <v>65000</v>
      </c>
      <c r="CV1717">
        <v>25000</v>
      </c>
      <c r="CW1717">
        <v>572</v>
      </c>
      <c r="CX1717">
        <v>3000</v>
      </c>
      <c r="CY1717">
        <v>2250</v>
      </c>
      <c r="CZ1717">
        <v>900</v>
      </c>
      <c r="DA1717">
        <v>750</v>
      </c>
      <c r="DB1717">
        <v>3250</v>
      </c>
      <c r="DC1717">
        <v>15000</v>
      </c>
      <c r="DD1717">
        <v>750</v>
      </c>
      <c r="DE1717">
        <v>5000</v>
      </c>
      <c r="DF1717">
        <v>72767</v>
      </c>
      <c r="DG1717">
        <v>79000</v>
      </c>
      <c r="DH1717">
        <v>0</v>
      </c>
      <c r="DI1717">
        <v>0</v>
      </c>
      <c r="DJ1717">
        <v>161194</v>
      </c>
      <c r="DK1717">
        <v>124000</v>
      </c>
      <c r="DL1717">
        <v>30000</v>
      </c>
      <c r="DM1717">
        <v>179984</v>
      </c>
      <c r="DN1717">
        <v>0</v>
      </c>
      <c r="DO1717">
        <v>1634262</v>
      </c>
      <c r="DP1717">
        <v>317700</v>
      </c>
      <c r="DQ1717">
        <v>752417</v>
      </c>
      <c r="DR1717">
        <v>0</v>
      </c>
      <c r="DS1717">
        <v>0</v>
      </c>
    </row>
    <row r="1718" spans="1:123" x14ac:dyDescent="0.3">
      <c r="A1718" t="str">
        <f t="shared" si="26"/>
        <v>20171972</v>
      </c>
      <c r="B1718">
        <v>50</v>
      </c>
      <c r="C1718">
        <v>2017</v>
      </c>
      <c r="D1718">
        <v>197212</v>
      </c>
      <c r="E1718">
        <v>56</v>
      </c>
      <c r="F1718">
        <v>1640325</v>
      </c>
      <c r="G1718">
        <v>215203</v>
      </c>
      <c r="H1718">
        <v>550000</v>
      </c>
      <c r="I1718">
        <v>0</v>
      </c>
      <c r="J1718">
        <v>126000</v>
      </c>
      <c r="K1718">
        <v>85000</v>
      </c>
      <c r="L1718">
        <v>100000</v>
      </c>
      <c r="M1718">
        <v>56200</v>
      </c>
      <c r="N1718">
        <v>11500</v>
      </c>
      <c r="O1718">
        <v>25500</v>
      </c>
      <c r="P1718">
        <v>4500</v>
      </c>
      <c r="Q1718">
        <v>2000</v>
      </c>
      <c r="R1718">
        <v>0</v>
      </c>
      <c r="S1718">
        <v>8311</v>
      </c>
      <c r="T1718">
        <v>35000</v>
      </c>
      <c r="U1718">
        <v>36000</v>
      </c>
      <c r="V1718">
        <v>0</v>
      </c>
      <c r="W1718">
        <v>0</v>
      </c>
      <c r="X1718">
        <v>0</v>
      </c>
      <c r="Y1718">
        <v>0</v>
      </c>
      <c r="Z1718">
        <v>107763</v>
      </c>
      <c r="AA1718">
        <v>0</v>
      </c>
      <c r="AB1718">
        <v>5845</v>
      </c>
      <c r="AC1718">
        <v>108422</v>
      </c>
      <c r="AD1718">
        <v>55859</v>
      </c>
      <c r="AE1718">
        <v>5845</v>
      </c>
      <c r="AF1718">
        <v>158436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663812</v>
      </c>
      <c r="AO1718">
        <v>1067741</v>
      </c>
      <c r="AP1718">
        <v>164281</v>
      </c>
      <c r="AQ1718">
        <v>0</v>
      </c>
      <c r="AR1718">
        <v>20000</v>
      </c>
      <c r="AS1718">
        <v>3000</v>
      </c>
      <c r="AT1718">
        <v>8000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0</v>
      </c>
      <c r="BI1718">
        <v>0</v>
      </c>
      <c r="BJ1718">
        <v>0</v>
      </c>
      <c r="BK1718">
        <v>1263022</v>
      </c>
      <c r="BL1718">
        <v>0</v>
      </c>
      <c r="BM1718">
        <v>0</v>
      </c>
      <c r="BN1718">
        <v>0</v>
      </c>
      <c r="BO1718">
        <v>0</v>
      </c>
      <c r="BP1718">
        <v>0</v>
      </c>
      <c r="BQ1718">
        <v>0</v>
      </c>
      <c r="BR1718">
        <v>34000</v>
      </c>
      <c r="BS1718">
        <v>0</v>
      </c>
      <c r="BT1718">
        <v>0</v>
      </c>
      <c r="BU1718">
        <v>0</v>
      </c>
      <c r="BV1718">
        <v>0</v>
      </c>
      <c r="BW1718">
        <v>0</v>
      </c>
      <c r="BX1718">
        <v>0</v>
      </c>
      <c r="BY1718">
        <v>0</v>
      </c>
      <c r="BZ1718">
        <v>0</v>
      </c>
      <c r="CA1718">
        <v>0</v>
      </c>
      <c r="CB1718">
        <v>0</v>
      </c>
      <c r="CC1718">
        <v>0</v>
      </c>
      <c r="CD1718">
        <v>0</v>
      </c>
      <c r="CE1718">
        <v>0</v>
      </c>
      <c r="CF1718">
        <v>0</v>
      </c>
      <c r="CG1718">
        <v>0</v>
      </c>
      <c r="CH1718">
        <v>0</v>
      </c>
      <c r="CI1718">
        <v>0</v>
      </c>
      <c r="CJ1718">
        <v>0</v>
      </c>
      <c r="CK1718">
        <v>0</v>
      </c>
      <c r="CL1718">
        <v>0</v>
      </c>
      <c r="CM1718">
        <v>0</v>
      </c>
      <c r="CN1718">
        <v>1306</v>
      </c>
      <c r="CO1718">
        <v>0</v>
      </c>
      <c r="CP1718">
        <v>0</v>
      </c>
      <c r="CQ1718">
        <v>610000</v>
      </c>
      <c r="CR1718">
        <v>100000</v>
      </c>
      <c r="CS1718">
        <v>10000</v>
      </c>
      <c r="CT1718">
        <v>154000</v>
      </c>
      <c r="CU1718">
        <v>65000</v>
      </c>
      <c r="CV1718">
        <v>25000</v>
      </c>
      <c r="CW1718">
        <v>572</v>
      </c>
      <c r="CX1718">
        <v>3000</v>
      </c>
      <c r="CY1718">
        <v>2250</v>
      </c>
      <c r="CZ1718">
        <v>900</v>
      </c>
      <c r="DA1718">
        <v>750</v>
      </c>
      <c r="DB1718">
        <v>3250</v>
      </c>
      <c r="DC1718">
        <v>16306</v>
      </c>
      <c r="DD1718">
        <v>750</v>
      </c>
      <c r="DE1718">
        <v>10000</v>
      </c>
      <c r="DF1718">
        <v>174818</v>
      </c>
      <c r="DG1718">
        <v>100000</v>
      </c>
      <c r="DH1718">
        <v>0</v>
      </c>
      <c r="DI1718">
        <v>0</v>
      </c>
      <c r="DJ1718">
        <v>157675</v>
      </c>
      <c r="DK1718">
        <v>124000</v>
      </c>
      <c r="DL1718">
        <v>30000</v>
      </c>
      <c r="DM1718">
        <v>175685</v>
      </c>
      <c r="DN1718">
        <v>0</v>
      </c>
      <c r="DO1718">
        <v>1763956</v>
      </c>
      <c r="DP1718">
        <v>317700</v>
      </c>
      <c r="DQ1718">
        <v>143069</v>
      </c>
      <c r="DR1718">
        <v>0</v>
      </c>
      <c r="DS1718">
        <v>0</v>
      </c>
    </row>
    <row r="1719" spans="1:123" x14ac:dyDescent="0.3">
      <c r="A1719" t="str">
        <f t="shared" si="26"/>
        <v>20181973</v>
      </c>
      <c r="B1719">
        <v>50</v>
      </c>
      <c r="C1719">
        <v>2018</v>
      </c>
      <c r="D1719">
        <v>197312</v>
      </c>
      <c r="E1719">
        <v>74</v>
      </c>
      <c r="F1719">
        <v>1660084</v>
      </c>
      <c r="G1719">
        <v>186174</v>
      </c>
      <c r="H1719">
        <v>550000</v>
      </c>
      <c r="I1719">
        <v>0</v>
      </c>
      <c r="J1719">
        <v>120000</v>
      </c>
      <c r="K1719">
        <v>85000</v>
      </c>
      <c r="L1719">
        <v>130000</v>
      </c>
      <c r="M1719">
        <v>56200</v>
      </c>
      <c r="N1719">
        <v>11500</v>
      </c>
      <c r="O1719">
        <v>25500</v>
      </c>
      <c r="P1719">
        <v>4500</v>
      </c>
      <c r="Q1719">
        <v>2000</v>
      </c>
      <c r="R1719">
        <v>0</v>
      </c>
      <c r="S1719">
        <v>8252</v>
      </c>
      <c r="T1719">
        <v>35000</v>
      </c>
      <c r="U1719">
        <v>36000</v>
      </c>
      <c r="V1719">
        <v>0</v>
      </c>
      <c r="W1719">
        <v>0</v>
      </c>
      <c r="X1719">
        <v>0</v>
      </c>
      <c r="Y1719">
        <v>0</v>
      </c>
      <c r="Z1719">
        <v>347982</v>
      </c>
      <c r="AA1719">
        <v>0</v>
      </c>
      <c r="AB1719">
        <v>0</v>
      </c>
      <c r="AC1719">
        <v>143849</v>
      </c>
      <c r="AD1719">
        <v>74111</v>
      </c>
      <c r="AE1719">
        <v>0</v>
      </c>
      <c r="AF1719">
        <v>217960</v>
      </c>
      <c r="AG1719">
        <v>0</v>
      </c>
      <c r="AH1719">
        <v>0</v>
      </c>
      <c r="AI1719">
        <v>0</v>
      </c>
      <c r="AJ1719">
        <v>32040</v>
      </c>
      <c r="AK1719">
        <v>32040</v>
      </c>
      <c r="AL1719">
        <v>0</v>
      </c>
      <c r="AM1719">
        <v>0</v>
      </c>
      <c r="AN1719">
        <v>355970</v>
      </c>
      <c r="AO1719">
        <v>1416628</v>
      </c>
      <c r="AP1719">
        <v>217960</v>
      </c>
      <c r="AQ1719">
        <v>153549</v>
      </c>
      <c r="AR1719">
        <v>20000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111111</v>
      </c>
      <c r="BF1719">
        <v>0</v>
      </c>
      <c r="BG1719">
        <v>35194</v>
      </c>
      <c r="BH1719">
        <v>20000</v>
      </c>
      <c r="BI1719">
        <v>44072</v>
      </c>
      <c r="BJ1719">
        <v>0</v>
      </c>
      <c r="BK1719">
        <v>1597760</v>
      </c>
      <c r="BL1719">
        <v>0</v>
      </c>
      <c r="BM1719">
        <v>0</v>
      </c>
      <c r="BN1719">
        <v>0</v>
      </c>
      <c r="BO1719">
        <v>0</v>
      </c>
      <c r="BP1719">
        <v>0</v>
      </c>
      <c r="BQ1719">
        <v>0</v>
      </c>
      <c r="BR1719">
        <v>20000</v>
      </c>
      <c r="BS1719">
        <v>0</v>
      </c>
      <c r="BT1719">
        <v>0</v>
      </c>
      <c r="BU1719">
        <v>0</v>
      </c>
      <c r="BV1719">
        <v>0</v>
      </c>
      <c r="BW1719">
        <v>0</v>
      </c>
      <c r="BX1719">
        <v>0</v>
      </c>
      <c r="BY1719">
        <v>0</v>
      </c>
      <c r="BZ1719">
        <v>0</v>
      </c>
      <c r="CA1719">
        <v>0</v>
      </c>
      <c r="CB1719">
        <v>0</v>
      </c>
      <c r="CC1719">
        <v>0</v>
      </c>
      <c r="CD1719">
        <v>0</v>
      </c>
      <c r="CE1719">
        <v>0</v>
      </c>
      <c r="CF1719">
        <v>0</v>
      </c>
      <c r="CG1719">
        <v>25000</v>
      </c>
      <c r="CH1719">
        <v>572</v>
      </c>
      <c r="CI1719">
        <v>3000</v>
      </c>
      <c r="CJ1719">
        <v>2250</v>
      </c>
      <c r="CK1719">
        <v>900</v>
      </c>
      <c r="CL1719">
        <v>750</v>
      </c>
      <c r="CM1719">
        <v>3250</v>
      </c>
      <c r="CN1719">
        <v>15000</v>
      </c>
      <c r="CO1719">
        <v>750</v>
      </c>
      <c r="CP1719">
        <v>0</v>
      </c>
      <c r="CQ1719">
        <v>610000</v>
      </c>
      <c r="CR1719">
        <v>100000</v>
      </c>
      <c r="CS1719">
        <v>10000</v>
      </c>
      <c r="CT1719">
        <v>154000</v>
      </c>
      <c r="CU1719">
        <v>65000</v>
      </c>
      <c r="CV1719">
        <v>50000</v>
      </c>
      <c r="CW1719">
        <v>1144</v>
      </c>
      <c r="CX1719">
        <v>6000</v>
      </c>
      <c r="CY1719">
        <v>4500</v>
      </c>
      <c r="CZ1719">
        <v>1800</v>
      </c>
      <c r="DA1719">
        <v>1500</v>
      </c>
      <c r="DB1719">
        <v>6500</v>
      </c>
      <c r="DC1719">
        <v>31306</v>
      </c>
      <c r="DD1719">
        <v>1500</v>
      </c>
      <c r="DE1719">
        <v>15000</v>
      </c>
      <c r="DF1719">
        <v>512329</v>
      </c>
      <c r="DG1719">
        <v>100000</v>
      </c>
      <c r="DH1719">
        <v>0</v>
      </c>
      <c r="DI1719">
        <v>0</v>
      </c>
      <c r="DJ1719">
        <v>192869</v>
      </c>
      <c r="DK1719">
        <v>168072</v>
      </c>
      <c r="DL1719">
        <v>30000</v>
      </c>
      <c r="DM1719">
        <v>286796</v>
      </c>
      <c r="DN1719">
        <v>20000</v>
      </c>
      <c r="DO1719">
        <v>2400356</v>
      </c>
      <c r="DP1719">
        <v>317700</v>
      </c>
      <c r="DQ1719">
        <v>661871</v>
      </c>
      <c r="DR1719">
        <v>0</v>
      </c>
      <c r="DS1719">
        <v>0</v>
      </c>
    </row>
    <row r="1720" spans="1:123" x14ac:dyDescent="0.3">
      <c r="A1720" t="str">
        <f t="shared" si="26"/>
        <v>20191974</v>
      </c>
      <c r="B1720">
        <v>50</v>
      </c>
      <c r="C1720">
        <v>2019</v>
      </c>
      <c r="D1720">
        <v>197412</v>
      </c>
      <c r="E1720">
        <v>83</v>
      </c>
      <c r="F1720">
        <v>1651790</v>
      </c>
      <c r="G1720">
        <v>163145</v>
      </c>
      <c r="H1720">
        <v>550000</v>
      </c>
      <c r="I1720">
        <v>0</v>
      </c>
      <c r="J1720">
        <v>120000</v>
      </c>
      <c r="K1720">
        <v>85000</v>
      </c>
      <c r="L1720">
        <v>160000</v>
      </c>
      <c r="M1720">
        <v>56200</v>
      </c>
      <c r="N1720">
        <v>11500</v>
      </c>
      <c r="O1720">
        <v>25500</v>
      </c>
      <c r="P1720">
        <v>4500</v>
      </c>
      <c r="Q1720">
        <v>2000</v>
      </c>
      <c r="R1720">
        <v>0</v>
      </c>
      <c r="S1720">
        <v>8193</v>
      </c>
      <c r="T1720">
        <v>35000</v>
      </c>
      <c r="U1720">
        <v>36000</v>
      </c>
      <c r="V1720">
        <v>0</v>
      </c>
      <c r="W1720">
        <v>0</v>
      </c>
      <c r="X1720">
        <v>0</v>
      </c>
      <c r="Y1720">
        <v>0</v>
      </c>
      <c r="Z1720">
        <v>357589</v>
      </c>
      <c r="AA1720">
        <v>0</v>
      </c>
      <c r="AB1720">
        <v>32040</v>
      </c>
      <c r="AC1720">
        <v>160836</v>
      </c>
      <c r="AD1720">
        <v>82863</v>
      </c>
      <c r="AE1720">
        <v>32040</v>
      </c>
      <c r="AF1720">
        <v>211659</v>
      </c>
      <c r="AG1720">
        <v>0</v>
      </c>
      <c r="AH1720">
        <v>0</v>
      </c>
      <c r="AI1720">
        <v>0</v>
      </c>
      <c r="AJ1720">
        <v>38341</v>
      </c>
      <c r="AK1720">
        <v>38341</v>
      </c>
      <c r="AL1720">
        <v>0</v>
      </c>
      <c r="AM1720">
        <v>0</v>
      </c>
      <c r="AN1720">
        <v>376304</v>
      </c>
      <c r="AO1720">
        <v>1583920</v>
      </c>
      <c r="AP1720">
        <v>243699</v>
      </c>
      <c r="AQ1720">
        <v>0</v>
      </c>
      <c r="AR1720">
        <v>20000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55807</v>
      </c>
      <c r="BE1720">
        <v>74315</v>
      </c>
      <c r="BF1720">
        <v>60000</v>
      </c>
      <c r="BG1720">
        <v>35194</v>
      </c>
      <c r="BH1720">
        <v>20000</v>
      </c>
      <c r="BI1720">
        <v>56200</v>
      </c>
      <c r="BJ1720">
        <v>0</v>
      </c>
      <c r="BK1720">
        <v>1546103</v>
      </c>
      <c r="BL1720">
        <v>0</v>
      </c>
      <c r="BM1720">
        <v>0</v>
      </c>
      <c r="BN1720">
        <v>0</v>
      </c>
      <c r="BO1720">
        <v>0</v>
      </c>
      <c r="BP1720">
        <v>0</v>
      </c>
      <c r="BQ1720">
        <v>0</v>
      </c>
      <c r="BR1720">
        <v>20000</v>
      </c>
      <c r="BS1720">
        <v>0</v>
      </c>
      <c r="BT1720">
        <v>0</v>
      </c>
      <c r="BU1720">
        <v>0</v>
      </c>
      <c r="BV1720">
        <v>0</v>
      </c>
      <c r="BW1720">
        <v>0</v>
      </c>
      <c r="BX1720">
        <v>0</v>
      </c>
      <c r="BY1720">
        <v>0</v>
      </c>
      <c r="BZ1720">
        <v>0</v>
      </c>
      <c r="CA1720">
        <v>0</v>
      </c>
      <c r="CB1720">
        <v>0</v>
      </c>
      <c r="CC1720">
        <v>0</v>
      </c>
      <c r="CD1720">
        <v>0</v>
      </c>
      <c r="CE1720">
        <v>0</v>
      </c>
      <c r="CF1720">
        <v>0</v>
      </c>
      <c r="CG1720">
        <v>25000</v>
      </c>
      <c r="CH1720">
        <v>572</v>
      </c>
      <c r="CI1720">
        <v>3000</v>
      </c>
      <c r="CJ1720">
        <v>2250</v>
      </c>
      <c r="CK1720">
        <v>900</v>
      </c>
      <c r="CL1720">
        <v>750</v>
      </c>
      <c r="CM1720">
        <v>3250</v>
      </c>
      <c r="CN1720">
        <v>15000</v>
      </c>
      <c r="CO1720">
        <v>750</v>
      </c>
      <c r="CP1720">
        <v>0</v>
      </c>
      <c r="CQ1720">
        <v>610000</v>
      </c>
      <c r="CR1720">
        <v>100000</v>
      </c>
      <c r="CS1720">
        <v>10000</v>
      </c>
      <c r="CT1720">
        <v>154000</v>
      </c>
      <c r="CU1720">
        <v>65000</v>
      </c>
      <c r="CV1720">
        <v>75000</v>
      </c>
      <c r="CW1720">
        <v>1716</v>
      </c>
      <c r="CX1720">
        <v>9000</v>
      </c>
      <c r="CY1720">
        <v>6750</v>
      </c>
      <c r="CZ1720">
        <v>2700</v>
      </c>
      <c r="DA1720">
        <v>2250</v>
      </c>
      <c r="DB1720">
        <v>9750</v>
      </c>
      <c r="DC1720">
        <v>46306</v>
      </c>
      <c r="DD1720">
        <v>2250</v>
      </c>
      <c r="DE1720">
        <v>20000</v>
      </c>
      <c r="DF1720">
        <v>837671</v>
      </c>
      <c r="DG1720">
        <v>100000</v>
      </c>
      <c r="DH1720">
        <v>0</v>
      </c>
      <c r="DI1720">
        <v>55807</v>
      </c>
      <c r="DJ1720">
        <v>224543</v>
      </c>
      <c r="DK1720">
        <v>219424</v>
      </c>
      <c r="DL1720">
        <v>90000</v>
      </c>
      <c r="DM1720">
        <v>350000</v>
      </c>
      <c r="DN1720">
        <v>40000</v>
      </c>
      <c r="DO1720">
        <v>3070509</v>
      </c>
      <c r="DP1720">
        <v>317700</v>
      </c>
      <c r="DQ1720">
        <v>768918</v>
      </c>
      <c r="DR1720">
        <v>0</v>
      </c>
      <c r="DS1720">
        <v>0</v>
      </c>
    </row>
    <row r="1721" spans="1:123" x14ac:dyDescent="0.3">
      <c r="A1721" t="str">
        <f t="shared" si="26"/>
        <v>20201975</v>
      </c>
      <c r="B1721">
        <v>50</v>
      </c>
      <c r="C1721">
        <v>2020</v>
      </c>
      <c r="D1721">
        <v>197512</v>
      </c>
      <c r="E1721">
        <v>48</v>
      </c>
      <c r="F1721">
        <v>1579016</v>
      </c>
      <c r="G1721">
        <v>163116</v>
      </c>
      <c r="H1721">
        <v>550000</v>
      </c>
      <c r="I1721">
        <v>0</v>
      </c>
      <c r="J1721">
        <v>120000</v>
      </c>
      <c r="K1721">
        <v>85000</v>
      </c>
      <c r="L1721">
        <v>192500</v>
      </c>
      <c r="M1721">
        <v>56200</v>
      </c>
      <c r="N1721">
        <v>11500</v>
      </c>
      <c r="O1721">
        <v>25500</v>
      </c>
      <c r="P1721">
        <v>4500</v>
      </c>
      <c r="Q1721">
        <v>2000</v>
      </c>
      <c r="R1721">
        <v>0</v>
      </c>
      <c r="S1721">
        <v>8134</v>
      </c>
      <c r="T1721">
        <v>35000</v>
      </c>
      <c r="U1721">
        <v>36000</v>
      </c>
      <c r="V1721">
        <v>0</v>
      </c>
      <c r="W1721">
        <v>0</v>
      </c>
      <c r="X1721">
        <v>0</v>
      </c>
      <c r="Y1721">
        <v>0</v>
      </c>
      <c r="Z1721">
        <v>122854</v>
      </c>
      <c r="AA1721">
        <v>0</v>
      </c>
      <c r="AB1721">
        <v>38341</v>
      </c>
      <c r="AC1721">
        <v>93974</v>
      </c>
      <c r="AD1721">
        <v>48415</v>
      </c>
      <c r="AE1721">
        <v>38341</v>
      </c>
      <c r="AF1721">
        <v>104048</v>
      </c>
      <c r="AG1721">
        <v>0</v>
      </c>
      <c r="AH1721">
        <v>0</v>
      </c>
      <c r="AI1721">
        <v>0</v>
      </c>
      <c r="AJ1721">
        <v>145952</v>
      </c>
      <c r="AK1721">
        <v>145952</v>
      </c>
      <c r="AL1721">
        <v>0</v>
      </c>
      <c r="AM1721">
        <v>0</v>
      </c>
      <c r="AN1721">
        <v>643480</v>
      </c>
      <c r="AO1721">
        <v>925456</v>
      </c>
      <c r="AP1721">
        <v>142389</v>
      </c>
      <c r="AQ1721">
        <v>0</v>
      </c>
      <c r="AR1721">
        <v>20000</v>
      </c>
      <c r="AS1721">
        <v>3000</v>
      </c>
      <c r="AT1721">
        <v>8000</v>
      </c>
      <c r="AU1721">
        <v>55807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0</v>
      </c>
      <c r="BI1721">
        <v>0</v>
      </c>
      <c r="BJ1721">
        <v>0</v>
      </c>
      <c r="BK1721">
        <v>1154652</v>
      </c>
      <c r="BL1721">
        <v>0</v>
      </c>
      <c r="BM1721">
        <v>0</v>
      </c>
      <c r="BN1721">
        <v>0</v>
      </c>
      <c r="BO1721">
        <v>0</v>
      </c>
      <c r="BP1721">
        <v>0</v>
      </c>
      <c r="BQ1721">
        <v>0</v>
      </c>
      <c r="BR1721">
        <v>20000</v>
      </c>
      <c r="BS1721">
        <v>0</v>
      </c>
      <c r="BT1721">
        <v>0</v>
      </c>
      <c r="BU1721">
        <v>0</v>
      </c>
      <c r="BV1721">
        <v>0</v>
      </c>
      <c r="BW1721">
        <v>0</v>
      </c>
      <c r="BX1721">
        <v>0</v>
      </c>
      <c r="BY1721">
        <v>0</v>
      </c>
      <c r="BZ1721">
        <v>0</v>
      </c>
      <c r="CA1721">
        <v>0</v>
      </c>
      <c r="CB1721">
        <v>0</v>
      </c>
      <c r="CC1721">
        <v>0</v>
      </c>
      <c r="CD1721">
        <v>0</v>
      </c>
      <c r="CE1721">
        <v>0</v>
      </c>
      <c r="CF1721">
        <v>0</v>
      </c>
      <c r="CG1721">
        <v>0</v>
      </c>
      <c r="CH1721">
        <v>0</v>
      </c>
      <c r="CI1721">
        <v>0</v>
      </c>
      <c r="CJ1721">
        <v>0</v>
      </c>
      <c r="CK1721">
        <v>0</v>
      </c>
      <c r="CL1721">
        <v>0</v>
      </c>
      <c r="CM1721">
        <v>0</v>
      </c>
      <c r="CN1721">
        <v>0</v>
      </c>
      <c r="CO1721">
        <v>0</v>
      </c>
      <c r="CP1721">
        <v>0</v>
      </c>
      <c r="CQ1721">
        <v>610000</v>
      </c>
      <c r="CR1721">
        <v>100000</v>
      </c>
      <c r="CS1721">
        <v>10000</v>
      </c>
      <c r="CT1721">
        <v>154000</v>
      </c>
      <c r="CU1721">
        <v>65000</v>
      </c>
      <c r="CV1721">
        <v>75000</v>
      </c>
      <c r="CW1721">
        <v>1716</v>
      </c>
      <c r="CX1721">
        <v>9000</v>
      </c>
      <c r="CY1721">
        <v>6750</v>
      </c>
      <c r="CZ1721">
        <v>2700</v>
      </c>
      <c r="DA1721">
        <v>2250</v>
      </c>
      <c r="DB1721">
        <v>9750</v>
      </c>
      <c r="DC1721">
        <v>46306</v>
      </c>
      <c r="DD1721">
        <v>2250</v>
      </c>
      <c r="DE1721">
        <v>25000</v>
      </c>
      <c r="DF1721">
        <v>918052</v>
      </c>
      <c r="DG1721">
        <v>100000</v>
      </c>
      <c r="DH1721">
        <v>0</v>
      </c>
      <c r="DI1721">
        <v>0</v>
      </c>
      <c r="DJ1721">
        <v>221024</v>
      </c>
      <c r="DK1721">
        <v>213242</v>
      </c>
      <c r="DL1721">
        <v>90000</v>
      </c>
      <c r="DM1721">
        <v>342569</v>
      </c>
      <c r="DN1721">
        <v>40000</v>
      </c>
      <c r="DO1721">
        <v>3190561</v>
      </c>
      <c r="DP1721">
        <v>317700</v>
      </c>
      <c r="DQ1721">
        <v>232999</v>
      </c>
      <c r="DR1721">
        <v>0</v>
      </c>
      <c r="DS1721">
        <v>0</v>
      </c>
    </row>
    <row r="1722" spans="1:123" x14ac:dyDescent="0.3">
      <c r="A1722" t="str">
        <f t="shared" si="26"/>
        <v>20211976</v>
      </c>
      <c r="B1722">
        <v>50</v>
      </c>
      <c r="C1722">
        <v>2021</v>
      </c>
      <c r="D1722">
        <v>197612</v>
      </c>
      <c r="E1722">
        <v>41</v>
      </c>
      <c r="F1722">
        <v>1813657</v>
      </c>
      <c r="G1722">
        <v>163116</v>
      </c>
      <c r="H1722">
        <v>550000</v>
      </c>
      <c r="I1722">
        <v>0</v>
      </c>
      <c r="J1722">
        <v>120000</v>
      </c>
      <c r="K1722">
        <v>85000</v>
      </c>
      <c r="L1722">
        <v>205000</v>
      </c>
      <c r="M1722">
        <v>56200</v>
      </c>
      <c r="N1722">
        <v>11500</v>
      </c>
      <c r="O1722">
        <v>25500</v>
      </c>
      <c r="P1722">
        <v>4500</v>
      </c>
      <c r="Q1722">
        <v>2000</v>
      </c>
      <c r="R1722">
        <v>0</v>
      </c>
      <c r="S1722">
        <v>7945</v>
      </c>
      <c r="T1722">
        <v>35000</v>
      </c>
      <c r="U1722">
        <v>36000</v>
      </c>
      <c r="V1722">
        <v>0</v>
      </c>
      <c r="W1722">
        <v>0</v>
      </c>
      <c r="X1722">
        <v>0</v>
      </c>
      <c r="Y1722">
        <v>43685</v>
      </c>
      <c r="Z1722">
        <v>0</v>
      </c>
      <c r="AA1722">
        <v>0</v>
      </c>
      <c r="AB1722">
        <v>145952</v>
      </c>
      <c r="AC1722">
        <v>80261</v>
      </c>
      <c r="AD1722">
        <v>0</v>
      </c>
      <c r="AE1722">
        <v>121611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24341</v>
      </c>
      <c r="AL1722">
        <v>0</v>
      </c>
      <c r="AM1722">
        <v>0</v>
      </c>
      <c r="AN1722">
        <v>1072330</v>
      </c>
      <c r="AO1722">
        <v>790407</v>
      </c>
      <c r="AP1722">
        <v>121611</v>
      </c>
      <c r="AQ1722">
        <v>0</v>
      </c>
      <c r="AR1722">
        <v>17425</v>
      </c>
      <c r="AS1722">
        <v>3000</v>
      </c>
      <c r="AT1722">
        <v>8000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0</v>
      </c>
      <c r="BI1722">
        <v>0</v>
      </c>
      <c r="BJ1722">
        <v>0</v>
      </c>
      <c r="BK1722">
        <v>940443</v>
      </c>
      <c r="BL1722">
        <v>0</v>
      </c>
      <c r="BM1722">
        <v>0</v>
      </c>
      <c r="BN1722">
        <v>0</v>
      </c>
      <c r="BO1722">
        <v>0</v>
      </c>
      <c r="BP1722">
        <v>0</v>
      </c>
      <c r="BQ1722">
        <v>0</v>
      </c>
      <c r="BR1722">
        <v>0</v>
      </c>
      <c r="BS1722">
        <v>0</v>
      </c>
      <c r="BT1722">
        <v>0</v>
      </c>
      <c r="BU1722">
        <v>0</v>
      </c>
      <c r="BV1722">
        <v>0</v>
      </c>
      <c r="BW1722">
        <v>0</v>
      </c>
      <c r="BX1722">
        <v>0</v>
      </c>
      <c r="BY1722">
        <v>0</v>
      </c>
      <c r="BZ1722">
        <v>0</v>
      </c>
      <c r="CA1722">
        <v>0</v>
      </c>
      <c r="CB1722">
        <v>0</v>
      </c>
      <c r="CC1722">
        <v>0</v>
      </c>
      <c r="CD1722">
        <v>0</v>
      </c>
      <c r="CE1722">
        <v>0</v>
      </c>
      <c r="CF1722">
        <v>0</v>
      </c>
      <c r="CG1722">
        <v>0</v>
      </c>
      <c r="CH1722">
        <v>0</v>
      </c>
      <c r="CI1722">
        <v>0</v>
      </c>
      <c r="CJ1722">
        <v>0</v>
      </c>
      <c r="CK1722">
        <v>0</v>
      </c>
      <c r="CL1722">
        <v>0</v>
      </c>
      <c r="CM1722">
        <v>0</v>
      </c>
      <c r="CN1722">
        <v>0</v>
      </c>
      <c r="CO1722">
        <v>0</v>
      </c>
      <c r="CP1722">
        <v>0</v>
      </c>
      <c r="CQ1722">
        <v>590000</v>
      </c>
      <c r="CR1722">
        <v>100000</v>
      </c>
      <c r="CS1722">
        <v>10000</v>
      </c>
      <c r="CT1722">
        <v>154000</v>
      </c>
      <c r="CU1722">
        <v>65000</v>
      </c>
      <c r="CV1722">
        <v>75000</v>
      </c>
      <c r="CW1722">
        <v>1716</v>
      </c>
      <c r="CX1722">
        <v>9000</v>
      </c>
      <c r="CY1722">
        <v>6750</v>
      </c>
      <c r="CZ1722">
        <v>2700</v>
      </c>
      <c r="DA1722">
        <v>2250</v>
      </c>
      <c r="DB1722">
        <v>9750</v>
      </c>
      <c r="DC1722">
        <v>46306</v>
      </c>
      <c r="DD1722">
        <v>2250</v>
      </c>
      <c r="DE1722">
        <v>30000</v>
      </c>
      <c r="DF1722">
        <v>840867</v>
      </c>
      <c r="DG1722">
        <v>100000</v>
      </c>
      <c r="DH1722">
        <v>0</v>
      </c>
      <c r="DI1722">
        <v>0</v>
      </c>
      <c r="DJ1722">
        <v>221024</v>
      </c>
      <c r="DK1722">
        <v>213242</v>
      </c>
      <c r="DL1722">
        <v>90000</v>
      </c>
      <c r="DM1722">
        <v>342569</v>
      </c>
      <c r="DN1722">
        <v>40000</v>
      </c>
      <c r="DO1722">
        <v>2976765</v>
      </c>
      <c r="DP1722">
        <v>317700</v>
      </c>
      <c r="DQ1722">
        <v>-43685</v>
      </c>
      <c r="DR1722">
        <v>0</v>
      </c>
      <c r="DS1722">
        <v>0</v>
      </c>
    </row>
    <row r="1723" spans="1:123" x14ac:dyDescent="0.3">
      <c r="A1723" t="str">
        <f t="shared" si="26"/>
        <v>20221977</v>
      </c>
      <c r="B1723">
        <v>50</v>
      </c>
      <c r="C1723">
        <v>2022</v>
      </c>
      <c r="D1723">
        <v>197712</v>
      </c>
      <c r="E1723">
        <v>8</v>
      </c>
      <c r="F1723">
        <v>1867750</v>
      </c>
      <c r="G1723">
        <v>163115</v>
      </c>
      <c r="H1723">
        <v>550000</v>
      </c>
      <c r="I1723">
        <v>0</v>
      </c>
      <c r="J1723">
        <v>90000</v>
      </c>
      <c r="K1723">
        <v>85000</v>
      </c>
      <c r="L1723">
        <v>202500</v>
      </c>
      <c r="M1723">
        <v>56200</v>
      </c>
      <c r="N1723">
        <v>11500</v>
      </c>
      <c r="O1723">
        <v>25500</v>
      </c>
      <c r="P1723">
        <v>4500</v>
      </c>
      <c r="Q1723">
        <v>2000</v>
      </c>
      <c r="R1723">
        <v>0</v>
      </c>
      <c r="S1723">
        <v>7757</v>
      </c>
      <c r="T1723">
        <v>35000</v>
      </c>
      <c r="U1723">
        <v>36000</v>
      </c>
      <c r="V1723">
        <v>0</v>
      </c>
      <c r="W1723">
        <v>0</v>
      </c>
      <c r="X1723">
        <v>0</v>
      </c>
      <c r="Y1723">
        <v>219043</v>
      </c>
      <c r="Z1723">
        <v>0</v>
      </c>
      <c r="AA1723">
        <v>0</v>
      </c>
      <c r="AB1723">
        <v>24341</v>
      </c>
      <c r="AC1723">
        <v>15686</v>
      </c>
      <c r="AD1723">
        <v>0</v>
      </c>
      <c r="AE1723">
        <v>23767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574</v>
      </c>
      <c r="AL1723">
        <v>0</v>
      </c>
      <c r="AM1723">
        <v>0</v>
      </c>
      <c r="AN1723">
        <v>1215000</v>
      </c>
      <c r="AO1723">
        <v>154474</v>
      </c>
      <c r="AP1723">
        <v>23767</v>
      </c>
      <c r="AQ1723">
        <v>0</v>
      </c>
      <c r="AR1723">
        <v>0</v>
      </c>
      <c r="AS1723">
        <v>6000</v>
      </c>
      <c r="AT1723">
        <v>8000</v>
      </c>
      <c r="AU1723">
        <v>0</v>
      </c>
      <c r="AV1723">
        <v>75000</v>
      </c>
      <c r="AW1723">
        <v>0</v>
      </c>
      <c r="AX1723">
        <v>31500</v>
      </c>
      <c r="AY1723">
        <v>0</v>
      </c>
      <c r="AZ1723">
        <v>22000</v>
      </c>
      <c r="BA1723">
        <v>25000</v>
      </c>
      <c r="BB1723">
        <v>8000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0</v>
      </c>
      <c r="BI1723">
        <v>0</v>
      </c>
      <c r="BJ1723">
        <v>0</v>
      </c>
      <c r="BK1723">
        <v>353741</v>
      </c>
      <c r="BL1723">
        <v>0</v>
      </c>
      <c r="BM1723">
        <v>69654</v>
      </c>
      <c r="BN1723">
        <v>154000</v>
      </c>
      <c r="BO1723">
        <v>0</v>
      </c>
      <c r="BP1723">
        <v>0</v>
      </c>
      <c r="BQ1723">
        <v>0</v>
      </c>
      <c r="BR1723">
        <v>0</v>
      </c>
      <c r="BS1723">
        <v>0</v>
      </c>
      <c r="BT1723">
        <v>0</v>
      </c>
      <c r="BU1723">
        <v>0</v>
      </c>
      <c r="BV1723">
        <v>0</v>
      </c>
      <c r="BW1723">
        <v>0</v>
      </c>
      <c r="BX1723">
        <v>0</v>
      </c>
      <c r="BY1723">
        <v>0</v>
      </c>
      <c r="BZ1723">
        <v>0</v>
      </c>
      <c r="CA1723">
        <v>0</v>
      </c>
      <c r="CB1723">
        <v>0</v>
      </c>
      <c r="CC1723">
        <v>0</v>
      </c>
      <c r="CD1723">
        <v>0</v>
      </c>
      <c r="CE1723">
        <v>0</v>
      </c>
      <c r="CF1723">
        <v>35000</v>
      </c>
      <c r="CG1723">
        <v>0</v>
      </c>
      <c r="CH1723">
        <v>0</v>
      </c>
      <c r="CI1723">
        <v>0</v>
      </c>
      <c r="CJ1723">
        <v>0</v>
      </c>
      <c r="CK1723">
        <v>0</v>
      </c>
      <c r="CL1723">
        <v>0</v>
      </c>
      <c r="CM1723">
        <v>0</v>
      </c>
      <c r="CN1723">
        <v>0</v>
      </c>
      <c r="CO1723">
        <v>0</v>
      </c>
      <c r="CP1723">
        <v>0</v>
      </c>
      <c r="CQ1723">
        <v>500346</v>
      </c>
      <c r="CR1723">
        <v>100000</v>
      </c>
      <c r="CS1723">
        <v>10000</v>
      </c>
      <c r="CT1723">
        <v>0</v>
      </c>
      <c r="CU1723">
        <v>65000</v>
      </c>
      <c r="CV1723">
        <v>75000</v>
      </c>
      <c r="CW1723">
        <v>1716</v>
      </c>
      <c r="CX1723">
        <v>9000</v>
      </c>
      <c r="CY1723">
        <v>6750</v>
      </c>
      <c r="CZ1723">
        <v>2700</v>
      </c>
      <c r="DA1723">
        <v>2250</v>
      </c>
      <c r="DB1723">
        <v>9750</v>
      </c>
      <c r="DC1723">
        <v>46306</v>
      </c>
      <c r="DD1723">
        <v>2250</v>
      </c>
      <c r="DE1723">
        <v>0</v>
      </c>
      <c r="DF1723">
        <v>596598</v>
      </c>
      <c r="DG1723">
        <v>100000</v>
      </c>
      <c r="DH1723">
        <v>0</v>
      </c>
      <c r="DI1723">
        <v>0</v>
      </c>
      <c r="DJ1723">
        <v>189524</v>
      </c>
      <c r="DK1723">
        <v>188242</v>
      </c>
      <c r="DL1723">
        <v>90000</v>
      </c>
      <c r="DM1723">
        <v>267569</v>
      </c>
      <c r="DN1723">
        <v>18000</v>
      </c>
      <c r="DO1723">
        <v>2281575</v>
      </c>
      <c r="DP1723">
        <v>317700</v>
      </c>
      <c r="DQ1723">
        <v>-870667</v>
      </c>
      <c r="DR1723">
        <v>239470</v>
      </c>
      <c r="DS1723">
        <v>0</v>
      </c>
    </row>
    <row r="1724" spans="1:123" x14ac:dyDescent="0.3">
      <c r="A1724" t="str">
        <f t="shared" si="26"/>
        <v>20231978</v>
      </c>
      <c r="B1724">
        <v>50</v>
      </c>
      <c r="C1724">
        <v>2023</v>
      </c>
      <c r="D1724">
        <v>197812</v>
      </c>
      <c r="E1724">
        <v>65</v>
      </c>
      <c r="F1724">
        <v>1539940</v>
      </c>
      <c r="G1724">
        <v>163115</v>
      </c>
      <c r="H1724">
        <v>550000</v>
      </c>
      <c r="I1724">
        <v>0</v>
      </c>
      <c r="J1724">
        <v>90000</v>
      </c>
      <c r="K1724">
        <v>85000</v>
      </c>
      <c r="L1724">
        <v>200000</v>
      </c>
      <c r="M1724">
        <v>56200</v>
      </c>
      <c r="N1724">
        <v>11500</v>
      </c>
      <c r="O1724">
        <v>25500</v>
      </c>
      <c r="P1724">
        <v>4500</v>
      </c>
      <c r="Q1724">
        <v>2000</v>
      </c>
      <c r="R1724">
        <v>0</v>
      </c>
      <c r="S1724">
        <v>7568</v>
      </c>
      <c r="T1724">
        <v>35000</v>
      </c>
      <c r="U1724">
        <v>36000</v>
      </c>
      <c r="V1724">
        <v>0</v>
      </c>
      <c r="W1724">
        <v>0</v>
      </c>
      <c r="X1724">
        <v>0</v>
      </c>
      <c r="Y1724">
        <v>0</v>
      </c>
      <c r="Z1724">
        <v>270346</v>
      </c>
      <c r="AA1724">
        <v>0</v>
      </c>
      <c r="AB1724">
        <v>574</v>
      </c>
      <c r="AC1724">
        <v>125252</v>
      </c>
      <c r="AD1724">
        <v>64529</v>
      </c>
      <c r="AE1724">
        <v>574</v>
      </c>
      <c r="AF1724">
        <v>189207</v>
      </c>
      <c r="AG1724">
        <v>0</v>
      </c>
      <c r="AH1724">
        <v>0</v>
      </c>
      <c r="AI1724">
        <v>0</v>
      </c>
      <c r="AJ1724">
        <v>60793</v>
      </c>
      <c r="AK1724">
        <v>60793</v>
      </c>
      <c r="AL1724">
        <v>0</v>
      </c>
      <c r="AM1724">
        <v>0</v>
      </c>
      <c r="AN1724">
        <v>472922</v>
      </c>
      <c r="AO1724">
        <v>1233479</v>
      </c>
      <c r="AP1724">
        <v>189781</v>
      </c>
      <c r="AQ1724">
        <v>0</v>
      </c>
      <c r="AR1724">
        <v>20000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0</v>
      </c>
      <c r="BI1724">
        <v>0</v>
      </c>
      <c r="BJ1724">
        <v>0</v>
      </c>
      <c r="BK1724">
        <v>1443260</v>
      </c>
      <c r="BL1724">
        <v>0</v>
      </c>
      <c r="BM1724">
        <v>0</v>
      </c>
      <c r="BN1724">
        <v>0</v>
      </c>
      <c r="BO1724">
        <v>0</v>
      </c>
      <c r="BP1724">
        <v>0</v>
      </c>
      <c r="BQ1724">
        <v>0</v>
      </c>
      <c r="BR1724">
        <v>129654</v>
      </c>
      <c r="BS1724">
        <v>47473</v>
      </c>
      <c r="BT1724">
        <v>0</v>
      </c>
      <c r="BU1724">
        <v>0</v>
      </c>
      <c r="BV1724">
        <v>0</v>
      </c>
      <c r="BW1724">
        <v>0</v>
      </c>
      <c r="BX1724">
        <v>0</v>
      </c>
      <c r="BY1724">
        <v>0</v>
      </c>
      <c r="BZ1724">
        <v>0</v>
      </c>
      <c r="CA1724">
        <v>0</v>
      </c>
      <c r="CB1724">
        <v>0</v>
      </c>
      <c r="CC1724">
        <v>0</v>
      </c>
      <c r="CD1724">
        <v>0</v>
      </c>
      <c r="CE1724">
        <v>0</v>
      </c>
      <c r="CF1724">
        <v>0</v>
      </c>
      <c r="CG1724">
        <v>0</v>
      </c>
      <c r="CH1724">
        <v>0</v>
      </c>
      <c r="CI1724">
        <v>0</v>
      </c>
      <c r="CJ1724">
        <v>0</v>
      </c>
      <c r="CK1724">
        <v>0</v>
      </c>
      <c r="CL1724">
        <v>0</v>
      </c>
      <c r="CM1724">
        <v>0</v>
      </c>
      <c r="CN1724">
        <v>0</v>
      </c>
      <c r="CO1724">
        <v>0</v>
      </c>
      <c r="CP1724">
        <v>0</v>
      </c>
      <c r="CQ1724">
        <v>610000</v>
      </c>
      <c r="CR1724">
        <v>100000</v>
      </c>
      <c r="CS1724">
        <v>10000</v>
      </c>
      <c r="CT1724">
        <v>47473</v>
      </c>
      <c r="CU1724">
        <v>65000</v>
      </c>
      <c r="CV1724">
        <v>75000</v>
      </c>
      <c r="CW1724">
        <v>1716</v>
      </c>
      <c r="CX1724">
        <v>9000</v>
      </c>
      <c r="CY1724">
        <v>6750</v>
      </c>
      <c r="CZ1724">
        <v>2700</v>
      </c>
      <c r="DA1724">
        <v>2250</v>
      </c>
      <c r="DB1724">
        <v>9750</v>
      </c>
      <c r="DC1724">
        <v>46306</v>
      </c>
      <c r="DD1724">
        <v>2250</v>
      </c>
      <c r="DE1724">
        <v>5000</v>
      </c>
      <c r="DF1724">
        <v>849046</v>
      </c>
      <c r="DG1724">
        <v>100000</v>
      </c>
      <c r="DH1724">
        <v>0</v>
      </c>
      <c r="DI1724">
        <v>0</v>
      </c>
      <c r="DJ1724">
        <v>189524</v>
      </c>
      <c r="DK1724">
        <v>188242</v>
      </c>
      <c r="DL1724">
        <v>90000</v>
      </c>
      <c r="DM1724">
        <v>267569</v>
      </c>
      <c r="DN1724">
        <v>18000</v>
      </c>
      <c r="DO1724">
        <v>2756369</v>
      </c>
      <c r="DP1724">
        <v>317700</v>
      </c>
      <c r="DQ1724">
        <v>508266</v>
      </c>
      <c r="DR1724">
        <v>0</v>
      </c>
      <c r="DS1724">
        <v>0</v>
      </c>
    </row>
    <row r="1725" spans="1:123" x14ac:dyDescent="0.3">
      <c r="A1725" t="str">
        <f t="shared" si="26"/>
        <v>20241979</v>
      </c>
      <c r="B1725">
        <v>50</v>
      </c>
      <c r="C1725">
        <v>2024</v>
      </c>
      <c r="D1725">
        <v>197912</v>
      </c>
      <c r="E1725">
        <v>56</v>
      </c>
      <c r="F1725">
        <v>1518857</v>
      </c>
      <c r="G1725">
        <v>163114</v>
      </c>
      <c r="H1725">
        <v>550000</v>
      </c>
      <c r="I1725">
        <v>0</v>
      </c>
      <c r="J1725">
        <v>90000</v>
      </c>
      <c r="K1725">
        <v>85000</v>
      </c>
      <c r="L1725">
        <v>200000</v>
      </c>
      <c r="M1725">
        <v>56200</v>
      </c>
      <c r="N1725">
        <v>11500</v>
      </c>
      <c r="O1725">
        <v>25500</v>
      </c>
      <c r="P1725">
        <v>4500</v>
      </c>
      <c r="Q1725">
        <v>2000</v>
      </c>
      <c r="R1725">
        <v>0</v>
      </c>
      <c r="S1725">
        <v>7380</v>
      </c>
      <c r="T1725">
        <v>35000</v>
      </c>
      <c r="U1725">
        <v>36000</v>
      </c>
      <c r="V1725">
        <v>0</v>
      </c>
      <c r="W1725">
        <v>0</v>
      </c>
      <c r="X1725">
        <v>0</v>
      </c>
      <c r="Y1725">
        <v>0</v>
      </c>
      <c r="Z1725">
        <v>264563</v>
      </c>
      <c r="AA1725">
        <v>0</v>
      </c>
      <c r="AB1725">
        <v>60793</v>
      </c>
      <c r="AC1725">
        <v>108439</v>
      </c>
      <c r="AD1725">
        <v>55867</v>
      </c>
      <c r="AE1725">
        <v>60793</v>
      </c>
      <c r="AF1725">
        <v>103513</v>
      </c>
      <c r="AG1725">
        <v>0</v>
      </c>
      <c r="AH1725">
        <v>0</v>
      </c>
      <c r="AI1725">
        <v>0</v>
      </c>
      <c r="AJ1725">
        <v>146487</v>
      </c>
      <c r="AK1725">
        <v>146487</v>
      </c>
      <c r="AL1725">
        <v>0</v>
      </c>
      <c r="AM1725">
        <v>0</v>
      </c>
      <c r="AN1725">
        <v>478517</v>
      </c>
      <c r="AO1725">
        <v>1067906</v>
      </c>
      <c r="AP1725">
        <v>164306</v>
      </c>
      <c r="AQ1725">
        <v>0</v>
      </c>
      <c r="AR1725">
        <v>20000</v>
      </c>
      <c r="AS1725">
        <v>3000</v>
      </c>
      <c r="AT1725">
        <v>8000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0</v>
      </c>
      <c r="BI1725">
        <v>0</v>
      </c>
      <c r="BJ1725">
        <v>0</v>
      </c>
      <c r="BK1725">
        <v>1263212</v>
      </c>
      <c r="BL1725">
        <v>0</v>
      </c>
      <c r="BM1725">
        <v>0</v>
      </c>
      <c r="BN1725">
        <v>0</v>
      </c>
      <c r="BO1725">
        <v>0</v>
      </c>
      <c r="BP1725">
        <v>0</v>
      </c>
      <c r="BQ1725">
        <v>0</v>
      </c>
      <c r="BR1725">
        <v>20000</v>
      </c>
      <c r="BS1725">
        <v>0</v>
      </c>
      <c r="BT1725">
        <v>0</v>
      </c>
      <c r="BU1725">
        <v>0</v>
      </c>
      <c r="BV1725">
        <v>0</v>
      </c>
      <c r="BW1725">
        <v>0</v>
      </c>
      <c r="BX1725">
        <v>0</v>
      </c>
      <c r="BY1725">
        <v>0</v>
      </c>
      <c r="BZ1725">
        <v>0</v>
      </c>
      <c r="CA1725">
        <v>0</v>
      </c>
      <c r="CB1725">
        <v>0</v>
      </c>
      <c r="CC1725">
        <v>0</v>
      </c>
      <c r="CD1725">
        <v>0</v>
      </c>
      <c r="CE1725">
        <v>0</v>
      </c>
      <c r="CF1725">
        <v>0</v>
      </c>
      <c r="CG1725">
        <v>0</v>
      </c>
      <c r="CH1725">
        <v>0</v>
      </c>
      <c r="CI1725">
        <v>0</v>
      </c>
      <c r="CJ1725">
        <v>0</v>
      </c>
      <c r="CK1725">
        <v>0</v>
      </c>
      <c r="CL1725">
        <v>0</v>
      </c>
      <c r="CM1725">
        <v>0</v>
      </c>
      <c r="CN1725">
        <v>3758</v>
      </c>
      <c r="CO1725">
        <v>0</v>
      </c>
      <c r="CP1725">
        <v>0</v>
      </c>
      <c r="CQ1725">
        <v>610000</v>
      </c>
      <c r="CR1725">
        <v>100000</v>
      </c>
      <c r="CS1725">
        <v>10000</v>
      </c>
      <c r="CT1725">
        <v>47473</v>
      </c>
      <c r="CU1725">
        <v>65000</v>
      </c>
      <c r="CV1725">
        <v>75000</v>
      </c>
      <c r="CW1725">
        <v>1716</v>
      </c>
      <c r="CX1725">
        <v>9000</v>
      </c>
      <c r="CY1725">
        <v>6750</v>
      </c>
      <c r="CZ1725">
        <v>2700</v>
      </c>
      <c r="DA1725">
        <v>2250</v>
      </c>
      <c r="DB1725">
        <v>9750</v>
      </c>
      <c r="DC1725">
        <v>50063</v>
      </c>
      <c r="DD1725">
        <v>2250</v>
      </c>
      <c r="DE1725">
        <v>10000</v>
      </c>
      <c r="DF1725">
        <v>1075026</v>
      </c>
      <c r="DG1725">
        <v>100000</v>
      </c>
      <c r="DH1725">
        <v>0</v>
      </c>
      <c r="DI1725">
        <v>0</v>
      </c>
      <c r="DJ1725">
        <v>189524</v>
      </c>
      <c r="DK1725">
        <v>188242</v>
      </c>
      <c r="DL1725">
        <v>90000</v>
      </c>
      <c r="DM1725">
        <v>267569</v>
      </c>
      <c r="DN1725">
        <v>18000</v>
      </c>
      <c r="DO1725">
        <v>3076801</v>
      </c>
      <c r="DP1725">
        <v>317700</v>
      </c>
      <c r="DQ1725">
        <v>434808</v>
      </c>
      <c r="DR1725">
        <v>0</v>
      </c>
      <c r="DS1725">
        <v>0</v>
      </c>
    </row>
    <row r="1726" spans="1:123" x14ac:dyDescent="0.3">
      <c r="A1726" t="str">
        <f t="shared" si="26"/>
        <v>20251980</v>
      </c>
      <c r="B1726">
        <v>50</v>
      </c>
      <c r="C1726">
        <v>2025</v>
      </c>
      <c r="D1726">
        <v>198012</v>
      </c>
      <c r="E1726">
        <v>56</v>
      </c>
      <c r="F1726">
        <v>1553588</v>
      </c>
      <c r="G1726">
        <v>163114</v>
      </c>
      <c r="H1726">
        <v>550000</v>
      </c>
      <c r="I1726">
        <v>0</v>
      </c>
      <c r="J1726">
        <v>90000</v>
      </c>
      <c r="K1726">
        <v>85000</v>
      </c>
      <c r="L1726">
        <v>200000</v>
      </c>
      <c r="M1726">
        <v>56200</v>
      </c>
      <c r="N1726">
        <v>11500</v>
      </c>
      <c r="O1726">
        <v>25500</v>
      </c>
      <c r="P1726">
        <v>4500</v>
      </c>
      <c r="Q1726">
        <v>2000</v>
      </c>
      <c r="R1726">
        <v>0</v>
      </c>
      <c r="S1726">
        <v>7191</v>
      </c>
      <c r="T1726">
        <v>35000</v>
      </c>
      <c r="U1726">
        <v>36000</v>
      </c>
      <c r="V1726">
        <v>0</v>
      </c>
      <c r="W1726">
        <v>0</v>
      </c>
      <c r="X1726">
        <v>0</v>
      </c>
      <c r="Y1726">
        <v>0</v>
      </c>
      <c r="Z1726">
        <v>260408</v>
      </c>
      <c r="AA1726">
        <v>0</v>
      </c>
      <c r="AB1726">
        <v>146487</v>
      </c>
      <c r="AC1726">
        <v>109472</v>
      </c>
      <c r="AD1726">
        <v>0</v>
      </c>
      <c r="AE1726">
        <v>146487</v>
      </c>
      <c r="AF1726">
        <v>19384</v>
      </c>
      <c r="AG1726">
        <v>0</v>
      </c>
      <c r="AH1726">
        <v>0</v>
      </c>
      <c r="AI1726">
        <v>0</v>
      </c>
      <c r="AJ1726">
        <v>230616</v>
      </c>
      <c r="AK1726">
        <v>230616</v>
      </c>
      <c r="AL1726">
        <v>0</v>
      </c>
      <c r="AM1726">
        <v>0</v>
      </c>
      <c r="AN1726">
        <v>482483</v>
      </c>
      <c r="AO1726">
        <v>1078080</v>
      </c>
      <c r="AP1726">
        <v>165871</v>
      </c>
      <c r="AQ1726">
        <v>40700</v>
      </c>
      <c r="AR1726">
        <v>20000</v>
      </c>
      <c r="AS1726">
        <v>3000</v>
      </c>
      <c r="AT1726">
        <v>8000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0</v>
      </c>
      <c r="BI1726">
        <v>0</v>
      </c>
      <c r="BJ1726">
        <v>0</v>
      </c>
      <c r="BK1726">
        <v>1315652</v>
      </c>
      <c r="BL1726">
        <v>0</v>
      </c>
      <c r="BM1726">
        <v>0</v>
      </c>
      <c r="BN1726">
        <v>0</v>
      </c>
      <c r="BO1726">
        <v>0</v>
      </c>
      <c r="BP1726">
        <v>0</v>
      </c>
      <c r="BQ1726">
        <v>0</v>
      </c>
      <c r="BR1726">
        <v>20000</v>
      </c>
      <c r="BS1726">
        <v>0</v>
      </c>
      <c r="BT1726">
        <v>0</v>
      </c>
      <c r="BU1726">
        <v>0</v>
      </c>
      <c r="BV1726">
        <v>0</v>
      </c>
      <c r="BW1726">
        <v>0</v>
      </c>
      <c r="BX1726">
        <v>0</v>
      </c>
      <c r="BY1726">
        <v>0</v>
      </c>
      <c r="BZ1726">
        <v>0</v>
      </c>
      <c r="CA1726">
        <v>0</v>
      </c>
      <c r="CB1726">
        <v>0</v>
      </c>
      <c r="CC1726">
        <v>0</v>
      </c>
      <c r="CD1726">
        <v>0</v>
      </c>
      <c r="CE1726">
        <v>0</v>
      </c>
      <c r="CF1726">
        <v>0</v>
      </c>
      <c r="CG1726">
        <v>11897</v>
      </c>
      <c r="CH1726">
        <v>273</v>
      </c>
      <c r="CI1726">
        <v>1428</v>
      </c>
      <c r="CJ1726">
        <v>1071</v>
      </c>
      <c r="CK1726">
        <v>428</v>
      </c>
      <c r="CL1726">
        <v>357</v>
      </c>
      <c r="CM1726">
        <v>1547</v>
      </c>
      <c r="CN1726">
        <v>8075</v>
      </c>
      <c r="CO1726">
        <v>357</v>
      </c>
      <c r="CP1726">
        <v>0</v>
      </c>
      <c r="CQ1726">
        <v>610000</v>
      </c>
      <c r="CR1726">
        <v>100000</v>
      </c>
      <c r="CS1726">
        <v>10000</v>
      </c>
      <c r="CT1726">
        <v>47473</v>
      </c>
      <c r="CU1726">
        <v>65000</v>
      </c>
      <c r="CV1726">
        <v>86897</v>
      </c>
      <c r="CW1726">
        <v>1989</v>
      </c>
      <c r="CX1726">
        <v>10428</v>
      </c>
      <c r="CY1726">
        <v>7821</v>
      </c>
      <c r="CZ1726">
        <v>3128</v>
      </c>
      <c r="DA1726">
        <v>2607</v>
      </c>
      <c r="DB1726">
        <v>11297</v>
      </c>
      <c r="DC1726">
        <v>58138</v>
      </c>
      <c r="DD1726">
        <v>2607</v>
      </c>
      <c r="DE1726">
        <v>15000</v>
      </c>
      <c r="DF1726">
        <v>1290353</v>
      </c>
      <c r="DG1726">
        <v>100000</v>
      </c>
      <c r="DH1726">
        <v>0</v>
      </c>
      <c r="DI1726">
        <v>0</v>
      </c>
      <c r="DJ1726">
        <v>189524</v>
      </c>
      <c r="DK1726">
        <v>188242</v>
      </c>
      <c r="DL1726">
        <v>90000</v>
      </c>
      <c r="DM1726">
        <v>267569</v>
      </c>
      <c r="DN1726">
        <v>18000</v>
      </c>
      <c r="DO1726">
        <v>3406688</v>
      </c>
      <c r="DP1726">
        <v>317700</v>
      </c>
      <c r="DQ1726">
        <v>536456</v>
      </c>
      <c r="DR1726">
        <v>0</v>
      </c>
      <c r="DS1726">
        <v>0</v>
      </c>
    </row>
    <row r="1727" spans="1:123" x14ac:dyDescent="0.3">
      <c r="A1727" t="str">
        <f t="shared" si="26"/>
        <v>20261981</v>
      </c>
      <c r="B1727">
        <v>50</v>
      </c>
      <c r="C1727">
        <v>2026</v>
      </c>
      <c r="D1727">
        <v>198112</v>
      </c>
      <c r="E1727">
        <v>33</v>
      </c>
      <c r="F1727">
        <v>1828509</v>
      </c>
      <c r="G1727">
        <v>163110</v>
      </c>
      <c r="H1727">
        <v>550000</v>
      </c>
      <c r="I1727">
        <v>0</v>
      </c>
      <c r="J1727">
        <v>90000</v>
      </c>
      <c r="K1727">
        <v>85000</v>
      </c>
      <c r="L1727">
        <v>200000</v>
      </c>
      <c r="M1727">
        <v>56200</v>
      </c>
      <c r="N1727">
        <v>11500</v>
      </c>
      <c r="O1727">
        <v>25500</v>
      </c>
      <c r="P1727">
        <v>4500</v>
      </c>
      <c r="Q1727">
        <v>2000</v>
      </c>
      <c r="R1727">
        <v>0</v>
      </c>
      <c r="S1727">
        <v>7002</v>
      </c>
      <c r="T1727">
        <v>35000</v>
      </c>
      <c r="U1727">
        <v>36000</v>
      </c>
      <c r="V1727">
        <v>0</v>
      </c>
      <c r="W1727">
        <v>0</v>
      </c>
      <c r="X1727">
        <v>0</v>
      </c>
      <c r="Y1727">
        <v>222298</v>
      </c>
      <c r="Z1727">
        <v>0</v>
      </c>
      <c r="AA1727">
        <v>0</v>
      </c>
      <c r="AB1727">
        <v>230616</v>
      </c>
      <c r="AC1727">
        <v>63260</v>
      </c>
      <c r="AD1727">
        <v>0</v>
      </c>
      <c r="AE1727">
        <v>95851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134765</v>
      </c>
      <c r="AL1727">
        <v>0</v>
      </c>
      <c r="AM1727">
        <v>0</v>
      </c>
      <c r="AN1727">
        <v>1215000</v>
      </c>
      <c r="AO1727">
        <v>622983</v>
      </c>
      <c r="AP1727">
        <v>95851</v>
      </c>
      <c r="AQ1727">
        <v>0</v>
      </c>
      <c r="AR1727">
        <v>8439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0</v>
      </c>
      <c r="BI1727">
        <v>0</v>
      </c>
      <c r="BJ1727">
        <v>0</v>
      </c>
      <c r="BK1727">
        <v>727273</v>
      </c>
      <c r="BL1727">
        <v>0</v>
      </c>
      <c r="BM1727">
        <v>85346</v>
      </c>
      <c r="BN1727">
        <v>0</v>
      </c>
      <c r="BO1727">
        <v>0</v>
      </c>
      <c r="BP1727">
        <v>0</v>
      </c>
      <c r="BQ1727">
        <v>0</v>
      </c>
      <c r="BR1727">
        <v>0</v>
      </c>
      <c r="BS1727">
        <v>0</v>
      </c>
      <c r="BT1727">
        <v>0</v>
      </c>
      <c r="BU1727">
        <v>0</v>
      </c>
      <c r="BV1727">
        <v>0</v>
      </c>
      <c r="BW1727">
        <v>0</v>
      </c>
      <c r="BX1727">
        <v>0</v>
      </c>
      <c r="BY1727">
        <v>0</v>
      </c>
      <c r="BZ1727">
        <v>0</v>
      </c>
      <c r="CA1727">
        <v>0</v>
      </c>
      <c r="CB1727">
        <v>0</v>
      </c>
      <c r="CC1727">
        <v>0</v>
      </c>
      <c r="CD1727">
        <v>0</v>
      </c>
      <c r="CE1727">
        <v>0</v>
      </c>
      <c r="CF1727">
        <v>0</v>
      </c>
      <c r="CG1727">
        <v>0</v>
      </c>
      <c r="CH1727">
        <v>0</v>
      </c>
      <c r="CI1727">
        <v>0</v>
      </c>
      <c r="CJ1727">
        <v>0</v>
      </c>
      <c r="CK1727">
        <v>0</v>
      </c>
      <c r="CL1727">
        <v>0</v>
      </c>
      <c r="CM1727">
        <v>0</v>
      </c>
      <c r="CN1727">
        <v>0</v>
      </c>
      <c r="CO1727">
        <v>0</v>
      </c>
      <c r="CP1727">
        <v>0</v>
      </c>
      <c r="CQ1727">
        <v>504654</v>
      </c>
      <c r="CR1727">
        <v>100000</v>
      </c>
      <c r="CS1727">
        <v>10000</v>
      </c>
      <c r="CT1727">
        <v>47473</v>
      </c>
      <c r="CU1727">
        <v>65000</v>
      </c>
      <c r="CV1727">
        <v>86897</v>
      </c>
      <c r="CW1727">
        <v>1989</v>
      </c>
      <c r="CX1727">
        <v>10428</v>
      </c>
      <c r="CY1727">
        <v>7821</v>
      </c>
      <c r="CZ1727">
        <v>3128</v>
      </c>
      <c r="DA1727">
        <v>2607</v>
      </c>
      <c r="DB1727">
        <v>11297</v>
      </c>
      <c r="DC1727">
        <v>58138</v>
      </c>
      <c r="DD1727">
        <v>2607</v>
      </c>
      <c r="DE1727">
        <v>20000</v>
      </c>
      <c r="DF1727">
        <v>1016714</v>
      </c>
      <c r="DG1727">
        <v>100000</v>
      </c>
      <c r="DH1727">
        <v>0</v>
      </c>
      <c r="DI1727">
        <v>0</v>
      </c>
      <c r="DJ1727">
        <v>189524</v>
      </c>
      <c r="DK1727">
        <v>188242</v>
      </c>
      <c r="DL1727">
        <v>90000</v>
      </c>
      <c r="DM1727">
        <v>267569</v>
      </c>
      <c r="DN1727">
        <v>18000</v>
      </c>
      <c r="DO1727">
        <v>2936852</v>
      </c>
      <c r="DP1727">
        <v>317700</v>
      </c>
      <c r="DQ1727">
        <v>-307644</v>
      </c>
      <c r="DR1727">
        <v>0</v>
      </c>
      <c r="DS1727">
        <v>0</v>
      </c>
    </row>
    <row r="1728" spans="1:123" x14ac:dyDescent="0.3">
      <c r="A1728" t="str">
        <f t="shared" si="26"/>
        <v>20271982</v>
      </c>
      <c r="B1728">
        <v>50</v>
      </c>
      <c r="C1728">
        <v>2027</v>
      </c>
      <c r="D1728">
        <v>198212</v>
      </c>
      <c r="E1728">
        <v>71</v>
      </c>
      <c r="F1728">
        <v>1661805</v>
      </c>
      <c r="G1728">
        <v>163106</v>
      </c>
      <c r="H1728">
        <v>550000</v>
      </c>
      <c r="I1728">
        <v>0</v>
      </c>
      <c r="J1728">
        <v>90000</v>
      </c>
      <c r="K1728">
        <v>85000</v>
      </c>
      <c r="L1728">
        <v>200000</v>
      </c>
      <c r="M1728">
        <v>56200</v>
      </c>
      <c r="N1728">
        <v>11500</v>
      </c>
      <c r="O1728">
        <v>25500</v>
      </c>
      <c r="P1728">
        <v>4500</v>
      </c>
      <c r="Q1728">
        <v>2000</v>
      </c>
      <c r="R1728">
        <v>0</v>
      </c>
      <c r="S1728">
        <v>6814</v>
      </c>
      <c r="T1728">
        <v>35000</v>
      </c>
      <c r="U1728">
        <v>36000</v>
      </c>
      <c r="V1728">
        <v>0</v>
      </c>
      <c r="W1728">
        <v>0</v>
      </c>
      <c r="X1728">
        <v>0</v>
      </c>
      <c r="Y1728">
        <v>0</v>
      </c>
      <c r="Z1728">
        <v>274654</v>
      </c>
      <c r="AA1728">
        <v>0</v>
      </c>
      <c r="AB1728">
        <v>134765</v>
      </c>
      <c r="AC1728">
        <v>137086</v>
      </c>
      <c r="AD1728">
        <v>0</v>
      </c>
      <c r="AE1728">
        <v>134765</v>
      </c>
      <c r="AF1728">
        <v>72948</v>
      </c>
      <c r="AG1728">
        <v>0</v>
      </c>
      <c r="AH1728">
        <v>0</v>
      </c>
      <c r="AI1728">
        <v>0</v>
      </c>
      <c r="AJ1728">
        <v>177052</v>
      </c>
      <c r="AK1728">
        <v>177052</v>
      </c>
      <c r="AL1728">
        <v>0</v>
      </c>
      <c r="AM1728">
        <v>0</v>
      </c>
      <c r="AN1728">
        <v>467860</v>
      </c>
      <c r="AO1728">
        <v>1350029</v>
      </c>
      <c r="AP1728">
        <v>207713</v>
      </c>
      <c r="AQ1728">
        <v>0</v>
      </c>
      <c r="AR1728">
        <v>20000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0</v>
      </c>
      <c r="BI1728">
        <v>0</v>
      </c>
      <c r="BJ1728">
        <v>0</v>
      </c>
      <c r="BK1728">
        <v>1577742</v>
      </c>
      <c r="BL1728">
        <v>0</v>
      </c>
      <c r="BM1728">
        <v>0</v>
      </c>
      <c r="BN1728">
        <v>0</v>
      </c>
      <c r="BO1728">
        <v>0</v>
      </c>
      <c r="BP1728">
        <v>0</v>
      </c>
      <c r="BQ1728">
        <v>0</v>
      </c>
      <c r="BR1728">
        <v>125346</v>
      </c>
      <c r="BS1728">
        <v>59345</v>
      </c>
      <c r="BT1728">
        <v>0</v>
      </c>
      <c r="BU1728">
        <v>0</v>
      </c>
      <c r="BV1728">
        <v>0</v>
      </c>
      <c r="BW1728">
        <v>0</v>
      </c>
      <c r="BX1728">
        <v>0</v>
      </c>
      <c r="BY1728">
        <v>0</v>
      </c>
      <c r="BZ1728">
        <v>0</v>
      </c>
      <c r="CA1728">
        <v>0</v>
      </c>
      <c r="CB1728">
        <v>0</v>
      </c>
      <c r="CC1728">
        <v>0</v>
      </c>
      <c r="CD1728">
        <v>0</v>
      </c>
      <c r="CE1728">
        <v>0</v>
      </c>
      <c r="CF1728">
        <v>0</v>
      </c>
      <c r="CG1728">
        <v>0</v>
      </c>
      <c r="CH1728">
        <v>0</v>
      </c>
      <c r="CI1728">
        <v>0</v>
      </c>
      <c r="CJ1728">
        <v>0</v>
      </c>
      <c r="CK1728">
        <v>0</v>
      </c>
      <c r="CL1728">
        <v>0</v>
      </c>
      <c r="CM1728">
        <v>0</v>
      </c>
      <c r="CN1728">
        <v>0</v>
      </c>
      <c r="CO1728">
        <v>0</v>
      </c>
      <c r="CP1728">
        <v>0</v>
      </c>
      <c r="CQ1728">
        <v>610000</v>
      </c>
      <c r="CR1728">
        <v>100000</v>
      </c>
      <c r="CS1728">
        <v>10000</v>
      </c>
      <c r="CT1728">
        <v>106818</v>
      </c>
      <c r="CU1728">
        <v>65000</v>
      </c>
      <c r="CV1728">
        <v>86897</v>
      </c>
      <c r="CW1728">
        <v>1989</v>
      </c>
      <c r="CX1728">
        <v>10428</v>
      </c>
      <c r="CY1728">
        <v>7821</v>
      </c>
      <c r="CZ1728">
        <v>3128</v>
      </c>
      <c r="DA1728">
        <v>2607</v>
      </c>
      <c r="DB1728">
        <v>11297</v>
      </c>
      <c r="DC1728">
        <v>58138</v>
      </c>
      <c r="DD1728">
        <v>2607</v>
      </c>
      <c r="DE1728">
        <v>25000</v>
      </c>
      <c r="DF1728">
        <v>1260867</v>
      </c>
      <c r="DG1728">
        <v>100000</v>
      </c>
      <c r="DH1728">
        <v>0</v>
      </c>
      <c r="DI1728">
        <v>0</v>
      </c>
      <c r="DJ1728">
        <v>189524</v>
      </c>
      <c r="DK1728">
        <v>188242</v>
      </c>
      <c r="DL1728">
        <v>90000</v>
      </c>
      <c r="DM1728">
        <v>267569</v>
      </c>
      <c r="DN1728">
        <v>18000</v>
      </c>
      <c r="DO1728">
        <v>3392982</v>
      </c>
      <c r="DP1728">
        <v>317700</v>
      </c>
      <c r="DQ1728">
        <v>636397</v>
      </c>
      <c r="DR1728">
        <v>0</v>
      </c>
      <c r="DS1728">
        <v>0</v>
      </c>
    </row>
    <row r="1729" spans="1:123" x14ac:dyDescent="0.3">
      <c r="A1729" t="str">
        <f t="shared" si="26"/>
        <v>20281983</v>
      </c>
      <c r="B1729">
        <v>50</v>
      </c>
      <c r="C1729">
        <v>2028</v>
      </c>
      <c r="D1729">
        <v>198312</v>
      </c>
      <c r="E1729">
        <v>81</v>
      </c>
      <c r="F1729">
        <v>1259476</v>
      </c>
      <c r="G1729">
        <v>163102</v>
      </c>
      <c r="H1729">
        <v>550000</v>
      </c>
      <c r="I1729">
        <v>0</v>
      </c>
      <c r="J1729">
        <v>60000</v>
      </c>
      <c r="K1729">
        <v>85000</v>
      </c>
      <c r="L1729">
        <v>200000</v>
      </c>
      <c r="M1729">
        <v>56200</v>
      </c>
      <c r="N1729">
        <v>11500</v>
      </c>
      <c r="O1729">
        <v>25500</v>
      </c>
      <c r="P1729">
        <v>4500</v>
      </c>
      <c r="Q1729">
        <v>2000</v>
      </c>
      <c r="R1729">
        <v>0</v>
      </c>
      <c r="S1729">
        <v>6625</v>
      </c>
      <c r="T1729">
        <v>35000</v>
      </c>
      <c r="U1729">
        <v>36000</v>
      </c>
      <c r="V1729">
        <v>0</v>
      </c>
      <c r="W1729">
        <v>0</v>
      </c>
      <c r="X1729">
        <v>0</v>
      </c>
      <c r="Y1729">
        <v>0</v>
      </c>
      <c r="Z1729">
        <v>290280</v>
      </c>
      <c r="AA1729">
        <v>0</v>
      </c>
      <c r="AB1729">
        <v>177052</v>
      </c>
      <c r="AC1729">
        <v>157891</v>
      </c>
      <c r="AD1729">
        <v>0</v>
      </c>
      <c r="AE1729">
        <v>177052</v>
      </c>
      <c r="AF1729">
        <v>62185</v>
      </c>
      <c r="AG1729">
        <v>0</v>
      </c>
      <c r="AH1729">
        <v>0</v>
      </c>
      <c r="AI1729">
        <v>0</v>
      </c>
      <c r="AJ1729">
        <v>187815</v>
      </c>
      <c r="AK1729">
        <v>187815</v>
      </c>
      <c r="AL1729">
        <v>0</v>
      </c>
      <c r="AM1729">
        <v>0</v>
      </c>
      <c r="AN1729">
        <v>422045</v>
      </c>
      <c r="AO1729">
        <v>1554915</v>
      </c>
      <c r="AP1729">
        <v>239236</v>
      </c>
      <c r="AQ1729">
        <v>139674</v>
      </c>
      <c r="AR1729">
        <v>20000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285550</v>
      </c>
      <c r="BE1729">
        <v>82431</v>
      </c>
      <c r="BF1729">
        <v>60000</v>
      </c>
      <c r="BG1729">
        <v>35194</v>
      </c>
      <c r="BH1729">
        <v>20000</v>
      </c>
      <c r="BI1729">
        <v>56200</v>
      </c>
      <c r="BJ1729">
        <v>173758</v>
      </c>
      <c r="BK1729">
        <v>1240692</v>
      </c>
      <c r="BL1729">
        <v>0</v>
      </c>
      <c r="BM1729">
        <v>0</v>
      </c>
      <c r="BN1729">
        <v>0</v>
      </c>
      <c r="BO1729">
        <v>0</v>
      </c>
      <c r="BP1729">
        <v>0</v>
      </c>
      <c r="BQ1729">
        <v>0</v>
      </c>
      <c r="BR1729">
        <v>20000</v>
      </c>
      <c r="BS1729">
        <v>47182</v>
      </c>
      <c r="BT1729">
        <v>0</v>
      </c>
      <c r="BU1729">
        <v>0</v>
      </c>
      <c r="BV1729">
        <v>0</v>
      </c>
      <c r="BW1729">
        <v>0</v>
      </c>
      <c r="BX1729">
        <v>0</v>
      </c>
      <c r="BY1729">
        <v>0</v>
      </c>
      <c r="BZ1729">
        <v>0</v>
      </c>
      <c r="CA1729">
        <v>0</v>
      </c>
      <c r="CB1729">
        <v>0</v>
      </c>
      <c r="CC1729">
        <v>0</v>
      </c>
      <c r="CD1729">
        <v>0</v>
      </c>
      <c r="CE1729">
        <v>0</v>
      </c>
      <c r="CF1729">
        <v>0</v>
      </c>
      <c r="CG1729">
        <v>13103</v>
      </c>
      <c r="CH1729">
        <v>300</v>
      </c>
      <c r="CI1729">
        <v>1572</v>
      </c>
      <c r="CJ1729">
        <v>1179</v>
      </c>
      <c r="CK1729">
        <v>472</v>
      </c>
      <c r="CL1729">
        <v>393</v>
      </c>
      <c r="CM1729">
        <v>1703</v>
      </c>
      <c r="CN1729">
        <v>7862</v>
      </c>
      <c r="CO1729">
        <v>393</v>
      </c>
      <c r="CP1729">
        <v>110000</v>
      </c>
      <c r="CQ1729">
        <v>610000</v>
      </c>
      <c r="CR1729">
        <v>100000</v>
      </c>
      <c r="CS1729">
        <v>10000</v>
      </c>
      <c r="CT1729">
        <v>154000</v>
      </c>
      <c r="CU1729">
        <v>65000</v>
      </c>
      <c r="CV1729">
        <v>100000</v>
      </c>
      <c r="CW1729">
        <v>2289</v>
      </c>
      <c r="CX1729">
        <v>12000</v>
      </c>
      <c r="CY1729">
        <v>9000</v>
      </c>
      <c r="CZ1729">
        <v>3600</v>
      </c>
      <c r="DA1729">
        <v>3000</v>
      </c>
      <c r="DB1729">
        <v>13000</v>
      </c>
      <c r="DC1729">
        <v>66000</v>
      </c>
      <c r="DD1729">
        <v>3000</v>
      </c>
      <c r="DE1729">
        <v>140000</v>
      </c>
      <c r="DF1729">
        <v>1500000</v>
      </c>
      <c r="DG1729">
        <v>100000</v>
      </c>
      <c r="DH1729">
        <v>0</v>
      </c>
      <c r="DI1729">
        <v>285550</v>
      </c>
      <c r="DJ1729">
        <v>224718</v>
      </c>
      <c r="DK1729">
        <v>244442</v>
      </c>
      <c r="DL1729">
        <v>150000</v>
      </c>
      <c r="DM1729">
        <v>350000</v>
      </c>
      <c r="DN1729">
        <v>38000</v>
      </c>
      <c r="DO1729">
        <v>4371414</v>
      </c>
      <c r="DP1729">
        <v>317700</v>
      </c>
      <c r="DQ1729">
        <v>1395388</v>
      </c>
      <c r="DR1729">
        <v>0</v>
      </c>
      <c r="DS1729">
        <v>173758</v>
      </c>
    </row>
    <row r="1730" spans="1:123" x14ac:dyDescent="0.3">
      <c r="A1730" t="str">
        <f t="shared" si="26"/>
        <v>20291984</v>
      </c>
      <c r="B1730">
        <v>50</v>
      </c>
      <c r="C1730">
        <v>2029</v>
      </c>
      <c r="D1730">
        <v>198412</v>
      </c>
      <c r="E1730">
        <v>60</v>
      </c>
      <c r="F1730">
        <v>1856733</v>
      </c>
      <c r="G1730">
        <v>163097</v>
      </c>
      <c r="H1730">
        <v>550000</v>
      </c>
      <c r="I1730">
        <v>0</v>
      </c>
      <c r="J1730">
        <v>60000</v>
      </c>
      <c r="K1730">
        <v>85000</v>
      </c>
      <c r="L1730">
        <v>200000</v>
      </c>
      <c r="M1730">
        <v>56200</v>
      </c>
      <c r="N1730">
        <v>11500</v>
      </c>
      <c r="O1730">
        <v>25500</v>
      </c>
      <c r="P1730">
        <v>4500</v>
      </c>
      <c r="Q1730">
        <v>2000</v>
      </c>
      <c r="R1730">
        <v>0</v>
      </c>
      <c r="S1730">
        <v>6437</v>
      </c>
      <c r="T1730">
        <v>35000</v>
      </c>
      <c r="U1730">
        <v>36000</v>
      </c>
      <c r="V1730">
        <v>0</v>
      </c>
      <c r="W1730">
        <v>0</v>
      </c>
      <c r="X1730">
        <v>0</v>
      </c>
      <c r="Y1730">
        <v>0</v>
      </c>
      <c r="Z1730">
        <v>55076</v>
      </c>
      <c r="AA1730">
        <v>0</v>
      </c>
      <c r="AB1730">
        <v>187815</v>
      </c>
      <c r="AC1730">
        <v>115859</v>
      </c>
      <c r="AD1730">
        <v>0</v>
      </c>
      <c r="AE1730">
        <v>175549</v>
      </c>
      <c r="AF1730">
        <v>0</v>
      </c>
      <c r="AG1730">
        <v>0</v>
      </c>
      <c r="AH1730">
        <v>0</v>
      </c>
      <c r="AI1730">
        <v>0</v>
      </c>
      <c r="AJ1730">
        <v>250000</v>
      </c>
      <c r="AK1730">
        <v>262266</v>
      </c>
      <c r="AL1730">
        <v>0</v>
      </c>
      <c r="AM1730">
        <v>0</v>
      </c>
      <c r="AN1730">
        <v>657061</v>
      </c>
      <c r="AO1730">
        <v>1140980</v>
      </c>
      <c r="AP1730">
        <v>175549</v>
      </c>
      <c r="AQ1730">
        <v>129962</v>
      </c>
      <c r="AR1730">
        <v>20000</v>
      </c>
      <c r="AS1730">
        <v>0</v>
      </c>
      <c r="AT1730">
        <v>0</v>
      </c>
      <c r="AU1730">
        <v>285550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206095</v>
      </c>
      <c r="BE1730">
        <v>8243</v>
      </c>
      <c r="BF1730">
        <v>60000</v>
      </c>
      <c r="BG1730">
        <v>35194</v>
      </c>
      <c r="BH1730">
        <v>12000</v>
      </c>
      <c r="BI1730">
        <v>11740</v>
      </c>
      <c r="BJ1730">
        <v>0</v>
      </c>
      <c r="BK1730">
        <v>1418769</v>
      </c>
      <c r="BL1730">
        <v>0</v>
      </c>
      <c r="BM1730">
        <v>0</v>
      </c>
      <c r="BN1730">
        <v>0</v>
      </c>
      <c r="BO1730">
        <v>0</v>
      </c>
      <c r="BP1730">
        <v>0</v>
      </c>
      <c r="BQ1730">
        <v>0</v>
      </c>
      <c r="BR1730">
        <v>20000</v>
      </c>
      <c r="BS1730">
        <v>0</v>
      </c>
      <c r="BT1730">
        <v>0</v>
      </c>
      <c r="BU1730">
        <v>0</v>
      </c>
      <c r="BV1730">
        <v>0</v>
      </c>
      <c r="BW1730">
        <v>0</v>
      </c>
      <c r="BX1730">
        <v>0</v>
      </c>
      <c r="BY1730">
        <v>0</v>
      </c>
      <c r="BZ1730">
        <v>0</v>
      </c>
      <c r="CA1730">
        <v>0</v>
      </c>
      <c r="CB1730">
        <v>0</v>
      </c>
      <c r="CC1730">
        <v>0</v>
      </c>
      <c r="CD1730">
        <v>0</v>
      </c>
      <c r="CE1730">
        <v>0</v>
      </c>
      <c r="CF1730">
        <v>0</v>
      </c>
      <c r="CG1730">
        <v>0</v>
      </c>
      <c r="CH1730">
        <v>0</v>
      </c>
      <c r="CI1730">
        <v>0</v>
      </c>
      <c r="CJ1730">
        <v>0</v>
      </c>
      <c r="CK1730">
        <v>0</v>
      </c>
      <c r="CL1730">
        <v>0</v>
      </c>
      <c r="CM1730">
        <v>0</v>
      </c>
      <c r="CN1730">
        <v>0</v>
      </c>
      <c r="CO1730">
        <v>0</v>
      </c>
      <c r="CP1730">
        <v>0</v>
      </c>
      <c r="CQ1730">
        <v>610000</v>
      </c>
      <c r="CR1730">
        <v>100000</v>
      </c>
      <c r="CS1730">
        <v>10000</v>
      </c>
      <c r="CT1730">
        <v>154000</v>
      </c>
      <c r="CU1730">
        <v>65000</v>
      </c>
      <c r="CV1730">
        <v>100000</v>
      </c>
      <c r="CW1730">
        <v>2289</v>
      </c>
      <c r="CX1730">
        <v>12000</v>
      </c>
      <c r="CY1730">
        <v>9000</v>
      </c>
      <c r="CZ1730">
        <v>3600</v>
      </c>
      <c r="DA1730">
        <v>3000</v>
      </c>
      <c r="DB1730">
        <v>13000</v>
      </c>
      <c r="DC1730">
        <v>66000</v>
      </c>
      <c r="DD1730">
        <v>3000</v>
      </c>
      <c r="DE1730">
        <v>140000</v>
      </c>
      <c r="DF1730">
        <v>1495998</v>
      </c>
      <c r="DG1730">
        <v>100000</v>
      </c>
      <c r="DH1730">
        <v>0</v>
      </c>
      <c r="DI1730">
        <v>206095</v>
      </c>
      <c r="DJ1730">
        <v>256392</v>
      </c>
      <c r="DK1730">
        <v>250000</v>
      </c>
      <c r="DL1730">
        <v>210000</v>
      </c>
      <c r="DM1730">
        <v>350000</v>
      </c>
      <c r="DN1730">
        <v>50000</v>
      </c>
      <c r="DO1730">
        <v>4471640</v>
      </c>
      <c r="DP1730">
        <v>317700</v>
      </c>
      <c r="DQ1730">
        <v>372798</v>
      </c>
      <c r="DR1730">
        <v>0</v>
      </c>
      <c r="DS1730">
        <v>0</v>
      </c>
    </row>
    <row r="1731" spans="1:123" x14ac:dyDescent="0.3">
      <c r="A1731" t="str">
        <f t="shared" ref="A1731:A1794" si="27">CONCATENATE(C1731,LEFT(D1731,4))</f>
        <v>20301985</v>
      </c>
      <c r="B1731">
        <v>50</v>
      </c>
      <c r="C1731">
        <v>2030</v>
      </c>
      <c r="D1731">
        <v>198512</v>
      </c>
      <c r="E1731">
        <v>38</v>
      </c>
      <c r="F1731">
        <v>1759121</v>
      </c>
      <c r="G1731">
        <v>163093</v>
      </c>
      <c r="H1731">
        <v>550000</v>
      </c>
      <c r="I1731">
        <v>0</v>
      </c>
      <c r="J1731">
        <v>60000</v>
      </c>
      <c r="K1731">
        <v>85000</v>
      </c>
      <c r="L1731">
        <v>200000</v>
      </c>
      <c r="M1731">
        <v>56200</v>
      </c>
      <c r="N1731">
        <v>11500</v>
      </c>
      <c r="O1731">
        <v>25500</v>
      </c>
      <c r="P1731">
        <v>4500</v>
      </c>
      <c r="Q1731">
        <v>2000</v>
      </c>
      <c r="R1731">
        <v>0</v>
      </c>
      <c r="S1731">
        <v>6248</v>
      </c>
      <c r="T1731">
        <v>35000</v>
      </c>
      <c r="U1731">
        <v>36000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262266</v>
      </c>
      <c r="AC1731">
        <v>73028</v>
      </c>
      <c r="AD1731">
        <v>0</v>
      </c>
      <c r="AE1731">
        <v>110652</v>
      </c>
      <c r="AF1731">
        <v>0</v>
      </c>
      <c r="AG1731">
        <v>0</v>
      </c>
      <c r="AH1731">
        <v>0</v>
      </c>
      <c r="AI1731">
        <v>0</v>
      </c>
      <c r="AJ1731">
        <v>33267</v>
      </c>
      <c r="AK1731">
        <v>184880</v>
      </c>
      <c r="AL1731">
        <v>0</v>
      </c>
      <c r="AM1731">
        <v>0</v>
      </c>
      <c r="AN1731">
        <v>928682</v>
      </c>
      <c r="AO1731">
        <v>719183</v>
      </c>
      <c r="AP1731">
        <v>110652</v>
      </c>
      <c r="AQ1731">
        <v>0</v>
      </c>
      <c r="AR1731">
        <v>13602</v>
      </c>
      <c r="AS1731">
        <v>0</v>
      </c>
      <c r="AT1731">
        <v>0</v>
      </c>
      <c r="AU1731">
        <v>206095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0</v>
      </c>
      <c r="BI1731">
        <v>0</v>
      </c>
      <c r="BJ1731">
        <v>0</v>
      </c>
      <c r="BK1731">
        <v>1049532</v>
      </c>
      <c r="BL1731">
        <v>0</v>
      </c>
      <c r="BM1731">
        <v>0</v>
      </c>
      <c r="BN1731">
        <v>0</v>
      </c>
      <c r="BO1731">
        <v>0</v>
      </c>
      <c r="BP1731">
        <v>0</v>
      </c>
      <c r="BQ1731">
        <v>0</v>
      </c>
      <c r="BR1731">
        <v>20000</v>
      </c>
      <c r="BS1731">
        <v>0</v>
      </c>
      <c r="BT1731">
        <v>0</v>
      </c>
      <c r="BU1731">
        <v>0</v>
      </c>
      <c r="BV1731">
        <v>0</v>
      </c>
      <c r="BW1731">
        <v>0</v>
      </c>
      <c r="BX1731">
        <v>0</v>
      </c>
      <c r="BY1731">
        <v>0</v>
      </c>
      <c r="BZ1731">
        <v>0</v>
      </c>
      <c r="CA1731">
        <v>0</v>
      </c>
      <c r="CB1731">
        <v>0</v>
      </c>
      <c r="CC1731">
        <v>0</v>
      </c>
      <c r="CD1731">
        <v>0</v>
      </c>
      <c r="CE1731">
        <v>0</v>
      </c>
      <c r="CF1731">
        <v>0</v>
      </c>
      <c r="CG1731">
        <v>0</v>
      </c>
      <c r="CH1731">
        <v>0</v>
      </c>
      <c r="CI1731">
        <v>0</v>
      </c>
      <c r="CJ1731">
        <v>0</v>
      </c>
      <c r="CK1731">
        <v>0</v>
      </c>
      <c r="CL1731">
        <v>0</v>
      </c>
      <c r="CM1731">
        <v>0</v>
      </c>
      <c r="CN1731">
        <v>0</v>
      </c>
      <c r="CO1731">
        <v>0</v>
      </c>
      <c r="CP1731">
        <v>0</v>
      </c>
      <c r="CQ1731">
        <v>610000</v>
      </c>
      <c r="CR1731">
        <v>100000</v>
      </c>
      <c r="CS1731">
        <v>10000</v>
      </c>
      <c r="CT1731">
        <v>154000</v>
      </c>
      <c r="CU1731">
        <v>65000</v>
      </c>
      <c r="CV1731">
        <v>100000</v>
      </c>
      <c r="CW1731">
        <v>2289</v>
      </c>
      <c r="CX1731">
        <v>12000</v>
      </c>
      <c r="CY1731">
        <v>9000</v>
      </c>
      <c r="CZ1731">
        <v>3600</v>
      </c>
      <c r="DA1731">
        <v>3000</v>
      </c>
      <c r="DB1731">
        <v>13000</v>
      </c>
      <c r="DC1731">
        <v>66000</v>
      </c>
      <c r="DD1731">
        <v>3000</v>
      </c>
      <c r="DE1731">
        <v>140000</v>
      </c>
      <c r="DF1731">
        <v>1448446</v>
      </c>
      <c r="DG1731">
        <v>100000</v>
      </c>
      <c r="DH1731">
        <v>0</v>
      </c>
      <c r="DI1731">
        <v>0</v>
      </c>
      <c r="DJ1731">
        <v>252873</v>
      </c>
      <c r="DK1731">
        <v>248709</v>
      </c>
      <c r="DL1731">
        <v>210000</v>
      </c>
      <c r="DM1731">
        <v>349176</v>
      </c>
      <c r="DN1731">
        <v>50000</v>
      </c>
      <c r="DO1731">
        <v>4134973</v>
      </c>
      <c r="DP1731">
        <v>317700</v>
      </c>
      <c r="DQ1731">
        <v>-152829</v>
      </c>
      <c r="DR1731">
        <v>0</v>
      </c>
      <c r="DS1731">
        <v>0</v>
      </c>
    </row>
    <row r="1732" spans="1:123" x14ac:dyDescent="0.3">
      <c r="A1732" t="str">
        <f t="shared" si="27"/>
        <v>20311986</v>
      </c>
      <c r="B1732">
        <v>50</v>
      </c>
      <c r="C1732">
        <v>2031</v>
      </c>
      <c r="D1732">
        <v>198612</v>
      </c>
      <c r="E1732">
        <v>62</v>
      </c>
      <c r="F1732">
        <v>1709613</v>
      </c>
      <c r="G1732">
        <v>163096</v>
      </c>
      <c r="H1732">
        <v>550000</v>
      </c>
      <c r="I1732">
        <v>0</v>
      </c>
      <c r="J1732">
        <v>60000</v>
      </c>
      <c r="K1732">
        <v>85000</v>
      </c>
      <c r="L1732">
        <v>200000</v>
      </c>
      <c r="M1732">
        <v>56200</v>
      </c>
      <c r="N1732">
        <v>11500</v>
      </c>
      <c r="O1732">
        <v>25500</v>
      </c>
      <c r="P1732">
        <v>4500</v>
      </c>
      <c r="Q1732">
        <v>2000</v>
      </c>
      <c r="R1732">
        <v>0</v>
      </c>
      <c r="S1732">
        <v>6059</v>
      </c>
      <c r="T1732">
        <v>0</v>
      </c>
      <c r="U1732">
        <v>36000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184880</v>
      </c>
      <c r="AC1732">
        <v>120978</v>
      </c>
      <c r="AD1732">
        <v>0</v>
      </c>
      <c r="AE1732">
        <v>183305</v>
      </c>
      <c r="AF1732">
        <v>0</v>
      </c>
      <c r="AG1732">
        <v>0</v>
      </c>
      <c r="AH1732">
        <v>0</v>
      </c>
      <c r="AI1732">
        <v>0</v>
      </c>
      <c r="AJ1732">
        <v>230000</v>
      </c>
      <c r="AK1732">
        <v>231575</v>
      </c>
      <c r="AL1732">
        <v>0</v>
      </c>
      <c r="AM1732">
        <v>0</v>
      </c>
      <c r="AN1732">
        <v>766759</v>
      </c>
      <c r="AO1732">
        <v>1191392</v>
      </c>
      <c r="AP1732">
        <v>183305</v>
      </c>
      <c r="AQ1732">
        <v>0</v>
      </c>
      <c r="AR1732">
        <v>20000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135438</v>
      </c>
      <c r="BE1732">
        <v>824</v>
      </c>
      <c r="BF1732">
        <v>60000</v>
      </c>
      <c r="BG1732">
        <v>35194</v>
      </c>
      <c r="BH1732">
        <v>0</v>
      </c>
      <c r="BI1732">
        <v>1291</v>
      </c>
      <c r="BJ1732">
        <v>0</v>
      </c>
      <c r="BK1732">
        <v>1161950</v>
      </c>
      <c r="BL1732">
        <v>0</v>
      </c>
      <c r="BM1732">
        <v>0</v>
      </c>
      <c r="BN1732">
        <v>0</v>
      </c>
      <c r="BO1732">
        <v>0</v>
      </c>
      <c r="BP1732">
        <v>0</v>
      </c>
      <c r="BQ1732">
        <v>0</v>
      </c>
      <c r="BR1732">
        <v>20000</v>
      </c>
      <c r="BS1732">
        <v>0</v>
      </c>
      <c r="BT1732">
        <v>0</v>
      </c>
      <c r="BU1732">
        <v>0</v>
      </c>
      <c r="BV1732">
        <v>0</v>
      </c>
      <c r="BW1732">
        <v>0</v>
      </c>
      <c r="BX1732">
        <v>0</v>
      </c>
      <c r="BY1732">
        <v>0</v>
      </c>
      <c r="BZ1732">
        <v>0</v>
      </c>
      <c r="CA1732">
        <v>0</v>
      </c>
      <c r="CB1732">
        <v>0</v>
      </c>
      <c r="CC1732">
        <v>0</v>
      </c>
      <c r="CD1732">
        <v>0</v>
      </c>
      <c r="CE1732">
        <v>0</v>
      </c>
      <c r="CF1732">
        <v>0</v>
      </c>
      <c r="CG1732">
        <v>0</v>
      </c>
      <c r="CH1732">
        <v>0</v>
      </c>
      <c r="CI1732">
        <v>0</v>
      </c>
      <c r="CJ1732">
        <v>0</v>
      </c>
      <c r="CK1732">
        <v>0</v>
      </c>
      <c r="CL1732">
        <v>0</v>
      </c>
      <c r="CM1732">
        <v>0</v>
      </c>
      <c r="CN1732">
        <v>0</v>
      </c>
      <c r="CO1732">
        <v>0</v>
      </c>
      <c r="CP1732">
        <v>0</v>
      </c>
      <c r="CQ1732">
        <v>610000</v>
      </c>
      <c r="CR1732">
        <v>100000</v>
      </c>
      <c r="CS1732">
        <v>10000</v>
      </c>
      <c r="CT1732">
        <v>154000</v>
      </c>
      <c r="CU1732">
        <v>65000</v>
      </c>
      <c r="CV1732">
        <v>100000</v>
      </c>
      <c r="CW1732">
        <v>2289</v>
      </c>
      <c r="CX1732">
        <v>12000</v>
      </c>
      <c r="CY1732">
        <v>9000</v>
      </c>
      <c r="CZ1732">
        <v>3600</v>
      </c>
      <c r="DA1732">
        <v>3000</v>
      </c>
      <c r="DB1732">
        <v>13000</v>
      </c>
      <c r="DC1732">
        <v>66000</v>
      </c>
      <c r="DD1732">
        <v>3000</v>
      </c>
      <c r="DE1732">
        <v>140000</v>
      </c>
      <c r="DF1732">
        <v>0</v>
      </c>
      <c r="DG1732">
        <v>100000</v>
      </c>
      <c r="DH1732">
        <v>0</v>
      </c>
      <c r="DI1732">
        <v>135438</v>
      </c>
      <c r="DJ1732">
        <v>288067</v>
      </c>
      <c r="DK1732">
        <v>250000</v>
      </c>
      <c r="DL1732">
        <v>270000</v>
      </c>
      <c r="DM1732">
        <v>350000</v>
      </c>
      <c r="DN1732">
        <v>50000</v>
      </c>
      <c r="DO1732">
        <v>2965968</v>
      </c>
      <c r="DP1732">
        <v>317700</v>
      </c>
      <c r="DQ1732">
        <v>482747</v>
      </c>
      <c r="DR1732">
        <v>0</v>
      </c>
      <c r="DS1732">
        <v>0</v>
      </c>
    </row>
    <row r="1733" spans="1:123" x14ac:dyDescent="0.3">
      <c r="A1733" t="str">
        <f t="shared" si="27"/>
        <v>20321987</v>
      </c>
      <c r="B1733">
        <v>50</v>
      </c>
      <c r="C1733">
        <v>2032</v>
      </c>
      <c r="D1733">
        <v>198712</v>
      </c>
      <c r="E1733">
        <v>27</v>
      </c>
      <c r="F1733">
        <v>1724008</v>
      </c>
      <c r="G1733">
        <v>163099</v>
      </c>
      <c r="H1733">
        <v>550000</v>
      </c>
      <c r="I1733">
        <v>0</v>
      </c>
      <c r="J1733">
        <v>30000</v>
      </c>
      <c r="K1733">
        <v>85000</v>
      </c>
      <c r="L1733">
        <v>200000</v>
      </c>
      <c r="M1733">
        <v>56200</v>
      </c>
      <c r="N1733">
        <v>11500</v>
      </c>
      <c r="O1733">
        <v>25500</v>
      </c>
      <c r="P1733">
        <v>4500</v>
      </c>
      <c r="Q1733">
        <v>2000</v>
      </c>
      <c r="R1733">
        <v>0</v>
      </c>
      <c r="S1733">
        <v>5871</v>
      </c>
      <c r="T1733">
        <v>0</v>
      </c>
      <c r="U1733">
        <v>36000</v>
      </c>
      <c r="V1733">
        <v>0</v>
      </c>
      <c r="W1733">
        <v>0</v>
      </c>
      <c r="X1733">
        <v>25000</v>
      </c>
      <c r="Y1733">
        <v>0</v>
      </c>
      <c r="Z1733">
        <v>0</v>
      </c>
      <c r="AA1733">
        <v>0</v>
      </c>
      <c r="AB1733">
        <v>231575</v>
      </c>
      <c r="AC1733">
        <v>51519</v>
      </c>
      <c r="AD1733">
        <v>0</v>
      </c>
      <c r="AE1733">
        <v>78061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153513</v>
      </c>
      <c r="AL1733">
        <v>0</v>
      </c>
      <c r="AM1733">
        <v>0</v>
      </c>
      <c r="AN1733">
        <v>991571</v>
      </c>
      <c r="AO1733">
        <v>507359</v>
      </c>
      <c r="AP1733">
        <v>78061</v>
      </c>
      <c r="AQ1733">
        <v>0</v>
      </c>
      <c r="AR1733">
        <v>2233</v>
      </c>
      <c r="AS1733">
        <v>0</v>
      </c>
      <c r="AT1733">
        <v>0</v>
      </c>
      <c r="AU1733">
        <v>135438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0</v>
      </c>
      <c r="BI1733">
        <v>0</v>
      </c>
      <c r="BJ1733">
        <v>0</v>
      </c>
      <c r="BK1733">
        <v>723091</v>
      </c>
      <c r="BL1733">
        <v>0</v>
      </c>
      <c r="BM1733">
        <v>196667</v>
      </c>
      <c r="BN1733">
        <v>0</v>
      </c>
      <c r="BO1733">
        <v>0</v>
      </c>
      <c r="BP1733">
        <v>11779</v>
      </c>
      <c r="BQ1733">
        <v>0</v>
      </c>
      <c r="BR1733">
        <v>0</v>
      </c>
      <c r="BS1733">
        <v>0</v>
      </c>
      <c r="BT1733">
        <v>0</v>
      </c>
      <c r="BU1733">
        <v>0</v>
      </c>
      <c r="BV1733">
        <v>0</v>
      </c>
      <c r="BW1733">
        <v>0</v>
      </c>
      <c r="BX1733">
        <v>0</v>
      </c>
      <c r="BY1733">
        <v>0</v>
      </c>
      <c r="BZ1733">
        <v>0</v>
      </c>
      <c r="CA1733">
        <v>0</v>
      </c>
      <c r="CB1733">
        <v>0</v>
      </c>
      <c r="CC1733">
        <v>0</v>
      </c>
      <c r="CD1733">
        <v>0</v>
      </c>
      <c r="CE1733">
        <v>0</v>
      </c>
      <c r="CF1733">
        <v>0</v>
      </c>
      <c r="CG1733">
        <v>0</v>
      </c>
      <c r="CH1733">
        <v>0</v>
      </c>
      <c r="CI1733">
        <v>0</v>
      </c>
      <c r="CJ1733">
        <v>0</v>
      </c>
      <c r="CK1733">
        <v>0</v>
      </c>
      <c r="CL1733">
        <v>0</v>
      </c>
      <c r="CM1733">
        <v>0</v>
      </c>
      <c r="CN1733">
        <v>0</v>
      </c>
      <c r="CO1733">
        <v>0</v>
      </c>
      <c r="CP1733">
        <v>0</v>
      </c>
      <c r="CQ1733">
        <v>393333</v>
      </c>
      <c r="CR1733">
        <v>88221</v>
      </c>
      <c r="CS1733">
        <v>10000</v>
      </c>
      <c r="CT1733">
        <v>154000</v>
      </c>
      <c r="CU1733">
        <v>65000</v>
      </c>
      <c r="CV1733">
        <v>100000</v>
      </c>
      <c r="CW1733">
        <v>2289</v>
      </c>
      <c r="CX1733">
        <v>12000</v>
      </c>
      <c r="CY1733">
        <v>9000</v>
      </c>
      <c r="CZ1733">
        <v>3600</v>
      </c>
      <c r="DA1733">
        <v>3000</v>
      </c>
      <c r="DB1733">
        <v>13000</v>
      </c>
      <c r="DC1733">
        <v>66000</v>
      </c>
      <c r="DD1733">
        <v>3000</v>
      </c>
      <c r="DE1733">
        <v>140000</v>
      </c>
      <c r="DF1733">
        <v>0</v>
      </c>
      <c r="DG1733">
        <v>75000</v>
      </c>
      <c r="DH1733">
        <v>0</v>
      </c>
      <c r="DI1733">
        <v>0</v>
      </c>
      <c r="DJ1733">
        <v>284548</v>
      </c>
      <c r="DK1733">
        <v>249858</v>
      </c>
      <c r="DL1733">
        <v>270000</v>
      </c>
      <c r="DM1733">
        <v>349918</v>
      </c>
      <c r="DN1733">
        <v>50000</v>
      </c>
      <c r="DO1733">
        <v>2495280</v>
      </c>
      <c r="DP1733">
        <v>317700</v>
      </c>
      <c r="DQ1733">
        <v>-368883</v>
      </c>
      <c r="DR1733">
        <v>0</v>
      </c>
      <c r="DS1733">
        <v>0</v>
      </c>
    </row>
    <row r="1734" spans="1:123" x14ac:dyDescent="0.3">
      <c r="A1734" t="str">
        <f t="shared" si="27"/>
        <v>20331988</v>
      </c>
      <c r="B1734">
        <v>50</v>
      </c>
      <c r="C1734">
        <v>2033</v>
      </c>
      <c r="D1734">
        <v>198812</v>
      </c>
      <c r="E1734">
        <v>14</v>
      </c>
      <c r="F1734">
        <v>2012842</v>
      </c>
      <c r="G1734">
        <v>163102</v>
      </c>
      <c r="H1734">
        <v>550000</v>
      </c>
      <c r="I1734">
        <v>0</v>
      </c>
      <c r="J1734">
        <v>120000</v>
      </c>
      <c r="K1734">
        <v>85000</v>
      </c>
      <c r="L1734">
        <v>200000</v>
      </c>
      <c r="M1734">
        <v>56200</v>
      </c>
      <c r="N1734">
        <v>11500</v>
      </c>
      <c r="O1734">
        <v>25500</v>
      </c>
      <c r="P1734">
        <v>4500</v>
      </c>
      <c r="Q1734">
        <v>2000</v>
      </c>
      <c r="R1734">
        <v>0</v>
      </c>
      <c r="S1734">
        <v>5682</v>
      </c>
      <c r="T1734">
        <v>35000</v>
      </c>
      <c r="U1734">
        <v>36000</v>
      </c>
      <c r="V1734">
        <v>0</v>
      </c>
      <c r="W1734">
        <v>0</v>
      </c>
      <c r="X1734">
        <v>25000</v>
      </c>
      <c r="Y1734">
        <v>0</v>
      </c>
      <c r="Z1734">
        <v>0</v>
      </c>
      <c r="AA1734">
        <v>0</v>
      </c>
      <c r="AB1734">
        <v>153513</v>
      </c>
      <c r="AC1734">
        <v>28084</v>
      </c>
      <c r="AD1734">
        <v>0</v>
      </c>
      <c r="AE1734">
        <v>42553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110960</v>
      </c>
      <c r="AL1734">
        <v>0</v>
      </c>
      <c r="AM1734">
        <v>0</v>
      </c>
      <c r="AN1734">
        <v>1046382</v>
      </c>
      <c r="AO1734">
        <v>276573</v>
      </c>
      <c r="AP1734">
        <v>42553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75000</v>
      </c>
      <c r="AW1734">
        <v>0</v>
      </c>
      <c r="AX1734">
        <v>31649</v>
      </c>
      <c r="AY1734">
        <v>0</v>
      </c>
      <c r="AZ1734">
        <v>22000</v>
      </c>
      <c r="BA1734">
        <v>25000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0</v>
      </c>
      <c r="BI1734">
        <v>0</v>
      </c>
      <c r="BJ1734">
        <v>0</v>
      </c>
      <c r="BK1734">
        <v>472775</v>
      </c>
      <c r="BL1734">
        <v>0</v>
      </c>
      <c r="BM1734">
        <v>176667</v>
      </c>
      <c r="BN1734">
        <v>154000</v>
      </c>
      <c r="BO1734">
        <v>0</v>
      </c>
      <c r="BP1734">
        <v>88221</v>
      </c>
      <c r="BQ1734">
        <v>10000</v>
      </c>
      <c r="BR1734">
        <v>0</v>
      </c>
      <c r="BS1734">
        <v>0</v>
      </c>
      <c r="BT1734">
        <v>0</v>
      </c>
      <c r="BU1734">
        <v>0</v>
      </c>
      <c r="BV1734">
        <v>0</v>
      </c>
      <c r="BW1734">
        <v>22547</v>
      </c>
      <c r="BX1734">
        <v>498</v>
      </c>
      <c r="BY1734">
        <v>2612</v>
      </c>
      <c r="BZ1734">
        <v>1959</v>
      </c>
      <c r="CA1734">
        <v>784</v>
      </c>
      <c r="CB1734">
        <v>653</v>
      </c>
      <c r="CC1734">
        <v>2830</v>
      </c>
      <c r="CD1734">
        <v>19059</v>
      </c>
      <c r="CE1734">
        <v>653</v>
      </c>
      <c r="CF1734">
        <v>68917</v>
      </c>
      <c r="CG1734">
        <v>0</v>
      </c>
      <c r="CH1734">
        <v>0</v>
      </c>
      <c r="CI1734">
        <v>0</v>
      </c>
      <c r="CJ1734">
        <v>0</v>
      </c>
      <c r="CK1734">
        <v>0</v>
      </c>
      <c r="CL1734">
        <v>0</v>
      </c>
      <c r="CM1734">
        <v>0</v>
      </c>
      <c r="CN1734">
        <v>0</v>
      </c>
      <c r="CO1734">
        <v>0</v>
      </c>
      <c r="CP1734">
        <v>0</v>
      </c>
      <c r="CQ1734">
        <v>196667</v>
      </c>
      <c r="CR1734">
        <v>0</v>
      </c>
      <c r="CS1734">
        <v>0</v>
      </c>
      <c r="CT1734">
        <v>0</v>
      </c>
      <c r="CU1734">
        <v>65000</v>
      </c>
      <c r="CV1734">
        <v>77453</v>
      </c>
      <c r="CW1734">
        <v>1791</v>
      </c>
      <c r="CX1734">
        <v>9388</v>
      </c>
      <c r="CY1734">
        <v>7041</v>
      </c>
      <c r="CZ1734">
        <v>2816</v>
      </c>
      <c r="DA1734">
        <v>2347</v>
      </c>
      <c r="DB1734">
        <v>10170</v>
      </c>
      <c r="DC1734">
        <v>46941</v>
      </c>
      <c r="DD1734">
        <v>2347</v>
      </c>
      <c r="DE1734">
        <v>71083</v>
      </c>
      <c r="DF1734">
        <v>0</v>
      </c>
      <c r="DG1734">
        <v>50000</v>
      </c>
      <c r="DH1734">
        <v>0</v>
      </c>
      <c r="DI1734">
        <v>0</v>
      </c>
      <c r="DJ1734">
        <v>252898</v>
      </c>
      <c r="DK1734">
        <v>224858</v>
      </c>
      <c r="DL1734">
        <v>270000</v>
      </c>
      <c r="DM1734">
        <v>274918</v>
      </c>
      <c r="DN1734">
        <v>28000</v>
      </c>
      <c r="DO1734">
        <v>1704679</v>
      </c>
      <c r="DP1734">
        <v>317700</v>
      </c>
      <c r="DQ1734">
        <v>-871436</v>
      </c>
      <c r="DR1734">
        <v>143388</v>
      </c>
      <c r="DS1734">
        <v>0</v>
      </c>
    </row>
    <row r="1735" spans="1:123" x14ac:dyDescent="0.3">
      <c r="A1735" t="str">
        <f t="shared" si="27"/>
        <v>20341989</v>
      </c>
      <c r="B1735">
        <v>50</v>
      </c>
      <c r="C1735">
        <v>2034</v>
      </c>
      <c r="D1735">
        <v>198912</v>
      </c>
      <c r="E1735">
        <v>57</v>
      </c>
      <c r="F1735">
        <v>2202032</v>
      </c>
      <c r="G1735">
        <v>163105</v>
      </c>
      <c r="H1735">
        <v>550000</v>
      </c>
      <c r="I1735">
        <v>0</v>
      </c>
      <c r="J1735">
        <v>120000</v>
      </c>
      <c r="K1735">
        <v>85000</v>
      </c>
      <c r="L1735">
        <v>200000</v>
      </c>
      <c r="M1735">
        <v>56200</v>
      </c>
      <c r="N1735">
        <v>11500</v>
      </c>
      <c r="O1735">
        <v>25500</v>
      </c>
      <c r="P1735">
        <v>4500</v>
      </c>
      <c r="Q1735">
        <v>2000</v>
      </c>
      <c r="R1735">
        <v>0</v>
      </c>
      <c r="S1735">
        <v>5494</v>
      </c>
      <c r="T1735">
        <v>35000</v>
      </c>
      <c r="U1735">
        <v>36000</v>
      </c>
      <c r="V1735">
        <v>0</v>
      </c>
      <c r="W1735">
        <v>0</v>
      </c>
      <c r="X1735">
        <v>25000</v>
      </c>
      <c r="Y1735">
        <v>0</v>
      </c>
      <c r="Z1735">
        <v>0</v>
      </c>
      <c r="AA1735">
        <v>0</v>
      </c>
      <c r="AB1735">
        <v>110960</v>
      </c>
      <c r="AC1735">
        <v>109707</v>
      </c>
      <c r="AD1735">
        <v>0</v>
      </c>
      <c r="AE1735">
        <v>110960</v>
      </c>
      <c r="AF1735">
        <v>55267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990927</v>
      </c>
      <c r="AO1735">
        <v>1080393</v>
      </c>
      <c r="AP1735">
        <v>166227</v>
      </c>
      <c r="AQ1735">
        <v>0</v>
      </c>
      <c r="AR1735">
        <v>20000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0</v>
      </c>
      <c r="BI1735">
        <v>0</v>
      </c>
      <c r="BJ1735">
        <v>0</v>
      </c>
      <c r="BK1735">
        <v>1266620</v>
      </c>
      <c r="BL1735">
        <v>0</v>
      </c>
      <c r="BM1735">
        <v>143590</v>
      </c>
      <c r="BN1735">
        <v>0</v>
      </c>
      <c r="BO1735">
        <v>0</v>
      </c>
      <c r="BP1735">
        <v>0</v>
      </c>
      <c r="BQ1735">
        <v>0</v>
      </c>
      <c r="BR1735">
        <v>0</v>
      </c>
      <c r="BS1735">
        <v>0</v>
      </c>
      <c r="BT1735">
        <v>0</v>
      </c>
      <c r="BU1735">
        <v>0</v>
      </c>
      <c r="BV1735">
        <v>0</v>
      </c>
      <c r="BW1735">
        <v>0</v>
      </c>
      <c r="BX1735">
        <v>0</v>
      </c>
      <c r="BY1735">
        <v>0</v>
      </c>
      <c r="BZ1735">
        <v>0</v>
      </c>
      <c r="CA1735">
        <v>0</v>
      </c>
      <c r="CB1735">
        <v>0</v>
      </c>
      <c r="CC1735">
        <v>0</v>
      </c>
      <c r="CD1735">
        <v>0</v>
      </c>
      <c r="CE1735">
        <v>0</v>
      </c>
      <c r="CF1735">
        <v>0</v>
      </c>
      <c r="CG1735">
        <v>0</v>
      </c>
      <c r="CH1735">
        <v>0</v>
      </c>
      <c r="CI1735">
        <v>0</v>
      </c>
      <c r="CJ1735">
        <v>0</v>
      </c>
      <c r="CK1735">
        <v>0</v>
      </c>
      <c r="CL1735">
        <v>0</v>
      </c>
      <c r="CM1735">
        <v>0</v>
      </c>
      <c r="CN1735">
        <v>0</v>
      </c>
      <c r="CO1735">
        <v>0</v>
      </c>
      <c r="CP1735">
        <v>0</v>
      </c>
      <c r="CQ1735">
        <v>33077</v>
      </c>
      <c r="CR1735">
        <v>0</v>
      </c>
      <c r="CS1735">
        <v>0</v>
      </c>
      <c r="CT1735">
        <v>0</v>
      </c>
      <c r="CU1735">
        <v>65000</v>
      </c>
      <c r="CV1735">
        <v>77453</v>
      </c>
      <c r="CW1735">
        <v>1791</v>
      </c>
      <c r="CX1735">
        <v>9388</v>
      </c>
      <c r="CY1735">
        <v>7041</v>
      </c>
      <c r="CZ1735">
        <v>2816</v>
      </c>
      <c r="DA1735">
        <v>2347</v>
      </c>
      <c r="DB1735">
        <v>10170</v>
      </c>
      <c r="DC1735">
        <v>46941</v>
      </c>
      <c r="DD1735">
        <v>2347</v>
      </c>
      <c r="DE1735">
        <v>76083</v>
      </c>
      <c r="DF1735">
        <v>0</v>
      </c>
      <c r="DG1735">
        <v>25000</v>
      </c>
      <c r="DH1735">
        <v>0</v>
      </c>
      <c r="DI1735">
        <v>0</v>
      </c>
      <c r="DJ1735">
        <v>252898</v>
      </c>
      <c r="DK1735">
        <v>224858</v>
      </c>
      <c r="DL1735">
        <v>270000</v>
      </c>
      <c r="DM1735">
        <v>274918</v>
      </c>
      <c r="DN1735">
        <v>28000</v>
      </c>
      <c r="DO1735">
        <v>1410129</v>
      </c>
      <c r="DP1735">
        <v>317700</v>
      </c>
      <c r="DQ1735">
        <v>-168590</v>
      </c>
      <c r="DR1735">
        <v>0</v>
      </c>
      <c r="DS1735">
        <v>0</v>
      </c>
    </row>
    <row r="1736" spans="1:123" x14ac:dyDescent="0.3">
      <c r="A1736" t="str">
        <f t="shared" si="27"/>
        <v>20351990</v>
      </c>
      <c r="B1736">
        <v>50</v>
      </c>
      <c r="C1736">
        <v>2035</v>
      </c>
      <c r="D1736">
        <v>199012</v>
      </c>
      <c r="E1736">
        <v>22</v>
      </c>
      <c r="F1736">
        <v>2224416</v>
      </c>
      <c r="G1736">
        <v>163108</v>
      </c>
      <c r="H1736">
        <v>550000</v>
      </c>
      <c r="I1736">
        <v>0</v>
      </c>
      <c r="J1736">
        <v>120000</v>
      </c>
      <c r="K1736">
        <v>85000</v>
      </c>
      <c r="L1736">
        <v>200000</v>
      </c>
      <c r="M1736">
        <v>56200</v>
      </c>
      <c r="N1736">
        <v>11500</v>
      </c>
      <c r="O1736">
        <v>25500</v>
      </c>
      <c r="P1736">
        <v>4500</v>
      </c>
      <c r="Q1736">
        <v>2000</v>
      </c>
      <c r="R1736">
        <v>0</v>
      </c>
      <c r="S1736">
        <v>5305</v>
      </c>
      <c r="T1736">
        <v>35000</v>
      </c>
      <c r="U1736">
        <v>36000</v>
      </c>
      <c r="V1736">
        <v>0</v>
      </c>
      <c r="W1736">
        <v>5000</v>
      </c>
      <c r="X1736">
        <v>25000</v>
      </c>
      <c r="Y1736">
        <v>0</v>
      </c>
      <c r="Z1736">
        <v>0</v>
      </c>
      <c r="AA1736">
        <v>0</v>
      </c>
      <c r="AB1736">
        <v>0</v>
      </c>
      <c r="AC1736">
        <v>42267</v>
      </c>
      <c r="AD1736">
        <v>0</v>
      </c>
      <c r="AE1736">
        <v>0</v>
      </c>
      <c r="AF1736">
        <v>64043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976962</v>
      </c>
      <c r="AO1736">
        <v>416247</v>
      </c>
      <c r="AP1736">
        <v>64043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75000</v>
      </c>
      <c r="AW1736">
        <v>0</v>
      </c>
      <c r="AX1736">
        <v>35613</v>
      </c>
      <c r="AY1736">
        <v>0</v>
      </c>
      <c r="AZ1736">
        <v>22000</v>
      </c>
      <c r="BA1736">
        <v>25000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0</v>
      </c>
      <c r="BI1736">
        <v>0</v>
      </c>
      <c r="BJ1736">
        <v>0</v>
      </c>
      <c r="BK1736">
        <v>637904</v>
      </c>
      <c r="BL1736">
        <v>0</v>
      </c>
      <c r="BM1736">
        <v>13077</v>
      </c>
      <c r="BN1736">
        <v>0</v>
      </c>
      <c r="BO1736">
        <v>65000</v>
      </c>
      <c r="BP1736">
        <v>0</v>
      </c>
      <c r="BQ1736">
        <v>0</v>
      </c>
      <c r="BR1736">
        <v>0</v>
      </c>
      <c r="BS1736">
        <v>0</v>
      </c>
      <c r="BT1736">
        <v>0</v>
      </c>
      <c r="BU1736">
        <v>0</v>
      </c>
      <c r="BV1736">
        <v>0</v>
      </c>
      <c r="BW1736">
        <v>33000</v>
      </c>
      <c r="BX1736">
        <v>763</v>
      </c>
      <c r="BY1736">
        <v>4000</v>
      </c>
      <c r="BZ1736">
        <v>3000</v>
      </c>
      <c r="CA1736">
        <v>1200</v>
      </c>
      <c r="CB1736">
        <v>1000</v>
      </c>
      <c r="CC1736">
        <v>4333</v>
      </c>
      <c r="CD1736">
        <v>20000</v>
      </c>
      <c r="CE1736">
        <v>1000</v>
      </c>
      <c r="CF1736">
        <v>68917</v>
      </c>
      <c r="CG1736">
        <v>0</v>
      </c>
      <c r="CH1736">
        <v>0</v>
      </c>
      <c r="CI1736">
        <v>0</v>
      </c>
      <c r="CJ1736">
        <v>0</v>
      </c>
      <c r="CK1736">
        <v>0</v>
      </c>
      <c r="CL1736">
        <v>0</v>
      </c>
      <c r="CM1736">
        <v>0</v>
      </c>
      <c r="CN1736">
        <v>0</v>
      </c>
      <c r="CO1736">
        <v>0</v>
      </c>
      <c r="CP1736">
        <v>0</v>
      </c>
      <c r="CQ1736">
        <v>0</v>
      </c>
      <c r="CR1736">
        <v>0</v>
      </c>
      <c r="CS1736">
        <v>0</v>
      </c>
      <c r="CT1736">
        <v>0</v>
      </c>
      <c r="CU1736">
        <v>0</v>
      </c>
      <c r="CV1736">
        <v>44453</v>
      </c>
      <c r="CW1736">
        <v>1028</v>
      </c>
      <c r="CX1736">
        <v>5388</v>
      </c>
      <c r="CY1736">
        <v>4041</v>
      </c>
      <c r="CZ1736">
        <v>1616</v>
      </c>
      <c r="DA1736">
        <v>1347</v>
      </c>
      <c r="DB1736">
        <v>5837</v>
      </c>
      <c r="DC1736">
        <v>26941</v>
      </c>
      <c r="DD1736">
        <v>1347</v>
      </c>
      <c r="DE1736">
        <v>12166</v>
      </c>
      <c r="DF1736">
        <v>0</v>
      </c>
      <c r="DG1736">
        <v>0</v>
      </c>
      <c r="DH1736">
        <v>0</v>
      </c>
      <c r="DI1736">
        <v>0</v>
      </c>
      <c r="DJ1736">
        <v>217285</v>
      </c>
      <c r="DK1736">
        <v>199858</v>
      </c>
      <c r="DL1736">
        <v>270000</v>
      </c>
      <c r="DM1736">
        <v>199918</v>
      </c>
      <c r="DN1736">
        <v>6000</v>
      </c>
      <c r="DO1736">
        <v>997225</v>
      </c>
      <c r="DP1736">
        <v>317700</v>
      </c>
      <c r="DQ1736">
        <v>-991272</v>
      </c>
      <c r="DR1736">
        <v>593368</v>
      </c>
      <c r="DS1736">
        <v>0</v>
      </c>
    </row>
    <row r="1737" spans="1:123" x14ac:dyDescent="0.3">
      <c r="A1737" t="str">
        <f t="shared" si="27"/>
        <v>20361991</v>
      </c>
      <c r="B1737">
        <v>50</v>
      </c>
      <c r="C1737">
        <v>2036</v>
      </c>
      <c r="D1737">
        <v>199112</v>
      </c>
      <c r="E1737">
        <v>14</v>
      </c>
      <c r="F1737">
        <v>2015727</v>
      </c>
      <c r="G1737">
        <v>163099</v>
      </c>
      <c r="H1737">
        <v>550000</v>
      </c>
      <c r="I1737">
        <v>0</v>
      </c>
      <c r="J1737">
        <v>120000</v>
      </c>
      <c r="K1737">
        <v>85000</v>
      </c>
      <c r="L1737">
        <v>200000</v>
      </c>
      <c r="M1737">
        <v>56200</v>
      </c>
      <c r="N1737">
        <v>11500</v>
      </c>
      <c r="O1737">
        <v>25500</v>
      </c>
      <c r="P1737">
        <v>4500</v>
      </c>
      <c r="Q1737">
        <v>2000</v>
      </c>
      <c r="R1737">
        <v>0</v>
      </c>
      <c r="S1737">
        <v>5091</v>
      </c>
      <c r="T1737">
        <v>35000</v>
      </c>
      <c r="U1737">
        <v>36000</v>
      </c>
      <c r="V1737">
        <v>0</v>
      </c>
      <c r="W1737">
        <v>5000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26393</v>
      </c>
      <c r="AD1737">
        <v>0</v>
      </c>
      <c r="AE1737">
        <v>0</v>
      </c>
      <c r="AF1737">
        <v>39991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975800</v>
      </c>
      <c r="AO1737">
        <v>259923</v>
      </c>
      <c r="AP1737">
        <v>39991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75000</v>
      </c>
      <c r="AW1737">
        <v>0</v>
      </c>
      <c r="AX1737">
        <v>31500</v>
      </c>
      <c r="AY1737">
        <v>0</v>
      </c>
      <c r="AZ1737">
        <v>6000</v>
      </c>
      <c r="BA1737">
        <v>25000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0</v>
      </c>
      <c r="BI1737">
        <v>0</v>
      </c>
      <c r="BJ1737">
        <v>0</v>
      </c>
      <c r="BK1737">
        <v>437414</v>
      </c>
      <c r="BL1737">
        <v>0</v>
      </c>
      <c r="BM1737">
        <v>0</v>
      </c>
      <c r="BN1737">
        <v>0</v>
      </c>
      <c r="BO1737">
        <v>0</v>
      </c>
      <c r="BP1737">
        <v>0</v>
      </c>
      <c r="BQ1737">
        <v>0</v>
      </c>
      <c r="BR1737">
        <v>0</v>
      </c>
      <c r="BS1737">
        <v>0</v>
      </c>
      <c r="BT1737">
        <v>0</v>
      </c>
      <c r="BU1737">
        <v>0</v>
      </c>
      <c r="BV1737">
        <v>0</v>
      </c>
      <c r="BW1737">
        <v>33000</v>
      </c>
      <c r="BX1737">
        <v>763</v>
      </c>
      <c r="BY1737">
        <v>4000</v>
      </c>
      <c r="BZ1737">
        <v>3000</v>
      </c>
      <c r="CA1737">
        <v>1200</v>
      </c>
      <c r="CB1737">
        <v>1000</v>
      </c>
      <c r="CC1737">
        <v>4333</v>
      </c>
      <c r="CD1737">
        <v>20000</v>
      </c>
      <c r="CE1737">
        <v>1000</v>
      </c>
      <c r="CF1737">
        <v>12166</v>
      </c>
      <c r="CG1737">
        <v>0</v>
      </c>
      <c r="CH1737">
        <v>0</v>
      </c>
      <c r="CI1737">
        <v>0</v>
      </c>
      <c r="CJ1737">
        <v>0</v>
      </c>
      <c r="CK1737">
        <v>0</v>
      </c>
      <c r="CL1737">
        <v>0</v>
      </c>
      <c r="CM1737">
        <v>0</v>
      </c>
      <c r="CN1737">
        <v>0</v>
      </c>
      <c r="CO1737">
        <v>0</v>
      </c>
      <c r="CP1737">
        <v>0</v>
      </c>
      <c r="CQ1737">
        <v>0</v>
      </c>
      <c r="CR1737">
        <v>0</v>
      </c>
      <c r="CS1737">
        <v>0</v>
      </c>
      <c r="CT1737">
        <v>0</v>
      </c>
      <c r="CU1737">
        <v>0</v>
      </c>
      <c r="CV1737">
        <v>11453</v>
      </c>
      <c r="CW1737">
        <v>265</v>
      </c>
      <c r="CX1737">
        <v>1388</v>
      </c>
      <c r="CY1737">
        <v>1041</v>
      </c>
      <c r="CZ1737">
        <v>416</v>
      </c>
      <c r="DA1737">
        <v>347</v>
      </c>
      <c r="DB1737">
        <v>1504</v>
      </c>
      <c r="DC1737">
        <v>6941</v>
      </c>
      <c r="DD1737">
        <v>347</v>
      </c>
      <c r="DE1737">
        <v>0</v>
      </c>
      <c r="DF1737">
        <v>0</v>
      </c>
      <c r="DG1737">
        <v>0</v>
      </c>
      <c r="DH1737">
        <v>0</v>
      </c>
      <c r="DI1737">
        <v>0</v>
      </c>
      <c r="DJ1737">
        <v>185785</v>
      </c>
      <c r="DK1737">
        <v>174858</v>
      </c>
      <c r="DL1737">
        <v>270000</v>
      </c>
      <c r="DM1737">
        <v>124918</v>
      </c>
      <c r="DN1737">
        <v>0</v>
      </c>
      <c r="DO1737">
        <v>779263</v>
      </c>
      <c r="DP1737">
        <v>297700</v>
      </c>
      <c r="DQ1737">
        <v>-939112</v>
      </c>
      <c r="DR1737">
        <v>721150</v>
      </c>
      <c r="DS1737">
        <v>0</v>
      </c>
    </row>
    <row r="1738" spans="1:123" x14ac:dyDescent="0.3">
      <c r="A1738" t="str">
        <f t="shared" si="27"/>
        <v>20371992</v>
      </c>
      <c r="B1738">
        <v>50</v>
      </c>
      <c r="C1738">
        <v>2037</v>
      </c>
      <c r="D1738">
        <v>199212</v>
      </c>
      <c r="E1738">
        <v>17</v>
      </c>
      <c r="F1738">
        <v>1980621</v>
      </c>
      <c r="G1738">
        <v>163089</v>
      </c>
      <c r="H1738">
        <v>550000</v>
      </c>
      <c r="I1738">
        <v>0</v>
      </c>
      <c r="J1738">
        <v>120000</v>
      </c>
      <c r="K1738">
        <v>85000</v>
      </c>
      <c r="L1738">
        <v>200000</v>
      </c>
      <c r="M1738">
        <v>56200</v>
      </c>
      <c r="N1738">
        <v>11500</v>
      </c>
      <c r="O1738">
        <v>25500</v>
      </c>
      <c r="P1738">
        <v>4500</v>
      </c>
      <c r="Q1738">
        <v>2000</v>
      </c>
      <c r="R1738">
        <v>0</v>
      </c>
      <c r="S1738">
        <v>4878</v>
      </c>
      <c r="T1738">
        <v>35000</v>
      </c>
      <c r="U1738">
        <v>36000</v>
      </c>
      <c r="V1738">
        <v>0</v>
      </c>
      <c r="W1738">
        <v>5000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32874</v>
      </c>
      <c r="AD1738">
        <v>0</v>
      </c>
      <c r="AE1738">
        <v>0</v>
      </c>
      <c r="AF1738">
        <v>49811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965767</v>
      </c>
      <c r="AO1738">
        <v>323748</v>
      </c>
      <c r="AP1738">
        <v>49811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75000</v>
      </c>
      <c r="AW1738">
        <v>0</v>
      </c>
      <c r="AX1738">
        <v>32988</v>
      </c>
      <c r="AY1738">
        <v>0</v>
      </c>
      <c r="AZ1738">
        <v>0</v>
      </c>
      <c r="BA1738">
        <v>25000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0</v>
      </c>
      <c r="BI1738">
        <v>0</v>
      </c>
      <c r="BJ1738">
        <v>0</v>
      </c>
      <c r="BK1738">
        <v>506548</v>
      </c>
      <c r="BL1738">
        <v>0</v>
      </c>
      <c r="BM1738">
        <v>0</v>
      </c>
      <c r="BN1738">
        <v>0</v>
      </c>
      <c r="BO1738">
        <v>0</v>
      </c>
      <c r="BP1738">
        <v>0</v>
      </c>
      <c r="BQ1738">
        <v>0</v>
      </c>
      <c r="BR1738">
        <v>0</v>
      </c>
      <c r="BS1738">
        <v>0</v>
      </c>
      <c r="BT1738">
        <v>0</v>
      </c>
      <c r="BU1738">
        <v>0</v>
      </c>
      <c r="BV1738">
        <v>0</v>
      </c>
      <c r="BW1738">
        <v>11453</v>
      </c>
      <c r="BX1738">
        <v>265</v>
      </c>
      <c r="BY1738">
        <v>1388</v>
      </c>
      <c r="BZ1738">
        <v>1041</v>
      </c>
      <c r="CA1738">
        <v>416</v>
      </c>
      <c r="CB1738">
        <v>347</v>
      </c>
      <c r="CC1738">
        <v>1504</v>
      </c>
      <c r="CD1738">
        <v>6941</v>
      </c>
      <c r="CE1738">
        <v>347</v>
      </c>
      <c r="CF1738">
        <v>0</v>
      </c>
      <c r="CG1738">
        <v>0</v>
      </c>
      <c r="CH1738">
        <v>0</v>
      </c>
      <c r="CI1738">
        <v>0</v>
      </c>
      <c r="CJ1738">
        <v>0</v>
      </c>
      <c r="CK1738">
        <v>0</v>
      </c>
      <c r="CL1738">
        <v>0</v>
      </c>
      <c r="CM1738">
        <v>0</v>
      </c>
      <c r="CN1738">
        <v>0</v>
      </c>
      <c r="CO1738">
        <v>0</v>
      </c>
      <c r="CP1738">
        <v>0</v>
      </c>
      <c r="CQ1738">
        <v>0</v>
      </c>
      <c r="CR1738">
        <v>0</v>
      </c>
      <c r="CS1738">
        <v>0</v>
      </c>
      <c r="CT1738">
        <v>0</v>
      </c>
      <c r="CU1738">
        <v>0</v>
      </c>
      <c r="CV1738">
        <v>0</v>
      </c>
      <c r="CW1738">
        <v>0</v>
      </c>
      <c r="CX1738">
        <v>0</v>
      </c>
      <c r="CY1738">
        <v>0</v>
      </c>
      <c r="CZ1738">
        <v>0</v>
      </c>
      <c r="DA1738">
        <v>0</v>
      </c>
      <c r="DB1738">
        <v>0</v>
      </c>
      <c r="DC1738">
        <v>0</v>
      </c>
      <c r="DD1738">
        <v>0</v>
      </c>
      <c r="DE1738">
        <v>0</v>
      </c>
      <c r="DF1738">
        <v>0</v>
      </c>
      <c r="DG1738">
        <v>0</v>
      </c>
      <c r="DH1738">
        <v>0</v>
      </c>
      <c r="DI1738">
        <v>0</v>
      </c>
      <c r="DJ1738">
        <v>152797</v>
      </c>
      <c r="DK1738">
        <v>149858</v>
      </c>
      <c r="DL1738">
        <v>270000</v>
      </c>
      <c r="DM1738">
        <v>49918</v>
      </c>
      <c r="DN1738">
        <v>0</v>
      </c>
      <c r="DO1738">
        <v>622572</v>
      </c>
      <c r="DP1738">
        <v>277700</v>
      </c>
      <c r="DQ1738">
        <v>-840384</v>
      </c>
      <c r="DR1738">
        <v>683693</v>
      </c>
      <c r="DS1738">
        <v>0</v>
      </c>
    </row>
    <row r="1739" spans="1:123" x14ac:dyDescent="0.3">
      <c r="A1739" t="str">
        <f t="shared" si="27"/>
        <v>20381993</v>
      </c>
      <c r="B1739">
        <v>50</v>
      </c>
      <c r="C1739">
        <v>2038</v>
      </c>
      <c r="D1739">
        <v>199312</v>
      </c>
      <c r="E1739">
        <v>46</v>
      </c>
      <c r="F1739">
        <v>1763177</v>
      </c>
      <c r="G1739">
        <v>163079</v>
      </c>
      <c r="H1739">
        <v>550000</v>
      </c>
      <c r="I1739">
        <v>0</v>
      </c>
      <c r="J1739">
        <v>90000</v>
      </c>
      <c r="K1739">
        <v>85000</v>
      </c>
      <c r="L1739">
        <v>200000</v>
      </c>
      <c r="M1739">
        <v>56200</v>
      </c>
      <c r="N1739">
        <v>11500</v>
      </c>
      <c r="O1739">
        <v>25500</v>
      </c>
      <c r="P1739">
        <v>4500</v>
      </c>
      <c r="Q1739">
        <v>2000</v>
      </c>
      <c r="R1739">
        <v>0</v>
      </c>
      <c r="S1739">
        <v>4664</v>
      </c>
      <c r="T1739">
        <v>35000</v>
      </c>
      <c r="U1739">
        <v>36000</v>
      </c>
      <c r="V1739">
        <v>0</v>
      </c>
      <c r="W1739">
        <v>5000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89043</v>
      </c>
      <c r="AD1739">
        <v>45875</v>
      </c>
      <c r="AE1739">
        <v>0</v>
      </c>
      <c r="AF1739">
        <v>134917</v>
      </c>
      <c r="AG1739">
        <v>45875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850447</v>
      </c>
      <c r="AO1739">
        <v>876894</v>
      </c>
      <c r="AP1739">
        <v>134917</v>
      </c>
      <c r="AQ1739">
        <v>0</v>
      </c>
      <c r="AR1739">
        <v>20000</v>
      </c>
      <c r="AS1739">
        <v>0</v>
      </c>
      <c r="AT1739">
        <v>0</v>
      </c>
      <c r="AU1739">
        <v>0</v>
      </c>
      <c r="AV1739">
        <v>29244</v>
      </c>
      <c r="AW1739">
        <v>0</v>
      </c>
      <c r="AX1739">
        <v>48687</v>
      </c>
      <c r="AY1739">
        <v>2067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0</v>
      </c>
      <c r="BI1739">
        <v>0</v>
      </c>
      <c r="BJ1739">
        <v>0</v>
      </c>
      <c r="BK1739">
        <v>1111809</v>
      </c>
      <c r="BL1739">
        <v>0</v>
      </c>
      <c r="BM1739">
        <v>0</v>
      </c>
      <c r="BN1739">
        <v>0</v>
      </c>
      <c r="BO1739">
        <v>0</v>
      </c>
      <c r="BP1739">
        <v>0</v>
      </c>
      <c r="BQ1739">
        <v>0</v>
      </c>
      <c r="BR1739">
        <v>0</v>
      </c>
      <c r="BS1739">
        <v>0</v>
      </c>
      <c r="BT1739">
        <v>0</v>
      </c>
      <c r="BU1739">
        <v>0</v>
      </c>
      <c r="BV1739">
        <v>0</v>
      </c>
      <c r="BW1739">
        <v>0</v>
      </c>
      <c r="BX1739">
        <v>0</v>
      </c>
      <c r="BY1739">
        <v>0</v>
      </c>
      <c r="BZ1739">
        <v>0</v>
      </c>
      <c r="CA1739">
        <v>0</v>
      </c>
      <c r="CB1739">
        <v>0</v>
      </c>
      <c r="CC1739">
        <v>0</v>
      </c>
      <c r="CD1739">
        <v>0</v>
      </c>
      <c r="CE1739">
        <v>0</v>
      </c>
      <c r="CF1739">
        <v>0</v>
      </c>
      <c r="CG1739">
        <v>0</v>
      </c>
      <c r="CH1739">
        <v>0</v>
      </c>
      <c r="CI1739">
        <v>0</v>
      </c>
      <c r="CJ1739">
        <v>0</v>
      </c>
      <c r="CK1739">
        <v>0</v>
      </c>
      <c r="CL1739">
        <v>0</v>
      </c>
      <c r="CM1739">
        <v>0</v>
      </c>
      <c r="CN1739">
        <v>0</v>
      </c>
      <c r="CO1739">
        <v>0</v>
      </c>
      <c r="CP1739">
        <v>0</v>
      </c>
      <c r="CQ1739">
        <v>0</v>
      </c>
      <c r="CR1739">
        <v>0</v>
      </c>
      <c r="CS1739">
        <v>0</v>
      </c>
      <c r="CT1739">
        <v>0</v>
      </c>
      <c r="CU1739">
        <v>0</v>
      </c>
      <c r="CV1739">
        <v>0</v>
      </c>
      <c r="CW1739">
        <v>0</v>
      </c>
      <c r="CX1739">
        <v>0</v>
      </c>
      <c r="CY1739">
        <v>0</v>
      </c>
      <c r="CZ1739">
        <v>0</v>
      </c>
      <c r="DA1739">
        <v>0</v>
      </c>
      <c r="DB1739">
        <v>0</v>
      </c>
      <c r="DC1739">
        <v>0</v>
      </c>
      <c r="DD1739">
        <v>0</v>
      </c>
      <c r="DE1739">
        <v>0</v>
      </c>
      <c r="DF1739">
        <v>0</v>
      </c>
      <c r="DG1739">
        <v>0</v>
      </c>
      <c r="DH1739">
        <v>0</v>
      </c>
      <c r="DI1739">
        <v>0</v>
      </c>
      <c r="DJ1739">
        <v>104110</v>
      </c>
      <c r="DK1739">
        <v>149858</v>
      </c>
      <c r="DL1739">
        <v>270000</v>
      </c>
      <c r="DM1739">
        <v>20674</v>
      </c>
      <c r="DN1739">
        <v>0</v>
      </c>
      <c r="DO1739">
        <v>544641</v>
      </c>
      <c r="DP1739">
        <v>257700</v>
      </c>
      <c r="DQ1739">
        <v>-77931</v>
      </c>
      <c r="DR1739">
        <v>0</v>
      </c>
      <c r="DS1739">
        <v>0</v>
      </c>
    </row>
    <row r="1740" spans="1:123" x14ac:dyDescent="0.3">
      <c r="A1740" t="str">
        <f t="shared" si="27"/>
        <v>20391994</v>
      </c>
      <c r="B1740">
        <v>50</v>
      </c>
      <c r="C1740">
        <v>2039</v>
      </c>
      <c r="D1740">
        <v>199412</v>
      </c>
      <c r="E1740">
        <v>41</v>
      </c>
      <c r="F1740">
        <v>1957032</v>
      </c>
      <c r="G1740">
        <v>163069</v>
      </c>
      <c r="H1740">
        <v>550000</v>
      </c>
      <c r="I1740">
        <v>0</v>
      </c>
      <c r="J1740">
        <v>90000</v>
      </c>
      <c r="K1740">
        <v>85000</v>
      </c>
      <c r="L1740">
        <v>200000</v>
      </c>
      <c r="M1740">
        <v>56200</v>
      </c>
      <c r="N1740">
        <v>11500</v>
      </c>
      <c r="O1740">
        <v>25500</v>
      </c>
      <c r="P1740">
        <v>4500</v>
      </c>
      <c r="Q1740">
        <v>2000</v>
      </c>
      <c r="R1740">
        <v>0</v>
      </c>
      <c r="S1740">
        <v>4451</v>
      </c>
      <c r="T1740">
        <v>35000</v>
      </c>
      <c r="U1740">
        <v>36000</v>
      </c>
      <c r="V1740">
        <v>0</v>
      </c>
      <c r="W1740">
        <v>5000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79274</v>
      </c>
      <c r="AD1740">
        <v>40842</v>
      </c>
      <c r="AE1740">
        <v>0</v>
      </c>
      <c r="AF1740">
        <v>120116</v>
      </c>
      <c r="AG1740">
        <v>40842</v>
      </c>
      <c r="AH1740">
        <v>0</v>
      </c>
      <c r="AI1740">
        <v>45875</v>
      </c>
      <c r="AJ1740">
        <v>0</v>
      </c>
      <c r="AK1740">
        <v>45875</v>
      </c>
      <c r="AL1740">
        <v>45875</v>
      </c>
      <c r="AM1740">
        <v>0</v>
      </c>
      <c r="AN1740">
        <v>865035</v>
      </c>
      <c r="AO1740">
        <v>780695</v>
      </c>
      <c r="AP1740">
        <v>120116</v>
      </c>
      <c r="AQ1740">
        <v>0</v>
      </c>
      <c r="AR1740">
        <v>16904</v>
      </c>
      <c r="AS1740">
        <v>0</v>
      </c>
      <c r="AT1740">
        <v>0</v>
      </c>
      <c r="AU1740">
        <v>0</v>
      </c>
      <c r="AV1740">
        <v>20674</v>
      </c>
      <c r="AW1740">
        <v>11158</v>
      </c>
      <c r="AX1740">
        <v>45957</v>
      </c>
      <c r="AY1740">
        <v>0</v>
      </c>
      <c r="AZ1740">
        <v>0</v>
      </c>
      <c r="BA1740">
        <v>25000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0</v>
      </c>
      <c r="BI1740">
        <v>0</v>
      </c>
      <c r="BJ1740">
        <v>0</v>
      </c>
      <c r="BK1740">
        <v>1020504</v>
      </c>
      <c r="BL1740">
        <v>0</v>
      </c>
      <c r="BM1740">
        <v>0</v>
      </c>
      <c r="BN1740">
        <v>0</v>
      </c>
      <c r="BO1740">
        <v>0</v>
      </c>
      <c r="BP1740">
        <v>0</v>
      </c>
      <c r="BQ1740">
        <v>0</v>
      </c>
      <c r="BR1740">
        <v>0</v>
      </c>
      <c r="BS1740">
        <v>0</v>
      </c>
      <c r="BT1740">
        <v>0</v>
      </c>
      <c r="BU1740">
        <v>0</v>
      </c>
      <c r="BV1740">
        <v>0</v>
      </c>
      <c r="BW1740">
        <v>0</v>
      </c>
      <c r="BX1740">
        <v>0</v>
      </c>
      <c r="BY1740">
        <v>0</v>
      </c>
      <c r="BZ1740">
        <v>0</v>
      </c>
      <c r="CA1740">
        <v>0</v>
      </c>
      <c r="CB1740">
        <v>0</v>
      </c>
      <c r="CC1740">
        <v>0</v>
      </c>
      <c r="CD1740">
        <v>0</v>
      </c>
      <c r="CE1740">
        <v>0</v>
      </c>
      <c r="CF1740">
        <v>0</v>
      </c>
      <c r="CG1740">
        <v>0</v>
      </c>
      <c r="CH1740">
        <v>0</v>
      </c>
      <c r="CI1740">
        <v>0</v>
      </c>
      <c r="CJ1740">
        <v>0</v>
      </c>
      <c r="CK1740">
        <v>0</v>
      </c>
      <c r="CL1740">
        <v>0</v>
      </c>
      <c r="CM1740">
        <v>0</v>
      </c>
      <c r="CN1740">
        <v>0</v>
      </c>
      <c r="CO1740">
        <v>0</v>
      </c>
      <c r="CP1740">
        <v>0</v>
      </c>
      <c r="CQ1740">
        <v>0</v>
      </c>
      <c r="CR1740">
        <v>0</v>
      </c>
      <c r="CS1740">
        <v>0</v>
      </c>
      <c r="CT1740">
        <v>0</v>
      </c>
      <c r="CU1740">
        <v>0</v>
      </c>
      <c r="CV1740">
        <v>0</v>
      </c>
      <c r="CW1740">
        <v>0</v>
      </c>
      <c r="CX1740">
        <v>0</v>
      </c>
      <c r="CY1740">
        <v>0</v>
      </c>
      <c r="CZ1740">
        <v>0</v>
      </c>
      <c r="DA1740">
        <v>0</v>
      </c>
      <c r="DB1740">
        <v>0</v>
      </c>
      <c r="DC1740">
        <v>0</v>
      </c>
      <c r="DD1740">
        <v>0</v>
      </c>
      <c r="DE1740">
        <v>0</v>
      </c>
      <c r="DF1740">
        <v>0</v>
      </c>
      <c r="DG1740">
        <v>0</v>
      </c>
      <c r="DH1740">
        <v>0</v>
      </c>
      <c r="DI1740">
        <v>0</v>
      </c>
      <c r="DJ1740">
        <v>58153</v>
      </c>
      <c r="DK1740">
        <v>124858</v>
      </c>
      <c r="DL1740">
        <v>258842</v>
      </c>
      <c r="DM1740">
        <v>0</v>
      </c>
      <c r="DN1740">
        <v>0</v>
      </c>
      <c r="DO1740">
        <v>487727</v>
      </c>
      <c r="DP1740">
        <v>237700</v>
      </c>
      <c r="DQ1740">
        <v>-373351</v>
      </c>
      <c r="DR1740">
        <v>270562</v>
      </c>
      <c r="DS1740">
        <v>0</v>
      </c>
    </row>
    <row r="1741" spans="1:123" x14ac:dyDescent="0.3">
      <c r="A1741" t="str">
        <f t="shared" si="27"/>
        <v>20401995</v>
      </c>
      <c r="B1741">
        <v>50</v>
      </c>
      <c r="C1741">
        <v>2040</v>
      </c>
      <c r="D1741">
        <v>199512</v>
      </c>
      <c r="E1741">
        <v>58</v>
      </c>
      <c r="F1741">
        <v>1742902</v>
      </c>
      <c r="G1741">
        <v>163060</v>
      </c>
      <c r="H1741">
        <v>550000</v>
      </c>
      <c r="I1741">
        <v>0</v>
      </c>
      <c r="J1741">
        <v>90000</v>
      </c>
      <c r="K1741">
        <v>85000</v>
      </c>
      <c r="L1741">
        <v>200000</v>
      </c>
      <c r="M1741">
        <v>56200</v>
      </c>
      <c r="N1741">
        <v>11500</v>
      </c>
      <c r="O1741">
        <v>25500</v>
      </c>
      <c r="P1741">
        <v>4500</v>
      </c>
      <c r="Q1741">
        <v>2000</v>
      </c>
      <c r="R1741">
        <v>0</v>
      </c>
      <c r="S1741">
        <v>4237</v>
      </c>
      <c r="T1741">
        <v>35000</v>
      </c>
      <c r="U1741">
        <v>36000</v>
      </c>
      <c r="V1741">
        <v>0</v>
      </c>
      <c r="W1741">
        <v>10000</v>
      </c>
      <c r="X1741">
        <v>0</v>
      </c>
      <c r="Y1741">
        <v>0</v>
      </c>
      <c r="Z1741">
        <v>0</v>
      </c>
      <c r="AA1741">
        <v>0</v>
      </c>
      <c r="AB1741">
        <v>45875</v>
      </c>
      <c r="AC1741">
        <v>113323</v>
      </c>
      <c r="AD1741">
        <v>58384</v>
      </c>
      <c r="AE1741">
        <v>45875</v>
      </c>
      <c r="AF1741">
        <v>125832</v>
      </c>
      <c r="AG1741">
        <v>0</v>
      </c>
      <c r="AH1741">
        <v>0</v>
      </c>
      <c r="AI1741">
        <v>40842</v>
      </c>
      <c r="AJ1741">
        <v>0</v>
      </c>
      <c r="AK1741">
        <v>40842</v>
      </c>
      <c r="AL1741">
        <v>40842</v>
      </c>
      <c r="AM1741">
        <v>0</v>
      </c>
      <c r="AN1741">
        <v>854105</v>
      </c>
      <c r="AO1741">
        <v>1116005</v>
      </c>
      <c r="AP1741">
        <v>171707</v>
      </c>
      <c r="AQ1741">
        <v>0</v>
      </c>
      <c r="AR1741">
        <v>20000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0</v>
      </c>
      <c r="BI1741">
        <v>0</v>
      </c>
      <c r="BJ1741">
        <v>0</v>
      </c>
      <c r="BK1741">
        <v>1307712</v>
      </c>
      <c r="BL1741">
        <v>0</v>
      </c>
      <c r="BM1741">
        <v>0</v>
      </c>
      <c r="BN1741">
        <v>0</v>
      </c>
      <c r="BO1741">
        <v>0</v>
      </c>
      <c r="BP1741">
        <v>0</v>
      </c>
      <c r="BQ1741">
        <v>0</v>
      </c>
      <c r="BR1741">
        <v>219855</v>
      </c>
      <c r="BS1741">
        <v>0</v>
      </c>
      <c r="BT1741">
        <v>0</v>
      </c>
      <c r="BU1741">
        <v>0</v>
      </c>
      <c r="BV1741">
        <v>0</v>
      </c>
      <c r="BW1741">
        <v>0</v>
      </c>
      <c r="BX1741">
        <v>0</v>
      </c>
      <c r="BY1741">
        <v>0</v>
      </c>
      <c r="BZ1741">
        <v>0</v>
      </c>
      <c r="CA1741">
        <v>0</v>
      </c>
      <c r="CB1741">
        <v>0</v>
      </c>
      <c r="CC1741">
        <v>0</v>
      </c>
      <c r="CD1741">
        <v>0</v>
      </c>
      <c r="CE1741">
        <v>0</v>
      </c>
      <c r="CF1741">
        <v>0</v>
      </c>
      <c r="CG1741">
        <v>0</v>
      </c>
      <c r="CH1741">
        <v>0</v>
      </c>
      <c r="CI1741">
        <v>0</v>
      </c>
      <c r="CJ1741">
        <v>0</v>
      </c>
      <c r="CK1741">
        <v>0</v>
      </c>
      <c r="CL1741">
        <v>0</v>
      </c>
      <c r="CM1741">
        <v>0</v>
      </c>
      <c r="CN1741">
        <v>0</v>
      </c>
      <c r="CO1741">
        <v>0</v>
      </c>
      <c r="CP1741">
        <v>0</v>
      </c>
      <c r="CQ1741">
        <v>119855</v>
      </c>
      <c r="CR1741">
        <v>0</v>
      </c>
      <c r="CS1741">
        <v>0</v>
      </c>
      <c r="CT1741">
        <v>0</v>
      </c>
      <c r="CU1741">
        <v>0</v>
      </c>
      <c r="CV1741">
        <v>0</v>
      </c>
      <c r="CW1741">
        <v>0</v>
      </c>
      <c r="CX1741">
        <v>0</v>
      </c>
      <c r="CY1741">
        <v>0</v>
      </c>
      <c r="CZ1741">
        <v>0</v>
      </c>
      <c r="DA1741">
        <v>0</v>
      </c>
      <c r="DB1741">
        <v>0</v>
      </c>
      <c r="DC1741">
        <v>0</v>
      </c>
      <c r="DD1741">
        <v>0</v>
      </c>
      <c r="DE1741">
        <v>0</v>
      </c>
      <c r="DF1741">
        <v>0</v>
      </c>
      <c r="DG1741">
        <v>0</v>
      </c>
      <c r="DH1741">
        <v>0</v>
      </c>
      <c r="DI1741">
        <v>0</v>
      </c>
      <c r="DJ1741">
        <v>58153</v>
      </c>
      <c r="DK1741">
        <v>124858</v>
      </c>
      <c r="DL1741">
        <v>258842</v>
      </c>
      <c r="DM1741">
        <v>0</v>
      </c>
      <c r="DN1741">
        <v>0</v>
      </c>
      <c r="DO1741">
        <v>602549</v>
      </c>
      <c r="DP1741">
        <v>317700</v>
      </c>
      <c r="DQ1741">
        <v>219855</v>
      </c>
      <c r="DR1741">
        <v>0</v>
      </c>
      <c r="DS1741">
        <v>0</v>
      </c>
    </row>
    <row r="1742" spans="1:123" x14ac:dyDescent="0.3">
      <c r="A1742" t="str">
        <f t="shared" si="27"/>
        <v>20411996</v>
      </c>
      <c r="B1742">
        <v>50</v>
      </c>
      <c r="C1742">
        <v>2041</v>
      </c>
      <c r="D1742">
        <v>199612</v>
      </c>
      <c r="E1742">
        <v>56</v>
      </c>
      <c r="F1742">
        <v>1834222</v>
      </c>
      <c r="G1742">
        <v>163056</v>
      </c>
      <c r="H1742">
        <v>550000</v>
      </c>
      <c r="I1742">
        <v>0</v>
      </c>
      <c r="J1742">
        <v>0</v>
      </c>
      <c r="K1742">
        <v>85000</v>
      </c>
      <c r="L1742">
        <v>200000</v>
      </c>
      <c r="M1742">
        <v>56200</v>
      </c>
      <c r="N1742">
        <v>11500</v>
      </c>
      <c r="O1742">
        <v>25500</v>
      </c>
      <c r="P1742">
        <v>4500</v>
      </c>
      <c r="Q1742">
        <v>2000</v>
      </c>
      <c r="R1742">
        <v>0</v>
      </c>
      <c r="S1742">
        <v>4023</v>
      </c>
      <c r="T1742">
        <v>35000</v>
      </c>
      <c r="U1742">
        <v>36000</v>
      </c>
      <c r="V1742">
        <v>0</v>
      </c>
      <c r="W1742">
        <v>10000</v>
      </c>
      <c r="X1742">
        <v>0</v>
      </c>
      <c r="Y1742">
        <v>0</v>
      </c>
      <c r="Z1742">
        <v>0</v>
      </c>
      <c r="AA1742">
        <v>0</v>
      </c>
      <c r="AB1742">
        <v>40842</v>
      </c>
      <c r="AC1742">
        <v>108767</v>
      </c>
      <c r="AD1742">
        <v>56037</v>
      </c>
      <c r="AE1742">
        <v>40842</v>
      </c>
      <c r="AF1742">
        <v>123962</v>
      </c>
      <c r="AG1742">
        <v>28018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765761</v>
      </c>
      <c r="AO1742">
        <v>1071143</v>
      </c>
      <c r="AP1742">
        <v>164804</v>
      </c>
      <c r="AQ1742">
        <v>0</v>
      </c>
      <c r="AR1742">
        <v>20000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0</v>
      </c>
      <c r="BI1742">
        <v>0</v>
      </c>
      <c r="BJ1742">
        <v>0</v>
      </c>
      <c r="BK1742">
        <v>1255947</v>
      </c>
      <c r="BL1742">
        <v>0</v>
      </c>
      <c r="BM1742">
        <v>11570</v>
      </c>
      <c r="BN1742">
        <v>0</v>
      </c>
      <c r="BO1742">
        <v>0</v>
      </c>
      <c r="BP1742">
        <v>0</v>
      </c>
      <c r="BQ1742">
        <v>0</v>
      </c>
      <c r="BR1742">
        <v>0</v>
      </c>
      <c r="BS1742">
        <v>0</v>
      </c>
      <c r="BT1742">
        <v>0</v>
      </c>
      <c r="BU1742">
        <v>0</v>
      </c>
      <c r="BV1742">
        <v>0</v>
      </c>
      <c r="BW1742">
        <v>0</v>
      </c>
      <c r="BX1742">
        <v>0</v>
      </c>
      <c r="BY1742">
        <v>0</v>
      </c>
      <c r="BZ1742">
        <v>0</v>
      </c>
      <c r="CA1742">
        <v>0</v>
      </c>
      <c r="CB1742">
        <v>0</v>
      </c>
      <c r="CC1742">
        <v>0</v>
      </c>
      <c r="CD1742">
        <v>0</v>
      </c>
      <c r="CE1742">
        <v>0</v>
      </c>
      <c r="CF1742">
        <v>0</v>
      </c>
      <c r="CG1742">
        <v>0</v>
      </c>
      <c r="CH1742">
        <v>0</v>
      </c>
      <c r="CI1742">
        <v>0</v>
      </c>
      <c r="CJ1742">
        <v>0</v>
      </c>
      <c r="CK1742">
        <v>0</v>
      </c>
      <c r="CL1742">
        <v>0</v>
      </c>
      <c r="CM1742">
        <v>0</v>
      </c>
      <c r="CN1742">
        <v>0</v>
      </c>
      <c r="CO1742">
        <v>0</v>
      </c>
      <c r="CP1742">
        <v>0</v>
      </c>
      <c r="CQ1742">
        <v>88285</v>
      </c>
      <c r="CR1742">
        <v>0</v>
      </c>
      <c r="CS1742">
        <v>0</v>
      </c>
      <c r="CT1742">
        <v>0</v>
      </c>
      <c r="CU1742">
        <v>0</v>
      </c>
      <c r="CV1742">
        <v>0</v>
      </c>
      <c r="CW1742">
        <v>0</v>
      </c>
      <c r="CX1742">
        <v>0</v>
      </c>
      <c r="CY1742">
        <v>0</v>
      </c>
      <c r="CZ1742">
        <v>0</v>
      </c>
      <c r="DA1742">
        <v>0</v>
      </c>
      <c r="DB1742">
        <v>0</v>
      </c>
      <c r="DC1742">
        <v>0</v>
      </c>
      <c r="DD1742">
        <v>0</v>
      </c>
      <c r="DE1742">
        <v>0</v>
      </c>
      <c r="DF1742">
        <v>0</v>
      </c>
      <c r="DG1742">
        <v>0</v>
      </c>
      <c r="DH1742">
        <v>0</v>
      </c>
      <c r="DI1742">
        <v>0</v>
      </c>
      <c r="DJ1742">
        <v>58153</v>
      </c>
      <c r="DK1742">
        <v>124858</v>
      </c>
      <c r="DL1742">
        <v>258842</v>
      </c>
      <c r="DM1742">
        <v>0</v>
      </c>
      <c r="DN1742">
        <v>0</v>
      </c>
      <c r="DO1742">
        <v>530137</v>
      </c>
      <c r="DP1742">
        <v>317700</v>
      </c>
      <c r="DQ1742">
        <v>-11570</v>
      </c>
      <c r="DR1742">
        <v>0</v>
      </c>
      <c r="DS1742">
        <v>0</v>
      </c>
    </row>
    <row r="1743" spans="1:123" x14ac:dyDescent="0.3">
      <c r="A1743" t="str">
        <f t="shared" si="27"/>
        <v>20421997</v>
      </c>
      <c r="B1743">
        <v>50</v>
      </c>
      <c r="C1743">
        <v>2042</v>
      </c>
      <c r="D1743">
        <v>199712</v>
      </c>
      <c r="E1743">
        <v>51</v>
      </c>
      <c r="F1743">
        <v>1935092</v>
      </c>
      <c r="G1743">
        <v>163053</v>
      </c>
      <c r="H1743">
        <v>550000</v>
      </c>
      <c r="I1743">
        <v>0</v>
      </c>
      <c r="J1743">
        <v>0</v>
      </c>
      <c r="K1743">
        <v>85000</v>
      </c>
      <c r="L1743">
        <v>200000</v>
      </c>
      <c r="M1743">
        <v>56200</v>
      </c>
      <c r="N1743">
        <v>11500</v>
      </c>
      <c r="O1743">
        <v>25500</v>
      </c>
      <c r="P1743">
        <v>4500</v>
      </c>
      <c r="Q1743">
        <v>2000</v>
      </c>
      <c r="R1743">
        <v>0</v>
      </c>
      <c r="S1743">
        <v>3810</v>
      </c>
      <c r="T1743">
        <v>35000</v>
      </c>
      <c r="U1743">
        <v>36000</v>
      </c>
      <c r="V1743">
        <v>0</v>
      </c>
      <c r="W1743">
        <v>10000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98576</v>
      </c>
      <c r="AD1743">
        <v>50786</v>
      </c>
      <c r="AE1743">
        <v>0</v>
      </c>
      <c r="AF1743">
        <v>149363</v>
      </c>
      <c r="AG1743">
        <v>50786</v>
      </c>
      <c r="AH1743">
        <v>0</v>
      </c>
      <c r="AI1743">
        <v>28018</v>
      </c>
      <c r="AJ1743">
        <v>0</v>
      </c>
      <c r="AK1743">
        <v>28018</v>
      </c>
      <c r="AL1743">
        <v>28018</v>
      </c>
      <c r="AM1743">
        <v>0</v>
      </c>
      <c r="AN1743">
        <v>740147</v>
      </c>
      <c r="AO1743">
        <v>970781</v>
      </c>
      <c r="AP1743">
        <v>149363</v>
      </c>
      <c r="AQ1743">
        <v>16187</v>
      </c>
      <c r="AR1743">
        <v>20000</v>
      </c>
      <c r="AS1743">
        <v>0</v>
      </c>
      <c r="AT1743">
        <v>0</v>
      </c>
      <c r="AU1743">
        <v>0</v>
      </c>
      <c r="AV1743">
        <v>0</v>
      </c>
      <c r="AW1743">
        <v>18696</v>
      </c>
      <c r="AX1743">
        <v>51352</v>
      </c>
      <c r="AY1743">
        <v>7107</v>
      </c>
      <c r="AZ1743">
        <v>0</v>
      </c>
      <c r="BA1743">
        <v>25000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0</v>
      </c>
      <c r="BI1743">
        <v>0</v>
      </c>
      <c r="BJ1743">
        <v>0</v>
      </c>
      <c r="BK1743">
        <v>1258485</v>
      </c>
      <c r="BL1743">
        <v>0</v>
      </c>
      <c r="BM1743">
        <v>13285</v>
      </c>
      <c r="BN1743">
        <v>0</v>
      </c>
      <c r="BO1743">
        <v>0</v>
      </c>
      <c r="BP1743">
        <v>0</v>
      </c>
      <c r="BQ1743">
        <v>0</v>
      </c>
      <c r="BR1743">
        <v>0</v>
      </c>
      <c r="BS1743">
        <v>0</v>
      </c>
      <c r="BT1743">
        <v>0</v>
      </c>
      <c r="BU1743">
        <v>0</v>
      </c>
      <c r="BV1743">
        <v>0</v>
      </c>
      <c r="BW1743">
        <v>0</v>
      </c>
      <c r="BX1743">
        <v>0</v>
      </c>
      <c r="BY1743">
        <v>0</v>
      </c>
      <c r="BZ1743">
        <v>0</v>
      </c>
      <c r="CA1743">
        <v>0</v>
      </c>
      <c r="CB1743">
        <v>0</v>
      </c>
      <c r="CC1743">
        <v>0</v>
      </c>
      <c r="CD1743">
        <v>0</v>
      </c>
      <c r="CE1743">
        <v>0</v>
      </c>
      <c r="CF1743">
        <v>0</v>
      </c>
      <c r="CG1743">
        <v>0</v>
      </c>
      <c r="CH1743">
        <v>0</v>
      </c>
      <c r="CI1743">
        <v>0</v>
      </c>
      <c r="CJ1743">
        <v>0</v>
      </c>
      <c r="CK1743">
        <v>0</v>
      </c>
      <c r="CL1743">
        <v>0</v>
      </c>
      <c r="CM1743">
        <v>0</v>
      </c>
      <c r="CN1743">
        <v>0</v>
      </c>
      <c r="CO1743">
        <v>0</v>
      </c>
      <c r="CP1743">
        <v>0</v>
      </c>
      <c r="CQ1743">
        <v>55000</v>
      </c>
      <c r="CR1743">
        <v>0</v>
      </c>
      <c r="CS1743">
        <v>0</v>
      </c>
      <c r="CT1743">
        <v>0</v>
      </c>
      <c r="CU1743">
        <v>0</v>
      </c>
      <c r="CV1743">
        <v>0</v>
      </c>
      <c r="CW1743">
        <v>0</v>
      </c>
      <c r="CX1743">
        <v>0</v>
      </c>
      <c r="CY1743">
        <v>0</v>
      </c>
      <c r="CZ1743">
        <v>0</v>
      </c>
      <c r="DA1743">
        <v>0</v>
      </c>
      <c r="DB1743">
        <v>0</v>
      </c>
      <c r="DC1743">
        <v>0</v>
      </c>
      <c r="DD1743">
        <v>0</v>
      </c>
      <c r="DE1743">
        <v>0</v>
      </c>
      <c r="DF1743">
        <v>0</v>
      </c>
      <c r="DG1743">
        <v>0</v>
      </c>
      <c r="DH1743">
        <v>0</v>
      </c>
      <c r="DI1743">
        <v>0</v>
      </c>
      <c r="DJ1743">
        <v>6801</v>
      </c>
      <c r="DK1743">
        <v>99858</v>
      </c>
      <c r="DL1743">
        <v>240146</v>
      </c>
      <c r="DM1743">
        <v>0</v>
      </c>
      <c r="DN1743">
        <v>0</v>
      </c>
      <c r="DO1743">
        <v>429823</v>
      </c>
      <c r="DP1743">
        <v>317700</v>
      </c>
      <c r="DQ1743">
        <v>-230560</v>
      </c>
      <c r="DR1743">
        <v>122228</v>
      </c>
      <c r="DS1743">
        <v>0</v>
      </c>
    </row>
    <row r="1744" spans="1:123" x14ac:dyDescent="0.3">
      <c r="A1744" t="str">
        <f t="shared" si="27"/>
        <v>20431998</v>
      </c>
      <c r="B1744">
        <v>50</v>
      </c>
      <c r="C1744">
        <v>2043</v>
      </c>
      <c r="D1744">
        <v>199812</v>
      </c>
      <c r="E1744">
        <v>64</v>
      </c>
      <c r="F1744">
        <v>1441370</v>
      </c>
      <c r="G1744">
        <v>163049</v>
      </c>
      <c r="H1744">
        <v>550000</v>
      </c>
      <c r="I1744">
        <v>0</v>
      </c>
      <c r="J1744">
        <v>0</v>
      </c>
      <c r="K1744">
        <v>85000</v>
      </c>
      <c r="L1744">
        <v>200000</v>
      </c>
      <c r="M1744">
        <v>56200</v>
      </c>
      <c r="N1744">
        <v>11500</v>
      </c>
      <c r="O1744">
        <v>25500</v>
      </c>
      <c r="P1744">
        <v>4500</v>
      </c>
      <c r="Q1744">
        <v>2000</v>
      </c>
      <c r="R1744">
        <v>0</v>
      </c>
      <c r="S1744">
        <v>3595</v>
      </c>
      <c r="T1744">
        <v>35000</v>
      </c>
      <c r="U1744">
        <v>36000</v>
      </c>
      <c r="V1744">
        <v>0</v>
      </c>
      <c r="W1744">
        <v>10000</v>
      </c>
      <c r="X1744">
        <v>0</v>
      </c>
      <c r="Y1744">
        <v>0</v>
      </c>
      <c r="Z1744">
        <v>0</v>
      </c>
      <c r="AA1744">
        <v>0</v>
      </c>
      <c r="AB1744">
        <v>28018</v>
      </c>
      <c r="AC1744">
        <v>124782</v>
      </c>
      <c r="AD1744">
        <v>64287</v>
      </c>
      <c r="AE1744">
        <v>28018</v>
      </c>
      <c r="AF1744">
        <v>161051</v>
      </c>
      <c r="AG1744">
        <v>0</v>
      </c>
      <c r="AH1744">
        <v>0</v>
      </c>
      <c r="AI1744">
        <v>50786</v>
      </c>
      <c r="AJ1744">
        <v>0</v>
      </c>
      <c r="AK1744">
        <v>50786</v>
      </c>
      <c r="AL1744">
        <v>50786</v>
      </c>
      <c r="AM1744">
        <v>0</v>
      </c>
      <c r="AN1744">
        <v>728244</v>
      </c>
      <c r="AO1744">
        <v>1228854</v>
      </c>
      <c r="AP1744">
        <v>189069</v>
      </c>
      <c r="AQ1744">
        <v>0</v>
      </c>
      <c r="AR1744">
        <v>20000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0</v>
      </c>
      <c r="BI1744">
        <v>0</v>
      </c>
      <c r="BJ1744">
        <v>0</v>
      </c>
      <c r="BK1744">
        <v>1437923</v>
      </c>
      <c r="BL1744">
        <v>0</v>
      </c>
      <c r="BM1744">
        <v>0</v>
      </c>
      <c r="BN1744">
        <v>0</v>
      </c>
      <c r="BO1744">
        <v>0</v>
      </c>
      <c r="BP1744">
        <v>0</v>
      </c>
      <c r="BQ1744">
        <v>0</v>
      </c>
      <c r="BR1744">
        <v>488949</v>
      </c>
      <c r="BS1744">
        <v>36799</v>
      </c>
      <c r="BT1744">
        <v>0</v>
      </c>
      <c r="BU1744">
        <v>0</v>
      </c>
      <c r="BV1744">
        <v>0</v>
      </c>
      <c r="BW1744">
        <v>0</v>
      </c>
      <c r="BX1744">
        <v>0</v>
      </c>
      <c r="BY1744">
        <v>0</v>
      </c>
      <c r="BZ1744">
        <v>0</v>
      </c>
      <c r="CA1744">
        <v>0</v>
      </c>
      <c r="CB1744">
        <v>0</v>
      </c>
      <c r="CC1744">
        <v>0</v>
      </c>
      <c r="CD1744">
        <v>0</v>
      </c>
      <c r="CE1744">
        <v>0</v>
      </c>
      <c r="CF1744">
        <v>0</v>
      </c>
      <c r="CG1744">
        <v>0</v>
      </c>
      <c r="CH1744">
        <v>0</v>
      </c>
      <c r="CI1744">
        <v>0</v>
      </c>
      <c r="CJ1744">
        <v>0</v>
      </c>
      <c r="CK1744">
        <v>0</v>
      </c>
      <c r="CL1744">
        <v>0</v>
      </c>
      <c r="CM1744">
        <v>0</v>
      </c>
      <c r="CN1744">
        <v>0</v>
      </c>
      <c r="CO1744">
        <v>0</v>
      </c>
      <c r="CP1744">
        <v>0</v>
      </c>
      <c r="CQ1744">
        <v>523949</v>
      </c>
      <c r="CR1744">
        <v>0</v>
      </c>
      <c r="CS1744">
        <v>0</v>
      </c>
      <c r="CT1744">
        <v>36799</v>
      </c>
      <c r="CU1744">
        <v>0</v>
      </c>
      <c r="CV1744">
        <v>0</v>
      </c>
      <c r="CW1744">
        <v>0</v>
      </c>
      <c r="CX1744">
        <v>0</v>
      </c>
      <c r="CY1744">
        <v>0</v>
      </c>
      <c r="CZ1744">
        <v>0</v>
      </c>
      <c r="DA1744">
        <v>0</v>
      </c>
      <c r="DB1744">
        <v>0</v>
      </c>
      <c r="DC1744">
        <v>0</v>
      </c>
      <c r="DD1744">
        <v>0</v>
      </c>
      <c r="DE1744">
        <v>0</v>
      </c>
      <c r="DF1744">
        <v>0</v>
      </c>
      <c r="DG1744">
        <v>0</v>
      </c>
      <c r="DH1744">
        <v>0</v>
      </c>
      <c r="DI1744">
        <v>0</v>
      </c>
      <c r="DJ1744">
        <v>6801</v>
      </c>
      <c r="DK1744">
        <v>99858</v>
      </c>
      <c r="DL1744">
        <v>240146</v>
      </c>
      <c r="DM1744">
        <v>0</v>
      </c>
      <c r="DN1744">
        <v>0</v>
      </c>
      <c r="DO1744">
        <v>958339</v>
      </c>
      <c r="DP1744">
        <v>317700</v>
      </c>
      <c r="DQ1744">
        <v>525748</v>
      </c>
      <c r="DR1744">
        <v>0</v>
      </c>
      <c r="DS1744">
        <v>0</v>
      </c>
    </row>
    <row r="1745" spans="1:123" x14ac:dyDescent="0.3">
      <c r="A1745" t="str">
        <f t="shared" si="27"/>
        <v>20441999</v>
      </c>
      <c r="B1745">
        <v>50</v>
      </c>
      <c r="C1745">
        <v>2044</v>
      </c>
      <c r="D1745">
        <v>199912</v>
      </c>
      <c r="E1745">
        <v>56</v>
      </c>
      <c r="F1745">
        <v>1907011</v>
      </c>
      <c r="G1745">
        <v>163046</v>
      </c>
      <c r="H1745">
        <v>550000</v>
      </c>
      <c r="I1745">
        <v>0</v>
      </c>
      <c r="J1745">
        <v>0</v>
      </c>
      <c r="K1745">
        <v>85000</v>
      </c>
      <c r="L1745">
        <v>200000</v>
      </c>
      <c r="M1745">
        <v>56200</v>
      </c>
      <c r="N1745">
        <v>11500</v>
      </c>
      <c r="O1745">
        <v>25500</v>
      </c>
      <c r="P1745">
        <v>4500</v>
      </c>
      <c r="Q1745">
        <v>2000</v>
      </c>
      <c r="R1745">
        <v>0</v>
      </c>
      <c r="S1745">
        <v>3381</v>
      </c>
      <c r="T1745">
        <v>35000</v>
      </c>
      <c r="U1745">
        <v>36000</v>
      </c>
      <c r="V1745">
        <v>0</v>
      </c>
      <c r="W1745">
        <v>10000</v>
      </c>
      <c r="X1745">
        <v>0</v>
      </c>
      <c r="Y1745">
        <v>0</v>
      </c>
      <c r="Z1745">
        <v>0</v>
      </c>
      <c r="AA1745">
        <v>0</v>
      </c>
      <c r="AB1745">
        <v>50786</v>
      </c>
      <c r="AC1745">
        <v>107734</v>
      </c>
      <c r="AD1745">
        <v>55504</v>
      </c>
      <c r="AE1745">
        <v>50786</v>
      </c>
      <c r="AF1745">
        <v>112452</v>
      </c>
      <c r="AG1745">
        <v>55504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776629</v>
      </c>
      <c r="AO1745">
        <v>1060968</v>
      </c>
      <c r="AP1745">
        <v>163239</v>
      </c>
      <c r="AQ1745">
        <v>0</v>
      </c>
      <c r="AR1745">
        <v>20000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0</v>
      </c>
      <c r="BI1745">
        <v>0</v>
      </c>
      <c r="BJ1745">
        <v>0</v>
      </c>
      <c r="BK1745">
        <v>1244207</v>
      </c>
      <c r="BL1745">
        <v>0</v>
      </c>
      <c r="BM1745">
        <v>85222</v>
      </c>
      <c r="BN1745">
        <v>0</v>
      </c>
      <c r="BO1745">
        <v>0</v>
      </c>
      <c r="BP1745">
        <v>0</v>
      </c>
      <c r="BQ1745">
        <v>0</v>
      </c>
      <c r="BR1745">
        <v>0</v>
      </c>
      <c r="BS1745">
        <v>0</v>
      </c>
      <c r="BT1745">
        <v>0</v>
      </c>
      <c r="BU1745">
        <v>0</v>
      </c>
      <c r="BV1745">
        <v>0</v>
      </c>
      <c r="BW1745">
        <v>0</v>
      </c>
      <c r="BX1745">
        <v>0</v>
      </c>
      <c r="BY1745">
        <v>0</v>
      </c>
      <c r="BZ1745">
        <v>0</v>
      </c>
      <c r="CA1745">
        <v>0</v>
      </c>
      <c r="CB1745">
        <v>0</v>
      </c>
      <c r="CC1745">
        <v>0</v>
      </c>
      <c r="CD1745">
        <v>0</v>
      </c>
      <c r="CE1745">
        <v>0</v>
      </c>
      <c r="CF1745">
        <v>0</v>
      </c>
      <c r="CG1745">
        <v>0</v>
      </c>
      <c r="CH1745">
        <v>0</v>
      </c>
      <c r="CI1745">
        <v>0</v>
      </c>
      <c r="CJ1745">
        <v>0</v>
      </c>
      <c r="CK1745">
        <v>0</v>
      </c>
      <c r="CL1745">
        <v>0</v>
      </c>
      <c r="CM1745">
        <v>0</v>
      </c>
      <c r="CN1745">
        <v>0</v>
      </c>
      <c r="CO1745">
        <v>0</v>
      </c>
      <c r="CP1745">
        <v>0</v>
      </c>
      <c r="CQ1745">
        <v>418727</v>
      </c>
      <c r="CR1745">
        <v>0</v>
      </c>
      <c r="CS1745">
        <v>0</v>
      </c>
      <c r="CT1745">
        <v>36799</v>
      </c>
      <c r="CU1745">
        <v>0</v>
      </c>
      <c r="CV1745">
        <v>0</v>
      </c>
      <c r="CW1745">
        <v>0</v>
      </c>
      <c r="CX1745">
        <v>0</v>
      </c>
      <c r="CY1745">
        <v>0</v>
      </c>
      <c r="CZ1745">
        <v>0</v>
      </c>
      <c r="DA1745">
        <v>0</v>
      </c>
      <c r="DB1745">
        <v>0</v>
      </c>
      <c r="DC1745">
        <v>0</v>
      </c>
      <c r="DD1745">
        <v>0</v>
      </c>
      <c r="DE1745">
        <v>0</v>
      </c>
      <c r="DF1745">
        <v>0</v>
      </c>
      <c r="DG1745">
        <v>0</v>
      </c>
      <c r="DH1745">
        <v>0</v>
      </c>
      <c r="DI1745">
        <v>0</v>
      </c>
      <c r="DJ1745">
        <v>6801</v>
      </c>
      <c r="DK1745">
        <v>99858</v>
      </c>
      <c r="DL1745">
        <v>240146</v>
      </c>
      <c r="DM1745">
        <v>0</v>
      </c>
      <c r="DN1745">
        <v>0</v>
      </c>
      <c r="DO1745">
        <v>802331</v>
      </c>
      <c r="DP1745">
        <v>317700</v>
      </c>
      <c r="DQ1745">
        <v>-85222</v>
      </c>
      <c r="DR1745">
        <v>0</v>
      </c>
      <c r="DS1745">
        <v>0</v>
      </c>
    </row>
    <row r="1746" spans="1:123" x14ac:dyDescent="0.3">
      <c r="A1746" t="str">
        <f t="shared" si="27"/>
        <v>20452000</v>
      </c>
      <c r="B1746">
        <v>50</v>
      </c>
      <c r="C1746">
        <v>2045</v>
      </c>
      <c r="D1746">
        <v>200012</v>
      </c>
      <c r="E1746">
        <v>37</v>
      </c>
      <c r="F1746">
        <v>2066959</v>
      </c>
      <c r="G1746">
        <v>163042</v>
      </c>
      <c r="H1746">
        <v>550000</v>
      </c>
      <c r="I1746">
        <v>0</v>
      </c>
      <c r="J1746">
        <v>0</v>
      </c>
      <c r="K1746">
        <v>85000</v>
      </c>
      <c r="L1746">
        <v>200000</v>
      </c>
      <c r="M1746">
        <v>56200</v>
      </c>
      <c r="N1746">
        <v>11500</v>
      </c>
      <c r="O1746">
        <v>25500</v>
      </c>
      <c r="P1746">
        <v>4500</v>
      </c>
      <c r="Q1746">
        <v>2000</v>
      </c>
      <c r="R1746">
        <v>0</v>
      </c>
      <c r="S1746">
        <v>3166</v>
      </c>
      <c r="T1746">
        <v>35000</v>
      </c>
      <c r="U1746">
        <v>36000</v>
      </c>
      <c r="V1746">
        <v>0</v>
      </c>
      <c r="W1746">
        <v>15000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71948</v>
      </c>
      <c r="AD1746">
        <v>0</v>
      </c>
      <c r="AE1746">
        <v>0</v>
      </c>
      <c r="AF1746">
        <v>109015</v>
      </c>
      <c r="AG1746">
        <v>0</v>
      </c>
      <c r="AH1746">
        <v>0</v>
      </c>
      <c r="AI1746">
        <v>55504</v>
      </c>
      <c r="AJ1746">
        <v>0</v>
      </c>
      <c r="AK1746">
        <v>55504</v>
      </c>
      <c r="AL1746">
        <v>55504</v>
      </c>
      <c r="AM1746">
        <v>0</v>
      </c>
      <c r="AN1746">
        <v>774850</v>
      </c>
      <c r="AO1746">
        <v>708545</v>
      </c>
      <c r="AP1746">
        <v>109015</v>
      </c>
      <c r="AQ1746">
        <v>0</v>
      </c>
      <c r="AR1746">
        <v>13031</v>
      </c>
      <c r="AS1746">
        <v>0</v>
      </c>
      <c r="AT1746">
        <v>0</v>
      </c>
      <c r="AU1746">
        <v>0</v>
      </c>
      <c r="AV1746">
        <v>0</v>
      </c>
      <c r="AW1746">
        <v>8297</v>
      </c>
      <c r="AX1746">
        <v>6801</v>
      </c>
      <c r="AY1746">
        <v>0</v>
      </c>
      <c r="AZ1746">
        <v>0</v>
      </c>
      <c r="BA1746">
        <v>25000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0</v>
      </c>
      <c r="BI1746">
        <v>0</v>
      </c>
      <c r="BJ1746">
        <v>0</v>
      </c>
      <c r="BK1746">
        <v>870690</v>
      </c>
      <c r="BL1746">
        <v>0</v>
      </c>
      <c r="BM1746">
        <v>147983</v>
      </c>
      <c r="BN1746">
        <v>36799</v>
      </c>
      <c r="BO1746">
        <v>0</v>
      </c>
      <c r="BP1746">
        <v>0</v>
      </c>
      <c r="BQ1746">
        <v>0</v>
      </c>
      <c r="BR1746">
        <v>0</v>
      </c>
      <c r="BS1746">
        <v>0</v>
      </c>
      <c r="BT1746">
        <v>0</v>
      </c>
      <c r="BU1746">
        <v>0</v>
      </c>
      <c r="BV1746">
        <v>0</v>
      </c>
      <c r="BW1746">
        <v>0</v>
      </c>
      <c r="BX1746">
        <v>0</v>
      </c>
      <c r="BY1746">
        <v>0</v>
      </c>
      <c r="BZ1746">
        <v>0</v>
      </c>
      <c r="CA1746">
        <v>0</v>
      </c>
      <c r="CB1746">
        <v>0</v>
      </c>
      <c r="CC1746">
        <v>0</v>
      </c>
      <c r="CD1746">
        <v>0</v>
      </c>
      <c r="CE1746">
        <v>0</v>
      </c>
      <c r="CF1746">
        <v>0</v>
      </c>
      <c r="CG1746">
        <v>0</v>
      </c>
      <c r="CH1746">
        <v>0</v>
      </c>
      <c r="CI1746">
        <v>0</v>
      </c>
      <c r="CJ1746">
        <v>0</v>
      </c>
      <c r="CK1746">
        <v>0</v>
      </c>
      <c r="CL1746">
        <v>0</v>
      </c>
      <c r="CM1746">
        <v>0</v>
      </c>
      <c r="CN1746">
        <v>0</v>
      </c>
      <c r="CO1746">
        <v>0</v>
      </c>
      <c r="CP1746">
        <v>0</v>
      </c>
      <c r="CQ1746">
        <v>250744</v>
      </c>
      <c r="CR1746">
        <v>0</v>
      </c>
      <c r="CS1746">
        <v>0</v>
      </c>
      <c r="CT1746">
        <v>0</v>
      </c>
      <c r="CU1746">
        <v>0</v>
      </c>
      <c r="CV1746">
        <v>0</v>
      </c>
      <c r="CW1746">
        <v>0</v>
      </c>
      <c r="CX1746">
        <v>0</v>
      </c>
      <c r="CY1746">
        <v>0</v>
      </c>
      <c r="CZ1746">
        <v>0</v>
      </c>
      <c r="DA1746">
        <v>0</v>
      </c>
      <c r="DB1746">
        <v>0</v>
      </c>
      <c r="DC1746">
        <v>0</v>
      </c>
      <c r="DD1746">
        <v>0</v>
      </c>
      <c r="DE1746">
        <v>0</v>
      </c>
      <c r="DF1746">
        <v>0</v>
      </c>
      <c r="DG1746">
        <v>0</v>
      </c>
      <c r="DH1746">
        <v>0</v>
      </c>
      <c r="DI1746">
        <v>0</v>
      </c>
      <c r="DJ1746">
        <v>0</v>
      </c>
      <c r="DK1746">
        <v>74858</v>
      </c>
      <c r="DL1746">
        <v>231849</v>
      </c>
      <c r="DM1746">
        <v>0</v>
      </c>
      <c r="DN1746">
        <v>0</v>
      </c>
      <c r="DO1746">
        <v>612955</v>
      </c>
      <c r="DP1746">
        <v>317700</v>
      </c>
      <c r="DQ1746">
        <v>-660559</v>
      </c>
      <c r="DR1746">
        <v>435678</v>
      </c>
      <c r="DS1746">
        <v>0</v>
      </c>
    </row>
    <row r="1747" spans="1:123" x14ac:dyDescent="0.3">
      <c r="A1747" t="str">
        <f t="shared" si="27"/>
        <v>20462001</v>
      </c>
      <c r="B1747">
        <v>50</v>
      </c>
      <c r="C1747">
        <v>2046</v>
      </c>
      <c r="D1747">
        <v>200112</v>
      </c>
      <c r="E1747">
        <v>20</v>
      </c>
      <c r="F1747">
        <v>1919756</v>
      </c>
      <c r="G1747">
        <v>163038</v>
      </c>
      <c r="H1747">
        <v>550000</v>
      </c>
      <c r="I1747">
        <v>0</v>
      </c>
      <c r="J1747">
        <v>0</v>
      </c>
      <c r="K1747">
        <v>85000</v>
      </c>
      <c r="L1747">
        <v>200000</v>
      </c>
      <c r="M1747">
        <v>56200</v>
      </c>
      <c r="N1747">
        <v>11500</v>
      </c>
      <c r="O1747">
        <v>25500</v>
      </c>
      <c r="P1747">
        <v>4500</v>
      </c>
      <c r="Q1747">
        <v>2000</v>
      </c>
      <c r="R1747">
        <v>0</v>
      </c>
      <c r="S1747">
        <v>2951</v>
      </c>
      <c r="T1747">
        <v>35000</v>
      </c>
      <c r="U1747">
        <v>36000</v>
      </c>
      <c r="V1747">
        <v>0</v>
      </c>
      <c r="W1747">
        <v>15000</v>
      </c>
      <c r="X1747">
        <v>0</v>
      </c>
      <c r="Y1747">
        <v>0</v>
      </c>
      <c r="Z1747">
        <v>0</v>
      </c>
      <c r="AA1747">
        <v>0</v>
      </c>
      <c r="AB1747">
        <v>55504</v>
      </c>
      <c r="AC1747">
        <v>38651</v>
      </c>
      <c r="AD1747">
        <v>0</v>
      </c>
      <c r="AE1747">
        <v>55504</v>
      </c>
      <c r="AF1747">
        <v>3059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880592</v>
      </c>
      <c r="AO1747">
        <v>380635</v>
      </c>
      <c r="AP1747">
        <v>58564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25000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0</v>
      </c>
      <c r="BI1747">
        <v>0</v>
      </c>
      <c r="BJ1747">
        <v>0</v>
      </c>
      <c r="BK1747">
        <v>464199</v>
      </c>
      <c r="BL1747">
        <v>0</v>
      </c>
      <c r="BM1747">
        <v>127983</v>
      </c>
      <c r="BN1747">
        <v>0</v>
      </c>
      <c r="BO1747">
        <v>0</v>
      </c>
      <c r="BP1747">
        <v>0</v>
      </c>
      <c r="BQ1747">
        <v>0</v>
      </c>
      <c r="BR1747">
        <v>0</v>
      </c>
      <c r="BS1747">
        <v>0</v>
      </c>
      <c r="BT1747">
        <v>0</v>
      </c>
      <c r="BU1747">
        <v>0</v>
      </c>
      <c r="BV1747">
        <v>0</v>
      </c>
      <c r="BW1747">
        <v>0</v>
      </c>
      <c r="BX1747">
        <v>0</v>
      </c>
      <c r="BY1747">
        <v>0</v>
      </c>
      <c r="BZ1747">
        <v>0</v>
      </c>
      <c r="CA1747">
        <v>0</v>
      </c>
      <c r="CB1747">
        <v>0</v>
      </c>
      <c r="CC1747">
        <v>0</v>
      </c>
      <c r="CD1747">
        <v>0</v>
      </c>
      <c r="CE1747">
        <v>0</v>
      </c>
      <c r="CF1747">
        <v>0</v>
      </c>
      <c r="CG1747">
        <v>0</v>
      </c>
      <c r="CH1747">
        <v>0</v>
      </c>
      <c r="CI1747">
        <v>0</v>
      </c>
      <c r="CJ1747">
        <v>0</v>
      </c>
      <c r="CK1747">
        <v>0</v>
      </c>
      <c r="CL1747">
        <v>0</v>
      </c>
      <c r="CM1747">
        <v>0</v>
      </c>
      <c r="CN1747">
        <v>0</v>
      </c>
      <c r="CO1747">
        <v>0</v>
      </c>
      <c r="CP1747">
        <v>0</v>
      </c>
      <c r="CQ1747">
        <v>102761</v>
      </c>
      <c r="CR1747">
        <v>0</v>
      </c>
      <c r="CS1747">
        <v>0</v>
      </c>
      <c r="CT1747">
        <v>0</v>
      </c>
      <c r="CU1747">
        <v>0</v>
      </c>
      <c r="CV1747">
        <v>0</v>
      </c>
      <c r="CW1747">
        <v>0</v>
      </c>
      <c r="CX1747">
        <v>0</v>
      </c>
      <c r="CY1747">
        <v>0</v>
      </c>
      <c r="CZ1747">
        <v>0</v>
      </c>
      <c r="DA1747">
        <v>0</v>
      </c>
      <c r="DB1747">
        <v>0</v>
      </c>
      <c r="DC1747">
        <v>0</v>
      </c>
      <c r="DD1747">
        <v>0</v>
      </c>
      <c r="DE1747">
        <v>0</v>
      </c>
      <c r="DF1747">
        <v>0</v>
      </c>
      <c r="DG1747">
        <v>0</v>
      </c>
      <c r="DH1747">
        <v>0</v>
      </c>
      <c r="DI1747">
        <v>0</v>
      </c>
      <c r="DJ1747">
        <v>0</v>
      </c>
      <c r="DK1747">
        <v>49858</v>
      </c>
      <c r="DL1747">
        <v>231849</v>
      </c>
      <c r="DM1747">
        <v>0</v>
      </c>
      <c r="DN1747">
        <v>0</v>
      </c>
      <c r="DO1747">
        <v>384468</v>
      </c>
      <c r="DP1747">
        <v>317700</v>
      </c>
      <c r="DQ1747">
        <v>-799004</v>
      </c>
      <c r="DR1747">
        <v>646021</v>
      </c>
      <c r="DS1747">
        <v>0</v>
      </c>
    </row>
    <row r="1748" spans="1:123" x14ac:dyDescent="0.3">
      <c r="A1748" t="str">
        <f t="shared" si="27"/>
        <v>20472002</v>
      </c>
      <c r="B1748">
        <v>50</v>
      </c>
      <c r="C1748">
        <v>2047</v>
      </c>
      <c r="D1748">
        <v>200212</v>
      </c>
      <c r="E1748">
        <v>44</v>
      </c>
      <c r="F1748">
        <v>2197220</v>
      </c>
      <c r="G1748">
        <v>163034</v>
      </c>
      <c r="H1748">
        <v>550000</v>
      </c>
      <c r="I1748">
        <v>0</v>
      </c>
      <c r="J1748">
        <v>0</v>
      </c>
      <c r="K1748">
        <v>85000</v>
      </c>
      <c r="L1748">
        <v>200000</v>
      </c>
      <c r="M1748">
        <v>56200</v>
      </c>
      <c r="N1748">
        <v>11500</v>
      </c>
      <c r="O1748">
        <v>25500</v>
      </c>
      <c r="P1748">
        <v>4500</v>
      </c>
      <c r="Q1748">
        <v>2000</v>
      </c>
      <c r="R1748">
        <v>0</v>
      </c>
      <c r="S1748">
        <v>2737</v>
      </c>
      <c r="T1748">
        <v>35000</v>
      </c>
      <c r="U1748">
        <v>36000</v>
      </c>
      <c r="V1748">
        <v>0</v>
      </c>
      <c r="W1748">
        <v>15000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86037</v>
      </c>
      <c r="AD1748">
        <v>44326</v>
      </c>
      <c r="AE1748">
        <v>0</v>
      </c>
      <c r="AF1748">
        <v>130363</v>
      </c>
      <c r="AG1748">
        <v>44326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753074</v>
      </c>
      <c r="AO1748">
        <v>847294</v>
      </c>
      <c r="AP1748">
        <v>130363</v>
      </c>
      <c r="AQ1748">
        <v>0</v>
      </c>
      <c r="AR1748">
        <v>20000</v>
      </c>
      <c r="AS1748">
        <v>0</v>
      </c>
      <c r="AT1748">
        <v>0</v>
      </c>
      <c r="AU1748">
        <v>0</v>
      </c>
      <c r="AV1748">
        <v>0</v>
      </c>
      <c r="AW1748">
        <v>13799</v>
      </c>
      <c r="AX1748">
        <v>0</v>
      </c>
      <c r="AY1748">
        <v>479</v>
      </c>
      <c r="AZ1748">
        <v>0</v>
      </c>
      <c r="BA1748">
        <v>25000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0</v>
      </c>
      <c r="BI1748">
        <v>0</v>
      </c>
      <c r="BJ1748">
        <v>0</v>
      </c>
      <c r="BK1748">
        <v>1036935</v>
      </c>
      <c r="BL1748">
        <v>0</v>
      </c>
      <c r="BM1748">
        <v>82761</v>
      </c>
      <c r="BN1748">
        <v>0</v>
      </c>
      <c r="BO1748">
        <v>0</v>
      </c>
      <c r="BP1748">
        <v>0</v>
      </c>
      <c r="BQ1748">
        <v>0</v>
      </c>
      <c r="BR1748">
        <v>0</v>
      </c>
      <c r="BS1748">
        <v>0</v>
      </c>
      <c r="BT1748">
        <v>0</v>
      </c>
      <c r="BU1748">
        <v>0</v>
      </c>
      <c r="BV1748">
        <v>0</v>
      </c>
      <c r="BW1748">
        <v>0</v>
      </c>
      <c r="BX1748">
        <v>0</v>
      </c>
      <c r="BY1748">
        <v>0</v>
      </c>
      <c r="BZ1748">
        <v>0</v>
      </c>
      <c r="CA1748">
        <v>0</v>
      </c>
      <c r="CB1748">
        <v>0</v>
      </c>
      <c r="CC1748">
        <v>0</v>
      </c>
      <c r="CD1748">
        <v>0</v>
      </c>
      <c r="CE1748">
        <v>0</v>
      </c>
      <c r="CF1748">
        <v>0</v>
      </c>
      <c r="CG1748">
        <v>0</v>
      </c>
      <c r="CH1748">
        <v>0</v>
      </c>
      <c r="CI1748">
        <v>0</v>
      </c>
      <c r="CJ1748">
        <v>0</v>
      </c>
      <c r="CK1748">
        <v>0</v>
      </c>
      <c r="CL1748">
        <v>0</v>
      </c>
      <c r="CM1748">
        <v>0</v>
      </c>
      <c r="CN1748">
        <v>0</v>
      </c>
      <c r="CO1748">
        <v>0</v>
      </c>
      <c r="CP1748">
        <v>0</v>
      </c>
      <c r="CQ1748">
        <v>0</v>
      </c>
      <c r="CR1748">
        <v>0</v>
      </c>
      <c r="CS1748">
        <v>0</v>
      </c>
      <c r="CT1748">
        <v>0</v>
      </c>
      <c r="CU1748">
        <v>0</v>
      </c>
      <c r="CV1748">
        <v>0</v>
      </c>
      <c r="CW1748">
        <v>0</v>
      </c>
      <c r="CX1748">
        <v>0</v>
      </c>
      <c r="CY1748">
        <v>0</v>
      </c>
      <c r="CZ1748">
        <v>0</v>
      </c>
      <c r="DA1748">
        <v>0</v>
      </c>
      <c r="DB1748">
        <v>0</v>
      </c>
      <c r="DC1748">
        <v>0</v>
      </c>
      <c r="DD1748">
        <v>0</v>
      </c>
      <c r="DE1748">
        <v>0</v>
      </c>
      <c r="DF1748">
        <v>0</v>
      </c>
      <c r="DG1748">
        <v>0</v>
      </c>
      <c r="DH1748">
        <v>0</v>
      </c>
      <c r="DI1748">
        <v>0</v>
      </c>
      <c r="DJ1748">
        <v>0</v>
      </c>
      <c r="DK1748">
        <v>24858</v>
      </c>
      <c r="DL1748">
        <v>218049</v>
      </c>
      <c r="DM1748">
        <v>0</v>
      </c>
      <c r="DN1748">
        <v>0</v>
      </c>
      <c r="DO1748">
        <v>242907</v>
      </c>
      <c r="DP1748">
        <v>317700</v>
      </c>
      <c r="DQ1748">
        <v>-645044</v>
      </c>
      <c r="DR1748">
        <v>523484</v>
      </c>
      <c r="DS1748">
        <v>0</v>
      </c>
    </row>
    <row r="1749" spans="1:123" x14ac:dyDescent="0.3">
      <c r="A1749" t="str">
        <f t="shared" si="27"/>
        <v>20482003</v>
      </c>
      <c r="B1749">
        <v>50</v>
      </c>
      <c r="C1749">
        <v>2048</v>
      </c>
      <c r="D1749">
        <v>200312</v>
      </c>
      <c r="E1749">
        <v>50</v>
      </c>
      <c r="F1749">
        <v>2091911</v>
      </c>
      <c r="G1749">
        <v>163030</v>
      </c>
      <c r="H1749">
        <v>550000</v>
      </c>
      <c r="I1749">
        <v>0</v>
      </c>
      <c r="J1749">
        <v>0</v>
      </c>
      <c r="K1749">
        <v>85000</v>
      </c>
      <c r="L1749">
        <v>200000</v>
      </c>
      <c r="M1749">
        <v>56200</v>
      </c>
      <c r="N1749">
        <v>11500</v>
      </c>
      <c r="O1749">
        <v>25500</v>
      </c>
      <c r="P1749">
        <v>4500</v>
      </c>
      <c r="Q1749">
        <v>2000</v>
      </c>
      <c r="R1749">
        <v>0</v>
      </c>
      <c r="S1749">
        <v>2522</v>
      </c>
      <c r="T1749">
        <v>35000</v>
      </c>
      <c r="U1749">
        <v>36000</v>
      </c>
      <c r="V1749">
        <v>0</v>
      </c>
      <c r="W1749">
        <v>15000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97684</v>
      </c>
      <c r="AD1749">
        <v>50327</v>
      </c>
      <c r="AE1749">
        <v>0</v>
      </c>
      <c r="AF1749">
        <v>148011</v>
      </c>
      <c r="AG1749">
        <v>50327</v>
      </c>
      <c r="AH1749">
        <v>0</v>
      </c>
      <c r="AI1749">
        <v>44326</v>
      </c>
      <c r="AJ1749">
        <v>0</v>
      </c>
      <c r="AK1749">
        <v>44326</v>
      </c>
      <c r="AL1749">
        <v>44326</v>
      </c>
      <c r="AM1749">
        <v>0</v>
      </c>
      <c r="AN1749">
        <v>735211</v>
      </c>
      <c r="AO1749">
        <v>961994</v>
      </c>
      <c r="AP1749">
        <v>148011</v>
      </c>
      <c r="AQ1749">
        <v>0</v>
      </c>
      <c r="AR1749">
        <v>20000</v>
      </c>
      <c r="AS1749">
        <v>0</v>
      </c>
      <c r="AT1749">
        <v>0</v>
      </c>
      <c r="AU1749">
        <v>0</v>
      </c>
      <c r="AV1749">
        <v>0</v>
      </c>
      <c r="AW1749">
        <v>18348</v>
      </c>
      <c r="AX1749">
        <v>0</v>
      </c>
      <c r="AY1749">
        <v>6635</v>
      </c>
      <c r="AZ1749">
        <v>0</v>
      </c>
      <c r="BA1749">
        <v>24858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0</v>
      </c>
      <c r="BI1749">
        <v>0</v>
      </c>
      <c r="BJ1749">
        <v>0</v>
      </c>
      <c r="BK1749">
        <v>1179845</v>
      </c>
      <c r="BL1749">
        <v>0</v>
      </c>
      <c r="BM1749">
        <v>0</v>
      </c>
      <c r="BN1749">
        <v>0</v>
      </c>
      <c r="BO1749">
        <v>0</v>
      </c>
      <c r="BP1749">
        <v>0</v>
      </c>
      <c r="BQ1749">
        <v>0</v>
      </c>
      <c r="BR1749">
        <v>0</v>
      </c>
      <c r="BS1749">
        <v>0</v>
      </c>
      <c r="BT1749">
        <v>0</v>
      </c>
      <c r="BU1749">
        <v>0</v>
      </c>
      <c r="BV1749">
        <v>0</v>
      </c>
      <c r="BW1749">
        <v>0</v>
      </c>
      <c r="BX1749">
        <v>0</v>
      </c>
      <c r="BY1749">
        <v>0</v>
      </c>
      <c r="BZ1749">
        <v>0</v>
      </c>
      <c r="CA1749">
        <v>0</v>
      </c>
      <c r="CB1749">
        <v>0</v>
      </c>
      <c r="CC1749">
        <v>0</v>
      </c>
      <c r="CD1749">
        <v>0</v>
      </c>
      <c r="CE1749">
        <v>0</v>
      </c>
      <c r="CF1749">
        <v>0</v>
      </c>
      <c r="CG1749">
        <v>0</v>
      </c>
      <c r="CH1749">
        <v>0</v>
      </c>
      <c r="CI1749">
        <v>0</v>
      </c>
      <c r="CJ1749">
        <v>0</v>
      </c>
      <c r="CK1749">
        <v>0</v>
      </c>
      <c r="CL1749">
        <v>0</v>
      </c>
      <c r="CM1749">
        <v>0</v>
      </c>
      <c r="CN1749">
        <v>0</v>
      </c>
      <c r="CO1749">
        <v>0</v>
      </c>
      <c r="CP1749">
        <v>0</v>
      </c>
      <c r="CQ1749">
        <v>0</v>
      </c>
      <c r="CR1749">
        <v>0</v>
      </c>
      <c r="CS1749">
        <v>0</v>
      </c>
      <c r="CT1749">
        <v>0</v>
      </c>
      <c r="CU1749">
        <v>0</v>
      </c>
      <c r="CV1749">
        <v>0</v>
      </c>
      <c r="CW1749">
        <v>0</v>
      </c>
      <c r="CX1749">
        <v>0</v>
      </c>
      <c r="CY1749">
        <v>0</v>
      </c>
      <c r="CZ1749">
        <v>0</v>
      </c>
      <c r="DA1749">
        <v>0</v>
      </c>
      <c r="DB1749">
        <v>0</v>
      </c>
      <c r="DC1749">
        <v>0</v>
      </c>
      <c r="DD1749">
        <v>0</v>
      </c>
      <c r="DE1749">
        <v>0</v>
      </c>
      <c r="DF1749">
        <v>0</v>
      </c>
      <c r="DG1749">
        <v>0</v>
      </c>
      <c r="DH1749">
        <v>0</v>
      </c>
      <c r="DI1749">
        <v>0</v>
      </c>
      <c r="DJ1749">
        <v>0</v>
      </c>
      <c r="DK1749">
        <v>0</v>
      </c>
      <c r="DL1749">
        <v>199702</v>
      </c>
      <c r="DM1749">
        <v>0</v>
      </c>
      <c r="DN1749">
        <v>0</v>
      </c>
      <c r="DO1749">
        <v>244028</v>
      </c>
      <c r="DP1749">
        <v>297700</v>
      </c>
      <c r="DQ1749">
        <v>-419090</v>
      </c>
      <c r="DR1749">
        <v>375884</v>
      </c>
      <c r="DS1749">
        <v>0</v>
      </c>
    </row>
    <row r="1750" spans="1:123" x14ac:dyDescent="0.3">
      <c r="A1750" t="str">
        <f t="shared" si="27"/>
        <v>20492004</v>
      </c>
      <c r="B1750">
        <v>50</v>
      </c>
      <c r="C1750">
        <v>2049</v>
      </c>
      <c r="D1750">
        <v>200412</v>
      </c>
      <c r="E1750">
        <v>36</v>
      </c>
      <c r="F1750">
        <v>2031098</v>
      </c>
      <c r="G1750">
        <v>163025</v>
      </c>
      <c r="H1750">
        <v>550000</v>
      </c>
      <c r="I1750">
        <v>0</v>
      </c>
      <c r="J1750">
        <v>0</v>
      </c>
      <c r="K1750">
        <v>85000</v>
      </c>
      <c r="L1750">
        <v>200000</v>
      </c>
      <c r="M1750">
        <v>56200</v>
      </c>
      <c r="N1750">
        <v>11500</v>
      </c>
      <c r="O1750">
        <v>25500</v>
      </c>
      <c r="P1750">
        <v>4500</v>
      </c>
      <c r="Q1750">
        <v>2000</v>
      </c>
      <c r="R1750">
        <v>0</v>
      </c>
      <c r="S1750">
        <v>2308</v>
      </c>
      <c r="T1750">
        <v>35000</v>
      </c>
      <c r="U1750">
        <v>36000</v>
      </c>
      <c r="V1750">
        <v>0</v>
      </c>
      <c r="W1750">
        <v>15000</v>
      </c>
      <c r="X1750">
        <v>0</v>
      </c>
      <c r="Y1750">
        <v>0</v>
      </c>
      <c r="Z1750">
        <v>0</v>
      </c>
      <c r="AA1750">
        <v>0</v>
      </c>
      <c r="AB1750">
        <v>44326</v>
      </c>
      <c r="AC1750">
        <v>69901</v>
      </c>
      <c r="AD1750">
        <v>0</v>
      </c>
      <c r="AE1750">
        <v>44326</v>
      </c>
      <c r="AF1750">
        <v>61588</v>
      </c>
      <c r="AG1750">
        <v>0</v>
      </c>
      <c r="AH1750">
        <v>0</v>
      </c>
      <c r="AI1750">
        <v>50327</v>
      </c>
      <c r="AJ1750">
        <v>0</v>
      </c>
      <c r="AK1750">
        <v>50327</v>
      </c>
      <c r="AL1750">
        <v>50327</v>
      </c>
      <c r="AM1750">
        <v>0</v>
      </c>
      <c r="AN1750">
        <v>821420</v>
      </c>
      <c r="AO1750">
        <v>688388</v>
      </c>
      <c r="AP1750">
        <v>105914</v>
      </c>
      <c r="AQ1750">
        <v>0</v>
      </c>
      <c r="AR1750">
        <v>11949</v>
      </c>
      <c r="AS1750">
        <v>0</v>
      </c>
      <c r="AT1750">
        <v>0</v>
      </c>
      <c r="AU1750">
        <v>0</v>
      </c>
      <c r="AV1750">
        <v>0</v>
      </c>
      <c r="AW1750">
        <v>7498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0</v>
      </c>
      <c r="BI1750">
        <v>0</v>
      </c>
      <c r="BJ1750">
        <v>0</v>
      </c>
      <c r="BK1750">
        <v>813749</v>
      </c>
      <c r="BL1750">
        <v>0</v>
      </c>
      <c r="BM1750">
        <v>0</v>
      </c>
      <c r="BN1750">
        <v>0</v>
      </c>
      <c r="BO1750">
        <v>0</v>
      </c>
      <c r="BP1750">
        <v>0</v>
      </c>
      <c r="BQ1750">
        <v>0</v>
      </c>
      <c r="BR1750">
        <v>0</v>
      </c>
      <c r="BS1750">
        <v>0</v>
      </c>
      <c r="BT1750">
        <v>0</v>
      </c>
      <c r="BU1750">
        <v>0</v>
      </c>
      <c r="BV1750">
        <v>0</v>
      </c>
      <c r="BW1750">
        <v>0</v>
      </c>
      <c r="BX1750">
        <v>0</v>
      </c>
      <c r="BY1750">
        <v>0</v>
      </c>
      <c r="BZ1750">
        <v>0</v>
      </c>
      <c r="CA1750">
        <v>0</v>
      </c>
      <c r="CB1750">
        <v>0</v>
      </c>
      <c r="CC1750">
        <v>0</v>
      </c>
      <c r="CD1750">
        <v>0</v>
      </c>
      <c r="CE1750">
        <v>0</v>
      </c>
      <c r="CF1750">
        <v>0</v>
      </c>
      <c r="CG1750">
        <v>0</v>
      </c>
      <c r="CH1750">
        <v>0</v>
      </c>
      <c r="CI1750">
        <v>0</v>
      </c>
      <c r="CJ1750">
        <v>0</v>
      </c>
      <c r="CK1750">
        <v>0</v>
      </c>
      <c r="CL1750">
        <v>0</v>
      </c>
      <c r="CM1750">
        <v>0</v>
      </c>
      <c r="CN1750">
        <v>0</v>
      </c>
      <c r="CO1750">
        <v>0</v>
      </c>
      <c r="CP1750">
        <v>0</v>
      </c>
      <c r="CQ1750">
        <v>0</v>
      </c>
      <c r="CR1750">
        <v>0</v>
      </c>
      <c r="CS1750">
        <v>0</v>
      </c>
      <c r="CT1750">
        <v>0</v>
      </c>
      <c r="CU1750">
        <v>0</v>
      </c>
      <c r="CV1750">
        <v>0</v>
      </c>
      <c r="CW1750">
        <v>0</v>
      </c>
      <c r="CX1750">
        <v>0</v>
      </c>
      <c r="CY1750">
        <v>0</v>
      </c>
      <c r="CZ1750">
        <v>0</v>
      </c>
      <c r="DA1750">
        <v>0</v>
      </c>
      <c r="DB1750">
        <v>0</v>
      </c>
      <c r="DC1750">
        <v>0</v>
      </c>
      <c r="DD1750">
        <v>0</v>
      </c>
      <c r="DE1750">
        <v>0</v>
      </c>
      <c r="DF1750">
        <v>0</v>
      </c>
      <c r="DG1750">
        <v>0</v>
      </c>
      <c r="DH1750">
        <v>0</v>
      </c>
      <c r="DI1750">
        <v>0</v>
      </c>
      <c r="DJ1750">
        <v>0</v>
      </c>
      <c r="DK1750">
        <v>0</v>
      </c>
      <c r="DL1750">
        <v>192204</v>
      </c>
      <c r="DM1750">
        <v>0</v>
      </c>
      <c r="DN1750">
        <v>0</v>
      </c>
      <c r="DO1750">
        <v>242531</v>
      </c>
      <c r="DP1750">
        <v>277700</v>
      </c>
      <c r="DQ1750">
        <v>-602452</v>
      </c>
      <c r="DR1750">
        <v>594954</v>
      </c>
      <c r="DS1750">
        <v>0</v>
      </c>
    </row>
    <row r="1751" spans="1:123" x14ac:dyDescent="0.3">
      <c r="A1751" t="str">
        <f t="shared" si="27"/>
        <v>20502005</v>
      </c>
      <c r="B1751">
        <v>50</v>
      </c>
      <c r="C1751">
        <v>2050</v>
      </c>
      <c r="D1751">
        <v>200512</v>
      </c>
      <c r="E1751">
        <v>55</v>
      </c>
      <c r="F1751">
        <v>1723150</v>
      </c>
      <c r="G1751">
        <v>163021</v>
      </c>
      <c r="H1751">
        <v>550000</v>
      </c>
      <c r="I1751">
        <v>0</v>
      </c>
      <c r="J1751">
        <v>0</v>
      </c>
      <c r="K1751">
        <v>85000</v>
      </c>
      <c r="L1751">
        <v>200000</v>
      </c>
      <c r="M1751">
        <v>56200</v>
      </c>
      <c r="N1751">
        <v>11500</v>
      </c>
      <c r="O1751">
        <v>25500</v>
      </c>
      <c r="P1751">
        <v>4500</v>
      </c>
      <c r="Q1751">
        <v>2000</v>
      </c>
      <c r="R1751">
        <v>0</v>
      </c>
      <c r="S1751">
        <v>2093</v>
      </c>
      <c r="T1751">
        <v>35000</v>
      </c>
      <c r="U1751">
        <v>36000</v>
      </c>
      <c r="V1751">
        <v>0</v>
      </c>
      <c r="W1751">
        <v>20000</v>
      </c>
      <c r="X1751">
        <v>0</v>
      </c>
      <c r="Y1751">
        <v>0</v>
      </c>
      <c r="Z1751">
        <v>0</v>
      </c>
      <c r="AA1751">
        <v>0</v>
      </c>
      <c r="AB1751">
        <v>50327</v>
      </c>
      <c r="AC1751">
        <v>106098</v>
      </c>
      <c r="AD1751">
        <v>54662</v>
      </c>
      <c r="AE1751">
        <v>50327</v>
      </c>
      <c r="AF1751">
        <v>110433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767360</v>
      </c>
      <c r="AO1751">
        <v>1044857</v>
      </c>
      <c r="AP1751">
        <v>160760</v>
      </c>
      <c r="AQ1751">
        <v>0</v>
      </c>
      <c r="AR1751">
        <v>20000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0</v>
      </c>
      <c r="BI1751">
        <v>0</v>
      </c>
      <c r="BJ1751">
        <v>0</v>
      </c>
      <c r="BK1751">
        <v>1225617</v>
      </c>
      <c r="BL1751">
        <v>0</v>
      </c>
      <c r="BM1751">
        <v>0</v>
      </c>
      <c r="BN1751">
        <v>0</v>
      </c>
      <c r="BO1751">
        <v>0</v>
      </c>
      <c r="BP1751">
        <v>0</v>
      </c>
      <c r="BQ1751">
        <v>0</v>
      </c>
      <c r="BR1751">
        <v>70806</v>
      </c>
      <c r="BS1751">
        <v>0</v>
      </c>
      <c r="BT1751">
        <v>0</v>
      </c>
      <c r="BU1751">
        <v>0</v>
      </c>
      <c r="BV1751">
        <v>0</v>
      </c>
      <c r="BW1751">
        <v>0</v>
      </c>
      <c r="BX1751">
        <v>0</v>
      </c>
      <c r="BY1751">
        <v>0</v>
      </c>
      <c r="BZ1751">
        <v>0</v>
      </c>
      <c r="CA1751">
        <v>0</v>
      </c>
      <c r="CB1751">
        <v>0</v>
      </c>
      <c r="CC1751">
        <v>0</v>
      </c>
      <c r="CD1751">
        <v>0</v>
      </c>
      <c r="CE1751">
        <v>0</v>
      </c>
      <c r="CF1751">
        <v>0</v>
      </c>
      <c r="CG1751">
        <v>0</v>
      </c>
      <c r="CH1751">
        <v>0</v>
      </c>
      <c r="CI1751">
        <v>0</v>
      </c>
      <c r="CJ1751">
        <v>0</v>
      </c>
      <c r="CK1751">
        <v>0</v>
      </c>
      <c r="CL1751">
        <v>0</v>
      </c>
      <c r="CM1751">
        <v>0</v>
      </c>
      <c r="CN1751">
        <v>0</v>
      </c>
      <c r="CO1751">
        <v>0</v>
      </c>
      <c r="CP1751">
        <v>0</v>
      </c>
      <c r="CQ1751">
        <v>10806</v>
      </c>
      <c r="CR1751">
        <v>0</v>
      </c>
      <c r="CS1751">
        <v>0</v>
      </c>
      <c r="CT1751">
        <v>0</v>
      </c>
      <c r="CU1751">
        <v>0</v>
      </c>
      <c r="CV1751">
        <v>0</v>
      </c>
      <c r="CW1751">
        <v>0</v>
      </c>
      <c r="CX1751">
        <v>0</v>
      </c>
      <c r="CY1751">
        <v>0</v>
      </c>
      <c r="CZ1751">
        <v>0</v>
      </c>
      <c r="DA1751">
        <v>0</v>
      </c>
      <c r="DB1751">
        <v>0</v>
      </c>
      <c r="DC1751">
        <v>0</v>
      </c>
      <c r="DD1751">
        <v>0</v>
      </c>
      <c r="DE1751">
        <v>0</v>
      </c>
      <c r="DF1751">
        <v>0</v>
      </c>
      <c r="DG1751">
        <v>0</v>
      </c>
      <c r="DH1751">
        <v>0</v>
      </c>
      <c r="DI1751">
        <v>0</v>
      </c>
      <c r="DJ1751">
        <v>0</v>
      </c>
      <c r="DK1751">
        <v>0</v>
      </c>
      <c r="DL1751">
        <v>192204</v>
      </c>
      <c r="DM1751">
        <v>0</v>
      </c>
      <c r="DN1751">
        <v>0</v>
      </c>
      <c r="DO1751">
        <v>203010</v>
      </c>
      <c r="DP1751">
        <v>317700</v>
      </c>
      <c r="DQ1751">
        <v>70806</v>
      </c>
      <c r="DR1751">
        <v>0</v>
      </c>
      <c r="DS1751">
        <v>0</v>
      </c>
    </row>
    <row r="1752" spans="1:123" x14ac:dyDescent="0.3">
      <c r="A1752" t="str">
        <f t="shared" si="27"/>
        <v>20161972</v>
      </c>
      <c r="B1752">
        <v>51</v>
      </c>
      <c r="C1752">
        <v>2016</v>
      </c>
      <c r="D1752">
        <v>197212</v>
      </c>
      <c r="E1752">
        <v>56</v>
      </c>
      <c r="F1752">
        <v>1554371</v>
      </c>
      <c r="G1752">
        <v>211232</v>
      </c>
      <c r="H1752">
        <v>550000</v>
      </c>
      <c r="I1752">
        <v>0</v>
      </c>
      <c r="J1752">
        <v>126000</v>
      </c>
      <c r="K1752">
        <v>85000</v>
      </c>
      <c r="L1752">
        <v>100000</v>
      </c>
      <c r="M1752">
        <v>56200</v>
      </c>
      <c r="N1752">
        <v>11500</v>
      </c>
      <c r="O1752">
        <v>25500</v>
      </c>
      <c r="P1752">
        <v>4500</v>
      </c>
      <c r="Q1752">
        <v>2000</v>
      </c>
      <c r="R1752">
        <v>0</v>
      </c>
      <c r="S1752">
        <v>8370</v>
      </c>
      <c r="T1752">
        <v>35000</v>
      </c>
      <c r="U1752">
        <v>36000</v>
      </c>
      <c r="V1752">
        <v>0</v>
      </c>
      <c r="W1752">
        <v>0</v>
      </c>
      <c r="X1752">
        <v>0</v>
      </c>
      <c r="Y1752">
        <v>0</v>
      </c>
      <c r="Z1752">
        <v>22041</v>
      </c>
      <c r="AA1752">
        <v>0</v>
      </c>
      <c r="AB1752">
        <v>210000</v>
      </c>
      <c r="AC1752">
        <v>108533</v>
      </c>
      <c r="AD1752">
        <v>55916</v>
      </c>
      <c r="AE1752">
        <v>164448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45552</v>
      </c>
      <c r="AL1752">
        <v>0</v>
      </c>
      <c r="AM1752">
        <v>0</v>
      </c>
      <c r="AN1752">
        <v>908029</v>
      </c>
      <c r="AO1752">
        <v>1068831</v>
      </c>
      <c r="AP1752">
        <v>164448</v>
      </c>
      <c r="AQ1752">
        <v>0</v>
      </c>
      <c r="AR1752">
        <v>20000</v>
      </c>
      <c r="AS1752">
        <v>3000</v>
      </c>
      <c r="AT1752">
        <v>8000</v>
      </c>
      <c r="AU1752">
        <v>200000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0</v>
      </c>
      <c r="BI1752">
        <v>0</v>
      </c>
      <c r="BJ1752">
        <v>0</v>
      </c>
      <c r="BK1752">
        <v>1464280</v>
      </c>
      <c r="BL1752">
        <v>0</v>
      </c>
      <c r="BM1752">
        <v>0</v>
      </c>
      <c r="BN1752">
        <v>0</v>
      </c>
      <c r="BO1752">
        <v>0</v>
      </c>
      <c r="BP1752">
        <v>0</v>
      </c>
      <c r="BQ1752">
        <v>0</v>
      </c>
      <c r="BR1752">
        <v>500000</v>
      </c>
      <c r="BS1752">
        <v>0</v>
      </c>
      <c r="BT1752">
        <v>0</v>
      </c>
      <c r="BU1752">
        <v>39000</v>
      </c>
      <c r="BV1752">
        <v>10000</v>
      </c>
      <c r="BW1752">
        <v>0</v>
      </c>
      <c r="BX1752">
        <v>0</v>
      </c>
      <c r="BY1752">
        <v>0</v>
      </c>
      <c r="BZ1752">
        <v>0</v>
      </c>
      <c r="CA1752">
        <v>0</v>
      </c>
      <c r="CB1752">
        <v>0</v>
      </c>
      <c r="CC1752">
        <v>0</v>
      </c>
      <c r="CD1752">
        <v>0</v>
      </c>
      <c r="CE1752">
        <v>0</v>
      </c>
      <c r="CF1752">
        <v>0</v>
      </c>
      <c r="CG1752">
        <v>7628</v>
      </c>
      <c r="CH1752">
        <v>176</v>
      </c>
      <c r="CI1752">
        <v>915</v>
      </c>
      <c r="CJ1752">
        <v>686</v>
      </c>
      <c r="CK1752">
        <v>275</v>
      </c>
      <c r="CL1752">
        <v>229</v>
      </c>
      <c r="CM1752">
        <v>992</v>
      </c>
      <c r="CN1752">
        <v>10577</v>
      </c>
      <c r="CO1752">
        <v>229</v>
      </c>
      <c r="CP1752">
        <v>0</v>
      </c>
      <c r="CQ1752">
        <v>596000</v>
      </c>
      <c r="CR1752">
        <v>100000</v>
      </c>
      <c r="CS1752">
        <v>10000</v>
      </c>
      <c r="CT1752">
        <v>18000</v>
      </c>
      <c r="CU1752">
        <v>0</v>
      </c>
      <c r="CV1752">
        <v>7628</v>
      </c>
      <c r="CW1752">
        <v>176</v>
      </c>
      <c r="CX1752">
        <v>915</v>
      </c>
      <c r="CY1752">
        <v>686</v>
      </c>
      <c r="CZ1752">
        <v>275</v>
      </c>
      <c r="DA1752">
        <v>229</v>
      </c>
      <c r="DB1752">
        <v>992</v>
      </c>
      <c r="DC1752">
        <v>10577</v>
      </c>
      <c r="DD1752">
        <v>229</v>
      </c>
      <c r="DE1752">
        <v>5000</v>
      </c>
      <c r="DF1752">
        <v>22041</v>
      </c>
      <c r="DG1752">
        <v>79000</v>
      </c>
      <c r="DH1752">
        <v>0</v>
      </c>
      <c r="DI1752">
        <v>0</v>
      </c>
      <c r="DJ1752">
        <v>126000</v>
      </c>
      <c r="DK1752">
        <v>124000</v>
      </c>
      <c r="DL1752">
        <v>30000</v>
      </c>
      <c r="DM1752">
        <v>137000</v>
      </c>
      <c r="DN1752">
        <v>0</v>
      </c>
      <c r="DO1752">
        <v>1314298</v>
      </c>
      <c r="DP1752">
        <v>317700</v>
      </c>
      <c r="DQ1752">
        <v>392746</v>
      </c>
      <c r="DR1752">
        <v>0</v>
      </c>
      <c r="DS1752">
        <v>0</v>
      </c>
    </row>
    <row r="1753" spans="1:123" x14ac:dyDescent="0.3">
      <c r="A1753" t="str">
        <f t="shared" si="27"/>
        <v>20171973</v>
      </c>
      <c r="B1753">
        <v>51</v>
      </c>
      <c r="C1753">
        <v>2017</v>
      </c>
      <c r="D1753">
        <v>197312</v>
      </c>
      <c r="E1753">
        <v>74</v>
      </c>
      <c r="F1753">
        <v>1591447</v>
      </c>
      <c r="G1753">
        <v>215203</v>
      </c>
      <c r="H1753">
        <v>550000</v>
      </c>
      <c r="I1753">
        <v>0</v>
      </c>
      <c r="J1753">
        <v>126000</v>
      </c>
      <c r="K1753">
        <v>85000</v>
      </c>
      <c r="L1753">
        <v>100000</v>
      </c>
      <c r="M1753">
        <v>56200</v>
      </c>
      <c r="N1753">
        <v>11500</v>
      </c>
      <c r="O1753">
        <v>25500</v>
      </c>
      <c r="P1753">
        <v>4500</v>
      </c>
      <c r="Q1753">
        <v>2000</v>
      </c>
      <c r="R1753">
        <v>0</v>
      </c>
      <c r="S1753">
        <v>8311</v>
      </c>
      <c r="T1753">
        <v>35000</v>
      </c>
      <c r="U1753">
        <v>36000</v>
      </c>
      <c r="V1753">
        <v>0</v>
      </c>
      <c r="W1753">
        <v>0</v>
      </c>
      <c r="X1753">
        <v>0</v>
      </c>
      <c r="Y1753">
        <v>0</v>
      </c>
      <c r="Z1753">
        <v>324470</v>
      </c>
      <c r="AA1753">
        <v>0</v>
      </c>
      <c r="AB1753">
        <v>45552</v>
      </c>
      <c r="AC1753">
        <v>143873</v>
      </c>
      <c r="AD1753">
        <v>74123</v>
      </c>
      <c r="AE1753">
        <v>45552</v>
      </c>
      <c r="AF1753">
        <v>172444</v>
      </c>
      <c r="AG1753">
        <v>0</v>
      </c>
      <c r="AH1753">
        <v>0</v>
      </c>
      <c r="AI1753">
        <v>0</v>
      </c>
      <c r="AJ1753">
        <v>77556</v>
      </c>
      <c r="AK1753">
        <v>77556</v>
      </c>
      <c r="AL1753">
        <v>0</v>
      </c>
      <c r="AM1753">
        <v>0</v>
      </c>
      <c r="AN1753">
        <v>355541</v>
      </c>
      <c r="AO1753">
        <v>1416860</v>
      </c>
      <c r="AP1753">
        <v>217996</v>
      </c>
      <c r="AQ1753">
        <v>153549</v>
      </c>
      <c r="AR1753">
        <v>20000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34823</v>
      </c>
      <c r="BH1753">
        <v>0</v>
      </c>
      <c r="BI1753">
        <v>0</v>
      </c>
      <c r="BJ1753">
        <v>0</v>
      </c>
      <c r="BK1753">
        <v>1773581</v>
      </c>
      <c r="BL1753">
        <v>0</v>
      </c>
      <c r="BM1753">
        <v>0</v>
      </c>
      <c r="BN1753">
        <v>0</v>
      </c>
      <c r="BO1753">
        <v>0</v>
      </c>
      <c r="BP1753">
        <v>0</v>
      </c>
      <c r="BQ1753">
        <v>0</v>
      </c>
      <c r="BR1753">
        <v>34000</v>
      </c>
      <c r="BS1753">
        <v>136000</v>
      </c>
      <c r="BT1753">
        <v>65000</v>
      </c>
      <c r="BU1753">
        <v>0</v>
      </c>
      <c r="BV1753">
        <v>0</v>
      </c>
      <c r="BW1753">
        <v>0</v>
      </c>
      <c r="BX1753">
        <v>0</v>
      </c>
      <c r="BY1753">
        <v>0</v>
      </c>
      <c r="BZ1753">
        <v>0</v>
      </c>
      <c r="CA1753">
        <v>0</v>
      </c>
      <c r="CB1753">
        <v>0</v>
      </c>
      <c r="CC1753">
        <v>0</v>
      </c>
      <c r="CD1753">
        <v>0</v>
      </c>
      <c r="CE1753">
        <v>0</v>
      </c>
      <c r="CF1753">
        <v>0</v>
      </c>
      <c r="CG1753">
        <v>25000</v>
      </c>
      <c r="CH1753">
        <v>572</v>
      </c>
      <c r="CI1753">
        <v>3000</v>
      </c>
      <c r="CJ1753">
        <v>2250</v>
      </c>
      <c r="CK1753">
        <v>900</v>
      </c>
      <c r="CL1753">
        <v>750</v>
      </c>
      <c r="CM1753">
        <v>3250</v>
      </c>
      <c r="CN1753">
        <v>15000</v>
      </c>
      <c r="CO1753">
        <v>750</v>
      </c>
      <c r="CP1753">
        <v>0</v>
      </c>
      <c r="CQ1753">
        <v>610000</v>
      </c>
      <c r="CR1753">
        <v>100000</v>
      </c>
      <c r="CS1753">
        <v>10000</v>
      </c>
      <c r="CT1753">
        <v>154000</v>
      </c>
      <c r="CU1753">
        <v>65000</v>
      </c>
      <c r="CV1753">
        <v>32628</v>
      </c>
      <c r="CW1753">
        <v>748</v>
      </c>
      <c r="CX1753">
        <v>3915</v>
      </c>
      <c r="CY1753">
        <v>2936</v>
      </c>
      <c r="CZ1753">
        <v>1175</v>
      </c>
      <c r="DA1753">
        <v>979</v>
      </c>
      <c r="DB1753">
        <v>4242</v>
      </c>
      <c r="DC1753">
        <v>25577</v>
      </c>
      <c r="DD1753">
        <v>979</v>
      </c>
      <c r="DE1753">
        <v>10000</v>
      </c>
      <c r="DF1753">
        <v>344781</v>
      </c>
      <c r="DG1753">
        <v>100000</v>
      </c>
      <c r="DH1753">
        <v>0</v>
      </c>
      <c r="DI1753">
        <v>0</v>
      </c>
      <c r="DJ1753">
        <v>160823</v>
      </c>
      <c r="DK1753">
        <v>124000</v>
      </c>
      <c r="DL1753">
        <v>30000</v>
      </c>
      <c r="DM1753">
        <v>137000</v>
      </c>
      <c r="DN1753">
        <v>0</v>
      </c>
      <c r="DO1753">
        <v>1996338</v>
      </c>
      <c r="DP1753">
        <v>317700</v>
      </c>
      <c r="DQ1753">
        <v>723321</v>
      </c>
      <c r="DR1753">
        <v>0</v>
      </c>
      <c r="DS1753">
        <v>0</v>
      </c>
    </row>
    <row r="1754" spans="1:123" x14ac:dyDescent="0.3">
      <c r="A1754" t="str">
        <f t="shared" si="27"/>
        <v>20181974</v>
      </c>
      <c r="B1754">
        <v>51</v>
      </c>
      <c r="C1754">
        <v>2018</v>
      </c>
      <c r="D1754">
        <v>197412</v>
      </c>
      <c r="E1754">
        <v>84</v>
      </c>
      <c r="F1754">
        <v>1565352</v>
      </c>
      <c r="G1754">
        <v>186174</v>
      </c>
      <c r="H1754">
        <v>550000</v>
      </c>
      <c r="I1754">
        <v>0</v>
      </c>
      <c r="J1754">
        <v>120000</v>
      </c>
      <c r="K1754">
        <v>85000</v>
      </c>
      <c r="L1754">
        <v>130000</v>
      </c>
      <c r="M1754">
        <v>56200</v>
      </c>
      <c r="N1754">
        <v>11500</v>
      </c>
      <c r="O1754">
        <v>25500</v>
      </c>
      <c r="P1754">
        <v>4500</v>
      </c>
      <c r="Q1754">
        <v>2000</v>
      </c>
      <c r="R1754">
        <v>0</v>
      </c>
      <c r="S1754">
        <v>8252</v>
      </c>
      <c r="T1754">
        <v>35000</v>
      </c>
      <c r="U1754">
        <v>36000</v>
      </c>
      <c r="V1754">
        <v>0</v>
      </c>
      <c r="W1754">
        <v>0</v>
      </c>
      <c r="X1754">
        <v>0</v>
      </c>
      <c r="Y1754">
        <v>0</v>
      </c>
      <c r="Z1754">
        <v>348458</v>
      </c>
      <c r="AA1754">
        <v>0</v>
      </c>
      <c r="AB1754">
        <v>77556</v>
      </c>
      <c r="AC1754">
        <v>162125</v>
      </c>
      <c r="AD1754">
        <v>83526</v>
      </c>
      <c r="AE1754">
        <v>77556</v>
      </c>
      <c r="AF1754">
        <v>168095</v>
      </c>
      <c r="AG1754">
        <v>0</v>
      </c>
      <c r="AH1754">
        <v>0</v>
      </c>
      <c r="AI1754">
        <v>0</v>
      </c>
      <c r="AJ1754">
        <v>81905</v>
      </c>
      <c r="AK1754">
        <v>81905</v>
      </c>
      <c r="AL1754">
        <v>0</v>
      </c>
      <c r="AM1754">
        <v>0</v>
      </c>
      <c r="AN1754">
        <v>355494</v>
      </c>
      <c r="AO1754">
        <v>1596606</v>
      </c>
      <c r="AP1754">
        <v>245651</v>
      </c>
      <c r="AQ1754">
        <v>0</v>
      </c>
      <c r="AR1754">
        <v>20000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76247</v>
      </c>
      <c r="BE1754">
        <v>111111</v>
      </c>
      <c r="BF1754">
        <v>60000</v>
      </c>
      <c r="BG1754">
        <v>35194</v>
      </c>
      <c r="BH1754">
        <v>20000</v>
      </c>
      <c r="BI1754">
        <v>56200</v>
      </c>
      <c r="BJ1754">
        <v>0</v>
      </c>
      <c r="BK1754">
        <v>1503504</v>
      </c>
      <c r="BL1754">
        <v>0</v>
      </c>
      <c r="BM1754">
        <v>0</v>
      </c>
      <c r="BN1754">
        <v>0</v>
      </c>
      <c r="BO1754">
        <v>0</v>
      </c>
      <c r="BP1754">
        <v>0</v>
      </c>
      <c r="BQ1754">
        <v>0</v>
      </c>
      <c r="BR1754">
        <v>20000</v>
      </c>
      <c r="BS1754">
        <v>0</v>
      </c>
      <c r="BT1754">
        <v>0</v>
      </c>
      <c r="BU1754">
        <v>0</v>
      </c>
      <c r="BV1754">
        <v>0</v>
      </c>
      <c r="BW1754">
        <v>0</v>
      </c>
      <c r="BX1754">
        <v>0</v>
      </c>
      <c r="BY1754">
        <v>0</v>
      </c>
      <c r="BZ1754">
        <v>0</v>
      </c>
      <c r="CA1754">
        <v>0</v>
      </c>
      <c r="CB1754">
        <v>0</v>
      </c>
      <c r="CC1754">
        <v>0</v>
      </c>
      <c r="CD1754">
        <v>0</v>
      </c>
      <c r="CE1754">
        <v>0</v>
      </c>
      <c r="CF1754">
        <v>0</v>
      </c>
      <c r="CG1754">
        <v>25000</v>
      </c>
      <c r="CH1754">
        <v>572</v>
      </c>
      <c r="CI1754">
        <v>3000</v>
      </c>
      <c r="CJ1754">
        <v>2250</v>
      </c>
      <c r="CK1754">
        <v>900</v>
      </c>
      <c r="CL1754">
        <v>750</v>
      </c>
      <c r="CM1754">
        <v>3250</v>
      </c>
      <c r="CN1754">
        <v>15000</v>
      </c>
      <c r="CO1754">
        <v>750</v>
      </c>
      <c r="CP1754">
        <v>0</v>
      </c>
      <c r="CQ1754">
        <v>610000</v>
      </c>
      <c r="CR1754">
        <v>100000</v>
      </c>
      <c r="CS1754">
        <v>10000</v>
      </c>
      <c r="CT1754">
        <v>154000</v>
      </c>
      <c r="CU1754">
        <v>65000</v>
      </c>
      <c r="CV1754">
        <v>57628</v>
      </c>
      <c r="CW1754">
        <v>1320</v>
      </c>
      <c r="CX1754">
        <v>6915</v>
      </c>
      <c r="CY1754">
        <v>5186</v>
      </c>
      <c r="CZ1754">
        <v>2075</v>
      </c>
      <c r="DA1754">
        <v>1729</v>
      </c>
      <c r="DB1754">
        <v>7492</v>
      </c>
      <c r="DC1754">
        <v>40577</v>
      </c>
      <c r="DD1754">
        <v>1729</v>
      </c>
      <c r="DE1754">
        <v>15000</v>
      </c>
      <c r="DF1754">
        <v>667159</v>
      </c>
      <c r="DG1754">
        <v>100000</v>
      </c>
      <c r="DH1754">
        <v>0</v>
      </c>
      <c r="DI1754">
        <v>76247</v>
      </c>
      <c r="DJ1754">
        <v>192535</v>
      </c>
      <c r="DK1754">
        <v>180200</v>
      </c>
      <c r="DL1754">
        <v>90000</v>
      </c>
      <c r="DM1754">
        <v>248111</v>
      </c>
      <c r="DN1754">
        <v>20000</v>
      </c>
      <c r="DO1754">
        <v>2734807</v>
      </c>
      <c r="DP1754">
        <v>317700</v>
      </c>
      <c r="DQ1754">
        <v>860588</v>
      </c>
      <c r="DR1754">
        <v>0</v>
      </c>
      <c r="DS1754">
        <v>0</v>
      </c>
    </row>
    <row r="1755" spans="1:123" x14ac:dyDescent="0.3">
      <c r="A1755" t="str">
        <f t="shared" si="27"/>
        <v>20191975</v>
      </c>
      <c r="B1755">
        <v>51</v>
      </c>
      <c r="C1755">
        <v>2019</v>
      </c>
      <c r="D1755">
        <v>197512</v>
      </c>
      <c r="E1755">
        <v>72</v>
      </c>
      <c r="F1755">
        <v>1574628</v>
      </c>
      <c r="G1755">
        <v>163145</v>
      </c>
      <c r="H1755">
        <v>550000</v>
      </c>
      <c r="I1755">
        <v>0</v>
      </c>
      <c r="J1755">
        <v>120000</v>
      </c>
      <c r="K1755">
        <v>85000</v>
      </c>
      <c r="L1755">
        <v>160000</v>
      </c>
      <c r="M1755">
        <v>56200</v>
      </c>
      <c r="N1755">
        <v>11500</v>
      </c>
      <c r="O1755">
        <v>25500</v>
      </c>
      <c r="P1755">
        <v>4500</v>
      </c>
      <c r="Q1755">
        <v>2000</v>
      </c>
      <c r="R1755">
        <v>0</v>
      </c>
      <c r="S1755">
        <v>8193</v>
      </c>
      <c r="T1755">
        <v>35000</v>
      </c>
      <c r="U1755">
        <v>36000</v>
      </c>
      <c r="V1755">
        <v>0</v>
      </c>
      <c r="W1755">
        <v>0</v>
      </c>
      <c r="X1755">
        <v>0</v>
      </c>
      <c r="Y1755">
        <v>0</v>
      </c>
      <c r="Z1755">
        <v>358543</v>
      </c>
      <c r="AA1755">
        <v>0</v>
      </c>
      <c r="AB1755">
        <v>81905</v>
      </c>
      <c r="AC1755">
        <v>140075</v>
      </c>
      <c r="AD1755">
        <v>72167</v>
      </c>
      <c r="AE1755">
        <v>81905</v>
      </c>
      <c r="AF1755">
        <v>130337</v>
      </c>
      <c r="AG1755">
        <v>0</v>
      </c>
      <c r="AH1755">
        <v>0</v>
      </c>
      <c r="AI1755">
        <v>0</v>
      </c>
      <c r="AJ1755">
        <v>119663</v>
      </c>
      <c r="AK1755">
        <v>119663</v>
      </c>
      <c r="AL1755">
        <v>0</v>
      </c>
      <c r="AM1755">
        <v>0</v>
      </c>
      <c r="AN1755">
        <v>375350</v>
      </c>
      <c r="AO1755">
        <v>1379463</v>
      </c>
      <c r="AP1755">
        <v>212242</v>
      </c>
      <c r="AQ1755">
        <v>0</v>
      </c>
      <c r="AR1755">
        <v>20000</v>
      </c>
      <c r="AS1755">
        <v>0</v>
      </c>
      <c r="AT1755">
        <v>0</v>
      </c>
      <c r="AU1755">
        <v>76247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111111</v>
      </c>
      <c r="BF1755">
        <v>0</v>
      </c>
      <c r="BG1755">
        <v>35194</v>
      </c>
      <c r="BH1755">
        <v>20000</v>
      </c>
      <c r="BI1755">
        <v>51752</v>
      </c>
      <c r="BJ1755">
        <v>0</v>
      </c>
      <c r="BK1755">
        <v>1469895</v>
      </c>
      <c r="BL1755">
        <v>0</v>
      </c>
      <c r="BM1755">
        <v>0</v>
      </c>
      <c r="BN1755">
        <v>0</v>
      </c>
      <c r="BO1755">
        <v>0</v>
      </c>
      <c r="BP1755">
        <v>0</v>
      </c>
      <c r="BQ1755">
        <v>0</v>
      </c>
      <c r="BR1755">
        <v>20000</v>
      </c>
      <c r="BS1755">
        <v>0</v>
      </c>
      <c r="BT1755">
        <v>0</v>
      </c>
      <c r="BU1755">
        <v>0</v>
      </c>
      <c r="BV1755">
        <v>0</v>
      </c>
      <c r="BW1755">
        <v>0</v>
      </c>
      <c r="BX1755">
        <v>0</v>
      </c>
      <c r="BY1755">
        <v>0</v>
      </c>
      <c r="BZ1755">
        <v>0</v>
      </c>
      <c r="CA1755">
        <v>0</v>
      </c>
      <c r="CB1755">
        <v>0</v>
      </c>
      <c r="CC1755">
        <v>0</v>
      </c>
      <c r="CD1755">
        <v>0</v>
      </c>
      <c r="CE1755">
        <v>0</v>
      </c>
      <c r="CF1755">
        <v>0</v>
      </c>
      <c r="CG1755">
        <v>25000</v>
      </c>
      <c r="CH1755">
        <v>572</v>
      </c>
      <c r="CI1755">
        <v>3000</v>
      </c>
      <c r="CJ1755">
        <v>2250</v>
      </c>
      <c r="CK1755">
        <v>900</v>
      </c>
      <c r="CL1755">
        <v>750</v>
      </c>
      <c r="CM1755">
        <v>3250</v>
      </c>
      <c r="CN1755">
        <v>15000</v>
      </c>
      <c r="CO1755">
        <v>750</v>
      </c>
      <c r="CP1755">
        <v>0</v>
      </c>
      <c r="CQ1755">
        <v>610000</v>
      </c>
      <c r="CR1755">
        <v>100000</v>
      </c>
      <c r="CS1755">
        <v>10000</v>
      </c>
      <c r="CT1755">
        <v>154000</v>
      </c>
      <c r="CU1755">
        <v>65000</v>
      </c>
      <c r="CV1755">
        <v>82628</v>
      </c>
      <c r="CW1755">
        <v>1892</v>
      </c>
      <c r="CX1755">
        <v>9915</v>
      </c>
      <c r="CY1755">
        <v>7436</v>
      </c>
      <c r="CZ1755">
        <v>2975</v>
      </c>
      <c r="DA1755">
        <v>2479</v>
      </c>
      <c r="DB1755">
        <v>10742</v>
      </c>
      <c r="DC1755">
        <v>55577</v>
      </c>
      <c r="DD1755">
        <v>2479</v>
      </c>
      <c r="DE1755">
        <v>20000</v>
      </c>
      <c r="DF1755">
        <v>988787</v>
      </c>
      <c r="DG1755">
        <v>100000</v>
      </c>
      <c r="DH1755">
        <v>0</v>
      </c>
      <c r="DI1755">
        <v>0</v>
      </c>
      <c r="DJ1755">
        <v>224210</v>
      </c>
      <c r="DK1755">
        <v>225770</v>
      </c>
      <c r="DL1755">
        <v>90000</v>
      </c>
      <c r="DM1755">
        <v>348111</v>
      </c>
      <c r="DN1755">
        <v>40000</v>
      </c>
      <c r="DO1755">
        <v>3271662</v>
      </c>
      <c r="DP1755">
        <v>317700</v>
      </c>
      <c r="DQ1755">
        <v>691489</v>
      </c>
      <c r="DR1755">
        <v>0</v>
      </c>
      <c r="DS1755">
        <v>0</v>
      </c>
    </row>
    <row r="1756" spans="1:123" x14ac:dyDescent="0.3">
      <c r="A1756" t="str">
        <f t="shared" si="27"/>
        <v>20201976</v>
      </c>
      <c r="B1756">
        <v>51</v>
      </c>
      <c r="C1756">
        <v>2020</v>
      </c>
      <c r="D1756">
        <v>197612</v>
      </c>
      <c r="E1756">
        <v>41</v>
      </c>
      <c r="F1756">
        <v>1803257</v>
      </c>
      <c r="G1756">
        <v>163116</v>
      </c>
      <c r="H1756">
        <v>550000</v>
      </c>
      <c r="I1756">
        <v>0</v>
      </c>
      <c r="J1756">
        <v>90000</v>
      </c>
      <c r="K1756">
        <v>85000</v>
      </c>
      <c r="L1756">
        <v>192500</v>
      </c>
      <c r="M1756">
        <v>56200</v>
      </c>
      <c r="N1756">
        <v>11500</v>
      </c>
      <c r="O1756">
        <v>25500</v>
      </c>
      <c r="P1756">
        <v>4500</v>
      </c>
      <c r="Q1756">
        <v>2000</v>
      </c>
      <c r="R1756">
        <v>0</v>
      </c>
      <c r="S1756">
        <v>8134</v>
      </c>
      <c r="T1756">
        <v>35000</v>
      </c>
      <c r="U1756">
        <v>36000</v>
      </c>
      <c r="V1756">
        <v>0</v>
      </c>
      <c r="W1756">
        <v>0</v>
      </c>
      <c r="X1756">
        <v>0</v>
      </c>
      <c r="Y1756">
        <v>77543</v>
      </c>
      <c r="Z1756">
        <v>0</v>
      </c>
      <c r="AA1756">
        <v>0</v>
      </c>
      <c r="AB1756">
        <v>119663</v>
      </c>
      <c r="AC1756">
        <v>80261</v>
      </c>
      <c r="AD1756">
        <v>0</v>
      </c>
      <c r="AE1756">
        <v>119663</v>
      </c>
      <c r="AF1756">
        <v>1947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1061930</v>
      </c>
      <c r="AO1756">
        <v>790407</v>
      </c>
      <c r="AP1756">
        <v>121611</v>
      </c>
      <c r="AQ1756">
        <v>0</v>
      </c>
      <c r="AR1756">
        <v>17425</v>
      </c>
      <c r="AS1756">
        <v>3000</v>
      </c>
      <c r="AT1756">
        <v>8000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0</v>
      </c>
      <c r="BI1756">
        <v>0</v>
      </c>
      <c r="BJ1756">
        <v>0</v>
      </c>
      <c r="BK1756">
        <v>940443</v>
      </c>
      <c r="BL1756">
        <v>0</v>
      </c>
      <c r="BM1756">
        <v>0</v>
      </c>
      <c r="BN1756">
        <v>0</v>
      </c>
      <c r="BO1756">
        <v>0</v>
      </c>
      <c r="BP1756">
        <v>0</v>
      </c>
      <c r="BQ1756">
        <v>0</v>
      </c>
      <c r="BR1756">
        <v>0</v>
      </c>
      <c r="BS1756">
        <v>0</v>
      </c>
      <c r="BT1756">
        <v>0</v>
      </c>
      <c r="BU1756">
        <v>0</v>
      </c>
      <c r="BV1756">
        <v>0</v>
      </c>
      <c r="BW1756">
        <v>0</v>
      </c>
      <c r="BX1756">
        <v>0</v>
      </c>
      <c r="BY1756">
        <v>0</v>
      </c>
      <c r="BZ1756">
        <v>0</v>
      </c>
      <c r="CA1756">
        <v>0</v>
      </c>
      <c r="CB1756">
        <v>0</v>
      </c>
      <c r="CC1756">
        <v>0</v>
      </c>
      <c r="CD1756">
        <v>0</v>
      </c>
      <c r="CE1756">
        <v>0</v>
      </c>
      <c r="CF1756">
        <v>0</v>
      </c>
      <c r="CG1756">
        <v>0</v>
      </c>
      <c r="CH1756">
        <v>0</v>
      </c>
      <c r="CI1756">
        <v>0</v>
      </c>
      <c r="CJ1756">
        <v>0</v>
      </c>
      <c r="CK1756">
        <v>0</v>
      </c>
      <c r="CL1756">
        <v>0</v>
      </c>
      <c r="CM1756">
        <v>0</v>
      </c>
      <c r="CN1756">
        <v>0</v>
      </c>
      <c r="CO1756">
        <v>0</v>
      </c>
      <c r="CP1756">
        <v>0</v>
      </c>
      <c r="CQ1756">
        <v>590000</v>
      </c>
      <c r="CR1756">
        <v>100000</v>
      </c>
      <c r="CS1756">
        <v>10000</v>
      </c>
      <c r="CT1756">
        <v>154000</v>
      </c>
      <c r="CU1756">
        <v>65000</v>
      </c>
      <c r="CV1756">
        <v>82628</v>
      </c>
      <c r="CW1756">
        <v>1892</v>
      </c>
      <c r="CX1756">
        <v>9915</v>
      </c>
      <c r="CY1756">
        <v>7436</v>
      </c>
      <c r="CZ1756">
        <v>2975</v>
      </c>
      <c r="DA1756">
        <v>2479</v>
      </c>
      <c r="DB1756">
        <v>10742</v>
      </c>
      <c r="DC1756">
        <v>55577</v>
      </c>
      <c r="DD1756">
        <v>2479</v>
      </c>
      <c r="DE1756">
        <v>25000</v>
      </c>
      <c r="DF1756">
        <v>864191</v>
      </c>
      <c r="DG1756">
        <v>100000</v>
      </c>
      <c r="DH1756">
        <v>0</v>
      </c>
      <c r="DI1756">
        <v>0</v>
      </c>
      <c r="DJ1756">
        <v>220690</v>
      </c>
      <c r="DK1756">
        <v>220078</v>
      </c>
      <c r="DL1756">
        <v>90000</v>
      </c>
      <c r="DM1756">
        <v>337000</v>
      </c>
      <c r="DN1756">
        <v>40000</v>
      </c>
      <c r="DO1756">
        <v>2992080</v>
      </c>
      <c r="DP1756">
        <v>317700</v>
      </c>
      <c r="DQ1756">
        <v>-77543</v>
      </c>
      <c r="DR1756">
        <v>0</v>
      </c>
      <c r="DS1756">
        <v>0</v>
      </c>
    </row>
    <row r="1757" spans="1:123" x14ac:dyDescent="0.3">
      <c r="A1757" t="str">
        <f t="shared" si="27"/>
        <v>20211977</v>
      </c>
      <c r="B1757">
        <v>51</v>
      </c>
      <c r="C1757">
        <v>2021</v>
      </c>
      <c r="D1757">
        <v>197712</v>
      </c>
      <c r="E1757">
        <v>8</v>
      </c>
      <c r="F1757">
        <v>1856126</v>
      </c>
      <c r="G1757">
        <v>163116</v>
      </c>
      <c r="H1757">
        <v>550000</v>
      </c>
      <c r="I1757">
        <v>0</v>
      </c>
      <c r="J1757">
        <v>90000</v>
      </c>
      <c r="K1757">
        <v>85000</v>
      </c>
      <c r="L1757">
        <v>205000</v>
      </c>
      <c r="M1757">
        <v>56200</v>
      </c>
      <c r="N1757">
        <v>11500</v>
      </c>
      <c r="O1757">
        <v>25500</v>
      </c>
      <c r="P1757">
        <v>4500</v>
      </c>
      <c r="Q1757">
        <v>2000</v>
      </c>
      <c r="R1757">
        <v>0</v>
      </c>
      <c r="S1757">
        <v>7945</v>
      </c>
      <c r="T1757">
        <v>35000</v>
      </c>
      <c r="U1757">
        <v>36000</v>
      </c>
      <c r="V1757">
        <v>0</v>
      </c>
      <c r="W1757">
        <v>0</v>
      </c>
      <c r="X1757">
        <v>0</v>
      </c>
      <c r="Y1757">
        <v>216355</v>
      </c>
      <c r="Z1757">
        <v>0</v>
      </c>
      <c r="AA1757">
        <v>0</v>
      </c>
      <c r="AB1757">
        <v>0</v>
      </c>
      <c r="AC1757">
        <v>15686</v>
      </c>
      <c r="AD1757">
        <v>0</v>
      </c>
      <c r="AE1757">
        <v>0</v>
      </c>
      <c r="AF1757">
        <v>23767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1191233</v>
      </c>
      <c r="AO1757">
        <v>154474</v>
      </c>
      <c r="AP1757">
        <v>23767</v>
      </c>
      <c r="AQ1757">
        <v>0</v>
      </c>
      <c r="AR1757">
        <v>0</v>
      </c>
      <c r="AS1757">
        <v>6000</v>
      </c>
      <c r="AT1757">
        <v>8000</v>
      </c>
      <c r="AU1757">
        <v>0</v>
      </c>
      <c r="AV1757">
        <v>75000</v>
      </c>
      <c r="AW1757">
        <v>0</v>
      </c>
      <c r="AX1757">
        <v>31500</v>
      </c>
      <c r="AY1757">
        <v>0</v>
      </c>
      <c r="AZ1757">
        <v>22000</v>
      </c>
      <c r="BA1757">
        <v>25000</v>
      </c>
      <c r="BB1757">
        <v>8000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0</v>
      </c>
      <c r="BI1757">
        <v>0</v>
      </c>
      <c r="BJ1757">
        <v>0</v>
      </c>
      <c r="BK1757">
        <v>353741</v>
      </c>
      <c r="BL1757">
        <v>0</v>
      </c>
      <c r="BM1757">
        <v>87195</v>
      </c>
      <c r="BN1757">
        <v>154000</v>
      </c>
      <c r="BO1757">
        <v>0</v>
      </c>
      <c r="BP1757">
        <v>0</v>
      </c>
      <c r="BQ1757">
        <v>0</v>
      </c>
      <c r="BR1757">
        <v>0</v>
      </c>
      <c r="BS1757">
        <v>0</v>
      </c>
      <c r="BT1757">
        <v>0</v>
      </c>
      <c r="BU1757">
        <v>0</v>
      </c>
      <c r="BV1757">
        <v>0</v>
      </c>
      <c r="BW1757">
        <v>0</v>
      </c>
      <c r="BX1757">
        <v>0</v>
      </c>
      <c r="BY1757">
        <v>0</v>
      </c>
      <c r="BZ1757">
        <v>0</v>
      </c>
      <c r="CA1757">
        <v>0</v>
      </c>
      <c r="CB1757">
        <v>0</v>
      </c>
      <c r="CC1757">
        <v>0</v>
      </c>
      <c r="CD1757">
        <v>0</v>
      </c>
      <c r="CE1757">
        <v>0</v>
      </c>
      <c r="CF1757">
        <v>30000</v>
      </c>
      <c r="CG1757">
        <v>0</v>
      </c>
      <c r="CH1757">
        <v>0</v>
      </c>
      <c r="CI1757">
        <v>0</v>
      </c>
      <c r="CJ1757">
        <v>0</v>
      </c>
      <c r="CK1757">
        <v>0</v>
      </c>
      <c r="CL1757">
        <v>0</v>
      </c>
      <c r="CM1757">
        <v>0</v>
      </c>
      <c r="CN1757">
        <v>0</v>
      </c>
      <c r="CO1757">
        <v>0</v>
      </c>
      <c r="CP1757">
        <v>0</v>
      </c>
      <c r="CQ1757">
        <v>482805</v>
      </c>
      <c r="CR1757">
        <v>100000</v>
      </c>
      <c r="CS1757">
        <v>10000</v>
      </c>
      <c r="CT1757">
        <v>0</v>
      </c>
      <c r="CU1757">
        <v>65000</v>
      </c>
      <c r="CV1757">
        <v>82628</v>
      </c>
      <c r="CW1757">
        <v>1892</v>
      </c>
      <c r="CX1757">
        <v>9915</v>
      </c>
      <c r="CY1757">
        <v>7436</v>
      </c>
      <c r="CZ1757">
        <v>2975</v>
      </c>
      <c r="DA1757">
        <v>2479</v>
      </c>
      <c r="DB1757">
        <v>10742</v>
      </c>
      <c r="DC1757">
        <v>55577</v>
      </c>
      <c r="DD1757">
        <v>2479</v>
      </c>
      <c r="DE1757">
        <v>0</v>
      </c>
      <c r="DF1757">
        <v>621910</v>
      </c>
      <c r="DG1757">
        <v>100000</v>
      </c>
      <c r="DH1757">
        <v>0</v>
      </c>
      <c r="DI1757">
        <v>0</v>
      </c>
      <c r="DJ1757">
        <v>189190</v>
      </c>
      <c r="DK1757">
        <v>195078</v>
      </c>
      <c r="DL1757">
        <v>90000</v>
      </c>
      <c r="DM1757">
        <v>262000</v>
      </c>
      <c r="DN1757">
        <v>18000</v>
      </c>
      <c r="DO1757">
        <v>2310104</v>
      </c>
      <c r="DP1757">
        <v>317700</v>
      </c>
      <c r="DQ1757">
        <v>-880123</v>
      </c>
      <c r="DR1757">
        <v>239073</v>
      </c>
      <c r="DS1757">
        <v>0</v>
      </c>
    </row>
    <row r="1758" spans="1:123" x14ac:dyDescent="0.3">
      <c r="A1758" t="str">
        <f t="shared" si="27"/>
        <v>20221978</v>
      </c>
      <c r="B1758">
        <v>51</v>
      </c>
      <c r="C1758">
        <v>2022</v>
      </c>
      <c r="D1758">
        <v>197812</v>
      </c>
      <c r="E1758">
        <v>65</v>
      </c>
      <c r="F1758">
        <v>1529592</v>
      </c>
      <c r="G1758">
        <v>163115</v>
      </c>
      <c r="H1758">
        <v>550000</v>
      </c>
      <c r="I1758">
        <v>0</v>
      </c>
      <c r="J1758">
        <v>60000</v>
      </c>
      <c r="K1758">
        <v>85000</v>
      </c>
      <c r="L1758">
        <v>202500</v>
      </c>
      <c r="M1758">
        <v>56200</v>
      </c>
      <c r="N1758">
        <v>11500</v>
      </c>
      <c r="O1758">
        <v>25500</v>
      </c>
      <c r="P1758">
        <v>4500</v>
      </c>
      <c r="Q1758">
        <v>2000</v>
      </c>
      <c r="R1758">
        <v>0</v>
      </c>
      <c r="S1758">
        <v>7757</v>
      </c>
      <c r="T1758">
        <v>35000</v>
      </c>
      <c r="U1758">
        <v>36000</v>
      </c>
      <c r="V1758">
        <v>0</v>
      </c>
      <c r="W1758">
        <v>0</v>
      </c>
      <c r="X1758">
        <v>0</v>
      </c>
      <c r="Y1758">
        <v>0</v>
      </c>
      <c r="Z1758">
        <v>252805</v>
      </c>
      <c r="AA1758">
        <v>0</v>
      </c>
      <c r="AB1758">
        <v>0</v>
      </c>
      <c r="AC1758">
        <v>125252</v>
      </c>
      <c r="AD1758">
        <v>64529</v>
      </c>
      <c r="AE1758">
        <v>0</v>
      </c>
      <c r="AF1758">
        <v>189781</v>
      </c>
      <c r="AG1758">
        <v>0</v>
      </c>
      <c r="AH1758">
        <v>0</v>
      </c>
      <c r="AI1758">
        <v>0</v>
      </c>
      <c r="AJ1758">
        <v>60219</v>
      </c>
      <c r="AK1758">
        <v>60219</v>
      </c>
      <c r="AL1758">
        <v>0</v>
      </c>
      <c r="AM1758">
        <v>0</v>
      </c>
      <c r="AN1758">
        <v>463152</v>
      </c>
      <c r="AO1758">
        <v>1233479</v>
      </c>
      <c r="AP1758">
        <v>189781</v>
      </c>
      <c r="AQ1758">
        <v>0</v>
      </c>
      <c r="AR1758">
        <v>20000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0</v>
      </c>
      <c r="BI1758">
        <v>0</v>
      </c>
      <c r="BJ1758">
        <v>0</v>
      </c>
      <c r="BK1758">
        <v>1443260</v>
      </c>
      <c r="BL1758">
        <v>0</v>
      </c>
      <c r="BM1758">
        <v>0</v>
      </c>
      <c r="BN1758">
        <v>0</v>
      </c>
      <c r="BO1758">
        <v>0</v>
      </c>
      <c r="BP1758">
        <v>0</v>
      </c>
      <c r="BQ1758">
        <v>0</v>
      </c>
      <c r="BR1758">
        <v>147195</v>
      </c>
      <c r="BS1758">
        <v>30510</v>
      </c>
      <c r="BT1758">
        <v>0</v>
      </c>
      <c r="BU1758">
        <v>0</v>
      </c>
      <c r="BV1758">
        <v>0</v>
      </c>
      <c r="BW1758">
        <v>0</v>
      </c>
      <c r="BX1758">
        <v>0</v>
      </c>
      <c r="BY1758">
        <v>0</v>
      </c>
      <c r="BZ1758">
        <v>0</v>
      </c>
      <c r="CA1758">
        <v>0</v>
      </c>
      <c r="CB1758">
        <v>0</v>
      </c>
      <c r="CC1758">
        <v>0</v>
      </c>
      <c r="CD1758">
        <v>0</v>
      </c>
      <c r="CE1758">
        <v>0</v>
      </c>
      <c r="CF1758">
        <v>0</v>
      </c>
      <c r="CG1758">
        <v>0</v>
      </c>
      <c r="CH1758">
        <v>0</v>
      </c>
      <c r="CI1758">
        <v>0</v>
      </c>
      <c r="CJ1758">
        <v>0</v>
      </c>
      <c r="CK1758">
        <v>0</v>
      </c>
      <c r="CL1758">
        <v>0</v>
      </c>
      <c r="CM1758">
        <v>0</v>
      </c>
      <c r="CN1758">
        <v>0</v>
      </c>
      <c r="CO1758">
        <v>0</v>
      </c>
      <c r="CP1758">
        <v>0</v>
      </c>
      <c r="CQ1758">
        <v>610000</v>
      </c>
      <c r="CR1758">
        <v>100000</v>
      </c>
      <c r="CS1758">
        <v>10000</v>
      </c>
      <c r="CT1758">
        <v>30510</v>
      </c>
      <c r="CU1758">
        <v>65000</v>
      </c>
      <c r="CV1758">
        <v>82628</v>
      </c>
      <c r="CW1758">
        <v>1892</v>
      </c>
      <c r="CX1758">
        <v>9915</v>
      </c>
      <c r="CY1758">
        <v>7436</v>
      </c>
      <c r="CZ1758">
        <v>2975</v>
      </c>
      <c r="DA1758">
        <v>2479</v>
      </c>
      <c r="DB1758">
        <v>10742</v>
      </c>
      <c r="DC1758">
        <v>55577</v>
      </c>
      <c r="DD1758">
        <v>2479</v>
      </c>
      <c r="DE1758">
        <v>5000</v>
      </c>
      <c r="DF1758">
        <v>856057</v>
      </c>
      <c r="DG1758">
        <v>100000</v>
      </c>
      <c r="DH1758">
        <v>0</v>
      </c>
      <c r="DI1758">
        <v>0</v>
      </c>
      <c r="DJ1758">
        <v>189190</v>
      </c>
      <c r="DK1758">
        <v>195078</v>
      </c>
      <c r="DL1758">
        <v>90000</v>
      </c>
      <c r="DM1758">
        <v>262000</v>
      </c>
      <c r="DN1758">
        <v>18000</v>
      </c>
      <c r="DO1758">
        <v>2767176</v>
      </c>
      <c r="DP1758">
        <v>317700</v>
      </c>
      <c r="DQ1758">
        <v>490729</v>
      </c>
      <c r="DR1758">
        <v>0</v>
      </c>
      <c r="DS1758">
        <v>0</v>
      </c>
    </row>
    <row r="1759" spans="1:123" x14ac:dyDescent="0.3">
      <c r="A1759" t="str">
        <f t="shared" si="27"/>
        <v>20231979</v>
      </c>
      <c r="B1759">
        <v>51</v>
      </c>
      <c r="C1759">
        <v>2023</v>
      </c>
      <c r="D1759">
        <v>197912</v>
      </c>
      <c r="E1759">
        <v>56</v>
      </c>
      <c r="F1759">
        <v>1505204</v>
      </c>
      <c r="G1759">
        <v>163115</v>
      </c>
      <c r="H1759">
        <v>550000</v>
      </c>
      <c r="I1759">
        <v>0</v>
      </c>
      <c r="J1759">
        <v>90000</v>
      </c>
      <c r="K1759">
        <v>85000</v>
      </c>
      <c r="L1759">
        <v>200000</v>
      </c>
      <c r="M1759">
        <v>56200</v>
      </c>
      <c r="N1759">
        <v>11500</v>
      </c>
      <c r="O1759">
        <v>25500</v>
      </c>
      <c r="P1759">
        <v>4500</v>
      </c>
      <c r="Q1759">
        <v>2000</v>
      </c>
      <c r="R1759">
        <v>0</v>
      </c>
      <c r="S1759">
        <v>7568</v>
      </c>
      <c r="T1759">
        <v>35000</v>
      </c>
      <c r="U1759">
        <v>36000</v>
      </c>
      <c r="V1759">
        <v>0</v>
      </c>
      <c r="W1759">
        <v>0</v>
      </c>
      <c r="X1759">
        <v>0</v>
      </c>
      <c r="Y1759">
        <v>0</v>
      </c>
      <c r="Z1759">
        <v>282161</v>
      </c>
      <c r="AA1759">
        <v>0</v>
      </c>
      <c r="AB1759">
        <v>60219</v>
      </c>
      <c r="AC1759">
        <v>108439</v>
      </c>
      <c r="AD1759">
        <v>55867</v>
      </c>
      <c r="AE1759">
        <v>60219</v>
      </c>
      <c r="AF1759">
        <v>104087</v>
      </c>
      <c r="AG1759">
        <v>0</v>
      </c>
      <c r="AH1759">
        <v>0</v>
      </c>
      <c r="AI1759">
        <v>0</v>
      </c>
      <c r="AJ1759">
        <v>145913</v>
      </c>
      <c r="AK1759">
        <v>145913</v>
      </c>
      <c r="AL1759">
        <v>0</v>
      </c>
      <c r="AM1759">
        <v>0</v>
      </c>
      <c r="AN1759">
        <v>461107</v>
      </c>
      <c r="AO1759">
        <v>1067906</v>
      </c>
      <c r="AP1759">
        <v>164306</v>
      </c>
      <c r="AQ1759">
        <v>0</v>
      </c>
      <c r="AR1759">
        <v>20000</v>
      </c>
      <c r="AS1759">
        <v>3000</v>
      </c>
      <c r="AT1759">
        <v>8000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0</v>
      </c>
      <c r="BI1759">
        <v>0</v>
      </c>
      <c r="BJ1759">
        <v>0</v>
      </c>
      <c r="BK1759">
        <v>1263212</v>
      </c>
      <c r="BL1759">
        <v>0</v>
      </c>
      <c r="BM1759">
        <v>0</v>
      </c>
      <c r="BN1759">
        <v>0</v>
      </c>
      <c r="BO1759">
        <v>0</v>
      </c>
      <c r="BP1759">
        <v>0</v>
      </c>
      <c r="BQ1759">
        <v>0</v>
      </c>
      <c r="BR1759">
        <v>20000</v>
      </c>
      <c r="BS1759">
        <v>0</v>
      </c>
      <c r="BT1759">
        <v>0</v>
      </c>
      <c r="BU1759">
        <v>0</v>
      </c>
      <c r="BV1759">
        <v>0</v>
      </c>
      <c r="BW1759">
        <v>0</v>
      </c>
      <c r="BX1759">
        <v>0</v>
      </c>
      <c r="BY1759">
        <v>0</v>
      </c>
      <c r="BZ1759">
        <v>0</v>
      </c>
      <c r="CA1759">
        <v>0</v>
      </c>
      <c r="CB1759">
        <v>0</v>
      </c>
      <c r="CC1759">
        <v>0</v>
      </c>
      <c r="CD1759">
        <v>0</v>
      </c>
      <c r="CE1759">
        <v>0</v>
      </c>
      <c r="CF1759">
        <v>0</v>
      </c>
      <c r="CG1759">
        <v>0</v>
      </c>
      <c r="CH1759">
        <v>0</v>
      </c>
      <c r="CI1759">
        <v>0</v>
      </c>
      <c r="CJ1759">
        <v>0</v>
      </c>
      <c r="CK1759">
        <v>0</v>
      </c>
      <c r="CL1759">
        <v>0</v>
      </c>
      <c r="CM1759">
        <v>0</v>
      </c>
      <c r="CN1759">
        <v>0</v>
      </c>
      <c r="CO1759">
        <v>0</v>
      </c>
      <c r="CP1759">
        <v>0</v>
      </c>
      <c r="CQ1759">
        <v>610000</v>
      </c>
      <c r="CR1759">
        <v>100000</v>
      </c>
      <c r="CS1759">
        <v>10000</v>
      </c>
      <c r="CT1759">
        <v>30510</v>
      </c>
      <c r="CU1759">
        <v>65000</v>
      </c>
      <c r="CV1759">
        <v>82628</v>
      </c>
      <c r="CW1759">
        <v>1892</v>
      </c>
      <c r="CX1759">
        <v>9915</v>
      </c>
      <c r="CY1759">
        <v>7436</v>
      </c>
      <c r="CZ1759">
        <v>2975</v>
      </c>
      <c r="DA1759">
        <v>2479</v>
      </c>
      <c r="DB1759">
        <v>10742</v>
      </c>
      <c r="DC1759">
        <v>55577</v>
      </c>
      <c r="DD1759">
        <v>2479</v>
      </c>
      <c r="DE1759">
        <v>10000</v>
      </c>
      <c r="DF1759">
        <v>1100276</v>
      </c>
      <c r="DG1759">
        <v>100000</v>
      </c>
      <c r="DH1759">
        <v>0</v>
      </c>
      <c r="DI1759">
        <v>0</v>
      </c>
      <c r="DJ1759">
        <v>189190</v>
      </c>
      <c r="DK1759">
        <v>195078</v>
      </c>
      <c r="DL1759">
        <v>90000</v>
      </c>
      <c r="DM1759">
        <v>262000</v>
      </c>
      <c r="DN1759">
        <v>18000</v>
      </c>
      <c r="DO1759">
        <v>3102088</v>
      </c>
      <c r="DP1759">
        <v>317700</v>
      </c>
      <c r="DQ1759">
        <v>448074</v>
      </c>
      <c r="DR1759">
        <v>0</v>
      </c>
      <c r="DS1759">
        <v>0</v>
      </c>
    </row>
    <row r="1760" spans="1:123" x14ac:dyDescent="0.3">
      <c r="A1760" t="str">
        <f t="shared" si="27"/>
        <v>20241980</v>
      </c>
      <c r="B1760">
        <v>51</v>
      </c>
      <c r="C1760">
        <v>2024</v>
      </c>
      <c r="D1760">
        <v>198012</v>
      </c>
      <c r="E1760">
        <v>56</v>
      </c>
      <c r="F1760">
        <v>1540377</v>
      </c>
      <c r="G1760">
        <v>163114</v>
      </c>
      <c r="H1760">
        <v>550000</v>
      </c>
      <c r="I1760">
        <v>0</v>
      </c>
      <c r="J1760">
        <v>90000</v>
      </c>
      <c r="K1760">
        <v>85000</v>
      </c>
      <c r="L1760">
        <v>200000</v>
      </c>
      <c r="M1760">
        <v>56200</v>
      </c>
      <c r="N1760">
        <v>11500</v>
      </c>
      <c r="O1760">
        <v>25500</v>
      </c>
      <c r="P1760">
        <v>4500</v>
      </c>
      <c r="Q1760">
        <v>2000</v>
      </c>
      <c r="R1760">
        <v>0</v>
      </c>
      <c r="S1760">
        <v>7380</v>
      </c>
      <c r="T1760">
        <v>35000</v>
      </c>
      <c r="U1760">
        <v>36000</v>
      </c>
      <c r="V1760">
        <v>0</v>
      </c>
      <c r="W1760">
        <v>0</v>
      </c>
      <c r="X1760">
        <v>0</v>
      </c>
      <c r="Y1760">
        <v>0</v>
      </c>
      <c r="Z1760">
        <v>284330</v>
      </c>
      <c r="AA1760">
        <v>0</v>
      </c>
      <c r="AB1760">
        <v>145913</v>
      </c>
      <c r="AC1760">
        <v>109472</v>
      </c>
      <c r="AD1760">
        <v>0</v>
      </c>
      <c r="AE1760">
        <v>145913</v>
      </c>
      <c r="AF1760">
        <v>19958</v>
      </c>
      <c r="AG1760">
        <v>0</v>
      </c>
      <c r="AH1760">
        <v>0</v>
      </c>
      <c r="AI1760">
        <v>0</v>
      </c>
      <c r="AJ1760">
        <v>230042</v>
      </c>
      <c r="AK1760">
        <v>230042</v>
      </c>
      <c r="AL1760">
        <v>0</v>
      </c>
      <c r="AM1760">
        <v>0</v>
      </c>
      <c r="AN1760">
        <v>458750</v>
      </c>
      <c r="AO1760">
        <v>1078080</v>
      </c>
      <c r="AP1760">
        <v>165871</v>
      </c>
      <c r="AQ1760">
        <v>40700</v>
      </c>
      <c r="AR1760">
        <v>20000</v>
      </c>
      <c r="AS1760">
        <v>3000</v>
      </c>
      <c r="AT1760">
        <v>8000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0</v>
      </c>
      <c r="BI1760">
        <v>0</v>
      </c>
      <c r="BJ1760">
        <v>0</v>
      </c>
      <c r="BK1760">
        <v>1315652</v>
      </c>
      <c r="BL1760">
        <v>0</v>
      </c>
      <c r="BM1760">
        <v>0</v>
      </c>
      <c r="BN1760">
        <v>0</v>
      </c>
      <c r="BO1760">
        <v>0</v>
      </c>
      <c r="BP1760">
        <v>0</v>
      </c>
      <c r="BQ1760">
        <v>0</v>
      </c>
      <c r="BR1760">
        <v>20000</v>
      </c>
      <c r="BS1760">
        <v>0</v>
      </c>
      <c r="BT1760">
        <v>0</v>
      </c>
      <c r="BU1760">
        <v>0</v>
      </c>
      <c r="BV1760">
        <v>0</v>
      </c>
      <c r="BW1760">
        <v>0</v>
      </c>
      <c r="BX1760">
        <v>0</v>
      </c>
      <c r="BY1760">
        <v>0</v>
      </c>
      <c r="BZ1760">
        <v>0</v>
      </c>
      <c r="CA1760">
        <v>0</v>
      </c>
      <c r="CB1760">
        <v>0</v>
      </c>
      <c r="CC1760">
        <v>0</v>
      </c>
      <c r="CD1760">
        <v>0</v>
      </c>
      <c r="CE1760">
        <v>0</v>
      </c>
      <c r="CF1760">
        <v>0</v>
      </c>
      <c r="CG1760">
        <v>7242</v>
      </c>
      <c r="CH1760">
        <v>166</v>
      </c>
      <c r="CI1760">
        <v>869</v>
      </c>
      <c r="CJ1760">
        <v>652</v>
      </c>
      <c r="CK1760">
        <v>261</v>
      </c>
      <c r="CL1760">
        <v>217</v>
      </c>
      <c r="CM1760">
        <v>941</v>
      </c>
      <c r="CN1760">
        <v>4345</v>
      </c>
      <c r="CO1760">
        <v>217</v>
      </c>
      <c r="CP1760">
        <v>0</v>
      </c>
      <c r="CQ1760">
        <v>610000</v>
      </c>
      <c r="CR1760">
        <v>100000</v>
      </c>
      <c r="CS1760">
        <v>10000</v>
      </c>
      <c r="CT1760">
        <v>30510</v>
      </c>
      <c r="CU1760">
        <v>65000</v>
      </c>
      <c r="CV1760">
        <v>89870</v>
      </c>
      <c r="CW1760">
        <v>2057</v>
      </c>
      <c r="CX1760">
        <v>10784</v>
      </c>
      <c r="CY1760">
        <v>8088</v>
      </c>
      <c r="CZ1760">
        <v>3235</v>
      </c>
      <c r="DA1760">
        <v>2696</v>
      </c>
      <c r="DB1760">
        <v>11683</v>
      </c>
      <c r="DC1760">
        <v>59922</v>
      </c>
      <c r="DD1760">
        <v>2696</v>
      </c>
      <c r="DE1760">
        <v>15000</v>
      </c>
      <c r="DF1760">
        <v>1337913</v>
      </c>
      <c r="DG1760">
        <v>100000</v>
      </c>
      <c r="DH1760">
        <v>0</v>
      </c>
      <c r="DI1760">
        <v>0</v>
      </c>
      <c r="DJ1760">
        <v>189190</v>
      </c>
      <c r="DK1760">
        <v>195078</v>
      </c>
      <c r="DL1760">
        <v>90000</v>
      </c>
      <c r="DM1760">
        <v>262000</v>
      </c>
      <c r="DN1760">
        <v>18000</v>
      </c>
      <c r="DO1760">
        <v>3443764</v>
      </c>
      <c r="DP1760">
        <v>317700</v>
      </c>
      <c r="DQ1760">
        <v>549282</v>
      </c>
      <c r="DR1760">
        <v>0</v>
      </c>
      <c r="DS1760">
        <v>0</v>
      </c>
    </row>
    <row r="1761" spans="1:123" x14ac:dyDescent="0.3">
      <c r="A1761" t="str">
        <f t="shared" si="27"/>
        <v>20251981</v>
      </c>
      <c r="B1761">
        <v>51</v>
      </c>
      <c r="C1761">
        <v>2025</v>
      </c>
      <c r="D1761">
        <v>198112</v>
      </c>
      <c r="E1761">
        <v>33</v>
      </c>
      <c r="F1761">
        <v>1819849</v>
      </c>
      <c r="G1761">
        <v>163114</v>
      </c>
      <c r="H1761">
        <v>550000</v>
      </c>
      <c r="I1761">
        <v>0</v>
      </c>
      <c r="J1761">
        <v>90000</v>
      </c>
      <c r="K1761">
        <v>85000</v>
      </c>
      <c r="L1761">
        <v>200000</v>
      </c>
      <c r="M1761">
        <v>56200</v>
      </c>
      <c r="N1761">
        <v>11500</v>
      </c>
      <c r="O1761">
        <v>25500</v>
      </c>
      <c r="P1761">
        <v>4500</v>
      </c>
      <c r="Q1761">
        <v>2000</v>
      </c>
      <c r="R1761">
        <v>0</v>
      </c>
      <c r="S1761">
        <v>7191</v>
      </c>
      <c r="T1761">
        <v>35000</v>
      </c>
      <c r="U1761">
        <v>36000</v>
      </c>
      <c r="V1761">
        <v>0</v>
      </c>
      <c r="W1761">
        <v>0</v>
      </c>
      <c r="X1761">
        <v>0</v>
      </c>
      <c r="Y1761">
        <v>222109</v>
      </c>
      <c r="Z1761">
        <v>0</v>
      </c>
      <c r="AA1761">
        <v>0</v>
      </c>
      <c r="AB1761">
        <v>230042</v>
      </c>
      <c r="AC1761">
        <v>63260</v>
      </c>
      <c r="AD1761">
        <v>0</v>
      </c>
      <c r="AE1761">
        <v>95851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134190</v>
      </c>
      <c r="AL1761">
        <v>0</v>
      </c>
      <c r="AM1761">
        <v>0</v>
      </c>
      <c r="AN1761">
        <v>1215000</v>
      </c>
      <c r="AO1761">
        <v>622983</v>
      </c>
      <c r="AP1761">
        <v>95851</v>
      </c>
      <c r="AQ1761">
        <v>0</v>
      </c>
      <c r="AR1761">
        <v>8439</v>
      </c>
      <c r="AS1761">
        <v>3000</v>
      </c>
      <c r="AT1761">
        <v>8000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0</v>
      </c>
      <c r="BI1761">
        <v>0</v>
      </c>
      <c r="BJ1761">
        <v>0</v>
      </c>
      <c r="BK1761">
        <v>738273</v>
      </c>
      <c r="BL1761">
        <v>0</v>
      </c>
      <c r="BM1761">
        <v>65690</v>
      </c>
      <c r="BN1761">
        <v>0</v>
      </c>
      <c r="BO1761">
        <v>0</v>
      </c>
      <c r="BP1761">
        <v>0</v>
      </c>
      <c r="BQ1761">
        <v>0</v>
      </c>
      <c r="BR1761">
        <v>0</v>
      </c>
      <c r="BS1761">
        <v>0</v>
      </c>
      <c r="BT1761">
        <v>0</v>
      </c>
      <c r="BU1761">
        <v>0</v>
      </c>
      <c r="BV1761">
        <v>0</v>
      </c>
      <c r="BW1761">
        <v>0</v>
      </c>
      <c r="BX1761">
        <v>0</v>
      </c>
      <c r="BY1761">
        <v>0</v>
      </c>
      <c r="BZ1761">
        <v>0</v>
      </c>
      <c r="CA1761">
        <v>0</v>
      </c>
      <c r="CB1761">
        <v>0</v>
      </c>
      <c r="CC1761">
        <v>0</v>
      </c>
      <c r="CD1761">
        <v>0</v>
      </c>
      <c r="CE1761">
        <v>0</v>
      </c>
      <c r="CF1761">
        <v>0</v>
      </c>
      <c r="CG1761">
        <v>0</v>
      </c>
      <c r="CH1761">
        <v>0</v>
      </c>
      <c r="CI1761">
        <v>0</v>
      </c>
      <c r="CJ1761">
        <v>0</v>
      </c>
      <c r="CK1761">
        <v>0</v>
      </c>
      <c r="CL1761">
        <v>0</v>
      </c>
      <c r="CM1761">
        <v>0</v>
      </c>
      <c r="CN1761">
        <v>0</v>
      </c>
      <c r="CO1761">
        <v>0</v>
      </c>
      <c r="CP1761">
        <v>0</v>
      </c>
      <c r="CQ1761">
        <v>524310</v>
      </c>
      <c r="CR1761">
        <v>100000</v>
      </c>
      <c r="CS1761">
        <v>10000</v>
      </c>
      <c r="CT1761">
        <v>30510</v>
      </c>
      <c r="CU1761">
        <v>65000</v>
      </c>
      <c r="CV1761">
        <v>89870</v>
      </c>
      <c r="CW1761">
        <v>2057</v>
      </c>
      <c r="CX1761">
        <v>10784</v>
      </c>
      <c r="CY1761">
        <v>8088</v>
      </c>
      <c r="CZ1761">
        <v>3235</v>
      </c>
      <c r="DA1761">
        <v>2696</v>
      </c>
      <c r="DB1761">
        <v>11683</v>
      </c>
      <c r="DC1761">
        <v>59922</v>
      </c>
      <c r="DD1761">
        <v>2696</v>
      </c>
      <c r="DE1761">
        <v>20000</v>
      </c>
      <c r="DF1761">
        <v>1061876</v>
      </c>
      <c r="DG1761">
        <v>100000</v>
      </c>
      <c r="DH1761">
        <v>0</v>
      </c>
      <c r="DI1761">
        <v>0</v>
      </c>
      <c r="DJ1761">
        <v>189190</v>
      </c>
      <c r="DK1761">
        <v>195078</v>
      </c>
      <c r="DL1761">
        <v>90000</v>
      </c>
      <c r="DM1761">
        <v>262000</v>
      </c>
      <c r="DN1761">
        <v>18000</v>
      </c>
      <c r="DO1761">
        <v>2991186</v>
      </c>
      <c r="DP1761">
        <v>317700</v>
      </c>
      <c r="DQ1761">
        <v>-287799</v>
      </c>
      <c r="DR1761">
        <v>0</v>
      </c>
      <c r="DS1761">
        <v>0</v>
      </c>
    </row>
    <row r="1762" spans="1:123" x14ac:dyDescent="0.3">
      <c r="A1762" t="str">
        <f t="shared" si="27"/>
        <v>20261982</v>
      </c>
      <c r="B1762">
        <v>51</v>
      </c>
      <c r="C1762">
        <v>2026</v>
      </c>
      <c r="D1762">
        <v>198212</v>
      </c>
      <c r="E1762">
        <v>71</v>
      </c>
      <c r="F1762">
        <v>1653909</v>
      </c>
      <c r="G1762">
        <v>163110</v>
      </c>
      <c r="H1762">
        <v>550000</v>
      </c>
      <c r="I1762">
        <v>0</v>
      </c>
      <c r="J1762">
        <v>60000</v>
      </c>
      <c r="K1762">
        <v>85000</v>
      </c>
      <c r="L1762">
        <v>200000</v>
      </c>
      <c r="M1762">
        <v>56200</v>
      </c>
      <c r="N1762">
        <v>11500</v>
      </c>
      <c r="O1762">
        <v>25500</v>
      </c>
      <c r="P1762">
        <v>4500</v>
      </c>
      <c r="Q1762">
        <v>2000</v>
      </c>
      <c r="R1762">
        <v>0</v>
      </c>
      <c r="S1762">
        <v>7002</v>
      </c>
      <c r="T1762">
        <v>35000</v>
      </c>
      <c r="U1762">
        <v>36000</v>
      </c>
      <c r="V1762">
        <v>0</v>
      </c>
      <c r="W1762">
        <v>0</v>
      </c>
      <c r="X1762">
        <v>0</v>
      </c>
      <c r="Y1762">
        <v>0</v>
      </c>
      <c r="Z1762">
        <v>294310</v>
      </c>
      <c r="AA1762">
        <v>0</v>
      </c>
      <c r="AB1762">
        <v>134190</v>
      </c>
      <c r="AC1762">
        <v>137086</v>
      </c>
      <c r="AD1762">
        <v>0</v>
      </c>
      <c r="AE1762">
        <v>134190</v>
      </c>
      <c r="AF1762">
        <v>73523</v>
      </c>
      <c r="AG1762">
        <v>0</v>
      </c>
      <c r="AH1762">
        <v>0</v>
      </c>
      <c r="AI1762">
        <v>0</v>
      </c>
      <c r="AJ1762">
        <v>176477</v>
      </c>
      <c r="AK1762">
        <v>176477</v>
      </c>
      <c r="AL1762">
        <v>0</v>
      </c>
      <c r="AM1762">
        <v>0</v>
      </c>
      <c r="AN1762">
        <v>418392</v>
      </c>
      <c r="AO1762">
        <v>1350029</v>
      </c>
      <c r="AP1762">
        <v>207713</v>
      </c>
      <c r="AQ1762">
        <v>0</v>
      </c>
      <c r="AR1762">
        <v>20000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0</v>
      </c>
      <c r="BI1762">
        <v>0</v>
      </c>
      <c r="BJ1762">
        <v>0</v>
      </c>
      <c r="BK1762">
        <v>1577742</v>
      </c>
      <c r="BL1762">
        <v>0</v>
      </c>
      <c r="BM1762">
        <v>0</v>
      </c>
      <c r="BN1762">
        <v>0</v>
      </c>
      <c r="BO1762">
        <v>0</v>
      </c>
      <c r="BP1762">
        <v>0</v>
      </c>
      <c r="BQ1762">
        <v>0</v>
      </c>
      <c r="BR1762">
        <v>105690</v>
      </c>
      <c r="BS1762">
        <v>37425</v>
      </c>
      <c r="BT1762">
        <v>0</v>
      </c>
      <c r="BU1762">
        <v>0</v>
      </c>
      <c r="BV1762">
        <v>0</v>
      </c>
      <c r="BW1762">
        <v>0</v>
      </c>
      <c r="BX1762">
        <v>0</v>
      </c>
      <c r="BY1762">
        <v>0</v>
      </c>
      <c r="BZ1762">
        <v>0</v>
      </c>
      <c r="CA1762">
        <v>0</v>
      </c>
      <c r="CB1762">
        <v>0</v>
      </c>
      <c r="CC1762">
        <v>0</v>
      </c>
      <c r="CD1762">
        <v>0</v>
      </c>
      <c r="CE1762">
        <v>0</v>
      </c>
      <c r="CF1762">
        <v>0</v>
      </c>
      <c r="CG1762">
        <v>0</v>
      </c>
      <c r="CH1762">
        <v>0</v>
      </c>
      <c r="CI1762">
        <v>0</v>
      </c>
      <c r="CJ1762">
        <v>0</v>
      </c>
      <c r="CK1762">
        <v>0</v>
      </c>
      <c r="CL1762">
        <v>0</v>
      </c>
      <c r="CM1762">
        <v>0</v>
      </c>
      <c r="CN1762">
        <v>0</v>
      </c>
      <c r="CO1762">
        <v>0</v>
      </c>
      <c r="CP1762">
        <v>0</v>
      </c>
      <c r="CQ1762">
        <v>610000</v>
      </c>
      <c r="CR1762">
        <v>100000</v>
      </c>
      <c r="CS1762">
        <v>10000</v>
      </c>
      <c r="CT1762">
        <v>67935</v>
      </c>
      <c r="CU1762">
        <v>65000</v>
      </c>
      <c r="CV1762">
        <v>89870</v>
      </c>
      <c r="CW1762">
        <v>2057</v>
      </c>
      <c r="CX1762">
        <v>10784</v>
      </c>
      <c r="CY1762">
        <v>8088</v>
      </c>
      <c r="CZ1762">
        <v>3235</v>
      </c>
      <c r="DA1762">
        <v>2696</v>
      </c>
      <c r="DB1762">
        <v>11683</v>
      </c>
      <c r="DC1762">
        <v>59922</v>
      </c>
      <c r="DD1762">
        <v>2696</v>
      </c>
      <c r="DE1762">
        <v>25000</v>
      </c>
      <c r="DF1762">
        <v>1324330</v>
      </c>
      <c r="DG1762">
        <v>100000</v>
      </c>
      <c r="DH1762">
        <v>0</v>
      </c>
      <c r="DI1762">
        <v>0</v>
      </c>
      <c r="DJ1762">
        <v>189190</v>
      </c>
      <c r="DK1762">
        <v>195078</v>
      </c>
      <c r="DL1762">
        <v>90000</v>
      </c>
      <c r="DM1762">
        <v>262000</v>
      </c>
      <c r="DN1762">
        <v>18000</v>
      </c>
      <c r="DO1762">
        <v>3424042</v>
      </c>
      <c r="DP1762">
        <v>317700</v>
      </c>
      <c r="DQ1762">
        <v>613902</v>
      </c>
      <c r="DR1762">
        <v>0</v>
      </c>
      <c r="DS1762">
        <v>0</v>
      </c>
    </row>
    <row r="1763" spans="1:123" x14ac:dyDescent="0.3">
      <c r="A1763" t="str">
        <f t="shared" si="27"/>
        <v>20271983</v>
      </c>
      <c r="B1763">
        <v>51</v>
      </c>
      <c r="C1763">
        <v>2027</v>
      </c>
      <c r="D1763">
        <v>198312</v>
      </c>
      <c r="E1763">
        <v>81</v>
      </c>
      <c r="F1763">
        <v>1253547</v>
      </c>
      <c r="G1763">
        <v>163106</v>
      </c>
      <c r="H1763">
        <v>550000</v>
      </c>
      <c r="I1763">
        <v>0</v>
      </c>
      <c r="J1763">
        <v>60000</v>
      </c>
      <c r="K1763">
        <v>85000</v>
      </c>
      <c r="L1763">
        <v>200000</v>
      </c>
      <c r="M1763">
        <v>56200</v>
      </c>
      <c r="N1763">
        <v>11500</v>
      </c>
      <c r="O1763">
        <v>25500</v>
      </c>
      <c r="P1763">
        <v>4500</v>
      </c>
      <c r="Q1763">
        <v>2000</v>
      </c>
      <c r="R1763">
        <v>0</v>
      </c>
      <c r="S1763">
        <v>6814</v>
      </c>
      <c r="T1763">
        <v>35000</v>
      </c>
      <c r="U1763">
        <v>36000</v>
      </c>
      <c r="V1763">
        <v>0</v>
      </c>
      <c r="W1763">
        <v>0</v>
      </c>
      <c r="X1763">
        <v>0</v>
      </c>
      <c r="Y1763">
        <v>0</v>
      </c>
      <c r="Z1763">
        <v>229674</v>
      </c>
      <c r="AA1763">
        <v>0</v>
      </c>
      <c r="AB1763">
        <v>176477</v>
      </c>
      <c r="AC1763">
        <v>157891</v>
      </c>
      <c r="AD1763">
        <v>0</v>
      </c>
      <c r="AE1763">
        <v>176477</v>
      </c>
      <c r="AF1763">
        <v>62759</v>
      </c>
      <c r="AG1763">
        <v>0</v>
      </c>
      <c r="AH1763">
        <v>0</v>
      </c>
      <c r="AI1763">
        <v>0</v>
      </c>
      <c r="AJ1763">
        <v>187241</v>
      </c>
      <c r="AK1763">
        <v>187241</v>
      </c>
      <c r="AL1763">
        <v>0</v>
      </c>
      <c r="AM1763">
        <v>0</v>
      </c>
      <c r="AN1763">
        <v>482840</v>
      </c>
      <c r="AO1763">
        <v>1554915</v>
      </c>
      <c r="AP1763">
        <v>239236</v>
      </c>
      <c r="AQ1763">
        <v>139674</v>
      </c>
      <c r="AR1763">
        <v>20000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285550</v>
      </c>
      <c r="BE1763">
        <v>88000</v>
      </c>
      <c r="BF1763">
        <v>60000</v>
      </c>
      <c r="BG1763">
        <v>35194</v>
      </c>
      <c r="BH1763">
        <v>20000</v>
      </c>
      <c r="BI1763">
        <v>54922</v>
      </c>
      <c r="BJ1763">
        <v>203424</v>
      </c>
      <c r="BK1763">
        <v>1206735</v>
      </c>
      <c r="BL1763">
        <v>0</v>
      </c>
      <c r="BM1763">
        <v>0</v>
      </c>
      <c r="BN1763">
        <v>0</v>
      </c>
      <c r="BO1763">
        <v>0</v>
      </c>
      <c r="BP1763">
        <v>0</v>
      </c>
      <c r="BQ1763">
        <v>0</v>
      </c>
      <c r="BR1763">
        <v>20000</v>
      </c>
      <c r="BS1763">
        <v>86065</v>
      </c>
      <c r="BT1763">
        <v>0</v>
      </c>
      <c r="BU1763">
        <v>0</v>
      </c>
      <c r="BV1763">
        <v>0</v>
      </c>
      <c r="BW1763">
        <v>0</v>
      </c>
      <c r="BX1763">
        <v>0</v>
      </c>
      <c r="BY1763">
        <v>0</v>
      </c>
      <c r="BZ1763">
        <v>0</v>
      </c>
      <c r="CA1763">
        <v>0</v>
      </c>
      <c r="CB1763">
        <v>0</v>
      </c>
      <c r="CC1763">
        <v>0</v>
      </c>
      <c r="CD1763">
        <v>0</v>
      </c>
      <c r="CE1763">
        <v>0</v>
      </c>
      <c r="CF1763">
        <v>0</v>
      </c>
      <c r="CG1763">
        <v>10130</v>
      </c>
      <c r="CH1763">
        <v>232</v>
      </c>
      <c r="CI1763">
        <v>1216</v>
      </c>
      <c r="CJ1763">
        <v>912</v>
      </c>
      <c r="CK1763">
        <v>365</v>
      </c>
      <c r="CL1763">
        <v>304</v>
      </c>
      <c r="CM1763">
        <v>1317</v>
      </c>
      <c r="CN1763">
        <v>6078</v>
      </c>
      <c r="CO1763">
        <v>304</v>
      </c>
      <c r="CP1763">
        <v>110000</v>
      </c>
      <c r="CQ1763">
        <v>610000</v>
      </c>
      <c r="CR1763">
        <v>100000</v>
      </c>
      <c r="CS1763">
        <v>10000</v>
      </c>
      <c r="CT1763">
        <v>154000</v>
      </c>
      <c r="CU1763">
        <v>65000</v>
      </c>
      <c r="CV1763">
        <v>100000</v>
      </c>
      <c r="CW1763">
        <v>2289</v>
      </c>
      <c r="CX1763">
        <v>12000</v>
      </c>
      <c r="CY1763">
        <v>9000</v>
      </c>
      <c r="CZ1763">
        <v>3600</v>
      </c>
      <c r="DA1763">
        <v>3000</v>
      </c>
      <c r="DB1763">
        <v>13000</v>
      </c>
      <c r="DC1763">
        <v>66000</v>
      </c>
      <c r="DD1763">
        <v>3000</v>
      </c>
      <c r="DE1763">
        <v>140000</v>
      </c>
      <c r="DF1763">
        <v>1500000</v>
      </c>
      <c r="DG1763">
        <v>100000</v>
      </c>
      <c r="DH1763">
        <v>0</v>
      </c>
      <c r="DI1763">
        <v>285550</v>
      </c>
      <c r="DJ1763">
        <v>224384</v>
      </c>
      <c r="DK1763">
        <v>250000</v>
      </c>
      <c r="DL1763">
        <v>150000</v>
      </c>
      <c r="DM1763">
        <v>350000</v>
      </c>
      <c r="DN1763">
        <v>38000</v>
      </c>
      <c r="DO1763">
        <v>4376064</v>
      </c>
      <c r="DP1763">
        <v>317700</v>
      </c>
      <c r="DQ1763">
        <v>1400927</v>
      </c>
      <c r="DR1763">
        <v>0</v>
      </c>
      <c r="DS1763">
        <v>203424</v>
      </c>
    </row>
    <row r="1764" spans="1:123" x14ac:dyDescent="0.3">
      <c r="A1764" t="str">
        <f t="shared" si="27"/>
        <v>20281984</v>
      </c>
      <c r="B1764">
        <v>51</v>
      </c>
      <c r="C1764">
        <v>2028</v>
      </c>
      <c r="D1764">
        <v>198412</v>
      </c>
      <c r="E1764">
        <v>60</v>
      </c>
      <c r="F1764">
        <v>1847916</v>
      </c>
      <c r="G1764">
        <v>163102</v>
      </c>
      <c r="H1764">
        <v>550000</v>
      </c>
      <c r="I1764">
        <v>0</v>
      </c>
      <c r="J1764">
        <v>60000</v>
      </c>
      <c r="K1764">
        <v>85000</v>
      </c>
      <c r="L1764">
        <v>200000</v>
      </c>
      <c r="M1764">
        <v>56200</v>
      </c>
      <c r="N1764">
        <v>11500</v>
      </c>
      <c r="O1764">
        <v>25500</v>
      </c>
      <c r="P1764">
        <v>4500</v>
      </c>
      <c r="Q1764">
        <v>2000</v>
      </c>
      <c r="R1764">
        <v>0</v>
      </c>
      <c r="S1764">
        <v>6625</v>
      </c>
      <c r="T1764">
        <v>35000</v>
      </c>
      <c r="U1764">
        <v>36000</v>
      </c>
      <c r="V1764">
        <v>0</v>
      </c>
      <c r="W1764">
        <v>0</v>
      </c>
      <c r="X1764">
        <v>0</v>
      </c>
      <c r="Y1764">
        <v>0</v>
      </c>
      <c r="Z1764">
        <v>56139</v>
      </c>
      <c r="AA1764">
        <v>0</v>
      </c>
      <c r="AB1764">
        <v>187241</v>
      </c>
      <c r="AC1764">
        <v>115859</v>
      </c>
      <c r="AD1764">
        <v>0</v>
      </c>
      <c r="AE1764">
        <v>175549</v>
      </c>
      <c r="AF1764">
        <v>0</v>
      </c>
      <c r="AG1764">
        <v>0</v>
      </c>
      <c r="AH1764">
        <v>0</v>
      </c>
      <c r="AI1764">
        <v>0</v>
      </c>
      <c r="AJ1764">
        <v>250000</v>
      </c>
      <c r="AK1764">
        <v>261692</v>
      </c>
      <c r="AL1764">
        <v>0</v>
      </c>
      <c r="AM1764">
        <v>0</v>
      </c>
      <c r="AN1764">
        <v>656186</v>
      </c>
      <c r="AO1764">
        <v>1140980</v>
      </c>
      <c r="AP1764">
        <v>175549</v>
      </c>
      <c r="AQ1764">
        <v>129962</v>
      </c>
      <c r="AR1764">
        <v>20000</v>
      </c>
      <c r="AS1764">
        <v>0</v>
      </c>
      <c r="AT1764">
        <v>0</v>
      </c>
      <c r="AU1764">
        <v>285550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206095</v>
      </c>
      <c r="BE1764">
        <v>8800</v>
      </c>
      <c r="BF1764">
        <v>60000</v>
      </c>
      <c r="BG1764">
        <v>35194</v>
      </c>
      <c r="BH1764">
        <v>12000</v>
      </c>
      <c r="BI1764">
        <v>6041</v>
      </c>
      <c r="BJ1764">
        <v>13078</v>
      </c>
      <c r="BK1764">
        <v>1410832</v>
      </c>
      <c r="BL1764">
        <v>0</v>
      </c>
      <c r="BM1764">
        <v>0</v>
      </c>
      <c r="BN1764">
        <v>0</v>
      </c>
      <c r="BO1764">
        <v>0</v>
      </c>
      <c r="BP1764">
        <v>0</v>
      </c>
      <c r="BQ1764">
        <v>0</v>
      </c>
      <c r="BR1764">
        <v>20000</v>
      </c>
      <c r="BS1764">
        <v>0</v>
      </c>
      <c r="BT1764">
        <v>0</v>
      </c>
      <c r="BU1764">
        <v>0</v>
      </c>
      <c r="BV1764">
        <v>0</v>
      </c>
      <c r="BW1764">
        <v>0</v>
      </c>
      <c r="BX1764">
        <v>0</v>
      </c>
      <c r="BY1764">
        <v>0</v>
      </c>
      <c r="BZ1764">
        <v>0</v>
      </c>
      <c r="CA1764">
        <v>0</v>
      </c>
      <c r="CB1764">
        <v>0</v>
      </c>
      <c r="CC1764">
        <v>0</v>
      </c>
      <c r="CD1764">
        <v>0</v>
      </c>
      <c r="CE1764">
        <v>0</v>
      </c>
      <c r="CF1764">
        <v>0</v>
      </c>
      <c r="CG1764">
        <v>0</v>
      </c>
      <c r="CH1764">
        <v>0</v>
      </c>
      <c r="CI1764">
        <v>0</v>
      </c>
      <c r="CJ1764">
        <v>0</v>
      </c>
      <c r="CK1764">
        <v>0</v>
      </c>
      <c r="CL1764">
        <v>0</v>
      </c>
      <c r="CM1764">
        <v>0</v>
      </c>
      <c r="CN1764">
        <v>0</v>
      </c>
      <c r="CO1764">
        <v>0</v>
      </c>
      <c r="CP1764">
        <v>0</v>
      </c>
      <c r="CQ1764">
        <v>610000</v>
      </c>
      <c r="CR1764">
        <v>100000</v>
      </c>
      <c r="CS1764">
        <v>10000</v>
      </c>
      <c r="CT1764">
        <v>154000</v>
      </c>
      <c r="CU1764">
        <v>65000</v>
      </c>
      <c r="CV1764">
        <v>100000</v>
      </c>
      <c r="CW1764">
        <v>2289</v>
      </c>
      <c r="CX1764">
        <v>12000</v>
      </c>
      <c r="CY1764">
        <v>9000</v>
      </c>
      <c r="CZ1764">
        <v>3600</v>
      </c>
      <c r="DA1764">
        <v>3000</v>
      </c>
      <c r="DB1764">
        <v>13000</v>
      </c>
      <c r="DC1764">
        <v>66000</v>
      </c>
      <c r="DD1764">
        <v>3000</v>
      </c>
      <c r="DE1764">
        <v>140000</v>
      </c>
      <c r="DF1764">
        <v>1500000</v>
      </c>
      <c r="DG1764">
        <v>100000</v>
      </c>
      <c r="DH1764">
        <v>0</v>
      </c>
      <c r="DI1764">
        <v>206095</v>
      </c>
      <c r="DJ1764">
        <v>256059</v>
      </c>
      <c r="DK1764">
        <v>250000</v>
      </c>
      <c r="DL1764">
        <v>210000</v>
      </c>
      <c r="DM1764">
        <v>350000</v>
      </c>
      <c r="DN1764">
        <v>50000</v>
      </c>
      <c r="DO1764">
        <v>4474734</v>
      </c>
      <c r="DP1764">
        <v>317700</v>
      </c>
      <c r="DQ1764">
        <v>381798</v>
      </c>
      <c r="DR1764">
        <v>0</v>
      </c>
      <c r="DS1764">
        <v>13078</v>
      </c>
    </row>
    <row r="1765" spans="1:123" x14ac:dyDescent="0.3">
      <c r="A1765" t="str">
        <f t="shared" si="27"/>
        <v>20291985</v>
      </c>
      <c r="B1765">
        <v>51</v>
      </c>
      <c r="C1765">
        <v>2029</v>
      </c>
      <c r="D1765">
        <v>198512</v>
      </c>
      <c r="E1765">
        <v>38</v>
      </c>
      <c r="F1765">
        <v>1749991</v>
      </c>
      <c r="G1765">
        <v>163097</v>
      </c>
      <c r="H1765">
        <v>550000</v>
      </c>
      <c r="I1765">
        <v>0</v>
      </c>
      <c r="J1765">
        <v>60000</v>
      </c>
      <c r="K1765">
        <v>85000</v>
      </c>
      <c r="L1765">
        <v>200000</v>
      </c>
      <c r="M1765">
        <v>56200</v>
      </c>
      <c r="N1765">
        <v>11500</v>
      </c>
      <c r="O1765">
        <v>25500</v>
      </c>
      <c r="P1765">
        <v>4500</v>
      </c>
      <c r="Q1765">
        <v>2000</v>
      </c>
      <c r="R1765">
        <v>0</v>
      </c>
      <c r="S1765">
        <v>6437</v>
      </c>
      <c r="T1765">
        <v>35000</v>
      </c>
      <c r="U1765">
        <v>36000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261692</v>
      </c>
      <c r="AC1765">
        <v>73028</v>
      </c>
      <c r="AD1765">
        <v>0</v>
      </c>
      <c r="AE1765">
        <v>110652</v>
      </c>
      <c r="AF1765">
        <v>0</v>
      </c>
      <c r="AG1765">
        <v>0</v>
      </c>
      <c r="AH1765">
        <v>0</v>
      </c>
      <c r="AI1765">
        <v>0</v>
      </c>
      <c r="AJ1765">
        <v>42582</v>
      </c>
      <c r="AK1765">
        <v>193621</v>
      </c>
      <c r="AL1765">
        <v>0</v>
      </c>
      <c r="AM1765">
        <v>0</v>
      </c>
      <c r="AN1765">
        <v>919556</v>
      </c>
      <c r="AO1765">
        <v>719183</v>
      </c>
      <c r="AP1765">
        <v>110652</v>
      </c>
      <c r="AQ1765">
        <v>0</v>
      </c>
      <c r="AR1765">
        <v>13602</v>
      </c>
      <c r="AS1765">
        <v>0</v>
      </c>
      <c r="AT1765">
        <v>0</v>
      </c>
      <c r="AU1765">
        <v>206095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0</v>
      </c>
      <c r="BI1765">
        <v>0</v>
      </c>
      <c r="BJ1765">
        <v>0</v>
      </c>
      <c r="BK1765">
        <v>1049532</v>
      </c>
      <c r="BL1765">
        <v>0</v>
      </c>
      <c r="BM1765">
        <v>0</v>
      </c>
      <c r="BN1765">
        <v>0</v>
      </c>
      <c r="BO1765">
        <v>0</v>
      </c>
      <c r="BP1765">
        <v>0</v>
      </c>
      <c r="BQ1765">
        <v>0</v>
      </c>
      <c r="BR1765">
        <v>20000</v>
      </c>
      <c r="BS1765">
        <v>0</v>
      </c>
      <c r="BT1765">
        <v>0</v>
      </c>
      <c r="BU1765">
        <v>0</v>
      </c>
      <c r="BV1765">
        <v>0</v>
      </c>
      <c r="BW1765">
        <v>0</v>
      </c>
      <c r="BX1765">
        <v>0</v>
      </c>
      <c r="BY1765">
        <v>0</v>
      </c>
      <c r="BZ1765">
        <v>0</v>
      </c>
      <c r="CA1765">
        <v>0</v>
      </c>
      <c r="CB1765">
        <v>0</v>
      </c>
      <c r="CC1765">
        <v>0</v>
      </c>
      <c r="CD1765">
        <v>0</v>
      </c>
      <c r="CE1765">
        <v>0</v>
      </c>
      <c r="CF1765">
        <v>0</v>
      </c>
      <c r="CG1765">
        <v>0</v>
      </c>
      <c r="CH1765">
        <v>0</v>
      </c>
      <c r="CI1765">
        <v>0</v>
      </c>
      <c r="CJ1765">
        <v>0</v>
      </c>
      <c r="CK1765">
        <v>0</v>
      </c>
      <c r="CL1765">
        <v>0</v>
      </c>
      <c r="CM1765">
        <v>0</v>
      </c>
      <c r="CN1765">
        <v>0</v>
      </c>
      <c r="CO1765">
        <v>0</v>
      </c>
      <c r="CP1765">
        <v>0</v>
      </c>
      <c r="CQ1765">
        <v>610000</v>
      </c>
      <c r="CR1765">
        <v>100000</v>
      </c>
      <c r="CS1765">
        <v>10000</v>
      </c>
      <c r="CT1765">
        <v>154000</v>
      </c>
      <c r="CU1765">
        <v>65000</v>
      </c>
      <c r="CV1765">
        <v>100000</v>
      </c>
      <c r="CW1765">
        <v>2289</v>
      </c>
      <c r="CX1765">
        <v>12000</v>
      </c>
      <c r="CY1765">
        <v>9000</v>
      </c>
      <c r="CZ1765">
        <v>3600</v>
      </c>
      <c r="DA1765">
        <v>3000</v>
      </c>
      <c r="DB1765">
        <v>13000</v>
      </c>
      <c r="DC1765">
        <v>66000</v>
      </c>
      <c r="DD1765">
        <v>3000</v>
      </c>
      <c r="DE1765">
        <v>140000</v>
      </c>
      <c r="DF1765">
        <v>1452277</v>
      </c>
      <c r="DG1765">
        <v>100000</v>
      </c>
      <c r="DH1765">
        <v>0</v>
      </c>
      <c r="DI1765">
        <v>0</v>
      </c>
      <c r="DJ1765">
        <v>252539</v>
      </c>
      <c r="DK1765">
        <v>249335</v>
      </c>
      <c r="DL1765">
        <v>210000</v>
      </c>
      <c r="DM1765">
        <v>349120</v>
      </c>
      <c r="DN1765">
        <v>50000</v>
      </c>
      <c r="DO1765">
        <v>4147782</v>
      </c>
      <c r="DP1765">
        <v>317700</v>
      </c>
      <c r="DQ1765">
        <v>-143514</v>
      </c>
      <c r="DR1765">
        <v>0</v>
      </c>
      <c r="DS1765">
        <v>0</v>
      </c>
    </row>
    <row r="1766" spans="1:123" x14ac:dyDescent="0.3">
      <c r="A1766" t="str">
        <f t="shared" si="27"/>
        <v>20301986</v>
      </c>
      <c r="B1766">
        <v>51</v>
      </c>
      <c r="C1766">
        <v>2030</v>
      </c>
      <c r="D1766">
        <v>198612</v>
      </c>
      <c r="E1766">
        <v>62</v>
      </c>
      <c r="F1766">
        <v>1699984</v>
      </c>
      <c r="G1766">
        <v>163093</v>
      </c>
      <c r="H1766">
        <v>550000</v>
      </c>
      <c r="I1766">
        <v>0</v>
      </c>
      <c r="J1766">
        <v>60000</v>
      </c>
      <c r="K1766">
        <v>85000</v>
      </c>
      <c r="L1766">
        <v>200000</v>
      </c>
      <c r="M1766">
        <v>56200</v>
      </c>
      <c r="N1766">
        <v>11500</v>
      </c>
      <c r="O1766">
        <v>25500</v>
      </c>
      <c r="P1766">
        <v>4500</v>
      </c>
      <c r="Q1766">
        <v>2000</v>
      </c>
      <c r="R1766">
        <v>0</v>
      </c>
      <c r="S1766">
        <v>6248</v>
      </c>
      <c r="T1766">
        <v>0</v>
      </c>
      <c r="U1766">
        <v>36000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193621</v>
      </c>
      <c r="AC1766">
        <v>120978</v>
      </c>
      <c r="AD1766">
        <v>0</v>
      </c>
      <c r="AE1766">
        <v>183305</v>
      </c>
      <c r="AF1766">
        <v>0</v>
      </c>
      <c r="AG1766">
        <v>0</v>
      </c>
      <c r="AH1766">
        <v>0</v>
      </c>
      <c r="AI1766">
        <v>0</v>
      </c>
      <c r="AJ1766">
        <v>230000</v>
      </c>
      <c r="AK1766">
        <v>240316</v>
      </c>
      <c r="AL1766">
        <v>0</v>
      </c>
      <c r="AM1766">
        <v>0</v>
      </c>
      <c r="AN1766">
        <v>766948</v>
      </c>
      <c r="AO1766">
        <v>1191392</v>
      </c>
      <c r="AP1766">
        <v>183305</v>
      </c>
      <c r="AQ1766">
        <v>0</v>
      </c>
      <c r="AR1766">
        <v>20000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145830</v>
      </c>
      <c r="BE1766">
        <v>880</v>
      </c>
      <c r="BF1766">
        <v>60000</v>
      </c>
      <c r="BG1766">
        <v>35194</v>
      </c>
      <c r="BH1766">
        <v>0</v>
      </c>
      <c r="BI1766">
        <v>665</v>
      </c>
      <c r="BJ1766">
        <v>0</v>
      </c>
      <c r="BK1766">
        <v>1152129</v>
      </c>
      <c r="BL1766">
        <v>0</v>
      </c>
      <c r="BM1766">
        <v>0</v>
      </c>
      <c r="BN1766">
        <v>0</v>
      </c>
      <c r="BO1766">
        <v>0</v>
      </c>
      <c r="BP1766">
        <v>0</v>
      </c>
      <c r="BQ1766">
        <v>0</v>
      </c>
      <c r="BR1766">
        <v>20000</v>
      </c>
      <c r="BS1766">
        <v>0</v>
      </c>
      <c r="BT1766">
        <v>0</v>
      </c>
      <c r="BU1766">
        <v>0</v>
      </c>
      <c r="BV1766">
        <v>0</v>
      </c>
      <c r="BW1766">
        <v>0</v>
      </c>
      <c r="BX1766">
        <v>0</v>
      </c>
      <c r="BY1766">
        <v>0</v>
      </c>
      <c r="BZ1766">
        <v>0</v>
      </c>
      <c r="CA1766">
        <v>0</v>
      </c>
      <c r="CB1766">
        <v>0</v>
      </c>
      <c r="CC1766">
        <v>0</v>
      </c>
      <c r="CD1766">
        <v>0</v>
      </c>
      <c r="CE1766">
        <v>0</v>
      </c>
      <c r="CF1766">
        <v>0</v>
      </c>
      <c r="CG1766">
        <v>0</v>
      </c>
      <c r="CH1766">
        <v>0</v>
      </c>
      <c r="CI1766">
        <v>0</v>
      </c>
      <c r="CJ1766">
        <v>0</v>
      </c>
      <c r="CK1766">
        <v>0</v>
      </c>
      <c r="CL1766">
        <v>0</v>
      </c>
      <c r="CM1766">
        <v>0</v>
      </c>
      <c r="CN1766">
        <v>0</v>
      </c>
      <c r="CO1766">
        <v>0</v>
      </c>
      <c r="CP1766">
        <v>0</v>
      </c>
      <c r="CQ1766">
        <v>610000</v>
      </c>
      <c r="CR1766">
        <v>100000</v>
      </c>
      <c r="CS1766">
        <v>10000</v>
      </c>
      <c r="CT1766">
        <v>154000</v>
      </c>
      <c r="CU1766">
        <v>65000</v>
      </c>
      <c r="CV1766">
        <v>100000</v>
      </c>
      <c r="CW1766">
        <v>2289</v>
      </c>
      <c r="CX1766">
        <v>12000</v>
      </c>
      <c r="CY1766">
        <v>9000</v>
      </c>
      <c r="CZ1766">
        <v>3600</v>
      </c>
      <c r="DA1766">
        <v>3000</v>
      </c>
      <c r="DB1766">
        <v>13000</v>
      </c>
      <c r="DC1766">
        <v>66000</v>
      </c>
      <c r="DD1766">
        <v>3000</v>
      </c>
      <c r="DE1766">
        <v>140000</v>
      </c>
      <c r="DF1766">
        <v>0</v>
      </c>
      <c r="DG1766">
        <v>100000</v>
      </c>
      <c r="DH1766">
        <v>0</v>
      </c>
      <c r="DI1766">
        <v>145830</v>
      </c>
      <c r="DJ1766">
        <v>287733</v>
      </c>
      <c r="DK1766">
        <v>250000</v>
      </c>
      <c r="DL1766">
        <v>270000</v>
      </c>
      <c r="DM1766">
        <v>350000</v>
      </c>
      <c r="DN1766">
        <v>50000</v>
      </c>
      <c r="DO1766">
        <v>2984768</v>
      </c>
      <c r="DP1766">
        <v>317700</v>
      </c>
      <c r="DQ1766">
        <v>492568</v>
      </c>
      <c r="DR1766">
        <v>0</v>
      </c>
      <c r="DS1766">
        <v>0</v>
      </c>
    </row>
    <row r="1767" spans="1:123" x14ac:dyDescent="0.3">
      <c r="A1767" t="str">
        <f t="shared" si="27"/>
        <v>20311987</v>
      </c>
      <c r="B1767">
        <v>51</v>
      </c>
      <c r="C1767">
        <v>2031</v>
      </c>
      <c r="D1767">
        <v>198712</v>
      </c>
      <c r="E1767">
        <v>27</v>
      </c>
      <c r="F1767">
        <v>1713366</v>
      </c>
      <c r="G1767">
        <v>163096</v>
      </c>
      <c r="H1767">
        <v>550000</v>
      </c>
      <c r="I1767">
        <v>0</v>
      </c>
      <c r="J1767">
        <v>30000</v>
      </c>
      <c r="K1767">
        <v>85000</v>
      </c>
      <c r="L1767">
        <v>200000</v>
      </c>
      <c r="M1767">
        <v>56200</v>
      </c>
      <c r="N1767">
        <v>11500</v>
      </c>
      <c r="O1767">
        <v>25500</v>
      </c>
      <c r="P1767">
        <v>4500</v>
      </c>
      <c r="Q1767">
        <v>2000</v>
      </c>
      <c r="R1767">
        <v>0</v>
      </c>
      <c r="S1767">
        <v>6059</v>
      </c>
      <c r="T1767">
        <v>0</v>
      </c>
      <c r="U1767">
        <v>36000</v>
      </c>
      <c r="V1767">
        <v>0</v>
      </c>
      <c r="W1767">
        <v>0</v>
      </c>
      <c r="X1767">
        <v>25000</v>
      </c>
      <c r="Y1767">
        <v>0</v>
      </c>
      <c r="Z1767">
        <v>0</v>
      </c>
      <c r="AA1767">
        <v>0</v>
      </c>
      <c r="AB1767">
        <v>240316</v>
      </c>
      <c r="AC1767">
        <v>51519</v>
      </c>
      <c r="AD1767">
        <v>0</v>
      </c>
      <c r="AE1767">
        <v>78061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162254</v>
      </c>
      <c r="AL1767">
        <v>0</v>
      </c>
      <c r="AM1767">
        <v>0</v>
      </c>
      <c r="AN1767">
        <v>991759</v>
      </c>
      <c r="AO1767">
        <v>507359</v>
      </c>
      <c r="AP1767">
        <v>78061</v>
      </c>
      <c r="AQ1767">
        <v>0</v>
      </c>
      <c r="AR1767">
        <v>2233</v>
      </c>
      <c r="AS1767">
        <v>0</v>
      </c>
      <c r="AT1767">
        <v>0</v>
      </c>
      <c r="AU1767">
        <v>145830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0</v>
      </c>
      <c r="BI1767">
        <v>0</v>
      </c>
      <c r="BJ1767">
        <v>0</v>
      </c>
      <c r="BK1767">
        <v>733483</v>
      </c>
      <c r="BL1767">
        <v>0</v>
      </c>
      <c r="BM1767">
        <v>187220</v>
      </c>
      <c r="BN1767">
        <v>0</v>
      </c>
      <c r="BO1767">
        <v>0</v>
      </c>
      <c r="BP1767">
        <v>0</v>
      </c>
      <c r="BQ1767">
        <v>0</v>
      </c>
      <c r="BR1767">
        <v>0</v>
      </c>
      <c r="BS1767">
        <v>0</v>
      </c>
      <c r="BT1767">
        <v>0</v>
      </c>
      <c r="BU1767">
        <v>0</v>
      </c>
      <c r="BV1767">
        <v>0</v>
      </c>
      <c r="BW1767">
        <v>0</v>
      </c>
      <c r="BX1767">
        <v>0</v>
      </c>
      <c r="BY1767">
        <v>0</v>
      </c>
      <c r="BZ1767">
        <v>0</v>
      </c>
      <c r="CA1767">
        <v>0</v>
      </c>
      <c r="CB1767">
        <v>0</v>
      </c>
      <c r="CC1767">
        <v>0</v>
      </c>
      <c r="CD1767">
        <v>0</v>
      </c>
      <c r="CE1767">
        <v>0</v>
      </c>
      <c r="CF1767">
        <v>0</v>
      </c>
      <c r="CG1767">
        <v>0</v>
      </c>
      <c r="CH1767">
        <v>0</v>
      </c>
      <c r="CI1767">
        <v>0</v>
      </c>
      <c r="CJ1767">
        <v>0</v>
      </c>
      <c r="CK1767">
        <v>0</v>
      </c>
      <c r="CL1767">
        <v>0</v>
      </c>
      <c r="CM1767">
        <v>0</v>
      </c>
      <c r="CN1767">
        <v>0</v>
      </c>
      <c r="CO1767">
        <v>0</v>
      </c>
      <c r="CP1767">
        <v>0</v>
      </c>
      <c r="CQ1767">
        <v>402780</v>
      </c>
      <c r="CR1767">
        <v>100000</v>
      </c>
      <c r="CS1767">
        <v>10000</v>
      </c>
      <c r="CT1767">
        <v>154000</v>
      </c>
      <c r="CU1767">
        <v>65000</v>
      </c>
      <c r="CV1767">
        <v>100000</v>
      </c>
      <c r="CW1767">
        <v>2289</v>
      </c>
      <c r="CX1767">
        <v>12000</v>
      </c>
      <c r="CY1767">
        <v>9000</v>
      </c>
      <c r="CZ1767">
        <v>3600</v>
      </c>
      <c r="DA1767">
        <v>3000</v>
      </c>
      <c r="DB1767">
        <v>13000</v>
      </c>
      <c r="DC1767">
        <v>66000</v>
      </c>
      <c r="DD1767">
        <v>3000</v>
      </c>
      <c r="DE1767">
        <v>140000</v>
      </c>
      <c r="DF1767">
        <v>0</v>
      </c>
      <c r="DG1767">
        <v>75000</v>
      </c>
      <c r="DH1767">
        <v>0</v>
      </c>
      <c r="DI1767">
        <v>0</v>
      </c>
      <c r="DJ1767">
        <v>284214</v>
      </c>
      <c r="DK1767">
        <v>249927</v>
      </c>
      <c r="DL1767">
        <v>270000</v>
      </c>
      <c r="DM1767">
        <v>349912</v>
      </c>
      <c r="DN1767">
        <v>50000</v>
      </c>
      <c r="DO1767">
        <v>2524976</v>
      </c>
      <c r="DP1767">
        <v>317700</v>
      </c>
      <c r="DQ1767">
        <v>-358050</v>
      </c>
      <c r="DR1767">
        <v>0</v>
      </c>
      <c r="DS1767">
        <v>0</v>
      </c>
    </row>
    <row r="1768" spans="1:123" x14ac:dyDescent="0.3">
      <c r="A1768" t="str">
        <f t="shared" si="27"/>
        <v>20321988</v>
      </c>
      <c r="B1768">
        <v>51</v>
      </c>
      <c r="C1768">
        <v>2032</v>
      </c>
      <c r="D1768">
        <v>198812</v>
      </c>
      <c r="E1768">
        <v>14</v>
      </c>
      <c r="F1768">
        <v>2002514</v>
      </c>
      <c r="G1768">
        <v>163099</v>
      </c>
      <c r="H1768">
        <v>550000</v>
      </c>
      <c r="I1768">
        <v>0</v>
      </c>
      <c r="J1768">
        <v>120000</v>
      </c>
      <c r="K1768">
        <v>85000</v>
      </c>
      <c r="L1768">
        <v>200000</v>
      </c>
      <c r="M1768">
        <v>56200</v>
      </c>
      <c r="N1768">
        <v>11500</v>
      </c>
      <c r="O1768">
        <v>25500</v>
      </c>
      <c r="P1768">
        <v>4500</v>
      </c>
      <c r="Q1768">
        <v>2000</v>
      </c>
      <c r="R1768">
        <v>0</v>
      </c>
      <c r="S1768">
        <v>5871</v>
      </c>
      <c r="T1768">
        <v>35000</v>
      </c>
      <c r="U1768">
        <v>36000</v>
      </c>
      <c r="V1768">
        <v>0</v>
      </c>
      <c r="W1768">
        <v>0</v>
      </c>
      <c r="X1768">
        <v>25000</v>
      </c>
      <c r="Y1768">
        <v>0</v>
      </c>
      <c r="Z1768">
        <v>0</v>
      </c>
      <c r="AA1768">
        <v>0</v>
      </c>
      <c r="AB1768">
        <v>162254</v>
      </c>
      <c r="AC1768">
        <v>28084</v>
      </c>
      <c r="AD1768">
        <v>0</v>
      </c>
      <c r="AE1768">
        <v>42553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119701</v>
      </c>
      <c r="AL1768">
        <v>0</v>
      </c>
      <c r="AM1768">
        <v>0</v>
      </c>
      <c r="AN1768">
        <v>1046571</v>
      </c>
      <c r="AO1768">
        <v>276573</v>
      </c>
      <c r="AP1768">
        <v>42553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75000</v>
      </c>
      <c r="AW1768">
        <v>0</v>
      </c>
      <c r="AX1768">
        <v>31649</v>
      </c>
      <c r="AY1768">
        <v>0</v>
      </c>
      <c r="AZ1768">
        <v>22000</v>
      </c>
      <c r="BA1768">
        <v>25000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0</v>
      </c>
      <c r="BI1768">
        <v>0</v>
      </c>
      <c r="BJ1768">
        <v>0</v>
      </c>
      <c r="BK1768">
        <v>472775</v>
      </c>
      <c r="BL1768">
        <v>0</v>
      </c>
      <c r="BM1768">
        <v>176667</v>
      </c>
      <c r="BN1768">
        <v>154000</v>
      </c>
      <c r="BO1768">
        <v>0</v>
      </c>
      <c r="BP1768">
        <v>100000</v>
      </c>
      <c r="BQ1768">
        <v>10000</v>
      </c>
      <c r="BR1768">
        <v>0</v>
      </c>
      <c r="BS1768">
        <v>0</v>
      </c>
      <c r="BT1768">
        <v>0</v>
      </c>
      <c r="BU1768">
        <v>0</v>
      </c>
      <c r="BV1768">
        <v>0</v>
      </c>
      <c r="BW1768">
        <v>15348</v>
      </c>
      <c r="BX1768">
        <v>332</v>
      </c>
      <c r="BY1768">
        <v>1739</v>
      </c>
      <c r="BZ1768">
        <v>1304</v>
      </c>
      <c r="CA1768">
        <v>522</v>
      </c>
      <c r="CB1768">
        <v>435</v>
      </c>
      <c r="CC1768">
        <v>1885</v>
      </c>
      <c r="CD1768">
        <v>14696</v>
      </c>
      <c r="CE1768">
        <v>435</v>
      </c>
      <c r="CF1768">
        <v>68917</v>
      </c>
      <c r="CG1768">
        <v>0</v>
      </c>
      <c r="CH1768">
        <v>0</v>
      </c>
      <c r="CI1768">
        <v>0</v>
      </c>
      <c r="CJ1768">
        <v>0</v>
      </c>
      <c r="CK1768">
        <v>0</v>
      </c>
      <c r="CL1768">
        <v>0</v>
      </c>
      <c r="CM1768">
        <v>0</v>
      </c>
      <c r="CN1768">
        <v>0</v>
      </c>
      <c r="CO1768">
        <v>0</v>
      </c>
      <c r="CP1768">
        <v>0</v>
      </c>
      <c r="CQ1768">
        <v>206113</v>
      </c>
      <c r="CR1768">
        <v>0</v>
      </c>
      <c r="CS1768">
        <v>0</v>
      </c>
      <c r="CT1768">
        <v>0</v>
      </c>
      <c r="CU1768">
        <v>65000</v>
      </c>
      <c r="CV1768">
        <v>84652</v>
      </c>
      <c r="CW1768">
        <v>1957</v>
      </c>
      <c r="CX1768">
        <v>10261</v>
      </c>
      <c r="CY1768">
        <v>7696</v>
      </c>
      <c r="CZ1768">
        <v>3078</v>
      </c>
      <c r="DA1768">
        <v>2565</v>
      </c>
      <c r="DB1768">
        <v>11115</v>
      </c>
      <c r="DC1768">
        <v>51304</v>
      </c>
      <c r="DD1768">
        <v>2565</v>
      </c>
      <c r="DE1768">
        <v>71083</v>
      </c>
      <c r="DF1768">
        <v>0</v>
      </c>
      <c r="DG1768">
        <v>50000</v>
      </c>
      <c r="DH1768">
        <v>0</v>
      </c>
      <c r="DI1768">
        <v>0</v>
      </c>
      <c r="DJ1768">
        <v>252565</v>
      </c>
      <c r="DK1768">
        <v>224927</v>
      </c>
      <c r="DL1768">
        <v>270000</v>
      </c>
      <c r="DM1768">
        <v>274912</v>
      </c>
      <c r="DN1768">
        <v>28000</v>
      </c>
      <c r="DO1768">
        <v>1737494</v>
      </c>
      <c r="DP1768">
        <v>317700</v>
      </c>
      <c r="DQ1768">
        <v>-860916</v>
      </c>
      <c r="DR1768">
        <v>135988</v>
      </c>
      <c r="DS1768">
        <v>0</v>
      </c>
    </row>
    <row r="1769" spans="1:123" x14ac:dyDescent="0.3">
      <c r="A1769" t="str">
        <f t="shared" si="27"/>
        <v>20331989</v>
      </c>
      <c r="B1769">
        <v>51</v>
      </c>
      <c r="C1769">
        <v>2033</v>
      </c>
      <c r="D1769">
        <v>198912</v>
      </c>
      <c r="E1769">
        <v>57</v>
      </c>
      <c r="F1769">
        <v>2191103</v>
      </c>
      <c r="G1769">
        <v>163102</v>
      </c>
      <c r="H1769">
        <v>550000</v>
      </c>
      <c r="I1769">
        <v>0</v>
      </c>
      <c r="J1769">
        <v>120000</v>
      </c>
      <c r="K1769">
        <v>85000</v>
      </c>
      <c r="L1769">
        <v>200000</v>
      </c>
      <c r="M1769">
        <v>56200</v>
      </c>
      <c r="N1769">
        <v>11500</v>
      </c>
      <c r="O1769">
        <v>25500</v>
      </c>
      <c r="P1769">
        <v>4500</v>
      </c>
      <c r="Q1769">
        <v>2000</v>
      </c>
      <c r="R1769">
        <v>0</v>
      </c>
      <c r="S1769">
        <v>5682</v>
      </c>
      <c r="T1769">
        <v>35000</v>
      </c>
      <c r="U1769">
        <v>36000</v>
      </c>
      <c r="V1769">
        <v>0</v>
      </c>
      <c r="W1769">
        <v>0</v>
      </c>
      <c r="X1769">
        <v>25000</v>
      </c>
      <c r="Y1769">
        <v>0</v>
      </c>
      <c r="Z1769">
        <v>0</v>
      </c>
      <c r="AA1769">
        <v>0</v>
      </c>
      <c r="AB1769">
        <v>119701</v>
      </c>
      <c r="AC1769">
        <v>109707</v>
      </c>
      <c r="AD1769">
        <v>0</v>
      </c>
      <c r="AE1769">
        <v>119701</v>
      </c>
      <c r="AF1769">
        <v>46526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999856</v>
      </c>
      <c r="AO1769">
        <v>1080393</v>
      </c>
      <c r="AP1769">
        <v>166227</v>
      </c>
      <c r="AQ1769">
        <v>0</v>
      </c>
      <c r="AR1769">
        <v>20000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0</v>
      </c>
      <c r="BI1769">
        <v>0</v>
      </c>
      <c r="BJ1769">
        <v>0</v>
      </c>
      <c r="BK1769">
        <v>1266620</v>
      </c>
      <c r="BL1769">
        <v>0</v>
      </c>
      <c r="BM1769">
        <v>123729</v>
      </c>
      <c r="BN1769">
        <v>0</v>
      </c>
      <c r="BO1769">
        <v>0</v>
      </c>
      <c r="BP1769">
        <v>0</v>
      </c>
      <c r="BQ1769">
        <v>0</v>
      </c>
      <c r="BR1769">
        <v>0</v>
      </c>
      <c r="BS1769">
        <v>0</v>
      </c>
      <c r="BT1769">
        <v>0</v>
      </c>
      <c r="BU1769">
        <v>0</v>
      </c>
      <c r="BV1769">
        <v>0</v>
      </c>
      <c r="BW1769">
        <v>0</v>
      </c>
      <c r="BX1769">
        <v>0</v>
      </c>
      <c r="BY1769">
        <v>0</v>
      </c>
      <c r="BZ1769">
        <v>0</v>
      </c>
      <c r="CA1769">
        <v>0</v>
      </c>
      <c r="CB1769">
        <v>0</v>
      </c>
      <c r="CC1769">
        <v>0</v>
      </c>
      <c r="CD1769">
        <v>0</v>
      </c>
      <c r="CE1769">
        <v>0</v>
      </c>
      <c r="CF1769">
        <v>0</v>
      </c>
      <c r="CG1769">
        <v>0</v>
      </c>
      <c r="CH1769">
        <v>0</v>
      </c>
      <c r="CI1769">
        <v>0</v>
      </c>
      <c r="CJ1769">
        <v>0</v>
      </c>
      <c r="CK1769">
        <v>0</v>
      </c>
      <c r="CL1769">
        <v>0</v>
      </c>
      <c r="CM1769">
        <v>0</v>
      </c>
      <c r="CN1769">
        <v>0</v>
      </c>
      <c r="CO1769">
        <v>0</v>
      </c>
      <c r="CP1769">
        <v>0</v>
      </c>
      <c r="CQ1769">
        <v>62384</v>
      </c>
      <c r="CR1769">
        <v>0</v>
      </c>
      <c r="CS1769">
        <v>0</v>
      </c>
      <c r="CT1769">
        <v>0</v>
      </c>
      <c r="CU1769">
        <v>65000</v>
      </c>
      <c r="CV1769">
        <v>84652</v>
      </c>
      <c r="CW1769">
        <v>1957</v>
      </c>
      <c r="CX1769">
        <v>10261</v>
      </c>
      <c r="CY1769">
        <v>7696</v>
      </c>
      <c r="CZ1769">
        <v>3078</v>
      </c>
      <c r="DA1769">
        <v>2565</v>
      </c>
      <c r="DB1769">
        <v>11115</v>
      </c>
      <c r="DC1769">
        <v>51304</v>
      </c>
      <c r="DD1769">
        <v>2565</v>
      </c>
      <c r="DE1769">
        <v>76083</v>
      </c>
      <c r="DF1769">
        <v>0</v>
      </c>
      <c r="DG1769">
        <v>25000</v>
      </c>
      <c r="DH1769">
        <v>0</v>
      </c>
      <c r="DI1769">
        <v>0</v>
      </c>
      <c r="DJ1769">
        <v>252565</v>
      </c>
      <c r="DK1769">
        <v>224927</v>
      </c>
      <c r="DL1769">
        <v>270000</v>
      </c>
      <c r="DM1769">
        <v>274912</v>
      </c>
      <c r="DN1769">
        <v>28000</v>
      </c>
      <c r="DO1769">
        <v>1454064</v>
      </c>
      <c r="DP1769">
        <v>317700</v>
      </c>
      <c r="DQ1769">
        <v>-148729</v>
      </c>
      <c r="DR1769">
        <v>0</v>
      </c>
      <c r="DS1769">
        <v>0</v>
      </c>
    </row>
    <row r="1770" spans="1:123" x14ac:dyDescent="0.3">
      <c r="A1770" t="str">
        <f t="shared" si="27"/>
        <v>20341990</v>
      </c>
      <c r="B1770">
        <v>51</v>
      </c>
      <c r="C1770">
        <v>2034</v>
      </c>
      <c r="D1770">
        <v>199012</v>
      </c>
      <c r="E1770">
        <v>22</v>
      </c>
      <c r="F1770">
        <v>2212419</v>
      </c>
      <c r="G1770">
        <v>163105</v>
      </c>
      <c r="H1770">
        <v>550000</v>
      </c>
      <c r="I1770">
        <v>0</v>
      </c>
      <c r="J1770">
        <v>120000</v>
      </c>
      <c r="K1770">
        <v>85000</v>
      </c>
      <c r="L1770">
        <v>200000</v>
      </c>
      <c r="M1770">
        <v>56200</v>
      </c>
      <c r="N1770">
        <v>11500</v>
      </c>
      <c r="O1770">
        <v>25500</v>
      </c>
      <c r="P1770">
        <v>4500</v>
      </c>
      <c r="Q1770">
        <v>2000</v>
      </c>
      <c r="R1770">
        <v>0</v>
      </c>
      <c r="S1770">
        <v>5494</v>
      </c>
      <c r="T1770">
        <v>35000</v>
      </c>
      <c r="U1770">
        <v>36000</v>
      </c>
      <c r="V1770">
        <v>0</v>
      </c>
      <c r="W1770">
        <v>0</v>
      </c>
      <c r="X1770">
        <v>25000</v>
      </c>
      <c r="Y1770">
        <v>0</v>
      </c>
      <c r="Z1770">
        <v>0</v>
      </c>
      <c r="AA1770">
        <v>0</v>
      </c>
      <c r="AB1770">
        <v>0</v>
      </c>
      <c r="AC1770">
        <v>42267</v>
      </c>
      <c r="AD1770">
        <v>0</v>
      </c>
      <c r="AE1770">
        <v>0</v>
      </c>
      <c r="AF1770">
        <v>64043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982151</v>
      </c>
      <c r="AO1770">
        <v>416247</v>
      </c>
      <c r="AP1770">
        <v>64043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75000</v>
      </c>
      <c r="AW1770">
        <v>0</v>
      </c>
      <c r="AX1770">
        <v>35613</v>
      </c>
      <c r="AY1770">
        <v>0</v>
      </c>
      <c r="AZ1770">
        <v>22000</v>
      </c>
      <c r="BA1770">
        <v>25000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0</v>
      </c>
      <c r="BI1770">
        <v>0</v>
      </c>
      <c r="BJ1770">
        <v>0</v>
      </c>
      <c r="BK1770">
        <v>637904</v>
      </c>
      <c r="BL1770">
        <v>0</v>
      </c>
      <c r="BM1770">
        <v>42384</v>
      </c>
      <c r="BN1770">
        <v>0</v>
      </c>
      <c r="BO1770">
        <v>65000</v>
      </c>
      <c r="BP1770">
        <v>0</v>
      </c>
      <c r="BQ1770">
        <v>0</v>
      </c>
      <c r="BR1770">
        <v>0</v>
      </c>
      <c r="BS1770">
        <v>0</v>
      </c>
      <c r="BT1770">
        <v>0</v>
      </c>
      <c r="BU1770">
        <v>0</v>
      </c>
      <c r="BV1770">
        <v>0</v>
      </c>
      <c r="BW1770">
        <v>33000</v>
      </c>
      <c r="BX1770">
        <v>763</v>
      </c>
      <c r="BY1770">
        <v>4000</v>
      </c>
      <c r="BZ1770">
        <v>3000</v>
      </c>
      <c r="CA1770">
        <v>1200</v>
      </c>
      <c r="CB1770">
        <v>1000</v>
      </c>
      <c r="CC1770">
        <v>4333</v>
      </c>
      <c r="CD1770">
        <v>20000</v>
      </c>
      <c r="CE1770">
        <v>1000</v>
      </c>
      <c r="CF1770">
        <v>68917</v>
      </c>
      <c r="CG1770">
        <v>0</v>
      </c>
      <c r="CH1770">
        <v>0</v>
      </c>
      <c r="CI1770">
        <v>0</v>
      </c>
      <c r="CJ1770">
        <v>0</v>
      </c>
      <c r="CK1770">
        <v>0</v>
      </c>
      <c r="CL1770">
        <v>0</v>
      </c>
      <c r="CM1770">
        <v>0</v>
      </c>
      <c r="CN1770">
        <v>0</v>
      </c>
      <c r="CO1770">
        <v>0</v>
      </c>
      <c r="CP1770">
        <v>0</v>
      </c>
      <c r="CQ1770">
        <v>0</v>
      </c>
      <c r="CR1770">
        <v>0</v>
      </c>
      <c r="CS1770">
        <v>0</v>
      </c>
      <c r="CT1770">
        <v>0</v>
      </c>
      <c r="CU1770">
        <v>0</v>
      </c>
      <c r="CV1770">
        <v>51652</v>
      </c>
      <c r="CW1770">
        <v>1194</v>
      </c>
      <c r="CX1770">
        <v>6261</v>
      </c>
      <c r="CY1770">
        <v>4696</v>
      </c>
      <c r="CZ1770">
        <v>1878</v>
      </c>
      <c r="DA1770">
        <v>1565</v>
      </c>
      <c r="DB1770">
        <v>6782</v>
      </c>
      <c r="DC1770">
        <v>31304</v>
      </c>
      <c r="DD1770">
        <v>1565</v>
      </c>
      <c r="DE1770">
        <v>12166</v>
      </c>
      <c r="DF1770">
        <v>0</v>
      </c>
      <c r="DG1770">
        <v>0</v>
      </c>
      <c r="DH1770">
        <v>0</v>
      </c>
      <c r="DI1770">
        <v>0</v>
      </c>
      <c r="DJ1770">
        <v>216951</v>
      </c>
      <c r="DK1770">
        <v>199927</v>
      </c>
      <c r="DL1770">
        <v>270000</v>
      </c>
      <c r="DM1770">
        <v>199912</v>
      </c>
      <c r="DN1770">
        <v>6000</v>
      </c>
      <c r="DO1770">
        <v>1011854</v>
      </c>
      <c r="DP1770">
        <v>317700</v>
      </c>
      <c r="DQ1770">
        <v>-974083</v>
      </c>
      <c r="DR1770">
        <v>546872</v>
      </c>
      <c r="DS1770">
        <v>0</v>
      </c>
    </row>
    <row r="1771" spans="1:123" x14ac:dyDescent="0.3">
      <c r="A1771" t="str">
        <f t="shared" si="27"/>
        <v>20351991</v>
      </c>
      <c r="B1771">
        <v>51</v>
      </c>
      <c r="C1771">
        <v>2035</v>
      </c>
      <c r="D1771">
        <v>199112</v>
      </c>
      <c r="E1771">
        <v>14</v>
      </c>
      <c r="F1771">
        <v>2008327</v>
      </c>
      <c r="G1771">
        <v>163108</v>
      </c>
      <c r="H1771">
        <v>550000</v>
      </c>
      <c r="I1771">
        <v>0</v>
      </c>
      <c r="J1771">
        <v>120000</v>
      </c>
      <c r="K1771">
        <v>85000</v>
      </c>
      <c r="L1771">
        <v>200000</v>
      </c>
      <c r="M1771">
        <v>56200</v>
      </c>
      <c r="N1771">
        <v>11500</v>
      </c>
      <c r="O1771">
        <v>25500</v>
      </c>
      <c r="P1771">
        <v>4500</v>
      </c>
      <c r="Q1771">
        <v>2000</v>
      </c>
      <c r="R1771">
        <v>0</v>
      </c>
      <c r="S1771">
        <v>5305</v>
      </c>
      <c r="T1771">
        <v>35000</v>
      </c>
      <c r="U1771">
        <v>36000</v>
      </c>
      <c r="V1771">
        <v>0</v>
      </c>
      <c r="W1771">
        <v>5000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26393</v>
      </c>
      <c r="AD1771">
        <v>0</v>
      </c>
      <c r="AE1771">
        <v>0</v>
      </c>
      <c r="AF1771">
        <v>39991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976014</v>
      </c>
      <c r="AO1771">
        <v>259923</v>
      </c>
      <c r="AP1771">
        <v>39991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75000</v>
      </c>
      <c r="AW1771">
        <v>0</v>
      </c>
      <c r="AX1771">
        <v>31500</v>
      </c>
      <c r="AY1771">
        <v>0</v>
      </c>
      <c r="AZ1771">
        <v>6000</v>
      </c>
      <c r="BA1771">
        <v>25000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0</v>
      </c>
      <c r="BI1771">
        <v>0</v>
      </c>
      <c r="BJ1771">
        <v>0</v>
      </c>
      <c r="BK1771">
        <v>437414</v>
      </c>
      <c r="BL1771">
        <v>0</v>
      </c>
      <c r="BM1771">
        <v>0</v>
      </c>
      <c r="BN1771">
        <v>0</v>
      </c>
      <c r="BO1771">
        <v>0</v>
      </c>
      <c r="BP1771">
        <v>0</v>
      </c>
      <c r="BQ1771">
        <v>0</v>
      </c>
      <c r="BR1771">
        <v>0</v>
      </c>
      <c r="BS1771">
        <v>0</v>
      </c>
      <c r="BT1771">
        <v>0</v>
      </c>
      <c r="BU1771">
        <v>0</v>
      </c>
      <c r="BV1771">
        <v>0</v>
      </c>
      <c r="BW1771">
        <v>33000</v>
      </c>
      <c r="BX1771">
        <v>763</v>
      </c>
      <c r="BY1771">
        <v>4000</v>
      </c>
      <c r="BZ1771">
        <v>3000</v>
      </c>
      <c r="CA1771">
        <v>1200</v>
      </c>
      <c r="CB1771">
        <v>1000</v>
      </c>
      <c r="CC1771">
        <v>4333</v>
      </c>
      <c r="CD1771">
        <v>20000</v>
      </c>
      <c r="CE1771">
        <v>1000</v>
      </c>
      <c r="CF1771">
        <v>17166</v>
      </c>
      <c r="CG1771">
        <v>0</v>
      </c>
      <c r="CH1771">
        <v>0</v>
      </c>
      <c r="CI1771">
        <v>0</v>
      </c>
      <c r="CJ1771">
        <v>0</v>
      </c>
      <c r="CK1771">
        <v>0</v>
      </c>
      <c r="CL1771">
        <v>0</v>
      </c>
      <c r="CM1771">
        <v>0</v>
      </c>
      <c r="CN1771">
        <v>0</v>
      </c>
      <c r="CO1771">
        <v>0</v>
      </c>
      <c r="CP1771">
        <v>0</v>
      </c>
      <c r="CQ1771">
        <v>0</v>
      </c>
      <c r="CR1771">
        <v>0</v>
      </c>
      <c r="CS1771">
        <v>0</v>
      </c>
      <c r="CT1771">
        <v>0</v>
      </c>
      <c r="CU1771">
        <v>0</v>
      </c>
      <c r="CV1771">
        <v>18652</v>
      </c>
      <c r="CW1771">
        <v>431</v>
      </c>
      <c r="CX1771">
        <v>2261</v>
      </c>
      <c r="CY1771">
        <v>1696</v>
      </c>
      <c r="CZ1771">
        <v>678</v>
      </c>
      <c r="DA1771">
        <v>565</v>
      </c>
      <c r="DB1771">
        <v>2449</v>
      </c>
      <c r="DC1771">
        <v>11304</v>
      </c>
      <c r="DD1771">
        <v>565</v>
      </c>
      <c r="DE1771">
        <v>0</v>
      </c>
      <c r="DF1771">
        <v>0</v>
      </c>
      <c r="DG1771">
        <v>0</v>
      </c>
      <c r="DH1771">
        <v>0</v>
      </c>
      <c r="DI1771">
        <v>0</v>
      </c>
      <c r="DJ1771">
        <v>185451</v>
      </c>
      <c r="DK1771">
        <v>174927</v>
      </c>
      <c r="DL1771">
        <v>270000</v>
      </c>
      <c r="DM1771">
        <v>124912</v>
      </c>
      <c r="DN1771">
        <v>0</v>
      </c>
      <c r="DO1771">
        <v>793892</v>
      </c>
      <c r="DP1771">
        <v>297700</v>
      </c>
      <c r="DQ1771">
        <v>-931507</v>
      </c>
      <c r="DR1771">
        <v>708545</v>
      </c>
      <c r="DS1771">
        <v>0</v>
      </c>
    </row>
    <row r="1772" spans="1:123" x14ac:dyDescent="0.3">
      <c r="A1772" t="str">
        <f t="shared" si="27"/>
        <v>20361992</v>
      </c>
      <c r="B1772">
        <v>51</v>
      </c>
      <c r="C1772">
        <v>2036</v>
      </c>
      <c r="D1772">
        <v>199212</v>
      </c>
      <c r="E1772">
        <v>17</v>
      </c>
      <c r="F1772">
        <v>1972653</v>
      </c>
      <c r="G1772">
        <v>163099</v>
      </c>
      <c r="H1772">
        <v>550000</v>
      </c>
      <c r="I1772">
        <v>0</v>
      </c>
      <c r="J1772">
        <v>120000</v>
      </c>
      <c r="K1772">
        <v>85000</v>
      </c>
      <c r="L1772">
        <v>200000</v>
      </c>
      <c r="M1772">
        <v>56200</v>
      </c>
      <c r="N1772">
        <v>11500</v>
      </c>
      <c r="O1772">
        <v>25500</v>
      </c>
      <c r="P1772">
        <v>4500</v>
      </c>
      <c r="Q1772">
        <v>2000</v>
      </c>
      <c r="R1772">
        <v>0</v>
      </c>
      <c r="S1772">
        <v>5091</v>
      </c>
      <c r="T1772">
        <v>35000</v>
      </c>
      <c r="U1772">
        <v>36000</v>
      </c>
      <c r="V1772">
        <v>0</v>
      </c>
      <c r="W1772">
        <v>5000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32874</v>
      </c>
      <c r="AD1772">
        <v>0</v>
      </c>
      <c r="AE1772">
        <v>0</v>
      </c>
      <c r="AF1772">
        <v>49811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965980</v>
      </c>
      <c r="AO1772">
        <v>323748</v>
      </c>
      <c r="AP1772">
        <v>49811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75000</v>
      </c>
      <c r="AW1772">
        <v>0</v>
      </c>
      <c r="AX1772">
        <v>32988</v>
      </c>
      <c r="AY1772">
        <v>0</v>
      </c>
      <c r="AZ1772">
        <v>0</v>
      </c>
      <c r="BA1772">
        <v>25000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0</v>
      </c>
      <c r="BI1772">
        <v>0</v>
      </c>
      <c r="BJ1772">
        <v>0</v>
      </c>
      <c r="BK1772">
        <v>506548</v>
      </c>
      <c r="BL1772">
        <v>0</v>
      </c>
      <c r="BM1772">
        <v>0</v>
      </c>
      <c r="BN1772">
        <v>0</v>
      </c>
      <c r="BO1772">
        <v>0</v>
      </c>
      <c r="BP1772">
        <v>0</v>
      </c>
      <c r="BQ1772">
        <v>0</v>
      </c>
      <c r="BR1772">
        <v>0</v>
      </c>
      <c r="BS1772">
        <v>0</v>
      </c>
      <c r="BT1772">
        <v>0</v>
      </c>
      <c r="BU1772">
        <v>0</v>
      </c>
      <c r="BV1772">
        <v>0</v>
      </c>
      <c r="BW1772">
        <v>18652</v>
      </c>
      <c r="BX1772">
        <v>431</v>
      </c>
      <c r="BY1772">
        <v>2261</v>
      </c>
      <c r="BZ1772">
        <v>1696</v>
      </c>
      <c r="CA1772">
        <v>678</v>
      </c>
      <c r="CB1772">
        <v>565</v>
      </c>
      <c r="CC1772">
        <v>2449</v>
      </c>
      <c r="CD1772">
        <v>11304</v>
      </c>
      <c r="CE1772">
        <v>565</v>
      </c>
      <c r="CF1772">
        <v>0</v>
      </c>
      <c r="CG1772">
        <v>0</v>
      </c>
      <c r="CH1772">
        <v>0</v>
      </c>
      <c r="CI1772">
        <v>0</v>
      </c>
      <c r="CJ1772">
        <v>0</v>
      </c>
      <c r="CK1772">
        <v>0</v>
      </c>
      <c r="CL1772">
        <v>0</v>
      </c>
      <c r="CM1772">
        <v>0</v>
      </c>
      <c r="CN1772">
        <v>0</v>
      </c>
      <c r="CO1772">
        <v>0</v>
      </c>
      <c r="CP1772">
        <v>0</v>
      </c>
      <c r="CQ1772">
        <v>0</v>
      </c>
      <c r="CR1772">
        <v>0</v>
      </c>
      <c r="CS1772">
        <v>0</v>
      </c>
      <c r="CT1772">
        <v>0</v>
      </c>
      <c r="CU1772">
        <v>0</v>
      </c>
      <c r="CV1772">
        <v>0</v>
      </c>
      <c r="CW1772">
        <v>0</v>
      </c>
      <c r="CX1772">
        <v>0</v>
      </c>
      <c r="CY1772">
        <v>0</v>
      </c>
      <c r="CZ1772">
        <v>0</v>
      </c>
      <c r="DA1772">
        <v>0</v>
      </c>
      <c r="DB1772">
        <v>0</v>
      </c>
      <c r="DC1772">
        <v>0</v>
      </c>
      <c r="DD1772">
        <v>0</v>
      </c>
      <c r="DE1772">
        <v>0</v>
      </c>
      <c r="DF1772">
        <v>0</v>
      </c>
      <c r="DG1772">
        <v>0</v>
      </c>
      <c r="DH1772">
        <v>0</v>
      </c>
      <c r="DI1772">
        <v>0</v>
      </c>
      <c r="DJ1772">
        <v>152463</v>
      </c>
      <c r="DK1772">
        <v>149927</v>
      </c>
      <c r="DL1772">
        <v>270000</v>
      </c>
      <c r="DM1772">
        <v>49912</v>
      </c>
      <c r="DN1772">
        <v>0</v>
      </c>
      <c r="DO1772">
        <v>622302</v>
      </c>
      <c r="DP1772">
        <v>277700</v>
      </c>
      <c r="DQ1772">
        <v>-832213</v>
      </c>
      <c r="DR1772">
        <v>660623</v>
      </c>
      <c r="DS1772">
        <v>0</v>
      </c>
    </row>
    <row r="1773" spans="1:123" x14ac:dyDescent="0.3">
      <c r="A1773" t="str">
        <f t="shared" si="27"/>
        <v>20371993</v>
      </c>
      <c r="B1773">
        <v>51</v>
      </c>
      <c r="C1773">
        <v>2037</v>
      </c>
      <c r="D1773">
        <v>199312</v>
      </c>
      <c r="E1773">
        <v>46</v>
      </c>
      <c r="F1773">
        <v>1755371</v>
      </c>
      <c r="G1773">
        <v>163089</v>
      </c>
      <c r="H1773">
        <v>550000</v>
      </c>
      <c r="I1773">
        <v>0</v>
      </c>
      <c r="J1773">
        <v>120000</v>
      </c>
      <c r="K1773">
        <v>85000</v>
      </c>
      <c r="L1773">
        <v>200000</v>
      </c>
      <c r="M1773">
        <v>56200</v>
      </c>
      <c r="N1773">
        <v>11500</v>
      </c>
      <c r="O1773">
        <v>25500</v>
      </c>
      <c r="P1773">
        <v>4500</v>
      </c>
      <c r="Q1773">
        <v>2000</v>
      </c>
      <c r="R1773">
        <v>0</v>
      </c>
      <c r="S1773">
        <v>4878</v>
      </c>
      <c r="T1773">
        <v>35000</v>
      </c>
      <c r="U1773">
        <v>36000</v>
      </c>
      <c r="V1773">
        <v>0</v>
      </c>
      <c r="W1773">
        <v>5000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89043</v>
      </c>
      <c r="AD1773">
        <v>45875</v>
      </c>
      <c r="AE1773">
        <v>0</v>
      </c>
      <c r="AF1773">
        <v>134917</v>
      </c>
      <c r="AG1773">
        <v>45875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880661</v>
      </c>
      <c r="AO1773">
        <v>876894</v>
      </c>
      <c r="AP1773">
        <v>134917</v>
      </c>
      <c r="AQ1773">
        <v>0</v>
      </c>
      <c r="AR1773">
        <v>20000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39921</v>
      </c>
      <c r="AY1773">
        <v>2067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0</v>
      </c>
      <c r="BI1773">
        <v>0</v>
      </c>
      <c r="BJ1773">
        <v>0</v>
      </c>
      <c r="BK1773">
        <v>1073799</v>
      </c>
      <c r="BL1773">
        <v>0</v>
      </c>
      <c r="BM1773">
        <v>0</v>
      </c>
      <c r="BN1773">
        <v>0</v>
      </c>
      <c r="BO1773">
        <v>0</v>
      </c>
      <c r="BP1773">
        <v>0</v>
      </c>
      <c r="BQ1773">
        <v>0</v>
      </c>
      <c r="BR1773">
        <v>0</v>
      </c>
      <c r="BS1773">
        <v>0</v>
      </c>
      <c r="BT1773">
        <v>0</v>
      </c>
      <c r="BU1773">
        <v>0</v>
      </c>
      <c r="BV1773">
        <v>0</v>
      </c>
      <c r="BW1773">
        <v>0</v>
      </c>
      <c r="BX1773">
        <v>0</v>
      </c>
      <c r="BY1773">
        <v>0</v>
      </c>
      <c r="BZ1773">
        <v>0</v>
      </c>
      <c r="CA1773">
        <v>0</v>
      </c>
      <c r="CB1773">
        <v>0</v>
      </c>
      <c r="CC1773">
        <v>0</v>
      </c>
      <c r="CD1773">
        <v>0</v>
      </c>
      <c r="CE1773">
        <v>0</v>
      </c>
      <c r="CF1773">
        <v>0</v>
      </c>
      <c r="CG1773">
        <v>0</v>
      </c>
      <c r="CH1773">
        <v>0</v>
      </c>
      <c r="CI1773">
        <v>0</v>
      </c>
      <c r="CJ1773">
        <v>0</v>
      </c>
      <c r="CK1773">
        <v>0</v>
      </c>
      <c r="CL1773">
        <v>0</v>
      </c>
      <c r="CM1773">
        <v>0</v>
      </c>
      <c r="CN1773">
        <v>0</v>
      </c>
      <c r="CO1773">
        <v>0</v>
      </c>
      <c r="CP1773">
        <v>0</v>
      </c>
      <c r="CQ1773">
        <v>0</v>
      </c>
      <c r="CR1773">
        <v>0</v>
      </c>
      <c r="CS1773">
        <v>0</v>
      </c>
      <c r="CT1773">
        <v>0</v>
      </c>
      <c r="CU1773">
        <v>0</v>
      </c>
      <c r="CV1773">
        <v>0</v>
      </c>
      <c r="CW1773">
        <v>0</v>
      </c>
      <c r="CX1773">
        <v>0</v>
      </c>
      <c r="CY1773">
        <v>0</v>
      </c>
      <c r="CZ1773">
        <v>0</v>
      </c>
      <c r="DA1773">
        <v>0</v>
      </c>
      <c r="DB1773">
        <v>0</v>
      </c>
      <c r="DC1773">
        <v>0</v>
      </c>
      <c r="DD1773">
        <v>0</v>
      </c>
      <c r="DE1773">
        <v>0</v>
      </c>
      <c r="DF1773">
        <v>0</v>
      </c>
      <c r="DG1773">
        <v>0</v>
      </c>
      <c r="DH1773">
        <v>0</v>
      </c>
      <c r="DI1773">
        <v>0</v>
      </c>
      <c r="DJ1773">
        <v>112542</v>
      </c>
      <c r="DK1773">
        <v>149927</v>
      </c>
      <c r="DL1773">
        <v>270000</v>
      </c>
      <c r="DM1773">
        <v>49912</v>
      </c>
      <c r="DN1773">
        <v>0</v>
      </c>
      <c r="DO1773">
        <v>582381</v>
      </c>
      <c r="DP1773">
        <v>257700</v>
      </c>
      <c r="DQ1773">
        <v>-39921</v>
      </c>
      <c r="DR1773">
        <v>0</v>
      </c>
      <c r="DS1773">
        <v>0</v>
      </c>
    </row>
    <row r="1774" spans="1:123" x14ac:dyDescent="0.3">
      <c r="A1774" t="str">
        <f t="shared" si="27"/>
        <v>20381994</v>
      </c>
      <c r="B1774">
        <v>51</v>
      </c>
      <c r="C1774">
        <v>2038</v>
      </c>
      <c r="D1774">
        <v>199412</v>
      </c>
      <c r="E1774">
        <v>41</v>
      </c>
      <c r="F1774">
        <v>1948033</v>
      </c>
      <c r="G1774">
        <v>163079</v>
      </c>
      <c r="H1774">
        <v>550000</v>
      </c>
      <c r="I1774">
        <v>0</v>
      </c>
      <c r="J1774">
        <v>90000</v>
      </c>
      <c r="K1774">
        <v>85000</v>
      </c>
      <c r="L1774">
        <v>200000</v>
      </c>
      <c r="M1774">
        <v>56200</v>
      </c>
      <c r="N1774">
        <v>11500</v>
      </c>
      <c r="O1774">
        <v>25500</v>
      </c>
      <c r="P1774">
        <v>4500</v>
      </c>
      <c r="Q1774">
        <v>2000</v>
      </c>
      <c r="R1774">
        <v>0</v>
      </c>
      <c r="S1774">
        <v>4664</v>
      </c>
      <c r="T1774">
        <v>35000</v>
      </c>
      <c r="U1774">
        <v>36000</v>
      </c>
      <c r="V1774">
        <v>0</v>
      </c>
      <c r="W1774">
        <v>5000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79274</v>
      </c>
      <c r="AD1774">
        <v>40842</v>
      </c>
      <c r="AE1774">
        <v>0</v>
      </c>
      <c r="AF1774">
        <v>120116</v>
      </c>
      <c r="AG1774">
        <v>40842</v>
      </c>
      <c r="AH1774">
        <v>0</v>
      </c>
      <c r="AI1774">
        <v>45875</v>
      </c>
      <c r="AJ1774">
        <v>0</v>
      </c>
      <c r="AK1774">
        <v>45875</v>
      </c>
      <c r="AL1774">
        <v>45875</v>
      </c>
      <c r="AM1774">
        <v>0</v>
      </c>
      <c r="AN1774">
        <v>865248</v>
      </c>
      <c r="AO1774">
        <v>780695</v>
      </c>
      <c r="AP1774">
        <v>120116</v>
      </c>
      <c r="AQ1774">
        <v>0</v>
      </c>
      <c r="AR1774">
        <v>16904</v>
      </c>
      <c r="AS1774">
        <v>0</v>
      </c>
      <c r="AT1774">
        <v>0</v>
      </c>
      <c r="AU1774">
        <v>0</v>
      </c>
      <c r="AV1774">
        <v>49912</v>
      </c>
      <c r="AW1774">
        <v>11158</v>
      </c>
      <c r="AX1774">
        <v>45957</v>
      </c>
      <c r="AY1774">
        <v>0</v>
      </c>
      <c r="AZ1774">
        <v>0</v>
      </c>
      <c r="BA1774">
        <v>25000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0</v>
      </c>
      <c r="BI1774">
        <v>0</v>
      </c>
      <c r="BJ1774">
        <v>0</v>
      </c>
      <c r="BK1774">
        <v>1049742</v>
      </c>
      <c r="BL1774">
        <v>0</v>
      </c>
      <c r="BM1774">
        <v>0</v>
      </c>
      <c r="BN1774">
        <v>0</v>
      </c>
      <c r="BO1774">
        <v>0</v>
      </c>
      <c r="BP1774">
        <v>0</v>
      </c>
      <c r="BQ1774">
        <v>0</v>
      </c>
      <c r="BR1774">
        <v>0</v>
      </c>
      <c r="BS1774">
        <v>0</v>
      </c>
      <c r="BT1774">
        <v>0</v>
      </c>
      <c r="BU1774">
        <v>0</v>
      </c>
      <c r="BV1774">
        <v>0</v>
      </c>
      <c r="BW1774">
        <v>0</v>
      </c>
      <c r="BX1774">
        <v>0</v>
      </c>
      <c r="BY1774">
        <v>0</v>
      </c>
      <c r="BZ1774">
        <v>0</v>
      </c>
      <c r="CA1774">
        <v>0</v>
      </c>
      <c r="CB1774">
        <v>0</v>
      </c>
      <c r="CC1774">
        <v>0</v>
      </c>
      <c r="CD1774">
        <v>0</v>
      </c>
      <c r="CE1774">
        <v>0</v>
      </c>
      <c r="CF1774">
        <v>0</v>
      </c>
      <c r="CG1774">
        <v>0</v>
      </c>
      <c r="CH1774">
        <v>0</v>
      </c>
      <c r="CI1774">
        <v>0</v>
      </c>
      <c r="CJ1774">
        <v>0</v>
      </c>
      <c r="CK1774">
        <v>0</v>
      </c>
      <c r="CL1774">
        <v>0</v>
      </c>
      <c r="CM1774">
        <v>0</v>
      </c>
      <c r="CN1774">
        <v>0</v>
      </c>
      <c r="CO1774">
        <v>0</v>
      </c>
      <c r="CP1774">
        <v>0</v>
      </c>
      <c r="CQ1774">
        <v>0</v>
      </c>
      <c r="CR1774">
        <v>0</v>
      </c>
      <c r="CS1774">
        <v>0</v>
      </c>
      <c r="CT1774">
        <v>0</v>
      </c>
      <c r="CU1774">
        <v>0</v>
      </c>
      <c r="CV1774">
        <v>0</v>
      </c>
      <c r="CW1774">
        <v>0</v>
      </c>
      <c r="CX1774">
        <v>0</v>
      </c>
      <c r="CY1774">
        <v>0</v>
      </c>
      <c r="CZ1774">
        <v>0</v>
      </c>
      <c r="DA1774">
        <v>0</v>
      </c>
      <c r="DB1774">
        <v>0</v>
      </c>
      <c r="DC1774">
        <v>0</v>
      </c>
      <c r="DD1774">
        <v>0</v>
      </c>
      <c r="DE1774">
        <v>0</v>
      </c>
      <c r="DF1774">
        <v>0</v>
      </c>
      <c r="DG1774">
        <v>0</v>
      </c>
      <c r="DH1774">
        <v>0</v>
      </c>
      <c r="DI1774">
        <v>0</v>
      </c>
      <c r="DJ1774">
        <v>66586</v>
      </c>
      <c r="DK1774">
        <v>124927</v>
      </c>
      <c r="DL1774">
        <v>258842</v>
      </c>
      <c r="DM1774">
        <v>0</v>
      </c>
      <c r="DN1774">
        <v>0</v>
      </c>
      <c r="DO1774">
        <v>496229</v>
      </c>
      <c r="DP1774">
        <v>237700</v>
      </c>
      <c r="DQ1774">
        <v>-364149</v>
      </c>
      <c r="DR1774">
        <v>232122</v>
      </c>
      <c r="DS1774">
        <v>0</v>
      </c>
    </row>
    <row r="1775" spans="1:123" x14ac:dyDescent="0.3">
      <c r="A1775" t="str">
        <f t="shared" si="27"/>
        <v>20391995</v>
      </c>
      <c r="B1775">
        <v>51</v>
      </c>
      <c r="C1775">
        <v>2039</v>
      </c>
      <c r="D1775">
        <v>199512</v>
      </c>
      <c r="E1775">
        <v>58</v>
      </c>
      <c r="F1775">
        <v>1734405</v>
      </c>
      <c r="G1775">
        <v>163069</v>
      </c>
      <c r="H1775">
        <v>550000</v>
      </c>
      <c r="I1775">
        <v>0</v>
      </c>
      <c r="J1775">
        <v>90000</v>
      </c>
      <c r="K1775">
        <v>85000</v>
      </c>
      <c r="L1775">
        <v>200000</v>
      </c>
      <c r="M1775">
        <v>56200</v>
      </c>
      <c r="N1775">
        <v>11500</v>
      </c>
      <c r="O1775">
        <v>25500</v>
      </c>
      <c r="P1775">
        <v>4500</v>
      </c>
      <c r="Q1775">
        <v>2000</v>
      </c>
      <c r="R1775">
        <v>0</v>
      </c>
      <c r="S1775">
        <v>4451</v>
      </c>
      <c r="T1775">
        <v>35000</v>
      </c>
      <c r="U1775">
        <v>36000</v>
      </c>
      <c r="V1775">
        <v>0</v>
      </c>
      <c r="W1775">
        <v>5000</v>
      </c>
      <c r="X1775">
        <v>0</v>
      </c>
      <c r="Y1775">
        <v>0</v>
      </c>
      <c r="Z1775">
        <v>0</v>
      </c>
      <c r="AA1775">
        <v>0</v>
      </c>
      <c r="AB1775">
        <v>45875</v>
      </c>
      <c r="AC1775">
        <v>113323</v>
      </c>
      <c r="AD1775">
        <v>58384</v>
      </c>
      <c r="AE1775">
        <v>45875</v>
      </c>
      <c r="AF1775">
        <v>125832</v>
      </c>
      <c r="AG1775">
        <v>0</v>
      </c>
      <c r="AH1775">
        <v>0</v>
      </c>
      <c r="AI1775">
        <v>40842</v>
      </c>
      <c r="AJ1775">
        <v>0</v>
      </c>
      <c r="AK1775">
        <v>40842</v>
      </c>
      <c r="AL1775">
        <v>40842</v>
      </c>
      <c r="AM1775">
        <v>0</v>
      </c>
      <c r="AN1775">
        <v>859319</v>
      </c>
      <c r="AO1775">
        <v>1116005</v>
      </c>
      <c r="AP1775">
        <v>171707</v>
      </c>
      <c r="AQ1775">
        <v>0</v>
      </c>
      <c r="AR1775">
        <v>20000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0</v>
      </c>
      <c r="BI1775">
        <v>0</v>
      </c>
      <c r="BJ1775">
        <v>0</v>
      </c>
      <c r="BK1775">
        <v>1307712</v>
      </c>
      <c r="BL1775">
        <v>0</v>
      </c>
      <c r="BM1775">
        <v>0</v>
      </c>
      <c r="BN1775">
        <v>0</v>
      </c>
      <c r="BO1775">
        <v>0</v>
      </c>
      <c r="BP1775">
        <v>0</v>
      </c>
      <c r="BQ1775">
        <v>0</v>
      </c>
      <c r="BR1775">
        <v>233557</v>
      </c>
      <c r="BS1775">
        <v>0</v>
      </c>
      <c r="BT1775">
        <v>0</v>
      </c>
      <c r="BU1775">
        <v>0</v>
      </c>
      <c r="BV1775">
        <v>0</v>
      </c>
      <c r="BW1775">
        <v>0</v>
      </c>
      <c r="BX1775">
        <v>0</v>
      </c>
      <c r="BY1775">
        <v>0</v>
      </c>
      <c r="BZ1775">
        <v>0</v>
      </c>
      <c r="CA1775">
        <v>0</v>
      </c>
      <c r="CB1775">
        <v>0</v>
      </c>
      <c r="CC1775">
        <v>0</v>
      </c>
      <c r="CD1775">
        <v>0</v>
      </c>
      <c r="CE1775">
        <v>0</v>
      </c>
      <c r="CF1775">
        <v>0</v>
      </c>
      <c r="CG1775">
        <v>0</v>
      </c>
      <c r="CH1775">
        <v>0</v>
      </c>
      <c r="CI1775">
        <v>0</v>
      </c>
      <c r="CJ1775">
        <v>0</v>
      </c>
      <c r="CK1775">
        <v>0</v>
      </c>
      <c r="CL1775">
        <v>0</v>
      </c>
      <c r="CM1775">
        <v>0</v>
      </c>
      <c r="CN1775">
        <v>0</v>
      </c>
      <c r="CO1775">
        <v>0</v>
      </c>
      <c r="CP1775">
        <v>0</v>
      </c>
      <c r="CQ1775">
        <v>133557</v>
      </c>
      <c r="CR1775">
        <v>0</v>
      </c>
      <c r="CS1775">
        <v>0</v>
      </c>
      <c r="CT1775">
        <v>0</v>
      </c>
      <c r="CU1775">
        <v>0</v>
      </c>
      <c r="CV1775">
        <v>0</v>
      </c>
      <c r="CW1775">
        <v>0</v>
      </c>
      <c r="CX1775">
        <v>0</v>
      </c>
      <c r="CY1775">
        <v>0</v>
      </c>
      <c r="CZ1775">
        <v>0</v>
      </c>
      <c r="DA1775">
        <v>0</v>
      </c>
      <c r="DB1775">
        <v>0</v>
      </c>
      <c r="DC1775">
        <v>0</v>
      </c>
      <c r="DD1775">
        <v>0</v>
      </c>
      <c r="DE1775">
        <v>0</v>
      </c>
      <c r="DF1775">
        <v>0</v>
      </c>
      <c r="DG1775">
        <v>0</v>
      </c>
      <c r="DH1775">
        <v>0</v>
      </c>
      <c r="DI1775">
        <v>0</v>
      </c>
      <c r="DJ1775">
        <v>66586</v>
      </c>
      <c r="DK1775">
        <v>124927</v>
      </c>
      <c r="DL1775">
        <v>258842</v>
      </c>
      <c r="DM1775">
        <v>0</v>
      </c>
      <c r="DN1775">
        <v>0</v>
      </c>
      <c r="DO1775">
        <v>624753</v>
      </c>
      <c r="DP1775">
        <v>317700</v>
      </c>
      <c r="DQ1775">
        <v>233557</v>
      </c>
      <c r="DR1775">
        <v>0</v>
      </c>
      <c r="DS1775">
        <v>0</v>
      </c>
    </row>
    <row r="1776" spans="1:123" x14ac:dyDescent="0.3">
      <c r="A1776" t="str">
        <f t="shared" si="27"/>
        <v>20401996</v>
      </c>
      <c r="B1776">
        <v>51</v>
      </c>
      <c r="C1776">
        <v>2040</v>
      </c>
      <c r="D1776">
        <v>199612</v>
      </c>
      <c r="E1776">
        <v>56</v>
      </c>
      <c r="F1776">
        <v>1826184</v>
      </c>
      <c r="G1776">
        <v>163060</v>
      </c>
      <c r="H1776">
        <v>550000</v>
      </c>
      <c r="I1776">
        <v>0</v>
      </c>
      <c r="J1776">
        <v>90000</v>
      </c>
      <c r="K1776">
        <v>85000</v>
      </c>
      <c r="L1776">
        <v>200000</v>
      </c>
      <c r="M1776">
        <v>56200</v>
      </c>
      <c r="N1776">
        <v>11500</v>
      </c>
      <c r="O1776">
        <v>25500</v>
      </c>
      <c r="P1776">
        <v>4500</v>
      </c>
      <c r="Q1776">
        <v>2000</v>
      </c>
      <c r="R1776">
        <v>0</v>
      </c>
      <c r="S1776">
        <v>4237</v>
      </c>
      <c r="T1776">
        <v>35000</v>
      </c>
      <c r="U1776">
        <v>36000</v>
      </c>
      <c r="V1776">
        <v>0</v>
      </c>
      <c r="W1776">
        <v>10000</v>
      </c>
      <c r="X1776">
        <v>0</v>
      </c>
      <c r="Y1776">
        <v>0</v>
      </c>
      <c r="Z1776">
        <v>0</v>
      </c>
      <c r="AA1776">
        <v>0</v>
      </c>
      <c r="AB1776">
        <v>40842</v>
      </c>
      <c r="AC1776">
        <v>108767</v>
      </c>
      <c r="AD1776">
        <v>56037</v>
      </c>
      <c r="AE1776">
        <v>40842</v>
      </c>
      <c r="AF1776">
        <v>123962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855975</v>
      </c>
      <c r="AO1776">
        <v>1071143</v>
      </c>
      <c r="AP1776">
        <v>164804</v>
      </c>
      <c r="AQ1776">
        <v>0</v>
      </c>
      <c r="AR1776">
        <v>20000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0</v>
      </c>
      <c r="BI1776">
        <v>0</v>
      </c>
      <c r="BJ1776">
        <v>0</v>
      </c>
      <c r="BK1776">
        <v>1255947</v>
      </c>
      <c r="BL1776">
        <v>0</v>
      </c>
      <c r="BM1776">
        <v>0</v>
      </c>
      <c r="BN1776">
        <v>0</v>
      </c>
      <c r="BO1776">
        <v>0</v>
      </c>
      <c r="BP1776">
        <v>0</v>
      </c>
      <c r="BQ1776">
        <v>0</v>
      </c>
      <c r="BR1776">
        <v>86678</v>
      </c>
      <c r="BS1776">
        <v>0</v>
      </c>
      <c r="BT1776">
        <v>0</v>
      </c>
      <c r="BU1776">
        <v>0</v>
      </c>
      <c r="BV1776">
        <v>0</v>
      </c>
      <c r="BW1776">
        <v>0</v>
      </c>
      <c r="BX1776">
        <v>0</v>
      </c>
      <c r="BY1776">
        <v>0</v>
      </c>
      <c r="BZ1776">
        <v>0</v>
      </c>
      <c r="CA1776">
        <v>0</v>
      </c>
      <c r="CB1776">
        <v>0</v>
      </c>
      <c r="CC1776">
        <v>0</v>
      </c>
      <c r="CD1776">
        <v>0</v>
      </c>
      <c r="CE1776">
        <v>0</v>
      </c>
      <c r="CF1776">
        <v>0</v>
      </c>
      <c r="CG1776">
        <v>0</v>
      </c>
      <c r="CH1776">
        <v>0</v>
      </c>
      <c r="CI1776">
        <v>0</v>
      </c>
      <c r="CJ1776">
        <v>0</v>
      </c>
      <c r="CK1776">
        <v>0</v>
      </c>
      <c r="CL1776">
        <v>0</v>
      </c>
      <c r="CM1776">
        <v>0</v>
      </c>
      <c r="CN1776">
        <v>0</v>
      </c>
      <c r="CO1776">
        <v>0</v>
      </c>
      <c r="CP1776">
        <v>0</v>
      </c>
      <c r="CQ1776">
        <v>200235</v>
      </c>
      <c r="CR1776">
        <v>0</v>
      </c>
      <c r="CS1776">
        <v>0</v>
      </c>
      <c r="CT1776">
        <v>0</v>
      </c>
      <c r="CU1776">
        <v>0</v>
      </c>
      <c r="CV1776">
        <v>0</v>
      </c>
      <c r="CW1776">
        <v>0</v>
      </c>
      <c r="CX1776">
        <v>0</v>
      </c>
      <c r="CY1776">
        <v>0</v>
      </c>
      <c r="CZ1776">
        <v>0</v>
      </c>
      <c r="DA1776">
        <v>0</v>
      </c>
      <c r="DB1776">
        <v>0</v>
      </c>
      <c r="DC1776">
        <v>0</v>
      </c>
      <c r="DD1776">
        <v>0</v>
      </c>
      <c r="DE1776">
        <v>0</v>
      </c>
      <c r="DF1776">
        <v>0</v>
      </c>
      <c r="DG1776">
        <v>0</v>
      </c>
      <c r="DH1776">
        <v>0</v>
      </c>
      <c r="DI1776">
        <v>0</v>
      </c>
      <c r="DJ1776">
        <v>66586</v>
      </c>
      <c r="DK1776">
        <v>124927</v>
      </c>
      <c r="DL1776">
        <v>258842</v>
      </c>
      <c r="DM1776">
        <v>0</v>
      </c>
      <c r="DN1776">
        <v>0</v>
      </c>
      <c r="DO1776">
        <v>650589</v>
      </c>
      <c r="DP1776">
        <v>317700</v>
      </c>
      <c r="DQ1776">
        <v>86678</v>
      </c>
      <c r="DR1776">
        <v>0</v>
      </c>
      <c r="DS1776">
        <v>0</v>
      </c>
    </row>
    <row r="1777" spans="1:123" x14ac:dyDescent="0.3">
      <c r="A1777" t="str">
        <f t="shared" si="27"/>
        <v>20411997</v>
      </c>
      <c r="B1777">
        <v>51</v>
      </c>
      <c r="C1777">
        <v>2041</v>
      </c>
      <c r="D1777">
        <v>199712</v>
      </c>
      <c r="E1777">
        <v>51</v>
      </c>
      <c r="F1777">
        <v>1926834</v>
      </c>
      <c r="G1777">
        <v>163056</v>
      </c>
      <c r="H1777">
        <v>550000</v>
      </c>
      <c r="I1777">
        <v>0</v>
      </c>
      <c r="J1777">
        <v>0</v>
      </c>
      <c r="K1777">
        <v>85000</v>
      </c>
      <c r="L1777">
        <v>200000</v>
      </c>
      <c r="M1777">
        <v>56200</v>
      </c>
      <c r="N1777">
        <v>11500</v>
      </c>
      <c r="O1777">
        <v>25500</v>
      </c>
      <c r="P1777">
        <v>4500</v>
      </c>
      <c r="Q1777">
        <v>2000</v>
      </c>
      <c r="R1777">
        <v>0</v>
      </c>
      <c r="S1777">
        <v>4023</v>
      </c>
      <c r="T1777">
        <v>35000</v>
      </c>
      <c r="U1777">
        <v>36000</v>
      </c>
      <c r="V1777">
        <v>0</v>
      </c>
      <c r="W1777">
        <v>10000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98576</v>
      </c>
      <c r="AD1777">
        <v>50786</v>
      </c>
      <c r="AE1777">
        <v>0</v>
      </c>
      <c r="AF1777">
        <v>149363</v>
      </c>
      <c r="AG1777">
        <v>50786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740360</v>
      </c>
      <c r="AO1777">
        <v>970781</v>
      </c>
      <c r="AP1777">
        <v>149363</v>
      </c>
      <c r="AQ1777">
        <v>16187</v>
      </c>
      <c r="AR1777">
        <v>20000</v>
      </c>
      <c r="AS1777">
        <v>0</v>
      </c>
      <c r="AT1777">
        <v>0</v>
      </c>
      <c r="AU1777">
        <v>0</v>
      </c>
      <c r="AV1777">
        <v>0</v>
      </c>
      <c r="AW1777">
        <v>18696</v>
      </c>
      <c r="AX1777">
        <v>51352</v>
      </c>
      <c r="AY1777">
        <v>7107</v>
      </c>
      <c r="AZ1777">
        <v>0</v>
      </c>
      <c r="BA1777">
        <v>25000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0</v>
      </c>
      <c r="BI1777">
        <v>0</v>
      </c>
      <c r="BJ1777">
        <v>0</v>
      </c>
      <c r="BK1777">
        <v>1258485</v>
      </c>
      <c r="BL1777">
        <v>0</v>
      </c>
      <c r="BM1777">
        <v>60078</v>
      </c>
      <c r="BN1777">
        <v>0</v>
      </c>
      <c r="BO1777">
        <v>0</v>
      </c>
      <c r="BP1777">
        <v>0</v>
      </c>
      <c r="BQ1777">
        <v>0</v>
      </c>
      <c r="BR1777">
        <v>0</v>
      </c>
      <c r="BS1777">
        <v>0</v>
      </c>
      <c r="BT1777">
        <v>0</v>
      </c>
      <c r="BU1777">
        <v>0</v>
      </c>
      <c r="BV1777">
        <v>0</v>
      </c>
      <c r="BW1777">
        <v>0</v>
      </c>
      <c r="BX1777">
        <v>0</v>
      </c>
      <c r="BY1777">
        <v>0</v>
      </c>
      <c r="BZ1777">
        <v>0</v>
      </c>
      <c r="CA1777">
        <v>0</v>
      </c>
      <c r="CB1777">
        <v>0</v>
      </c>
      <c r="CC1777">
        <v>0</v>
      </c>
      <c r="CD1777">
        <v>0</v>
      </c>
      <c r="CE1777">
        <v>0</v>
      </c>
      <c r="CF1777">
        <v>0</v>
      </c>
      <c r="CG1777">
        <v>0</v>
      </c>
      <c r="CH1777">
        <v>0</v>
      </c>
      <c r="CI1777">
        <v>0</v>
      </c>
      <c r="CJ1777">
        <v>0</v>
      </c>
      <c r="CK1777">
        <v>0</v>
      </c>
      <c r="CL1777">
        <v>0</v>
      </c>
      <c r="CM1777">
        <v>0</v>
      </c>
      <c r="CN1777">
        <v>0</v>
      </c>
      <c r="CO1777">
        <v>0</v>
      </c>
      <c r="CP1777">
        <v>0</v>
      </c>
      <c r="CQ1777">
        <v>120156</v>
      </c>
      <c r="CR1777">
        <v>0</v>
      </c>
      <c r="CS1777">
        <v>0</v>
      </c>
      <c r="CT1777">
        <v>0</v>
      </c>
      <c r="CU1777">
        <v>0</v>
      </c>
      <c r="CV1777">
        <v>0</v>
      </c>
      <c r="CW1777">
        <v>0</v>
      </c>
      <c r="CX1777">
        <v>0</v>
      </c>
      <c r="CY1777">
        <v>0</v>
      </c>
      <c r="CZ1777">
        <v>0</v>
      </c>
      <c r="DA1777">
        <v>0</v>
      </c>
      <c r="DB1777">
        <v>0</v>
      </c>
      <c r="DC1777">
        <v>0</v>
      </c>
      <c r="DD1777">
        <v>0</v>
      </c>
      <c r="DE1777">
        <v>0</v>
      </c>
      <c r="DF1777">
        <v>0</v>
      </c>
      <c r="DG1777">
        <v>0</v>
      </c>
      <c r="DH1777">
        <v>0</v>
      </c>
      <c r="DI1777">
        <v>0</v>
      </c>
      <c r="DJ1777">
        <v>15234</v>
      </c>
      <c r="DK1777">
        <v>99927</v>
      </c>
      <c r="DL1777">
        <v>240146</v>
      </c>
      <c r="DM1777">
        <v>0</v>
      </c>
      <c r="DN1777">
        <v>0</v>
      </c>
      <c r="DO1777">
        <v>475463</v>
      </c>
      <c r="DP1777">
        <v>317700</v>
      </c>
      <c r="DQ1777">
        <v>-222092</v>
      </c>
      <c r="DR1777">
        <v>66966</v>
      </c>
      <c r="DS1777">
        <v>0</v>
      </c>
    </row>
    <row r="1778" spans="1:123" x14ac:dyDescent="0.3">
      <c r="A1778" t="str">
        <f t="shared" si="27"/>
        <v>20421998</v>
      </c>
      <c r="B1778">
        <v>51</v>
      </c>
      <c r="C1778">
        <v>2042</v>
      </c>
      <c r="D1778">
        <v>199812</v>
      </c>
      <c r="E1778">
        <v>64</v>
      </c>
      <c r="F1778">
        <v>1433758</v>
      </c>
      <c r="G1778">
        <v>163053</v>
      </c>
      <c r="H1778">
        <v>550000</v>
      </c>
      <c r="I1778">
        <v>0</v>
      </c>
      <c r="J1778">
        <v>0</v>
      </c>
      <c r="K1778">
        <v>85000</v>
      </c>
      <c r="L1778">
        <v>200000</v>
      </c>
      <c r="M1778">
        <v>56200</v>
      </c>
      <c r="N1778">
        <v>11500</v>
      </c>
      <c r="O1778">
        <v>25500</v>
      </c>
      <c r="P1778">
        <v>4500</v>
      </c>
      <c r="Q1778">
        <v>2000</v>
      </c>
      <c r="R1778">
        <v>0</v>
      </c>
      <c r="S1778">
        <v>3810</v>
      </c>
      <c r="T1778">
        <v>35000</v>
      </c>
      <c r="U1778">
        <v>36000</v>
      </c>
      <c r="V1778">
        <v>0</v>
      </c>
      <c r="W1778">
        <v>10000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124782</v>
      </c>
      <c r="AD1778">
        <v>64287</v>
      </c>
      <c r="AE1778">
        <v>0</v>
      </c>
      <c r="AF1778">
        <v>189069</v>
      </c>
      <c r="AG1778">
        <v>0</v>
      </c>
      <c r="AH1778">
        <v>0</v>
      </c>
      <c r="AI1778">
        <v>50786</v>
      </c>
      <c r="AJ1778">
        <v>0</v>
      </c>
      <c r="AK1778">
        <v>50786</v>
      </c>
      <c r="AL1778">
        <v>50786</v>
      </c>
      <c r="AM1778">
        <v>0</v>
      </c>
      <c r="AN1778">
        <v>700441</v>
      </c>
      <c r="AO1778">
        <v>1228854</v>
      </c>
      <c r="AP1778">
        <v>189069</v>
      </c>
      <c r="AQ1778">
        <v>0</v>
      </c>
      <c r="AR1778">
        <v>20000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0</v>
      </c>
      <c r="BI1778">
        <v>0</v>
      </c>
      <c r="BJ1778">
        <v>0</v>
      </c>
      <c r="BK1778">
        <v>1437923</v>
      </c>
      <c r="BL1778">
        <v>0</v>
      </c>
      <c r="BM1778">
        <v>0</v>
      </c>
      <c r="BN1778">
        <v>0</v>
      </c>
      <c r="BO1778">
        <v>0</v>
      </c>
      <c r="BP1778">
        <v>0</v>
      </c>
      <c r="BQ1778">
        <v>0</v>
      </c>
      <c r="BR1778">
        <v>460931</v>
      </c>
      <c r="BS1778">
        <v>44622</v>
      </c>
      <c r="BT1778">
        <v>0</v>
      </c>
      <c r="BU1778">
        <v>0</v>
      </c>
      <c r="BV1778">
        <v>0</v>
      </c>
      <c r="BW1778">
        <v>0</v>
      </c>
      <c r="BX1778">
        <v>0</v>
      </c>
      <c r="BY1778">
        <v>0</v>
      </c>
      <c r="BZ1778">
        <v>0</v>
      </c>
      <c r="CA1778">
        <v>0</v>
      </c>
      <c r="CB1778">
        <v>0</v>
      </c>
      <c r="CC1778">
        <v>0</v>
      </c>
      <c r="CD1778">
        <v>0</v>
      </c>
      <c r="CE1778">
        <v>0</v>
      </c>
      <c r="CF1778">
        <v>0</v>
      </c>
      <c r="CG1778">
        <v>0</v>
      </c>
      <c r="CH1778">
        <v>0</v>
      </c>
      <c r="CI1778">
        <v>0</v>
      </c>
      <c r="CJ1778">
        <v>0</v>
      </c>
      <c r="CK1778">
        <v>0</v>
      </c>
      <c r="CL1778">
        <v>0</v>
      </c>
      <c r="CM1778">
        <v>0</v>
      </c>
      <c r="CN1778">
        <v>0</v>
      </c>
      <c r="CO1778">
        <v>0</v>
      </c>
      <c r="CP1778">
        <v>0</v>
      </c>
      <c r="CQ1778">
        <v>561087</v>
      </c>
      <c r="CR1778">
        <v>0</v>
      </c>
      <c r="CS1778">
        <v>0</v>
      </c>
      <c r="CT1778">
        <v>44622</v>
      </c>
      <c r="CU1778">
        <v>0</v>
      </c>
      <c r="CV1778">
        <v>0</v>
      </c>
      <c r="CW1778">
        <v>0</v>
      </c>
      <c r="CX1778">
        <v>0</v>
      </c>
      <c r="CY1778">
        <v>0</v>
      </c>
      <c r="CZ1778">
        <v>0</v>
      </c>
      <c r="DA1778">
        <v>0</v>
      </c>
      <c r="DB1778">
        <v>0</v>
      </c>
      <c r="DC1778">
        <v>0</v>
      </c>
      <c r="DD1778">
        <v>0</v>
      </c>
      <c r="DE1778">
        <v>0</v>
      </c>
      <c r="DF1778">
        <v>0</v>
      </c>
      <c r="DG1778">
        <v>0</v>
      </c>
      <c r="DH1778">
        <v>0</v>
      </c>
      <c r="DI1778">
        <v>0</v>
      </c>
      <c r="DJ1778">
        <v>15234</v>
      </c>
      <c r="DK1778">
        <v>99927</v>
      </c>
      <c r="DL1778">
        <v>240146</v>
      </c>
      <c r="DM1778">
        <v>0</v>
      </c>
      <c r="DN1778">
        <v>0</v>
      </c>
      <c r="DO1778">
        <v>1011802</v>
      </c>
      <c r="DP1778">
        <v>317700</v>
      </c>
      <c r="DQ1778">
        <v>505553</v>
      </c>
      <c r="DR1778">
        <v>0</v>
      </c>
      <c r="DS1778">
        <v>0</v>
      </c>
    </row>
    <row r="1779" spans="1:123" x14ac:dyDescent="0.3">
      <c r="A1779" t="str">
        <f t="shared" si="27"/>
        <v>20431999</v>
      </c>
      <c r="B1779">
        <v>51</v>
      </c>
      <c r="C1779">
        <v>2043</v>
      </c>
      <c r="D1779">
        <v>199912</v>
      </c>
      <c r="E1779">
        <v>56</v>
      </c>
      <c r="F1779">
        <v>1899223</v>
      </c>
      <c r="G1779">
        <v>163049</v>
      </c>
      <c r="H1779">
        <v>550000</v>
      </c>
      <c r="I1779">
        <v>0</v>
      </c>
      <c r="J1779">
        <v>0</v>
      </c>
      <c r="K1779">
        <v>85000</v>
      </c>
      <c r="L1779">
        <v>200000</v>
      </c>
      <c r="M1779">
        <v>56200</v>
      </c>
      <c r="N1779">
        <v>11500</v>
      </c>
      <c r="O1779">
        <v>25500</v>
      </c>
      <c r="P1779">
        <v>4500</v>
      </c>
      <c r="Q1779">
        <v>2000</v>
      </c>
      <c r="R1779">
        <v>0</v>
      </c>
      <c r="S1779">
        <v>3595</v>
      </c>
      <c r="T1779">
        <v>35000</v>
      </c>
      <c r="U1779">
        <v>36000</v>
      </c>
      <c r="V1779">
        <v>0</v>
      </c>
      <c r="W1779">
        <v>10000</v>
      </c>
      <c r="X1779">
        <v>0</v>
      </c>
      <c r="Y1779">
        <v>0</v>
      </c>
      <c r="Z1779">
        <v>0</v>
      </c>
      <c r="AA1779">
        <v>0</v>
      </c>
      <c r="AB1779">
        <v>50786</v>
      </c>
      <c r="AC1779">
        <v>107734</v>
      </c>
      <c r="AD1779">
        <v>55504</v>
      </c>
      <c r="AE1779">
        <v>50786</v>
      </c>
      <c r="AF1779">
        <v>112452</v>
      </c>
      <c r="AG1779">
        <v>55504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776843</v>
      </c>
      <c r="AO1779">
        <v>1060968</v>
      </c>
      <c r="AP1779">
        <v>163239</v>
      </c>
      <c r="AQ1779">
        <v>0</v>
      </c>
      <c r="AR1779">
        <v>20000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0</v>
      </c>
      <c r="BI1779">
        <v>0</v>
      </c>
      <c r="BJ1779">
        <v>0</v>
      </c>
      <c r="BK1779">
        <v>1244207</v>
      </c>
      <c r="BL1779">
        <v>0</v>
      </c>
      <c r="BM1779">
        <v>77223</v>
      </c>
      <c r="BN1779">
        <v>0</v>
      </c>
      <c r="BO1779">
        <v>0</v>
      </c>
      <c r="BP1779">
        <v>0</v>
      </c>
      <c r="BQ1779">
        <v>0</v>
      </c>
      <c r="BR1779">
        <v>0</v>
      </c>
      <c r="BS1779">
        <v>0</v>
      </c>
      <c r="BT1779">
        <v>0</v>
      </c>
      <c r="BU1779">
        <v>0</v>
      </c>
      <c r="BV1779">
        <v>0</v>
      </c>
      <c r="BW1779">
        <v>0</v>
      </c>
      <c r="BX1779">
        <v>0</v>
      </c>
      <c r="BY1779">
        <v>0</v>
      </c>
      <c r="BZ1779">
        <v>0</v>
      </c>
      <c r="CA1779">
        <v>0</v>
      </c>
      <c r="CB1779">
        <v>0</v>
      </c>
      <c r="CC1779">
        <v>0</v>
      </c>
      <c r="CD1779">
        <v>0</v>
      </c>
      <c r="CE1779">
        <v>0</v>
      </c>
      <c r="CF1779">
        <v>0</v>
      </c>
      <c r="CG1779">
        <v>0</v>
      </c>
      <c r="CH1779">
        <v>0</v>
      </c>
      <c r="CI1779">
        <v>0</v>
      </c>
      <c r="CJ1779">
        <v>0</v>
      </c>
      <c r="CK1779">
        <v>0</v>
      </c>
      <c r="CL1779">
        <v>0</v>
      </c>
      <c r="CM1779">
        <v>0</v>
      </c>
      <c r="CN1779">
        <v>0</v>
      </c>
      <c r="CO1779">
        <v>0</v>
      </c>
      <c r="CP1779">
        <v>0</v>
      </c>
      <c r="CQ1779">
        <v>463864</v>
      </c>
      <c r="CR1779">
        <v>0</v>
      </c>
      <c r="CS1779">
        <v>0</v>
      </c>
      <c r="CT1779">
        <v>44622</v>
      </c>
      <c r="CU1779">
        <v>0</v>
      </c>
      <c r="CV1779">
        <v>0</v>
      </c>
      <c r="CW1779">
        <v>0</v>
      </c>
      <c r="CX1779">
        <v>0</v>
      </c>
      <c r="CY1779">
        <v>0</v>
      </c>
      <c r="CZ1779">
        <v>0</v>
      </c>
      <c r="DA1779">
        <v>0</v>
      </c>
      <c r="DB1779">
        <v>0</v>
      </c>
      <c r="DC1779">
        <v>0</v>
      </c>
      <c r="DD1779">
        <v>0</v>
      </c>
      <c r="DE1779">
        <v>0</v>
      </c>
      <c r="DF1779">
        <v>0</v>
      </c>
      <c r="DG1779">
        <v>0</v>
      </c>
      <c r="DH1779">
        <v>0</v>
      </c>
      <c r="DI1779">
        <v>0</v>
      </c>
      <c r="DJ1779">
        <v>15234</v>
      </c>
      <c r="DK1779">
        <v>99927</v>
      </c>
      <c r="DL1779">
        <v>240146</v>
      </c>
      <c r="DM1779">
        <v>0</v>
      </c>
      <c r="DN1779">
        <v>0</v>
      </c>
      <c r="DO1779">
        <v>863793</v>
      </c>
      <c r="DP1779">
        <v>317700</v>
      </c>
      <c r="DQ1779">
        <v>-77223</v>
      </c>
      <c r="DR1779">
        <v>0</v>
      </c>
      <c r="DS1779">
        <v>0</v>
      </c>
    </row>
    <row r="1780" spans="1:123" x14ac:dyDescent="0.3">
      <c r="A1780" t="str">
        <f t="shared" si="27"/>
        <v>20442000</v>
      </c>
      <c r="B1780">
        <v>51</v>
      </c>
      <c r="C1780">
        <v>2044</v>
      </c>
      <c r="D1780">
        <v>200012</v>
      </c>
      <c r="E1780">
        <v>37</v>
      </c>
      <c r="F1780">
        <v>2057448</v>
      </c>
      <c r="G1780">
        <v>163046</v>
      </c>
      <c r="H1780">
        <v>550000</v>
      </c>
      <c r="I1780">
        <v>0</v>
      </c>
      <c r="J1780">
        <v>0</v>
      </c>
      <c r="K1780">
        <v>85000</v>
      </c>
      <c r="L1780">
        <v>200000</v>
      </c>
      <c r="M1780">
        <v>56200</v>
      </c>
      <c r="N1780">
        <v>11500</v>
      </c>
      <c r="O1780">
        <v>25500</v>
      </c>
      <c r="P1780">
        <v>4500</v>
      </c>
      <c r="Q1780">
        <v>2000</v>
      </c>
      <c r="R1780">
        <v>0</v>
      </c>
      <c r="S1780">
        <v>3381</v>
      </c>
      <c r="T1780">
        <v>35000</v>
      </c>
      <c r="U1780">
        <v>36000</v>
      </c>
      <c r="V1780">
        <v>0</v>
      </c>
      <c r="W1780">
        <v>10000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71948</v>
      </c>
      <c r="AD1780">
        <v>0</v>
      </c>
      <c r="AE1780">
        <v>0</v>
      </c>
      <c r="AF1780">
        <v>109015</v>
      </c>
      <c r="AG1780">
        <v>0</v>
      </c>
      <c r="AH1780">
        <v>0</v>
      </c>
      <c r="AI1780">
        <v>55504</v>
      </c>
      <c r="AJ1780">
        <v>0</v>
      </c>
      <c r="AK1780">
        <v>55504</v>
      </c>
      <c r="AL1780">
        <v>55504</v>
      </c>
      <c r="AM1780">
        <v>0</v>
      </c>
      <c r="AN1780">
        <v>780066</v>
      </c>
      <c r="AO1780">
        <v>708545</v>
      </c>
      <c r="AP1780">
        <v>109015</v>
      </c>
      <c r="AQ1780">
        <v>0</v>
      </c>
      <c r="AR1780">
        <v>13031</v>
      </c>
      <c r="AS1780">
        <v>0</v>
      </c>
      <c r="AT1780">
        <v>0</v>
      </c>
      <c r="AU1780">
        <v>0</v>
      </c>
      <c r="AV1780">
        <v>0</v>
      </c>
      <c r="AW1780">
        <v>8297</v>
      </c>
      <c r="AX1780">
        <v>15234</v>
      </c>
      <c r="AY1780">
        <v>0</v>
      </c>
      <c r="AZ1780">
        <v>0</v>
      </c>
      <c r="BA1780">
        <v>25000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0</v>
      </c>
      <c r="BI1780">
        <v>0</v>
      </c>
      <c r="BJ1780">
        <v>0</v>
      </c>
      <c r="BK1780">
        <v>879123</v>
      </c>
      <c r="BL1780">
        <v>0</v>
      </c>
      <c r="BM1780">
        <v>160362</v>
      </c>
      <c r="BN1780">
        <v>44622</v>
      </c>
      <c r="BO1780">
        <v>0</v>
      </c>
      <c r="BP1780">
        <v>0</v>
      </c>
      <c r="BQ1780">
        <v>0</v>
      </c>
      <c r="BR1780">
        <v>0</v>
      </c>
      <c r="BS1780">
        <v>0</v>
      </c>
      <c r="BT1780">
        <v>0</v>
      </c>
      <c r="BU1780">
        <v>0</v>
      </c>
      <c r="BV1780">
        <v>0</v>
      </c>
      <c r="BW1780">
        <v>0</v>
      </c>
      <c r="BX1780">
        <v>0</v>
      </c>
      <c r="BY1780">
        <v>0</v>
      </c>
      <c r="BZ1780">
        <v>0</v>
      </c>
      <c r="CA1780">
        <v>0</v>
      </c>
      <c r="CB1780">
        <v>0</v>
      </c>
      <c r="CC1780">
        <v>0</v>
      </c>
      <c r="CD1780">
        <v>0</v>
      </c>
      <c r="CE1780">
        <v>0</v>
      </c>
      <c r="CF1780">
        <v>0</v>
      </c>
      <c r="CG1780">
        <v>0</v>
      </c>
      <c r="CH1780">
        <v>0</v>
      </c>
      <c r="CI1780">
        <v>0</v>
      </c>
      <c r="CJ1780">
        <v>0</v>
      </c>
      <c r="CK1780">
        <v>0</v>
      </c>
      <c r="CL1780">
        <v>0</v>
      </c>
      <c r="CM1780">
        <v>0</v>
      </c>
      <c r="CN1780">
        <v>0</v>
      </c>
      <c r="CO1780">
        <v>0</v>
      </c>
      <c r="CP1780">
        <v>0</v>
      </c>
      <c r="CQ1780">
        <v>283502</v>
      </c>
      <c r="CR1780">
        <v>0</v>
      </c>
      <c r="CS1780">
        <v>0</v>
      </c>
      <c r="CT1780">
        <v>0</v>
      </c>
      <c r="CU1780">
        <v>0</v>
      </c>
      <c r="CV1780">
        <v>0</v>
      </c>
      <c r="CW1780">
        <v>0</v>
      </c>
      <c r="CX1780">
        <v>0</v>
      </c>
      <c r="CY1780">
        <v>0</v>
      </c>
      <c r="CZ1780">
        <v>0</v>
      </c>
      <c r="DA1780">
        <v>0</v>
      </c>
      <c r="DB1780">
        <v>0</v>
      </c>
      <c r="DC1780">
        <v>0</v>
      </c>
      <c r="DD1780">
        <v>0</v>
      </c>
      <c r="DE1780">
        <v>0</v>
      </c>
      <c r="DF1780">
        <v>0</v>
      </c>
      <c r="DG1780">
        <v>0</v>
      </c>
      <c r="DH1780">
        <v>0</v>
      </c>
      <c r="DI1780">
        <v>0</v>
      </c>
      <c r="DJ1780">
        <v>0</v>
      </c>
      <c r="DK1780">
        <v>74927</v>
      </c>
      <c r="DL1780">
        <v>231849</v>
      </c>
      <c r="DM1780">
        <v>0</v>
      </c>
      <c r="DN1780">
        <v>0</v>
      </c>
      <c r="DO1780">
        <v>645782</v>
      </c>
      <c r="DP1780">
        <v>317700</v>
      </c>
      <c r="DQ1780">
        <v>-645837</v>
      </c>
      <c r="DR1780">
        <v>392321</v>
      </c>
      <c r="DS1780">
        <v>0</v>
      </c>
    </row>
    <row r="1781" spans="1:123" x14ac:dyDescent="0.3">
      <c r="A1781" t="str">
        <f t="shared" si="27"/>
        <v>20452001</v>
      </c>
      <c r="B1781">
        <v>51</v>
      </c>
      <c r="C1781">
        <v>2045</v>
      </c>
      <c r="D1781">
        <v>200112</v>
      </c>
      <c r="E1781">
        <v>20</v>
      </c>
      <c r="F1781">
        <v>1905346</v>
      </c>
      <c r="G1781">
        <v>163042</v>
      </c>
      <c r="H1781">
        <v>550000</v>
      </c>
      <c r="I1781">
        <v>0</v>
      </c>
      <c r="J1781">
        <v>0</v>
      </c>
      <c r="K1781">
        <v>85000</v>
      </c>
      <c r="L1781">
        <v>200000</v>
      </c>
      <c r="M1781">
        <v>56200</v>
      </c>
      <c r="N1781">
        <v>11500</v>
      </c>
      <c r="O1781">
        <v>25500</v>
      </c>
      <c r="P1781">
        <v>4500</v>
      </c>
      <c r="Q1781">
        <v>2000</v>
      </c>
      <c r="R1781">
        <v>0</v>
      </c>
      <c r="S1781">
        <v>3166</v>
      </c>
      <c r="T1781">
        <v>35000</v>
      </c>
      <c r="U1781">
        <v>36000</v>
      </c>
      <c r="V1781">
        <v>0</v>
      </c>
      <c r="W1781">
        <v>15000</v>
      </c>
      <c r="X1781">
        <v>0</v>
      </c>
      <c r="Y1781">
        <v>0</v>
      </c>
      <c r="Z1781">
        <v>0</v>
      </c>
      <c r="AA1781">
        <v>0</v>
      </c>
      <c r="AB1781">
        <v>55504</v>
      </c>
      <c r="AC1781">
        <v>38651</v>
      </c>
      <c r="AD1781">
        <v>0</v>
      </c>
      <c r="AE1781">
        <v>55504</v>
      </c>
      <c r="AF1781">
        <v>3059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880807</v>
      </c>
      <c r="AO1781">
        <v>380635</v>
      </c>
      <c r="AP1781">
        <v>58564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25000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0</v>
      </c>
      <c r="BI1781">
        <v>0</v>
      </c>
      <c r="BJ1781">
        <v>0</v>
      </c>
      <c r="BK1781">
        <v>464199</v>
      </c>
      <c r="BL1781">
        <v>0</v>
      </c>
      <c r="BM1781">
        <v>140362</v>
      </c>
      <c r="BN1781">
        <v>0</v>
      </c>
      <c r="BO1781">
        <v>0</v>
      </c>
      <c r="BP1781">
        <v>0</v>
      </c>
      <c r="BQ1781">
        <v>0</v>
      </c>
      <c r="BR1781">
        <v>0</v>
      </c>
      <c r="BS1781">
        <v>0</v>
      </c>
      <c r="BT1781">
        <v>0</v>
      </c>
      <c r="BU1781">
        <v>0</v>
      </c>
      <c r="BV1781">
        <v>0</v>
      </c>
      <c r="BW1781">
        <v>0</v>
      </c>
      <c r="BX1781">
        <v>0</v>
      </c>
      <c r="BY1781">
        <v>0</v>
      </c>
      <c r="BZ1781">
        <v>0</v>
      </c>
      <c r="CA1781">
        <v>0</v>
      </c>
      <c r="CB1781">
        <v>0</v>
      </c>
      <c r="CC1781">
        <v>0</v>
      </c>
      <c r="CD1781">
        <v>0</v>
      </c>
      <c r="CE1781">
        <v>0</v>
      </c>
      <c r="CF1781">
        <v>0</v>
      </c>
      <c r="CG1781">
        <v>0</v>
      </c>
      <c r="CH1781">
        <v>0</v>
      </c>
      <c r="CI1781">
        <v>0</v>
      </c>
      <c r="CJ1781">
        <v>0</v>
      </c>
      <c r="CK1781">
        <v>0</v>
      </c>
      <c r="CL1781">
        <v>0</v>
      </c>
      <c r="CM1781">
        <v>0</v>
      </c>
      <c r="CN1781">
        <v>0</v>
      </c>
      <c r="CO1781">
        <v>0</v>
      </c>
      <c r="CP1781">
        <v>0</v>
      </c>
      <c r="CQ1781">
        <v>123140</v>
      </c>
      <c r="CR1781">
        <v>0</v>
      </c>
      <c r="CS1781">
        <v>0</v>
      </c>
      <c r="CT1781">
        <v>0</v>
      </c>
      <c r="CU1781">
        <v>0</v>
      </c>
      <c r="CV1781">
        <v>0</v>
      </c>
      <c r="CW1781">
        <v>0</v>
      </c>
      <c r="CX1781">
        <v>0</v>
      </c>
      <c r="CY1781">
        <v>0</v>
      </c>
      <c r="CZ1781">
        <v>0</v>
      </c>
      <c r="DA1781">
        <v>0</v>
      </c>
      <c r="DB1781">
        <v>0</v>
      </c>
      <c r="DC1781">
        <v>0</v>
      </c>
      <c r="DD1781">
        <v>0</v>
      </c>
      <c r="DE1781">
        <v>0</v>
      </c>
      <c r="DF1781">
        <v>0</v>
      </c>
      <c r="DG1781">
        <v>0</v>
      </c>
      <c r="DH1781">
        <v>0</v>
      </c>
      <c r="DI1781">
        <v>0</v>
      </c>
      <c r="DJ1781">
        <v>0</v>
      </c>
      <c r="DK1781">
        <v>49927</v>
      </c>
      <c r="DL1781">
        <v>231849</v>
      </c>
      <c r="DM1781">
        <v>0</v>
      </c>
      <c r="DN1781">
        <v>0</v>
      </c>
      <c r="DO1781">
        <v>404915</v>
      </c>
      <c r="DP1781">
        <v>317700</v>
      </c>
      <c r="DQ1781">
        <v>-784382</v>
      </c>
      <c r="DR1781">
        <v>619020</v>
      </c>
      <c r="DS1781">
        <v>0</v>
      </c>
    </row>
    <row r="1782" spans="1:123" x14ac:dyDescent="0.3">
      <c r="A1782" t="str">
        <f t="shared" si="27"/>
        <v>20462002</v>
      </c>
      <c r="B1782">
        <v>51</v>
      </c>
      <c r="C1782">
        <v>2046</v>
      </c>
      <c r="D1782">
        <v>200212</v>
      </c>
      <c r="E1782">
        <v>44</v>
      </c>
      <c r="F1782">
        <v>2182662</v>
      </c>
      <c r="G1782">
        <v>163038</v>
      </c>
      <c r="H1782">
        <v>550000</v>
      </c>
      <c r="I1782">
        <v>0</v>
      </c>
      <c r="J1782">
        <v>0</v>
      </c>
      <c r="K1782">
        <v>85000</v>
      </c>
      <c r="L1782">
        <v>200000</v>
      </c>
      <c r="M1782">
        <v>56200</v>
      </c>
      <c r="N1782">
        <v>11500</v>
      </c>
      <c r="O1782">
        <v>25500</v>
      </c>
      <c r="P1782">
        <v>4500</v>
      </c>
      <c r="Q1782">
        <v>2000</v>
      </c>
      <c r="R1782">
        <v>0</v>
      </c>
      <c r="S1782">
        <v>2951</v>
      </c>
      <c r="T1782">
        <v>35000</v>
      </c>
      <c r="U1782">
        <v>36000</v>
      </c>
      <c r="V1782">
        <v>0</v>
      </c>
      <c r="W1782">
        <v>15000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86037</v>
      </c>
      <c r="AD1782">
        <v>44326</v>
      </c>
      <c r="AE1782">
        <v>0</v>
      </c>
      <c r="AF1782">
        <v>130363</v>
      </c>
      <c r="AG1782">
        <v>44326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753288</v>
      </c>
      <c r="AO1782">
        <v>847294</v>
      </c>
      <c r="AP1782">
        <v>130363</v>
      </c>
      <c r="AQ1782">
        <v>0</v>
      </c>
      <c r="AR1782">
        <v>20000</v>
      </c>
      <c r="AS1782">
        <v>0</v>
      </c>
      <c r="AT1782">
        <v>0</v>
      </c>
      <c r="AU1782">
        <v>0</v>
      </c>
      <c r="AV1782">
        <v>0</v>
      </c>
      <c r="AW1782">
        <v>13799</v>
      </c>
      <c r="AX1782">
        <v>0</v>
      </c>
      <c r="AY1782">
        <v>479</v>
      </c>
      <c r="AZ1782">
        <v>0</v>
      </c>
      <c r="BA1782">
        <v>25000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0</v>
      </c>
      <c r="BI1782">
        <v>0</v>
      </c>
      <c r="BJ1782">
        <v>0</v>
      </c>
      <c r="BK1782">
        <v>1036935</v>
      </c>
      <c r="BL1782">
        <v>0</v>
      </c>
      <c r="BM1782">
        <v>103140</v>
      </c>
      <c r="BN1782">
        <v>0</v>
      </c>
      <c r="BO1782">
        <v>0</v>
      </c>
      <c r="BP1782">
        <v>0</v>
      </c>
      <c r="BQ1782">
        <v>0</v>
      </c>
      <c r="BR1782">
        <v>0</v>
      </c>
      <c r="BS1782">
        <v>0</v>
      </c>
      <c r="BT1782">
        <v>0</v>
      </c>
      <c r="BU1782">
        <v>0</v>
      </c>
      <c r="BV1782">
        <v>0</v>
      </c>
      <c r="BW1782">
        <v>0</v>
      </c>
      <c r="BX1782">
        <v>0</v>
      </c>
      <c r="BY1782">
        <v>0</v>
      </c>
      <c r="BZ1782">
        <v>0</v>
      </c>
      <c r="CA1782">
        <v>0</v>
      </c>
      <c r="CB1782">
        <v>0</v>
      </c>
      <c r="CC1782">
        <v>0</v>
      </c>
      <c r="CD1782">
        <v>0</v>
      </c>
      <c r="CE1782">
        <v>0</v>
      </c>
      <c r="CF1782">
        <v>0</v>
      </c>
      <c r="CG1782">
        <v>0</v>
      </c>
      <c r="CH1782">
        <v>0</v>
      </c>
      <c r="CI1782">
        <v>0</v>
      </c>
      <c r="CJ1782">
        <v>0</v>
      </c>
      <c r="CK1782">
        <v>0</v>
      </c>
      <c r="CL1782">
        <v>0</v>
      </c>
      <c r="CM1782">
        <v>0</v>
      </c>
      <c r="CN1782">
        <v>0</v>
      </c>
      <c r="CO1782">
        <v>0</v>
      </c>
      <c r="CP1782">
        <v>0</v>
      </c>
      <c r="CQ1782">
        <v>0</v>
      </c>
      <c r="CR1782">
        <v>0</v>
      </c>
      <c r="CS1782">
        <v>0</v>
      </c>
      <c r="CT1782">
        <v>0</v>
      </c>
      <c r="CU1782">
        <v>0</v>
      </c>
      <c r="CV1782">
        <v>0</v>
      </c>
      <c r="CW1782">
        <v>0</v>
      </c>
      <c r="CX1782">
        <v>0</v>
      </c>
      <c r="CY1782">
        <v>0</v>
      </c>
      <c r="CZ1782">
        <v>0</v>
      </c>
      <c r="DA1782">
        <v>0</v>
      </c>
      <c r="DB1782">
        <v>0</v>
      </c>
      <c r="DC1782">
        <v>0</v>
      </c>
      <c r="DD1782">
        <v>0</v>
      </c>
      <c r="DE1782">
        <v>0</v>
      </c>
      <c r="DF1782">
        <v>0</v>
      </c>
      <c r="DG1782">
        <v>0</v>
      </c>
      <c r="DH1782">
        <v>0</v>
      </c>
      <c r="DI1782">
        <v>0</v>
      </c>
      <c r="DJ1782">
        <v>0</v>
      </c>
      <c r="DK1782">
        <v>24927</v>
      </c>
      <c r="DL1782">
        <v>218049</v>
      </c>
      <c r="DM1782">
        <v>0</v>
      </c>
      <c r="DN1782">
        <v>0</v>
      </c>
      <c r="DO1782">
        <v>242976</v>
      </c>
      <c r="DP1782">
        <v>317700</v>
      </c>
      <c r="DQ1782">
        <v>-630276</v>
      </c>
      <c r="DR1782">
        <v>488337</v>
      </c>
      <c r="DS1782">
        <v>0</v>
      </c>
    </row>
    <row r="1783" spans="1:123" x14ac:dyDescent="0.3">
      <c r="A1783" t="str">
        <f t="shared" si="27"/>
        <v>20472003</v>
      </c>
      <c r="B1783">
        <v>51</v>
      </c>
      <c r="C1783">
        <v>2047</v>
      </c>
      <c r="D1783">
        <v>200312</v>
      </c>
      <c r="E1783">
        <v>50</v>
      </c>
      <c r="F1783">
        <v>2077626</v>
      </c>
      <c r="G1783">
        <v>163034</v>
      </c>
      <c r="H1783">
        <v>550000</v>
      </c>
      <c r="I1783">
        <v>0</v>
      </c>
      <c r="J1783">
        <v>0</v>
      </c>
      <c r="K1783">
        <v>85000</v>
      </c>
      <c r="L1783">
        <v>200000</v>
      </c>
      <c r="M1783">
        <v>56200</v>
      </c>
      <c r="N1783">
        <v>11500</v>
      </c>
      <c r="O1783">
        <v>25500</v>
      </c>
      <c r="P1783">
        <v>4500</v>
      </c>
      <c r="Q1783">
        <v>2000</v>
      </c>
      <c r="R1783">
        <v>0</v>
      </c>
      <c r="S1783">
        <v>2737</v>
      </c>
      <c r="T1783">
        <v>35000</v>
      </c>
      <c r="U1783">
        <v>36000</v>
      </c>
      <c r="V1783">
        <v>0</v>
      </c>
      <c r="W1783">
        <v>15000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97684</v>
      </c>
      <c r="AD1783">
        <v>50327</v>
      </c>
      <c r="AE1783">
        <v>0</v>
      </c>
      <c r="AF1783">
        <v>148011</v>
      </c>
      <c r="AG1783">
        <v>50327</v>
      </c>
      <c r="AH1783">
        <v>0</v>
      </c>
      <c r="AI1783">
        <v>44326</v>
      </c>
      <c r="AJ1783">
        <v>0</v>
      </c>
      <c r="AK1783">
        <v>44326</v>
      </c>
      <c r="AL1783">
        <v>44326</v>
      </c>
      <c r="AM1783">
        <v>0</v>
      </c>
      <c r="AN1783">
        <v>735426</v>
      </c>
      <c r="AO1783">
        <v>961994</v>
      </c>
      <c r="AP1783">
        <v>148011</v>
      </c>
      <c r="AQ1783">
        <v>0</v>
      </c>
      <c r="AR1783">
        <v>20000</v>
      </c>
      <c r="AS1783">
        <v>0</v>
      </c>
      <c r="AT1783">
        <v>0</v>
      </c>
      <c r="AU1783">
        <v>0</v>
      </c>
      <c r="AV1783">
        <v>0</v>
      </c>
      <c r="AW1783">
        <v>18348</v>
      </c>
      <c r="AX1783">
        <v>0</v>
      </c>
      <c r="AY1783">
        <v>6635</v>
      </c>
      <c r="AZ1783">
        <v>0</v>
      </c>
      <c r="BA1783">
        <v>24927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0</v>
      </c>
      <c r="BI1783">
        <v>0</v>
      </c>
      <c r="BJ1783">
        <v>0</v>
      </c>
      <c r="BK1783">
        <v>1179914</v>
      </c>
      <c r="BL1783">
        <v>0</v>
      </c>
      <c r="BM1783">
        <v>0</v>
      </c>
      <c r="BN1783">
        <v>0</v>
      </c>
      <c r="BO1783">
        <v>0</v>
      </c>
      <c r="BP1783">
        <v>0</v>
      </c>
      <c r="BQ1783">
        <v>0</v>
      </c>
      <c r="BR1783">
        <v>0</v>
      </c>
      <c r="BS1783">
        <v>0</v>
      </c>
      <c r="BT1783">
        <v>0</v>
      </c>
      <c r="BU1783">
        <v>0</v>
      </c>
      <c r="BV1783">
        <v>0</v>
      </c>
      <c r="BW1783">
        <v>0</v>
      </c>
      <c r="BX1783">
        <v>0</v>
      </c>
      <c r="BY1783">
        <v>0</v>
      </c>
      <c r="BZ1783">
        <v>0</v>
      </c>
      <c r="CA1783">
        <v>0</v>
      </c>
      <c r="CB1783">
        <v>0</v>
      </c>
      <c r="CC1783">
        <v>0</v>
      </c>
      <c r="CD1783">
        <v>0</v>
      </c>
      <c r="CE1783">
        <v>0</v>
      </c>
      <c r="CF1783">
        <v>0</v>
      </c>
      <c r="CG1783">
        <v>0</v>
      </c>
      <c r="CH1783">
        <v>0</v>
      </c>
      <c r="CI1783">
        <v>0</v>
      </c>
      <c r="CJ1783">
        <v>0</v>
      </c>
      <c r="CK1783">
        <v>0</v>
      </c>
      <c r="CL1783">
        <v>0</v>
      </c>
      <c r="CM1783">
        <v>0</v>
      </c>
      <c r="CN1783">
        <v>0</v>
      </c>
      <c r="CO1783">
        <v>0</v>
      </c>
      <c r="CP1783">
        <v>0</v>
      </c>
      <c r="CQ1783">
        <v>0</v>
      </c>
      <c r="CR1783">
        <v>0</v>
      </c>
      <c r="CS1783">
        <v>0</v>
      </c>
      <c r="CT1783">
        <v>0</v>
      </c>
      <c r="CU1783">
        <v>0</v>
      </c>
      <c r="CV1783">
        <v>0</v>
      </c>
      <c r="CW1783">
        <v>0</v>
      </c>
      <c r="CX1783">
        <v>0</v>
      </c>
      <c r="CY1783">
        <v>0</v>
      </c>
      <c r="CZ1783">
        <v>0</v>
      </c>
      <c r="DA1783">
        <v>0</v>
      </c>
      <c r="DB1783">
        <v>0</v>
      </c>
      <c r="DC1783">
        <v>0</v>
      </c>
      <c r="DD1783">
        <v>0</v>
      </c>
      <c r="DE1783">
        <v>0</v>
      </c>
      <c r="DF1783">
        <v>0</v>
      </c>
      <c r="DG1783">
        <v>0</v>
      </c>
      <c r="DH1783">
        <v>0</v>
      </c>
      <c r="DI1783">
        <v>0</v>
      </c>
      <c r="DJ1783">
        <v>0</v>
      </c>
      <c r="DK1783">
        <v>0</v>
      </c>
      <c r="DL1783">
        <v>199702</v>
      </c>
      <c r="DM1783">
        <v>0</v>
      </c>
      <c r="DN1783">
        <v>0</v>
      </c>
      <c r="DO1783">
        <v>244028</v>
      </c>
      <c r="DP1783">
        <v>297700</v>
      </c>
      <c r="DQ1783">
        <v>-404594</v>
      </c>
      <c r="DR1783">
        <v>361319</v>
      </c>
      <c r="DS1783">
        <v>0</v>
      </c>
    </row>
    <row r="1784" spans="1:123" x14ac:dyDescent="0.3">
      <c r="A1784" t="str">
        <f t="shared" si="27"/>
        <v>20482004</v>
      </c>
      <c r="B1784">
        <v>51</v>
      </c>
      <c r="C1784">
        <v>2048</v>
      </c>
      <c r="D1784">
        <v>200412</v>
      </c>
      <c r="E1784">
        <v>36</v>
      </c>
      <c r="F1784">
        <v>2016492</v>
      </c>
      <c r="G1784">
        <v>163030</v>
      </c>
      <c r="H1784">
        <v>550000</v>
      </c>
      <c r="I1784">
        <v>0</v>
      </c>
      <c r="J1784">
        <v>0</v>
      </c>
      <c r="K1784">
        <v>85000</v>
      </c>
      <c r="L1784">
        <v>200000</v>
      </c>
      <c r="M1784">
        <v>56200</v>
      </c>
      <c r="N1784">
        <v>11500</v>
      </c>
      <c r="O1784">
        <v>25500</v>
      </c>
      <c r="P1784">
        <v>4500</v>
      </c>
      <c r="Q1784">
        <v>2000</v>
      </c>
      <c r="R1784">
        <v>0</v>
      </c>
      <c r="S1784">
        <v>2522</v>
      </c>
      <c r="T1784">
        <v>35000</v>
      </c>
      <c r="U1784">
        <v>36000</v>
      </c>
      <c r="V1784">
        <v>0</v>
      </c>
      <c r="W1784">
        <v>15000</v>
      </c>
      <c r="X1784">
        <v>0</v>
      </c>
      <c r="Y1784">
        <v>0</v>
      </c>
      <c r="Z1784">
        <v>0</v>
      </c>
      <c r="AA1784">
        <v>0</v>
      </c>
      <c r="AB1784">
        <v>44326</v>
      </c>
      <c r="AC1784">
        <v>69901</v>
      </c>
      <c r="AD1784">
        <v>0</v>
      </c>
      <c r="AE1784">
        <v>44326</v>
      </c>
      <c r="AF1784">
        <v>61588</v>
      </c>
      <c r="AG1784">
        <v>0</v>
      </c>
      <c r="AH1784">
        <v>0</v>
      </c>
      <c r="AI1784">
        <v>50327</v>
      </c>
      <c r="AJ1784">
        <v>0</v>
      </c>
      <c r="AK1784">
        <v>50327</v>
      </c>
      <c r="AL1784">
        <v>50327</v>
      </c>
      <c r="AM1784">
        <v>0</v>
      </c>
      <c r="AN1784">
        <v>821634</v>
      </c>
      <c r="AO1784">
        <v>688388</v>
      </c>
      <c r="AP1784">
        <v>105914</v>
      </c>
      <c r="AQ1784">
        <v>0</v>
      </c>
      <c r="AR1784">
        <v>11949</v>
      </c>
      <c r="AS1784">
        <v>0</v>
      </c>
      <c r="AT1784">
        <v>0</v>
      </c>
      <c r="AU1784">
        <v>0</v>
      </c>
      <c r="AV1784">
        <v>0</v>
      </c>
      <c r="AW1784">
        <v>7498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0</v>
      </c>
      <c r="BI1784">
        <v>0</v>
      </c>
      <c r="BJ1784">
        <v>0</v>
      </c>
      <c r="BK1784">
        <v>813749</v>
      </c>
      <c r="BL1784">
        <v>0</v>
      </c>
      <c r="BM1784">
        <v>0</v>
      </c>
      <c r="BN1784">
        <v>0</v>
      </c>
      <c r="BO1784">
        <v>0</v>
      </c>
      <c r="BP1784">
        <v>0</v>
      </c>
      <c r="BQ1784">
        <v>0</v>
      </c>
      <c r="BR1784">
        <v>0</v>
      </c>
      <c r="BS1784">
        <v>0</v>
      </c>
      <c r="BT1784">
        <v>0</v>
      </c>
      <c r="BU1784">
        <v>0</v>
      </c>
      <c r="BV1784">
        <v>0</v>
      </c>
      <c r="BW1784">
        <v>0</v>
      </c>
      <c r="BX1784">
        <v>0</v>
      </c>
      <c r="BY1784">
        <v>0</v>
      </c>
      <c r="BZ1784">
        <v>0</v>
      </c>
      <c r="CA1784">
        <v>0</v>
      </c>
      <c r="CB1784">
        <v>0</v>
      </c>
      <c r="CC1784">
        <v>0</v>
      </c>
      <c r="CD1784">
        <v>0</v>
      </c>
      <c r="CE1784">
        <v>0</v>
      </c>
      <c r="CF1784">
        <v>0</v>
      </c>
      <c r="CG1784">
        <v>0</v>
      </c>
      <c r="CH1784">
        <v>0</v>
      </c>
      <c r="CI1784">
        <v>0</v>
      </c>
      <c r="CJ1784">
        <v>0</v>
      </c>
      <c r="CK1784">
        <v>0</v>
      </c>
      <c r="CL1784">
        <v>0</v>
      </c>
      <c r="CM1784">
        <v>0</v>
      </c>
      <c r="CN1784">
        <v>0</v>
      </c>
      <c r="CO1784">
        <v>0</v>
      </c>
      <c r="CP1784">
        <v>0</v>
      </c>
      <c r="CQ1784">
        <v>0</v>
      </c>
      <c r="CR1784">
        <v>0</v>
      </c>
      <c r="CS1784">
        <v>0</v>
      </c>
      <c r="CT1784">
        <v>0</v>
      </c>
      <c r="CU1784">
        <v>0</v>
      </c>
      <c r="CV1784">
        <v>0</v>
      </c>
      <c r="CW1784">
        <v>0</v>
      </c>
      <c r="CX1784">
        <v>0</v>
      </c>
      <c r="CY1784">
        <v>0</v>
      </c>
      <c r="CZ1784">
        <v>0</v>
      </c>
      <c r="DA1784">
        <v>0</v>
      </c>
      <c r="DB1784">
        <v>0</v>
      </c>
      <c r="DC1784">
        <v>0</v>
      </c>
      <c r="DD1784">
        <v>0</v>
      </c>
      <c r="DE1784">
        <v>0</v>
      </c>
      <c r="DF1784">
        <v>0</v>
      </c>
      <c r="DG1784">
        <v>0</v>
      </c>
      <c r="DH1784">
        <v>0</v>
      </c>
      <c r="DI1784">
        <v>0</v>
      </c>
      <c r="DJ1784">
        <v>0</v>
      </c>
      <c r="DK1784">
        <v>0</v>
      </c>
      <c r="DL1784">
        <v>192204</v>
      </c>
      <c r="DM1784">
        <v>0</v>
      </c>
      <c r="DN1784">
        <v>0</v>
      </c>
      <c r="DO1784">
        <v>242531</v>
      </c>
      <c r="DP1784">
        <v>277700</v>
      </c>
      <c r="DQ1784">
        <v>-587637</v>
      </c>
      <c r="DR1784">
        <v>580139</v>
      </c>
      <c r="DS1784">
        <v>0</v>
      </c>
    </row>
    <row r="1785" spans="1:123" x14ac:dyDescent="0.3">
      <c r="A1785" t="str">
        <f t="shared" si="27"/>
        <v>20492005</v>
      </c>
      <c r="B1785">
        <v>51</v>
      </c>
      <c r="C1785">
        <v>2049</v>
      </c>
      <c r="D1785">
        <v>200512</v>
      </c>
      <c r="E1785">
        <v>55</v>
      </c>
      <c r="F1785">
        <v>1710140</v>
      </c>
      <c r="G1785">
        <v>163025</v>
      </c>
      <c r="H1785">
        <v>550000</v>
      </c>
      <c r="I1785">
        <v>0</v>
      </c>
      <c r="J1785">
        <v>0</v>
      </c>
      <c r="K1785">
        <v>85000</v>
      </c>
      <c r="L1785">
        <v>200000</v>
      </c>
      <c r="M1785">
        <v>56200</v>
      </c>
      <c r="N1785">
        <v>11500</v>
      </c>
      <c r="O1785">
        <v>25500</v>
      </c>
      <c r="P1785">
        <v>4500</v>
      </c>
      <c r="Q1785">
        <v>2000</v>
      </c>
      <c r="R1785">
        <v>0</v>
      </c>
      <c r="S1785">
        <v>2308</v>
      </c>
      <c r="T1785">
        <v>35000</v>
      </c>
      <c r="U1785">
        <v>36000</v>
      </c>
      <c r="V1785">
        <v>0</v>
      </c>
      <c r="W1785">
        <v>15000</v>
      </c>
      <c r="X1785">
        <v>0</v>
      </c>
      <c r="Y1785">
        <v>0</v>
      </c>
      <c r="Z1785">
        <v>0</v>
      </c>
      <c r="AA1785">
        <v>0</v>
      </c>
      <c r="AB1785">
        <v>50327</v>
      </c>
      <c r="AC1785">
        <v>106098</v>
      </c>
      <c r="AD1785">
        <v>54662</v>
      </c>
      <c r="AE1785">
        <v>50327</v>
      </c>
      <c r="AF1785">
        <v>110433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772575</v>
      </c>
      <c r="AO1785">
        <v>1044857</v>
      </c>
      <c r="AP1785">
        <v>160760</v>
      </c>
      <c r="AQ1785">
        <v>0</v>
      </c>
      <c r="AR1785">
        <v>20000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0</v>
      </c>
      <c r="BI1785">
        <v>0</v>
      </c>
      <c r="BJ1785">
        <v>0</v>
      </c>
      <c r="BK1785">
        <v>1225617</v>
      </c>
      <c r="BL1785">
        <v>0</v>
      </c>
      <c r="BM1785">
        <v>0</v>
      </c>
      <c r="BN1785">
        <v>0</v>
      </c>
      <c r="BO1785">
        <v>0</v>
      </c>
      <c r="BP1785">
        <v>0</v>
      </c>
      <c r="BQ1785">
        <v>0</v>
      </c>
      <c r="BR1785">
        <v>89027</v>
      </c>
      <c r="BS1785">
        <v>0</v>
      </c>
      <c r="BT1785">
        <v>0</v>
      </c>
      <c r="BU1785">
        <v>0</v>
      </c>
      <c r="BV1785">
        <v>0</v>
      </c>
      <c r="BW1785">
        <v>0</v>
      </c>
      <c r="BX1785">
        <v>0</v>
      </c>
      <c r="BY1785">
        <v>0</v>
      </c>
      <c r="BZ1785">
        <v>0</v>
      </c>
      <c r="CA1785">
        <v>0</v>
      </c>
      <c r="CB1785">
        <v>0</v>
      </c>
      <c r="CC1785">
        <v>0</v>
      </c>
      <c r="CD1785">
        <v>0</v>
      </c>
      <c r="CE1785">
        <v>0</v>
      </c>
      <c r="CF1785">
        <v>0</v>
      </c>
      <c r="CG1785">
        <v>0</v>
      </c>
      <c r="CH1785">
        <v>0</v>
      </c>
      <c r="CI1785">
        <v>0</v>
      </c>
      <c r="CJ1785">
        <v>0</v>
      </c>
      <c r="CK1785">
        <v>0</v>
      </c>
      <c r="CL1785">
        <v>0</v>
      </c>
      <c r="CM1785">
        <v>0</v>
      </c>
      <c r="CN1785">
        <v>0</v>
      </c>
      <c r="CO1785">
        <v>0</v>
      </c>
      <c r="CP1785">
        <v>0</v>
      </c>
      <c r="CQ1785">
        <v>29027</v>
      </c>
      <c r="CR1785">
        <v>0</v>
      </c>
      <c r="CS1785">
        <v>0</v>
      </c>
      <c r="CT1785">
        <v>0</v>
      </c>
      <c r="CU1785">
        <v>0</v>
      </c>
      <c r="CV1785">
        <v>0</v>
      </c>
      <c r="CW1785">
        <v>0</v>
      </c>
      <c r="CX1785">
        <v>0</v>
      </c>
      <c r="CY1785">
        <v>0</v>
      </c>
      <c r="CZ1785">
        <v>0</v>
      </c>
      <c r="DA1785">
        <v>0</v>
      </c>
      <c r="DB1785">
        <v>0</v>
      </c>
      <c r="DC1785">
        <v>0</v>
      </c>
      <c r="DD1785">
        <v>0</v>
      </c>
      <c r="DE1785">
        <v>0</v>
      </c>
      <c r="DF1785">
        <v>0</v>
      </c>
      <c r="DG1785">
        <v>0</v>
      </c>
      <c r="DH1785">
        <v>0</v>
      </c>
      <c r="DI1785">
        <v>0</v>
      </c>
      <c r="DJ1785">
        <v>0</v>
      </c>
      <c r="DK1785">
        <v>0</v>
      </c>
      <c r="DL1785">
        <v>192204</v>
      </c>
      <c r="DM1785">
        <v>0</v>
      </c>
      <c r="DN1785">
        <v>0</v>
      </c>
      <c r="DO1785">
        <v>221231</v>
      </c>
      <c r="DP1785">
        <v>317700</v>
      </c>
      <c r="DQ1785">
        <v>89027</v>
      </c>
      <c r="DR1785">
        <v>0</v>
      </c>
      <c r="DS1785">
        <v>0</v>
      </c>
    </row>
    <row r="1786" spans="1:123" x14ac:dyDescent="0.3">
      <c r="A1786" t="str">
        <f t="shared" si="27"/>
        <v>20502006</v>
      </c>
      <c r="B1786">
        <v>51</v>
      </c>
      <c r="C1786">
        <v>2050</v>
      </c>
      <c r="D1786">
        <v>200612</v>
      </c>
      <c r="E1786">
        <v>69</v>
      </c>
      <c r="F1786">
        <v>1987227</v>
      </c>
      <c r="G1786">
        <v>163021</v>
      </c>
      <c r="H1786">
        <v>550000</v>
      </c>
      <c r="I1786">
        <v>0</v>
      </c>
      <c r="J1786">
        <v>0</v>
      </c>
      <c r="K1786">
        <v>85000</v>
      </c>
      <c r="L1786">
        <v>200000</v>
      </c>
      <c r="M1786">
        <v>56200</v>
      </c>
      <c r="N1786">
        <v>11500</v>
      </c>
      <c r="O1786">
        <v>25500</v>
      </c>
      <c r="P1786">
        <v>4500</v>
      </c>
      <c r="Q1786">
        <v>2000</v>
      </c>
      <c r="R1786">
        <v>0</v>
      </c>
      <c r="S1786">
        <v>2093</v>
      </c>
      <c r="T1786">
        <v>35000</v>
      </c>
      <c r="U1786">
        <v>36000</v>
      </c>
      <c r="V1786">
        <v>0</v>
      </c>
      <c r="W1786">
        <v>20000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134200</v>
      </c>
      <c r="AD1786">
        <v>69140</v>
      </c>
      <c r="AE1786">
        <v>0</v>
      </c>
      <c r="AF1786">
        <v>203340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674453</v>
      </c>
      <c r="AO1786">
        <v>1321604</v>
      </c>
      <c r="AP1786">
        <v>203340</v>
      </c>
      <c r="AQ1786">
        <v>0</v>
      </c>
      <c r="AR1786">
        <v>20000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0</v>
      </c>
      <c r="BI1786">
        <v>0</v>
      </c>
      <c r="BJ1786">
        <v>0</v>
      </c>
      <c r="BK1786">
        <v>1544944</v>
      </c>
      <c r="BL1786">
        <v>0</v>
      </c>
      <c r="BM1786">
        <v>0</v>
      </c>
      <c r="BN1786">
        <v>0</v>
      </c>
      <c r="BO1786">
        <v>0</v>
      </c>
      <c r="BP1786">
        <v>0</v>
      </c>
      <c r="BQ1786">
        <v>0</v>
      </c>
      <c r="BR1786">
        <v>33149</v>
      </c>
      <c r="BS1786">
        <v>0</v>
      </c>
      <c r="BT1786">
        <v>0</v>
      </c>
      <c r="BU1786">
        <v>0</v>
      </c>
      <c r="BV1786">
        <v>0</v>
      </c>
      <c r="BW1786">
        <v>0</v>
      </c>
      <c r="BX1786">
        <v>0</v>
      </c>
      <c r="BY1786">
        <v>0</v>
      </c>
      <c r="BZ1786">
        <v>0</v>
      </c>
      <c r="CA1786">
        <v>0</v>
      </c>
      <c r="CB1786">
        <v>0</v>
      </c>
      <c r="CC1786">
        <v>0</v>
      </c>
      <c r="CD1786">
        <v>0</v>
      </c>
      <c r="CE1786">
        <v>0</v>
      </c>
      <c r="CF1786">
        <v>0</v>
      </c>
      <c r="CG1786">
        <v>0</v>
      </c>
      <c r="CH1786">
        <v>0</v>
      </c>
      <c r="CI1786">
        <v>0</v>
      </c>
      <c r="CJ1786">
        <v>0</v>
      </c>
      <c r="CK1786">
        <v>0</v>
      </c>
      <c r="CL1786">
        <v>0</v>
      </c>
      <c r="CM1786">
        <v>0</v>
      </c>
      <c r="CN1786">
        <v>0</v>
      </c>
      <c r="CO1786">
        <v>0</v>
      </c>
      <c r="CP1786">
        <v>0</v>
      </c>
      <c r="CQ1786">
        <v>42176</v>
      </c>
      <c r="CR1786">
        <v>0</v>
      </c>
      <c r="CS1786">
        <v>0</v>
      </c>
      <c r="CT1786">
        <v>0</v>
      </c>
      <c r="CU1786">
        <v>0</v>
      </c>
      <c r="CV1786">
        <v>0</v>
      </c>
      <c r="CW1786">
        <v>0</v>
      </c>
      <c r="CX1786">
        <v>0</v>
      </c>
      <c r="CY1786">
        <v>0</v>
      </c>
      <c r="CZ1786">
        <v>0</v>
      </c>
      <c r="DA1786">
        <v>0</v>
      </c>
      <c r="DB1786">
        <v>0</v>
      </c>
      <c r="DC1786">
        <v>0</v>
      </c>
      <c r="DD1786">
        <v>0</v>
      </c>
      <c r="DE1786">
        <v>0</v>
      </c>
      <c r="DF1786">
        <v>0</v>
      </c>
      <c r="DG1786">
        <v>0</v>
      </c>
      <c r="DH1786">
        <v>0</v>
      </c>
      <c r="DI1786">
        <v>0</v>
      </c>
      <c r="DJ1786">
        <v>0</v>
      </c>
      <c r="DK1786">
        <v>0</v>
      </c>
      <c r="DL1786">
        <v>192204</v>
      </c>
      <c r="DM1786">
        <v>0</v>
      </c>
      <c r="DN1786">
        <v>0</v>
      </c>
      <c r="DO1786">
        <v>234380</v>
      </c>
      <c r="DP1786">
        <v>317700</v>
      </c>
      <c r="DQ1786">
        <v>33149</v>
      </c>
      <c r="DR1786">
        <v>0</v>
      </c>
      <c r="DS1786">
        <v>0</v>
      </c>
    </row>
    <row r="1787" spans="1:123" x14ac:dyDescent="0.3">
      <c r="A1787" t="str">
        <f t="shared" si="27"/>
        <v>20161973</v>
      </c>
      <c r="B1787">
        <v>52</v>
      </c>
      <c r="C1787">
        <v>2016</v>
      </c>
      <c r="D1787">
        <v>197312</v>
      </c>
      <c r="E1787">
        <v>74</v>
      </c>
      <c r="F1787">
        <v>1529591</v>
      </c>
      <c r="G1787">
        <v>211232</v>
      </c>
      <c r="H1787">
        <v>550000</v>
      </c>
      <c r="I1787">
        <v>0</v>
      </c>
      <c r="J1787">
        <v>126000</v>
      </c>
      <c r="K1787">
        <v>85000</v>
      </c>
      <c r="L1787">
        <v>100000</v>
      </c>
      <c r="M1787">
        <v>56200</v>
      </c>
      <c r="N1787">
        <v>11500</v>
      </c>
      <c r="O1787">
        <v>25500</v>
      </c>
      <c r="P1787">
        <v>4500</v>
      </c>
      <c r="Q1787">
        <v>2000</v>
      </c>
      <c r="R1787">
        <v>0</v>
      </c>
      <c r="S1787">
        <v>8370</v>
      </c>
      <c r="T1787">
        <v>35000</v>
      </c>
      <c r="U1787">
        <v>36000</v>
      </c>
      <c r="V1787">
        <v>0</v>
      </c>
      <c r="W1787">
        <v>0</v>
      </c>
      <c r="X1787">
        <v>0</v>
      </c>
      <c r="Y1787">
        <v>0</v>
      </c>
      <c r="Z1787">
        <v>65652</v>
      </c>
      <c r="AA1787">
        <v>0</v>
      </c>
      <c r="AB1787">
        <v>210000</v>
      </c>
      <c r="AC1787">
        <v>143896</v>
      </c>
      <c r="AD1787">
        <v>74135</v>
      </c>
      <c r="AE1787">
        <v>210000</v>
      </c>
      <c r="AF1787">
        <v>8031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856387</v>
      </c>
      <c r="AO1787">
        <v>1417091</v>
      </c>
      <c r="AP1787">
        <v>218031</v>
      </c>
      <c r="AQ1787">
        <v>153549</v>
      </c>
      <c r="AR1787">
        <v>20000</v>
      </c>
      <c r="AS1787">
        <v>0</v>
      </c>
      <c r="AT1787">
        <v>0</v>
      </c>
      <c r="AU1787">
        <v>200000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4258</v>
      </c>
      <c r="BE1787">
        <v>111111</v>
      </c>
      <c r="BF1787">
        <v>60000</v>
      </c>
      <c r="BG1787">
        <v>35194</v>
      </c>
      <c r="BH1787">
        <v>20000</v>
      </c>
      <c r="BI1787">
        <v>56200</v>
      </c>
      <c r="BJ1787">
        <v>0</v>
      </c>
      <c r="BK1787">
        <v>1721908</v>
      </c>
      <c r="BL1787">
        <v>0</v>
      </c>
      <c r="BM1787">
        <v>0</v>
      </c>
      <c r="BN1787">
        <v>0</v>
      </c>
      <c r="BO1787">
        <v>0</v>
      </c>
      <c r="BP1787">
        <v>0</v>
      </c>
      <c r="BQ1787">
        <v>0</v>
      </c>
      <c r="BR1787">
        <v>500000</v>
      </c>
      <c r="BS1787">
        <v>136000</v>
      </c>
      <c r="BT1787">
        <v>65000</v>
      </c>
      <c r="BU1787">
        <v>39000</v>
      </c>
      <c r="BV1787">
        <v>10000</v>
      </c>
      <c r="BW1787">
        <v>0</v>
      </c>
      <c r="BX1787">
        <v>0</v>
      </c>
      <c r="BY1787">
        <v>0</v>
      </c>
      <c r="BZ1787">
        <v>0</v>
      </c>
      <c r="CA1787">
        <v>0</v>
      </c>
      <c r="CB1787">
        <v>0</v>
      </c>
      <c r="CC1787">
        <v>0</v>
      </c>
      <c r="CD1787">
        <v>0</v>
      </c>
      <c r="CE1787">
        <v>0</v>
      </c>
      <c r="CF1787">
        <v>0</v>
      </c>
      <c r="CG1787">
        <v>25000</v>
      </c>
      <c r="CH1787">
        <v>572</v>
      </c>
      <c r="CI1787">
        <v>3000</v>
      </c>
      <c r="CJ1787">
        <v>2250</v>
      </c>
      <c r="CK1787">
        <v>900</v>
      </c>
      <c r="CL1787">
        <v>750</v>
      </c>
      <c r="CM1787">
        <v>3250</v>
      </c>
      <c r="CN1787">
        <v>15000</v>
      </c>
      <c r="CO1787">
        <v>750</v>
      </c>
      <c r="CP1787">
        <v>0</v>
      </c>
      <c r="CQ1787">
        <v>596000</v>
      </c>
      <c r="CR1787">
        <v>100000</v>
      </c>
      <c r="CS1787">
        <v>10000</v>
      </c>
      <c r="CT1787">
        <v>154000</v>
      </c>
      <c r="CU1787">
        <v>65000</v>
      </c>
      <c r="CV1787">
        <v>25000</v>
      </c>
      <c r="CW1787">
        <v>572</v>
      </c>
      <c r="CX1787">
        <v>3000</v>
      </c>
      <c r="CY1787">
        <v>2250</v>
      </c>
      <c r="CZ1787">
        <v>900</v>
      </c>
      <c r="DA1787">
        <v>750</v>
      </c>
      <c r="DB1787">
        <v>3250</v>
      </c>
      <c r="DC1787">
        <v>15000</v>
      </c>
      <c r="DD1787">
        <v>750</v>
      </c>
      <c r="DE1787">
        <v>5000</v>
      </c>
      <c r="DF1787">
        <v>65652</v>
      </c>
      <c r="DG1787">
        <v>79000</v>
      </c>
      <c r="DH1787">
        <v>0</v>
      </c>
      <c r="DI1787">
        <v>4258</v>
      </c>
      <c r="DJ1787">
        <v>161194</v>
      </c>
      <c r="DK1787">
        <v>180200</v>
      </c>
      <c r="DL1787">
        <v>90000</v>
      </c>
      <c r="DM1787">
        <v>248111</v>
      </c>
      <c r="DN1787">
        <v>20000</v>
      </c>
      <c r="DO1787">
        <v>1829887</v>
      </c>
      <c r="DP1787">
        <v>317700</v>
      </c>
      <c r="DQ1787">
        <v>953887</v>
      </c>
      <c r="DR1787">
        <v>0</v>
      </c>
      <c r="DS1787">
        <v>0</v>
      </c>
    </row>
    <row r="1788" spans="1:123" x14ac:dyDescent="0.3">
      <c r="A1788" t="str">
        <f t="shared" si="27"/>
        <v>20171974</v>
      </c>
      <c r="B1788">
        <v>52</v>
      </c>
      <c r="C1788">
        <v>2017</v>
      </c>
      <c r="D1788">
        <v>197412</v>
      </c>
      <c r="E1788">
        <v>84</v>
      </c>
      <c r="F1788">
        <v>1480487</v>
      </c>
      <c r="G1788">
        <v>215203</v>
      </c>
      <c r="H1788">
        <v>550000</v>
      </c>
      <c r="I1788">
        <v>0</v>
      </c>
      <c r="J1788">
        <v>126000</v>
      </c>
      <c r="K1788">
        <v>85000</v>
      </c>
      <c r="L1788">
        <v>100000</v>
      </c>
      <c r="M1788">
        <v>56200</v>
      </c>
      <c r="N1788">
        <v>11500</v>
      </c>
      <c r="O1788">
        <v>25500</v>
      </c>
      <c r="P1788">
        <v>4500</v>
      </c>
      <c r="Q1788">
        <v>2000</v>
      </c>
      <c r="R1788">
        <v>0</v>
      </c>
      <c r="S1788">
        <v>8311</v>
      </c>
      <c r="T1788">
        <v>35000</v>
      </c>
      <c r="U1788">
        <v>36000</v>
      </c>
      <c r="V1788">
        <v>0</v>
      </c>
      <c r="W1788">
        <v>0</v>
      </c>
      <c r="X1788">
        <v>0</v>
      </c>
      <c r="Y1788">
        <v>0</v>
      </c>
      <c r="Z1788">
        <v>346261</v>
      </c>
      <c r="AA1788">
        <v>0</v>
      </c>
      <c r="AB1788">
        <v>0</v>
      </c>
      <c r="AC1788">
        <v>163413</v>
      </c>
      <c r="AD1788">
        <v>84190</v>
      </c>
      <c r="AE1788">
        <v>0</v>
      </c>
      <c r="AF1788">
        <v>247603</v>
      </c>
      <c r="AG1788">
        <v>0</v>
      </c>
      <c r="AH1788">
        <v>0</v>
      </c>
      <c r="AI1788">
        <v>0</v>
      </c>
      <c r="AJ1788">
        <v>2397</v>
      </c>
      <c r="AK1788">
        <v>2397</v>
      </c>
      <c r="AL1788">
        <v>0</v>
      </c>
      <c r="AM1788">
        <v>0</v>
      </c>
      <c r="AN1788">
        <v>333750</v>
      </c>
      <c r="AO1788">
        <v>1609291</v>
      </c>
      <c r="AP1788">
        <v>247603</v>
      </c>
      <c r="AQ1788">
        <v>0</v>
      </c>
      <c r="AR1788">
        <v>20000</v>
      </c>
      <c r="AS1788">
        <v>0</v>
      </c>
      <c r="AT1788">
        <v>0</v>
      </c>
      <c r="AU1788">
        <v>4258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115235</v>
      </c>
      <c r="BE1788">
        <v>111111</v>
      </c>
      <c r="BF1788">
        <v>60000</v>
      </c>
      <c r="BG1788">
        <v>35194</v>
      </c>
      <c r="BH1788">
        <v>20000</v>
      </c>
      <c r="BI1788">
        <v>56200</v>
      </c>
      <c r="BJ1788">
        <v>0</v>
      </c>
      <c r="BK1788">
        <v>1483412</v>
      </c>
      <c r="BL1788">
        <v>0</v>
      </c>
      <c r="BM1788">
        <v>0</v>
      </c>
      <c r="BN1788">
        <v>0</v>
      </c>
      <c r="BO1788">
        <v>0</v>
      </c>
      <c r="BP1788">
        <v>0</v>
      </c>
      <c r="BQ1788">
        <v>0</v>
      </c>
      <c r="BR1788">
        <v>34000</v>
      </c>
      <c r="BS1788">
        <v>0</v>
      </c>
      <c r="BT1788">
        <v>0</v>
      </c>
      <c r="BU1788">
        <v>0</v>
      </c>
      <c r="BV1788">
        <v>0</v>
      </c>
      <c r="BW1788">
        <v>0</v>
      </c>
      <c r="BX1788">
        <v>0</v>
      </c>
      <c r="BY1788">
        <v>0</v>
      </c>
      <c r="BZ1788">
        <v>0</v>
      </c>
      <c r="CA1788">
        <v>0</v>
      </c>
      <c r="CB1788">
        <v>0</v>
      </c>
      <c r="CC1788">
        <v>0</v>
      </c>
      <c r="CD1788">
        <v>0</v>
      </c>
      <c r="CE1788">
        <v>0</v>
      </c>
      <c r="CF1788">
        <v>0</v>
      </c>
      <c r="CG1788">
        <v>25000</v>
      </c>
      <c r="CH1788">
        <v>572</v>
      </c>
      <c r="CI1788">
        <v>3000</v>
      </c>
      <c r="CJ1788">
        <v>2250</v>
      </c>
      <c r="CK1788">
        <v>900</v>
      </c>
      <c r="CL1788">
        <v>750</v>
      </c>
      <c r="CM1788">
        <v>3250</v>
      </c>
      <c r="CN1788">
        <v>15000</v>
      </c>
      <c r="CO1788">
        <v>750</v>
      </c>
      <c r="CP1788">
        <v>0</v>
      </c>
      <c r="CQ1788">
        <v>610000</v>
      </c>
      <c r="CR1788">
        <v>100000</v>
      </c>
      <c r="CS1788">
        <v>10000</v>
      </c>
      <c r="CT1788">
        <v>154000</v>
      </c>
      <c r="CU1788">
        <v>65000</v>
      </c>
      <c r="CV1788">
        <v>50000</v>
      </c>
      <c r="CW1788">
        <v>1144</v>
      </c>
      <c r="CX1788">
        <v>6000</v>
      </c>
      <c r="CY1788">
        <v>4500</v>
      </c>
      <c r="CZ1788">
        <v>1800</v>
      </c>
      <c r="DA1788">
        <v>1500</v>
      </c>
      <c r="DB1788">
        <v>6500</v>
      </c>
      <c r="DC1788">
        <v>30000</v>
      </c>
      <c r="DD1788">
        <v>1500</v>
      </c>
      <c r="DE1788">
        <v>10000</v>
      </c>
      <c r="DF1788">
        <v>406759</v>
      </c>
      <c r="DG1788">
        <v>100000</v>
      </c>
      <c r="DH1788">
        <v>0</v>
      </c>
      <c r="DI1788">
        <v>115235</v>
      </c>
      <c r="DJ1788">
        <v>192869</v>
      </c>
      <c r="DK1788">
        <v>230218</v>
      </c>
      <c r="DL1788">
        <v>150000</v>
      </c>
      <c r="DM1788">
        <v>348111</v>
      </c>
      <c r="DN1788">
        <v>40000</v>
      </c>
      <c r="DO1788">
        <v>2637533</v>
      </c>
      <c r="DP1788">
        <v>317700</v>
      </c>
      <c r="DQ1788">
        <v>827612</v>
      </c>
      <c r="DR1788">
        <v>0</v>
      </c>
      <c r="DS1788">
        <v>0</v>
      </c>
    </row>
    <row r="1789" spans="1:123" x14ac:dyDescent="0.3">
      <c r="A1789" t="str">
        <f t="shared" si="27"/>
        <v>20181975</v>
      </c>
      <c r="B1789">
        <v>52</v>
      </c>
      <c r="C1789">
        <v>2018</v>
      </c>
      <c r="D1789">
        <v>197512</v>
      </c>
      <c r="E1789">
        <v>72</v>
      </c>
      <c r="F1789">
        <v>1522870</v>
      </c>
      <c r="G1789">
        <v>186174</v>
      </c>
      <c r="H1789">
        <v>550000</v>
      </c>
      <c r="I1789">
        <v>0</v>
      </c>
      <c r="J1789">
        <v>120000</v>
      </c>
      <c r="K1789">
        <v>85000</v>
      </c>
      <c r="L1789">
        <v>130000</v>
      </c>
      <c r="M1789">
        <v>56200</v>
      </c>
      <c r="N1789">
        <v>11500</v>
      </c>
      <c r="O1789">
        <v>25500</v>
      </c>
      <c r="P1789">
        <v>4500</v>
      </c>
      <c r="Q1789">
        <v>2000</v>
      </c>
      <c r="R1789">
        <v>0</v>
      </c>
      <c r="S1789">
        <v>8252</v>
      </c>
      <c r="T1789">
        <v>35000</v>
      </c>
      <c r="U1789">
        <v>36000</v>
      </c>
      <c r="V1789">
        <v>0</v>
      </c>
      <c r="W1789">
        <v>0</v>
      </c>
      <c r="X1789">
        <v>0</v>
      </c>
      <c r="Y1789">
        <v>0</v>
      </c>
      <c r="Z1789">
        <v>368098</v>
      </c>
      <c r="AA1789">
        <v>0</v>
      </c>
      <c r="AB1789">
        <v>2397</v>
      </c>
      <c r="AC1789">
        <v>140159</v>
      </c>
      <c r="AD1789">
        <v>72210</v>
      </c>
      <c r="AE1789">
        <v>2397</v>
      </c>
      <c r="AF1789">
        <v>209972</v>
      </c>
      <c r="AG1789">
        <v>0</v>
      </c>
      <c r="AH1789">
        <v>0</v>
      </c>
      <c r="AI1789">
        <v>0</v>
      </c>
      <c r="AJ1789">
        <v>40028</v>
      </c>
      <c r="AK1789">
        <v>40028</v>
      </c>
      <c r="AL1789">
        <v>0</v>
      </c>
      <c r="AM1789">
        <v>0</v>
      </c>
      <c r="AN1789">
        <v>335854</v>
      </c>
      <c r="AO1789">
        <v>1380289</v>
      </c>
      <c r="AP1789">
        <v>212369</v>
      </c>
      <c r="AQ1789">
        <v>0</v>
      </c>
      <c r="AR1789">
        <v>20000</v>
      </c>
      <c r="AS1789">
        <v>0</v>
      </c>
      <c r="AT1789">
        <v>0</v>
      </c>
      <c r="AU1789">
        <v>115235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103073</v>
      </c>
      <c r="BE1789">
        <v>13000</v>
      </c>
      <c r="BF1789">
        <v>60000</v>
      </c>
      <c r="BG1789">
        <v>35194</v>
      </c>
      <c r="BH1789">
        <v>10000</v>
      </c>
      <c r="BI1789">
        <v>25964</v>
      </c>
      <c r="BJ1789">
        <v>0</v>
      </c>
      <c r="BK1789">
        <v>1480662</v>
      </c>
      <c r="BL1789">
        <v>0</v>
      </c>
      <c r="BM1789">
        <v>0</v>
      </c>
      <c r="BN1789">
        <v>0</v>
      </c>
      <c r="BO1789">
        <v>0</v>
      </c>
      <c r="BP1789">
        <v>0</v>
      </c>
      <c r="BQ1789">
        <v>0</v>
      </c>
      <c r="BR1789">
        <v>20000</v>
      </c>
      <c r="BS1789">
        <v>0</v>
      </c>
      <c r="BT1789">
        <v>0</v>
      </c>
      <c r="BU1789">
        <v>0</v>
      </c>
      <c r="BV1789">
        <v>0</v>
      </c>
      <c r="BW1789">
        <v>0</v>
      </c>
      <c r="BX1789">
        <v>0</v>
      </c>
      <c r="BY1789">
        <v>0</v>
      </c>
      <c r="BZ1789">
        <v>0</v>
      </c>
      <c r="CA1789">
        <v>0</v>
      </c>
      <c r="CB1789">
        <v>0</v>
      </c>
      <c r="CC1789">
        <v>0</v>
      </c>
      <c r="CD1789">
        <v>0</v>
      </c>
      <c r="CE1789">
        <v>0</v>
      </c>
      <c r="CF1789">
        <v>0</v>
      </c>
      <c r="CG1789">
        <v>25000</v>
      </c>
      <c r="CH1789">
        <v>572</v>
      </c>
      <c r="CI1789">
        <v>3000</v>
      </c>
      <c r="CJ1789">
        <v>2250</v>
      </c>
      <c r="CK1789">
        <v>900</v>
      </c>
      <c r="CL1789">
        <v>750</v>
      </c>
      <c r="CM1789">
        <v>3250</v>
      </c>
      <c r="CN1789">
        <v>15000</v>
      </c>
      <c r="CO1789">
        <v>750</v>
      </c>
      <c r="CP1789">
        <v>0</v>
      </c>
      <c r="CQ1789">
        <v>610000</v>
      </c>
      <c r="CR1789">
        <v>100000</v>
      </c>
      <c r="CS1789">
        <v>10000</v>
      </c>
      <c r="CT1789">
        <v>154000</v>
      </c>
      <c r="CU1789">
        <v>65000</v>
      </c>
      <c r="CV1789">
        <v>75000</v>
      </c>
      <c r="CW1789">
        <v>1716</v>
      </c>
      <c r="CX1789">
        <v>9000</v>
      </c>
      <c r="CY1789">
        <v>6750</v>
      </c>
      <c r="CZ1789">
        <v>2700</v>
      </c>
      <c r="DA1789">
        <v>2250</v>
      </c>
      <c r="DB1789">
        <v>9750</v>
      </c>
      <c r="DC1789">
        <v>45000</v>
      </c>
      <c r="DD1789">
        <v>2250</v>
      </c>
      <c r="DE1789">
        <v>15000</v>
      </c>
      <c r="DF1789">
        <v>745861</v>
      </c>
      <c r="DG1789">
        <v>100000</v>
      </c>
      <c r="DH1789">
        <v>0</v>
      </c>
      <c r="DI1789">
        <v>103073</v>
      </c>
      <c r="DJ1789">
        <v>224543</v>
      </c>
      <c r="DK1789">
        <v>250000</v>
      </c>
      <c r="DL1789">
        <v>210000</v>
      </c>
      <c r="DM1789">
        <v>350000</v>
      </c>
      <c r="DN1789">
        <v>50000</v>
      </c>
      <c r="DO1789">
        <v>3181922</v>
      </c>
      <c r="DP1789">
        <v>317700</v>
      </c>
      <c r="DQ1789">
        <v>611595</v>
      </c>
      <c r="DR1789">
        <v>0</v>
      </c>
      <c r="DS1789">
        <v>0</v>
      </c>
    </row>
    <row r="1790" spans="1:123" x14ac:dyDescent="0.3">
      <c r="A1790" t="str">
        <f t="shared" si="27"/>
        <v>20191976</v>
      </c>
      <c r="B1790">
        <v>52</v>
      </c>
      <c r="C1790">
        <v>2019</v>
      </c>
      <c r="D1790">
        <v>197612</v>
      </c>
      <c r="E1790">
        <v>46</v>
      </c>
      <c r="F1790">
        <v>1738883</v>
      </c>
      <c r="G1790">
        <v>163145</v>
      </c>
      <c r="H1790">
        <v>550000</v>
      </c>
      <c r="I1790">
        <v>0</v>
      </c>
      <c r="J1790">
        <v>120000</v>
      </c>
      <c r="K1790">
        <v>85000</v>
      </c>
      <c r="L1790">
        <v>160000</v>
      </c>
      <c r="M1790">
        <v>56200</v>
      </c>
      <c r="N1790">
        <v>11500</v>
      </c>
      <c r="O1790">
        <v>25500</v>
      </c>
      <c r="P1790">
        <v>4500</v>
      </c>
      <c r="Q1790">
        <v>2000</v>
      </c>
      <c r="R1790">
        <v>0</v>
      </c>
      <c r="S1790">
        <v>8193</v>
      </c>
      <c r="T1790">
        <v>35000</v>
      </c>
      <c r="U1790">
        <v>36000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40028</v>
      </c>
      <c r="AC1790">
        <v>89543</v>
      </c>
      <c r="AD1790">
        <v>46132</v>
      </c>
      <c r="AE1790">
        <v>40028</v>
      </c>
      <c r="AF1790">
        <v>95646</v>
      </c>
      <c r="AG1790">
        <v>0</v>
      </c>
      <c r="AH1790">
        <v>0</v>
      </c>
      <c r="AI1790">
        <v>0</v>
      </c>
      <c r="AJ1790">
        <v>81783</v>
      </c>
      <c r="AK1790">
        <v>81783</v>
      </c>
      <c r="AL1790">
        <v>0</v>
      </c>
      <c r="AM1790">
        <v>0</v>
      </c>
      <c r="AN1790">
        <v>806464</v>
      </c>
      <c r="AO1790">
        <v>881816</v>
      </c>
      <c r="AP1790">
        <v>135675</v>
      </c>
      <c r="AQ1790">
        <v>0</v>
      </c>
      <c r="AR1790">
        <v>20000</v>
      </c>
      <c r="AS1790">
        <v>3000</v>
      </c>
      <c r="AT1790">
        <v>8000</v>
      </c>
      <c r="AU1790">
        <v>103073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0</v>
      </c>
      <c r="BI1790">
        <v>0</v>
      </c>
      <c r="BJ1790">
        <v>0</v>
      </c>
      <c r="BK1790">
        <v>1151564</v>
      </c>
      <c r="BL1790">
        <v>0</v>
      </c>
      <c r="BM1790">
        <v>0</v>
      </c>
      <c r="BN1790">
        <v>0</v>
      </c>
      <c r="BO1790">
        <v>0</v>
      </c>
      <c r="BP1790">
        <v>0</v>
      </c>
      <c r="BQ1790">
        <v>0</v>
      </c>
      <c r="BR1790">
        <v>20000</v>
      </c>
      <c r="BS1790">
        <v>0</v>
      </c>
      <c r="BT1790">
        <v>0</v>
      </c>
      <c r="BU1790">
        <v>0</v>
      </c>
      <c r="BV1790">
        <v>0</v>
      </c>
      <c r="BW1790">
        <v>0</v>
      </c>
      <c r="BX1790">
        <v>0</v>
      </c>
      <c r="BY1790">
        <v>0</v>
      </c>
      <c r="BZ1790">
        <v>0</v>
      </c>
      <c r="CA1790">
        <v>0</v>
      </c>
      <c r="CB1790">
        <v>0</v>
      </c>
      <c r="CC1790">
        <v>0</v>
      </c>
      <c r="CD1790">
        <v>0</v>
      </c>
      <c r="CE1790">
        <v>0</v>
      </c>
      <c r="CF1790">
        <v>0</v>
      </c>
      <c r="CG1790">
        <v>0</v>
      </c>
      <c r="CH1790">
        <v>0</v>
      </c>
      <c r="CI1790">
        <v>0</v>
      </c>
      <c r="CJ1790">
        <v>0</v>
      </c>
      <c r="CK1790">
        <v>0</v>
      </c>
      <c r="CL1790">
        <v>0</v>
      </c>
      <c r="CM1790">
        <v>0</v>
      </c>
      <c r="CN1790">
        <v>0</v>
      </c>
      <c r="CO1790">
        <v>0</v>
      </c>
      <c r="CP1790">
        <v>0</v>
      </c>
      <c r="CQ1790">
        <v>610000</v>
      </c>
      <c r="CR1790">
        <v>100000</v>
      </c>
      <c r="CS1790">
        <v>10000</v>
      </c>
      <c r="CT1790">
        <v>154000</v>
      </c>
      <c r="CU1790">
        <v>65000</v>
      </c>
      <c r="CV1790">
        <v>75000</v>
      </c>
      <c r="CW1790">
        <v>1716</v>
      </c>
      <c r="CX1790">
        <v>9000</v>
      </c>
      <c r="CY1790">
        <v>6750</v>
      </c>
      <c r="CZ1790">
        <v>2700</v>
      </c>
      <c r="DA1790">
        <v>2250</v>
      </c>
      <c r="DB1790">
        <v>9750</v>
      </c>
      <c r="DC1790">
        <v>45000</v>
      </c>
      <c r="DD1790">
        <v>2250</v>
      </c>
      <c r="DE1790">
        <v>20000</v>
      </c>
      <c r="DF1790">
        <v>705632</v>
      </c>
      <c r="DG1790">
        <v>100000</v>
      </c>
      <c r="DH1790">
        <v>0</v>
      </c>
      <c r="DI1790">
        <v>0</v>
      </c>
      <c r="DJ1790">
        <v>221024</v>
      </c>
      <c r="DK1790">
        <v>247144</v>
      </c>
      <c r="DL1790">
        <v>210000</v>
      </c>
      <c r="DM1790">
        <v>348700</v>
      </c>
      <c r="DN1790">
        <v>50000</v>
      </c>
      <c r="DO1790">
        <v>3077699</v>
      </c>
      <c r="DP1790">
        <v>317700</v>
      </c>
      <c r="DQ1790">
        <v>-1290</v>
      </c>
      <c r="DR1790">
        <v>0</v>
      </c>
      <c r="DS1790">
        <v>0</v>
      </c>
    </row>
    <row r="1791" spans="1:123" x14ac:dyDescent="0.3">
      <c r="A1791" t="str">
        <f t="shared" si="27"/>
        <v>20201977</v>
      </c>
      <c r="B1791">
        <v>52</v>
      </c>
      <c r="C1791">
        <v>2020</v>
      </c>
      <c r="D1791">
        <v>197712</v>
      </c>
      <c r="E1791">
        <v>8</v>
      </c>
      <c r="F1791">
        <v>1846316</v>
      </c>
      <c r="G1791">
        <v>163116</v>
      </c>
      <c r="H1791">
        <v>550000</v>
      </c>
      <c r="I1791">
        <v>0</v>
      </c>
      <c r="J1791">
        <v>90000</v>
      </c>
      <c r="K1791">
        <v>85000</v>
      </c>
      <c r="L1791">
        <v>192500</v>
      </c>
      <c r="M1791">
        <v>56200</v>
      </c>
      <c r="N1791">
        <v>11500</v>
      </c>
      <c r="O1791">
        <v>25500</v>
      </c>
      <c r="P1791">
        <v>4500</v>
      </c>
      <c r="Q1791">
        <v>2000</v>
      </c>
      <c r="R1791">
        <v>0</v>
      </c>
      <c r="S1791">
        <v>8134</v>
      </c>
      <c r="T1791">
        <v>35000</v>
      </c>
      <c r="U1791">
        <v>36000</v>
      </c>
      <c r="V1791">
        <v>0</v>
      </c>
      <c r="W1791">
        <v>0</v>
      </c>
      <c r="X1791">
        <v>0</v>
      </c>
      <c r="Y1791">
        <v>228666</v>
      </c>
      <c r="Z1791">
        <v>0</v>
      </c>
      <c r="AA1791">
        <v>0</v>
      </c>
      <c r="AB1791">
        <v>81783</v>
      </c>
      <c r="AC1791">
        <v>15686</v>
      </c>
      <c r="AD1791">
        <v>0</v>
      </c>
      <c r="AE1791">
        <v>23767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58016</v>
      </c>
      <c r="AL1791">
        <v>0</v>
      </c>
      <c r="AM1791">
        <v>0</v>
      </c>
      <c r="AN1791">
        <v>1215000</v>
      </c>
      <c r="AO1791">
        <v>154474</v>
      </c>
      <c r="AP1791">
        <v>23767</v>
      </c>
      <c r="AQ1791">
        <v>0</v>
      </c>
      <c r="AR1791">
        <v>0</v>
      </c>
      <c r="AS1791">
        <v>6000</v>
      </c>
      <c r="AT1791">
        <v>8000</v>
      </c>
      <c r="AU1791">
        <v>0</v>
      </c>
      <c r="AV1791">
        <v>75000</v>
      </c>
      <c r="AW1791">
        <v>0</v>
      </c>
      <c r="AX1791">
        <v>31500</v>
      </c>
      <c r="AY1791">
        <v>0</v>
      </c>
      <c r="AZ1791">
        <v>22000</v>
      </c>
      <c r="BA1791">
        <v>25000</v>
      </c>
      <c r="BB1791">
        <v>8000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0</v>
      </c>
      <c r="BI1791">
        <v>0</v>
      </c>
      <c r="BJ1791">
        <v>0</v>
      </c>
      <c r="BK1791">
        <v>353741</v>
      </c>
      <c r="BL1791">
        <v>0</v>
      </c>
      <c r="BM1791">
        <v>57688</v>
      </c>
      <c r="BN1791">
        <v>154000</v>
      </c>
      <c r="BO1791">
        <v>0</v>
      </c>
      <c r="BP1791">
        <v>0</v>
      </c>
      <c r="BQ1791">
        <v>0</v>
      </c>
      <c r="BR1791">
        <v>0</v>
      </c>
      <c r="BS1791">
        <v>0</v>
      </c>
      <c r="BT1791">
        <v>0</v>
      </c>
      <c r="BU1791">
        <v>0</v>
      </c>
      <c r="BV1791">
        <v>0</v>
      </c>
      <c r="BW1791">
        <v>0</v>
      </c>
      <c r="BX1791">
        <v>0</v>
      </c>
      <c r="BY1791">
        <v>0</v>
      </c>
      <c r="BZ1791">
        <v>0</v>
      </c>
      <c r="CA1791">
        <v>0</v>
      </c>
      <c r="CB1791">
        <v>0</v>
      </c>
      <c r="CC1791">
        <v>0</v>
      </c>
      <c r="CD1791">
        <v>0</v>
      </c>
      <c r="CE1791">
        <v>0</v>
      </c>
      <c r="CF1791">
        <v>25000</v>
      </c>
      <c r="CG1791">
        <v>0</v>
      </c>
      <c r="CH1791">
        <v>0</v>
      </c>
      <c r="CI1791">
        <v>0</v>
      </c>
      <c r="CJ1791">
        <v>0</v>
      </c>
      <c r="CK1791">
        <v>0</v>
      </c>
      <c r="CL1791">
        <v>0</v>
      </c>
      <c r="CM1791">
        <v>0</v>
      </c>
      <c r="CN1791">
        <v>0</v>
      </c>
      <c r="CO1791">
        <v>0</v>
      </c>
      <c r="CP1791">
        <v>0</v>
      </c>
      <c r="CQ1791">
        <v>532312</v>
      </c>
      <c r="CR1791">
        <v>100000</v>
      </c>
      <c r="CS1791">
        <v>10000</v>
      </c>
      <c r="CT1791">
        <v>0</v>
      </c>
      <c r="CU1791">
        <v>65000</v>
      </c>
      <c r="CV1791">
        <v>75000</v>
      </c>
      <c r="CW1791">
        <v>1716</v>
      </c>
      <c r="CX1791">
        <v>9000</v>
      </c>
      <c r="CY1791">
        <v>6750</v>
      </c>
      <c r="CZ1791">
        <v>2700</v>
      </c>
      <c r="DA1791">
        <v>2250</v>
      </c>
      <c r="DB1791">
        <v>9750</v>
      </c>
      <c r="DC1791">
        <v>45000</v>
      </c>
      <c r="DD1791">
        <v>2250</v>
      </c>
      <c r="DE1791">
        <v>0</v>
      </c>
      <c r="DF1791">
        <v>455797</v>
      </c>
      <c r="DG1791">
        <v>100000</v>
      </c>
      <c r="DH1791">
        <v>0</v>
      </c>
      <c r="DI1791">
        <v>0</v>
      </c>
      <c r="DJ1791">
        <v>189524</v>
      </c>
      <c r="DK1791">
        <v>222144</v>
      </c>
      <c r="DL1791">
        <v>210000</v>
      </c>
      <c r="DM1791">
        <v>273700</v>
      </c>
      <c r="DN1791">
        <v>28000</v>
      </c>
      <c r="DO1791">
        <v>2398909</v>
      </c>
      <c r="DP1791">
        <v>317700</v>
      </c>
      <c r="DQ1791">
        <v>-858857</v>
      </c>
      <c r="DR1791">
        <v>240003</v>
      </c>
      <c r="DS1791">
        <v>0</v>
      </c>
    </row>
    <row r="1792" spans="1:123" x14ac:dyDescent="0.3">
      <c r="A1792" t="str">
        <f t="shared" si="27"/>
        <v>20211978</v>
      </c>
      <c r="B1792">
        <v>52</v>
      </c>
      <c r="C1792">
        <v>2021</v>
      </c>
      <c r="D1792">
        <v>197812</v>
      </c>
      <c r="E1792">
        <v>65</v>
      </c>
      <c r="F1792">
        <v>1520911</v>
      </c>
      <c r="G1792">
        <v>163116</v>
      </c>
      <c r="H1792">
        <v>550000</v>
      </c>
      <c r="I1792">
        <v>0</v>
      </c>
      <c r="J1792">
        <v>90000</v>
      </c>
      <c r="K1792">
        <v>85000</v>
      </c>
      <c r="L1792">
        <v>205000</v>
      </c>
      <c r="M1792">
        <v>56200</v>
      </c>
      <c r="N1792">
        <v>11500</v>
      </c>
      <c r="O1792">
        <v>25500</v>
      </c>
      <c r="P1792">
        <v>4500</v>
      </c>
      <c r="Q1792">
        <v>2000</v>
      </c>
      <c r="R1792">
        <v>0</v>
      </c>
      <c r="S1792">
        <v>7945</v>
      </c>
      <c r="T1792">
        <v>35000</v>
      </c>
      <c r="U1792">
        <v>36000</v>
      </c>
      <c r="V1792">
        <v>0</v>
      </c>
      <c r="W1792">
        <v>0</v>
      </c>
      <c r="X1792">
        <v>0</v>
      </c>
      <c r="Y1792">
        <v>0</v>
      </c>
      <c r="Z1792">
        <v>302312</v>
      </c>
      <c r="AA1792">
        <v>0</v>
      </c>
      <c r="AB1792">
        <v>58016</v>
      </c>
      <c r="AC1792">
        <v>125252</v>
      </c>
      <c r="AD1792">
        <v>64529</v>
      </c>
      <c r="AE1792">
        <v>58016</v>
      </c>
      <c r="AF1792">
        <v>131765</v>
      </c>
      <c r="AG1792">
        <v>0</v>
      </c>
      <c r="AH1792">
        <v>0</v>
      </c>
      <c r="AI1792">
        <v>0</v>
      </c>
      <c r="AJ1792">
        <v>118235</v>
      </c>
      <c r="AK1792">
        <v>118235</v>
      </c>
      <c r="AL1792">
        <v>0</v>
      </c>
      <c r="AM1792">
        <v>0</v>
      </c>
      <c r="AN1792">
        <v>446333</v>
      </c>
      <c r="AO1792">
        <v>1233479</v>
      </c>
      <c r="AP1792">
        <v>189781</v>
      </c>
      <c r="AQ1792">
        <v>0</v>
      </c>
      <c r="AR1792">
        <v>20000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0</v>
      </c>
      <c r="BI1792">
        <v>0</v>
      </c>
      <c r="BJ1792">
        <v>0</v>
      </c>
      <c r="BK1792">
        <v>1443260</v>
      </c>
      <c r="BL1792">
        <v>0</v>
      </c>
      <c r="BM1792">
        <v>0</v>
      </c>
      <c r="BN1792">
        <v>0</v>
      </c>
      <c r="BO1792">
        <v>0</v>
      </c>
      <c r="BP1792">
        <v>0</v>
      </c>
      <c r="BQ1792">
        <v>0</v>
      </c>
      <c r="BR1792">
        <v>97688</v>
      </c>
      <c r="BS1792">
        <v>71878</v>
      </c>
      <c r="BT1792">
        <v>0</v>
      </c>
      <c r="BU1792">
        <v>0</v>
      </c>
      <c r="BV1792">
        <v>0</v>
      </c>
      <c r="BW1792">
        <v>0</v>
      </c>
      <c r="BX1792">
        <v>0</v>
      </c>
      <c r="BY1792">
        <v>0</v>
      </c>
      <c r="BZ1792">
        <v>0</v>
      </c>
      <c r="CA1792">
        <v>0</v>
      </c>
      <c r="CB1792">
        <v>0</v>
      </c>
      <c r="CC1792">
        <v>0</v>
      </c>
      <c r="CD1792">
        <v>0</v>
      </c>
      <c r="CE1792">
        <v>0</v>
      </c>
      <c r="CF1792">
        <v>0</v>
      </c>
      <c r="CG1792">
        <v>0</v>
      </c>
      <c r="CH1792">
        <v>0</v>
      </c>
      <c r="CI1792">
        <v>0</v>
      </c>
      <c r="CJ1792">
        <v>0</v>
      </c>
      <c r="CK1792">
        <v>0</v>
      </c>
      <c r="CL1792">
        <v>0</v>
      </c>
      <c r="CM1792">
        <v>0</v>
      </c>
      <c r="CN1792">
        <v>0</v>
      </c>
      <c r="CO1792">
        <v>0</v>
      </c>
      <c r="CP1792">
        <v>0</v>
      </c>
      <c r="CQ1792">
        <v>610000</v>
      </c>
      <c r="CR1792">
        <v>100000</v>
      </c>
      <c r="CS1792">
        <v>10000</v>
      </c>
      <c r="CT1792">
        <v>71878</v>
      </c>
      <c r="CU1792">
        <v>65000</v>
      </c>
      <c r="CV1792">
        <v>75000</v>
      </c>
      <c r="CW1792">
        <v>1716</v>
      </c>
      <c r="CX1792">
        <v>9000</v>
      </c>
      <c r="CY1792">
        <v>6750</v>
      </c>
      <c r="CZ1792">
        <v>2700</v>
      </c>
      <c r="DA1792">
        <v>2250</v>
      </c>
      <c r="DB1792">
        <v>9750</v>
      </c>
      <c r="DC1792">
        <v>45000</v>
      </c>
      <c r="DD1792">
        <v>2250</v>
      </c>
      <c r="DE1792">
        <v>5000</v>
      </c>
      <c r="DF1792">
        <v>744435</v>
      </c>
      <c r="DG1792">
        <v>100000</v>
      </c>
      <c r="DH1792">
        <v>0</v>
      </c>
      <c r="DI1792">
        <v>0</v>
      </c>
      <c r="DJ1792">
        <v>189524</v>
      </c>
      <c r="DK1792">
        <v>222144</v>
      </c>
      <c r="DL1792">
        <v>210000</v>
      </c>
      <c r="DM1792">
        <v>273700</v>
      </c>
      <c r="DN1792">
        <v>28000</v>
      </c>
      <c r="DO1792">
        <v>2902332</v>
      </c>
      <c r="DP1792">
        <v>317700</v>
      </c>
      <c r="DQ1792">
        <v>590113</v>
      </c>
      <c r="DR1792">
        <v>0</v>
      </c>
      <c r="DS1792">
        <v>0</v>
      </c>
    </row>
    <row r="1793" spans="1:123" x14ac:dyDescent="0.3">
      <c r="A1793" t="str">
        <f t="shared" si="27"/>
        <v>20221979</v>
      </c>
      <c r="B1793">
        <v>52</v>
      </c>
      <c r="C1793">
        <v>2022</v>
      </c>
      <c r="D1793">
        <v>197912</v>
      </c>
      <c r="E1793">
        <v>56</v>
      </c>
      <c r="F1793">
        <v>1492661</v>
      </c>
      <c r="G1793">
        <v>163115</v>
      </c>
      <c r="H1793">
        <v>550000</v>
      </c>
      <c r="I1793">
        <v>0</v>
      </c>
      <c r="J1793">
        <v>90000</v>
      </c>
      <c r="K1793">
        <v>85000</v>
      </c>
      <c r="L1793">
        <v>202500</v>
      </c>
      <c r="M1793">
        <v>56200</v>
      </c>
      <c r="N1793">
        <v>11500</v>
      </c>
      <c r="O1793">
        <v>25500</v>
      </c>
      <c r="P1793">
        <v>4500</v>
      </c>
      <c r="Q1793">
        <v>2000</v>
      </c>
      <c r="R1793">
        <v>0</v>
      </c>
      <c r="S1793">
        <v>7757</v>
      </c>
      <c r="T1793">
        <v>35000</v>
      </c>
      <c r="U1793">
        <v>36000</v>
      </c>
      <c r="V1793">
        <v>0</v>
      </c>
      <c r="W1793">
        <v>0</v>
      </c>
      <c r="X1793">
        <v>0</v>
      </c>
      <c r="Y1793">
        <v>0</v>
      </c>
      <c r="Z1793">
        <v>295050</v>
      </c>
      <c r="AA1793">
        <v>0</v>
      </c>
      <c r="AB1793">
        <v>118235</v>
      </c>
      <c r="AC1793">
        <v>108439</v>
      </c>
      <c r="AD1793">
        <v>0</v>
      </c>
      <c r="AE1793">
        <v>118235</v>
      </c>
      <c r="AF1793">
        <v>46071</v>
      </c>
      <c r="AG1793">
        <v>0</v>
      </c>
      <c r="AH1793">
        <v>0</v>
      </c>
      <c r="AI1793">
        <v>0</v>
      </c>
      <c r="AJ1793">
        <v>203929</v>
      </c>
      <c r="AK1793">
        <v>203929</v>
      </c>
      <c r="AL1793">
        <v>0</v>
      </c>
      <c r="AM1793">
        <v>0</v>
      </c>
      <c r="AN1793">
        <v>450907</v>
      </c>
      <c r="AO1793">
        <v>1067906</v>
      </c>
      <c r="AP1793">
        <v>164306</v>
      </c>
      <c r="AQ1793">
        <v>0</v>
      </c>
      <c r="AR1793">
        <v>20000</v>
      </c>
      <c r="AS1793">
        <v>3000</v>
      </c>
      <c r="AT1793">
        <v>8000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0</v>
      </c>
      <c r="BI1793">
        <v>0</v>
      </c>
      <c r="BJ1793">
        <v>0</v>
      </c>
      <c r="BK1793">
        <v>1263212</v>
      </c>
      <c r="BL1793">
        <v>0</v>
      </c>
      <c r="BM1793">
        <v>0</v>
      </c>
      <c r="BN1793">
        <v>0</v>
      </c>
      <c r="BO1793">
        <v>0</v>
      </c>
      <c r="BP1793">
        <v>0</v>
      </c>
      <c r="BQ1793">
        <v>0</v>
      </c>
      <c r="BR1793">
        <v>20000</v>
      </c>
      <c r="BS1793">
        <v>0</v>
      </c>
      <c r="BT1793">
        <v>0</v>
      </c>
      <c r="BU1793">
        <v>0</v>
      </c>
      <c r="BV1793">
        <v>0</v>
      </c>
      <c r="BW1793">
        <v>0</v>
      </c>
      <c r="BX1793">
        <v>0</v>
      </c>
      <c r="BY1793">
        <v>0</v>
      </c>
      <c r="BZ1793">
        <v>0</v>
      </c>
      <c r="CA1793">
        <v>0</v>
      </c>
      <c r="CB1793">
        <v>0</v>
      </c>
      <c r="CC1793">
        <v>0</v>
      </c>
      <c r="CD1793">
        <v>0</v>
      </c>
      <c r="CE1793">
        <v>0</v>
      </c>
      <c r="CF1793">
        <v>0</v>
      </c>
      <c r="CG1793">
        <v>0</v>
      </c>
      <c r="CH1793">
        <v>0</v>
      </c>
      <c r="CI1793">
        <v>0</v>
      </c>
      <c r="CJ1793">
        <v>0</v>
      </c>
      <c r="CK1793">
        <v>0</v>
      </c>
      <c r="CL1793">
        <v>0</v>
      </c>
      <c r="CM1793">
        <v>0</v>
      </c>
      <c r="CN1793">
        <v>2343</v>
      </c>
      <c r="CO1793">
        <v>0</v>
      </c>
      <c r="CP1793">
        <v>0</v>
      </c>
      <c r="CQ1793">
        <v>610000</v>
      </c>
      <c r="CR1793">
        <v>100000</v>
      </c>
      <c r="CS1793">
        <v>10000</v>
      </c>
      <c r="CT1793">
        <v>71878</v>
      </c>
      <c r="CU1793">
        <v>65000</v>
      </c>
      <c r="CV1793">
        <v>75000</v>
      </c>
      <c r="CW1793">
        <v>1716</v>
      </c>
      <c r="CX1793">
        <v>9000</v>
      </c>
      <c r="CY1793">
        <v>6750</v>
      </c>
      <c r="CZ1793">
        <v>2700</v>
      </c>
      <c r="DA1793">
        <v>2250</v>
      </c>
      <c r="DB1793">
        <v>9750</v>
      </c>
      <c r="DC1793">
        <v>47343</v>
      </c>
      <c r="DD1793">
        <v>2250</v>
      </c>
      <c r="DE1793">
        <v>10000</v>
      </c>
      <c r="DF1793">
        <v>1002490</v>
      </c>
      <c r="DG1793">
        <v>100000</v>
      </c>
      <c r="DH1793">
        <v>0</v>
      </c>
      <c r="DI1793">
        <v>0</v>
      </c>
      <c r="DJ1793">
        <v>189524</v>
      </c>
      <c r="DK1793">
        <v>222144</v>
      </c>
      <c r="DL1793">
        <v>210000</v>
      </c>
      <c r="DM1793">
        <v>273700</v>
      </c>
      <c r="DN1793">
        <v>28000</v>
      </c>
      <c r="DO1793">
        <v>3253424</v>
      </c>
      <c r="DP1793">
        <v>317700</v>
      </c>
      <c r="DQ1793">
        <v>521322</v>
      </c>
      <c r="DR1793">
        <v>0</v>
      </c>
      <c r="DS1793">
        <v>0</v>
      </c>
    </row>
    <row r="1794" spans="1:123" x14ac:dyDescent="0.3">
      <c r="A1794" t="str">
        <f t="shared" si="27"/>
        <v>20231980</v>
      </c>
      <c r="B1794">
        <v>52</v>
      </c>
      <c r="C1794">
        <v>2023</v>
      </c>
      <c r="D1794">
        <v>198012</v>
      </c>
      <c r="E1794">
        <v>56</v>
      </c>
      <c r="F1794">
        <v>1527231</v>
      </c>
      <c r="G1794">
        <v>163115</v>
      </c>
      <c r="H1794">
        <v>550000</v>
      </c>
      <c r="I1794">
        <v>0</v>
      </c>
      <c r="J1794">
        <v>90000</v>
      </c>
      <c r="K1794">
        <v>85000</v>
      </c>
      <c r="L1794">
        <v>200000</v>
      </c>
      <c r="M1794">
        <v>56200</v>
      </c>
      <c r="N1794">
        <v>11500</v>
      </c>
      <c r="O1794">
        <v>25500</v>
      </c>
      <c r="P1794">
        <v>4500</v>
      </c>
      <c r="Q1794">
        <v>2000</v>
      </c>
      <c r="R1794">
        <v>0</v>
      </c>
      <c r="S1794">
        <v>7568</v>
      </c>
      <c r="T1794">
        <v>35000</v>
      </c>
      <c r="U1794">
        <v>36000</v>
      </c>
      <c r="V1794">
        <v>0</v>
      </c>
      <c r="W1794">
        <v>0</v>
      </c>
      <c r="X1794">
        <v>0</v>
      </c>
      <c r="Y1794">
        <v>0</v>
      </c>
      <c r="Z1794">
        <v>289874</v>
      </c>
      <c r="AA1794">
        <v>0</v>
      </c>
      <c r="AB1794">
        <v>203929</v>
      </c>
      <c r="AC1794">
        <v>109472</v>
      </c>
      <c r="AD1794">
        <v>0</v>
      </c>
      <c r="AE1794">
        <v>165871</v>
      </c>
      <c r="AF1794">
        <v>0</v>
      </c>
      <c r="AG1794">
        <v>0</v>
      </c>
      <c r="AH1794">
        <v>0</v>
      </c>
      <c r="AI1794">
        <v>0</v>
      </c>
      <c r="AJ1794">
        <v>250000</v>
      </c>
      <c r="AK1794">
        <v>288057</v>
      </c>
      <c r="AL1794">
        <v>0</v>
      </c>
      <c r="AM1794">
        <v>0</v>
      </c>
      <c r="AN1794">
        <v>453394</v>
      </c>
      <c r="AO1794">
        <v>1078080</v>
      </c>
      <c r="AP1794">
        <v>165871</v>
      </c>
      <c r="AQ1794">
        <v>40700</v>
      </c>
      <c r="AR1794">
        <v>20000</v>
      </c>
      <c r="AS1794">
        <v>3000</v>
      </c>
      <c r="AT1794">
        <v>8000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0</v>
      </c>
      <c r="BI1794">
        <v>0</v>
      </c>
      <c r="BJ1794">
        <v>0</v>
      </c>
      <c r="BK1794">
        <v>1315652</v>
      </c>
      <c r="BL1794">
        <v>0</v>
      </c>
      <c r="BM1794">
        <v>0</v>
      </c>
      <c r="BN1794">
        <v>0</v>
      </c>
      <c r="BO1794">
        <v>0</v>
      </c>
      <c r="BP1794">
        <v>0</v>
      </c>
      <c r="BQ1794">
        <v>0</v>
      </c>
      <c r="BR1794">
        <v>20000</v>
      </c>
      <c r="BS1794">
        <v>0</v>
      </c>
      <c r="BT1794">
        <v>0</v>
      </c>
      <c r="BU1794">
        <v>0</v>
      </c>
      <c r="BV1794">
        <v>0</v>
      </c>
      <c r="BW1794">
        <v>0</v>
      </c>
      <c r="BX1794">
        <v>0</v>
      </c>
      <c r="BY1794">
        <v>0</v>
      </c>
      <c r="BZ1794">
        <v>0</v>
      </c>
      <c r="CA1794">
        <v>0</v>
      </c>
      <c r="CB1794">
        <v>0</v>
      </c>
      <c r="CC1794">
        <v>0</v>
      </c>
      <c r="CD1794">
        <v>0</v>
      </c>
      <c r="CE1794">
        <v>0</v>
      </c>
      <c r="CF1794">
        <v>0</v>
      </c>
      <c r="CG1794">
        <v>9249</v>
      </c>
      <c r="CH1794">
        <v>213</v>
      </c>
      <c r="CI1794">
        <v>1110</v>
      </c>
      <c r="CJ1794">
        <v>832</v>
      </c>
      <c r="CK1794">
        <v>333</v>
      </c>
      <c r="CL1794">
        <v>277</v>
      </c>
      <c r="CM1794">
        <v>1202</v>
      </c>
      <c r="CN1794">
        <v>9206</v>
      </c>
      <c r="CO1794">
        <v>277</v>
      </c>
      <c r="CP1794">
        <v>0</v>
      </c>
      <c r="CQ1794">
        <v>610000</v>
      </c>
      <c r="CR1794">
        <v>100000</v>
      </c>
      <c r="CS1794">
        <v>10000</v>
      </c>
      <c r="CT1794">
        <v>71878</v>
      </c>
      <c r="CU1794">
        <v>65000</v>
      </c>
      <c r="CV1794">
        <v>84249</v>
      </c>
      <c r="CW1794">
        <v>1929</v>
      </c>
      <c r="CX1794">
        <v>10110</v>
      </c>
      <c r="CY1794">
        <v>7582</v>
      </c>
      <c r="CZ1794">
        <v>3033</v>
      </c>
      <c r="DA1794">
        <v>2527</v>
      </c>
      <c r="DB1794">
        <v>10952</v>
      </c>
      <c r="DC1794">
        <v>56549</v>
      </c>
      <c r="DD1794">
        <v>2527</v>
      </c>
      <c r="DE1794">
        <v>15000</v>
      </c>
      <c r="DF1794">
        <v>1247979</v>
      </c>
      <c r="DG1794">
        <v>100000</v>
      </c>
      <c r="DH1794">
        <v>0</v>
      </c>
      <c r="DI1794">
        <v>0</v>
      </c>
      <c r="DJ1794">
        <v>189524</v>
      </c>
      <c r="DK1794">
        <v>222144</v>
      </c>
      <c r="DL1794">
        <v>210000</v>
      </c>
      <c r="DM1794">
        <v>273700</v>
      </c>
      <c r="DN1794">
        <v>28000</v>
      </c>
      <c r="DO1794">
        <v>3610741</v>
      </c>
      <c r="DP1794">
        <v>317700</v>
      </c>
      <c r="DQ1794">
        <v>582574</v>
      </c>
      <c r="DR1794">
        <v>0</v>
      </c>
      <c r="DS1794">
        <v>0</v>
      </c>
    </row>
    <row r="1795" spans="1:123" x14ac:dyDescent="0.3">
      <c r="A1795" t="str">
        <f t="shared" ref="A1795:A1858" si="28">CONCATENATE(C1795,LEFT(D1795,4))</f>
        <v>20241981</v>
      </c>
      <c r="B1795">
        <v>52</v>
      </c>
      <c r="C1795">
        <v>2024</v>
      </c>
      <c r="D1795">
        <v>198112</v>
      </c>
      <c r="E1795">
        <v>33</v>
      </c>
      <c r="F1795">
        <v>1804301</v>
      </c>
      <c r="G1795">
        <v>163114</v>
      </c>
      <c r="H1795">
        <v>550000</v>
      </c>
      <c r="I1795">
        <v>0</v>
      </c>
      <c r="J1795">
        <v>90000</v>
      </c>
      <c r="K1795">
        <v>85000</v>
      </c>
      <c r="L1795">
        <v>200000</v>
      </c>
      <c r="M1795">
        <v>56200</v>
      </c>
      <c r="N1795">
        <v>11500</v>
      </c>
      <c r="O1795">
        <v>25500</v>
      </c>
      <c r="P1795">
        <v>4500</v>
      </c>
      <c r="Q1795">
        <v>2000</v>
      </c>
      <c r="R1795">
        <v>0</v>
      </c>
      <c r="S1795">
        <v>7380</v>
      </c>
      <c r="T1795">
        <v>35000</v>
      </c>
      <c r="U1795">
        <v>36000</v>
      </c>
      <c r="V1795">
        <v>0</v>
      </c>
      <c r="W1795">
        <v>0</v>
      </c>
      <c r="X1795">
        <v>0</v>
      </c>
      <c r="Y1795">
        <v>221920</v>
      </c>
      <c r="Z1795">
        <v>0</v>
      </c>
      <c r="AA1795">
        <v>0</v>
      </c>
      <c r="AB1795">
        <v>288057</v>
      </c>
      <c r="AC1795">
        <v>63260</v>
      </c>
      <c r="AD1795">
        <v>0</v>
      </c>
      <c r="AE1795">
        <v>95851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192206</v>
      </c>
      <c r="AL1795">
        <v>0</v>
      </c>
      <c r="AM1795">
        <v>0</v>
      </c>
      <c r="AN1795">
        <v>1215000</v>
      </c>
      <c r="AO1795">
        <v>622983</v>
      </c>
      <c r="AP1795">
        <v>95851</v>
      </c>
      <c r="AQ1795">
        <v>0</v>
      </c>
      <c r="AR1795">
        <v>8439</v>
      </c>
      <c r="AS1795">
        <v>3000</v>
      </c>
      <c r="AT1795">
        <v>8000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0</v>
      </c>
      <c r="BI1795">
        <v>0</v>
      </c>
      <c r="BJ1795">
        <v>0</v>
      </c>
      <c r="BK1795">
        <v>738273</v>
      </c>
      <c r="BL1795">
        <v>0</v>
      </c>
      <c r="BM1795">
        <v>50142</v>
      </c>
      <c r="BN1795">
        <v>0</v>
      </c>
      <c r="BO1795">
        <v>0</v>
      </c>
      <c r="BP1795">
        <v>0</v>
      </c>
      <c r="BQ1795">
        <v>0</v>
      </c>
      <c r="BR1795">
        <v>0</v>
      </c>
      <c r="BS1795">
        <v>0</v>
      </c>
      <c r="BT1795">
        <v>0</v>
      </c>
      <c r="BU1795">
        <v>0</v>
      </c>
      <c r="BV1795">
        <v>0</v>
      </c>
      <c r="BW1795">
        <v>0</v>
      </c>
      <c r="BX1795">
        <v>0</v>
      </c>
      <c r="BY1795">
        <v>0</v>
      </c>
      <c r="BZ1795">
        <v>0</v>
      </c>
      <c r="CA1795">
        <v>0</v>
      </c>
      <c r="CB1795">
        <v>0</v>
      </c>
      <c r="CC1795">
        <v>0</v>
      </c>
      <c r="CD1795">
        <v>0</v>
      </c>
      <c r="CE1795">
        <v>0</v>
      </c>
      <c r="CF1795">
        <v>0</v>
      </c>
      <c r="CG1795">
        <v>0</v>
      </c>
      <c r="CH1795">
        <v>0</v>
      </c>
      <c r="CI1795">
        <v>0</v>
      </c>
      <c r="CJ1795">
        <v>0</v>
      </c>
      <c r="CK1795">
        <v>0</v>
      </c>
      <c r="CL1795">
        <v>0</v>
      </c>
      <c r="CM1795">
        <v>0</v>
      </c>
      <c r="CN1795">
        <v>0</v>
      </c>
      <c r="CO1795">
        <v>0</v>
      </c>
      <c r="CP1795">
        <v>0</v>
      </c>
      <c r="CQ1795">
        <v>539858</v>
      </c>
      <c r="CR1795">
        <v>100000</v>
      </c>
      <c r="CS1795">
        <v>10000</v>
      </c>
      <c r="CT1795">
        <v>71878</v>
      </c>
      <c r="CU1795">
        <v>65000</v>
      </c>
      <c r="CV1795">
        <v>84249</v>
      </c>
      <c r="CW1795">
        <v>1929</v>
      </c>
      <c r="CX1795">
        <v>10110</v>
      </c>
      <c r="CY1795">
        <v>7582</v>
      </c>
      <c r="CZ1795">
        <v>3033</v>
      </c>
      <c r="DA1795">
        <v>2527</v>
      </c>
      <c r="DB1795">
        <v>10952</v>
      </c>
      <c r="DC1795">
        <v>56549</v>
      </c>
      <c r="DD1795">
        <v>2527</v>
      </c>
      <c r="DE1795">
        <v>20000</v>
      </c>
      <c r="DF1795">
        <v>974561</v>
      </c>
      <c r="DG1795">
        <v>100000</v>
      </c>
      <c r="DH1795">
        <v>0</v>
      </c>
      <c r="DI1795">
        <v>0</v>
      </c>
      <c r="DJ1795">
        <v>189524</v>
      </c>
      <c r="DK1795">
        <v>222144</v>
      </c>
      <c r="DL1795">
        <v>210000</v>
      </c>
      <c r="DM1795">
        <v>273700</v>
      </c>
      <c r="DN1795">
        <v>28000</v>
      </c>
      <c r="DO1795">
        <v>3176330</v>
      </c>
      <c r="DP1795">
        <v>317700</v>
      </c>
      <c r="DQ1795">
        <v>-272062</v>
      </c>
      <c r="DR1795">
        <v>0</v>
      </c>
      <c r="DS1795">
        <v>0</v>
      </c>
    </row>
    <row r="1796" spans="1:123" x14ac:dyDescent="0.3">
      <c r="A1796" t="str">
        <f t="shared" si="28"/>
        <v>20251982</v>
      </c>
      <c r="B1796">
        <v>52</v>
      </c>
      <c r="C1796">
        <v>2025</v>
      </c>
      <c r="D1796">
        <v>198212</v>
      </c>
      <c r="E1796">
        <v>71</v>
      </c>
      <c r="F1796">
        <v>1646591</v>
      </c>
      <c r="G1796">
        <v>163114</v>
      </c>
      <c r="H1796">
        <v>550000</v>
      </c>
      <c r="I1796">
        <v>0</v>
      </c>
      <c r="J1796">
        <v>90000</v>
      </c>
      <c r="K1796">
        <v>85000</v>
      </c>
      <c r="L1796">
        <v>200000</v>
      </c>
      <c r="M1796">
        <v>56200</v>
      </c>
      <c r="N1796">
        <v>11500</v>
      </c>
      <c r="O1796">
        <v>25500</v>
      </c>
      <c r="P1796">
        <v>4500</v>
      </c>
      <c r="Q1796">
        <v>2000</v>
      </c>
      <c r="R1796">
        <v>0</v>
      </c>
      <c r="S1796">
        <v>7191</v>
      </c>
      <c r="T1796">
        <v>35000</v>
      </c>
      <c r="U1796">
        <v>36000</v>
      </c>
      <c r="V1796">
        <v>0</v>
      </c>
      <c r="W1796">
        <v>0</v>
      </c>
      <c r="X1796">
        <v>0</v>
      </c>
      <c r="Y1796">
        <v>0</v>
      </c>
      <c r="Z1796">
        <v>309037</v>
      </c>
      <c r="AA1796">
        <v>0</v>
      </c>
      <c r="AB1796">
        <v>192206</v>
      </c>
      <c r="AC1796">
        <v>137086</v>
      </c>
      <c r="AD1796">
        <v>0</v>
      </c>
      <c r="AE1796">
        <v>192206</v>
      </c>
      <c r="AF1796">
        <v>15507</v>
      </c>
      <c r="AG1796">
        <v>0</v>
      </c>
      <c r="AH1796">
        <v>0</v>
      </c>
      <c r="AI1796">
        <v>0</v>
      </c>
      <c r="AJ1796">
        <v>234493</v>
      </c>
      <c r="AK1796">
        <v>234493</v>
      </c>
      <c r="AL1796">
        <v>0</v>
      </c>
      <c r="AM1796">
        <v>0</v>
      </c>
      <c r="AN1796">
        <v>433854</v>
      </c>
      <c r="AO1796">
        <v>1350029</v>
      </c>
      <c r="AP1796">
        <v>207713</v>
      </c>
      <c r="AQ1796">
        <v>0</v>
      </c>
      <c r="AR1796">
        <v>20000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0</v>
      </c>
      <c r="BI1796">
        <v>0</v>
      </c>
      <c r="BJ1796">
        <v>0</v>
      </c>
      <c r="BK1796">
        <v>1577742</v>
      </c>
      <c r="BL1796">
        <v>0</v>
      </c>
      <c r="BM1796">
        <v>0</v>
      </c>
      <c r="BN1796">
        <v>0</v>
      </c>
      <c r="BO1796">
        <v>0</v>
      </c>
      <c r="BP1796">
        <v>0</v>
      </c>
      <c r="BQ1796">
        <v>0</v>
      </c>
      <c r="BR1796">
        <v>90142</v>
      </c>
      <c r="BS1796">
        <v>74928</v>
      </c>
      <c r="BT1796">
        <v>0</v>
      </c>
      <c r="BU1796">
        <v>0</v>
      </c>
      <c r="BV1796">
        <v>0</v>
      </c>
      <c r="BW1796">
        <v>0</v>
      </c>
      <c r="BX1796">
        <v>0</v>
      </c>
      <c r="BY1796">
        <v>0</v>
      </c>
      <c r="BZ1796">
        <v>0</v>
      </c>
      <c r="CA1796">
        <v>0</v>
      </c>
      <c r="CB1796">
        <v>0</v>
      </c>
      <c r="CC1796">
        <v>0</v>
      </c>
      <c r="CD1796">
        <v>0</v>
      </c>
      <c r="CE1796">
        <v>0</v>
      </c>
      <c r="CF1796">
        <v>0</v>
      </c>
      <c r="CG1796">
        <v>399</v>
      </c>
      <c r="CH1796">
        <v>9</v>
      </c>
      <c r="CI1796">
        <v>48</v>
      </c>
      <c r="CJ1796">
        <v>36</v>
      </c>
      <c r="CK1796">
        <v>14</v>
      </c>
      <c r="CL1796">
        <v>12</v>
      </c>
      <c r="CM1796">
        <v>52</v>
      </c>
      <c r="CN1796">
        <v>239</v>
      </c>
      <c r="CO1796">
        <v>12</v>
      </c>
      <c r="CP1796">
        <v>0</v>
      </c>
      <c r="CQ1796">
        <v>610000</v>
      </c>
      <c r="CR1796">
        <v>100000</v>
      </c>
      <c r="CS1796">
        <v>10000</v>
      </c>
      <c r="CT1796">
        <v>146806</v>
      </c>
      <c r="CU1796">
        <v>65000</v>
      </c>
      <c r="CV1796">
        <v>84648</v>
      </c>
      <c r="CW1796">
        <v>1938</v>
      </c>
      <c r="CX1796">
        <v>10158</v>
      </c>
      <c r="CY1796">
        <v>7618</v>
      </c>
      <c r="CZ1796">
        <v>3047</v>
      </c>
      <c r="DA1796">
        <v>2539</v>
      </c>
      <c r="DB1796">
        <v>11004</v>
      </c>
      <c r="DC1796">
        <v>56789</v>
      </c>
      <c r="DD1796">
        <v>2539</v>
      </c>
      <c r="DE1796">
        <v>25000</v>
      </c>
      <c r="DF1796">
        <v>1254360</v>
      </c>
      <c r="DG1796">
        <v>100000</v>
      </c>
      <c r="DH1796">
        <v>0</v>
      </c>
      <c r="DI1796">
        <v>0</v>
      </c>
      <c r="DJ1796">
        <v>189524</v>
      </c>
      <c r="DK1796">
        <v>222144</v>
      </c>
      <c r="DL1796">
        <v>210000</v>
      </c>
      <c r="DM1796">
        <v>273700</v>
      </c>
      <c r="DN1796">
        <v>28000</v>
      </c>
      <c r="DO1796">
        <v>3649308</v>
      </c>
      <c r="DP1796">
        <v>317700</v>
      </c>
      <c r="DQ1796">
        <v>709421</v>
      </c>
      <c r="DR1796">
        <v>0</v>
      </c>
      <c r="DS1796">
        <v>0</v>
      </c>
    </row>
    <row r="1797" spans="1:123" x14ac:dyDescent="0.3">
      <c r="A1797" t="str">
        <f t="shared" si="28"/>
        <v>20261983</v>
      </c>
      <c r="B1797">
        <v>52</v>
      </c>
      <c r="C1797">
        <v>2026</v>
      </c>
      <c r="D1797">
        <v>198312</v>
      </c>
      <c r="E1797">
        <v>81</v>
      </c>
      <c r="F1797">
        <v>1247872</v>
      </c>
      <c r="G1797">
        <v>163110</v>
      </c>
      <c r="H1797">
        <v>550000</v>
      </c>
      <c r="I1797">
        <v>0</v>
      </c>
      <c r="J1797">
        <v>60000</v>
      </c>
      <c r="K1797">
        <v>85000</v>
      </c>
      <c r="L1797">
        <v>200000</v>
      </c>
      <c r="M1797">
        <v>56200</v>
      </c>
      <c r="N1797">
        <v>11500</v>
      </c>
      <c r="O1797">
        <v>25500</v>
      </c>
      <c r="P1797">
        <v>4500</v>
      </c>
      <c r="Q1797">
        <v>2000</v>
      </c>
      <c r="R1797">
        <v>0</v>
      </c>
      <c r="S1797">
        <v>7002</v>
      </c>
      <c r="T1797">
        <v>35000</v>
      </c>
      <c r="U1797">
        <v>36000</v>
      </c>
      <c r="V1797">
        <v>0</v>
      </c>
      <c r="W1797">
        <v>0</v>
      </c>
      <c r="X1797">
        <v>0</v>
      </c>
      <c r="Y1797">
        <v>0</v>
      </c>
      <c r="Z1797">
        <v>298259</v>
      </c>
      <c r="AA1797">
        <v>0</v>
      </c>
      <c r="AB1797">
        <v>234493</v>
      </c>
      <c r="AC1797">
        <v>157891</v>
      </c>
      <c r="AD1797">
        <v>0</v>
      </c>
      <c r="AE1797">
        <v>234493</v>
      </c>
      <c r="AF1797">
        <v>4743</v>
      </c>
      <c r="AG1797">
        <v>0</v>
      </c>
      <c r="AH1797">
        <v>0</v>
      </c>
      <c r="AI1797">
        <v>0</v>
      </c>
      <c r="AJ1797">
        <v>245257</v>
      </c>
      <c r="AK1797">
        <v>245257</v>
      </c>
      <c r="AL1797">
        <v>0</v>
      </c>
      <c r="AM1797">
        <v>0</v>
      </c>
      <c r="AN1797">
        <v>414443</v>
      </c>
      <c r="AO1797">
        <v>1554915</v>
      </c>
      <c r="AP1797">
        <v>239236</v>
      </c>
      <c r="AQ1797">
        <v>139674</v>
      </c>
      <c r="AR1797">
        <v>20000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285550</v>
      </c>
      <c r="BE1797">
        <v>76300</v>
      </c>
      <c r="BF1797">
        <v>60000</v>
      </c>
      <c r="BG1797">
        <v>35194</v>
      </c>
      <c r="BH1797">
        <v>20000</v>
      </c>
      <c r="BI1797">
        <v>27856</v>
      </c>
      <c r="BJ1797">
        <v>247584</v>
      </c>
      <c r="BK1797">
        <v>1201342</v>
      </c>
      <c r="BL1797">
        <v>0</v>
      </c>
      <c r="BM1797">
        <v>0</v>
      </c>
      <c r="BN1797">
        <v>0</v>
      </c>
      <c r="BO1797">
        <v>0</v>
      </c>
      <c r="BP1797">
        <v>0</v>
      </c>
      <c r="BQ1797">
        <v>0</v>
      </c>
      <c r="BR1797">
        <v>20000</v>
      </c>
      <c r="BS1797">
        <v>7194</v>
      </c>
      <c r="BT1797">
        <v>0</v>
      </c>
      <c r="BU1797">
        <v>0</v>
      </c>
      <c r="BV1797">
        <v>0</v>
      </c>
      <c r="BW1797">
        <v>0</v>
      </c>
      <c r="BX1797">
        <v>0</v>
      </c>
      <c r="BY1797">
        <v>0</v>
      </c>
      <c r="BZ1797">
        <v>0</v>
      </c>
      <c r="CA1797">
        <v>0</v>
      </c>
      <c r="CB1797">
        <v>0</v>
      </c>
      <c r="CC1797">
        <v>0</v>
      </c>
      <c r="CD1797">
        <v>0</v>
      </c>
      <c r="CE1797">
        <v>0</v>
      </c>
      <c r="CF1797">
        <v>0</v>
      </c>
      <c r="CG1797">
        <v>15352</v>
      </c>
      <c r="CH1797">
        <v>351</v>
      </c>
      <c r="CI1797">
        <v>1842</v>
      </c>
      <c r="CJ1797">
        <v>1382</v>
      </c>
      <c r="CK1797">
        <v>553</v>
      </c>
      <c r="CL1797">
        <v>461</v>
      </c>
      <c r="CM1797">
        <v>1996</v>
      </c>
      <c r="CN1797">
        <v>9211</v>
      </c>
      <c r="CO1797">
        <v>461</v>
      </c>
      <c r="CP1797">
        <v>110000</v>
      </c>
      <c r="CQ1797">
        <v>610000</v>
      </c>
      <c r="CR1797">
        <v>100000</v>
      </c>
      <c r="CS1797">
        <v>10000</v>
      </c>
      <c r="CT1797">
        <v>154000</v>
      </c>
      <c r="CU1797">
        <v>65000</v>
      </c>
      <c r="CV1797">
        <v>100000</v>
      </c>
      <c r="CW1797">
        <v>2289</v>
      </c>
      <c r="CX1797">
        <v>12000</v>
      </c>
      <c r="CY1797">
        <v>9000</v>
      </c>
      <c r="CZ1797">
        <v>3600</v>
      </c>
      <c r="DA1797">
        <v>3000</v>
      </c>
      <c r="DB1797">
        <v>13000</v>
      </c>
      <c r="DC1797">
        <v>66000</v>
      </c>
      <c r="DD1797">
        <v>3000</v>
      </c>
      <c r="DE1797">
        <v>140000</v>
      </c>
      <c r="DF1797">
        <v>1500000</v>
      </c>
      <c r="DG1797">
        <v>100000</v>
      </c>
      <c r="DH1797">
        <v>0</v>
      </c>
      <c r="DI1797">
        <v>285550</v>
      </c>
      <c r="DJ1797">
        <v>224718</v>
      </c>
      <c r="DK1797">
        <v>250000</v>
      </c>
      <c r="DL1797">
        <v>270000</v>
      </c>
      <c r="DM1797">
        <v>350000</v>
      </c>
      <c r="DN1797">
        <v>48000</v>
      </c>
      <c r="DO1797">
        <v>4564414</v>
      </c>
      <c r="DP1797">
        <v>317700</v>
      </c>
      <c r="DQ1797">
        <v>1464802</v>
      </c>
      <c r="DR1797">
        <v>0</v>
      </c>
      <c r="DS1797">
        <v>247584</v>
      </c>
    </row>
    <row r="1798" spans="1:123" x14ac:dyDescent="0.3">
      <c r="A1798" t="str">
        <f t="shared" si="28"/>
        <v>20271984</v>
      </c>
      <c r="B1798">
        <v>52</v>
      </c>
      <c r="C1798">
        <v>2027</v>
      </c>
      <c r="D1798">
        <v>198412</v>
      </c>
      <c r="E1798">
        <v>60</v>
      </c>
      <c r="F1798">
        <v>1839133</v>
      </c>
      <c r="G1798">
        <v>163106</v>
      </c>
      <c r="H1798">
        <v>550000</v>
      </c>
      <c r="I1798">
        <v>0</v>
      </c>
      <c r="J1798">
        <v>60000</v>
      </c>
      <c r="K1798">
        <v>85000</v>
      </c>
      <c r="L1798">
        <v>200000</v>
      </c>
      <c r="M1798">
        <v>56200</v>
      </c>
      <c r="N1798">
        <v>11500</v>
      </c>
      <c r="O1798">
        <v>25500</v>
      </c>
      <c r="P1798">
        <v>4500</v>
      </c>
      <c r="Q1798">
        <v>2000</v>
      </c>
      <c r="R1798">
        <v>0</v>
      </c>
      <c r="S1798">
        <v>6814</v>
      </c>
      <c r="T1798">
        <v>35000</v>
      </c>
      <c r="U1798">
        <v>36000</v>
      </c>
      <c r="V1798">
        <v>0</v>
      </c>
      <c r="W1798">
        <v>0</v>
      </c>
      <c r="X1798">
        <v>0</v>
      </c>
      <c r="Y1798">
        <v>0</v>
      </c>
      <c r="Z1798">
        <v>59466</v>
      </c>
      <c r="AA1798">
        <v>0</v>
      </c>
      <c r="AB1798">
        <v>245257</v>
      </c>
      <c r="AC1798">
        <v>115859</v>
      </c>
      <c r="AD1798">
        <v>0</v>
      </c>
      <c r="AE1798">
        <v>175549</v>
      </c>
      <c r="AF1798">
        <v>0</v>
      </c>
      <c r="AG1798">
        <v>0</v>
      </c>
      <c r="AH1798">
        <v>0</v>
      </c>
      <c r="AI1798">
        <v>0</v>
      </c>
      <c r="AJ1798">
        <v>250000</v>
      </c>
      <c r="AK1798">
        <v>319708</v>
      </c>
      <c r="AL1798">
        <v>0</v>
      </c>
      <c r="AM1798">
        <v>0</v>
      </c>
      <c r="AN1798">
        <v>653048</v>
      </c>
      <c r="AO1798">
        <v>1140980</v>
      </c>
      <c r="AP1798">
        <v>175549</v>
      </c>
      <c r="AQ1798">
        <v>129962</v>
      </c>
      <c r="AR1798">
        <v>20000</v>
      </c>
      <c r="AS1798">
        <v>0</v>
      </c>
      <c r="AT1798">
        <v>0</v>
      </c>
      <c r="AU1798">
        <v>285550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206095</v>
      </c>
      <c r="BE1798">
        <v>7630</v>
      </c>
      <c r="BF1798">
        <v>60000</v>
      </c>
      <c r="BG1798">
        <v>35194</v>
      </c>
      <c r="BH1798">
        <v>2000</v>
      </c>
      <c r="BI1798">
        <v>3064</v>
      </c>
      <c r="BJ1798">
        <v>32867</v>
      </c>
      <c r="BK1798">
        <v>1405190</v>
      </c>
      <c r="BL1798">
        <v>0</v>
      </c>
      <c r="BM1798">
        <v>0</v>
      </c>
      <c r="BN1798">
        <v>0</v>
      </c>
      <c r="BO1798">
        <v>0</v>
      </c>
      <c r="BP1798">
        <v>0</v>
      </c>
      <c r="BQ1798">
        <v>0</v>
      </c>
      <c r="BR1798">
        <v>20000</v>
      </c>
      <c r="BS1798">
        <v>0</v>
      </c>
      <c r="BT1798">
        <v>0</v>
      </c>
      <c r="BU1798">
        <v>0</v>
      </c>
      <c r="BV1798">
        <v>0</v>
      </c>
      <c r="BW1798">
        <v>0</v>
      </c>
      <c r="BX1798">
        <v>0</v>
      </c>
      <c r="BY1798">
        <v>0</v>
      </c>
      <c r="BZ1798">
        <v>0</v>
      </c>
      <c r="CA1798">
        <v>0</v>
      </c>
      <c r="CB1798">
        <v>0</v>
      </c>
      <c r="CC1798">
        <v>0</v>
      </c>
      <c r="CD1798">
        <v>0</v>
      </c>
      <c r="CE1798">
        <v>0</v>
      </c>
      <c r="CF1798">
        <v>0</v>
      </c>
      <c r="CG1798">
        <v>0</v>
      </c>
      <c r="CH1798">
        <v>0</v>
      </c>
      <c r="CI1798">
        <v>0</v>
      </c>
      <c r="CJ1798">
        <v>0</v>
      </c>
      <c r="CK1798">
        <v>0</v>
      </c>
      <c r="CL1798">
        <v>0</v>
      </c>
      <c r="CM1798">
        <v>0</v>
      </c>
      <c r="CN1798">
        <v>0</v>
      </c>
      <c r="CO1798">
        <v>0</v>
      </c>
      <c r="CP1798">
        <v>0</v>
      </c>
      <c r="CQ1798">
        <v>610000</v>
      </c>
      <c r="CR1798">
        <v>100000</v>
      </c>
      <c r="CS1798">
        <v>10000</v>
      </c>
      <c r="CT1798">
        <v>154000</v>
      </c>
      <c r="CU1798">
        <v>65000</v>
      </c>
      <c r="CV1798">
        <v>100000</v>
      </c>
      <c r="CW1798">
        <v>2289</v>
      </c>
      <c r="CX1798">
        <v>12000</v>
      </c>
      <c r="CY1798">
        <v>9000</v>
      </c>
      <c r="CZ1798">
        <v>3600</v>
      </c>
      <c r="DA1798">
        <v>3000</v>
      </c>
      <c r="DB1798">
        <v>13000</v>
      </c>
      <c r="DC1798">
        <v>66000</v>
      </c>
      <c r="DD1798">
        <v>3000</v>
      </c>
      <c r="DE1798">
        <v>140000</v>
      </c>
      <c r="DF1798">
        <v>1500000</v>
      </c>
      <c r="DG1798">
        <v>100000</v>
      </c>
      <c r="DH1798">
        <v>0</v>
      </c>
      <c r="DI1798">
        <v>206095</v>
      </c>
      <c r="DJ1798">
        <v>256392</v>
      </c>
      <c r="DK1798">
        <v>250000</v>
      </c>
      <c r="DL1798">
        <v>330000</v>
      </c>
      <c r="DM1798">
        <v>350000</v>
      </c>
      <c r="DN1798">
        <v>50000</v>
      </c>
      <c r="DO1798">
        <v>4653084</v>
      </c>
      <c r="DP1798">
        <v>317700</v>
      </c>
      <c r="DQ1798">
        <v>390766</v>
      </c>
      <c r="DR1798">
        <v>0</v>
      </c>
      <c r="DS1798">
        <v>32867</v>
      </c>
    </row>
    <row r="1799" spans="1:123" x14ac:dyDescent="0.3">
      <c r="A1799" t="str">
        <f t="shared" si="28"/>
        <v>20281985</v>
      </c>
      <c r="B1799">
        <v>52</v>
      </c>
      <c r="C1799">
        <v>2028</v>
      </c>
      <c r="D1799">
        <v>198512</v>
      </c>
      <c r="E1799">
        <v>38</v>
      </c>
      <c r="F1799">
        <v>1741447</v>
      </c>
      <c r="G1799">
        <v>163102</v>
      </c>
      <c r="H1799">
        <v>550000</v>
      </c>
      <c r="I1799">
        <v>0</v>
      </c>
      <c r="J1799">
        <v>60000</v>
      </c>
      <c r="K1799">
        <v>85000</v>
      </c>
      <c r="L1799">
        <v>200000</v>
      </c>
      <c r="M1799">
        <v>56200</v>
      </c>
      <c r="N1799">
        <v>11500</v>
      </c>
      <c r="O1799">
        <v>25500</v>
      </c>
      <c r="P1799">
        <v>4500</v>
      </c>
      <c r="Q1799">
        <v>2000</v>
      </c>
      <c r="R1799">
        <v>0</v>
      </c>
      <c r="S1799">
        <v>6625</v>
      </c>
      <c r="T1799">
        <v>35000</v>
      </c>
      <c r="U1799">
        <v>36000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319708</v>
      </c>
      <c r="AC1799">
        <v>73028</v>
      </c>
      <c r="AD1799">
        <v>0</v>
      </c>
      <c r="AE1799">
        <v>110652</v>
      </c>
      <c r="AF1799">
        <v>0</v>
      </c>
      <c r="AG1799">
        <v>0</v>
      </c>
      <c r="AH1799">
        <v>0</v>
      </c>
      <c r="AI1799">
        <v>0</v>
      </c>
      <c r="AJ1799">
        <v>51309</v>
      </c>
      <c r="AK1799">
        <v>260364</v>
      </c>
      <c r="AL1799">
        <v>0</v>
      </c>
      <c r="AM1799">
        <v>0</v>
      </c>
      <c r="AN1799">
        <v>911016</v>
      </c>
      <c r="AO1799">
        <v>719183</v>
      </c>
      <c r="AP1799">
        <v>110652</v>
      </c>
      <c r="AQ1799">
        <v>0</v>
      </c>
      <c r="AR1799">
        <v>13602</v>
      </c>
      <c r="AS1799">
        <v>0</v>
      </c>
      <c r="AT1799">
        <v>0</v>
      </c>
      <c r="AU1799">
        <v>206095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0</v>
      </c>
      <c r="BI1799">
        <v>0</v>
      </c>
      <c r="BJ1799">
        <v>0</v>
      </c>
      <c r="BK1799">
        <v>1049532</v>
      </c>
      <c r="BL1799">
        <v>0</v>
      </c>
      <c r="BM1799">
        <v>0</v>
      </c>
      <c r="BN1799">
        <v>0</v>
      </c>
      <c r="BO1799">
        <v>0</v>
      </c>
      <c r="BP1799">
        <v>0</v>
      </c>
      <c r="BQ1799">
        <v>0</v>
      </c>
      <c r="BR1799">
        <v>20000</v>
      </c>
      <c r="BS1799">
        <v>0</v>
      </c>
      <c r="BT1799">
        <v>0</v>
      </c>
      <c r="BU1799">
        <v>0</v>
      </c>
      <c r="BV1799">
        <v>0</v>
      </c>
      <c r="BW1799">
        <v>0</v>
      </c>
      <c r="BX1799">
        <v>0</v>
      </c>
      <c r="BY1799">
        <v>0</v>
      </c>
      <c r="BZ1799">
        <v>0</v>
      </c>
      <c r="CA1799">
        <v>0</v>
      </c>
      <c r="CB1799">
        <v>0</v>
      </c>
      <c r="CC1799">
        <v>0</v>
      </c>
      <c r="CD1799">
        <v>0</v>
      </c>
      <c r="CE1799">
        <v>0</v>
      </c>
      <c r="CF1799">
        <v>0</v>
      </c>
      <c r="CG1799">
        <v>0</v>
      </c>
      <c r="CH1799">
        <v>0</v>
      </c>
      <c r="CI1799">
        <v>0</v>
      </c>
      <c r="CJ1799">
        <v>0</v>
      </c>
      <c r="CK1799">
        <v>0</v>
      </c>
      <c r="CL1799">
        <v>0</v>
      </c>
      <c r="CM1799">
        <v>0</v>
      </c>
      <c r="CN1799">
        <v>0</v>
      </c>
      <c r="CO1799">
        <v>0</v>
      </c>
      <c r="CP1799">
        <v>0</v>
      </c>
      <c r="CQ1799">
        <v>610000</v>
      </c>
      <c r="CR1799">
        <v>100000</v>
      </c>
      <c r="CS1799">
        <v>10000</v>
      </c>
      <c r="CT1799">
        <v>154000</v>
      </c>
      <c r="CU1799">
        <v>65000</v>
      </c>
      <c r="CV1799">
        <v>100000</v>
      </c>
      <c r="CW1799">
        <v>2289</v>
      </c>
      <c r="CX1799">
        <v>12000</v>
      </c>
      <c r="CY1799">
        <v>9000</v>
      </c>
      <c r="CZ1799">
        <v>3600</v>
      </c>
      <c r="DA1799">
        <v>3000</v>
      </c>
      <c r="DB1799">
        <v>13000</v>
      </c>
      <c r="DC1799">
        <v>66000</v>
      </c>
      <c r="DD1799">
        <v>3000</v>
      </c>
      <c r="DE1799">
        <v>140000</v>
      </c>
      <c r="DF1799">
        <v>1452116</v>
      </c>
      <c r="DG1799">
        <v>100000</v>
      </c>
      <c r="DH1799">
        <v>0</v>
      </c>
      <c r="DI1799">
        <v>0</v>
      </c>
      <c r="DJ1799">
        <v>252873</v>
      </c>
      <c r="DK1799">
        <v>249663</v>
      </c>
      <c r="DL1799">
        <v>330000</v>
      </c>
      <c r="DM1799">
        <v>349237</v>
      </c>
      <c r="DN1799">
        <v>50000</v>
      </c>
      <c r="DO1799">
        <v>4335142</v>
      </c>
      <c r="DP1799">
        <v>317700</v>
      </c>
      <c r="DQ1799">
        <v>-134787</v>
      </c>
      <c r="DR1799">
        <v>0</v>
      </c>
      <c r="DS1799">
        <v>0</v>
      </c>
    </row>
    <row r="1800" spans="1:123" x14ac:dyDescent="0.3">
      <c r="A1800" t="str">
        <f t="shared" si="28"/>
        <v>20291986</v>
      </c>
      <c r="B1800">
        <v>52</v>
      </c>
      <c r="C1800">
        <v>2029</v>
      </c>
      <c r="D1800">
        <v>198612</v>
      </c>
      <c r="E1800">
        <v>62</v>
      </c>
      <c r="F1800">
        <v>1691349</v>
      </c>
      <c r="G1800">
        <v>163097</v>
      </c>
      <c r="H1800">
        <v>550000</v>
      </c>
      <c r="I1800">
        <v>0</v>
      </c>
      <c r="J1800">
        <v>60000</v>
      </c>
      <c r="K1800">
        <v>85000</v>
      </c>
      <c r="L1800">
        <v>200000</v>
      </c>
      <c r="M1800">
        <v>56200</v>
      </c>
      <c r="N1800">
        <v>11500</v>
      </c>
      <c r="O1800">
        <v>25500</v>
      </c>
      <c r="P1800">
        <v>4500</v>
      </c>
      <c r="Q1800">
        <v>2000</v>
      </c>
      <c r="R1800">
        <v>0</v>
      </c>
      <c r="S1800">
        <v>6437</v>
      </c>
      <c r="T1800">
        <v>35000</v>
      </c>
      <c r="U1800">
        <v>36000</v>
      </c>
      <c r="V1800">
        <v>0</v>
      </c>
      <c r="W1800">
        <v>0</v>
      </c>
      <c r="X1800">
        <v>0</v>
      </c>
      <c r="Y1800">
        <v>0</v>
      </c>
      <c r="Z1800">
        <v>71448</v>
      </c>
      <c r="AA1800">
        <v>0</v>
      </c>
      <c r="AB1800">
        <v>260364</v>
      </c>
      <c r="AC1800">
        <v>120978</v>
      </c>
      <c r="AD1800">
        <v>0</v>
      </c>
      <c r="AE1800">
        <v>183305</v>
      </c>
      <c r="AF1800">
        <v>0</v>
      </c>
      <c r="AG1800">
        <v>0</v>
      </c>
      <c r="AH1800">
        <v>0</v>
      </c>
      <c r="AI1800">
        <v>0</v>
      </c>
      <c r="AJ1800">
        <v>250000</v>
      </c>
      <c r="AK1800">
        <v>327058</v>
      </c>
      <c r="AL1800">
        <v>0</v>
      </c>
      <c r="AM1800">
        <v>0</v>
      </c>
      <c r="AN1800">
        <v>640689</v>
      </c>
      <c r="AO1800">
        <v>1191392</v>
      </c>
      <c r="AP1800">
        <v>183305</v>
      </c>
      <c r="AQ1800">
        <v>0</v>
      </c>
      <c r="AR1800">
        <v>20000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28647</v>
      </c>
      <c r="BE1800">
        <v>763</v>
      </c>
      <c r="BF1800">
        <v>60000</v>
      </c>
      <c r="BG1800">
        <v>35194</v>
      </c>
      <c r="BH1800">
        <v>0</v>
      </c>
      <c r="BI1800">
        <v>337</v>
      </c>
      <c r="BJ1800">
        <v>0</v>
      </c>
      <c r="BK1800">
        <v>1269756</v>
      </c>
      <c r="BL1800">
        <v>0</v>
      </c>
      <c r="BM1800">
        <v>0</v>
      </c>
      <c r="BN1800">
        <v>0</v>
      </c>
      <c r="BO1800">
        <v>0</v>
      </c>
      <c r="BP1800">
        <v>0</v>
      </c>
      <c r="BQ1800">
        <v>0</v>
      </c>
      <c r="BR1800">
        <v>20000</v>
      </c>
      <c r="BS1800">
        <v>0</v>
      </c>
      <c r="BT1800">
        <v>0</v>
      </c>
      <c r="BU1800">
        <v>0</v>
      </c>
      <c r="BV1800">
        <v>0</v>
      </c>
      <c r="BW1800">
        <v>0</v>
      </c>
      <c r="BX1800">
        <v>0</v>
      </c>
      <c r="BY1800">
        <v>0</v>
      </c>
      <c r="BZ1800">
        <v>0</v>
      </c>
      <c r="CA1800">
        <v>0</v>
      </c>
      <c r="CB1800">
        <v>0</v>
      </c>
      <c r="CC1800">
        <v>0</v>
      </c>
      <c r="CD1800">
        <v>0</v>
      </c>
      <c r="CE1800">
        <v>0</v>
      </c>
      <c r="CF1800">
        <v>0</v>
      </c>
      <c r="CG1800">
        <v>0</v>
      </c>
      <c r="CH1800">
        <v>0</v>
      </c>
      <c r="CI1800">
        <v>0</v>
      </c>
      <c r="CJ1800">
        <v>0</v>
      </c>
      <c r="CK1800">
        <v>0</v>
      </c>
      <c r="CL1800">
        <v>0</v>
      </c>
      <c r="CM1800">
        <v>0</v>
      </c>
      <c r="CN1800">
        <v>0</v>
      </c>
      <c r="CO1800">
        <v>0</v>
      </c>
      <c r="CP1800">
        <v>0</v>
      </c>
      <c r="CQ1800">
        <v>610000</v>
      </c>
      <c r="CR1800">
        <v>100000</v>
      </c>
      <c r="CS1800">
        <v>10000</v>
      </c>
      <c r="CT1800">
        <v>154000</v>
      </c>
      <c r="CU1800">
        <v>65000</v>
      </c>
      <c r="CV1800">
        <v>100000</v>
      </c>
      <c r="CW1800">
        <v>2289</v>
      </c>
      <c r="CX1800">
        <v>12000</v>
      </c>
      <c r="CY1800">
        <v>9000</v>
      </c>
      <c r="CZ1800">
        <v>3600</v>
      </c>
      <c r="DA1800">
        <v>3000</v>
      </c>
      <c r="DB1800">
        <v>13000</v>
      </c>
      <c r="DC1800">
        <v>66000</v>
      </c>
      <c r="DD1800">
        <v>3000</v>
      </c>
      <c r="DE1800">
        <v>140000</v>
      </c>
      <c r="DF1800">
        <v>1480000</v>
      </c>
      <c r="DG1800">
        <v>100000</v>
      </c>
      <c r="DH1800">
        <v>0</v>
      </c>
      <c r="DI1800">
        <v>28647</v>
      </c>
      <c r="DJ1800">
        <v>288067</v>
      </c>
      <c r="DK1800">
        <v>250000</v>
      </c>
      <c r="DL1800">
        <v>390000</v>
      </c>
      <c r="DM1800">
        <v>350000</v>
      </c>
      <c r="DN1800">
        <v>50000</v>
      </c>
      <c r="DO1800">
        <v>4554662</v>
      </c>
      <c r="DP1800">
        <v>317700</v>
      </c>
      <c r="DQ1800">
        <v>466388</v>
      </c>
      <c r="DR1800">
        <v>0</v>
      </c>
      <c r="DS1800">
        <v>0</v>
      </c>
    </row>
    <row r="1801" spans="1:123" x14ac:dyDescent="0.3">
      <c r="A1801" t="str">
        <f t="shared" si="28"/>
        <v>20301987</v>
      </c>
      <c r="B1801">
        <v>52</v>
      </c>
      <c r="C1801">
        <v>2030</v>
      </c>
      <c r="D1801">
        <v>198712</v>
      </c>
      <c r="E1801">
        <v>27</v>
      </c>
      <c r="F1801">
        <v>1703428</v>
      </c>
      <c r="G1801">
        <v>163093</v>
      </c>
      <c r="H1801">
        <v>550000</v>
      </c>
      <c r="I1801">
        <v>0</v>
      </c>
      <c r="J1801">
        <v>30000</v>
      </c>
      <c r="K1801">
        <v>85000</v>
      </c>
      <c r="L1801">
        <v>200000</v>
      </c>
      <c r="M1801">
        <v>56200</v>
      </c>
      <c r="N1801">
        <v>11500</v>
      </c>
      <c r="O1801">
        <v>25500</v>
      </c>
      <c r="P1801">
        <v>4500</v>
      </c>
      <c r="Q1801">
        <v>2000</v>
      </c>
      <c r="R1801">
        <v>0</v>
      </c>
      <c r="S1801">
        <v>6248</v>
      </c>
      <c r="T1801">
        <v>0</v>
      </c>
      <c r="U1801">
        <v>36000</v>
      </c>
      <c r="V1801">
        <v>0</v>
      </c>
      <c r="W1801">
        <v>0</v>
      </c>
      <c r="X1801">
        <v>25000</v>
      </c>
      <c r="Y1801">
        <v>0</v>
      </c>
      <c r="Z1801">
        <v>0</v>
      </c>
      <c r="AA1801">
        <v>0</v>
      </c>
      <c r="AB1801">
        <v>327058</v>
      </c>
      <c r="AC1801">
        <v>51519</v>
      </c>
      <c r="AD1801">
        <v>0</v>
      </c>
      <c r="AE1801">
        <v>78061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248997</v>
      </c>
      <c r="AL1801">
        <v>0</v>
      </c>
      <c r="AM1801">
        <v>0</v>
      </c>
      <c r="AN1801">
        <v>991948</v>
      </c>
      <c r="AO1801">
        <v>507359</v>
      </c>
      <c r="AP1801">
        <v>78061</v>
      </c>
      <c r="AQ1801">
        <v>0</v>
      </c>
      <c r="AR1801">
        <v>2233</v>
      </c>
      <c r="AS1801">
        <v>0</v>
      </c>
      <c r="AT1801">
        <v>0</v>
      </c>
      <c r="AU1801">
        <v>28647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0</v>
      </c>
      <c r="BI1801">
        <v>0</v>
      </c>
      <c r="BJ1801">
        <v>0</v>
      </c>
      <c r="BK1801">
        <v>616300</v>
      </c>
      <c r="BL1801">
        <v>0</v>
      </c>
      <c r="BM1801">
        <v>196667</v>
      </c>
      <c r="BN1801">
        <v>0</v>
      </c>
      <c r="BO1801">
        <v>0</v>
      </c>
      <c r="BP1801">
        <v>97607</v>
      </c>
      <c r="BQ1801">
        <v>0</v>
      </c>
      <c r="BR1801">
        <v>0</v>
      </c>
      <c r="BS1801">
        <v>0</v>
      </c>
      <c r="BT1801">
        <v>0</v>
      </c>
      <c r="BU1801">
        <v>0</v>
      </c>
      <c r="BV1801">
        <v>0</v>
      </c>
      <c r="BW1801">
        <v>0</v>
      </c>
      <c r="BX1801">
        <v>0</v>
      </c>
      <c r="BY1801">
        <v>0</v>
      </c>
      <c r="BZ1801">
        <v>0</v>
      </c>
      <c r="CA1801">
        <v>0</v>
      </c>
      <c r="CB1801">
        <v>0</v>
      </c>
      <c r="CC1801">
        <v>0</v>
      </c>
      <c r="CD1801">
        <v>0</v>
      </c>
      <c r="CE1801">
        <v>0</v>
      </c>
      <c r="CF1801">
        <v>0</v>
      </c>
      <c r="CG1801">
        <v>0</v>
      </c>
      <c r="CH1801">
        <v>0</v>
      </c>
      <c r="CI1801">
        <v>0</v>
      </c>
      <c r="CJ1801">
        <v>0</v>
      </c>
      <c r="CK1801">
        <v>0</v>
      </c>
      <c r="CL1801">
        <v>0</v>
      </c>
      <c r="CM1801">
        <v>0</v>
      </c>
      <c r="CN1801">
        <v>0</v>
      </c>
      <c r="CO1801">
        <v>0</v>
      </c>
      <c r="CP1801">
        <v>0</v>
      </c>
      <c r="CQ1801">
        <v>393333</v>
      </c>
      <c r="CR1801">
        <v>2393</v>
      </c>
      <c r="CS1801">
        <v>10000</v>
      </c>
      <c r="CT1801">
        <v>154000</v>
      </c>
      <c r="CU1801">
        <v>65000</v>
      </c>
      <c r="CV1801">
        <v>100000</v>
      </c>
      <c r="CW1801">
        <v>2289</v>
      </c>
      <c r="CX1801">
        <v>12000</v>
      </c>
      <c r="CY1801">
        <v>9000</v>
      </c>
      <c r="CZ1801">
        <v>3600</v>
      </c>
      <c r="DA1801">
        <v>3000</v>
      </c>
      <c r="DB1801">
        <v>13000</v>
      </c>
      <c r="DC1801">
        <v>66000</v>
      </c>
      <c r="DD1801">
        <v>3000</v>
      </c>
      <c r="DE1801">
        <v>140000</v>
      </c>
      <c r="DF1801">
        <v>0</v>
      </c>
      <c r="DG1801">
        <v>75000</v>
      </c>
      <c r="DH1801">
        <v>0</v>
      </c>
      <c r="DI1801">
        <v>0</v>
      </c>
      <c r="DJ1801">
        <v>284548</v>
      </c>
      <c r="DK1801">
        <v>249963</v>
      </c>
      <c r="DL1801">
        <v>390000</v>
      </c>
      <c r="DM1801">
        <v>349924</v>
      </c>
      <c r="DN1801">
        <v>50000</v>
      </c>
      <c r="DO1801">
        <v>2625047</v>
      </c>
      <c r="DP1801">
        <v>317700</v>
      </c>
      <c r="DQ1801">
        <v>-347920</v>
      </c>
      <c r="DR1801">
        <v>0</v>
      </c>
      <c r="DS1801">
        <v>0</v>
      </c>
    </row>
    <row r="1802" spans="1:123" x14ac:dyDescent="0.3">
      <c r="A1802" t="str">
        <f t="shared" si="28"/>
        <v>20311988</v>
      </c>
      <c r="B1802">
        <v>52</v>
      </c>
      <c r="C1802">
        <v>2031</v>
      </c>
      <c r="D1802">
        <v>198812</v>
      </c>
      <c r="E1802">
        <v>14</v>
      </c>
      <c r="F1802">
        <v>1991676</v>
      </c>
      <c r="G1802">
        <v>163096</v>
      </c>
      <c r="H1802">
        <v>550000</v>
      </c>
      <c r="I1802">
        <v>0</v>
      </c>
      <c r="J1802">
        <v>60000</v>
      </c>
      <c r="K1802">
        <v>85000</v>
      </c>
      <c r="L1802">
        <v>200000</v>
      </c>
      <c r="M1802">
        <v>56200</v>
      </c>
      <c r="N1802">
        <v>11500</v>
      </c>
      <c r="O1802">
        <v>25500</v>
      </c>
      <c r="P1802">
        <v>4500</v>
      </c>
      <c r="Q1802">
        <v>2000</v>
      </c>
      <c r="R1802">
        <v>0</v>
      </c>
      <c r="S1802">
        <v>6059</v>
      </c>
      <c r="T1802">
        <v>0</v>
      </c>
      <c r="U1802">
        <v>36000</v>
      </c>
      <c r="V1802">
        <v>0</v>
      </c>
      <c r="W1802">
        <v>0</v>
      </c>
      <c r="X1802">
        <v>25000</v>
      </c>
      <c r="Y1802">
        <v>0</v>
      </c>
      <c r="Z1802">
        <v>0</v>
      </c>
      <c r="AA1802">
        <v>0</v>
      </c>
      <c r="AB1802">
        <v>248997</v>
      </c>
      <c r="AC1802">
        <v>28084</v>
      </c>
      <c r="AD1802">
        <v>0</v>
      </c>
      <c r="AE1802">
        <v>42553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206444</v>
      </c>
      <c r="AL1802">
        <v>0</v>
      </c>
      <c r="AM1802">
        <v>0</v>
      </c>
      <c r="AN1802">
        <v>1021759</v>
      </c>
      <c r="AO1802">
        <v>276573</v>
      </c>
      <c r="AP1802">
        <v>42553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75000</v>
      </c>
      <c r="AW1802">
        <v>0</v>
      </c>
      <c r="AX1802">
        <v>31649</v>
      </c>
      <c r="AY1802">
        <v>0</v>
      </c>
      <c r="AZ1802">
        <v>22000</v>
      </c>
      <c r="BA1802">
        <v>25000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0</v>
      </c>
      <c r="BI1802">
        <v>0</v>
      </c>
      <c r="BJ1802">
        <v>0</v>
      </c>
      <c r="BK1802">
        <v>472775</v>
      </c>
      <c r="BL1802">
        <v>0</v>
      </c>
      <c r="BM1802">
        <v>176667</v>
      </c>
      <c r="BN1802">
        <v>154000</v>
      </c>
      <c r="BO1802">
        <v>65000</v>
      </c>
      <c r="BP1802">
        <v>2393</v>
      </c>
      <c r="BQ1802">
        <v>10000</v>
      </c>
      <c r="BR1802">
        <v>0</v>
      </c>
      <c r="BS1802">
        <v>0</v>
      </c>
      <c r="BT1802">
        <v>0</v>
      </c>
      <c r="BU1802">
        <v>0</v>
      </c>
      <c r="BV1802">
        <v>0</v>
      </c>
      <c r="BW1802">
        <v>33000</v>
      </c>
      <c r="BX1802">
        <v>763</v>
      </c>
      <c r="BY1802">
        <v>4000</v>
      </c>
      <c r="BZ1802">
        <v>3000</v>
      </c>
      <c r="CA1802">
        <v>1200</v>
      </c>
      <c r="CB1802">
        <v>1000</v>
      </c>
      <c r="CC1802">
        <v>4333</v>
      </c>
      <c r="CD1802">
        <v>20000</v>
      </c>
      <c r="CE1802">
        <v>1000</v>
      </c>
      <c r="CF1802">
        <v>68917</v>
      </c>
      <c r="CG1802">
        <v>0</v>
      </c>
      <c r="CH1802">
        <v>0</v>
      </c>
      <c r="CI1802">
        <v>0</v>
      </c>
      <c r="CJ1802">
        <v>0</v>
      </c>
      <c r="CK1802">
        <v>0</v>
      </c>
      <c r="CL1802">
        <v>0</v>
      </c>
      <c r="CM1802">
        <v>0</v>
      </c>
      <c r="CN1802">
        <v>0</v>
      </c>
      <c r="CO1802">
        <v>0</v>
      </c>
      <c r="CP1802">
        <v>0</v>
      </c>
      <c r="CQ1802">
        <v>196667</v>
      </c>
      <c r="CR1802">
        <v>0</v>
      </c>
      <c r="CS1802">
        <v>0</v>
      </c>
      <c r="CT1802">
        <v>0</v>
      </c>
      <c r="CU1802">
        <v>0</v>
      </c>
      <c r="CV1802">
        <v>67000</v>
      </c>
      <c r="CW1802">
        <v>1526</v>
      </c>
      <c r="CX1802">
        <v>8000</v>
      </c>
      <c r="CY1802">
        <v>6000</v>
      </c>
      <c r="CZ1802">
        <v>2400</v>
      </c>
      <c r="DA1802">
        <v>2000</v>
      </c>
      <c r="DB1802">
        <v>8667</v>
      </c>
      <c r="DC1802">
        <v>46000</v>
      </c>
      <c r="DD1802">
        <v>2000</v>
      </c>
      <c r="DE1802">
        <v>71083</v>
      </c>
      <c r="DF1802">
        <v>0</v>
      </c>
      <c r="DG1802">
        <v>50000</v>
      </c>
      <c r="DH1802">
        <v>0</v>
      </c>
      <c r="DI1802">
        <v>0</v>
      </c>
      <c r="DJ1802">
        <v>252898</v>
      </c>
      <c r="DK1802">
        <v>224963</v>
      </c>
      <c r="DL1802">
        <v>390000</v>
      </c>
      <c r="DM1802">
        <v>274924</v>
      </c>
      <c r="DN1802">
        <v>28000</v>
      </c>
      <c r="DO1802">
        <v>1838572</v>
      </c>
      <c r="DP1802">
        <v>317700</v>
      </c>
      <c r="DQ1802">
        <v>-874887</v>
      </c>
      <c r="DR1802">
        <v>150964</v>
      </c>
      <c r="DS1802">
        <v>0</v>
      </c>
    </row>
    <row r="1803" spans="1:123" x14ac:dyDescent="0.3">
      <c r="A1803" t="str">
        <f t="shared" si="28"/>
        <v>20321989</v>
      </c>
      <c r="B1803">
        <v>52</v>
      </c>
      <c r="C1803">
        <v>2032</v>
      </c>
      <c r="D1803">
        <v>198912</v>
      </c>
      <c r="E1803">
        <v>57</v>
      </c>
      <c r="F1803">
        <v>2180281</v>
      </c>
      <c r="G1803">
        <v>163099</v>
      </c>
      <c r="H1803">
        <v>550000</v>
      </c>
      <c r="I1803">
        <v>0</v>
      </c>
      <c r="J1803">
        <v>120000</v>
      </c>
      <c r="K1803">
        <v>85000</v>
      </c>
      <c r="L1803">
        <v>200000</v>
      </c>
      <c r="M1803">
        <v>56200</v>
      </c>
      <c r="N1803">
        <v>11500</v>
      </c>
      <c r="O1803">
        <v>25500</v>
      </c>
      <c r="P1803">
        <v>4500</v>
      </c>
      <c r="Q1803">
        <v>2000</v>
      </c>
      <c r="R1803">
        <v>0</v>
      </c>
      <c r="S1803">
        <v>5871</v>
      </c>
      <c r="T1803">
        <v>35000</v>
      </c>
      <c r="U1803">
        <v>36000</v>
      </c>
      <c r="V1803">
        <v>0</v>
      </c>
      <c r="W1803">
        <v>0</v>
      </c>
      <c r="X1803">
        <v>25000</v>
      </c>
      <c r="Y1803">
        <v>0</v>
      </c>
      <c r="Z1803">
        <v>0</v>
      </c>
      <c r="AA1803">
        <v>0</v>
      </c>
      <c r="AB1803">
        <v>206444</v>
      </c>
      <c r="AC1803">
        <v>109707</v>
      </c>
      <c r="AD1803">
        <v>0</v>
      </c>
      <c r="AE1803">
        <v>166227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40217</v>
      </c>
      <c r="AL1803">
        <v>0</v>
      </c>
      <c r="AM1803">
        <v>0</v>
      </c>
      <c r="AN1803">
        <v>1046571</v>
      </c>
      <c r="AO1803">
        <v>1080393</v>
      </c>
      <c r="AP1803">
        <v>166227</v>
      </c>
      <c r="AQ1803">
        <v>0</v>
      </c>
      <c r="AR1803">
        <v>20000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0</v>
      </c>
      <c r="BI1803">
        <v>0</v>
      </c>
      <c r="BJ1803">
        <v>0</v>
      </c>
      <c r="BK1803">
        <v>1266620</v>
      </c>
      <c r="BL1803">
        <v>0</v>
      </c>
      <c r="BM1803">
        <v>66189</v>
      </c>
      <c r="BN1803">
        <v>0</v>
      </c>
      <c r="BO1803">
        <v>0</v>
      </c>
      <c r="BP1803">
        <v>0</v>
      </c>
      <c r="BQ1803">
        <v>0</v>
      </c>
      <c r="BR1803">
        <v>0</v>
      </c>
      <c r="BS1803">
        <v>0</v>
      </c>
      <c r="BT1803">
        <v>0</v>
      </c>
      <c r="BU1803">
        <v>0</v>
      </c>
      <c r="BV1803">
        <v>0</v>
      </c>
      <c r="BW1803">
        <v>0</v>
      </c>
      <c r="BX1803">
        <v>0</v>
      </c>
      <c r="BY1803">
        <v>0</v>
      </c>
      <c r="BZ1803">
        <v>0</v>
      </c>
      <c r="CA1803">
        <v>0</v>
      </c>
      <c r="CB1803">
        <v>0</v>
      </c>
      <c r="CC1803">
        <v>0</v>
      </c>
      <c r="CD1803">
        <v>0</v>
      </c>
      <c r="CE1803">
        <v>0</v>
      </c>
      <c r="CF1803">
        <v>0</v>
      </c>
      <c r="CG1803">
        <v>0</v>
      </c>
      <c r="CH1803">
        <v>0</v>
      </c>
      <c r="CI1803">
        <v>0</v>
      </c>
      <c r="CJ1803">
        <v>0</v>
      </c>
      <c r="CK1803">
        <v>0</v>
      </c>
      <c r="CL1803">
        <v>0</v>
      </c>
      <c r="CM1803">
        <v>0</v>
      </c>
      <c r="CN1803">
        <v>0</v>
      </c>
      <c r="CO1803">
        <v>0</v>
      </c>
      <c r="CP1803">
        <v>0</v>
      </c>
      <c r="CQ1803">
        <v>110478</v>
      </c>
      <c r="CR1803">
        <v>0</v>
      </c>
      <c r="CS1803">
        <v>0</v>
      </c>
      <c r="CT1803">
        <v>0</v>
      </c>
      <c r="CU1803">
        <v>0</v>
      </c>
      <c r="CV1803">
        <v>67000</v>
      </c>
      <c r="CW1803">
        <v>1526</v>
      </c>
      <c r="CX1803">
        <v>8000</v>
      </c>
      <c r="CY1803">
        <v>6000</v>
      </c>
      <c r="CZ1803">
        <v>2400</v>
      </c>
      <c r="DA1803">
        <v>2000</v>
      </c>
      <c r="DB1803">
        <v>8667</v>
      </c>
      <c r="DC1803">
        <v>46000</v>
      </c>
      <c r="DD1803">
        <v>2000</v>
      </c>
      <c r="DE1803">
        <v>76083</v>
      </c>
      <c r="DF1803">
        <v>0</v>
      </c>
      <c r="DG1803">
        <v>25000</v>
      </c>
      <c r="DH1803">
        <v>0</v>
      </c>
      <c r="DI1803">
        <v>0</v>
      </c>
      <c r="DJ1803">
        <v>252898</v>
      </c>
      <c r="DK1803">
        <v>224963</v>
      </c>
      <c r="DL1803">
        <v>390000</v>
      </c>
      <c r="DM1803">
        <v>274924</v>
      </c>
      <c r="DN1803">
        <v>28000</v>
      </c>
      <c r="DO1803">
        <v>1566156</v>
      </c>
      <c r="DP1803">
        <v>317700</v>
      </c>
      <c r="DQ1803">
        <v>-91189</v>
      </c>
      <c r="DR1803">
        <v>0</v>
      </c>
      <c r="DS1803">
        <v>0</v>
      </c>
    </row>
    <row r="1804" spans="1:123" x14ac:dyDescent="0.3">
      <c r="A1804" t="str">
        <f t="shared" si="28"/>
        <v>20331990</v>
      </c>
      <c r="B1804">
        <v>52</v>
      </c>
      <c r="C1804">
        <v>2033</v>
      </c>
      <c r="D1804">
        <v>199012</v>
      </c>
      <c r="E1804">
        <v>22</v>
      </c>
      <c r="F1804">
        <v>2201419</v>
      </c>
      <c r="G1804">
        <v>163102</v>
      </c>
      <c r="H1804">
        <v>550000</v>
      </c>
      <c r="I1804">
        <v>0</v>
      </c>
      <c r="J1804">
        <v>120000</v>
      </c>
      <c r="K1804">
        <v>85000</v>
      </c>
      <c r="L1804">
        <v>200000</v>
      </c>
      <c r="M1804">
        <v>56200</v>
      </c>
      <c r="N1804">
        <v>11500</v>
      </c>
      <c r="O1804">
        <v>25500</v>
      </c>
      <c r="P1804">
        <v>4500</v>
      </c>
      <c r="Q1804">
        <v>2000</v>
      </c>
      <c r="R1804">
        <v>0</v>
      </c>
      <c r="S1804">
        <v>5682</v>
      </c>
      <c r="T1804">
        <v>35000</v>
      </c>
      <c r="U1804">
        <v>36000</v>
      </c>
      <c r="V1804">
        <v>0</v>
      </c>
      <c r="W1804">
        <v>0</v>
      </c>
      <c r="X1804">
        <v>25000</v>
      </c>
      <c r="Y1804">
        <v>0</v>
      </c>
      <c r="Z1804">
        <v>0</v>
      </c>
      <c r="AA1804">
        <v>0</v>
      </c>
      <c r="AB1804">
        <v>40217</v>
      </c>
      <c r="AC1804">
        <v>42267</v>
      </c>
      <c r="AD1804">
        <v>0</v>
      </c>
      <c r="AE1804">
        <v>40217</v>
      </c>
      <c r="AF1804">
        <v>23826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1022556</v>
      </c>
      <c r="AO1804">
        <v>416247</v>
      </c>
      <c r="AP1804">
        <v>64043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75000</v>
      </c>
      <c r="AW1804">
        <v>0</v>
      </c>
      <c r="AX1804">
        <v>35613</v>
      </c>
      <c r="AY1804">
        <v>0</v>
      </c>
      <c r="AZ1804">
        <v>22000</v>
      </c>
      <c r="BA1804">
        <v>25000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0</v>
      </c>
      <c r="BI1804">
        <v>0</v>
      </c>
      <c r="BJ1804">
        <v>0</v>
      </c>
      <c r="BK1804">
        <v>637904</v>
      </c>
      <c r="BL1804">
        <v>0</v>
      </c>
      <c r="BM1804">
        <v>90478</v>
      </c>
      <c r="BN1804">
        <v>0</v>
      </c>
      <c r="BO1804">
        <v>0</v>
      </c>
      <c r="BP1804">
        <v>0</v>
      </c>
      <c r="BQ1804">
        <v>0</v>
      </c>
      <c r="BR1804">
        <v>0</v>
      </c>
      <c r="BS1804">
        <v>0</v>
      </c>
      <c r="BT1804">
        <v>0</v>
      </c>
      <c r="BU1804">
        <v>0</v>
      </c>
      <c r="BV1804">
        <v>0</v>
      </c>
      <c r="BW1804">
        <v>33000</v>
      </c>
      <c r="BX1804">
        <v>763</v>
      </c>
      <c r="BY1804">
        <v>4000</v>
      </c>
      <c r="BZ1804">
        <v>3000</v>
      </c>
      <c r="CA1804">
        <v>1200</v>
      </c>
      <c r="CB1804">
        <v>1000</v>
      </c>
      <c r="CC1804">
        <v>4333</v>
      </c>
      <c r="CD1804">
        <v>20000</v>
      </c>
      <c r="CE1804">
        <v>1000</v>
      </c>
      <c r="CF1804">
        <v>68917</v>
      </c>
      <c r="CG1804">
        <v>0</v>
      </c>
      <c r="CH1804">
        <v>0</v>
      </c>
      <c r="CI1804">
        <v>0</v>
      </c>
      <c r="CJ1804">
        <v>0</v>
      </c>
      <c r="CK1804">
        <v>0</v>
      </c>
      <c r="CL1804">
        <v>0</v>
      </c>
      <c r="CM1804">
        <v>0</v>
      </c>
      <c r="CN1804">
        <v>0</v>
      </c>
      <c r="CO1804">
        <v>0</v>
      </c>
      <c r="CP1804">
        <v>0</v>
      </c>
      <c r="CQ1804">
        <v>0</v>
      </c>
      <c r="CR1804">
        <v>0</v>
      </c>
      <c r="CS1804">
        <v>0</v>
      </c>
      <c r="CT1804">
        <v>0</v>
      </c>
      <c r="CU1804">
        <v>0</v>
      </c>
      <c r="CV1804">
        <v>34000</v>
      </c>
      <c r="CW1804">
        <v>763</v>
      </c>
      <c r="CX1804">
        <v>4000</v>
      </c>
      <c r="CY1804">
        <v>3000</v>
      </c>
      <c r="CZ1804">
        <v>1200</v>
      </c>
      <c r="DA1804">
        <v>1000</v>
      </c>
      <c r="DB1804">
        <v>4334</v>
      </c>
      <c r="DC1804">
        <v>26000</v>
      </c>
      <c r="DD1804">
        <v>1000</v>
      </c>
      <c r="DE1804">
        <v>12166</v>
      </c>
      <c r="DF1804">
        <v>0</v>
      </c>
      <c r="DG1804">
        <v>0</v>
      </c>
      <c r="DH1804">
        <v>0</v>
      </c>
      <c r="DI1804">
        <v>0</v>
      </c>
      <c r="DJ1804">
        <v>217285</v>
      </c>
      <c r="DK1804">
        <v>199963</v>
      </c>
      <c r="DL1804">
        <v>390000</v>
      </c>
      <c r="DM1804">
        <v>199924</v>
      </c>
      <c r="DN1804">
        <v>6000</v>
      </c>
      <c r="DO1804">
        <v>1100634</v>
      </c>
      <c r="DP1804">
        <v>317700</v>
      </c>
      <c r="DQ1804">
        <v>-922675</v>
      </c>
      <c r="DR1804">
        <v>512371</v>
      </c>
      <c r="DS1804">
        <v>0</v>
      </c>
    </row>
    <row r="1805" spans="1:123" x14ac:dyDescent="0.3">
      <c r="A1805" t="str">
        <f t="shared" si="28"/>
        <v>20341991</v>
      </c>
      <c r="B1805">
        <v>52</v>
      </c>
      <c r="C1805">
        <v>2034</v>
      </c>
      <c r="D1805">
        <v>199112</v>
      </c>
      <c r="E1805">
        <v>14</v>
      </c>
      <c r="F1805">
        <v>1997429</v>
      </c>
      <c r="G1805">
        <v>163105</v>
      </c>
      <c r="H1805">
        <v>550000</v>
      </c>
      <c r="I1805">
        <v>0</v>
      </c>
      <c r="J1805">
        <v>120000</v>
      </c>
      <c r="K1805">
        <v>85000</v>
      </c>
      <c r="L1805">
        <v>200000</v>
      </c>
      <c r="M1805">
        <v>56200</v>
      </c>
      <c r="N1805">
        <v>11500</v>
      </c>
      <c r="O1805">
        <v>25500</v>
      </c>
      <c r="P1805">
        <v>4500</v>
      </c>
      <c r="Q1805">
        <v>2000</v>
      </c>
      <c r="R1805">
        <v>0</v>
      </c>
      <c r="S1805">
        <v>5494</v>
      </c>
      <c r="T1805">
        <v>35000</v>
      </c>
      <c r="U1805">
        <v>36000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26393</v>
      </c>
      <c r="AD1805">
        <v>0</v>
      </c>
      <c r="AE1805">
        <v>0</v>
      </c>
      <c r="AF1805">
        <v>39991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981203</v>
      </c>
      <c r="AO1805">
        <v>259923</v>
      </c>
      <c r="AP1805">
        <v>39991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75000</v>
      </c>
      <c r="AW1805">
        <v>0</v>
      </c>
      <c r="AX1805">
        <v>31500</v>
      </c>
      <c r="AY1805">
        <v>0</v>
      </c>
      <c r="AZ1805">
        <v>6000</v>
      </c>
      <c r="BA1805">
        <v>25000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0</v>
      </c>
      <c r="BI1805">
        <v>0</v>
      </c>
      <c r="BJ1805">
        <v>0</v>
      </c>
      <c r="BK1805">
        <v>437414</v>
      </c>
      <c r="BL1805">
        <v>0</v>
      </c>
      <c r="BM1805">
        <v>0</v>
      </c>
      <c r="BN1805">
        <v>0</v>
      </c>
      <c r="BO1805">
        <v>0</v>
      </c>
      <c r="BP1805">
        <v>0</v>
      </c>
      <c r="BQ1805">
        <v>0</v>
      </c>
      <c r="BR1805">
        <v>0</v>
      </c>
      <c r="BS1805">
        <v>0</v>
      </c>
      <c r="BT1805">
        <v>0</v>
      </c>
      <c r="BU1805">
        <v>0</v>
      </c>
      <c r="BV1805">
        <v>0</v>
      </c>
      <c r="BW1805">
        <v>33000</v>
      </c>
      <c r="BX1805">
        <v>763</v>
      </c>
      <c r="BY1805">
        <v>4000</v>
      </c>
      <c r="BZ1805">
        <v>3000</v>
      </c>
      <c r="CA1805">
        <v>1200</v>
      </c>
      <c r="CB1805">
        <v>1000</v>
      </c>
      <c r="CC1805">
        <v>4333</v>
      </c>
      <c r="CD1805">
        <v>20000</v>
      </c>
      <c r="CE1805">
        <v>1000</v>
      </c>
      <c r="CF1805">
        <v>17166</v>
      </c>
      <c r="CG1805">
        <v>0</v>
      </c>
      <c r="CH1805">
        <v>0</v>
      </c>
      <c r="CI1805">
        <v>0</v>
      </c>
      <c r="CJ1805">
        <v>0</v>
      </c>
      <c r="CK1805">
        <v>0</v>
      </c>
      <c r="CL1805">
        <v>0</v>
      </c>
      <c r="CM1805">
        <v>0</v>
      </c>
      <c r="CN1805">
        <v>0</v>
      </c>
      <c r="CO1805">
        <v>0</v>
      </c>
      <c r="CP1805">
        <v>0</v>
      </c>
      <c r="CQ1805">
        <v>0</v>
      </c>
      <c r="CR1805">
        <v>0</v>
      </c>
      <c r="CS1805">
        <v>0</v>
      </c>
      <c r="CT1805">
        <v>0</v>
      </c>
      <c r="CU1805">
        <v>0</v>
      </c>
      <c r="CV1805">
        <v>1000</v>
      </c>
      <c r="CW1805">
        <v>0</v>
      </c>
      <c r="CX1805">
        <v>0</v>
      </c>
      <c r="CY1805">
        <v>0</v>
      </c>
      <c r="CZ1805">
        <v>0</v>
      </c>
      <c r="DA1805">
        <v>0</v>
      </c>
      <c r="DB1805">
        <v>1</v>
      </c>
      <c r="DC1805">
        <v>6000</v>
      </c>
      <c r="DD1805">
        <v>0</v>
      </c>
      <c r="DE1805">
        <v>0</v>
      </c>
      <c r="DF1805">
        <v>0</v>
      </c>
      <c r="DG1805">
        <v>0</v>
      </c>
      <c r="DH1805">
        <v>0</v>
      </c>
      <c r="DI1805">
        <v>0</v>
      </c>
      <c r="DJ1805">
        <v>185785</v>
      </c>
      <c r="DK1805">
        <v>174963</v>
      </c>
      <c r="DL1805">
        <v>390000</v>
      </c>
      <c r="DM1805">
        <v>124924</v>
      </c>
      <c r="DN1805">
        <v>0</v>
      </c>
      <c r="DO1805">
        <v>882672</v>
      </c>
      <c r="DP1805">
        <v>297700</v>
      </c>
      <c r="DQ1805">
        <v>-915417</v>
      </c>
      <c r="DR1805">
        <v>692455</v>
      </c>
      <c r="DS1805">
        <v>0</v>
      </c>
    </row>
    <row r="1806" spans="1:123" x14ac:dyDescent="0.3">
      <c r="A1806" t="str">
        <f t="shared" si="28"/>
        <v>20351992</v>
      </c>
      <c r="B1806">
        <v>52</v>
      </c>
      <c r="C1806">
        <v>2035</v>
      </c>
      <c r="D1806">
        <v>199212</v>
      </c>
      <c r="E1806">
        <v>17</v>
      </c>
      <c r="F1806">
        <v>1965119</v>
      </c>
      <c r="G1806">
        <v>163108</v>
      </c>
      <c r="H1806">
        <v>550000</v>
      </c>
      <c r="I1806">
        <v>0</v>
      </c>
      <c r="J1806">
        <v>120000</v>
      </c>
      <c r="K1806">
        <v>85000</v>
      </c>
      <c r="L1806">
        <v>200000</v>
      </c>
      <c r="M1806">
        <v>56200</v>
      </c>
      <c r="N1806">
        <v>11500</v>
      </c>
      <c r="O1806">
        <v>25500</v>
      </c>
      <c r="P1806">
        <v>4500</v>
      </c>
      <c r="Q1806">
        <v>2000</v>
      </c>
      <c r="R1806">
        <v>0</v>
      </c>
      <c r="S1806">
        <v>5305</v>
      </c>
      <c r="T1806">
        <v>35000</v>
      </c>
      <c r="U1806">
        <v>36000</v>
      </c>
      <c r="V1806">
        <v>0</v>
      </c>
      <c r="W1806">
        <v>5000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32874</v>
      </c>
      <c r="AD1806">
        <v>0</v>
      </c>
      <c r="AE1806">
        <v>0</v>
      </c>
      <c r="AF1806">
        <v>49811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966194</v>
      </c>
      <c r="AO1806">
        <v>323748</v>
      </c>
      <c r="AP1806">
        <v>49811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75000</v>
      </c>
      <c r="AW1806">
        <v>0</v>
      </c>
      <c r="AX1806">
        <v>32988</v>
      </c>
      <c r="AY1806">
        <v>0</v>
      </c>
      <c r="AZ1806">
        <v>0</v>
      </c>
      <c r="BA1806">
        <v>25000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0</v>
      </c>
      <c r="BI1806">
        <v>0</v>
      </c>
      <c r="BJ1806">
        <v>0</v>
      </c>
      <c r="BK1806">
        <v>506548</v>
      </c>
      <c r="BL1806">
        <v>0</v>
      </c>
      <c r="BM1806">
        <v>0</v>
      </c>
      <c r="BN1806">
        <v>0</v>
      </c>
      <c r="BO1806">
        <v>0</v>
      </c>
      <c r="BP1806">
        <v>0</v>
      </c>
      <c r="BQ1806">
        <v>0</v>
      </c>
      <c r="BR1806">
        <v>0</v>
      </c>
      <c r="BS1806">
        <v>0</v>
      </c>
      <c r="BT1806">
        <v>0</v>
      </c>
      <c r="BU1806">
        <v>0</v>
      </c>
      <c r="BV1806">
        <v>0</v>
      </c>
      <c r="BW1806">
        <v>1000</v>
      </c>
      <c r="BX1806">
        <v>0</v>
      </c>
      <c r="BY1806">
        <v>0</v>
      </c>
      <c r="BZ1806">
        <v>0</v>
      </c>
      <c r="CA1806">
        <v>0</v>
      </c>
      <c r="CB1806">
        <v>0</v>
      </c>
      <c r="CC1806">
        <v>1</v>
      </c>
      <c r="CD1806">
        <v>6000</v>
      </c>
      <c r="CE1806">
        <v>0</v>
      </c>
      <c r="CF1806">
        <v>5000</v>
      </c>
      <c r="CG1806">
        <v>0</v>
      </c>
      <c r="CH1806">
        <v>0</v>
      </c>
      <c r="CI1806">
        <v>0</v>
      </c>
      <c r="CJ1806">
        <v>0</v>
      </c>
      <c r="CK1806">
        <v>0</v>
      </c>
      <c r="CL1806">
        <v>0</v>
      </c>
      <c r="CM1806">
        <v>0</v>
      </c>
      <c r="CN1806">
        <v>0</v>
      </c>
      <c r="CO1806">
        <v>0</v>
      </c>
      <c r="CP1806">
        <v>0</v>
      </c>
      <c r="CQ1806">
        <v>0</v>
      </c>
      <c r="CR1806">
        <v>0</v>
      </c>
      <c r="CS1806">
        <v>0</v>
      </c>
      <c r="CT1806">
        <v>0</v>
      </c>
      <c r="CU1806">
        <v>0</v>
      </c>
      <c r="CV1806">
        <v>0</v>
      </c>
      <c r="CW1806">
        <v>0</v>
      </c>
      <c r="CX1806">
        <v>0</v>
      </c>
      <c r="CY1806">
        <v>0</v>
      </c>
      <c r="CZ1806">
        <v>0</v>
      </c>
      <c r="DA1806">
        <v>0</v>
      </c>
      <c r="DB1806">
        <v>0</v>
      </c>
      <c r="DC1806">
        <v>0</v>
      </c>
      <c r="DD1806">
        <v>0</v>
      </c>
      <c r="DE1806">
        <v>0</v>
      </c>
      <c r="DF1806">
        <v>0</v>
      </c>
      <c r="DG1806">
        <v>0</v>
      </c>
      <c r="DH1806">
        <v>0</v>
      </c>
      <c r="DI1806">
        <v>0</v>
      </c>
      <c r="DJ1806">
        <v>152797</v>
      </c>
      <c r="DK1806">
        <v>149963</v>
      </c>
      <c r="DL1806">
        <v>390000</v>
      </c>
      <c r="DM1806">
        <v>49924</v>
      </c>
      <c r="DN1806">
        <v>0</v>
      </c>
      <c r="DO1806">
        <v>742683</v>
      </c>
      <c r="DP1806">
        <v>277700</v>
      </c>
      <c r="DQ1806">
        <v>-824474</v>
      </c>
      <c r="DR1806">
        <v>679485</v>
      </c>
      <c r="DS1806">
        <v>0</v>
      </c>
    </row>
    <row r="1807" spans="1:123" x14ac:dyDescent="0.3">
      <c r="A1807" t="str">
        <f t="shared" si="28"/>
        <v>20361993</v>
      </c>
      <c r="B1807">
        <v>52</v>
      </c>
      <c r="C1807">
        <v>2036</v>
      </c>
      <c r="D1807">
        <v>199312</v>
      </c>
      <c r="E1807">
        <v>46</v>
      </c>
      <c r="F1807">
        <v>1750726</v>
      </c>
      <c r="G1807">
        <v>163099</v>
      </c>
      <c r="H1807">
        <v>550000</v>
      </c>
      <c r="I1807">
        <v>0</v>
      </c>
      <c r="J1807">
        <v>120000</v>
      </c>
      <c r="K1807">
        <v>85000</v>
      </c>
      <c r="L1807">
        <v>200000</v>
      </c>
      <c r="M1807">
        <v>56200</v>
      </c>
      <c r="N1807">
        <v>11500</v>
      </c>
      <c r="O1807">
        <v>25500</v>
      </c>
      <c r="P1807">
        <v>4500</v>
      </c>
      <c r="Q1807">
        <v>2000</v>
      </c>
      <c r="R1807">
        <v>0</v>
      </c>
      <c r="S1807">
        <v>5091</v>
      </c>
      <c r="T1807">
        <v>35000</v>
      </c>
      <c r="U1807">
        <v>36000</v>
      </c>
      <c r="V1807">
        <v>0</v>
      </c>
      <c r="W1807">
        <v>5000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89043</v>
      </c>
      <c r="AD1807">
        <v>45875</v>
      </c>
      <c r="AE1807">
        <v>0</v>
      </c>
      <c r="AF1807">
        <v>134917</v>
      </c>
      <c r="AG1807">
        <v>22937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880874</v>
      </c>
      <c r="AO1807">
        <v>876894</v>
      </c>
      <c r="AP1807">
        <v>134917</v>
      </c>
      <c r="AQ1807">
        <v>0</v>
      </c>
      <c r="AR1807">
        <v>20000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35073</v>
      </c>
      <c r="AY1807">
        <v>2067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0</v>
      </c>
      <c r="BI1807">
        <v>0</v>
      </c>
      <c r="BJ1807">
        <v>0</v>
      </c>
      <c r="BK1807">
        <v>1068951</v>
      </c>
      <c r="BL1807">
        <v>0</v>
      </c>
      <c r="BM1807">
        <v>0</v>
      </c>
      <c r="BN1807">
        <v>0</v>
      </c>
      <c r="BO1807">
        <v>0</v>
      </c>
      <c r="BP1807">
        <v>0</v>
      </c>
      <c r="BQ1807">
        <v>0</v>
      </c>
      <c r="BR1807">
        <v>0</v>
      </c>
      <c r="BS1807">
        <v>0</v>
      </c>
      <c r="BT1807">
        <v>0</v>
      </c>
      <c r="BU1807">
        <v>0</v>
      </c>
      <c r="BV1807">
        <v>0</v>
      </c>
      <c r="BW1807">
        <v>0</v>
      </c>
      <c r="BX1807">
        <v>0</v>
      </c>
      <c r="BY1807">
        <v>0</v>
      </c>
      <c r="BZ1807">
        <v>0</v>
      </c>
      <c r="CA1807">
        <v>0</v>
      </c>
      <c r="CB1807">
        <v>0</v>
      </c>
      <c r="CC1807">
        <v>0</v>
      </c>
      <c r="CD1807">
        <v>0</v>
      </c>
      <c r="CE1807">
        <v>0</v>
      </c>
      <c r="CF1807">
        <v>0</v>
      </c>
      <c r="CG1807">
        <v>0</v>
      </c>
      <c r="CH1807">
        <v>0</v>
      </c>
      <c r="CI1807">
        <v>0</v>
      </c>
      <c r="CJ1807">
        <v>0</v>
      </c>
      <c r="CK1807">
        <v>0</v>
      </c>
      <c r="CL1807">
        <v>0</v>
      </c>
      <c r="CM1807">
        <v>0</v>
      </c>
      <c r="CN1807">
        <v>0</v>
      </c>
      <c r="CO1807">
        <v>0</v>
      </c>
      <c r="CP1807">
        <v>0</v>
      </c>
      <c r="CQ1807">
        <v>0</v>
      </c>
      <c r="CR1807">
        <v>0</v>
      </c>
      <c r="CS1807">
        <v>0</v>
      </c>
      <c r="CT1807">
        <v>0</v>
      </c>
      <c r="CU1807">
        <v>0</v>
      </c>
      <c r="CV1807">
        <v>0</v>
      </c>
      <c r="CW1807">
        <v>0</v>
      </c>
      <c r="CX1807">
        <v>0</v>
      </c>
      <c r="CY1807">
        <v>0</v>
      </c>
      <c r="CZ1807">
        <v>0</v>
      </c>
      <c r="DA1807">
        <v>0</v>
      </c>
      <c r="DB1807">
        <v>0</v>
      </c>
      <c r="DC1807">
        <v>0</v>
      </c>
      <c r="DD1807">
        <v>0</v>
      </c>
      <c r="DE1807">
        <v>0</v>
      </c>
      <c r="DF1807">
        <v>0</v>
      </c>
      <c r="DG1807">
        <v>0</v>
      </c>
      <c r="DH1807">
        <v>0</v>
      </c>
      <c r="DI1807">
        <v>0</v>
      </c>
      <c r="DJ1807">
        <v>117724</v>
      </c>
      <c r="DK1807">
        <v>149963</v>
      </c>
      <c r="DL1807">
        <v>390000</v>
      </c>
      <c r="DM1807">
        <v>49924</v>
      </c>
      <c r="DN1807">
        <v>0</v>
      </c>
      <c r="DO1807">
        <v>707611</v>
      </c>
      <c r="DP1807">
        <v>257700</v>
      </c>
      <c r="DQ1807">
        <v>-35073</v>
      </c>
      <c r="DR1807">
        <v>0</v>
      </c>
      <c r="DS1807">
        <v>0</v>
      </c>
    </row>
    <row r="1808" spans="1:123" x14ac:dyDescent="0.3">
      <c r="A1808" t="str">
        <f t="shared" si="28"/>
        <v>20371994</v>
      </c>
      <c r="B1808">
        <v>52</v>
      </c>
      <c r="C1808">
        <v>2037</v>
      </c>
      <c r="D1808">
        <v>199412</v>
      </c>
      <c r="E1808">
        <v>41</v>
      </c>
      <c r="F1808">
        <v>1939283</v>
      </c>
      <c r="G1808">
        <v>163089</v>
      </c>
      <c r="H1808">
        <v>550000</v>
      </c>
      <c r="I1808">
        <v>0</v>
      </c>
      <c r="J1808">
        <v>120000</v>
      </c>
      <c r="K1808">
        <v>85000</v>
      </c>
      <c r="L1808">
        <v>200000</v>
      </c>
      <c r="M1808">
        <v>56200</v>
      </c>
      <c r="N1808">
        <v>11500</v>
      </c>
      <c r="O1808">
        <v>25500</v>
      </c>
      <c r="P1808">
        <v>4500</v>
      </c>
      <c r="Q1808">
        <v>2000</v>
      </c>
      <c r="R1808">
        <v>0</v>
      </c>
      <c r="S1808">
        <v>4878</v>
      </c>
      <c r="T1808">
        <v>35000</v>
      </c>
      <c r="U1808">
        <v>36000</v>
      </c>
      <c r="V1808">
        <v>0</v>
      </c>
      <c r="W1808">
        <v>5000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79274</v>
      </c>
      <c r="AD1808">
        <v>40842</v>
      </c>
      <c r="AE1808">
        <v>0</v>
      </c>
      <c r="AF1808">
        <v>120116</v>
      </c>
      <c r="AG1808">
        <v>40842</v>
      </c>
      <c r="AH1808">
        <v>0</v>
      </c>
      <c r="AI1808">
        <v>22937</v>
      </c>
      <c r="AJ1808">
        <v>0</v>
      </c>
      <c r="AK1808">
        <v>22937</v>
      </c>
      <c r="AL1808">
        <v>22937</v>
      </c>
      <c r="AM1808">
        <v>0</v>
      </c>
      <c r="AN1808">
        <v>895462</v>
      </c>
      <c r="AO1808">
        <v>780695</v>
      </c>
      <c r="AP1808">
        <v>120116</v>
      </c>
      <c r="AQ1808">
        <v>0</v>
      </c>
      <c r="AR1808">
        <v>16904</v>
      </c>
      <c r="AS1808">
        <v>0</v>
      </c>
      <c r="AT1808">
        <v>0</v>
      </c>
      <c r="AU1808">
        <v>0</v>
      </c>
      <c r="AV1808">
        <v>49924</v>
      </c>
      <c r="AW1808">
        <v>11158</v>
      </c>
      <c r="AX1808">
        <v>45957</v>
      </c>
      <c r="AY1808">
        <v>0</v>
      </c>
      <c r="AZ1808">
        <v>0</v>
      </c>
      <c r="BA1808">
        <v>25000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0</v>
      </c>
      <c r="BI1808">
        <v>0</v>
      </c>
      <c r="BJ1808">
        <v>0</v>
      </c>
      <c r="BK1808">
        <v>1049754</v>
      </c>
      <c r="BL1808">
        <v>0</v>
      </c>
      <c r="BM1808">
        <v>0</v>
      </c>
      <c r="BN1808">
        <v>0</v>
      </c>
      <c r="BO1808">
        <v>0</v>
      </c>
      <c r="BP1808">
        <v>0</v>
      </c>
      <c r="BQ1808">
        <v>0</v>
      </c>
      <c r="BR1808">
        <v>0</v>
      </c>
      <c r="BS1808">
        <v>0</v>
      </c>
      <c r="BT1808">
        <v>0</v>
      </c>
      <c r="BU1808">
        <v>0</v>
      </c>
      <c r="BV1808">
        <v>0</v>
      </c>
      <c r="BW1808">
        <v>0</v>
      </c>
      <c r="BX1808">
        <v>0</v>
      </c>
      <c r="BY1808">
        <v>0</v>
      </c>
      <c r="BZ1808">
        <v>0</v>
      </c>
      <c r="CA1808">
        <v>0</v>
      </c>
      <c r="CB1808">
        <v>0</v>
      </c>
      <c r="CC1808">
        <v>0</v>
      </c>
      <c r="CD1808">
        <v>0</v>
      </c>
      <c r="CE1808">
        <v>0</v>
      </c>
      <c r="CF1808">
        <v>0</v>
      </c>
      <c r="CG1808">
        <v>0</v>
      </c>
      <c r="CH1808">
        <v>0</v>
      </c>
      <c r="CI1808">
        <v>0</v>
      </c>
      <c r="CJ1808">
        <v>0</v>
      </c>
      <c r="CK1808">
        <v>0</v>
      </c>
      <c r="CL1808">
        <v>0</v>
      </c>
      <c r="CM1808">
        <v>0</v>
      </c>
      <c r="CN1808">
        <v>0</v>
      </c>
      <c r="CO1808">
        <v>0</v>
      </c>
      <c r="CP1808">
        <v>0</v>
      </c>
      <c r="CQ1808">
        <v>0</v>
      </c>
      <c r="CR1808">
        <v>0</v>
      </c>
      <c r="CS1808">
        <v>0</v>
      </c>
      <c r="CT1808">
        <v>0</v>
      </c>
      <c r="CU1808">
        <v>0</v>
      </c>
      <c r="CV1808">
        <v>0</v>
      </c>
      <c r="CW1808">
        <v>0</v>
      </c>
      <c r="CX1808">
        <v>0</v>
      </c>
      <c r="CY1808">
        <v>0</v>
      </c>
      <c r="CZ1808">
        <v>0</v>
      </c>
      <c r="DA1808">
        <v>0</v>
      </c>
      <c r="DB1808">
        <v>0</v>
      </c>
      <c r="DC1808">
        <v>0</v>
      </c>
      <c r="DD1808">
        <v>0</v>
      </c>
      <c r="DE1808">
        <v>0</v>
      </c>
      <c r="DF1808">
        <v>0</v>
      </c>
      <c r="DG1808">
        <v>0</v>
      </c>
      <c r="DH1808">
        <v>0</v>
      </c>
      <c r="DI1808">
        <v>0</v>
      </c>
      <c r="DJ1808">
        <v>71767</v>
      </c>
      <c r="DK1808">
        <v>124963</v>
      </c>
      <c r="DL1808">
        <v>378842</v>
      </c>
      <c r="DM1808">
        <v>0</v>
      </c>
      <c r="DN1808">
        <v>0</v>
      </c>
      <c r="DO1808">
        <v>598509</v>
      </c>
      <c r="DP1808">
        <v>237700</v>
      </c>
      <c r="DQ1808">
        <v>-325195</v>
      </c>
      <c r="DR1808">
        <v>193156</v>
      </c>
      <c r="DS1808">
        <v>0</v>
      </c>
    </row>
    <row r="1809" spans="1:123" x14ac:dyDescent="0.3">
      <c r="A1809" t="str">
        <f t="shared" si="28"/>
        <v>20381995</v>
      </c>
      <c r="B1809">
        <v>52</v>
      </c>
      <c r="C1809">
        <v>2038</v>
      </c>
      <c r="D1809">
        <v>199512</v>
      </c>
      <c r="E1809">
        <v>58</v>
      </c>
      <c r="F1809">
        <v>1726259</v>
      </c>
      <c r="G1809">
        <v>163079</v>
      </c>
      <c r="H1809">
        <v>550000</v>
      </c>
      <c r="I1809">
        <v>0</v>
      </c>
      <c r="J1809">
        <v>90000</v>
      </c>
      <c r="K1809">
        <v>85000</v>
      </c>
      <c r="L1809">
        <v>200000</v>
      </c>
      <c r="M1809">
        <v>56200</v>
      </c>
      <c r="N1809">
        <v>11500</v>
      </c>
      <c r="O1809">
        <v>25500</v>
      </c>
      <c r="P1809">
        <v>4500</v>
      </c>
      <c r="Q1809">
        <v>2000</v>
      </c>
      <c r="R1809">
        <v>0</v>
      </c>
      <c r="S1809">
        <v>4664</v>
      </c>
      <c r="T1809">
        <v>35000</v>
      </c>
      <c r="U1809">
        <v>36000</v>
      </c>
      <c r="V1809">
        <v>0</v>
      </c>
      <c r="W1809">
        <v>5000</v>
      </c>
      <c r="X1809">
        <v>0</v>
      </c>
      <c r="Y1809">
        <v>0</v>
      </c>
      <c r="Z1809">
        <v>0</v>
      </c>
      <c r="AA1809">
        <v>0</v>
      </c>
      <c r="AB1809">
        <v>22937</v>
      </c>
      <c r="AC1809">
        <v>113323</v>
      </c>
      <c r="AD1809">
        <v>58384</v>
      </c>
      <c r="AE1809">
        <v>22937</v>
      </c>
      <c r="AF1809">
        <v>148769</v>
      </c>
      <c r="AG1809">
        <v>0</v>
      </c>
      <c r="AH1809">
        <v>0</v>
      </c>
      <c r="AI1809">
        <v>40842</v>
      </c>
      <c r="AJ1809">
        <v>0</v>
      </c>
      <c r="AK1809">
        <v>40842</v>
      </c>
      <c r="AL1809">
        <v>40842</v>
      </c>
      <c r="AM1809">
        <v>0</v>
      </c>
      <c r="AN1809">
        <v>836595</v>
      </c>
      <c r="AO1809">
        <v>1116005</v>
      </c>
      <c r="AP1809">
        <v>171707</v>
      </c>
      <c r="AQ1809">
        <v>0</v>
      </c>
      <c r="AR1809">
        <v>20000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0</v>
      </c>
      <c r="BI1809">
        <v>0</v>
      </c>
      <c r="BJ1809">
        <v>0</v>
      </c>
      <c r="BK1809">
        <v>1307712</v>
      </c>
      <c r="BL1809">
        <v>0</v>
      </c>
      <c r="BM1809">
        <v>0</v>
      </c>
      <c r="BN1809">
        <v>0</v>
      </c>
      <c r="BO1809">
        <v>0</v>
      </c>
      <c r="BP1809">
        <v>0</v>
      </c>
      <c r="BQ1809">
        <v>0</v>
      </c>
      <c r="BR1809">
        <v>218968</v>
      </c>
      <c r="BS1809">
        <v>0</v>
      </c>
      <c r="BT1809">
        <v>0</v>
      </c>
      <c r="BU1809">
        <v>0</v>
      </c>
      <c r="BV1809">
        <v>0</v>
      </c>
      <c r="BW1809">
        <v>0</v>
      </c>
      <c r="BX1809">
        <v>0</v>
      </c>
      <c r="BY1809">
        <v>0</v>
      </c>
      <c r="BZ1809">
        <v>0</v>
      </c>
      <c r="CA1809">
        <v>0</v>
      </c>
      <c r="CB1809">
        <v>0</v>
      </c>
      <c r="CC1809">
        <v>0</v>
      </c>
      <c r="CD1809">
        <v>0</v>
      </c>
      <c r="CE1809">
        <v>0</v>
      </c>
      <c r="CF1809">
        <v>0</v>
      </c>
      <c r="CG1809">
        <v>0</v>
      </c>
      <c r="CH1809">
        <v>0</v>
      </c>
      <c r="CI1809">
        <v>0</v>
      </c>
      <c r="CJ1809">
        <v>0</v>
      </c>
      <c r="CK1809">
        <v>0</v>
      </c>
      <c r="CL1809">
        <v>0</v>
      </c>
      <c r="CM1809">
        <v>0</v>
      </c>
      <c r="CN1809">
        <v>0</v>
      </c>
      <c r="CO1809">
        <v>0</v>
      </c>
      <c r="CP1809">
        <v>0</v>
      </c>
      <c r="CQ1809">
        <v>118968</v>
      </c>
      <c r="CR1809">
        <v>0</v>
      </c>
      <c r="CS1809">
        <v>0</v>
      </c>
      <c r="CT1809">
        <v>0</v>
      </c>
      <c r="CU1809">
        <v>0</v>
      </c>
      <c r="CV1809">
        <v>0</v>
      </c>
      <c r="CW1809">
        <v>0</v>
      </c>
      <c r="CX1809">
        <v>0</v>
      </c>
      <c r="CY1809">
        <v>0</v>
      </c>
      <c r="CZ1809">
        <v>0</v>
      </c>
      <c r="DA1809">
        <v>0</v>
      </c>
      <c r="DB1809">
        <v>0</v>
      </c>
      <c r="DC1809">
        <v>0</v>
      </c>
      <c r="DD1809">
        <v>0</v>
      </c>
      <c r="DE1809">
        <v>0</v>
      </c>
      <c r="DF1809">
        <v>0</v>
      </c>
      <c r="DG1809">
        <v>0</v>
      </c>
      <c r="DH1809">
        <v>0</v>
      </c>
      <c r="DI1809">
        <v>0</v>
      </c>
      <c r="DJ1809">
        <v>71767</v>
      </c>
      <c r="DK1809">
        <v>124963</v>
      </c>
      <c r="DL1809">
        <v>378842</v>
      </c>
      <c r="DM1809">
        <v>0</v>
      </c>
      <c r="DN1809">
        <v>0</v>
      </c>
      <c r="DO1809">
        <v>735382</v>
      </c>
      <c r="DP1809">
        <v>317700</v>
      </c>
      <c r="DQ1809">
        <v>218968</v>
      </c>
      <c r="DR1809">
        <v>0</v>
      </c>
      <c r="DS1809">
        <v>0</v>
      </c>
    </row>
    <row r="1810" spans="1:123" x14ac:dyDescent="0.3">
      <c r="A1810" t="str">
        <f t="shared" si="28"/>
        <v>20391996</v>
      </c>
      <c r="B1810">
        <v>52</v>
      </c>
      <c r="C1810">
        <v>2039</v>
      </c>
      <c r="D1810">
        <v>199612</v>
      </c>
      <c r="E1810">
        <v>56</v>
      </c>
      <c r="F1810">
        <v>1816829</v>
      </c>
      <c r="G1810">
        <v>163069</v>
      </c>
      <c r="H1810">
        <v>550000</v>
      </c>
      <c r="I1810">
        <v>0</v>
      </c>
      <c r="J1810">
        <v>90000</v>
      </c>
      <c r="K1810">
        <v>85000</v>
      </c>
      <c r="L1810">
        <v>200000</v>
      </c>
      <c r="M1810">
        <v>56200</v>
      </c>
      <c r="N1810">
        <v>11500</v>
      </c>
      <c r="O1810">
        <v>25500</v>
      </c>
      <c r="P1810">
        <v>4500</v>
      </c>
      <c r="Q1810">
        <v>2000</v>
      </c>
      <c r="R1810">
        <v>0</v>
      </c>
      <c r="S1810">
        <v>4451</v>
      </c>
      <c r="T1810">
        <v>35000</v>
      </c>
      <c r="U1810">
        <v>36000</v>
      </c>
      <c r="V1810">
        <v>0</v>
      </c>
      <c r="W1810">
        <v>5000</v>
      </c>
      <c r="X1810">
        <v>0</v>
      </c>
      <c r="Y1810">
        <v>0</v>
      </c>
      <c r="Z1810">
        <v>0</v>
      </c>
      <c r="AA1810">
        <v>0</v>
      </c>
      <c r="AB1810">
        <v>40842</v>
      </c>
      <c r="AC1810">
        <v>108767</v>
      </c>
      <c r="AD1810">
        <v>56037</v>
      </c>
      <c r="AE1810">
        <v>40842</v>
      </c>
      <c r="AF1810">
        <v>123962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861189</v>
      </c>
      <c r="AO1810">
        <v>1071143</v>
      </c>
      <c r="AP1810">
        <v>164804</v>
      </c>
      <c r="AQ1810">
        <v>0</v>
      </c>
      <c r="AR1810">
        <v>20000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0</v>
      </c>
      <c r="BI1810">
        <v>0</v>
      </c>
      <c r="BJ1810">
        <v>0</v>
      </c>
      <c r="BK1810">
        <v>1255947</v>
      </c>
      <c r="BL1810">
        <v>0</v>
      </c>
      <c r="BM1810">
        <v>0</v>
      </c>
      <c r="BN1810">
        <v>0</v>
      </c>
      <c r="BO1810">
        <v>0</v>
      </c>
      <c r="BP1810">
        <v>0</v>
      </c>
      <c r="BQ1810">
        <v>0</v>
      </c>
      <c r="BR1810">
        <v>101238</v>
      </c>
      <c r="BS1810">
        <v>0</v>
      </c>
      <c r="BT1810">
        <v>0</v>
      </c>
      <c r="BU1810">
        <v>0</v>
      </c>
      <c r="BV1810">
        <v>0</v>
      </c>
      <c r="BW1810">
        <v>0</v>
      </c>
      <c r="BX1810">
        <v>0</v>
      </c>
      <c r="BY1810">
        <v>0</v>
      </c>
      <c r="BZ1810">
        <v>0</v>
      </c>
      <c r="CA1810">
        <v>0</v>
      </c>
      <c r="CB1810">
        <v>0</v>
      </c>
      <c r="CC1810">
        <v>0</v>
      </c>
      <c r="CD1810">
        <v>0</v>
      </c>
      <c r="CE1810">
        <v>0</v>
      </c>
      <c r="CF1810">
        <v>0</v>
      </c>
      <c r="CG1810">
        <v>0</v>
      </c>
      <c r="CH1810">
        <v>0</v>
      </c>
      <c r="CI1810">
        <v>0</v>
      </c>
      <c r="CJ1810">
        <v>0</v>
      </c>
      <c r="CK1810">
        <v>0</v>
      </c>
      <c r="CL1810">
        <v>0</v>
      </c>
      <c r="CM1810">
        <v>0</v>
      </c>
      <c r="CN1810">
        <v>0</v>
      </c>
      <c r="CO1810">
        <v>0</v>
      </c>
      <c r="CP1810">
        <v>0</v>
      </c>
      <c r="CQ1810">
        <v>200206</v>
      </c>
      <c r="CR1810">
        <v>0</v>
      </c>
      <c r="CS1810">
        <v>0</v>
      </c>
      <c r="CT1810">
        <v>0</v>
      </c>
      <c r="CU1810">
        <v>0</v>
      </c>
      <c r="CV1810">
        <v>0</v>
      </c>
      <c r="CW1810">
        <v>0</v>
      </c>
      <c r="CX1810">
        <v>0</v>
      </c>
      <c r="CY1810">
        <v>0</v>
      </c>
      <c r="CZ1810">
        <v>0</v>
      </c>
      <c r="DA1810">
        <v>0</v>
      </c>
      <c r="DB1810">
        <v>0</v>
      </c>
      <c r="DC1810">
        <v>0</v>
      </c>
      <c r="DD1810">
        <v>0</v>
      </c>
      <c r="DE1810">
        <v>0</v>
      </c>
      <c r="DF1810">
        <v>0</v>
      </c>
      <c r="DG1810">
        <v>0</v>
      </c>
      <c r="DH1810">
        <v>0</v>
      </c>
      <c r="DI1810">
        <v>0</v>
      </c>
      <c r="DJ1810">
        <v>71767</v>
      </c>
      <c r="DK1810">
        <v>124963</v>
      </c>
      <c r="DL1810">
        <v>378842</v>
      </c>
      <c r="DM1810">
        <v>0</v>
      </c>
      <c r="DN1810">
        <v>0</v>
      </c>
      <c r="DO1810">
        <v>775778</v>
      </c>
      <c r="DP1810">
        <v>317700</v>
      </c>
      <c r="DQ1810">
        <v>101238</v>
      </c>
      <c r="DR1810">
        <v>0</v>
      </c>
      <c r="DS1810">
        <v>0</v>
      </c>
    </row>
    <row r="1811" spans="1:123" x14ac:dyDescent="0.3">
      <c r="A1811" t="str">
        <f t="shared" si="28"/>
        <v>20401997</v>
      </c>
      <c r="B1811">
        <v>52</v>
      </c>
      <c r="C1811">
        <v>2040</v>
      </c>
      <c r="D1811">
        <v>199712</v>
      </c>
      <c r="E1811">
        <v>51</v>
      </c>
      <c r="F1811">
        <v>1918562</v>
      </c>
      <c r="G1811">
        <v>163060</v>
      </c>
      <c r="H1811">
        <v>550000</v>
      </c>
      <c r="I1811">
        <v>0</v>
      </c>
      <c r="J1811">
        <v>90000</v>
      </c>
      <c r="K1811">
        <v>85000</v>
      </c>
      <c r="L1811">
        <v>200000</v>
      </c>
      <c r="M1811">
        <v>56200</v>
      </c>
      <c r="N1811">
        <v>11500</v>
      </c>
      <c r="O1811">
        <v>25500</v>
      </c>
      <c r="P1811">
        <v>4500</v>
      </c>
      <c r="Q1811">
        <v>2000</v>
      </c>
      <c r="R1811">
        <v>0</v>
      </c>
      <c r="S1811">
        <v>4237</v>
      </c>
      <c r="T1811">
        <v>35000</v>
      </c>
      <c r="U1811">
        <v>36000</v>
      </c>
      <c r="V1811">
        <v>0</v>
      </c>
      <c r="W1811">
        <v>10000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98576</v>
      </c>
      <c r="AD1811">
        <v>50786</v>
      </c>
      <c r="AE1811">
        <v>0</v>
      </c>
      <c r="AF1811">
        <v>149363</v>
      </c>
      <c r="AG1811">
        <v>50786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830574</v>
      </c>
      <c r="AO1811">
        <v>970781</v>
      </c>
      <c r="AP1811">
        <v>149363</v>
      </c>
      <c r="AQ1811">
        <v>16187</v>
      </c>
      <c r="AR1811">
        <v>20000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51352</v>
      </c>
      <c r="AY1811">
        <v>7107</v>
      </c>
      <c r="AZ1811">
        <v>0</v>
      </c>
      <c r="BA1811">
        <v>12190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0</v>
      </c>
      <c r="BI1811">
        <v>0</v>
      </c>
      <c r="BJ1811">
        <v>0</v>
      </c>
      <c r="BK1811">
        <v>1226979</v>
      </c>
      <c r="BL1811">
        <v>0</v>
      </c>
      <c r="BM1811">
        <v>60069</v>
      </c>
      <c r="BN1811">
        <v>0</v>
      </c>
      <c r="BO1811">
        <v>0</v>
      </c>
      <c r="BP1811">
        <v>0</v>
      </c>
      <c r="BQ1811">
        <v>0</v>
      </c>
      <c r="BR1811">
        <v>0</v>
      </c>
      <c r="BS1811">
        <v>0</v>
      </c>
      <c r="BT1811">
        <v>0</v>
      </c>
      <c r="BU1811">
        <v>0</v>
      </c>
      <c r="BV1811">
        <v>0</v>
      </c>
      <c r="BW1811">
        <v>0</v>
      </c>
      <c r="BX1811">
        <v>0</v>
      </c>
      <c r="BY1811">
        <v>0</v>
      </c>
      <c r="BZ1811">
        <v>0</v>
      </c>
      <c r="CA1811">
        <v>0</v>
      </c>
      <c r="CB1811">
        <v>0</v>
      </c>
      <c r="CC1811">
        <v>0</v>
      </c>
      <c r="CD1811">
        <v>0</v>
      </c>
      <c r="CE1811">
        <v>0</v>
      </c>
      <c r="CF1811">
        <v>0</v>
      </c>
      <c r="CG1811">
        <v>0</v>
      </c>
      <c r="CH1811">
        <v>0</v>
      </c>
      <c r="CI1811">
        <v>0</v>
      </c>
      <c r="CJ1811">
        <v>0</v>
      </c>
      <c r="CK1811">
        <v>0</v>
      </c>
      <c r="CL1811">
        <v>0</v>
      </c>
      <c r="CM1811">
        <v>0</v>
      </c>
      <c r="CN1811">
        <v>0</v>
      </c>
      <c r="CO1811">
        <v>0</v>
      </c>
      <c r="CP1811">
        <v>0</v>
      </c>
      <c r="CQ1811">
        <v>120138</v>
      </c>
      <c r="CR1811">
        <v>0</v>
      </c>
      <c r="CS1811">
        <v>0</v>
      </c>
      <c r="CT1811">
        <v>0</v>
      </c>
      <c r="CU1811">
        <v>0</v>
      </c>
      <c r="CV1811">
        <v>0</v>
      </c>
      <c r="CW1811">
        <v>0</v>
      </c>
      <c r="CX1811">
        <v>0</v>
      </c>
      <c r="CY1811">
        <v>0</v>
      </c>
      <c r="CZ1811">
        <v>0</v>
      </c>
      <c r="DA1811">
        <v>0</v>
      </c>
      <c r="DB1811">
        <v>0</v>
      </c>
      <c r="DC1811">
        <v>0</v>
      </c>
      <c r="DD1811">
        <v>0</v>
      </c>
      <c r="DE1811">
        <v>0</v>
      </c>
      <c r="DF1811">
        <v>0</v>
      </c>
      <c r="DG1811">
        <v>0</v>
      </c>
      <c r="DH1811">
        <v>0</v>
      </c>
      <c r="DI1811">
        <v>0</v>
      </c>
      <c r="DJ1811">
        <v>20416</v>
      </c>
      <c r="DK1811">
        <v>112773</v>
      </c>
      <c r="DL1811">
        <v>378842</v>
      </c>
      <c r="DM1811">
        <v>0</v>
      </c>
      <c r="DN1811">
        <v>0</v>
      </c>
      <c r="DO1811">
        <v>632168</v>
      </c>
      <c r="DP1811">
        <v>317700</v>
      </c>
      <c r="DQ1811">
        <v>-123610</v>
      </c>
      <c r="DR1811">
        <v>0</v>
      </c>
      <c r="DS1811">
        <v>0</v>
      </c>
    </row>
    <row r="1812" spans="1:123" x14ac:dyDescent="0.3">
      <c r="A1812" t="str">
        <f t="shared" si="28"/>
        <v>20411998</v>
      </c>
      <c r="B1812">
        <v>52</v>
      </c>
      <c r="C1812">
        <v>2041</v>
      </c>
      <c r="D1812">
        <v>199812</v>
      </c>
      <c r="E1812">
        <v>64</v>
      </c>
      <c r="F1812">
        <v>1426814</v>
      </c>
      <c r="G1812">
        <v>163056</v>
      </c>
      <c r="H1812">
        <v>550000</v>
      </c>
      <c r="I1812">
        <v>0</v>
      </c>
      <c r="J1812">
        <v>0</v>
      </c>
      <c r="K1812">
        <v>85000</v>
      </c>
      <c r="L1812">
        <v>200000</v>
      </c>
      <c r="M1812">
        <v>56200</v>
      </c>
      <c r="N1812">
        <v>11500</v>
      </c>
      <c r="O1812">
        <v>25500</v>
      </c>
      <c r="P1812">
        <v>4500</v>
      </c>
      <c r="Q1812">
        <v>2000</v>
      </c>
      <c r="R1812">
        <v>0</v>
      </c>
      <c r="S1812">
        <v>4023</v>
      </c>
      <c r="T1812">
        <v>35000</v>
      </c>
      <c r="U1812">
        <v>36000</v>
      </c>
      <c r="V1812">
        <v>0</v>
      </c>
      <c r="W1812">
        <v>10000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124782</v>
      </c>
      <c r="AD1812">
        <v>64287</v>
      </c>
      <c r="AE1812">
        <v>0</v>
      </c>
      <c r="AF1812">
        <v>189069</v>
      </c>
      <c r="AG1812">
        <v>0</v>
      </c>
      <c r="AH1812">
        <v>0</v>
      </c>
      <c r="AI1812">
        <v>50786</v>
      </c>
      <c r="AJ1812">
        <v>0</v>
      </c>
      <c r="AK1812">
        <v>50786</v>
      </c>
      <c r="AL1812">
        <v>50786</v>
      </c>
      <c r="AM1812">
        <v>0</v>
      </c>
      <c r="AN1812">
        <v>700654</v>
      </c>
      <c r="AO1812">
        <v>1228854</v>
      </c>
      <c r="AP1812">
        <v>189069</v>
      </c>
      <c r="AQ1812">
        <v>0</v>
      </c>
      <c r="AR1812">
        <v>20000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0</v>
      </c>
      <c r="BI1812">
        <v>0</v>
      </c>
      <c r="BJ1812">
        <v>0</v>
      </c>
      <c r="BK1812">
        <v>1437923</v>
      </c>
      <c r="BL1812">
        <v>0</v>
      </c>
      <c r="BM1812">
        <v>0</v>
      </c>
      <c r="BN1812">
        <v>0</v>
      </c>
      <c r="BO1812">
        <v>0</v>
      </c>
      <c r="BP1812">
        <v>0</v>
      </c>
      <c r="BQ1812">
        <v>0</v>
      </c>
      <c r="BR1812">
        <v>460931</v>
      </c>
      <c r="BS1812">
        <v>51776</v>
      </c>
      <c r="BT1812">
        <v>0</v>
      </c>
      <c r="BU1812">
        <v>0</v>
      </c>
      <c r="BV1812">
        <v>0</v>
      </c>
      <c r="BW1812">
        <v>0</v>
      </c>
      <c r="BX1812">
        <v>0</v>
      </c>
      <c r="BY1812">
        <v>0</v>
      </c>
      <c r="BZ1812">
        <v>0</v>
      </c>
      <c r="CA1812">
        <v>0</v>
      </c>
      <c r="CB1812">
        <v>0</v>
      </c>
      <c r="CC1812">
        <v>0</v>
      </c>
      <c r="CD1812">
        <v>0</v>
      </c>
      <c r="CE1812">
        <v>0</v>
      </c>
      <c r="CF1812">
        <v>0</v>
      </c>
      <c r="CG1812">
        <v>0</v>
      </c>
      <c r="CH1812">
        <v>0</v>
      </c>
      <c r="CI1812">
        <v>0</v>
      </c>
      <c r="CJ1812">
        <v>0</v>
      </c>
      <c r="CK1812">
        <v>0</v>
      </c>
      <c r="CL1812">
        <v>0</v>
      </c>
      <c r="CM1812">
        <v>0</v>
      </c>
      <c r="CN1812">
        <v>0</v>
      </c>
      <c r="CO1812">
        <v>0</v>
      </c>
      <c r="CP1812">
        <v>0</v>
      </c>
      <c r="CQ1812">
        <v>561068</v>
      </c>
      <c r="CR1812">
        <v>0</v>
      </c>
      <c r="CS1812">
        <v>0</v>
      </c>
      <c r="CT1812">
        <v>51776</v>
      </c>
      <c r="CU1812">
        <v>0</v>
      </c>
      <c r="CV1812">
        <v>0</v>
      </c>
      <c r="CW1812">
        <v>0</v>
      </c>
      <c r="CX1812">
        <v>0</v>
      </c>
      <c r="CY1812">
        <v>0</v>
      </c>
      <c r="CZ1812">
        <v>0</v>
      </c>
      <c r="DA1812">
        <v>0</v>
      </c>
      <c r="DB1812">
        <v>0</v>
      </c>
      <c r="DC1812">
        <v>0</v>
      </c>
      <c r="DD1812">
        <v>0</v>
      </c>
      <c r="DE1812">
        <v>0</v>
      </c>
      <c r="DF1812">
        <v>0</v>
      </c>
      <c r="DG1812">
        <v>0</v>
      </c>
      <c r="DH1812">
        <v>0</v>
      </c>
      <c r="DI1812">
        <v>0</v>
      </c>
      <c r="DJ1812">
        <v>20416</v>
      </c>
      <c r="DK1812">
        <v>112773</v>
      </c>
      <c r="DL1812">
        <v>378842</v>
      </c>
      <c r="DM1812">
        <v>0</v>
      </c>
      <c r="DN1812">
        <v>0</v>
      </c>
      <c r="DO1812">
        <v>1175661</v>
      </c>
      <c r="DP1812">
        <v>317700</v>
      </c>
      <c r="DQ1812">
        <v>512707</v>
      </c>
      <c r="DR1812">
        <v>0</v>
      </c>
      <c r="DS1812">
        <v>0</v>
      </c>
    </row>
    <row r="1813" spans="1:123" x14ac:dyDescent="0.3">
      <c r="A1813" t="str">
        <f t="shared" si="28"/>
        <v>20421999</v>
      </c>
      <c r="B1813">
        <v>52</v>
      </c>
      <c r="C1813">
        <v>2042</v>
      </c>
      <c r="D1813">
        <v>199912</v>
      </c>
      <c r="E1813">
        <v>56</v>
      </c>
      <c r="F1813">
        <v>1890452</v>
      </c>
      <c r="G1813">
        <v>163053</v>
      </c>
      <c r="H1813">
        <v>550000</v>
      </c>
      <c r="I1813">
        <v>0</v>
      </c>
      <c r="J1813">
        <v>0</v>
      </c>
      <c r="K1813">
        <v>85000</v>
      </c>
      <c r="L1813">
        <v>200000</v>
      </c>
      <c r="M1813">
        <v>56200</v>
      </c>
      <c r="N1813">
        <v>11500</v>
      </c>
      <c r="O1813">
        <v>25500</v>
      </c>
      <c r="P1813">
        <v>4500</v>
      </c>
      <c r="Q1813">
        <v>2000</v>
      </c>
      <c r="R1813">
        <v>0</v>
      </c>
      <c r="S1813">
        <v>3810</v>
      </c>
      <c r="T1813">
        <v>35000</v>
      </c>
      <c r="U1813">
        <v>36000</v>
      </c>
      <c r="V1813">
        <v>0</v>
      </c>
      <c r="W1813">
        <v>10000</v>
      </c>
      <c r="X1813">
        <v>0</v>
      </c>
      <c r="Y1813">
        <v>0</v>
      </c>
      <c r="Z1813">
        <v>0</v>
      </c>
      <c r="AA1813">
        <v>0</v>
      </c>
      <c r="AB1813">
        <v>50786</v>
      </c>
      <c r="AC1813">
        <v>107734</v>
      </c>
      <c r="AD1813">
        <v>55504</v>
      </c>
      <c r="AE1813">
        <v>50786</v>
      </c>
      <c r="AF1813">
        <v>112452</v>
      </c>
      <c r="AG1813">
        <v>55504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777058</v>
      </c>
      <c r="AO1813">
        <v>1060968</v>
      </c>
      <c r="AP1813">
        <v>163239</v>
      </c>
      <c r="AQ1813">
        <v>0</v>
      </c>
      <c r="AR1813">
        <v>20000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0</v>
      </c>
      <c r="BI1813">
        <v>0</v>
      </c>
      <c r="BJ1813">
        <v>0</v>
      </c>
      <c r="BK1813">
        <v>1244207</v>
      </c>
      <c r="BL1813">
        <v>0</v>
      </c>
      <c r="BM1813">
        <v>68241</v>
      </c>
      <c r="BN1813">
        <v>0</v>
      </c>
      <c r="BO1813">
        <v>0</v>
      </c>
      <c r="BP1813">
        <v>0</v>
      </c>
      <c r="BQ1813">
        <v>0</v>
      </c>
      <c r="BR1813">
        <v>0</v>
      </c>
      <c r="BS1813">
        <v>0</v>
      </c>
      <c r="BT1813">
        <v>0</v>
      </c>
      <c r="BU1813">
        <v>0</v>
      </c>
      <c r="BV1813">
        <v>0</v>
      </c>
      <c r="BW1813">
        <v>0</v>
      </c>
      <c r="BX1813">
        <v>0</v>
      </c>
      <c r="BY1813">
        <v>0</v>
      </c>
      <c r="BZ1813">
        <v>0</v>
      </c>
      <c r="CA1813">
        <v>0</v>
      </c>
      <c r="CB1813">
        <v>0</v>
      </c>
      <c r="CC1813">
        <v>0</v>
      </c>
      <c r="CD1813">
        <v>0</v>
      </c>
      <c r="CE1813">
        <v>0</v>
      </c>
      <c r="CF1813">
        <v>0</v>
      </c>
      <c r="CG1813">
        <v>0</v>
      </c>
      <c r="CH1813">
        <v>0</v>
      </c>
      <c r="CI1813">
        <v>0</v>
      </c>
      <c r="CJ1813">
        <v>0</v>
      </c>
      <c r="CK1813">
        <v>0</v>
      </c>
      <c r="CL1813">
        <v>0</v>
      </c>
      <c r="CM1813">
        <v>0</v>
      </c>
      <c r="CN1813">
        <v>0</v>
      </c>
      <c r="CO1813">
        <v>0</v>
      </c>
      <c r="CP1813">
        <v>0</v>
      </c>
      <c r="CQ1813">
        <v>472828</v>
      </c>
      <c r="CR1813">
        <v>0</v>
      </c>
      <c r="CS1813">
        <v>0</v>
      </c>
      <c r="CT1813">
        <v>51776</v>
      </c>
      <c r="CU1813">
        <v>0</v>
      </c>
      <c r="CV1813">
        <v>0</v>
      </c>
      <c r="CW1813">
        <v>0</v>
      </c>
      <c r="CX1813">
        <v>0</v>
      </c>
      <c r="CY1813">
        <v>0</v>
      </c>
      <c r="CZ1813">
        <v>0</v>
      </c>
      <c r="DA1813">
        <v>0</v>
      </c>
      <c r="DB1813">
        <v>0</v>
      </c>
      <c r="DC1813">
        <v>0</v>
      </c>
      <c r="DD1813">
        <v>0</v>
      </c>
      <c r="DE1813">
        <v>0</v>
      </c>
      <c r="DF1813">
        <v>0</v>
      </c>
      <c r="DG1813">
        <v>0</v>
      </c>
      <c r="DH1813">
        <v>0</v>
      </c>
      <c r="DI1813">
        <v>0</v>
      </c>
      <c r="DJ1813">
        <v>20416</v>
      </c>
      <c r="DK1813">
        <v>112773</v>
      </c>
      <c r="DL1813">
        <v>378842</v>
      </c>
      <c r="DM1813">
        <v>0</v>
      </c>
      <c r="DN1813">
        <v>0</v>
      </c>
      <c r="DO1813">
        <v>1036634</v>
      </c>
      <c r="DP1813">
        <v>317700</v>
      </c>
      <c r="DQ1813">
        <v>-68241</v>
      </c>
      <c r="DR1813">
        <v>0</v>
      </c>
      <c r="DS1813">
        <v>0</v>
      </c>
    </row>
    <row r="1814" spans="1:123" x14ac:dyDescent="0.3">
      <c r="A1814" t="str">
        <f t="shared" si="28"/>
        <v>20432000</v>
      </c>
      <c r="B1814">
        <v>52</v>
      </c>
      <c r="C1814">
        <v>2043</v>
      </c>
      <c r="D1814">
        <v>200012</v>
      </c>
      <c r="E1814">
        <v>37</v>
      </c>
      <c r="F1814">
        <v>2049623</v>
      </c>
      <c r="G1814">
        <v>163049</v>
      </c>
      <c r="H1814">
        <v>550000</v>
      </c>
      <c r="I1814">
        <v>0</v>
      </c>
      <c r="J1814">
        <v>0</v>
      </c>
      <c r="K1814">
        <v>85000</v>
      </c>
      <c r="L1814">
        <v>200000</v>
      </c>
      <c r="M1814">
        <v>56200</v>
      </c>
      <c r="N1814">
        <v>11500</v>
      </c>
      <c r="O1814">
        <v>25500</v>
      </c>
      <c r="P1814">
        <v>4500</v>
      </c>
      <c r="Q1814">
        <v>2000</v>
      </c>
      <c r="R1814">
        <v>0</v>
      </c>
      <c r="S1814">
        <v>3595</v>
      </c>
      <c r="T1814">
        <v>35000</v>
      </c>
      <c r="U1814">
        <v>36000</v>
      </c>
      <c r="V1814">
        <v>0</v>
      </c>
      <c r="W1814">
        <v>10000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71948</v>
      </c>
      <c r="AD1814">
        <v>0</v>
      </c>
      <c r="AE1814">
        <v>0</v>
      </c>
      <c r="AF1814">
        <v>109015</v>
      </c>
      <c r="AG1814">
        <v>0</v>
      </c>
      <c r="AH1814">
        <v>0</v>
      </c>
      <c r="AI1814">
        <v>55504</v>
      </c>
      <c r="AJ1814">
        <v>0</v>
      </c>
      <c r="AK1814">
        <v>55504</v>
      </c>
      <c r="AL1814">
        <v>55504</v>
      </c>
      <c r="AM1814">
        <v>0</v>
      </c>
      <c r="AN1814">
        <v>780280</v>
      </c>
      <c r="AO1814">
        <v>708545</v>
      </c>
      <c r="AP1814">
        <v>109015</v>
      </c>
      <c r="AQ1814">
        <v>0</v>
      </c>
      <c r="AR1814">
        <v>13031</v>
      </c>
      <c r="AS1814">
        <v>0</v>
      </c>
      <c r="AT1814">
        <v>0</v>
      </c>
      <c r="AU1814">
        <v>0</v>
      </c>
      <c r="AV1814">
        <v>0</v>
      </c>
      <c r="AW1814">
        <v>8297</v>
      </c>
      <c r="AX1814">
        <v>20416</v>
      </c>
      <c r="AY1814">
        <v>0</v>
      </c>
      <c r="AZ1814">
        <v>0</v>
      </c>
      <c r="BA1814">
        <v>25000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0</v>
      </c>
      <c r="BI1814">
        <v>0</v>
      </c>
      <c r="BJ1814">
        <v>0</v>
      </c>
      <c r="BK1814">
        <v>884304</v>
      </c>
      <c r="BL1814">
        <v>0</v>
      </c>
      <c r="BM1814">
        <v>160356</v>
      </c>
      <c r="BN1814">
        <v>51776</v>
      </c>
      <c r="BO1814">
        <v>0</v>
      </c>
      <c r="BP1814">
        <v>0</v>
      </c>
      <c r="BQ1814">
        <v>0</v>
      </c>
      <c r="BR1814">
        <v>0</v>
      </c>
      <c r="BS1814">
        <v>0</v>
      </c>
      <c r="BT1814">
        <v>0</v>
      </c>
      <c r="BU1814">
        <v>0</v>
      </c>
      <c r="BV1814">
        <v>0</v>
      </c>
      <c r="BW1814">
        <v>0</v>
      </c>
      <c r="BX1814">
        <v>0</v>
      </c>
      <c r="BY1814">
        <v>0</v>
      </c>
      <c r="BZ1814">
        <v>0</v>
      </c>
      <c r="CA1814">
        <v>0</v>
      </c>
      <c r="CB1814">
        <v>0</v>
      </c>
      <c r="CC1814">
        <v>0</v>
      </c>
      <c r="CD1814">
        <v>0</v>
      </c>
      <c r="CE1814">
        <v>0</v>
      </c>
      <c r="CF1814">
        <v>0</v>
      </c>
      <c r="CG1814">
        <v>0</v>
      </c>
      <c r="CH1814">
        <v>0</v>
      </c>
      <c r="CI1814">
        <v>0</v>
      </c>
      <c r="CJ1814">
        <v>0</v>
      </c>
      <c r="CK1814">
        <v>0</v>
      </c>
      <c r="CL1814">
        <v>0</v>
      </c>
      <c r="CM1814">
        <v>0</v>
      </c>
      <c r="CN1814">
        <v>0</v>
      </c>
      <c r="CO1814">
        <v>0</v>
      </c>
      <c r="CP1814">
        <v>0</v>
      </c>
      <c r="CQ1814">
        <v>292472</v>
      </c>
      <c r="CR1814">
        <v>0</v>
      </c>
      <c r="CS1814">
        <v>0</v>
      </c>
      <c r="CT1814">
        <v>0</v>
      </c>
      <c r="CU1814">
        <v>0</v>
      </c>
      <c r="CV1814">
        <v>0</v>
      </c>
      <c r="CW1814">
        <v>0</v>
      </c>
      <c r="CX1814">
        <v>0</v>
      </c>
      <c r="CY1814">
        <v>0</v>
      </c>
      <c r="CZ1814">
        <v>0</v>
      </c>
      <c r="DA1814">
        <v>0</v>
      </c>
      <c r="DB1814">
        <v>0</v>
      </c>
      <c r="DC1814">
        <v>0</v>
      </c>
      <c r="DD1814">
        <v>0</v>
      </c>
      <c r="DE1814">
        <v>0</v>
      </c>
      <c r="DF1814">
        <v>0</v>
      </c>
      <c r="DG1814">
        <v>0</v>
      </c>
      <c r="DH1814">
        <v>0</v>
      </c>
      <c r="DI1814">
        <v>0</v>
      </c>
      <c r="DJ1814">
        <v>0</v>
      </c>
      <c r="DK1814">
        <v>87773</v>
      </c>
      <c r="DL1814">
        <v>370545</v>
      </c>
      <c r="DM1814">
        <v>0</v>
      </c>
      <c r="DN1814">
        <v>0</v>
      </c>
      <c r="DO1814">
        <v>806294</v>
      </c>
      <c r="DP1814">
        <v>317700</v>
      </c>
      <c r="DQ1814">
        <v>-637801</v>
      </c>
      <c r="DR1814">
        <v>371956</v>
      </c>
      <c r="DS1814">
        <v>0</v>
      </c>
    </row>
    <row r="1815" spans="1:123" x14ac:dyDescent="0.3">
      <c r="A1815" t="str">
        <f t="shared" si="28"/>
        <v>20442001</v>
      </c>
      <c r="B1815">
        <v>52</v>
      </c>
      <c r="C1815">
        <v>2044</v>
      </c>
      <c r="D1815">
        <v>200112</v>
      </c>
      <c r="E1815">
        <v>20</v>
      </c>
      <c r="F1815">
        <v>1896384</v>
      </c>
      <c r="G1815">
        <v>163046</v>
      </c>
      <c r="H1815">
        <v>550000</v>
      </c>
      <c r="I1815">
        <v>0</v>
      </c>
      <c r="J1815">
        <v>0</v>
      </c>
      <c r="K1815">
        <v>85000</v>
      </c>
      <c r="L1815">
        <v>200000</v>
      </c>
      <c r="M1815">
        <v>56200</v>
      </c>
      <c r="N1815">
        <v>11500</v>
      </c>
      <c r="O1815">
        <v>25500</v>
      </c>
      <c r="P1815">
        <v>4500</v>
      </c>
      <c r="Q1815">
        <v>2000</v>
      </c>
      <c r="R1815">
        <v>0</v>
      </c>
      <c r="S1815">
        <v>3381</v>
      </c>
      <c r="T1815">
        <v>35000</v>
      </c>
      <c r="U1815">
        <v>36000</v>
      </c>
      <c r="V1815">
        <v>0</v>
      </c>
      <c r="W1815">
        <v>10000</v>
      </c>
      <c r="X1815">
        <v>0</v>
      </c>
      <c r="Y1815">
        <v>0</v>
      </c>
      <c r="Z1815">
        <v>0</v>
      </c>
      <c r="AA1815">
        <v>0</v>
      </c>
      <c r="AB1815">
        <v>55504</v>
      </c>
      <c r="AC1815">
        <v>38651</v>
      </c>
      <c r="AD1815">
        <v>0</v>
      </c>
      <c r="AE1815">
        <v>55504</v>
      </c>
      <c r="AF1815">
        <v>3059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886022</v>
      </c>
      <c r="AO1815">
        <v>380635</v>
      </c>
      <c r="AP1815">
        <v>58564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25000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0</v>
      </c>
      <c r="BI1815">
        <v>0</v>
      </c>
      <c r="BJ1815">
        <v>0</v>
      </c>
      <c r="BK1815">
        <v>464199</v>
      </c>
      <c r="BL1815">
        <v>0</v>
      </c>
      <c r="BM1815">
        <v>140356</v>
      </c>
      <c r="BN1815">
        <v>0</v>
      </c>
      <c r="BO1815">
        <v>0</v>
      </c>
      <c r="BP1815">
        <v>0</v>
      </c>
      <c r="BQ1815">
        <v>0</v>
      </c>
      <c r="BR1815">
        <v>0</v>
      </c>
      <c r="BS1815">
        <v>0</v>
      </c>
      <c r="BT1815">
        <v>0</v>
      </c>
      <c r="BU1815">
        <v>0</v>
      </c>
      <c r="BV1815">
        <v>0</v>
      </c>
      <c r="BW1815">
        <v>0</v>
      </c>
      <c r="BX1815">
        <v>0</v>
      </c>
      <c r="BY1815">
        <v>0</v>
      </c>
      <c r="BZ1815">
        <v>0</v>
      </c>
      <c r="CA1815">
        <v>0</v>
      </c>
      <c r="CB1815">
        <v>0</v>
      </c>
      <c r="CC1815">
        <v>0</v>
      </c>
      <c r="CD1815">
        <v>0</v>
      </c>
      <c r="CE1815">
        <v>0</v>
      </c>
      <c r="CF1815">
        <v>0</v>
      </c>
      <c r="CG1815">
        <v>0</v>
      </c>
      <c r="CH1815">
        <v>0</v>
      </c>
      <c r="CI1815">
        <v>0</v>
      </c>
      <c r="CJ1815">
        <v>0</v>
      </c>
      <c r="CK1815">
        <v>0</v>
      </c>
      <c r="CL1815">
        <v>0</v>
      </c>
      <c r="CM1815">
        <v>0</v>
      </c>
      <c r="CN1815">
        <v>0</v>
      </c>
      <c r="CO1815">
        <v>0</v>
      </c>
      <c r="CP1815">
        <v>0</v>
      </c>
      <c r="CQ1815">
        <v>132115</v>
      </c>
      <c r="CR1815">
        <v>0</v>
      </c>
      <c r="CS1815">
        <v>0</v>
      </c>
      <c r="CT1815">
        <v>0</v>
      </c>
      <c r="CU1815">
        <v>0</v>
      </c>
      <c r="CV1815">
        <v>0</v>
      </c>
      <c r="CW1815">
        <v>0</v>
      </c>
      <c r="CX1815">
        <v>0</v>
      </c>
      <c r="CY1815">
        <v>0</v>
      </c>
      <c r="CZ1815">
        <v>0</v>
      </c>
      <c r="DA1815">
        <v>0</v>
      </c>
      <c r="DB1815">
        <v>0</v>
      </c>
      <c r="DC1815">
        <v>0</v>
      </c>
      <c r="DD1815">
        <v>0</v>
      </c>
      <c r="DE1815">
        <v>0</v>
      </c>
      <c r="DF1815">
        <v>0</v>
      </c>
      <c r="DG1815">
        <v>0</v>
      </c>
      <c r="DH1815">
        <v>0</v>
      </c>
      <c r="DI1815">
        <v>0</v>
      </c>
      <c r="DJ1815">
        <v>0</v>
      </c>
      <c r="DK1815">
        <v>62773</v>
      </c>
      <c r="DL1815">
        <v>370545</v>
      </c>
      <c r="DM1815">
        <v>0</v>
      </c>
      <c r="DN1815">
        <v>0</v>
      </c>
      <c r="DO1815">
        <v>565433</v>
      </c>
      <c r="DP1815">
        <v>317700</v>
      </c>
      <c r="DQ1815">
        <v>-770210</v>
      </c>
      <c r="DR1815">
        <v>604853</v>
      </c>
      <c r="DS1815">
        <v>0</v>
      </c>
    </row>
    <row r="1816" spans="1:123" x14ac:dyDescent="0.3">
      <c r="A1816" t="str">
        <f t="shared" si="28"/>
        <v>20452002</v>
      </c>
      <c r="B1816">
        <v>52</v>
      </c>
      <c r="C1816">
        <v>2045</v>
      </c>
      <c r="D1816">
        <v>200212</v>
      </c>
      <c r="E1816">
        <v>44</v>
      </c>
      <c r="F1816">
        <v>2167360</v>
      </c>
      <c r="G1816">
        <v>163042</v>
      </c>
      <c r="H1816">
        <v>550000</v>
      </c>
      <c r="I1816">
        <v>0</v>
      </c>
      <c r="J1816">
        <v>0</v>
      </c>
      <c r="K1816">
        <v>85000</v>
      </c>
      <c r="L1816">
        <v>200000</v>
      </c>
      <c r="M1816">
        <v>56200</v>
      </c>
      <c r="N1816">
        <v>11500</v>
      </c>
      <c r="O1816">
        <v>25500</v>
      </c>
      <c r="P1816">
        <v>4500</v>
      </c>
      <c r="Q1816">
        <v>2000</v>
      </c>
      <c r="R1816">
        <v>0</v>
      </c>
      <c r="S1816">
        <v>3166</v>
      </c>
      <c r="T1816">
        <v>35000</v>
      </c>
      <c r="U1816">
        <v>36000</v>
      </c>
      <c r="V1816">
        <v>0</v>
      </c>
      <c r="W1816">
        <v>15000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86037</v>
      </c>
      <c r="AD1816">
        <v>44326</v>
      </c>
      <c r="AE1816">
        <v>0</v>
      </c>
      <c r="AF1816">
        <v>130363</v>
      </c>
      <c r="AG1816">
        <v>44326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753503</v>
      </c>
      <c r="AO1816">
        <v>847294</v>
      </c>
      <c r="AP1816">
        <v>130363</v>
      </c>
      <c r="AQ1816">
        <v>0</v>
      </c>
      <c r="AR1816">
        <v>20000</v>
      </c>
      <c r="AS1816">
        <v>0</v>
      </c>
      <c r="AT1816">
        <v>0</v>
      </c>
      <c r="AU1816">
        <v>0</v>
      </c>
      <c r="AV1816">
        <v>0</v>
      </c>
      <c r="AW1816">
        <v>13799</v>
      </c>
      <c r="AX1816">
        <v>0</v>
      </c>
      <c r="AY1816">
        <v>479</v>
      </c>
      <c r="AZ1816">
        <v>0</v>
      </c>
      <c r="BA1816">
        <v>25000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0</v>
      </c>
      <c r="BI1816">
        <v>0</v>
      </c>
      <c r="BJ1816">
        <v>0</v>
      </c>
      <c r="BK1816">
        <v>1036935</v>
      </c>
      <c r="BL1816">
        <v>0</v>
      </c>
      <c r="BM1816">
        <v>112115</v>
      </c>
      <c r="BN1816">
        <v>0</v>
      </c>
      <c r="BO1816">
        <v>0</v>
      </c>
      <c r="BP1816">
        <v>0</v>
      </c>
      <c r="BQ1816">
        <v>0</v>
      </c>
      <c r="BR1816">
        <v>0</v>
      </c>
      <c r="BS1816">
        <v>0</v>
      </c>
      <c r="BT1816">
        <v>0</v>
      </c>
      <c r="BU1816">
        <v>0</v>
      </c>
      <c r="BV1816">
        <v>0</v>
      </c>
      <c r="BW1816">
        <v>0</v>
      </c>
      <c r="BX1816">
        <v>0</v>
      </c>
      <c r="BY1816">
        <v>0</v>
      </c>
      <c r="BZ1816">
        <v>0</v>
      </c>
      <c r="CA1816">
        <v>0</v>
      </c>
      <c r="CB1816">
        <v>0</v>
      </c>
      <c r="CC1816">
        <v>0</v>
      </c>
      <c r="CD1816">
        <v>0</v>
      </c>
      <c r="CE1816">
        <v>0</v>
      </c>
      <c r="CF1816">
        <v>0</v>
      </c>
      <c r="CG1816">
        <v>0</v>
      </c>
      <c r="CH1816">
        <v>0</v>
      </c>
      <c r="CI1816">
        <v>0</v>
      </c>
      <c r="CJ1816">
        <v>0</v>
      </c>
      <c r="CK1816">
        <v>0</v>
      </c>
      <c r="CL1816">
        <v>0</v>
      </c>
      <c r="CM1816">
        <v>0</v>
      </c>
      <c r="CN1816">
        <v>0</v>
      </c>
      <c r="CO1816">
        <v>0</v>
      </c>
      <c r="CP1816">
        <v>0</v>
      </c>
      <c r="CQ1816">
        <v>0</v>
      </c>
      <c r="CR1816">
        <v>0</v>
      </c>
      <c r="CS1816">
        <v>0</v>
      </c>
      <c r="CT1816">
        <v>0</v>
      </c>
      <c r="CU1816">
        <v>0</v>
      </c>
      <c r="CV1816">
        <v>0</v>
      </c>
      <c r="CW1816">
        <v>0</v>
      </c>
      <c r="CX1816">
        <v>0</v>
      </c>
      <c r="CY1816">
        <v>0</v>
      </c>
      <c r="CZ1816">
        <v>0</v>
      </c>
      <c r="DA1816">
        <v>0</v>
      </c>
      <c r="DB1816">
        <v>0</v>
      </c>
      <c r="DC1816">
        <v>0</v>
      </c>
      <c r="DD1816">
        <v>0</v>
      </c>
      <c r="DE1816">
        <v>0</v>
      </c>
      <c r="DF1816">
        <v>0</v>
      </c>
      <c r="DG1816">
        <v>0</v>
      </c>
      <c r="DH1816">
        <v>0</v>
      </c>
      <c r="DI1816">
        <v>0</v>
      </c>
      <c r="DJ1816">
        <v>0</v>
      </c>
      <c r="DK1816">
        <v>37773</v>
      </c>
      <c r="DL1816">
        <v>356745</v>
      </c>
      <c r="DM1816">
        <v>0</v>
      </c>
      <c r="DN1816">
        <v>0</v>
      </c>
      <c r="DO1816">
        <v>394518</v>
      </c>
      <c r="DP1816">
        <v>317700</v>
      </c>
      <c r="DQ1816">
        <v>-614763</v>
      </c>
      <c r="DR1816">
        <v>463849</v>
      </c>
      <c r="DS1816">
        <v>0</v>
      </c>
    </row>
    <row r="1817" spans="1:123" x14ac:dyDescent="0.3">
      <c r="A1817" t="str">
        <f t="shared" si="28"/>
        <v>20462003</v>
      </c>
      <c r="B1817">
        <v>52</v>
      </c>
      <c r="C1817">
        <v>2046</v>
      </c>
      <c r="D1817">
        <v>200312</v>
      </c>
      <c r="E1817">
        <v>50</v>
      </c>
      <c r="F1817">
        <v>2063675</v>
      </c>
      <c r="G1817">
        <v>163038</v>
      </c>
      <c r="H1817">
        <v>550000</v>
      </c>
      <c r="I1817">
        <v>0</v>
      </c>
      <c r="J1817">
        <v>0</v>
      </c>
      <c r="K1817">
        <v>85000</v>
      </c>
      <c r="L1817">
        <v>200000</v>
      </c>
      <c r="M1817">
        <v>56200</v>
      </c>
      <c r="N1817">
        <v>11500</v>
      </c>
      <c r="O1817">
        <v>25500</v>
      </c>
      <c r="P1817">
        <v>4500</v>
      </c>
      <c r="Q1817">
        <v>2000</v>
      </c>
      <c r="R1817">
        <v>0</v>
      </c>
      <c r="S1817">
        <v>2951</v>
      </c>
      <c r="T1817">
        <v>35000</v>
      </c>
      <c r="U1817">
        <v>36000</v>
      </c>
      <c r="V1817">
        <v>0</v>
      </c>
      <c r="W1817">
        <v>15000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97684</v>
      </c>
      <c r="AD1817">
        <v>50327</v>
      </c>
      <c r="AE1817">
        <v>0</v>
      </c>
      <c r="AF1817">
        <v>148011</v>
      </c>
      <c r="AG1817">
        <v>50327</v>
      </c>
      <c r="AH1817">
        <v>0</v>
      </c>
      <c r="AI1817">
        <v>44326</v>
      </c>
      <c r="AJ1817">
        <v>0</v>
      </c>
      <c r="AK1817">
        <v>44326</v>
      </c>
      <c r="AL1817">
        <v>44326</v>
      </c>
      <c r="AM1817">
        <v>0</v>
      </c>
      <c r="AN1817">
        <v>735640</v>
      </c>
      <c r="AO1817">
        <v>961994</v>
      </c>
      <c r="AP1817">
        <v>148011</v>
      </c>
      <c r="AQ1817">
        <v>0</v>
      </c>
      <c r="AR1817">
        <v>20000</v>
      </c>
      <c r="AS1817">
        <v>0</v>
      </c>
      <c r="AT1817">
        <v>0</v>
      </c>
      <c r="AU1817">
        <v>0</v>
      </c>
      <c r="AV1817">
        <v>0</v>
      </c>
      <c r="AW1817">
        <v>18348</v>
      </c>
      <c r="AX1817">
        <v>0</v>
      </c>
      <c r="AY1817">
        <v>6635</v>
      </c>
      <c r="AZ1817">
        <v>0</v>
      </c>
      <c r="BA1817">
        <v>25000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0</v>
      </c>
      <c r="BI1817">
        <v>0</v>
      </c>
      <c r="BJ1817">
        <v>0</v>
      </c>
      <c r="BK1817">
        <v>1179988</v>
      </c>
      <c r="BL1817">
        <v>0</v>
      </c>
      <c r="BM1817">
        <v>0</v>
      </c>
      <c r="BN1817">
        <v>0</v>
      </c>
      <c r="BO1817">
        <v>0</v>
      </c>
      <c r="BP1817">
        <v>0</v>
      </c>
      <c r="BQ1817">
        <v>0</v>
      </c>
      <c r="BR1817">
        <v>0</v>
      </c>
      <c r="BS1817">
        <v>0</v>
      </c>
      <c r="BT1817">
        <v>0</v>
      </c>
      <c r="BU1817">
        <v>0</v>
      </c>
      <c r="BV1817">
        <v>0</v>
      </c>
      <c r="BW1817">
        <v>0</v>
      </c>
      <c r="BX1817">
        <v>0</v>
      </c>
      <c r="BY1817">
        <v>0</v>
      </c>
      <c r="BZ1817">
        <v>0</v>
      </c>
      <c r="CA1817">
        <v>0</v>
      </c>
      <c r="CB1817">
        <v>0</v>
      </c>
      <c r="CC1817">
        <v>0</v>
      </c>
      <c r="CD1817">
        <v>0</v>
      </c>
      <c r="CE1817">
        <v>0</v>
      </c>
      <c r="CF1817">
        <v>0</v>
      </c>
      <c r="CG1817">
        <v>0</v>
      </c>
      <c r="CH1817">
        <v>0</v>
      </c>
      <c r="CI1817">
        <v>0</v>
      </c>
      <c r="CJ1817">
        <v>0</v>
      </c>
      <c r="CK1817">
        <v>0</v>
      </c>
      <c r="CL1817">
        <v>0</v>
      </c>
      <c r="CM1817">
        <v>0</v>
      </c>
      <c r="CN1817">
        <v>0</v>
      </c>
      <c r="CO1817">
        <v>0</v>
      </c>
      <c r="CP1817">
        <v>0</v>
      </c>
      <c r="CQ1817">
        <v>0</v>
      </c>
      <c r="CR1817">
        <v>0</v>
      </c>
      <c r="CS1817">
        <v>0</v>
      </c>
      <c r="CT1817">
        <v>0</v>
      </c>
      <c r="CU1817">
        <v>0</v>
      </c>
      <c r="CV1817">
        <v>0</v>
      </c>
      <c r="CW1817">
        <v>0</v>
      </c>
      <c r="CX1817">
        <v>0</v>
      </c>
      <c r="CY1817">
        <v>0</v>
      </c>
      <c r="CZ1817">
        <v>0</v>
      </c>
      <c r="DA1817">
        <v>0</v>
      </c>
      <c r="DB1817">
        <v>0</v>
      </c>
      <c r="DC1817">
        <v>0</v>
      </c>
      <c r="DD1817">
        <v>0</v>
      </c>
      <c r="DE1817">
        <v>0</v>
      </c>
      <c r="DF1817">
        <v>0</v>
      </c>
      <c r="DG1817">
        <v>0</v>
      </c>
      <c r="DH1817">
        <v>0</v>
      </c>
      <c r="DI1817">
        <v>0</v>
      </c>
      <c r="DJ1817">
        <v>0</v>
      </c>
      <c r="DK1817">
        <v>12773</v>
      </c>
      <c r="DL1817">
        <v>338398</v>
      </c>
      <c r="DM1817">
        <v>0</v>
      </c>
      <c r="DN1817">
        <v>0</v>
      </c>
      <c r="DO1817">
        <v>395497</v>
      </c>
      <c r="DP1817">
        <v>297700</v>
      </c>
      <c r="DQ1817">
        <v>-390433</v>
      </c>
      <c r="DR1817">
        <v>347085</v>
      </c>
      <c r="DS1817">
        <v>0</v>
      </c>
    </row>
    <row r="1818" spans="1:123" x14ac:dyDescent="0.3">
      <c r="A1818" t="str">
        <f t="shared" si="28"/>
        <v>20472004</v>
      </c>
      <c r="B1818">
        <v>52</v>
      </c>
      <c r="C1818">
        <v>2047</v>
      </c>
      <c r="D1818">
        <v>200412</v>
      </c>
      <c r="E1818">
        <v>36</v>
      </c>
      <c r="F1818">
        <v>2002194</v>
      </c>
      <c r="G1818">
        <v>163034</v>
      </c>
      <c r="H1818">
        <v>550000</v>
      </c>
      <c r="I1818">
        <v>0</v>
      </c>
      <c r="J1818">
        <v>0</v>
      </c>
      <c r="K1818">
        <v>85000</v>
      </c>
      <c r="L1818">
        <v>200000</v>
      </c>
      <c r="M1818">
        <v>56200</v>
      </c>
      <c r="N1818">
        <v>11500</v>
      </c>
      <c r="O1818">
        <v>25500</v>
      </c>
      <c r="P1818">
        <v>4500</v>
      </c>
      <c r="Q1818">
        <v>2000</v>
      </c>
      <c r="R1818">
        <v>0</v>
      </c>
      <c r="S1818">
        <v>2737</v>
      </c>
      <c r="T1818">
        <v>35000</v>
      </c>
      <c r="U1818">
        <v>36000</v>
      </c>
      <c r="V1818">
        <v>0</v>
      </c>
      <c r="W1818">
        <v>15000</v>
      </c>
      <c r="X1818">
        <v>0</v>
      </c>
      <c r="Y1818">
        <v>0</v>
      </c>
      <c r="Z1818">
        <v>0</v>
      </c>
      <c r="AA1818">
        <v>0</v>
      </c>
      <c r="AB1818">
        <v>44326</v>
      </c>
      <c r="AC1818">
        <v>69901</v>
      </c>
      <c r="AD1818">
        <v>0</v>
      </c>
      <c r="AE1818">
        <v>44326</v>
      </c>
      <c r="AF1818">
        <v>61588</v>
      </c>
      <c r="AG1818">
        <v>0</v>
      </c>
      <c r="AH1818">
        <v>0</v>
      </c>
      <c r="AI1818">
        <v>50327</v>
      </c>
      <c r="AJ1818">
        <v>0</v>
      </c>
      <c r="AK1818">
        <v>50327</v>
      </c>
      <c r="AL1818">
        <v>50327</v>
      </c>
      <c r="AM1818">
        <v>0</v>
      </c>
      <c r="AN1818">
        <v>821849</v>
      </c>
      <c r="AO1818">
        <v>688388</v>
      </c>
      <c r="AP1818">
        <v>105914</v>
      </c>
      <c r="AQ1818">
        <v>0</v>
      </c>
      <c r="AR1818">
        <v>11949</v>
      </c>
      <c r="AS1818">
        <v>0</v>
      </c>
      <c r="AT1818">
        <v>0</v>
      </c>
      <c r="AU1818">
        <v>0</v>
      </c>
      <c r="AV1818">
        <v>0</v>
      </c>
      <c r="AW1818">
        <v>7498</v>
      </c>
      <c r="AX1818">
        <v>0</v>
      </c>
      <c r="AY1818">
        <v>0</v>
      </c>
      <c r="AZ1818">
        <v>0</v>
      </c>
      <c r="BA1818">
        <v>12773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0</v>
      </c>
      <c r="BI1818">
        <v>0</v>
      </c>
      <c r="BJ1818">
        <v>0</v>
      </c>
      <c r="BK1818">
        <v>826522</v>
      </c>
      <c r="BL1818">
        <v>0</v>
      </c>
      <c r="BM1818">
        <v>0</v>
      </c>
      <c r="BN1818">
        <v>0</v>
      </c>
      <c r="BO1818">
        <v>0</v>
      </c>
      <c r="BP1818">
        <v>0</v>
      </c>
      <c r="BQ1818">
        <v>0</v>
      </c>
      <c r="BR1818">
        <v>0</v>
      </c>
      <c r="BS1818">
        <v>0</v>
      </c>
      <c r="BT1818">
        <v>0</v>
      </c>
      <c r="BU1818">
        <v>0</v>
      </c>
      <c r="BV1818">
        <v>0</v>
      </c>
      <c r="BW1818">
        <v>0</v>
      </c>
      <c r="BX1818">
        <v>0</v>
      </c>
      <c r="BY1818">
        <v>0</v>
      </c>
      <c r="BZ1818">
        <v>0</v>
      </c>
      <c r="CA1818">
        <v>0</v>
      </c>
      <c r="CB1818">
        <v>0</v>
      </c>
      <c r="CC1818">
        <v>0</v>
      </c>
      <c r="CD1818">
        <v>0</v>
      </c>
      <c r="CE1818">
        <v>0</v>
      </c>
      <c r="CF1818">
        <v>0</v>
      </c>
      <c r="CG1818">
        <v>0</v>
      </c>
      <c r="CH1818">
        <v>0</v>
      </c>
      <c r="CI1818">
        <v>0</v>
      </c>
      <c r="CJ1818">
        <v>0</v>
      </c>
      <c r="CK1818">
        <v>0</v>
      </c>
      <c r="CL1818">
        <v>0</v>
      </c>
      <c r="CM1818">
        <v>0</v>
      </c>
      <c r="CN1818">
        <v>0</v>
      </c>
      <c r="CO1818">
        <v>0</v>
      </c>
      <c r="CP1818">
        <v>0</v>
      </c>
      <c r="CQ1818">
        <v>0</v>
      </c>
      <c r="CR1818">
        <v>0</v>
      </c>
      <c r="CS1818">
        <v>0</v>
      </c>
      <c r="CT1818">
        <v>0</v>
      </c>
      <c r="CU1818">
        <v>0</v>
      </c>
      <c r="CV1818">
        <v>0</v>
      </c>
      <c r="CW1818">
        <v>0</v>
      </c>
      <c r="CX1818">
        <v>0</v>
      </c>
      <c r="CY1818">
        <v>0</v>
      </c>
      <c r="CZ1818">
        <v>0</v>
      </c>
      <c r="DA1818">
        <v>0</v>
      </c>
      <c r="DB1818">
        <v>0</v>
      </c>
      <c r="DC1818">
        <v>0</v>
      </c>
      <c r="DD1818">
        <v>0</v>
      </c>
      <c r="DE1818">
        <v>0</v>
      </c>
      <c r="DF1818">
        <v>0</v>
      </c>
      <c r="DG1818">
        <v>0</v>
      </c>
      <c r="DH1818">
        <v>0</v>
      </c>
      <c r="DI1818">
        <v>0</v>
      </c>
      <c r="DJ1818">
        <v>0</v>
      </c>
      <c r="DK1818">
        <v>0</v>
      </c>
      <c r="DL1818">
        <v>330900</v>
      </c>
      <c r="DM1818">
        <v>0</v>
      </c>
      <c r="DN1818">
        <v>0</v>
      </c>
      <c r="DO1818">
        <v>381227</v>
      </c>
      <c r="DP1818">
        <v>277700</v>
      </c>
      <c r="DQ1818">
        <v>-573128</v>
      </c>
      <c r="DR1818">
        <v>552857</v>
      </c>
      <c r="DS1818">
        <v>0</v>
      </c>
    </row>
    <row r="1819" spans="1:123" x14ac:dyDescent="0.3">
      <c r="A1819" t="str">
        <f t="shared" si="28"/>
        <v>20482005</v>
      </c>
      <c r="B1819">
        <v>52</v>
      </c>
      <c r="C1819">
        <v>2048</v>
      </c>
      <c r="D1819">
        <v>200512</v>
      </c>
      <c r="E1819">
        <v>55</v>
      </c>
      <c r="F1819">
        <v>1696738</v>
      </c>
      <c r="G1819">
        <v>163030</v>
      </c>
      <c r="H1819">
        <v>550000</v>
      </c>
      <c r="I1819">
        <v>0</v>
      </c>
      <c r="J1819">
        <v>0</v>
      </c>
      <c r="K1819">
        <v>85000</v>
      </c>
      <c r="L1819">
        <v>200000</v>
      </c>
      <c r="M1819">
        <v>56200</v>
      </c>
      <c r="N1819">
        <v>11500</v>
      </c>
      <c r="O1819">
        <v>25500</v>
      </c>
      <c r="P1819">
        <v>4500</v>
      </c>
      <c r="Q1819">
        <v>2000</v>
      </c>
      <c r="R1819">
        <v>0</v>
      </c>
      <c r="S1819">
        <v>2522</v>
      </c>
      <c r="T1819">
        <v>35000</v>
      </c>
      <c r="U1819">
        <v>36000</v>
      </c>
      <c r="V1819">
        <v>0</v>
      </c>
      <c r="W1819">
        <v>15000</v>
      </c>
      <c r="X1819">
        <v>0</v>
      </c>
      <c r="Y1819">
        <v>0</v>
      </c>
      <c r="Z1819">
        <v>0</v>
      </c>
      <c r="AA1819">
        <v>0</v>
      </c>
      <c r="AB1819">
        <v>50327</v>
      </c>
      <c r="AC1819">
        <v>106098</v>
      </c>
      <c r="AD1819">
        <v>54662</v>
      </c>
      <c r="AE1819">
        <v>50327</v>
      </c>
      <c r="AF1819">
        <v>110433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772789</v>
      </c>
      <c r="AO1819">
        <v>1044857</v>
      </c>
      <c r="AP1819">
        <v>160760</v>
      </c>
      <c r="AQ1819">
        <v>0</v>
      </c>
      <c r="AR1819">
        <v>20000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0</v>
      </c>
      <c r="BI1819">
        <v>0</v>
      </c>
      <c r="BJ1819">
        <v>0</v>
      </c>
      <c r="BK1819">
        <v>1225617</v>
      </c>
      <c r="BL1819">
        <v>0</v>
      </c>
      <c r="BM1819">
        <v>0</v>
      </c>
      <c r="BN1819">
        <v>0</v>
      </c>
      <c r="BO1819">
        <v>0</v>
      </c>
      <c r="BP1819">
        <v>0</v>
      </c>
      <c r="BQ1819">
        <v>0</v>
      </c>
      <c r="BR1819">
        <v>102638</v>
      </c>
      <c r="BS1819">
        <v>0</v>
      </c>
      <c r="BT1819">
        <v>0</v>
      </c>
      <c r="BU1819">
        <v>0</v>
      </c>
      <c r="BV1819">
        <v>0</v>
      </c>
      <c r="BW1819">
        <v>0</v>
      </c>
      <c r="BX1819">
        <v>0</v>
      </c>
      <c r="BY1819">
        <v>0</v>
      </c>
      <c r="BZ1819">
        <v>0</v>
      </c>
      <c r="CA1819">
        <v>0</v>
      </c>
      <c r="CB1819">
        <v>0</v>
      </c>
      <c r="CC1819">
        <v>0</v>
      </c>
      <c r="CD1819">
        <v>0</v>
      </c>
      <c r="CE1819">
        <v>0</v>
      </c>
      <c r="CF1819">
        <v>0</v>
      </c>
      <c r="CG1819">
        <v>0</v>
      </c>
      <c r="CH1819">
        <v>0</v>
      </c>
      <c r="CI1819">
        <v>0</v>
      </c>
      <c r="CJ1819">
        <v>0</v>
      </c>
      <c r="CK1819">
        <v>0</v>
      </c>
      <c r="CL1819">
        <v>0</v>
      </c>
      <c r="CM1819">
        <v>0</v>
      </c>
      <c r="CN1819">
        <v>0</v>
      </c>
      <c r="CO1819">
        <v>0</v>
      </c>
      <c r="CP1819">
        <v>0</v>
      </c>
      <c r="CQ1819">
        <v>42638</v>
      </c>
      <c r="CR1819">
        <v>0</v>
      </c>
      <c r="CS1819">
        <v>0</v>
      </c>
      <c r="CT1819">
        <v>0</v>
      </c>
      <c r="CU1819">
        <v>0</v>
      </c>
      <c r="CV1819">
        <v>0</v>
      </c>
      <c r="CW1819">
        <v>0</v>
      </c>
      <c r="CX1819">
        <v>0</v>
      </c>
      <c r="CY1819">
        <v>0</v>
      </c>
      <c r="CZ1819">
        <v>0</v>
      </c>
      <c r="DA1819">
        <v>0</v>
      </c>
      <c r="DB1819">
        <v>0</v>
      </c>
      <c r="DC1819">
        <v>0</v>
      </c>
      <c r="DD1819">
        <v>0</v>
      </c>
      <c r="DE1819">
        <v>0</v>
      </c>
      <c r="DF1819">
        <v>0</v>
      </c>
      <c r="DG1819">
        <v>0</v>
      </c>
      <c r="DH1819">
        <v>0</v>
      </c>
      <c r="DI1819">
        <v>0</v>
      </c>
      <c r="DJ1819">
        <v>0</v>
      </c>
      <c r="DK1819">
        <v>0</v>
      </c>
      <c r="DL1819">
        <v>330900</v>
      </c>
      <c r="DM1819">
        <v>0</v>
      </c>
      <c r="DN1819">
        <v>0</v>
      </c>
      <c r="DO1819">
        <v>373538</v>
      </c>
      <c r="DP1819">
        <v>317700</v>
      </c>
      <c r="DQ1819">
        <v>102638</v>
      </c>
      <c r="DR1819">
        <v>0</v>
      </c>
      <c r="DS1819">
        <v>0</v>
      </c>
    </row>
    <row r="1820" spans="1:123" x14ac:dyDescent="0.3">
      <c r="A1820" t="str">
        <f t="shared" si="28"/>
        <v>20492006</v>
      </c>
      <c r="B1820">
        <v>52</v>
      </c>
      <c r="C1820">
        <v>2049</v>
      </c>
      <c r="D1820">
        <v>200612</v>
      </c>
      <c r="E1820">
        <v>69</v>
      </c>
      <c r="F1820">
        <v>1972445</v>
      </c>
      <c r="G1820">
        <v>163025</v>
      </c>
      <c r="H1820">
        <v>550000</v>
      </c>
      <c r="I1820">
        <v>0</v>
      </c>
      <c r="J1820">
        <v>0</v>
      </c>
      <c r="K1820">
        <v>85000</v>
      </c>
      <c r="L1820">
        <v>200000</v>
      </c>
      <c r="M1820">
        <v>56200</v>
      </c>
      <c r="N1820">
        <v>11500</v>
      </c>
      <c r="O1820">
        <v>25500</v>
      </c>
      <c r="P1820">
        <v>4500</v>
      </c>
      <c r="Q1820">
        <v>2000</v>
      </c>
      <c r="R1820">
        <v>0</v>
      </c>
      <c r="S1820">
        <v>2308</v>
      </c>
      <c r="T1820">
        <v>35000</v>
      </c>
      <c r="U1820">
        <v>36000</v>
      </c>
      <c r="V1820">
        <v>0</v>
      </c>
      <c r="W1820">
        <v>15000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134200</v>
      </c>
      <c r="AD1820">
        <v>69140</v>
      </c>
      <c r="AE1820">
        <v>0</v>
      </c>
      <c r="AF1820">
        <v>203340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679668</v>
      </c>
      <c r="AO1820">
        <v>1321604</v>
      </c>
      <c r="AP1820">
        <v>203340</v>
      </c>
      <c r="AQ1820">
        <v>0</v>
      </c>
      <c r="AR1820">
        <v>20000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0</v>
      </c>
      <c r="BI1820">
        <v>0</v>
      </c>
      <c r="BJ1820">
        <v>0</v>
      </c>
      <c r="BK1820">
        <v>1544944</v>
      </c>
      <c r="BL1820">
        <v>0</v>
      </c>
      <c r="BM1820">
        <v>0</v>
      </c>
      <c r="BN1820">
        <v>0</v>
      </c>
      <c r="BO1820">
        <v>0</v>
      </c>
      <c r="BP1820">
        <v>0</v>
      </c>
      <c r="BQ1820">
        <v>0</v>
      </c>
      <c r="BR1820">
        <v>53142</v>
      </c>
      <c r="BS1820">
        <v>0</v>
      </c>
      <c r="BT1820">
        <v>0</v>
      </c>
      <c r="BU1820">
        <v>0</v>
      </c>
      <c r="BV1820">
        <v>0</v>
      </c>
      <c r="BW1820">
        <v>0</v>
      </c>
      <c r="BX1820">
        <v>0</v>
      </c>
      <c r="BY1820">
        <v>0</v>
      </c>
      <c r="BZ1820">
        <v>0</v>
      </c>
      <c r="CA1820">
        <v>0</v>
      </c>
      <c r="CB1820">
        <v>0</v>
      </c>
      <c r="CC1820">
        <v>0</v>
      </c>
      <c r="CD1820">
        <v>0</v>
      </c>
      <c r="CE1820">
        <v>0</v>
      </c>
      <c r="CF1820">
        <v>0</v>
      </c>
      <c r="CG1820">
        <v>0</v>
      </c>
      <c r="CH1820">
        <v>0</v>
      </c>
      <c r="CI1820">
        <v>0</v>
      </c>
      <c r="CJ1820">
        <v>0</v>
      </c>
      <c r="CK1820">
        <v>0</v>
      </c>
      <c r="CL1820">
        <v>0</v>
      </c>
      <c r="CM1820">
        <v>0</v>
      </c>
      <c r="CN1820">
        <v>0</v>
      </c>
      <c r="CO1820">
        <v>0</v>
      </c>
      <c r="CP1820">
        <v>0</v>
      </c>
      <c r="CQ1820">
        <v>75780</v>
      </c>
      <c r="CR1820">
        <v>0</v>
      </c>
      <c r="CS1820">
        <v>0</v>
      </c>
      <c r="CT1820">
        <v>0</v>
      </c>
      <c r="CU1820">
        <v>0</v>
      </c>
      <c r="CV1820">
        <v>0</v>
      </c>
      <c r="CW1820">
        <v>0</v>
      </c>
      <c r="CX1820">
        <v>0</v>
      </c>
      <c r="CY1820">
        <v>0</v>
      </c>
      <c r="CZ1820">
        <v>0</v>
      </c>
      <c r="DA1820">
        <v>0</v>
      </c>
      <c r="DB1820">
        <v>0</v>
      </c>
      <c r="DC1820">
        <v>0</v>
      </c>
      <c r="DD1820">
        <v>0</v>
      </c>
      <c r="DE1820">
        <v>0</v>
      </c>
      <c r="DF1820">
        <v>0</v>
      </c>
      <c r="DG1820">
        <v>0</v>
      </c>
      <c r="DH1820">
        <v>0</v>
      </c>
      <c r="DI1820">
        <v>0</v>
      </c>
      <c r="DJ1820">
        <v>0</v>
      </c>
      <c r="DK1820">
        <v>0</v>
      </c>
      <c r="DL1820">
        <v>330900</v>
      </c>
      <c r="DM1820">
        <v>0</v>
      </c>
      <c r="DN1820">
        <v>0</v>
      </c>
      <c r="DO1820">
        <v>406680</v>
      </c>
      <c r="DP1820">
        <v>317700</v>
      </c>
      <c r="DQ1820">
        <v>53142</v>
      </c>
      <c r="DR1820">
        <v>0</v>
      </c>
      <c r="DS1820">
        <v>0</v>
      </c>
    </row>
    <row r="1821" spans="1:123" x14ac:dyDescent="0.3">
      <c r="A1821" t="str">
        <f t="shared" si="28"/>
        <v>20502007</v>
      </c>
      <c r="B1821">
        <v>52</v>
      </c>
      <c r="C1821">
        <v>2050</v>
      </c>
      <c r="D1821">
        <v>200712</v>
      </c>
      <c r="E1821">
        <v>33</v>
      </c>
      <c r="F1821">
        <v>2163984</v>
      </c>
      <c r="G1821">
        <v>163021</v>
      </c>
      <c r="H1821">
        <v>550000</v>
      </c>
      <c r="I1821">
        <v>0</v>
      </c>
      <c r="J1821">
        <v>0</v>
      </c>
      <c r="K1821">
        <v>85000</v>
      </c>
      <c r="L1821">
        <v>200000</v>
      </c>
      <c r="M1821">
        <v>56200</v>
      </c>
      <c r="N1821">
        <v>11500</v>
      </c>
      <c r="O1821">
        <v>25500</v>
      </c>
      <c r="P1821">
        <v>4500</v>
      </c>
      <c r="Q1821">
        <v>2000</v>
      </c>
      <c r="R1821">
        <v>0</v>
      </c>
      <c r="S1821">
        <v>2093</v>
      </c>
      <c r="T1821">
        <v>35000</v>
      </c>
      <c r="U1821">
        <v>36000</v>
      </c>
      <c r="V1821">
        <v>0</v>
      </c>
      <c r="W1821">
        <v>20000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63111</v>
      </c>
      <c r="AD1821">
        <v>0</v>
      </c>
      <c r="AE1821">
        <v>0</v>
      </c>
      <c r="AF1821">
        <v>95626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782167</v>
      </c>
      <c r="AO1821">
        <v>621519</v>
      </c>
      <c r="AP1821">
        <v>95626</v>
      </c>
      <c r="AQ1821">
        <v>0</v>
      </c>
      <c r="AR1821">
        <v>8360</v>
      </c>
      <c r="AS1821">
        <v>0</v>
      </c>
      <c r="AT1821">
        <v>0</v>
      </c>
      <c r="AU1821">
        <v>0</v>
      </c>
      <c r="AV1821">
        <v>0</v>
      </c>
      <c r="AW1821">
        <v>4846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0</v>
      </c>
      <c r="BI1821">
        <v>0</v>
      </c>
      <c r="BJ1821">
        <v>0</v>
      </c>
      <c r="BK1821">
        <v>730351</v>
      </c>
      <c r="BL1821">
        <v>0</v>
      </c>
      <c r="BM1821">
        <v>18593</v>
      </c>
      <c r="BN1821">
        <v>0</v>
      </c>
      <c r="BO1821">
        <v>0</v>
      </c>
      <c r="BP1821">
        <v>0</v>
      </c>
      <c r="BQ1821">
        <v>0</v>
      </c>
      <c r="BR1821">
        <v>0</v>
      </c>
      <c r="BS1821">
        <v>0</v>
      </c>
      <c r="BT1821">
        <v>0</v>
      </c>
      <c r="BU1821">
        <v>0</v>
      </c>
      <c r="BV1821">
        <v>0</v>
      </c>
      <c r="BW1821">
        <v>0</v>
      </c>
      <c r="BX1821">
        <v>0</v>
      </c>
      <c r="BY1821">
        <v>0</v>
      </c>
      <c r="BZ1821">
        <v>0</v>
      </c>
      <c r="CA1821">
        <v>0</v>
      </c>
      <c r="CB1821">
        <v>0</v>
      </c>
      <c r="CC1821">
        <v>0</v>
      </c>
      <c r="CD1821">
        <v>0</v>
      </c>
      <c r="CE1821">
        <v>0</v>
      </c>
      <c r="CF1821">
        <v>0</v>
      </c>
      <c r="CG1821">
        <v>0</v>
      </c>
      <c r="CH1821">
        <v>0</v>
      </c>
      <c r="CI1821">
        <v>0</v>
      </c>
      <c r="CJ1821">
        <v>0</v>
      </c>
      <c r="CK1821">
        <v>0</v>
      </c>
      <c r="CL1821">
        <v>0</v>
      </c>
      <c r="CM1821">
        <v>0</v>
      </c>
      <c r="CN1821">
        <v>0</v>
      </c>
      <c r="CO1821">
        <v>0</v>
      </c>
      <c r="CP1821">
        <v>0</v>
      </c>
      <c r="CQ1821">
        <v>37186</v>
      </c>
      <c r="CR1821">
        <v>0</v>
      </c>
      <c r="CS1821">
        <v>0</v>
      </c>
      <c r="CT1821">
        <v>0</v>
      </c>
      <c r="CU1821">
        <v>0</v>
      </c>
      <c r="CV1821">
        <v>0</v>
      </c>
      <c r="CW1821">
        <v>0</v>
      </c>
      <c r="CX1821">
        <v>0</v>
      </c>
      <c r="CY1821">
        <v>0</v>
      </c>
      <c r="CZ1821">
        <v>0</v>
      </c>
      <c r="DA1821">
        <v>0</v>
      </c>
      <c r="DB1821">
        <v>0</v>
      </c>
      <c r="DC1821">
        <v>0</v>
      </c>
      <c r="DD1821">
        <v>0</v>
      </c>
      <c r="DE1821">
        <v>0</v>
      </c>
      <c r="DF1821">
        <v>0</v>
      </c>
      <c r="DG1821">
        <v>0</v>
      </c>
      <c r="DH1821">
        <v>0</v>
      </c>
      <c r="DI1821">
        <v>0</v>
      </c>
      <c r="DJ1821">
        <v>0</v>
      </c>
      <c r="DK1821">
        <v>0</v>
      </c>
      <c r="DL1821">
        <v>326054</v>
      </c>
      <c r="DM1821">
        <v>0</v>
      </c>
      <c r="DN1821">
        <v>0</v>
      </c>
      <c r="DO1821">
        <v>363240</v>
      </c>
      <c r="DP1821">
        <v>317700</v>
      </c>
      <c r="DQ1821">
        <v>-855333</v>
      </c>
      <c r="DR1821">
        <v>831894</v>
      </c>
      <c r="DS1821">
        <v>0</v>
      </c>
    </row>
    <row r="1822" spans="1:123" x14ac:dyDescent="0.3">
      <c r="A1822" t="str">
        <f t="shared" si="28"/>
        <v>20161974</v>
      </c>
      <c r="B1822">
        <v>53</v>
      </c>
      <c r="C1822">
        <v>2016</v>
      </c>
      <c r="D1822">
        <v>197412</v>
      </c>
      <c r="E1822">
        <v>85</v>
      </c>
      <c r="F1822">
        <v>1395948</v>
      </c>
      <c r="G1822">
        <v>211232</v>
      </c>
      <c r="H1822">
        <v>550000</v>
      </c>
      <c r="I1822">
        <v>0</v>
      </c>
      <c r="J1822">
        <v>126000</v>
      </c>
      <c r="K1822">
        <v>85000</v>
      </c>
      <c r="L1822">
        <v>100000</v>
      </c>
      <c r="M1822">
        <v>56200</v>
      </c>
      <c r="N1822">
        <v>11500</v>
      </c>
      <c r="O1822">
        <v>25500</v>
      </c>
      <c r="P1822">
        <v>4500</v>
      </c>
      <c r="Q1822">
        <v>2000</v>
      </c>
      <c r="R1822">
        <v>0</v>
      </c>
      <c r="S1822">
        <v>8370</v>
      </c>
      <c r="T1822">
        <v>35000</v>
      </c>
      <c r="U1822">
        <v>36000</v>
      </c>
      <c r="V1822">
        <v>0</v>
      </c>
      <c r="W1822">
        <v>0</v>
      </c>
      <c r="X1822">
        <v>0</v>
      </c>
      <c r="Y1822">
        <v>0</v>
      </c>
      <c r="Z1822">
        <v>37722</v>
      </c>
      <c r="AA1822">
        <v>0</v>
      </c>
      <c r="AB1822">
        <v>210000</v>
      </c>
      <c r="AC1822">
        <v>164701</v>
      </c>
      <c r="AD1822">
        <v>84854</v>
      </c>
      <c r="AE1822">
        <v>210000</v>
      </c>
      <c r="AF1822">
        <v>39555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852793</v>
      </c>
      <c r="AO1822">
        <v>1621977</v>
      </c>
      <c r="AP1822">
        <v>249554</v>
      </c>
      <c r="AQ1822">
        <v>0</v>
      </c>
      <c r="AR1822">
        <v>20000</v>
      </c>
      <c r="AS1822">
        <v>0</v>
      </c>
      <c r="AT1822">
        <v>0</v>
      </c>
      <c r="AU1822">
        <v>200000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217168</v>
      </c>
      <c r="BE1822">
        <v>111111</v>
      </c>
      <c r="BF1822">
        <v>60000</v>
      </c>
      <c r="BG1822">
        <v>35194</v>
      </c>
      <c r="BH1822">
        <v>20000</v>
      </c>
      <c r="BI1822">
        <v>56200</v>
      </c>
      <c r="BJ1822">
        <v>0</v>
      </c>
      <c r="BK1822">
        <v>1591859</v>
      </c>
      <c r="BL1822">
        <v>0</v>
      </c>
      <c r="BM1822">
        <v>0</v>
      </c>
      <c r="BN1822">
        <v>0</v>
      </c>
      <c r="BO1822">
        <v>0</v>
      </c>
      <c r="BP1822">
        <v>0</v>
      </c>
      <c r="BQ1822">
        <v>0</v>
      </c>
      <c r="BR1822">
        <v>500000</v>
      </c>
      <c r="BS1822">
        <v>136000</v>
      </c>
      <c r="BT1822">
        <v>65000</v>
      </c>
      <c r="BU1822">
        <v>39000</v>
      </c>
      <c r="BV1822">
        <v>10000</v>
      </c>
      <c r="BW1822">
        <v>0</v>
      </c>
      <c r="BX1822">
        <v>0</v>
      </c>
      <c r="BY1822">
        <v>0</v>
      </c>
      <c r="BZ1822">
        <v>0</v>
      </c>
      <c r="CA1822">
        <v>0</v>
      </c>
      <c r="CB1822">
        <v>0</v>
      </c>
      <c r="CC1822">
        <v>0</v>
      </c>
      <c r="CD1822">
        <v>0</v>
      </c>
      <c r="CE1822">
        <v>0</v>
      </c>
      <c r="CF1822">
        <v>0</v>
      </c>
      <c r="CG1822">
        <v>25000</v>
      </c>
      <c r="CH1822">
        <v>572</v>
      </c>
      <c r="CI1822">
        <v>3000</v>
      </c>
      <c r="CJ1822">
        <v>2250</v>
      </c>
      <c r="CK1822">
        <v>900</v>
      </c>
      <c r="CL1822">
        <v>750</v>
      </c>
      <c r="CM1822">
        <v>3250</v>
      </c>
      <c r="CN1822">
        <v>15000</v>
      </c>
      <c r="CO1822">
        <v>750</v>
      </c>
      <c r="CP1822">
        <v>0</v>
      </c>
      <c r="CQ1822">
        <v>596000</v>
      </c>
      <c r="CR1822">
        <v>100000</v>
      </c>
      <c r="CS1822">
        <v>10000</v>
      </c>
      <c r="CT1822">
        <v>154000</v>
      </c>
      <c r="CU1822">
        <v>65000</v>
      </c>
      <c r="CV1822">
        <v>25000</v>
      </c>
      <c r="CW1822">
        <v>572</v>
      </c>
      <c r="CX1822">
        <v>3000</v>
      </c>
      <c r="CY1822">
        <v>2250</v>
      </c>
      <c r="CZ1822">
        <v>900</v>
      </c>
      <c r="DA1822">
        <v>750</v>
      </c>
      <c r="DB1822">
        <v>3250</v>
      </c>
      <c r="DC1822">
        <v>15000</v>
      </c>
      <c r="DD1822">
        <v>750</v>
      </c>
      <c r="DE1822">
        <v>5000</v>
      </c>
      <c r="DF1822">
        <v>37722</v>
      </c>
      <c r="DG1822">
        <v>79000</v>
      </c>
      <c r="DH1822">
        <v>0</v>
      </c>
      <c r="DI1822">
        <v>217168</v>
      </c>
      <c r="DJ1822">
        <v>161194</v>
      </c>
      <c r="DK1822">
        <v>180200</v>
      </c>
      <c r="DL1822">
        <v>90000</v>
      </c>
      <c r="DM1822">
        <v>248111</v>
      </c>
      <c r="DN1822">
        <v>20000</v>
      </c>
      <c r="DO1822">
        <v>2014867</v>
      </c>
      <c r="DP1822">
        <v>317700</v>
      </c>
      <c r="DQ1822">
        <v>1138867</v>
      </c>
      <c r="DR1822">
        <v>0</v>
      </c>
      <c r="DS1822">
        <v>0</v>
      </c>
    </row>
    <row r="1823" spans="1:123" x14ac:dyDescent="0.3">
      <c r="A1823" t="str">
        <f t="shared" si="28"/>
        <v>20171975</v>
      </c>
      <c r="B1823">
        <v>53</v>
      </c>
      <c r="C1823">
        <v>2017</v>
      </c>
      <c r="D1823">
        <v>197512</v>
      </c>
      <c r="E1823">
        <v>72</v>
      </c>
      <c r="F1823">
        <v>1453733</v>
      </c>
      <c r="G1823">
        <v>215203</v>
      </c>
      <c r="H1823">
        <v>550000</v>
      </c>
      <c r="I1823">
        <v>0</v>
      </c>
      <c r="J1823">
        <v>126000</v>
      </c>
      <c r="K1823">
        <v>85000</v>
      </c>
      <c r="L1823">
        <v>100000</v>
      </c>
      <c r="M1823">
        <v>56200</v>
      </c>
      <c r="N1823">
        <v>11500</v>
      </c>
      <c r="O1823">
        <v>25500</v>
      </c>
      <c r="P1823">
        <v>4500</v>
      </c>
      <c r="Q1823">
        <v>2000</v>
      </c>
      <c r="R1823">
        <v>0</v>
      </c>
      <c r="S1823">
        <v>8311</v>
      </c>
      <c r="T1823">
        <v>35000</v>
      </c>
      <c r="U1823">
        <v>36000</v>
      </c>
      <c r="V1823">
        <v>0</v>
      </c>
      <c r="W1823">
        <v>0</v>
      </c>
      <c r="X1823">
        <v>0</v>
      </c>
      <c r="Y1823">
        <v>0</v>
      </c>
      <c r="Z1823">
        <v>349195</v>
      </c>
      <c r="AA1823">
        <v>0</v>
      </c>
      <c r="AB1823">
        <v>0</v>
      </c>
      <c r="AC1823">
        <v>140243</v>
      </c>
      <c r="AD1823">
        <v>72253</v>
      </c>
      <c r="AE1823">
        <v>0</v>
      </c>
      <c r="AF1823">
        <v>212496</v>
      </c>
      <c r="AG1823">
        <v>0</v>
      </c>
      <c r="AH1823">
        <v>0</v>
      </c>
      <c r="AI1823">
        <v>0</v>
      </c>
      <c r="AJ1823">
        <v>37504</v>
      </c>
      <c r="AK1823">
        <v>37504</v>
      </c>
      <c r="AL1823">
        <v>0</v>
      </c>
      <c r="AM1823">
        <v>0</v>
      </c>
      <c r="AN1823">
        <v>330816</v>
      </c>
      <c r="AO1823">
        <v>1381115</v>
      </c>
      <c r="AP1823">
        <v>212496</v>
      </c>
      <c r="AQ1823">
        <v>0</v>
      </c>
      <c r="AR1823">
        <v>20000</v>
      </c>
      <c r="AS1823">
        <v>0</v>
      </c>
      <c r="AT1823">
        <v>0</v>
      </c>
      <c r="AU1823">
        <v>217168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88681</v>
      </c>
      <c r="BE1823">
        <v>111111</v>
      </c>
      <c r="BF1823">
        <v>60000</v>
      </c>
      <c r="BG1823">
        <v>35194</v>
      </c>
      <c r="BH1823">
        <v>20000</v>
      </c>
      <c r="BI1823">
        <v>56200</v>
      </c>
      <c r="BJ1823">
        <v>0</v>
      </c>
      <c r="BK1823">
        <v>1459592</v>
      </c>
      <c r="BL1823">
        <v>0</v>
      </c>
      <c r="BM1823">
        <v>0</v>
      </c>
      <c r="BN1823">
        <v>0</v>
      </c>
      <c r="BO1823">
        <v>0</v>
      </c>
      <c r="BP1823">
        <v>0</v>
      </c>
      <c r="BQ1823">
        <v>0</v>
      </c>
      <c r="BR1823">
        <v>34000</v>
      </c>
      <c r="BS1823">
        <v>0</v>
      </c>
      <c r="BT1823">
        <v>0</v>
      </c>
      <c r="BU1823">
        <v>0</v>
      </c>
      <c r="BV1823">
        <v>0</v>
      </c>
      <c r="BW1823">
        <v>0</v>
      </c>
      <c r="BX1823">
        <v>0</v>
      </c>
      <c r="BY1823">
        <v>0</v>
      </c>
      <c r="BZ1823">
        <v>0</v>
      </c>
      <c r="CA1823">
        <v>0</v>
      </c>
      <c r="CB1823">
        <v>0</v>
      </c>
      <c r="CC1823">
        <v>0</v>
      </c>
      <c r="CD1823">
        <v>0</v>
      </c>
      <c r="CE1823">
        <v>0</v>
      </c>
      <c r="CF1823">
        <v>0</v>
      </c>
      <c r="CG1823">
        <v>25000</v>
      </c>
      <c r="CH1823">
        <v>572</v>
      </c>
      <c r="CI1823">
        <v>3000</v>
      </c>
      <c r="CJ1823">
        <v>2250</v>
      </c>
      <c r="CK1823">
        <v>900</v>
      </c>
      <c r="CL1823">
        <v>750</v>
      </c>
      <c r="CM1823">
        <v>3250</v>
      </c>
      <c r="CN1823">
        <v>15000</v>
      </c>
      <c r="CO1823">
        <v>750</v>
      </c>
      <c r="CP1823">
        <v>0</v>
      </c>
      <c r="CQ1823">
        <v>610000</v>
      </c>
      <c r="CR1823">
        <v>100000</v>
      </c>
      <c r="CS1823">
        <v>10000</v>
      </c>
      <c r="CT1823">
        <v>154000</v>
      </c>
      <c r="CU1823">
        <v>65000</v>
      </c>
      <c r="CV1823">
        <v>50000</v>
      </c>
      <c r="CW1823">
        <v>1144</v>
      </c>
      <c r="CX1823">
        <v>6000</v>
      </c>
      <c r="CY1823">
        <v>4500</v>
      </c>
      <c r="CZ1823">
        <v>1800</v>
      </c>
      <c r="DA1823">
        <v>1500</v>
      </c>
      <c r="DB1823">
        <v>6500</v>
      </c>
      <c r="DC1823">
        <v>30000</v>
      </c>
      <c r="DD1823">
        <v>1500</v>
      </c>
      <c r="DE1823">
        <v>10000</v>
      </c>
      <c r="DF1823">
        <v>383957</v>
      </c>
      <c r="DG1823">
        <v>100000</v>
      </c>
      <c r="DH1823">
        <v>0</v>
      </c>
      <c r="DI1823">
        <v>88681</v>
      </c>
      <c r="DJ1823">
        <v>192869</v>
      </c>
      <c r="DK1823">
        <v>230218</v>
      </c>
      <c r="DL1823">
        <v>150000</v>
      </c>
      <c r="DM1823">
        <v>348111</v>
      </c>
      <c r="DN1823">
        <v>40000</v>
      </c>
      <c r="DO1823">
        <v>2623284</v>
      </c>
      <c r="DP1823">
        <v>317700</v>
      </c>
      <c r="DQ1823">
        <v>626190</v>
      </c>
      <c r="DR1823">
        <v>0</v>
      </c>
      <c r="DS1823">
        <v>0</v>
      </c>
    </row>
    <row r="1824" spans="1:123" x14ac:dyDescent="0.3">
      <c r="A1824" t="str">
        <f t="shared" si="28"/>
        <v>20181976</v>
      </c>
      <c r="B1824">
        <v>53</v>
      </c>
      <c r="C1824">
        <v>2018</v>
      </c>
      <c r="D1824">
        <v>197612</v>
      </c>
      <c r="E1824">
        <v>46</v>
      </c>
      <c r="F1824">
        <v>1639326</v>
      </c>
      <c r="G1824">
        <v>186174</v>
      </c>
      <c r="H1824">
        <v>550000</v>
      </c>
      <c r="I1824">
        <v>0</v>
      </c>
      <c r="J1824">
        <v>120000</v>
      </c>
      <c r="K1824">
        <v>85000</v>
      </c>
      <c r="L1824">
        <v>130000</v>
      </c>
      <c r="M1824">
        <v>56200</v>
      </c>
      <c r="N1824">
        <v>11500</v>
      </c>
      <c r="O1824">
        <v>25500</v>
      </c>
      <c r="P1824">
        <v>4500</v>
      </c>
      <c r="Q1824">
        <v>2000</v>
      </c>
      <c r="R1824">
        <v>0</v>
      </c>
      <c r="S1824">
        <v>8252</v>
      </c>
      <c r="T1824">
        <v>35000</v>
      </c>
      <c r="U1824">
        <v>36000</v>
      </c>
      <c r="V1824">
        <v>0</v>
      </c>
      <c r="W1824">
        <v>0</v>
      </c>
      <c r="X1824">
        <v>0</v>
      </c>
      <c r="Y1824">
        <v>0</v>
      </c>
      <c r="Z1824">
        <v>13564</v>
      </c>
      <c r="AA1824">
        <v>0</v>
      </c>
      <c r="AB1824">
        <v>37504</v>
      </c>
      <c r="AC1824">
        <v>89063</v>
      </c>
      <c r="AD1824">
        <v>45885</v>
      </c>
      <c r="AE1824">
        <v>37504</v>
      </c>
      <c r="AF1824">
        <v>97444</v>
      </c>
      <c r="AG1824">
        <v>0</v>
      </c>
      <c r="AH1824">
        <v>0</v>
      </c>
      <c r="AI1824">
        <v>0</v>
      </c>
      <c r="AJ1824">
        <v>93166</v>
      </c>
      <c r="AK1824">
        <v>93166</v>
      </c>
      <c r="AL1824">
        <v>0</v>
      </c>
      <c r="AM1824">
        <v>0</v>
      </c>
      <c r="AN1824">
        <v>749779</v>
      </c>
      <c r="AO1824">
        <v>877092</v>
      </c>
      <c r="AP1824">
        <v>134948</v>
      </c>
      <c r="AQ1824">
        <v>0</v>
      </c>
      <c r="AR1824">
        <v>20000</v>
      </c>
      <c r="AS1824">
        <v>3000</v>
      </c>
      <c r="AT1824">
        <v>8000</v>
      </c>
      <c r="AU1824">
        <v>88681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0</v>
      </c>
      <c r="BI1824">
        <v>0</v>
      </c>
      <c r="BJ1824">
        <v>0</v>
      </c>
      <c r="BK1824">
        <v>1131721</v>
      </c>
      <c r="BL1824">
        <v>0</v>
      </c>
      <c r="BM1824">
        <v>0</v>
      </c>
      <c r="BN1824">
        <v>0</v>
      </c>
      <c r="BO1824">
        <v>0</v>
      </c>
      <c r="BP1824">
        <v>0</v>
      </c>
      <c r="BQ1824">
        <v>0</v>
      </c>
      <c r="BR1824">
        <v>20000</v>
      </c>
      <c r="BS1824">
        <v>0</v>
      </c>
      <c r="BT1824">
        <v>0</v>
      </c>
      <c r="BU1824">
        <v>0</v>
      </c>
      <c r="BV1824">
        <v>0</v>
      </c>
      <c r="BW1824">
        <v>0</v>
      </c>
      <c r="BX1824">
        <v>0</v>
      </c>
      <c r="BY1824">
        <v>0</v>
      </c>
      <c r="BZ1824">
        <v>0</v>
      </c>
      <c r="CA1824">
        <v>0</v>
      </c>
      <c r="CB1824">
        <v>0</v>
      </c>
      <c r="CC1824">
        <v>0</v>
      </c>
      <c r="CD1824">
        <v>0</v>
      </c>
      <c r="CE1824">
        <v>0</v>
      </c>
      <c r="CF1824">
        <v>0</v>
      </c>
      <c r="CG1824">
        <v>0</v>
      </c>
      <c r="CH1824">
        <v>0</v>
      </c>
      <c r="CI1824">
        <v>0</v>
      </c>
      <c r="CJ1824">
        <v>0</v>
      </c>
      <c r="CK1824">
        <v>0</v>
      </c>
      <c r="CL1824">
        <v>0</v>
      </c>
      <c r="CM1824">
        <v>0</v>
      </c>
      <c r="CN1824">
        <v>0</v>
      </c>
      <c r="CO1824">
        <v>0</v>
      </c>
      <c r="CP1824">
        <v>0</v>
      </c>
      <c r="CQ1824">
        <v>610000</v>
      </c>
      <c r="CR1824">
        <v>100000</v>
      </c>
      <c r="CS1824">
        <v>10000</v>
      </c>
      <c r="CT1824">
        <v>154000</v>
      </c>
      <c r="CU1824">
        <v>65000</v>
      </c>
      <c r="CV1824">
        <v>50000</v>
      </c>
      <c r="CW1824">
        <v>1144</v>
      </c>
      <c r="CX1824">
        <v>6000</v>
      </c>
      <c r="CY1824">
        <v>4500</v>
      </c>
      <c r="CZ1824">
        <v>1800</v>
      </c>
      <c r="DA1824">
        <v>1500</v>
      </c>
      <c r="DB1824">
        <v>6500</v>
      </c>
      <c r="DC1824">
        <v>30000</v>
      </c>
      <c r="DD1824">
        <v>1500</v>
      </c>
      <c r="DE1824">
        <v>15000</v>
      </c>
      <c r="DF1824">
        <v>369065</v>
      </c>
      <c r="DG1824">
        <v>100000</v>
      </c>
      <c r="DH1824">
        <v>0</v>
      </c>
      <c r="DI1824">
        <v>0</v>
      </c>
      <c r="DJ1824">
        <v>189349</v>
      </c>
      <c r="DK1824">
        <v>224036</v>
      </c>
      <c r="DL1824">
        <v>150000</v>
      </c>
      <c r="DM1824">
        <v>337000</v>
      </c>
      <c r="DN1824">
        <v>40000</v>
      </c>
      <c r="DO1824">
        <v>2559560</v>
      </c>
      <c r="DP1824">
        <v>317700</v>
      </c>
      <c r="DQ1824">
        <v>38048</v>
      </c>
      <c r="DR1824">
        <v>0</v>
      </c>
      <c r="DS1824">
        <v>0</v>
      </c>
    </row>
    <row r="1825" spans="1:123" x14ac:dyDescent="0.3">
      <c r="A1825" t="str">
        <f t="shared" si="28"/>
        <v>20191977</v>
      </c>
      <c r="B1825">
        <v>53</v>
      </c>
      <c r="C1825">
        <v>2019</v>
      </c>
      <c r="D1825">
        <v>197712</v>
      </c>
      <c r="E1825">
        <v>10</v>
      </c>
      <c r="F1825">
        <v>1807208</v>
      </c>
      <c r="G1825">
        <v>163145</v>
      </c>
      <c r="H1825">
        <v>550000</v>
      </c>
      <c r="I1825">
        <v>0</v>
      </c>
      <c r="J1825">
        <v>120000</v>
      </c>
      <c r="K1825">
        <v>85000</v>
      </c>
      <c r="L1825">
        <v>160000</v>
      </c>
      <c r="M1825">
        <v>56200</v>
      </c>
      <c r="N1825">
        <v>11500</v>
      </c>
      <c r="O1825">
        <v>25500</v>
      </c>
      <c r="P1825">
        <v>4500</v>
      </c>
      <c r="Q1825">
        <v>2000</v>
      </c>
      <c r="R1825">
        <v>0</v>
      </c>
      <c r="S1825">
        <v>8193</v>
      </c>
      <c r="T1825">
        <v>35000</v>
      </c>
      <c r="U1825">
        <v>36000</v>
      </c>
      <c r="V1825">
        <v>0</v>
      </c>
      <c r="W1825">
        <v>0</v>
      </c>
      <c r="X1825">
        <v>0</v>
      </c>
      <c r="Y1825">
        <v>231107</v>
      </c>
      <c r="Z1825">
        <v>0</v>
      </c>
      <c r="AA1825">
        <v>0</v>
      </c>
      <c r="AB1825">
        <v>93166</v>
      </c>
      <c r="AC1825">
        <v>20245</v>
      </c>
      <c r="AD1825">
        <v>0</v>
      </c>
      <c r="AE1825">
        <v>30675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62491</v>
      </c>
      <c r="AL1825">
        <v>0</v>
      </c>
      <c r="AM1825">
        <v>0</v>
      </c>
      <c r="AN1825">
        <v>1215000</v>
      </c>
      <c r="AO1825">
        <v>199369</v>
      </c>
      <c r="AP1825">
        <v>30675</v>
      </c>
      <c r="AQ1825">
        <v>0</v>
      </c>
      <c r="AR1825">
        <v>0</v>
      </c>
      <c r="AS1825">
        <v>6000</v>
      </c>
      <c r="AT1825">
        <v>8000</v>
      </c>
      <c r="AU1825">
        <v>0</v>
      </c>
      <c r="AV1825">
        <v>75000</v>
      </c>
      <c r="AW1825">
        <v>0</v>
      </c>
      <c r="AX1825">
        <v>31500</v>
      </c>
      <c r="AY1825">
        <v>0</v>
      </c>
      <c r="AZ1825">
        <v>22000</v>
      </c>
      <c r="BA1825">
        <v>25000</v>
      </c>
      <c r="BB1825">
        <v>8000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0</v>
      </c>
      <c r="BI1825">
        <v>0</v>
      </c>
      <c r="BJ1825">
        <v>0</v>
      </c>
      <c r="BK1825">
        <v>405544</v>
      </c>
      <c r="BL1825">
        <v>0</v>
      </c>
      <c r="BM1825">
        <v>35547</v>
      </c>
      <c r="BN1825">
        <v>154000</v>
      </c>
      <c r="BO1825">
        <v>0</v>
      </c>
      <c r="BP1825">
        <v>0</v>
      </c>
      <c r="BQ1825">
        <v>0</v>
      </c>
      <c r="BR1825">
        <v>0</v>
      </c>
      <c r="BS1825">
        <v>0</v>
      </c>
      <c r="BT1825">
        <v>0</v>
      </c>
      <c r="BU1825">
        <v>0</v>
      </c>
      <c r="BV1825">
        <v>0</v>
      </c>
      <c r="BW1825">
        <v>0</v>
      </c>
      <c r="BX1825">
        <v>0</v>
      </c>
      <c r="BY1825">
        <v>0</v>
      </c>
      <c r="BZ1825">
        <v>0</v>
      </c>
      <c r="CA1825">
        <v>0</v>
      </c>
      <c r="CB1825">
        <v>0</v>
      </c>
      <c r="CC1825">
        <v>0</v>
      </c>
      <c r="CD1825">
        <v>0</v>
      </c>
      <c r="CE1825">
        <v>0</v>
      </c>
      <c r="CF1825">
        <v>20000</v>
      </c>
      <c r="CG1825">
        <v>0</v>
      </c>
      <c r="CH1825">
        <v>0</v>
      </c>
      <c r="CI1825">
        <v>0</v>
      </c>
      <c r="CJ1825">
        <v>0</v>
      </c>
      <c r="CK1825">
        <v>0</v>
      </c>
      <c r="CL1825">
        <v>0</v>
      </c>
      <c r="CM1825">
        <v>0</v>
      </c>
      <c r="CN1825">
        <v>0</v>
      </c>
      <c r="CO1825">
        <v>0</v>
      </c>
      <c r="CP1825">
        <v>0</v>
      </c>
      <c r="CQ1825">
        <v>554453</v>
      </c>
      <c r="CR1825">
        <v>100000</v>
      </c>
      <c r="CS1825">
        <v>10000</v>
      </c>
      <c r="CT1825">
        <v>0</v>
      </c>
      <c r="CU1825">
        <v>65000</v>
      </c>
      <c r="CV1825">
        <v>50000</v>
      </c>
      <c r="CW1825">
        <v>1144</v>
      </c>
      <c r="CX1825">
        <v>6000</v>
      </c>
      <c r="CY1825">
        <v>4500</v>
      </c>
      <c r="CZ1825">
        <v>1800</v>
      </c>
      <c r="DA1825">
        <v>1500</v>
      </c>
      <c r="DB1825">
        <v>6500</v>
      </c>
      <c r="DC1825">
        <v>30000</v>
      </c>
      <c r="DD1825">
        <v>1500</v>
      </c>
      <c r="DE1825">
        <v>0</v>
      </c>
      <c r="DF1825">
        <v>126229</v>
      </c>
      <c r="DG1825">
        <v>100000</v>
      </c>
      <c r="DH1825">
        <v>0</v>
      </c>
      <c r="DI1825">
        <v>0</v>
      </c>
      <c r="DJ1825">
        <v>157849</v>
      </c>
      <c r="DK1825">
        <v>199036</v>
      </c>
      <c r="DL1825">
        <v>150000</v>
      </c>
      <c r="DM1825">
        <v>262000</v>
      </c>
      <c r="DN1825">
        <v>18000</v>
      </c>
      <c r="DO1825">
        <v>1908002</v>
      </c>
      <c r="DP1825">
        <v>317700</v>
      </c>
      <c r="DQ1825">
        <v>-770416</v>
      </c>
      <c r="DR1825">
        <v>176262</v>
      </c>
      <c r="DS1825">
        <v>0</v>
      </c>
    </row>
    <row r="1826" spans="1:123" x14ac:dyDescent="0.3">
      <c r="A1826" t="str">
        <f t="shared" si="28"/>
        <v>20201978</v>
      </c>
      <c r="B1826">
        <v>53</v>
      </c>
      <c r="C1826">
        <v>2020</v>
      </c>
      <c r="D1826">
        <v>197812</v>
      </c>
      <c r="E1826">
        <v>65</v>
      </c>
      <c r="F1826">
        <v>1513203</v>
      </c>
      <c r="G1826">
        <v>163116</v>
      </c>
      <c r="H1826">
        <v>550000</v>
      </c>
      <c r="I1826">
        <v>0</v>
      </c>
      <c r="J1826">
        <v>90000</v>
      </c>
      <c r="K1826">
        <v>85000</v>
      </c>
      <c r="L1826">
        <v>192500</v>
      </c>
      <c r="M1826">
        <v>56200</v>
      </c>
      <c r="N1826">
        <v>11500</v>
      </c>
      <c r="O1826">
        <v>25500</v>
      </c>
      <c r="P1826">
        <v>4500</v>
      </c>
      <c r="Q1826">
        <v>2000</v>
      </c>
      <c r="R1826">
        <v>0</v>
      </c>
      <c r="S1826">
        <v>8134</v>
      </c>
      <c r="T1826">
        <v>35000</v>
      </c>
      <c r="U1826">
        <v>36000</v>
      </c>
      <c r="V1826">
        <v>0</v>
      </c>
      <c r="W1826">
        <v>0</v>
      </c>
      <c r="X1826">
        <v>0</v>
      </c>
      <c r="Y1826">
        <v>0</v>
      </c>
      <c r="Z1826">
        <v>324453</v>
      </c>
      <c r="AA1826">
        <v>0</v>
      </c>
      <c r="AB1826">
        <v>62491</v>
      </c>
      <c r="AC1826">
        <v>125252</v>
      </c>
      <c r="AD1826">
        <v>64529</v>
      </c>
      <c r="AE1826">
        <v>62491</v>
      </c>
      <c r="AF1826">
        <v>127290</v>
      </c>
      <c r="AG1826">
        <v>0</v>
      </c>
      <c r="AH1826">
        <v>0</v>
      </c>
      <c r="AI1826">
        <v>0</v>
      </c>
      <c r="AJ1826">
        <v>122710</v>
      </c>
      <c r="AK1826">
        <v>122710</v>
      </c>
      <c r="AL1826">
        <v>0</v>
      </c>
      <c r="AM1826">
        <v>0</v>
      </c>
      <c r="AN1826">
        <v>411881</v>
      </c>
      <c r="AO1826">
        <v>1233479</v>
      </c>
      <c r="AP1826">
        <v>189781</v>
      </c>
      <c r="AQ1826">
        <v>0</v>
      </c>
      <c r="AR1826">
        <v>20000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0</v>
      </c>
      <c r="BI1826">
        <v>0</v>
      </c>
      <c r="BJ1826">
        <v>0</v>
      </c>
      <c r="BK1826">
        <v>1443260</v>
      </c>
      <c r="BL1826">
        <v>0</v>
      </c>
      <c r="BM1826">
        <v>0</v>
      </c>
      <c r="BN1826">
        <v>0</v>
      </c>
      <c r="BO1826">
        <v>0</v>
      </c>
      <c r="BP1826">
        <v>0</v>
      </c>
      <c r="BQ1826">
        <v>0</v>
      </c>
      <c r="BR1826">
        <v>75547</v>
      </c>
      <c r="BS1826">
        <v>67275</v>
      </c>
      <c r="BT1826">
        <v>0</v>
      </c>
      <c r="BU1826">
        <v>0</v>
      </c>
      <c r="BV1826">
        <v>0</v>
      </c>
      <c r="BW1826">
        <v>0</v>
      </c>
      <c r="BX1826">
        <v>0</v>
      </c>
      <c r="BY1826">
        <v>0</v>
      </c>
      <c r="BZ1826">
        <v>0</v>
      </c>
      <c r="CA1826">
        <v>0</v>
      </c>
      <c r="CB1826">
        <v>0</v>
      </c>
      <c r="CC1826">
        <v>0</v>
      </c>
      <c r="CD1826">
        <v>0</v>
      </c>
      <c r="CE1826">
        <v>0</v>
      </c>
      <c r="CF1826">
        <v>0</v>
      </c>
      <c r="CG1826">
        <v>0</v>
      </c>
      <c r="CH1826">
        <v>0</v>
      </c>
      <c r="CI1826">
        <v>0</v>
      </c>
      <c r="CJ1826">
        <v>0</v>
      </c>
      <c r="CK1826">
        <v>0</v>
      </c>
      <c r="CL1826">
        <v>0</v>
      </c>
      <c r="CM1826">
        <v>0</v>
      </c>
      <c r="CN1826">
        <v>0</v>
      </c>
      <c r="CO1826">
        <v>0</v>
      </c>
      <c r="CP1826">
        <v>0</v>
      </c>
      <c r="CQ1826">
        <v>610000</v>
      </c>
      <c r="CR1826">
        <v>100000</v>
      </c>
      <c r="CS1826">
        <v>10000</v>
      </c>
      <c r="CT1826">
        <v>67275</v>
      </c>
      <c r="CU1826">
        <v>65000</v>
      </c>
      <c r="CV1826">
        <v>50000</v>
      </c>
      <c r="CW1826">
        <v>1144</v>
      </c>
      <c r="CX1826">
        <v>6000</v>
      </c>
      <c r="CY1826">
        <v>4500</v>
      </c>
      <c r="CZ1826">
        <v>1800</v>
      </c>
      <c r="DA1826">
        <v>1500</v>
      </c>
      <c r="DB1826">
        <v>6500</v>
      </c>
      <c r="DC1826">
        <v>30000</v>
      </c>
      <c r="DD1826">
        <v>1500</v>
      </c>
      <c r="DE1826">
        <v>5000</v>
      </c>
      <c r="DF1826">
        <v>446895</v>
      </c>
      <c r="DG1826">
        <v>100000</v>
      </c>
      <c r="DH1826">
        <v>0</v>
      </c>
      <c r="DI1826">
        <v>0</v>
      </c>
      <c r="DJ1826">
        <v>157849</v>
      </c>
      <c r="DK1826">
        <v>199036</v>
      </c>
      <c r="DL1826">
        <v>150000</v>
      </c>
      <c r="DM1826">
        <v>262000</v>
      </c>
      <c r="DN1826">
        <v>18000</v>
      </c>
      <c r="DO1826">
        <v>2416709</v>
      </c>
      <c r="DP1826">
        <v>317700</v>
      </c>
      <c r="DQ1826">
        <v>589985</v>
      </c>
      <c r="DR1826">
        <v>0</v>
      </c>
      <c r="DS1826">
        <v>0</v>
      </c>
    </row>
    <row r="1827" spans="1:123" x14ac:dyDescent="0.3">
      <c r="A1827" t="str">
        <f t="shared" si="28"/>
        <v>20211979</v>
      </c>
      <c r="B1827">
        <v>53</v>
      </c>
      <c r="C1827">
        <v>2021</v>
      </c>
      <c r="D1827">
        <v>197912</v>
      </c>
      <c r="E1827">
        <v>56</v>
      </c>
      <c r="F1827">
        <v>1481156</v>
      </c>
      <c r="G1827">
        <v>163116</v>
      </c>
      <c r="H1827">
        <v>550000</v>
      </c>
      <c r="I1827">
        <v>0</v>
      </c>
      <c r="J1827">
        <v>90000</v>
      </c>
      <c r="K1827">
        <v>85000</v>
      </c>
      <c r="L1827">
        <v>205000</v>
      </c>
      <c r="M1827">
        <v>56200</v>
      </c>
      <c r="N1827">
        <v>11500</v>
      </c>
      <c r="O1827">
        <v>25500</v>
      </c>
      <c r="P1827">
        <v>4500</v>
      </c>
      <c r="Q1827">
        <v>2000</v>
      </c>
      <c r="R1827">
        <v>0</v>
      </c>
      <c r="S1827">
        <v>7945</v>
      </c>
      <c r="T1827">
        <v>35000</v>
      </c>
      <c r="U1827">
        <v>36000</v>
      </c>
      <c r="V1827">
        <v>0</v>
      </c>
      <c r="W1827">
        <v>0</v>
      </c>
      <c r="X1827">
        <v>0</v>
      </c>
      <c r="Y1827">
        <v>0</v>
      </c>
      <c r="Z1827">
        <v>302924</v>
      </c>
      <c r="AA1827">
        <v>0</v>
      </c>
      <c r="AB1827">
        <v>122710</v>
      </c>
      <c r="AC1827">
        <v>108439</v>
      </c>
      <c r="AD1827">
        <v>0</v>
      </c>
      <c r="AE1827">
        <v>122710</v>
      </c>
      <c r="AF1827">
        <v>41596</v>
      </c>
      <c r="AG1827">
        <v>0</v>
      </c>
      <c r="AH1827">
        <v>0</v>
      </c>
      <c r="AI1827">
        <v>0</v>
      </c>
      <c r="AJ1827">
        <v>208404</v>
      </c>
      <c r="AK1827">
        <v>208404</v>
      </c>
      <c r="AL1827">
        <v>0</v>
      </c>
      <c r="AM1827">
        <v>0</v>
      </c>
      <c r="AN1827">
        <v>445721</v>
      </c>
      <c r="AO1827">
        <v>1067906</v>
      </c>
      <c r="AP1827">
        <v>164306</v>
      </c>
      <c r="AQ1827">
        <v>0</v>
      </c>
      <c r="AR1827">
        <v>20000</v>
      </c>
      <c r="AS1827">
        <v>3000</v>
      </c>
      <c r="AT1827">
        <v>8000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0</v>
      </c>
      <c r="BI1827">
        <v>0</v>
      </c>
      <c r="BJ1827">
        <v>0</v>
      </c>
      <c r="BK1827">
        <v>1263212</v>
      </c>
      <c r="BL1827">
        <v>0</v>
      </c>
      <c r="BM1827">
        <v>0</v>
      </c>
      <c r="BN1827">
        <v>0</v>
      </c>
      <c r="BO1827">
        <v>0</v>
      </c>
      <c r="BP1827">
        <v>0</v>
      </c>
      <c r="BQ1827">
        <v>0</v>
      </c>
      <c r="BR1827">
        <v>20000</v>
      </c>
      <c r="BS1827">
        <v>0</v>
      </c>
      <c r="BT1827">
        <v>0</v>
      </c>
      <c r="BU1827">
        <v>0</v>
      </c>
      <c r="BV1827">
        <v>0</v>
      </c>
      <c r="BW1827">
        <v>0</v>
      </c>
      <c r="BX1827">
        <v>0</v>
      </c>
      <c r="BY1827">
        <v>0</v>
      </c>
      <c r="BZ1827">
        <v>0</v>
      </c>
      <c r="CA1827">
        <v>0</v>
      </c>
      <c r="CB1827">
        <v>0</v>
      </c>
      <c r="CC1827">
        <v>0</v>
      </c>
      <c r="CD1827">
        <v>0</v>
      </c>
      <c r="CE1827">
        <v>0</v>
      </c>
      <c r="CF1827">
        <v>0</v>
      </c>
      <c r="CG1827">
        <v>1292</v>
      </c>
      <c r="CH1827">
        <v>31</v>
      </c>
      <c r="CI1827">
        <v>155</v>
      </c>
      <c r="CJ1827">
        <v>116</v>
      </c>
      <c r="CK1827">
        <v>47</v>
      </c>
      <c r="CL1827">
        <v>39</v>
      </c>
      <c r="CM1827">
        <v>168</v>
      </c>
      <c r="CN1827">
        <v>6775</v>
      </c>
      <c r="CO1827">
        <v>39</v>
      </c>
      <c r="CP1827">
        <v>0</v>
      </c>
      <c r="CQ1827">
        <v>610000</v>
      </c>
      <c r="CR1827">
        <v>100000</v>
      </c>
      <c r="CS1827">
        <v>10000</v>
      </c>
      <c r="CT1827">
        <v>67275</v>
      </c>
      <c r="CU1827">
        <v>65000</v>
      </c>
      <c r="CV1827">
        <v>51292</v>
      </c>
      <c r="CW1827">
        <v>1175</v>
      </c>
      <c r="CX1827">
        <v>6155</v>
      </c>
      <c r="CY1827">
        <v>4616</v>
      </c>
      <c r="CZ1827">
        <v>1847</v>
      </c>
      <c r="DA1827">
        <v>1539</v>
      </c>
      <c r="DB1827">
        <v>6668</v>
      </c>
      <c r="DC1827">
        <v>36775</v>
      </c>
      <c r="DD1827">
        <v>1539</v>
      </c>
      <c r="DE1827">
        <v>10000</v>
      </c>
      <c r="DF1827">
        <v>720676</v>
      </c>
      <c r="DG1827">
        <v>100000</v>
      </c>
      <c r="DH1827">
        <v>0</v>
      </c>
      <c r="DI1827">
        <v>0</v>
      </c>
      <c r="DJ1827">
        <v>157849</v>
      </c>
      <c r="DK1827">
        <v>199036</v>
      </c>
      <c r="DL1827">
        <v>150000</v>
      </c>
      <c r="DM1827">
        <v>262000</v>
      </c>
      <c r="DN1827">
        <v>18000</v>
      </c>
      <c r="DO1827">
        <v>2789845</v>
      </c>
      <c r="DP1827">
        <v>317700</v>
      </c>
      <c r="DQ1827">
        <v>539989</v>
      </c>
      <c r="DR1827">
        <v>0</v>
      </c>
      <c r="DS1827">
        <v>0</v>
      </c>
    </row>
    <row r="1828" spans="1:123" x14ac:dyDescent="0.3">
      <c r="A1828" t="str">
        <f t="shared" si="28"/>
        <v>20221980</v>
      </c>
      <c r="B1828">
        <v>53</v>
      </c>
      <c r="C1828">
        <v>2022</v>
      </c>
      <c r="D1828">
        <v>198012</v>
      </c>
      <c r="E1828">
        <v>56</v>
      </c>
      <c r="F1828">
        <v>1515455</v>
      </c>
      <c r="G1828">
        <v>163115</v>
      </c>
      <c r="H1828">
        <v>550000</v>
      </c>
      <c r="I1828">
        <v>0</v>
      </c>
      <c r="J1828">
        <v>120000</v>
      </c>
      <c r="K1828">
        <v>85000</v>
      </c>
      <c r="L1828">
        <v>202500</v>
      </c>
      <c r="M1828">
        <v>56200</v>
      </c>
      <c r="N1828">
        <v>11500</v>
      </c>
      <c r="O1828">
        <v>25500</v>
      </c>
      <c r="P1828">
        <v>4500</v>
      </c>
      <c r="Q1828">
        <v>2000</v>
      </c>
      <c r="R1828">
        <v>0</v>
      </c>
      <c r="S1828">
        <v>7757</v>
      </c>
      <c r="T1828">
        <v>35000</v>
      </c>
      <c r="U1828">
        <v>36000</v>
      </c>
      <c r="V1828">
        <v>0</v>
      </c>
      <c r="W1828">
        <v>0</v>
      </c>
      <c r="X1828">
        <v>0</v>
      </c>
      <c r="Y1828">
        <v>0</v>
      </c>
      <c r="Z1828">
        <v>320473</v>
      </c>
      <c r="AA1828">
        <v>0</v>
      </c>
      <c r="AB1828">
        <v>208404</v>
      </c>
      <c r="AC1828">
        <v>109472</v>
      </c>
      <c r="AD1828">
        <v>0</v>
      </c>
      <c r="AE1828">
        <v>165871</v>
      </c>
      <c r="AF1828">
        <v>0</v>
      </c>
      <c r="AG1828">
        <v>0</v>
      </c>
      <c r="AH1828">
        <v>0</v>
      </c>
      <c r="AI1828">
        <v>0</v>
      </c>
      <c r="AJ1828">
        <v>250000</v>
      </c>
      <c r="AK1828">
        <v>292533</v>
      </c>
      <c r="AL1828">
        <v>0</v>
      </c>
      <c r="AM1828">
        <v>0</v>
      </c>
      <c r="AN1828">
        <v>455484</v>
      </c>
      <c r="AO1828">
        <v>1078080</v>
      </c>
      <c r="AP1828">
        <v>165871</v>
      </c>
      <c r="AQ1828">
        <v>40700</v>
      </c>
      <c r="AR1828">
        <v>20000</v>
      </c>
      <c r="AS1828">
        <v>3000</v>
      </c>
      <c r="AT1828">
        <v>8000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0</v>
      </c>
      <c r="BI1828">
        <v>0</v>
      </c>
      <c r="BJ1828">
        <v>0</v>
      </c>
      <c r="BK1828">
        <v>1315652</v>
      </c>
      <c r="BL1828">
        <v>0</v>
      </c>
      <c r="BM1828">
        <v>0</v>
      </c>
      <c r="BN1828">
        <v>0</v>
      </c>
      <c r="BO1828">
        <v>0</v>
      </c>
      <c r="BP1828">
        <v>0</v>
      </c>
      <c r="BQ1828">
        <v>0</v>
      </c>
      <c r="BR1828">
        <v>20000</v>
      </c>
      <c r="BS1828">
        <v>0</v>
      </c>
      <c r="BT1828">
        <v>0</v>
      </c>
      <c r="BU1828">
        <v>0</v>
      </c>
      <c r="BV1828">
        <v>0</v>
      </c>
      <c r="BW1828">
        <v>0</v>
      </c>
      <c r="BX1828">
        <v>0</v>
      </c>
      <c r="BY1828">
        <v>0</v>
      </c>
      <c r="BZ1828">
        <v>0</v>
      </c>
      <c r="CA1828">
        <v>0</v>
      </c>
      <c r="CB1828">
        <v>0</v>
      </c>
      <c r="CC1828">
        <v>0</v>
      </c>
      <c r="CD1828">
        <v>0</v>
      </c>
      <c r="CE1828">
        <v>0</v>
      </c>
      <c r="CF1828">
        <v>0</v>
      </c>
      <c r="CG1828">
        <v>17760</v>
      </c>
      <c r="CH1828">
        <v>406</v>
      </c>
      <c r="CI1828">
        <v>2131</v>
      </c>
      <c r="CJ1828">
        <v>1598</v>
      </c>
      <c r="CK1828">
        <v>639</v>
      </c>
      <c r="CL1828">
        <v>533</v>
      </c>
      <c r="CM1828">
        <v>2309</v>
      </c>
      <c r="CN1828">
        <v>10656</v>
      </c>
      <c r="CO1828">
        <v>533</v>
      </c>
      <c r="CP1828">
        <v>0</v>
      </c>
      <c r="CQ1828">
        <v>610000</v>
      </c>
      <c r="CR1828">
        <v>100000</v>
      </c>
      <c r="CS1828">
        <v>10000</v>
      </c>
      <c r="CT1828">
        <v>67275</v>
      </c>
      <c r="CU1828">
        <v>65000</v>
      </c>
      <c r="CV1828">
        <v>69052</v>
      </c>
      <c r="CW1828">
        <v>1581</v>
      </c>
      <c r="CX1828">
        <v>8286</v>
      </c>
      <c r="CY1828">
        <v>6215</v>
      </c>
      <c r="CZ1828">
        <v>2486</v>
      </c>
      <c r="DA1828">
        <v>2072</v>
      </c>
      <c r="DB1828">
        <v>8977</v>
      </c>
      <c r="DC1828">
        <v>47431</v>
      </c>
      <c r="DD1828">
        <v>2072</v>
      </c>
      <c r="DE1828">
        <v>15000</v>
      </c>
      <c r="DF1828">
        <v>1004836</v>
      </c>
      <c r="DG1828">
        <v>100000</v>
      </c>
      <c r="DH1828">
        <v>0</v>
      </c>
      <c r="DI1828">
        <v>0</v>
      </c>
      <c r="DJ1828">
        <v>157849</v>
      </c>
      <c r="DK1828">
        <v>199036</v>
      </c>
      <c r="DL1828">
        <v>150000</v>
      </c>
      <c r="DM1828">
        <v>262000</v>
      </c>
      <c r="DN1828">
        <v>18000</v>
      </c>
      <c r="DO1828">
        <v>3199700</v>
      </c>
      <c r="DP1828">
        <v>317700</v>
      </c>
      <c r="DQ1828">
        <v>627038</v>
      </c>
      <c r="DR1828">
        <v>0</v>
      </c>
      <c r="DS1828">
        <v>0</v>
      </c>
    </row>
    <row r="1829" spans="1:123" x14ac:dyDescent="0.3">
      <c r="A1829" t="str">
        <f t="shared" si="28"/>
        <v>20231981</v>
      </c>
      <c r="B1829">
        <v>53</v>
      </c>
      <c r="C1829">
        <v>2023</v>
      </c>
      <c r="D1829">
        <v>198112</v>
      </c>
      <c r="E1829">
        <v>33</v>
      </c>
      <c r="F1829">
        <v>1788995</v>
      </c>
      <c r="G1829">
        <v>163115</v>
      </c>
      <c r="H1829">
        <v>550000</v>
      </c>
      <c r="I1829">
        <v>0</v>
      </c>
      <c r="J1829">
        <v>120000</v>
      </c>
      <c r="K1829">
        <v>85000</v>
      </c>
      <c r="L1829">
        <v>200000</v>
      </c>
      <c r="M1829">
        <v>56200</v>
      </c>
      <c r="N1829">
        <v>11500</v>
      </c>
      <c r="O1829">
        <v>25500</v>
      </c>
      <c r="P1829">
        <v>4500</v>
      </c>
      <c r="Q1829">
        <v>2000</v>
      </c>
      <c r="R1829">
        <v>0</v>
      </c>
      <c r="S1829">
        <v>7568</v>
      </c>
      <c r="T1829">
        <v>35000</v>
      </c>
      <c r="U1829">
        <v>36000</v>
      </c>
      <c r="V1829">
        <v>0</v>
      </c>
      <c r="W1829">
        <v>0</v>
      </c>
      <c r="X1829">
        <v>0</v>
      </c>
      <c r="Y1829">
        <v>191732</v>
      </c>
      <c r="Z1829">
        <v>0</v>
      </c>
      <c r="AA1829">
        <v>0</v>
      </c>
      <c r="AB1829">
        <v>292533</v>
      </c>
      <c r="AC1829">
        <v>63260</v>
      </c>
      <c r="AD1829">
        <v>0</v>
      </c>
      <c r="AE1829">
        <v>95851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196682</v>
      </c>
      <c r="AL1829">
        <v>0</v>
      </c>
      <c r="AM1829">
        <v>0</v>
      </c>
      <c r="AN1829">
        <v>1215000</v>
      </c>
      <c r="AO1829">
        <v>622983</v>
      </c>
      <c r="AP1829">
        <v>95851</v>
      </c>
      <c r="AQ1829">
        <v>0</v>
      </c>
      <c r="AR1829">
        <v>8439</v>
      </c>
      <c r="AS1829">
        <v>3000</v>
      </c>
      <c r="AT1829">
        <v>8000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0</v>
      </c>
      <c r="BI1829">
        <v>0</v>
      </c>
      <c r="BJ1829">
        <v>0</v>
      </c>
      <c r="BK1829">
        <v>738273</v>
      </c>
      <c r="BL1829">
        <v>0</v>
      </c>
      <c r="BM1829">
        <v>34837</v>
      </c>
      <c r="BN1829">
        <v>0</v>
      </c>
      <c r="BO1829">
        <v>0</v>
      </c>
      <c r="BP1829">
        <v>0</v>
      </c>
      <c r="BQ1829">
        <v>0</v>
      </c>
      <c r="BR1829">
        <v>0</v>
      </c>
      <c r="BS1829">
        <v>0</v>
      </c>
      <c r="BT1829">
        <v>0</v>
      </c>
      <c r="BU1829">
        <v>0</v>
      </c>
      <c r="BV1829">
        <v>0</v>
      </c>
      <c r="BW1829">
        <v>0</v>
      </c>
      <c r="BX1829">
        <v>0</v>
      </c>
      <c r="BY1829">
        <v>0</v>
      </c>
      <c r="BZ1829">
        <v>0</v>
      </c>
      <c r="CA1829">
        <v>0</v>
      </c>
      <c r="CB1829">
        <v>0</v>
      </c>
      <c r="CC1829">
        <v>0</v>
      </c>
      <c r="CD1829">
        <v>0</v>
      </c>
      <c r="CE1829">
        <v>0</v>
      </c>
      <c r="CF1829">
        <v>0</v>
      </c>
      <c r="CG1829">
        <v>0</v>
      </c>
      <c r="CH1829">
        <v>0</v>
      </c>
      <c r="CI1829">
        <v>0</v>
      </c>
      <c r="CJ1829">
        <v>0</v>
      </c>
      <c r="CK1829">
        <v>0</v>
      </c>
      <c r="CL1829">
        <v>0</v>
      </c>
      <c r="CM1829">
        <v>0</v>
      </c>
      <c r="CN1829">
        <v>0</v>
      </c>
      <c r="CO1829">
        <v>0</v>
      </c>
      <c r="CP1829">
        <v>0</v>
      </c>
      <c r="CQ1829">
        <v>555163</v>
      </c>
      <c r="CR1829">
        <v>100000</v>
      </c>
      <c r="CS1829">
        <v>10000</v>
      </c>
      <c r="CT1829">
        <v>67275</v>
      </c>
      <c r="CU1829">
        <v>65000</v>
      </c>
      <c r="CV1829">
        <v>69052</v>
      </c>
      <c r="CW1829">
        <v>1581</v>
      </c>
      <c r="CX1829">
        <v>8286</v>
      </c>
      <c r="CY1829">
        <v>6215</v>
      </c>
      <c r="CZ1829">
        <v>2486</v>
      </c>
      <c r="DA1829">
        <v>2072</v>
      </c>
      <c r="DB1829">
        <v>8977</v>
      </c>
      <c r="DC1829">
        <v>47431</v>
      </c>
      <c r="DD1829">
        <v>2072</v>
      </c>
      <c r="DE1829">
        <v>20000</v>
      </c>
      <c r="DF1829">
        <v>767416</v>
      </c>
      <c r="DG1829">
        <v>100000</v>
      </c>
      <c r="DH1829">
        <v>0</v>
      </c>
      <c r="DI1829">
        <v>0</v>
      </c>
      <c r="DJ1829">
        <v>157849</v>
      </c>
      <c r="DK1829">
        <v>199036</v>
      </c>
      <c r="DL1829">
        <v>150000</v>
      </c>
      <c r="DM1829">
        <v>262000</v>
      </c>
      <c r="DN1829">
        <v>18000</v>
      </c>
      <c r="DO1829">
        <v>2816592</v>
      </c>
      <c r="DP1829">
        <v>317700</v>
      </c>
      <c r="DQ1829">
        <v>-226569</v>
      </c>
      <c r="DR1829">
        <v>0</v>
      </c>
      <c r="DS1829">
        <v>0</v>
      </c>
    </row>
    <row r="1830" spans="1:123" x14ac:dyDescent="0.3">
      <c r="A1830" t="str">
        <f t="shared" si="28"/>
        <v>20241982</v>
      </c>
      <c r="B1830">
        <v>53</v>
      </c>
      <c r="C1830">
        <v>2024</v>
      </c>
      <c r="D1830">
        <v>198212</v>
      </c>
      <c r="E1830">
        <v>71</v>
      </c>
      <c r="F1830">
        <v>1633340</v>
      </c>
      <c r="G1830">
        <v>163114</v>
      </c>
      <c r="H1830">
        <v>550000</v>
      </c>
      <c r="I1830">
        <v>0</v>
      </c>
      <c r="J1830">
        <v>90000</v>
      </c>
      <c r="K1830">
        <v>85000</v>
      </c>
      <c r="L1830">
        <v>200000</v>
      </c>
      <c r="M1830">
        <v>56200</v>
      </c>
      <c r="N1830">
        <v>11500</v>
      </c>
      <c r="O1830">
        <v>25500</v>
      </c>
      <c r="P1830">
        <v>4500</v>
      </c>
      <c r="Q1830">
        <v>2000</v>
      </c>
      <c r="R1830">
        <v>0</v>
      </c>
      <c r="S1830">
        <v>7380</v>
      </c>
      <c r="T1830">
        <v>35000</v>
      </c>
      <c r="U1830">
        <v>36000</v>
      </c>
      <c r="V1830">
        <v>0</v>
      </c>
      <c r="W1830">
        <v>0</v>
      </c>
      <c r="X1830">
        <v>0</v>
      </c>
      <c r="Y1830">
        <v>0</v>
      </c>
      <c r="Z1830">
        <v>317784</v>
      </c>
      <c r="AA1830">
        <v>0</v>
      </c>
      <c r="AB1830">
        <v>196682</v>
      </c>
      <c r="AC1830">
        <v>137086</v>
      </c>
      <c r="AD1830">
        <v>0</v>
      </c>
      <c r="AE1830">
        <v>196682</v>
      </c>
      <c r="AF1830">
        <v>11031</v>
      </c>
      <c r="AG1830">
        <v>0</v>
      </c>
      <c r="AH1830">
        <v>0</v>
      </c>
      <c r="AI1830">
        <v>0</v>
      </c>
      <c r="AJ1830">
        <v>238969</v>
      </c>
      <c r="AK1830">
        <v>238969</v>
      </c>
      <c r="AL1830">
        <v>0</v>
      </c>
      <c r="AM1830">
        <v>0</v>
      </c>
      <c r="AN1830">
        <v>425296</v>
      </c>
      <c r="AO1830">
        <v>1350029</v>
      </c>
      <c r="AP1830">
        <v>207713</v>
      </c>
      <c r="AQ1830">
        <v>0</v>
      </c>
      <c r="AR1830">
        <v>20000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0</v>
      </c>
      <c r="BI1830">
        <v>0</v>
      </c>
      <c r="BJ1830">
        <v>0</v>
      </c>
      <c r="BK1830">
        <v>1577742</v>
      </c>
      <c r="BL1830">
        <v>0</v>
      </c>
      <c r="BM1830">
        <v>0</v>
      </c>
      <c r="BN1830">
        <v>0</v>
      </c>
      <c r="BO1830">
        <v>0</v>
      </c>
      <c r="BP1830">
        <v>0</v>
      </c>
      <c r="BQ1830">
        <v>0</v>
      </c>
      <c r="BR1830">
        <v>74837</v>
      </c>
      <c r="BS1830">
        <v>86725</v>
      </c>
      <c r="BT1830">
        <v>0</v>
      </c>
      <c r="BU1830">
        <v>0</v>
      </c>
      <c r="BV1830">
        <v>0</v>
      </c>
      <c r="BW1830">
        <v>0</v>
      </c>
      <c r="BX1830">
        <v>0</v>
      </c>
      <c r="BY1830">
        <v>0</v>
      </c>
      <c r="BZ1830">
        <v>0</v>
      </c>
      <c r="CA1830">
        <v>0</v>
      </c>
      <c r="CB1830">
        <v>0</v>
      </c>
      <c r="CC1830">
        <v>0</v>
      </c>
      <c r="CD1830">
        <v>0</v>
      </c>
      <c r="CE1830">
        <v>0</v>
      </c>
      <c r="CF1830">
        <v>0</v>
      </c>
      <c r="CG1830">
        <v>4477</v>
      </c>
      <c r="CH1830">
        <v>119</v>
      </c>
      <c r="CI1830">
        <v>626</v>
      </c>
      <c r="CJ1830">
        <v>470</v>
      </c>
      <c r="CK1830">
        <v>188</v>
      </c>
      <c r="CL1830">
        <v>157</v>
      </c>
      <c r="CM1830">
        <v>678</v>
      </c>
      <c r="CN1830">
        <v>2150</v>
      </c>
      <c r="CO1830">
        <v>157</v>
      </c>
      <c r="CP1830">
        <v>0</v>
      </c>
      <c r="CQ1830">
        <v>610000</v>
      </c>
      <c r="CR1830">
        <v>100000</v>
      </c>
      <c r="CS1830">
        <v>10000</v>
      </c>
      <c r="CT1830">
        <v>154000</v>
      </c>
      <c r="CU1830">
        <v>65000</v>
      </c>
      <c r="CV1830">
        <v>73529</v>
      </c>
      <c r="CW1830">
        <v>1700</v>
      </c>
      <c r="CX1830">
        <v>8913</v>
      </c>
      <c r="CY1830">
        <v>6684</v>
      </c>
      <c r="CZ1830">
        <v>2674</v>
      </c>
      <c r="DA1830">
        <v>2228</v>
      </c>
      <c r="DB1830">
        <v>9655</v>
      </c>
      <c r="DC1830">
        <v>49582</v>
      </c>
      <c r="DD1830">
        <v>2228</v>
      </c>
      <c r="DE1830">
        <v>25000</v>
      </c>
      <c r="DF1830">
        <v>1062178</v>
      </c>
      <c r="DG1830">
        <v>100000</v>
      </c>
      <c r="DH1830">
        <v>0</v>
      </c>
      <c r="DI1830">
        <v>0</v>
      </c>
      <c r="DJ1830">
        <v>157849</v>
      </c>
      <c r="DK1830">
        <v>199036</v>
      </c>
      <c r="DL1830">
        <v>150000</v>
      </c>
      <c r="DM1830">
        <v>262000</v>
      </c>
      <c r="DN1830">
        <v>18000</v>
      </c>
      <c r="DO1830">
        <v>3309224</v>
      </c>
      <c r="DP1830">
        <v>317700</v>
      </c>
      <c r="DQ1830">
        <v>727337</v>
      </c>
      <c r="DR1830">
        <v>0</v>
      </c>
      <c r="DS1830">
        <v>0</v>
      </c>
    </row>
    <row r="1831" spans="1:123" x14ac:dyDescent="0.3">
      <c r="A1831" t="str">
        <f t="shared" si="28"/>
        <v>20251983</v>
      </c>
      <c r="B1831">
        <v>53</v>
      </c>
      <c r="C1831">
        <v>2025</v>
      </c>
      <c r="D1831">
        <v>198312</v>
      </c>
      <c r="E1831">
        <v>81</v>
      </c>
      <c r="F1831">
        <v>1242871</v>
      </c>
      <c r="G1831">
        <v>163114</v>
      </c>
      <c r="H1831">
        <v>550000</v>
      </c>
      <c r="I1831">
        <v>0</v>
      </c>
      <c r="J1831">
        <v>90000</v>
      </c>
      <c r="K1831">
        <v>85000</v>
      </c>
      <c r="L1831">
        <v>200000</v>
      </c>
      <c r="M1831">
        <v>56200</v>
      </c>
      <c r="N1831">
        <v>11500</v>
      </c>
      <c r="O1831">
        <v>25500</v>
      </c>
      <c r="P1831">
        <v>4500</v>
      </c>
      <c r="Q1831">
        <v>2000</v>
      </c>
      <c r="R1831">
        <v>0</v>
      </c>
      <c r="S1831">
        <v>7191</v>
      </c>
      <c r="T1831">
        <v>35000</v>
      </c>
      <c r="U1831">
        <v>36000</v>
      </c>
      <c r="V1831">
        <v>0</v>
      </c>
      <c r="W1831">
        <v>0</v>
      </c>
      <c r="X1831">
        <v>0</v>
      </c>
      <c r="Y1831">
        <v>0</v>
      </c>
      <c r="Z1831">
        <v>400000</v>
      </c>
      <c r="AA1831">
        <v>0</v>
      </c>
      <c r="AB1831">
        <v>238969</v>
      </c>
      <c r="AC1831">
        <v>157891</v>
      </c>
      <c r="AD1831">
        <v>0</v>
      </c>
      <c r="AE1831">
        <v>238969</v>
      </c>
      <c r="AF1831">
        <v>268</v>
      </c>
      <c r="AG1831">
        <v>0</v>
      </c>
      <c r="AH1831">
        <v>0</v>
      </c>
      <c r="AI1831">
        <v>0</v>
      </c>
      <c r="AJ1831">
        <v>249732</v>
      </c>
      <c r="AK1831">
        <v>249732</v>
      </c>
      <c r="AL1831">
        <v>0</v>
      </c>
      <c r="AM1831">
        <v>0</v>
      </c>
      <c r="AN1831">
        <v>342891</v>
      </c>
      <c r="AO1831">
        <v>1554915</v>
      </c>
      <c r="AP1831">
        <v>239236</v>
      </c>
      <c r="AQ1831">
        <v>139674</v>
      </c>
      <c r="AR1831">
        <v>20000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285550</v>
      </c>
      <c r="BE1831">
        <v>88000</v>
      </c>
      <c r="BF1831">
        <v>60000</v>
      </c>
      <c r="BG1831">
        <v>35194</v>
      </c>
      <c r="BH1831">
        <v>20000</v>
      </c>
      <c r="BI1831">
        <v>50964</v>
      </c>
      <c r="BJ1831">
        <v>133551</v>
      </c>
      <c r="BK1831">
        <v>1280566</v>
      </c>
      <c r="BL1831">
        <v>0</v>
      </c>
      <c r="BM1831">
        <v>0</v>
      </c>
      <c r="BN1831">
        <v>0</v>
      </c>
      <c r="BO1831">
        <v>0</v>
      </c>
      <c r="BP1831">
        <v>0</v>
      </c>
      <c r="BQ1831">
        <v>0</v>
      </c>
      <c r="BR1831">
        <v>20000</v>
      </c>
      <c r="BS1831">
        <v>0</v>
      </c>
      <c r="BT1831">
        <v>0</v>
      </c>
      <c r="BU1831">
        <v>0</v>
      </c>
      <c r="BV1831">
        <v>0</v>
      </c>
      <c r="BW1831">
        <v>0</v>
      </c>
      <c r="BX1831">
        <v>0</v>
      </c>
      <c r="BY1831">
        <v>0</v>
      </c>
      <c r="BZ1831">
        <v>0</v>
      </c>
      <c r="CA1831">
        <v>0</v>
      </c>
      <c r="CB1831">
        <v>0</v>
      </c>
      <c r="CC1831">
        <v>0</v>
      </c>
      <c r="CD1831">
        <v>0</v>
      </c>
      <c r="CE1831">
        <v>0</v>
      </c>
      <c r="CF1831">
        <v>0</v>
      </c>
      <c r="CG1831">
        <v>25000</v>
      </c>
      <c r="CH1831">
        <v>572</v>
      </c>
      <c r="CI1831">
        <v>3000</v>
      </c>
      <c r="CJ1831">
        <v>2250</v>
      </c>
      <c r="CK1831">
        <v>900</v>
      </c>
      <c r="CL1831">
        <v>750</v>
      </c>
      <c r="CM1831">
        <v>3250</v>
      </c>
      <c r="CN1831">
        <v>15000</v>
      </c>
      <c r="CO1831">
        <v>750</v>
      </c>
      <c r="CP1831">
        <v>110000</v>
      </c>
      <c r="CQ1831">
        <v>610000</v>
      </c>
      <c r="CR1831">
        <v>100000</v>
      </c>
      <c r="CS1831">
        <v>10000</v>
      </c>
      <c r="CT1831">
        <v>154000</v>
      </c>
      <c r="CU1831">
        <v>65000</v>
      </c>
      <c r="CV1831">
        <v>98529</v>
      </c>
      <c r="CW1831">
        <v>2272</v>
      </c>
      <c r="CX1831">
        <v>11913</v>
      </c>
      <c r="CY1831">
        <v>8934</v>
      </c>
      <c r="CZ1831">
        <v>3574</v>
      </c>
      <c r="DA1831">
        <v>2978</v>
      </c>
      <c r="DB1831">
        <v>12905</v>
      </c>
      <c r="DC1831">
        <v>64582</v>
      </c>
      <c r="DD1831">
        <v>2978</v>
      </c>
      <c r="DE1831">
        <v>140000</v>
      </c>
      <c r="DF1831">
        <v>1414900</v>
      </c>
      <c r="DG1831">
        <v>100000</v>
      </c>
      <c r="DH1831">
        <v>0</v>
      </c>
      <c r="DI1831">
        <v>285550</v>
      </c>
      <c r="DJ1831">
        <v>193043</v>
      </c>
      <c r="DK1831">
        <v>250000</v>
      </c>
      <c r="DL1831">
        <v>210000</v>
      </c>
      <c r="DM1831">
        <v>350000</v>
      </c>
      <c r="DN1831">
        <v>38000</v>
      </c>
      <c r="DO1831">
        <v>4378890</v>
      </c>
      <c r="DP1831">
        <v>317700</v>
      </c>
      <c r="DQ1831">
        <v>1504464</v>
      </c>
      <c r="DR1831">
        <v>0</v>
      </c>
      <c r="DS1831">
        <v>133551</v>
      </c>
    </row>
    <row r="1832" spans="1:123" x14ac:dyDescent="0.3">
      <c r="A1832" t="str">
        <f t="shared" si="28"/>
        <v>20261984</v>
      </c>
      <c r="B1832">
        <v>53</v>
      </c>
      <c r="C1832">
        <v>2026</v>
      </c>
      <c r="D1832">
        <v>198412</v>
      </c>
      <c r="E1832">
        <v>60</v>
      </c>
      <c r="F1832">
        <v>1830574</v>
      </c>
      <c r="G1832">
        <v>163110</v>
      </c>
      <c r="H1832">
        <v>550000</v>
      </c>
      <c r="I1832">
        <v>0</v>
      </c>
      <c r="J1832">
        <v>90000</v>
      </c>
      <c r="K1832">
        <v>85000</v>
      </c>
      <c r="L1832">
        <v>200000</v>
      </c>
      <c r="M1832">
        <v>56200</v>
      </c>
      <c r="N1832">
        <v>11500</v>
      </c>
      <c r="O1832">
        <v>25500</v>
      </c>
      <c r="P1832">
        <v>4500</v>
      </c>
      <c r="Q1832">
        <v>2000</v>
      </c>
      <c r="R1832">
        <v>0</v>
      </c>
      <c r="S1832">
        <v>7002</v>
      </c>
      <c r="T1832">
        <v>35000</v>
      </c>
      <c r="U1832">
        <v>36000</v>
      </c>
      <c r="V1832">
        <v>0</v>
      </c>
      <c r="W1832">
        <v>0</v>
      </c>
      <c r="X1832">
        <v>0</v>
      </c>
      <c r="Y1832">
        <v>0</v>
      </c>
      <c r="Z1832">
        <v>126139</v>
      </c>
      <c r="AA1832">
        <v>0</v>
      </c>
      <c r="AB1832">
        <v>249732</v>
      </c>
      <c r="AC1832">
        <v>115859</v>
      </c>
      <c r="AD1832">
        <v>0</v>
      </c>
      <c r="AE1832">
        <v>175549</v>
      </c>
      <c r="AF1832">
        <v>0</v>
      </c>
      <c r="AG1832">
        <v>0</v>
      </c>
      <c r="AH1832">
        <v>0</v>
      </c>
      <c r="AI1832">
        <v>0</v>
      </c>
      <c r="AJ1832">
        <v>250000</v>
      </c>
      <c r="AK1832">
        <v>324183</v>
      </c>
      <c r="AL1832">
        <v>0</v>
      </c>
      <c r="AM1832">
        <v>0</v>
      </c>
      <c r="AN1832">
        <v>616563</v>
      </c>
      <c r="AO1832">
        <v>1140980</v>
      </c>
      <c r="AP1832">
        <v>175549</v>
      </c>
      <c r="AQ1832">
        <v>129962</v>
      </c>
      <c r="AR1832">
        <v>20000</v>
      </c>
      <c r="AS1832">
        <v>0</v>
      </c>
      <c r="AT1832">
        <v>0</v>
      </c>
      <c r="AU1832">
        <v>285550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194096</v>
      </c>
      <c r="BE1832">
        <v>8800</v>
      </c>
      <c r="BF1832">
        <v>60000</v>
      </c>
      <c r="BG1832">
        <v>35194</v>
      </c>
      <c r="BH1832">
        <v>12000</v>
      </c>
      <c r="BI1832">
        <v>5606</v>
      </c>
      <c r="BJ1832">
        <v>0</v>
      </c>
      <c r="BK1832">
        <v>1436345</v>
      </c>
      <c r="BL1832">
        <v>0</v>
      </c>
      <c r="BM1832">
        <v>0</v>
      </c>
      <c r="BN1832">
        <v>0</v>
      </c>
      <c r="BO1832">
        <v>0</v>
      </c>
      <c r="BP1832">
        <v>0</v>
      </c>
      <c r="BQ1832">
        <v>0</v>
      </c>
      <c r="BR1832">
        <v>20000</v>
      </c>
      <c r="BS1832">
        <v>0</v>
      </c>
      <c r="BT1832">
        <v>0</v>
      </c>
      <c r="BU1832">
        <v>0</v>
      </c>
      <c r="BV1832">
        <v>0</v>
      </c>
      <c r="BW1832">
        <v>0</v>
      </c>
      <c r="BX1832">
        <v>0</v>
      </c>
      <c r="BY1832">
        <v>0</v>
      </c>
      <c r="BZ1832">
        <v>0</v>
      </c>
      <c r="CA1832">
        <v>0</v>
      </c>
      <c r="CB1832">
        <v>0</v>
      </c>
      <c r="CC1832">
        <v>0</v>
      </c>
      <c r="CD1832">
        <v>0</v>
      </c>
      <c r="CE1832">
        <v>0</v>
      </c>
      <c r="CF1832">
        <v>0</v>
      </c>
      <c r="CG1832">
        <v>1471</v>
      </c>
      <c r="CH1832">
        <v>17</v>
      </c>
      <c r="CI1832">
        <v>87</v>
      </c>
      <c r="CJ1832">
        <v>66</v>
      </c>
      <c r="CK1832">
        <v>26</v>
      </c>
      <c r="CL1832">
        <v>22</v>
      </c>
      <c r="CM1832">
        <v>95</v>
      </c>
      <c r="CN1832">
        <v>1418</v>
      </c>
      <c r="CO1832">
        <v>22</v>
      </c>
      <c r="CP1832">
        <v>0</v>
      </c>
      <c r="CQ1832">
        <v>610000</v>
      </c>
      <c r="CR1832">
        <v>100000</v>
      </c>
      <c r="CS1832">
        <v>10000</v>
      </c>
      <c r="CT1832">
        <v>154000</v>
      </c>
      <c r="CU1832">
        <v>65000</v>
      </c>
      <c r="CV1832">
        <v>100000</v>
      </c>
      <c r="CW1832">
        <v>2289</v>
      </c>
      <c r="CX1832">
        <v>12000</v>
      </c>
      <c r="CY1832">
        <v>9000</v>
      </c>
      <c r="CZ1832">
        <v>3600</v>
      </c>
      <c r="DA1832">
        <v>3000</v>
      </c>
      <c r="DB1832">
        <v>13000</v>
      </c>
      <c r="DC1832">
        <v>66000</v>
      </c>
      <c r="DD1832">
        <v>3000</v>
      </c>
      <c r="DE1832">
        <v>140000</v>
      </c>
      <c r="DF1832">
        <v>1479192</v>
      </c>
      <c r="DG1832">
        <v>100000</v>
      </c>
      <c r="DH1832">
        <v>0</v>
      </c>
      <c r="DI1832">
        <v>194096</v>
      </c>
      <c r="DJ1832">
        <v>224718</v>
      </c>
      <c r="DK1832">
        <v>250000</v>
      </c>
      <c r="DL1832">
        <v>270000</v>
      </c>
      <c r="DM1832">
        <v>350000</v>
      </c>
      <c r="DN1832">
        <v>50000</v>
      </c>
      <c r="DO1832">
        <v>4533078</v>
      </c>
      <c r="DP1832">
        <v>317700</v>
      </c>
      <c r="DQ1832">
        <v>429509</v>
      </c>
      <c r="DR1832">
        <v>0</v>
      </c>
      <c r="DS1832">
        <v>0</v>
      </c>
    </row>
    <row r="1833" spans="1:123" x14ac:dyDescent="0.3">
      <c r="A1833" t="str">
        <f t="shared" si="28"/>
        <v>20271985</v>
      </c>
      <c r="B1833">
        <v>53</v>
      </c>
      <c r="C1833">
        <v>2027</v>
      </c>
      <c r="D1833">
        <v>198512</v>
      </c>
      <c r="E1833">
        <v>38</v>
      </c>
      <c r="F1833">
        <v>1732030</v>
      </c>
      <c r="G1833">
        <v>163106</v>
      </c>
      <c r="H1833">
        <v>550000</v>
      </c>
      <c r="I1833">
        <v>0</v>
      </c>
      <c r="J1833">
        <v>90000</v>
      </c>
      <c r="K1833">
        <v>85000</v>
      </c>
      <c r="L1833">
        <v>200000</v>
      </c>
      <c r="M1833">
        <v>56200</v>
      </c>
      <c r="N1833">
        <v>11500</v>
      </c>
      <c r="O1833">
        <v>25500</v>
      </c>
      <c r="P1833">
        <v>4500</v>
      </c>
      <c r="Q1833">
        <v>2000</v>
      </c>
      <c r="R1833">
        <v>0</v>
      </c>
      <c r="S1833">
        <v>6814</v>
      </c>
      <c r="T1833">
        <v>35000</v>
      </c>
      <c r="U1833">
        <v>36000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324183</v>
      </c>
      <c r="AC1833">
        <v>73028</v>
      </c>
      <c r="AD1833">
        <v>0</v>
      </c>
      <c r="AE1833">
        <v>110652</v>
      </c>
      <c r="AF1833">
        <v>0</v>
      </c>
      <c r="AG1833">
        <v>0</v>
      </c>
      <c r="AH1833">
        <v>0</v>
      </c>
      <c r="AI1833">
        <v>0</v>
      </c>
      <c r="AJ1833">
        <v>78912</v>
      </c>
      <c r="AK1833">
        <v>292442</v>
      </c>
      <c r="AL1833">
        <v>0</v>
      </c>
      <c r="AM1833">
        <v>0</v>
      </c>
      <c r="AN1833">
        <v>913602</v>
      </c>
      <c r="AO1833">
        <v>719183</v>
      </c>
      <c r="AP1833">
        <v>110652</v>
      </c>
      <c r="AQ1833">
        <v>0</v>
      </c>
      <c r="AR1833">
        <v>13602</v>
      </c>
      <c r="AS1833">
        <v>0</v>
      </c>
      <c r="AT1833">
        <v>0</v>
      </c>
      <c r="AU1833">
        <v>194096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0</v>
      </c>
      <c r="BI1833">
        <v>0</v>
      </c>
      <c r="BJ1833">
        <v>0</v>
      </c>
      <c r="BK1833">
        <v>1037534</v>
      </c>
      <c r="BL1833">
        <v>0</v>
      </c>
      <c r="BM1833">
        <v>0</v>
      </c>
      <c r="BN1833">
        <v>0</v>
      </c>
      <c r="BO1833">
        <v>0</v>
      </c>
      <c r="BP1833">
        <v>0</v>
      </c>
      <c r="BQ1833">
        <v>0</v>
      </c>
      <c r="BR1833">
        <v>20000</v>
      </c>
      <c r="BS1833">
        <v>0</v>
      </c>
      <c r="BT1833">
        <v>0</v>
      </c>
      <c r="BU1833">
        <v>0</v>
      </c>
      <c r="BV1833">
        <v>0</v>
      </c>
      <c r="BW1833">
        <v>0</v>
      </c>
      <c r="BX1833">
        <v>0</v>
      </c>
      <c r="BY1833">
        <v>0</v>
      </c>
      <c r="BZ1833">
        <v>0</v>
      </c>
      <c r="CA1833">
        <v>0</v>
      </c>
      <c r="CB1833">
        <v>0</v>
      </c>
      <c r="CC1833">
        <v>0</v>
      </c>
      <c r="CD1833">
        <v>0</v>
      </c>
      <c r="CE1833">
        <v>0</v>
      </c>
      <c r="CF1833">
        <v>0</v>
      </c>
      <c r="CG1833">
        <v>0</v>
      </c>
      <c r="CH1833">
        <v>0</v>
      </c>
      <c r="CI1833">
        <v>0</v>
      </c>
      <c r="CJ1833">
        <v>0</v>
      </c>
      <c r="CK1833">
        <v>0</v>
      </c>
      <c r="CL1833">
        <v>0</v>
      </c>
      <c r="CM1833">
        <v>0</v>
      </c>
      <c r="CN1833">
        <v>0</v>
      </c>
      <c r="CO1833">
        <v>0</v>
      </c>
      <c r="CP1833">
        <v>0</v>
      </c>
      <c r="CQ1833">
        <v>610000</v>
      </c>
      <c r="CR1833">
        <v>100000</v>
      </c>
      <c r="CS1833">
        <v>10000</v>
      </c>
      <c r="CT1833">
        <v>154000</v>
      </c>
      <c r="CU1833">
        <v>65000</v>
      </c>
      <c r="CV1833">
        <v>100000</v>
      </c>
      <c r="CW1833">
        <v>2289</v>
      </c>
      <c r="CX1833">
        <v>12000</v>
      </c>
      <c r="CY1833">
        <v>9000</v>
      </c>
      <c r="CZ1833">
        <v>3600</v>
      </c>
      <c r="DA1833">
        <v>3000</v>
      </c>
      <c r="DB1833">
        <v>13000</v>
      </c>
      <c r="DC1833">
        <v>66000</v>
      </c>
      <c r="DD1833">
        <v>3000</v>
      </c>
      <c r="DE1833">
        <v>140000</v>
      </c>
      <c r="DF1833">
        <v>1428698</v>
      </c>
      <c r="DG1833">
        <v>100000</v>
      </c>
      <c r="DH1833">
        <v>0</v>
      </c>
      <c r="DI1833">
        <v>0</v>
      </c>
      <c r="DJ1833">
        <v>221198</v>
      </c>
      <c r="DK1833">
        <v>249383</v>
      </c>
      <c r="DL1833">
        <v>270000</v>
      </c>
      <c r="DM1833">
        <v>349120</v>
      </c>
      <c r="DN1833">
        <v>50000</v>
      </c>
      <c r="DO1833">
        <v>4251732</v>
      </c>
      <c r="DP1833">
        <v>317700</v>
      </c>
      <c r="DQ1833">
        <v>-95185</v>
      </c>
      <c r="DR1833">
        <v>0</v>
      </c>
      <c r="DS1833">
        <v>0</v>
      </c>
    </row>
    <row r="1834" spans="1:123" x14ac:dyDescent="0.3">
      <c r="A1834" t="str">
        <f t="shared" si="28"/>
        <v>20281986</v>
      </c>
      <c r="B1834">
        <v>53</v>
      </c>
      <c r="C1834">
        <v>2028</v>
      </c>
      <c r="D1834">
        <v>198612</v>
      </c>
      <c r="E1834">
        <v>62</v>
      </c>
      <c r="F1834">
        <v>1683297</v>
      </c>
      <c r="G1834">
        <v>163102</v>
      </c>
      <c r="H1834">
        <v>550000</v>
      </c>
      <c r="I1834">
        <v>0</v>
      </c>
      <c r="J1834">
        <v>60000</v>
      </c>
      <c r="K1834">
        <v>85000</v>
      </c>
      <c r="L1834">
        <v>200000</v>
      </c>
      <c r="M1834">
        <v>56200</v>
      </c>
      <c r="N1834">
        <v>11500</v>
      </c>
      <c r="O1834">
        <v>25500</v>
      </c>
      <c r="P1834">
        <v>4500</v>
      </c>
      <c r="Q1834">
        <v>2000</v>
      </c>
      <c r="R1834">
        <v>0</v>
      </c>
      <c r="S1834">
        <v>6625</v>
      </c>
      <c r="T1834">
        <v>0</v>
      </c>
      <c r="U1834">
        <v>36000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292442</v>
      </c>
      <c r="AC1834">
        <v>120978</v>
      </c>
      <c r="AD1834">
        <v>0</v>
      </c>
      <c r="AE1834">
        <v>183305</v>
      </c>
      <c r="AF1834">
        <v>0</v>
      </c>
      <c r="AG1834">
        <v>0</v>
      </c>
      <c r="AH1834">
        <v>0</v>
      </c>
      <c r="AI1834">
        <v>0</v>
      </c>
      <c r="AJ1834">
        <v>230000</v>
      </c>
      <c r="AK1834">
        <v>339137</v>
      </c>
      <c r="AL1834">
        <v>0</v>
      </c>
      <c r="AM1834">
        <v>0</v>
      </c>
      <c r="AN1834">
        <v>767325</v>
      </c>
      <c r="AO1834">
        <v>1191392</v>
      </c>
      <c r="AP1834">
        <v>183305</v>
      </c>
      <c r="AQ1834">
        <v>0</v>
      </c>
      <c r="AR1834">
        <v>20000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162933</v>
      </c>
      <c r="BE1834">
        <v>880</v>
      </c>
      <c r="BF1834">
        <v>60000</v>
      </c>
      <c r="BG1834">
        <v>35194</v>
      </c>
      <c r="BH1834">
        <v>0</v>
      </c>
      <c r="BI1834">
        <v>617</v>
      </c>
      <c r="BJ1834">
        <v>0</v>
      </c>
      <c r="BK1834">
        <v>1135074</v>
      </c>
      <c r="BL1834">
        <v>0</v>
      </c>
      <c r="BM1834">
        <v>0</v>
      </c>
      <c r="BN1834">
        <v>0</v>
      </c>
      <c r="BO1834">
        <v>0</v>
      </c>
      <c r="BP1834">
        <v>0</v>
      </c>
      <c r="BQ1834">
        <v>0</v>
      </c>
      <c r="BR1834">
        <v>20000</v>
      </c>
      <c r="BS1834">
        <v>0</v>
      </c>
      <c r="BT1834">
        <v>0</v>
      </c>
      <c r="BU1834">
        <v>0</v>
      </c>
      <c r="BV1834">
        <v>0</v>
      </c>
      <c r="BW1834">
        <v>0</v>
      </c>
      <c r="BX1834">
        <v>0</v>
      </c>
      <c r="BY1834">
        <v>0</v>
      </c>
      <c r="BZ1834">
        <v>0</v>
      </c>
      <c r="CA1834">
        <v>0</v>
      </c>
      <c r="CB1834">
        <v>0</v>
      </c>
      <c r="CC1834">
        <v>0</v>
      </c>
      <c r="CD1834">
        <v>0</v>
      </c>
      <c r="CE1834">
        <v>0</v>
      </c>
      <c r="CF1834">
        <v>0</v>
      </c>
      <c r="CG1834">
        <v>0</v>
      </c>
      <c r="CH1834">
        <v>0</v>
      </c>
      <c r="CI1834">
        <v>0</v>
      </c>
      <c r="CJ1834">
        <v>0</v>
      </c>
      <c r="CK1834">
        <v>0</v>
      </c>
      <c r="CL1834">
        <v>0</v>
      </c>
      <c r="CM1834">
        <v>0</v>
      </c>
      <c r="CN1834">
        <v>0</v>
      </c>
      <c r="CO1834">
        <v>0</v>
      </c>
      <c r="CP1834">
        <v>0</v>
      </c>
      <c r="CQ1834">
        <v>610000</v>
      </c>
      <c r="CR1834">
        <v>100000</v>
      </c>
      <c r="CS1834">
        <v>10000</v>
      </c>
      <c r="CT1834">
        <v>154000</v>
      </c>
      <c r="CU1834">
        <v>65000</v>
      </c>
      <c r="CV1834">
        <v>100000</v>
      </c>
      <c r="CW1834">
        <v>2289</v>
      </c>
      <c r="CX1834">
        <v>12000</v>
      </c>
      <c r="CY1834">
        <v>9000</v>
      </c>
      <c r="CZ1834">
        <v>3600</v>
      </c>
      <c r="DA1834">
        <v>3000</v>
      </c>
      <c r="DB1834">
        <v>13000</v>
      </c>
      <c r="DC1834">
        <v>66000</v>
      </c>
      <c r="DD1834">
        <v>3000</v>
      </c>
      <c r="DE1834">
        <v>140000</v>
      </c>
      <c r="DF1834">
        <v>0</v>
      </c>
      <c r="DG1834">
        <v>100000</v>
      </c>
      <c r="DH1834">
        <v>0</v>
      </c>
      <c r="DI1834">
        <v>162933</v>
      </c>
      <c r="DJ1834">
        <v>256392</v>
      </c>
      <c r="DK1834">
        <v>250000</v>
      </c>
      <c r="DL1834">
        <v>330000</v>
      </c>
      <c r="DM1834">
        <v>350000</v>
      </c>
      <c r="DN1834">
        <v>50000</v>
      </c>
      <c r="DO1834">
        <v>3129351</v>
      </c>
      <c r="DP1834">
        <v>317700</v>
      </c>
      <c r="DQ1834">
        <v>509623</v>
      </c>
      <c r="DR1834">
        <v>0</v>
      </c>
      <c r="DS1834">
        <v>0</v>
      </c>
    </row>
    <row r="1835" spans="1:123" x14ac:dyDescent="0.3">
      <c r="A1835" t="str">
        <f t="shared" si="28"/>
        <v>20291987</v>
      </c>
      <c r="B1835">
        <v>53</v>
      </c>
      <c r="C1835">
        <v>2029</v>
      </c>
      <c r="D1835">
        <v>198712</v>
      </c>
      <c r="E1835">
        <v>27</v>
      </c>
      <c r="F1835">
        <v>1694501</v>
      </c>
      <c r="G1835">
        <v>163097</v>
      </c>
      <c r="H1835">
        <v>550000</v>
      </c>
      <c r="I1835">
        <v>0</v>
      </c>
      <c r="J1835">
        <v>60000</v>
      </c>
      <c r="K1835">
        <v>85000</v>
      </c>
      <c r="L1835">
        <v>200000</v>
      </c>
      <c r="M1835">
        <v>56200</v>
      </c>
      <c r="N1835">
        <v>11500</v>
      </c>
      <c r="O1835">
        <v>25500</v>
      </c>
      <c r="P1835">
        <v>4500</v>
      </c>
      <c r="Q1835">
        <v>2000</v>
      </c>
      <c r="R1835">
        <v>0</v>
      </c>
      <c r="S1835">
        <v>6437</v>
      </c>
      <c r="T1835">
        <v>0</v>
      </c>
      <c r="U1835">
        <v>36000</v>
      </c>
      <c r="V1835">
        <v>0</v>
      </c>
      <c r="W1835">
        <v>0</v>
      </c>
      <c r="X1835">
        <v>25000</v>
      </c>
      <c r="Y1835">
        <v>0</v>
      </c>
      <c r="Z1835">
        <v>0</v>
      </c>
      <c r="AA1835">
        <v>0</v>
      </c>
      <c r="AB1835">
        <v>339137</v>
      </c>
      <c r="AC1835">
        <v>51519</v>
      </c>
      <c r="AD1835">
        <v>0</v>
      </c>
      <c r="AE1835">
        <v>78061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261076</v>
      </c>
      <c r="AL1835">
        <v>0</v>
      </c>
      <c r="AM1835">
        <v>0</v>
      </c>
      <c r="AN1835">
        <v>1022137</v>
      </c>
      <c r="AO1835">
        <v>507359</v>
      </c>
      <c r="AP1835">
        <v>78061</v>
      </c>
      <c r="AQ1835">
        <v>0</v>
      </c>
      <c r="AR1835">
        <v>2233</v>
      </c>
      <c r="AS1835">
        <v>0</v>
      </c>
      <c r="AT1835">
        <v>0</v>
      </c>
      <c r="AU1835">
        <v>162933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0</v>
      </c>
      <c r="BI1835">
        <v>0</v>
      </c>
      <c r="BJ1835">
        <v>0</v>
      </c>
      <c r="BK1835">
        <v>750586</v>
      </c>
      <c r="BL1835">
        <v>0</v>
      </c>
      <c r="BM1835">
        <v>120875</v>
      </c>
      <c r="BN1835">
        <v>0</v>
      </c>
      <c r="BO1835">
        <v>0</v>
      </c>
      <c r="BP1835">
        <v>0</v>
      </c>
      <c r="BQ1835">
        <v>0</v>
      </c>
      <c r="BR1835">
        <v>0</v>
      </c>
      <c r="BS1835">
        <v>0</v>
      </c>
      <c r="BT1835">
        <v>0</v>
      </c>
      <c r="BU1835">
        <v>0</v>
      </c>
      <c r="BV1835">
        <v>0</v>
      </c>
      <c r="BW1835">
        <v>0</v>
      </c>
      <c r="BX1835">
        <v>0</v>
      </c>
      <c r="BY1835">
        <v>0</v>
      </c>
      <c r="BZ1835">
        <v>0</v>
      </c>
      <c r="CA1835">
        <v>0</v>
      </c>
      <c r="CB1835">
        <v>0</v>
      </c>
      <c r="CC1835">
        <v>0</v>
      </c>
      <c r="CD1835">
        <v>0</v>
      </c>
      <c r="CE1835">
        <v>0</v>
      </c>
      <c r="CF1835">
        <v>0</v>
      </c>
      <c r="CG1835">
        <v>0</v>
      </c>
      <c r="CH1835">
        <v>0</v>
      </c>
      <c r="CI1835">
        <v>0</v>
      </c>
      <c r="CJ1835">
        <v>0</v>
      </c>
      <c r="CK1835">
        <v>0</v>
      </c>
      <c r="CL1835">
        <v>0</v>
      </c>
      <c r="CM1835">
        <v>0</v>
      </c>
      <c r="CN1835">
        <v>0</v>
      </c>
      <c r="CO1835">
        <v>0</v>
      </c>
      <c r="CP1835">
        <v>0</v>
      </c>
      <c r="CQ1835">
        <v>469125</v>
      </c>
      <c r="CR1835">
        <v>100000</v>
      </c>
      <c r="CS1835">
        <v>10000</v>
      </c>
      <c r="CT1835">
        <v>154000</v>
      </c>
      <c r="CU1835">
        <v>65000</v>
      </c>
      <c r="CV1835">
        <v>100000</v>
      </c>
      <c r="CW1835">
        <v>2289</v>
      </c>
      <c r="CX1835">
        <v>12000</v>
      </c>
      <c r="CY1835">
        <v>9000</v>
      </c>
      <c r="CZ1835">
        <v>3600</v>
      </c>
      <c r="DA1835">
        <v>3000</v>
      </c>
      <c r="DB1835">
        <v>13000</v>
      </c>
      <c r="DC1835">
        <v>66000</v>
      </c>
      <c r="DD1835">
        <v>3000</v>
      </c>
      <c r="DE1835">
        <v>140000</v>
      </c>
      <c r="DF1835">
        <v>0</v>
      </c>
      <c r="DG1835">
        <v>75000</v>
      </c>
      <c r="DH1835">
        <v>0</v>
      </c>
      <c r="DI1835">
        <v>0</v>
      </c>
      <c r="DJ1835">
        <v>252873</v>
      </c>
      <c r="DK1835">
        <v>249932</v>
      </c>
      <c r="DL1835">
        <v>330000</v>
      </c>
      <c r="DM1835">
        <v>349912</v>
      </c>
      <c r="DN1835">
        <v>50000</v>
      </c>
      <c r="DO1835">
        <v>2718806</v>
      </c>
      <c r="DP1835">
        <v>317700</v>
      </c>
      <c r="DQ1835">
        <v>-308808</v>
      </c>
      <c r="DR1835">
        <v>0</v>
      </c>
      <c r="DS1835">
        <v>0</v>
      </c>
    </row>
    <row r="1836" spans="1:123" x14ac:dyDescent="0.3">
      <c r="A1836" t="str">
        <f t="shared" si="28"/>
        <v>20301988</v>
      </c>
      <c r="B1836">
        <v>53</v>
      </c>
      <c r="C1836">
        <v>2030</v>
      </c>
      <c r="D1836">
        <v>198812</v>
      </c>
      <c r="E1836">
        <v>14</v>
      </c>
      <c r="F1836">
        <v>1981542</v>
      </c>
      <c r="G1836">
        <v>163093</v>
      </c>
      <c r="H1836">
        <v>550000</v>
      </c>
      <c r="I1836">
        <v>0</v>
      </c>
      <c r="J1836">
        <v>120000</v>
      </c>
      <c r="K1836">
        <v>85000</v>
      </c>
      <c r="L1836">
        <v>200000</v>
      </c>
      <c r="M1836">
        <v>56200</v>
      </c>
      <c r="N1836">
        <v>11500</v>
      </c>
      <c r="O1836">
        <v>25500</v>
      </c>
      <c r="P1836">
        <v>4500</v>
      </c>
      <c r="Q1836">
        <v>2000</v>
      </c>
      <c r="R1836">
        <v>0</v>
      </c>
      <c r="S1836">
        <v>6248</v>
      </c>
      <c r="T1836">
        <v>35000</v>
      </c>
      <c r="U1836">
        <v>36000</v>
      </c>
      <c r="V1836">
        <v>0</v>
      </c>
      <c r="W1836">
        <v>0</v>
      </c>
      <c r="X1836">
        <v>25000</v>
      </c>
      <c r="Y1836">
        <v>0</v>
      </c>
      <c r="Z1836">
        <v>0</v>
      </c>
      <c r="AA1836">
        <v>0</v>
      </c>
      <c r="AB1836">
        <v>261076</v>
      </c>
      <c r="AC1836">
        <v>28084</v>
      </c>
      <c r="AD1836">
        <v>0</v>
      </c>
      <c r="AE1836">
        <v>42553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218523</v>
      </c>
      <c r="AL1836">
        <v>0</v>
      </c>
      <c r="AM1836">
        <v>0</v>
      </c>
      <c r="AN1836">
        <v>1046948</v>
      </c>
      <c r="AO1836">
        <v>276573</v>
      </c>
      <c r="AP1836">
        <v>42553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75000</v>
      </c>
      <c r="AW1836">
        <v>0</v>
      </c>
      <c r="AX1836">
        <v>31649</v>
      </c>
      <c r="AY1836">
        <v>0</v>
      </c>
      <c r="AZ1836">
        <v>22000</v>
      </c>
      <c r="BA1836">
        <v>25000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0</v>
      </c>
      <c r="BI1836">
        <v>0</v>
      </c>
      <c r="BJ1836">
        <v>0</v>
      </c>
      <c r="BK1836">
        <v>472775</v>
      </c>
      <c r="BL1836">
        <v>0</v>
      </c>
      <c r="BM1836">
        <v>176667</v>
      </c>
      <c r="BN1836">
        <v>154000</v>
      </c>
      <c r="BO1836">
        <v>0</v>
      </c>
      <c r="BP1836">
        <v>100000</v>
      </c>
      <c r="BQ1836">
        <v>10000</v>
      </c>
      <c r="BR1836">
        <v>0</v>
      </c>
      <c r="BS1836">
        <v>0</v>
      </c>
      <c r="BT1836">
        <v>0</v>
      </c>
      <c r="BU1836">
        <v>0</v>
      </c>
      <c r="BV1836">
        <v>0</v>
      </c>
      <c r="BW1836">
        <v>12530</v>
      </c>
      <c r="BX1836">
        <v>267</v>
      </c>
      <c r="BY1836">
        <v>1398</v>
      </c>
      <c r="BZ1836">
        <v>1048</v>
      </c>
      <c r="CA1836">
        <v>419</v>
      </c>
      <c r="CB1836">
        <v>349</v>
      </c>
      <c r="CC1836">
        <v>1515</v>
      </c>
      <c r="CD1836">
        <v>12988</v>
      </c>
      <c r="CE1836">
        <v>349</v>
      </c>
      <c r="CF1836">
        <v>68917</v>
      </c>
      <c r="CG1836">
        <v>0</v>
      </c>
      <c r="CH1836">
        <v>0</v>
      </c>
      <c r="CI1836">
        <v>0</v>
      </c>
      <c r="CJ1836">
        <v>0</v>
      </c>
      <c r="CK1836">
        <v>0</v>
      </c>
      <c r="CL1836">
        <v>0</v>
      </c>
      <c r="CM1836">
        <v>0</v>
      </c>
      <c r="CN1836">
        <v>0</v>
      </c>
      <c r="CO1836">
        <v>0</v>
      </c>
      <c r="CP1836">
        <v>0</v>
      </c>
      <c r="CQ1836">
        <v>272458</v>
      </c>
      <c r="CR1836">
        <v>0</v>
      </c>
      <c r="CS1836">
        <v>0</v>
      </c>
      <c r="CT1836">
        <v>0</v>
      </c>
      <c r="CU1836">
        <v>65000</v>
      </c>
      <c r="CV1836">
        <v>87470</v>
      </c>
      <c r="CW1836">
        <v>2022</v>
      </c>
      <c r="CX1836">
        <v>10602</v>
      </c>
      <c r="CY1836">
        <v>7952</v>
      </c>
      <c r="CZ1836">
        <v>3181</v>
      </c>
      <c r="DA1836">
        <v>2651</v>
      </c>
      <c r="DB1836">
        <v>11485</v>
      </c>
      <c r="DC1836">
        <v>53012</v>
      </c>
      <c r="DD1836">
        <v>2651</v>
      </c>
      <c r="DE1836">
        <v>71083</v>
      </c>
      <c r="DF1836">
        <v>0</v>
      </c>
      <c r="DG1836">
        <v>50000</v>
      </c>
      <c r="DH1836">
        <v>0</v>
      </c>
      <c r="DI1836">
        <v>0</v>
      </c>
      <c r="DJ1836">
        <v>221224</v>
      </c>
      <c r="DK1836">
        <v>224932</v>
      </c>
      <c r="DL1836">
        <v>330000</v>
      </c>
      <c r="DM1836">
        <v>274912</v>
      </c>
      <c r="DN1836">
        <v>28000</v>
      </c>
      <c r="DO1836">
        <v>1937158</v>
      </c>
      <c r="DP1836">
        <v>317700</v>
      </c>
      <c r="DQ1836">
        <v>-839561</v>
      </c>
      <c r="DR1836">
        <v>120466</v>
      </c>
      <c r="DS1836">
        <v>0</v>
      </c>
    </row>
    <row r="1837" spans="1:123" x14ac:dyDescent="0.3">
      <c r="A1837" t="str">
        <f t="shared" si="28"/>
        <v>20311989</v>
      </c>
      <c r="B1837">
        <v>53</v>
      </c>
      <c r="C1837">
        <v>2031</v>
      </c>
      <c r="D1837">
        <v>198912</v>
      </c>
      <c r="E1837">
        <v>57</v>
      </c>
      <c r="F1837">
        <v>2168947</v>
      </c>
      <c r="G1837">
        <v>163096</v>
      </c>
      <c r="H1837">
        <v>550000</v>
      </c>
      <c r="I1837">
        <v>0</v>
      </c>
      <c r="J1837">
        <v>120000</v>
      </c>
      <c r="K1837">
        <v>85000</v>
      </c>
      <c r="L1837">
        <v>200000</v>
      </c>
      <c r="M1837">
        <v>56200</v>
      </c>
      <c r="N1837">
        <v>11500</v>
      </c>
      <c r="O1837">
        <v>25500</v>
      </c>
      <c r="P1837">
        <v>4500</v>
      </c>
      <c r="Q1837">
        <v>2000</v>
      </c>
      <c r="R1837">
        <v>0</v>
      </c>
      <c r="S1837">
        <v>6059</v>
      </c>
      <c r="T1837">
        <v>35000</v>
      </c>
      <c r="U1837">
        <v>36000</v>
      </c>
      <c r="V1837">
        <v>0</v>
      </c>
      <c r="W1837">
        <v>0</v>
      </c>
      <c r="X1837">
        <v>25000</v>
      </c>
      <c r="Y1837">
        <v>0</v>
      </c>
      <c r="Z1837">
        <v>0</v>
      </c>
      <c r="AA1837">
        <v>0</v>
      </c>
      <c r="AB1837">
        <v>218523</v>
      </c>
      <c r="AC1837">
        <v>109707</v>
      </c>
      <c r="AD1837">
        <v>0</v>
      </c>
      <c r="AE1837">
        <v>166227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52295</v>
      </c>
      <c r="AL1837">
        <v>0</v>
      </c>
      <c r="AM1837">
        <v>0</v>
      </c>
      <c r="AN1837">
        <v>1046759</v>
      </c>
      <c r="AO1837">
        <v>1080393</v>
      </c>
      <c r="AP1837">
        <v>166227</v>
      </c>
      <c r="AQ1837">
        <v>0</v>
      </c>
      <c r="AR1837">
        <v>20000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0</v>
      </c>
      <c r="BI1837">
        <v>0</v>
      </c>
      <c r="BJ1837">
        <v>0</v>
      </c>
      <c r="BK1837">
        <v>1266620</v>
      </c>
      <c r="BL1837">
        <v>0</v>
      </c>
      <c r="BM1837">
        <v>54664</v>
      </c>
      <c r="BN1837">
        <v>0</v>
      </c>
      <c r="BO1837">
        <v>0</v>
      </c>
      <c r="BP1837">
        <v>0</v>
      </c>
      <c r="BQ1837">
        <v>0</v>
      </c>
      <c r="BR1837">
        <v>0</v>
      </c>
      <c r="BS1837">
        <v>0</v>
      </c>
      <c r="BT1837">
        <v>0</v>
      </c>
      <c r="BU1837">
        <v>0</v>
      </c>
      <c r="BV1837">
        <v>0</v>
      </c>
      <c r="BW1837">
        <v>0</v>
      </c>
      <c r="BX1837">
        <v>0</v>
      </c>
      <c r="BY1837">
        <v>0</v>
      </c>
      <c r="BZ1837">
        <v>0</v>
      </c>
      <c r="CA1837">
        <v>0</v>
      </c>
      <c r="CB1837">
        <v>0</v>
      </c>
      <c r="CC1837">
        <v>0</v>
      </c>
      <c r="CD1837">
        <v>0</v>
      </c>
      <c r="CE1837">
        <v>0</v>
      </c>
      <c r="CF1837">
        <v>0</v>
      </c>
      <c r="CG1837">
        <v>0</v>
      </c>
      <c r="CH1837">
        <v>0</v>
      </c>
      <c r="CI1837">
        <v>0</v>
      </c>
      <c r="CJ1837">
        <v>0</v>
      </c>
      <c r="CK1837">
        <v>0</v>
      </c>
      <c r="CL1837">
        <v>0</v>
      </c>
      <c r="CM1837">
        <v>0</v>
      </c>
      <c r="CN1837">
        <v>0</v>
      </c>
      <c r="CO1837">
        <v>0</v>
      </c>
      <c r="CP1837">
        <v>0</v>
      </c>
      <c r="CQ1837">
        <v>197794</v>
      </c>
      <c r="CR1837">
        <v>0</v>
      </c>
      <c r="CS1837">
        <v>0</v>
      </c>
      <c r="CT1837">
        <v>0</v>
      </c>
      <c r="CU1837">
        <v>65000</v>
      </c>
      <c r="CV1837">
        <v>87470</v>
      </c>
      <c r="CW1837">
        <v>2022</v>
      </c>
      <c r="CX1837">
        <v>10602</v>
      </c>
      <c r="CY1837">
        <v>7952</v>
      </c>
      <c r="CZ1837">
        <v>3181</v>
      </c>
      <c r="DA1837">
        <v>2651</v>
      </c>
      <c r="DB1837">
        <v>11485</v>
      </c>
      <c r="DC1837">
        <v>53012</v>
      </c>
      <c r="DD1837">
        <v>2651</v>
      </c>
      <c r="DE1837">
        <v>76083</v>
      </c>
      <c r="DF1837">
        <v>0</v>
      </c>
      <c r="DG1837">
        <v>25000</v>
      </c>
      <c r="DH1837">
        <v>0</v>
      </c>
      <c r="DI1837">
        <v>0</v>
      </c>
      <c r="DJ1837">
        <v>221224</v>
      </c>
      <c r="DK1837">
        <v>224932</v>
      </c>
      <c r="DL1837">
        <v>330000</v>
      </c>
      <c r="DM1837">
        <v>274912</v>
      </c>
      <c r="DN1837">
        <v>28000</v>
      </c>
      <c r="DO1837">
        <v>1676267</v>
      </c>
      <c r="DP1837">
        <v>317700</v>
      </c>
      <c r="DQ1837">
        <v>-79664</v>
      </c>
      <c r="DR1837">
        <v>0</v>
      </c>
      <c r="DS1837">
        <v>0</v>
      </c>
    </row>
    <row r="1838" spans="1:123" x14ac:dyDescent="0.3">
      <c r="A1838" t="str">
        <f t="shared" si="28"/>
        <v>20321990</v>
      </c>
      <c r="B1838">
        <v>53</v>
      </c>
      <c r="C1838">
        <v>2032</v>
      </c>
      <c r="D1838">
        <v>199012</v>
      </c>
      <c r="E1838">
        <v>22</v>
      </c>
      <c r="F1838">
        <v>2190527</v>
      </c>
      <c r="G1838">
        <v>163099</v>
      </c>
      <c r="H1838">
        <v>550000</v>
      </c>
      <c r="I1838">
        <v>0</v>
      </c>
      <c r="J1838">
        <v>120000</v>
      </c>
      <c r="K1838">
        <v>85000</v>
      </c>
      <c r="L1838">
        <v>200000</v>
      </c>
      <c r="M1838">
        <v>56200</v>
      </c>
      <c r="N1838">
        <v>11500</v>
      </c>
      <c r="O1838">
        <v>25500</v>
      </c>
      <c r="P1838">
        <v>4500</v>
      </c>
      <c r="Q1838">
        <v>2000</v>
      </c>
      <c r="R1838">
        <v>0</v>
      </c>
      <c r="S1838">
        <v>5871</v>
      </c>
      <c r="T1838">
        <v>35000</v>
      </c>
      <c r="U1838">
        <v>36000</v>
      </c>
      <c r="V1838">
        <v>0</v>
      </c>
      <c r="W1838">
        <v>0</v>
      </c>
      <c r="X1838">
        <v>25000</v>
      </c>
      <c r="Y1838">
        <v>0</v>
      </c>
      <c r="Z1838">
        <v>0</v>
      </c>
      <c r="AA1838">
        <v>0</v>
      </c>
      <c r="AB1838">
        <v>52295</v>
      </c>
      <c r="AC1838">
        <v>42267</v>
      </c>
      <c r="AD1838">
        <v>0</v>
      </c>
      <c r="AE1838">
        <v>52295</v>
      </c>
      <c r="AF1838">
        <v>11748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1034823</v>
      </c>
      <c r="AO1838">
        <v>416247</v>
      </c>
      <c r="AP1838">
        <v>64043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75000</v>
      </c>
      <c r="AW1838">
        <v>0</v>
      </c>
      <c r="AX1838">
        <v>35613</v>
      </c>
      <c r="AY1838">
        <v>0</v>
      </c>
      <c r="AZ1838">
        <v>22000</v>
      </c>
      <c r="BA1838">
        <v>25000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0</v>
      </c>
      <c r="BI1838">
        <v>0</v>
      </c>
      <c r="BJ1838">
        <v>0</v>
      </c>
      <c r="BK1838">
        <v>637904</v>
      </c>
      <c r="BL1838">
        <v>0</v>
      </c>
      <c r="BM1838">
        <v>136667</v>
      </c>
      <c r="BN1838">
        <v>0</v>
      </c>
      <c r="BO1838">
        <v>65000</v>
      </c>
      <c r="BP1838">
        <v>0</v>
      </c>
      <c r="BQ1838">
        <v>0</v>
      </c>
      <c r="BR1838">
        <v>0</v>
      </c>
      <c r="BS1838">
        <v>0</v>
      </c>
      <c r="BT1838">
        <v>0</v>
      </c>
      <c r="BU1838">
        <v>0</v>
      </c>
      <c r="BV1838">
        <v>0</v>
      </c>
      <c r="BW1838">
        <v>33000</v>
      </c>
      <c r="BX1838">
        <v>763</v>
      </c>
      <c r="BY1838">
        <v>4000</v>
      </c>
      <c r="BZ1838">
        <v>3000</v>
      </c>
      <c r="CA1838">
        <v>1200</v>
      </c>
      <c r="CB1838">
        <v>1000</v>
      </c>
      <c r="CC1838">
        <v>4333</v>
      </c>
      <c r="CD1838">
        <v>20000</v>
      </c>
      <c r="CE1838">
        <v>1000</v>
      </c>
      <c r="CF1838">
        <v>68917</v>
      </c>
      <c r="CG1838">
        <v>0</v>
      </c>
      <c r="CH1838">
        <v>0</v>
      </c>
      <c r="CI1838">
        <v>0</v>
      </c>
      <c r="CJ1838">
        <v>0</v>
      </c>
      <c r="CK1838">
        <v>0</v>
      </c>
      <c r="CL1838">
        <v>0</v>
      </c>
      <c r="CM1838">
        <v>0</v>
      </c>
      <c r="CN1838">
        <v>0</v>
      </c>
      <c r="CO1838">
        <v>0</v>
      </c>
      <c r="CP1838">
        <v>0</v>
      </c>
      <c r="CQ1838">
        <v>41128</v>
      </c>
      <c r="CR1838">
        <v>0</v>
      </c>
      <c r="CS1838">
        <v>0</v>
      </c>
      <c r="CT1838">
        <v>0</v>
      </c>
      <c r="CU1838">
        <v>0</v>
      </c>
      <c r="CV1838">
        <v>54470</v>
      </c>
      <c r="CW1838">
        <v>1259</v>
      </c>
      <c r="CX1838">
        <v>6602</v>
      </c>
      <c r="CY1838">
        <v>4952</v>
      </c>
      <c r="CZ1838">
        <v>1981</v>
      </c>
      <c r="DA1838">
        <v>1651</v>
      </c>
      <c r="DB1838">
        <v>7152</v>
      </c>
      <c r="DC1838">
        <v>33012</v>
      </c>
      <c r="DD1838">
        <v>1651</v>
      </c>
      <c r="DE1838">
        <v>12166</v>
      </c>
      <c r="DF1838">
        <v>0</v>
      </c>
      <c r="DG1838">
        <v>0</v>
      </c>
      <c r="DH1838">
        <v>0</v>
      </c>
      <c r="DI1838">
        <v>0</v>
      </c>
      <c r="DJ1838">
        <v>185610</v>
      </c>
      <c r="DK1838">
        <v>199932</v>
      </c>
      <c r="DL1838">
        <v>330000</v>
      </c>
      <c r="DM1838">
        <v>199912</v>
      </c>
      <c r="DN1838">
        <v>6000</v>
      </c>
      <c r="DO1838">
        <v>1087479</v>
      </c>
      <c r="DP1838">
        <v>317700</v>
      </c>
      <c r="DQ1838">
        <v>-899513</v>
      </c>
      <c r="DR1838">
        <v>378020</v>
      </c>
      <c r="DS1838">
        <v>0</v>
      </c>
    </row>
    <row r="1839" spans="1:123" x14ac:dyDescent="0.3">
      <c r="A1839" t="str">
        <f t="shared" si="28"/>
        <v>20331991</v>
      </c>
      <c r="B1839">
        <v>53</v>
      </c>
      <c r="C1839">
        <v>2033</v>
      </c>
      <c r="D1839">
        <v>199112</v>
      </c>
      <c r="E1839">
        <v>14</v>
      </c>
      <c r="F1839">
        <v>1987526</v>
      </c>
      <c r="G1839">
        <v>163102</v>
      </c>
      <c r="H1839">
        <v>550000</v>
      </c>
      <c r="I1839">
        <v>0</v>
      </c>
      <c r="J1839">
        <v>120000</v>
      </c>
      <c r="K1839">
        <v>85000</v>
      </c>
      <c r="L1839">
        <v>200000</v>
      </c>
      <c r="M1839">
        <v>56200</v>
      </c>
      <c r="N1839">
        <v>11500</v>
      </c>
      <c r="O1839">
        <v>25500</v>
      </c>
      <c r="P1839">
        <v>4500</v>
      </c>
      <c r="Q1839">
        <v>2000</v>
      </c>
      <c r="R1839">
        <v>0</v>
      </c>
      <c r="S1839">
        <v>5682</v>
      </c>
      <c r="T1839">
        <v>35000</v>
      </c>
      <c r="U1839">
        <v>36000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26393</v>
      </c>
      <c r="AD1839">
        <v>0</v>
      </c>
      <c r="AE1839">
        <v>0</v>
      </c>
      <c r="AF1839">
        <v>39991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981391</v>
      </c>
      <c r="AO1839">
        <v>259923</v>
      </c>
      <c r="AP1839">
        <v>39991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75000</v>
      </c>
      <c r="AW1839">
        <v>0</v>
      </c>
      <c r="AX1839">
        <v>31500</v>
      </c>
      <c r="AY1839">
        <v>0</v>
      </c>
      <c r="AZ1839">
        <v>6000</v>
      </c>
      <c r="BA1839">
        <v>25000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0</v>
      </c>
      <c r="BI1839">
        <v>0</v>
      </c>
      <c r="BJ1839">
        <v>0</v>
      </c>
      <c r="BK1839">
        <v>437414</v>
      </c>
      <c r="BL1839">
        <v>0</v>
      </c>
      <c r="BM1839">
        <v>21128</v>
      </c>
      <c r="BN1839">
        <v>0</v>
      </c>
      <c r="BO1839">
        <v>0</v>
      </c>
      <c r="BP1839">
        <v>0</v>
      </c>
      <c r="BQ1839">
        <v>0</v>
      </c>
      <c r="BR1839">
        <v>0</v>
      </c>
      <c r="BS1839">
        <v>0</v>
      </c>
      <c r="BT1839">
        <v>0</v>
      </c>
      <c r="BU1839">
        <v>0</v>
      </c>
      <c r="BV1839">
        <v>0</v>
      </c>
      <c r="BW1839">
        <v>33000</v>
      </c>
      <c r="BX1839">
        <v>763</v>
      </c>
      <c r="BY1839">
        <v>4000</v>
      </c>
      <c r="BZ1839">
        <v>3000</v>
      </c>
      <c r="CA1839">
        <v>1200</v>
      </c>
      <c r="CB1839">
        <v>1000</v>
      </c>
      <c r="CC1839">
        <v>4333</v>
      </c>
      <c r="CD1839">
        <v>20000</v>
      </c>
      <c r="CE1839">
        <v>1000</v>
      </c>
      <c r="CF1839">
        <v>17166</v>
      </c>
      <c r="CG1839">
        <v>0</v>
      </c>
      <c r="CH1839">
        <v>0</v>
      </c>
      <c r="CI1839">
        <v>0</v>
      </c>
      <c r="CJ1839">
        <v>0</v>
      </c>
      <c r="CK1839">
        <v>0</v>
      </c>
      <c r="CL1839">
        <v>0</v>
      </c>
      <c r="CM1839">
        <v>0</v>
      </c>
      <c r="CN1839">
        <v>0</v>
      </c>
      <c r="CO1839">
        <v>0</v>
      </c>
      <c r="CP1839">
        <v>0</v>
      </c>
      <c r="CQ1839">
        <v>0</v>
      </c>
      <c r="CR1839">
        <v>0</v>
      </c>
      <c r="CS1839">
        <v>0</v>
      </c>
      <c r="CT1839">
        <v>0</v>
      </c>
      <c r="CU1839">
        <v>0</v>
      </c>
      <c r="CV1839">
        <v>21470</v>
      </c>
      <c r="CW1839">
        <v>496</v>
      </c>
      <c r="CX1839">
        <v>2602</v>
      </c>
      <c r="CY1839">
        <v>1952</v>
      </c>
      <c r="CZ1839">
        <v>781</v>
      </c>
      <c r="DA1839">
        <v>651</v>
      </c>
      <c r="DB1839">
        <v>2819</v>
      </c>
      <c r="DC1839">
        <v>13012</v>
      </c>
      <c r="DD1839">
        <v>651</v>
      </c>
      <c r="DE1839">
        <v>0</v>
      </c>
      <c r="DF1839">
        <v>0</v>
      </c>
      <c r="DG1839">
        <v>0</v>
      </c>
      <c r="DH1839">
        <v>0</v>
      </c>
      <c r="DI1839">
        <v>0</v>
      </c>
      <c r="DJ1839">
        <v>154110</v>
      </c>
      <c r="DK1839">
        <v>174932</v>
      </c>
      <c r="DL1839">
        <v>330000</v>
      </c>
      <c r="DM1839">
        <v>124912</v>
      </c>
      <c r="DN1839">
        <v>0</v>
      </c>
      <c r="DO1839">
        <v>828389</v>
      </c>
      <c r="DP1839">
        <v>317700</v>
      </c>
      <c r="DQ1839">
        <v>-905323</v>
      </c>
      <c r="DR1839">
        <v>661233</v>
      </c>
      <c r="DS1839">
        <v>0</v>
      </c>
    </row>
    <row r="1840" spans="1:123" x14ac:dyDescent="0.3">
      <c r="A1840" t="str">
        <f t="shared" si="28"/>
        <v>20341992</v>
      </c>
      <c r="B1840">
        <v>53</v>
      </c>
      <c r="C1840">
        <v>2034</v>
      </c>
      <c r="D1840">
        <v>199212</v>
      </c>
      <c r="E1840">
        <v>17</v>
      </c>
      <c r="F1840">
        <v>1954027</v>
      </c>
      <c r="G1840">
        <v>163105</v>
      </c>
      <c r="H1840">
        <v>550000</v>
      </c>
      <c r="I1840">
        <v>0</v>
      </c>
      <c r="J1840">
        <v>120000</v>
      </c>
      <c r="K1840">
        <v>85000</v>
      </c>
      <c r="L1840">
        <v>200000</v>
      </c>
      <c r="M1840">
        <v>56200</v>
      </c>
      <c r="N1840">
        <v>11500</v>
      </c>
      <c r="O1840">
        <v>25500</v>
      </c>
      <c r="P1840">
        <v>4500</v>
      </c>
      <c r="Q1840">
        <v>2000</v>
      </c>
      <c r="R1840">
        <v>0</v>
      </c>
      <c r="S1840">
        <v>5494</v>
      </c>
      <c r="T1840">
        <v>35000</v>
      </c>
      <c r="U1840">
        <v>36000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32874</v>
      </c>
      <c r="AD1840">
        <v>0</v>
      </c>
      <c r="AE1840">
        <v>0</v>
      </c>
      <c r="AF1840">
        <v>49811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971383</v>
      </c>
      <c r="AO1840">
        <v>323748</v>
      </c>
      <c r="AP1840">
        <v>49811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75000</v>
      </c>
      <c r="AW1840">
        <v>0</v>
      </c>
      <c r="AX1840">
        <v>32988</v>
      </c>
      <c r="AY1840">
        <v>0</v>
      </c>
      <c r="AZ1840">
        <v>0</v>
      </c>
      <c r="BA1840">
        <v>25000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0</v>
      </c>
      <c r="BI1840">
        <v>0</v>
      </c>
      <c r="BJ1840">
        <v>0</v>
      </c>
      <c r="BK1840">
        <v>506548</v>
      </c>
      <c r="BL1840">
        <v>0</v>
      </c>
      <c r="BM1840">
        <v>0</v>
      </c>
      <c r="BN1840">
        <v>0</v>
      </c>
      <c r="BO1840">
        <v>0</v>
      </c>
      <c r="BP1840">
        <v>0</v>
      </c>
      <c r="BQ1840">
        <v>0</v>
      </c>
      <c r="BR1840">
        <v>0</v>
      </c>
      <c r="BS1840">
        <v>0</v>
      </c>
      <c r="BT1840">
        <v>0</v>
      </c>
      <c r="BU1840">
        <v>0</v>
      </c>
      <c r="BV1840">
        <v>0</v>
      </c>
      <c r="BW1840">
        <v>21470</v>
      </c>
      <c r="BX1840">
        <v>496</v>
      </c>
      <c r="BY1840">
        <v>2602</v>
      </c>
      <c r="BZ1840">
        <v>1952</v>
      </c>
      <c r="CA1840">
        <v>781</v>
      </c>
      <c r="CB1840">
        <v>651</v>
      </c>
      <c r="CC1840">
        <v>2819</v>
      </c>
      <c r="CD1840">
        <v>13012</v>
      </c>
      <c r="CE1840">
        <v>651</v>
      </c>
      <c r="CF1840">
        <v>5000</v>
      </c>
      <c r="CG1840">
        <v>0</v>
      </c>
      <c r="CH1840">
        <v>0</v>
      </c>
      <c r="CI1840">
        <v>0</v>
      </c>
      <c r="CJ1840">
        <v>0</v>
      </c>
      <c r="CK1840">
        <v>0</v>
      </c>
      <c r="CL1840">
        <v>0</v>
      </c>
      <c r="CM1840">
        <v>0</v>
      </c>
      <c r="CN1840">
        <v>0</v>
      </c>
      <c r="CO1840">
        <v>0</v>
      </c>
      <c r="CP1840">
        <v>0</v>
      </c>
      <c r="CQ1840">
        <v>0</v>
      </c>
      <c r="CR1840">
        <v>0</v>
      </c>
      <c r="CS1840">
        <v>0</v>
      </c>
      <c r="CT1840">
        <v>0</v>
      </c>
      <c r="CU1840">
        <v>0</v>
      </c>
      <c r="CV1840">
        <v>0</v>
      </c>
      <c r="CW1840">
        <v>0</v>
      </c>
      <c r="CX1840">
        <v>0</v>
      </c>
      <c r="CY1840">
        <v>0</v>
      </c>
      <c r="CZ1840">
        <v>0</v>
      </c>
      <c r="DA1840">
        <v>0</v>
      </c>
      <c r="DB1840">
        <v>0</v>
      </c>
      <c r="DC1840">
        <v>0</v>
      </c>
      <c r="DD1840">
        <v>0</v>
      </c>
      <c r="DE1840">
        <v>0</v>
      </c>
      <c r="DF1840">
        <v>0</v>
      </c>
      <c r="DG1840">
        <v>0</v>
      </c>
      <c r="DH1840">
        <v>0</v>
      </c>
      <c r="DI1840">
        <v>0</v>
      </c>
      <c r="DJ1840">
        <v>121122</v>
      </c>
      <c r="DK1840">
        <v>149932</v>
      </c>
      <c r="DL1840">
        <v>330000</v>
      </c>
      <c r="DM1840">
        <v>49912</v>
      </c>
      <c r="DN1840">
        <v>0</v>
      </c>
      <c r="DO1840">
        <v>650966</v>
      </c>
      <c r="DP1840">
        <v>297700</v>
      </c>
      <c r="DQ1840">
        <v>-808190</v>
      </c>
      <c r="DR1840">
        <v>625767</v>
      </c>
      <c r="DS1840">
        <v>0</v>
      </c>
    </row>
    <row r="1841" spans="1:123" x14ac:dyDescent="0.3">
      <c r="A1841" t="str">
        <f t="shared" si="28"/>
        <v>20351993</v>
      </c>
      <c r="B1841">
        <v>53</v>
      </c>
      <c r="C1841">
        <v>2035</v>
      </c>
      <c r="D1841">
        <v>199312</v>
      </c>
      <c r="E1841">
        <v>46</v>
      </c>
      <c r="F1841">
        <v>1743765</v>
      </c>
      <c r="G1841">
        <v>163108</v>
      </c>
      <c r="H1841">
        <v>550000</v>
      </c>
      <c r="I1841">
        <v>0</v>
      </c>
      <c r="J1841">
        <v>120000</v>
      </c>
      <c r="K1841">
        <v>85000</v>
      </c>
      <c r="L1841">
        <v>200000</v>
      </c>
      <c r="M1841">
        <v>56200</v>
      </c>
      <c r="N1841">
        <v>11500</v>
      </c>
      <c r="O1841">
        <v>25500</v>
      </c>
      <c r="P1841">
        <v>4500</v>
      </c>
      <c r="Q1841">
        <v>2000</v>
      </c>
      <c r="R1841">
        <v>0</v>
      </c>
      <c r="S1841">
        <v>5305</v>
      </c>
      <c r="T1841">
        <v>35000</v>
      </c>
      <c r="U1841">
        <v>36000</v>
      </c>
      <c r="V1841">
        <v>0</v>
      </c>
      <c r="W1841">
        <v>5000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89043</v>
      </c>
      <c r="AD1841">
        <v>45875</v>
      </c>
      <c r="AE1841">
        <v>0</v>
      </c>
      <c r="AF1841">
        <v>134917</v>
      </c>
      <c r="AG1841">
        <v>45875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881088</v>
      </c>
      <c r="AO1841">
        <v>876894</v>
      </c>
      <c r="AP1841">
        <v>134917</v>
      </c>
      <c r="AQ1841">
        <v>0</v>
      </c>
      <c r="AR1841">
        <v>20000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27907</v>
      </c>
      <c r="AY1841">
        <v>2067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0</v>
      </c>
      <c r="BI1841">
        <v>0</v>
      </c>
      <c r="BJ1841">
        <v>0</v>
      </c>
      <c r="BK1841">
        <v>1061785</v>
      </c>
      <c r="BL1841">
        <v>0</v>
      </c>
      <c r="BM1841">
        <v>0</v>
      </c>
      <c r="BN1841">
        <v>0</v>
      </c>
      <c r="BO1841">
        <v>0</v>
      </c>
      <c r="BP1841">
        <v>0</v>
      </c>
      <c r="BQ1841">
        <v>0</v>
      </c>
      <c r="BR1841">
        <v>0</v>
      </c>
      <c r="BS1841">
        <v>0</v>
      </c>
      <c r="BT1841">
        <v>0</v>
      </c>
      <c r="BU1841">
        <v>0</v>
      </c>
      <c r="BV1841">
        <v>0</v>
      </c>
      <c r="BW1841">
        <v>0</v>
      </c>
      <c r="BX1841">
        <v>0</v>
      </c>
      <c r="BY1841">
        <v>0</v>
      </c>
      <c r="BZ1841">
        <v>0</v>
      </c>
      <c r="CA1841">
        <v>0</v>
      </c>
      <c r="CB1841">
        <v>0</v>
      </c>
      <c r="CC1841">
        <v>0</v>
      </c>
      <c r="CD1841">
        <v>0</v>
      </c>
      <c r="CE1841">
        <v>0</v>
      </c>
      <c r="CF1841">
        <v>0</v>
      </c>
      <c r="CG1841">
        <v>0</v>
      </c>
      <c r="CH1841">
        <v>0</v>
      </c>
      <c r="CI1841">
        <v>0</v>
      </c>
      <c r="CJ1841">
        <v>0</v>
      </c>
      <c r="CK1841">
        <v>0</v>
      </c>
      <c r="CL1841">
        <v>0</v>
      </c>
      <c r="CM1841">
        <v>0</v>
      </c>
      <c r="CN1841">
        <v>0</v>
      </c>
      <c r="CO1841">
        <v>0</v>
      </c>
      <c r="CP1841">
        <v>0</v>
      </c>
      <c r="CQ1841">
        <v>0</v>
      </c>
      <c r="CR1841">
        <v>0</v>
      </c>
      <c r="CS1841">
        <v>0</v>
      </c>
      <c r="CT1841">
        <v>0</v>
      </c>
      <c r="CU1841">
        <v>0</v>
      </c>
      <c r="CV1841">
        <v>0</v>
      </c>
      <c r="CW1841">
        <v>0</v>
      </c>
      <c r="CX1841">
        <v>0</v>
      </c>
      <c r="CY1841">
        <v>0</v>
      </c>
      <c r="CZ1841">
        <v>0</v>
      </c>
      <c r="DA1841">
        <v>0</v>
      </c>
      <c r="DB1841">
        <v>0</v>
      </c>
      <c r="DC1841">
        <v>0</v>
      </c>
      <c r="DD1841">
        <v>0</v>
      </c>
      <c r="DE1841">
        <v>5000</v>
      </c>
      <c r="DF1841">
        <v>0</v>
      </c>
      <c r="DG1841">
        <v>0</v>
      </c>
      <c r="DH1841">
        <v>0</v>
      </c>
      <c r="DI1841">
        <v>0</v>
      </c>
      <c r="DJ1841">
        <v>93215</v>
      </c>
      <c r="DK1841">
        <v>149932</v>
      </c>
      <c r="DL1841">
        <v>330000</v>
      </c>
      <c r="DM1841">
        <v>49912</v>
      </c>
      <c r="DN1841">
        <v>0</v>
      </c>
      <c r="DO1841">
        <v>628060</v>
      </c>
      <c r="DP1841">
        <v>277700</v>
      </c>
      <c r="DQ1841">
        <v>-27907</v>
      </c>
      <c r="DR1841">
        <v>0</v>
      </c>
      <c r="DS1841">
        <v>0</v>
      </c>
    </row>
    <row r="1842" spans="1:123" x14ac:dyDescent="0.3">
      <c r="A1842" t="str">
        <f t="shared" si="28"/>
        <v>20361994</v>
      </c>
      <c r="B1842">
        <v>53</v>
      </c>
      <c r="C1842">
        <v>2036</v>
      </c>
      <c r="D1842">
        <v>199412</v>
      </c>
      <c r="E1842">
        <v>41</v>
      </c>
      <c r="F1842">
        <v>1931045</v>
      </c>
      <c r="G1842">
        <v>163099</v>
      </c>
      <c r="H1842">
        <v>550000</v>
      </c>
      <c r="I1842">
        <v>0</v>
      </c>
      <c r="J1842">
        <v>120000</v>
      </c>
      <c r="K1842">
        <v>85000</v>
      </c>
      <c r="L1842">
        <v>200000</v>
      </c>
      <c r="M1842">
        <v>56200</v>
      </c>
      <c r="N1842">
        <v>11500</v>
      </c>
      <c r="O1842">
        <v>25500</v>
      </c>
      <c r="P1842">
        <v>4500</v>
      </c>
      <c r="Q1842">
        <v>2000</v>
      </c>
      <c r="R1842">
        <v>0</v>
      </c>
      <c r="S1842">
        <v>5091</v>
      </c>
      <c r="T1842">
        <v>35000</v>
      </c>
      <c r="U1842">
        <v>36000</v>
      </c>
      <c r="V1842">
        <v>0</v>
      </c>
      <c r="W1842">
        <v>5000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79274</v>
      </c>
      <c r="AD1842">
        <v>40842</v>
      </c>
      <c r="AE1842">
        <v>0</v>
      </c>
      <c r="AF1842">
        <v>120116</v>
      </c>
      <c r="AG1842">
        <v>40842</v>
      </c>
      <c r="AH1842">
        <v>0</v>
      </c>
      <c r="AI1842">
        <v>45875</v>
      </c>
      <c r="AJ1842">
        <v>0</v>
      </c>
      <c r="AK1842">
        <v>45875</v>
      </c>
      <c r="AL1842">
        <v>45875</v>
      </c>
      <c r="AM1842">
        <v>0</v>
      </c>
      <c r="AN1842">
        <v>895675</v>
      </c>
      <c r="AO1842">
        <v>780695</v>
      </c>
      <c r="AP1842">
        <v>120116</v>
      </c>
      <c r="AQ1842">
        <v>0</v>
      </c>
      <c r="AR1842">
        <v>16904</v>
      </c>
      <c r="AS1842">
        <v>0</v>
      </c>
      <c r="AT1842">
        <v>0</v>
      </c>
      <c r="AU1842">
        <v>0</v>
      </c>
      <c r="AV1842">
        <v>49912</v>
      </c>
      <c r="AW1842">
        <v>11158</v>
      </c>
      <c r="AX1842">
        <v>45957</v>
      </c>
      <c r="AY1842">
        <v>0</v>
      </c>
      <c r="AZ1842">
        <v>0</v>
      </c>
      <c r="BA1842">
        <v>25000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0</v>
      </c>
      <c r="BI1842">
        <v>0</v>
      </c>
      <c r="BJ1842">
        <v>0</v>
      </c>
      <c r="BK1842">
        <v>1049742</v>
      </c>
      <c r="BL1842">
        <v>0</v>
      </c>
      <c r="BM1842">
        <v>0</v>
      </c>
      <c r="BN1842">
        <v>0</v>
      </c>
      <c r="BO1842">
        <v>0</v>
      </c>
      <c r="BP1842">
        <v>0</v>
      </c>
      <c r="BQ1842">
        <v>0</v>
      </c>
      <c r="BR1842">
        <v>0</v>
      </c>
      <c r="BS1842">
        <v>0</v>
      </c>
      <c r="BT1842">
        <v>0</v>
      </c>
      <c r="BU1842">
        <v>0</v>
      </c>
      <c r="BV1842">
        <v>0</v>
      </c>
      <c r="BW1842">
        <v>0</v>
      </c>
      <c r="BX1842">
        <v>0</v>
      </c>
      <c r="BY1842">
        <v>0</v>
      </c>
      <c r="BZ1842">
        <v>0</v>
      </c>
      <c r="CA1842">
        <v>0</v>
      </c>
      <c r="CB1842">
        <v>0</v>
      </c>
      <c r="CC1842">
        <v>0</v>
      </c>
      <c r="CD1842">
        <v>0</v>
      </c>
      <c r="CE1842">
        <v>0</v>
      </c>
      <c r="CF1842">
        <v>0</v>
      </c>
      <c r="CG1842">
        <v>0</v>
      </c>
      <c r="CH1842">
        <v>0</v>
      </c>
      <c r="CI1842">
        <v>0</v>
      </c>
      <c r="CJ1842">
        <v>0</v>
      </c>
      <c r="CK1842">
        <v>0</v>
      </c>
      <c r="CL1842">
        <v>0</v>
      </c>
      <c r="CM1842">
        <v>0</v>
      </c>
      <c r="CN1842">
        <v>0</v>
      </c>
      <c r="CO1842">
        <v>0</v>
      </c>
      <c r="CP1842">
        <v>0</v>
      </c>
      <c r="CQ1842">
        <v>0</v>
      </c>
      <c r="CR1842">
        <v>0</v>
      </c>
      <c r="CS1842">
        <v>0</v>
      </c>
      <c r="CT1842">
        <v>0</v>
      </c>
      <c r="CU1842">
        <v>0</v>
      </c>
      <c r="CV1842">
        <v>0</v>
      </c>
      <c r="CW1842">
        <v>0</v>
      </c>
      <c r="CX1842">
        <v>0</v>
      </c>
      <c r="CY1842">
        <v>0</v>
      </c>
      <c r="CZ1842">
        <v>0</v>
      </c>
      <c r="DA1842">
        <v>0</v>
      </c>
      <c r="DB1842">
        <v>0</v>
      </c>
      <c r="DC1842">
        <v>0</v>
      </c>
      <c r="DD1842">
        <v>0</v>
      </c>
      <c r="DE1842">
        <v>5000</v>
      </c>
      <c r="DF1842">
        <v>0</v>
      </c>
      <c r="DG1842">
        <v>0</v>
      </c>
      <c r="DH1842">
        <v>0</v>
      </c>
      <c r="DI1842">
        <v>0</v>
      </c>
      <c r="DJ1842">
        <v>47259</v>
      </c>
      <c r="DK1842">
        <v>124932</v>
      </c>
      <c r="DL1842">
        <v>318842</v>
      </c>
      <c r="DM1842">
        <v>0</v>
      </c>
      <c r="DN1842">
        <v>0</v>
      </c>
      <c r="DO1842">
        <v>541907</v>
      </c>
      <c r="DP1842">
        <v>257700</v>
      </c>
      <c r="DQ1842">
        <v>-316754</v>
      </c>
      <c r="DR1842">
        <v>184727</v>
      </c>
      <c r="DS1842">
        <v>0</v>
      </c>
    </row>
    <row r="1843" spans="1:123" x14ac:dyDescent="0.3">
      <c r="A1843" t="str">
        <f t="shared" si="28"/>
        <v>20371995</v>
      </c>
      <c r="B1843">
        <v>53</v>
      </c>
      <c r="C1843">
        <v>2037</v>
      </c>
      <c r="D1843">
        <v>199512</v>
      </c>
      <c r="E1843">
        <v>58</v>
      </c>
      <c r="F1843">
        <v>1718181</v>
      </c>
      <c r="G1843">
        <v>163089</v>
      </c>
      <c r="H1843">
        <v>550000</v>
      </c>
      <c r="I1843">
        <v>0</v>
      </c>
      <c r="J1843">
        <v>120000</v>
      </c>
      <c r="K1843">
        <v>85000</v>
      </c>
      <c r="L1843">
        <v>200000</v>
      </c>
      <c r="M1843">
        <v>56200</v>
      </c>
      <c r="N1843">
        <v>11500</v>
      </c>
      <c r="O1843">
        <v>25500</v>
      </c>
      <c r="P1843">
        <v>4500</v>
      </c>
      <c r="Q1843">
        <v>2000</v>
      </c>
      <c r="R1843">
        <v>0</v>
      </c>
      <c r="S1843">
        <v>4878</v>
      </c>
      <c r="T1843">
        <v>35000</v>
      </c>
      <c r="U1843">
        <v>36000</v>
      </c>
      <c r="V1843">
        <v>0</v>
      </c>
      <c r="W1843">
        <v>5000</v>
      </c>
      <c r="X1843">
        <v>0</v>
      </c>
      <c r="Y1843">
        <v>0</v>
      </c>
      <c r="Z1843">
        <v>0</v>
      </c>
      <c r="AA1843">
        <v>0</v>
      </c>
      <c r="AB1843">
        <v>45875</v>
      </c>
      <c r="AC1843">
        <v>113323</v>
      </c>
      <c r="AD1843">
        <v>58384</v>
      </c>
      <c r="AE1843">
        <v>45875</v>
      </c>
      <c r="AF1843">
        <v>125832</v>
      </c>
      <c r="AG1843">
        <v>0</v>
      </c>
      <c r="AH1843">
        <v>0</v>
      </c>
      <c r="AI1843">
        <v>40842</v>
      </c>
      <c r="AJ1843">
        <v>0</v>
      </c>
      <c r="AK1843">
        <v>40842</v>
      </c>
      <c r="AL1843">
        <v>40842</v>
      </c>
      <c r="AM1843">
        <v>0</v>
      </c>
      <c r="AN1843">
        <v>889746</v>
      </c>
      <c r="AO1843">
        <v>1116005</v>
      </c>
      <c r="AP1843">
        <v>171707</v>
      </c>
      <c r="AQ1843">
        <v>0</v>
      </c>
      <c r="AR1843">
        <v>20000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0</v>
      </c>
      <c r="BI1843">
        <v>0</v>
      </c>
      <c r="BJ1843">
        <v>0</v>
      </c>
      <c r="BK1843">
        <v>1307712</v>
      </c>
      <c r="BL1843">
        <v>0</v>
      </c>
      <c r="BM1843">
        <v>0</v>
      </c>
      <c r="BN1843">
        <v>0</v>
      </c>
      <c r="BO1843">
        <v>0</v>
      </c>
      <c r="BP1843">
        <v>0</v>
      </c>
      <c r="BQ1843">
        <v>0</v>
      </c>
      <c r="BR1843">
        <v>280188</v>
      </c>
      <c r="BS1843">
        <v>0</v>
      </c>
      <c r="BT1843">
        <v>0</v>
      </c>
      <c r="BU1843">
        <v>0</v>
      </c>
      <c r="BV1843">
        <v>0</v>
      </c>
      <c r="BW1843">
        <v>0</v>
      </c>
      <c r="BX1843">
        <v>0</v>
      </c>
      <c r="BY1843">
        <v>0</v>
      </c>
      <c r="BZ1843">
        <v>0</v>
      </c>
      <c r="CA1843">
        <v>0</v>
      </c>
      <c r="CB1843">
        <v>0</v>
      </c>
      <c r="CC1843">
        <v>0</v>
      </c>
      <c r="CD1843">
        <v>0</v>
      </c>
      <c r="CE1843">
        <v>0</v>
      </c>
      <c r="CF1843">
        <v>0</v>
      </c>
      <c r="CG1843">
        <v>0</v>
      </c>
      <c r="CH1843">
        <v>0</v>
      </c>
      <c r="CI1843">
        <v>0</v>
      </c>
      <c r="CJ1843">
        <v>0</v>
      </c>
      <c r="CK1843">
        <v>0</v>
      </c>
      <c r="CL1843">
        <v>0</v>
      </c>
      <c r="CM1843">
        <v>0</v>
      </c>
      <c r="CN1843">
        <v>0</v>
      </c>
      <c r="CO1843">
        <v>0</v>
      </c>
      <c r="CP1843">
        <v>0</v>
      </c>
      <c r="CQ1843">
        <v>200188</v>
      </c>
      <c r="CR1843">
        <v>0</v>
      </c>
      <c r="CS1843">
        <v>0</v>
      </c>
      <c r="CT1843">
        <v>0</v>
      </c>
      <c r="CU1843">
        <v>0</v>
      </c>
      <c r="CV1843">
        <v>0</v>
      </c>
      <c r="CW1843">
        <v>0</v>
      </c>
      <c r="CX1843">
        <v>0</v>
      </c>
      <c r="CY1843">
        <v>0</v>
      </c>
      <c r="CZ1843">
        <v>0</v>
      </c>
      <c r="DA1843">
        <v>0</v>
      </c>
      <c r="DB1843">
        <v>0</v>
      </c>
      <c r="DC1843">
        <v>0</v>
      </c>
      <c r="DD1843">
        <v>0</v>
      </c>
      <c r="DE1843">
        <v>5000</v>
      </c>
      <c r="DF1843">
        <v>0</v>
      </c>
      <c r="DG1843">
        <v>0</v>
      </c>
      <c r="DH1843">
        <v>0</v>
      </c>
      <c r="DI1843">
        <v>0</v>
      </c>
      <c r="DJ1843">
        <v>47259</v>
      </c>
      <c r="DK1843">
        <v>124932</v>
      </c>
      <c r="DL1843">
        <v>318842</v>
      </c>
      <c r="DM1843">
        <v>0</v>
      </c>
      <c r="DN1843">
        <v>0</v>
      </c>
      <c r="DO1843">
        <v>737062</v>
      </c>
      <c r="DP1843">
        <v>317700</v>
      </c>
      <c r="DQ1843">
        <v>280188</v>
      </c>
      <c r="DR1843">
        <v>0</v>
      </c>
      <c r="DS1843">
        <v>0</v>
      </c>
    </row>
    <row r="1844" spans="1:123" x14ac:dyDescent="0.3">
      <c r="A1844" t="str">
        <f t="shared" si="28"/>
        <v>20381996</v>
      </c>
      <c r="B1844">
        <v>53</v>
      </c>
      <c r="C1844">
        <v>2038</v>
      </c>
      <c r="D1844">
        <v>199612</v>
      </c>
      <c r="E1844">
        <v>56</v>
      </c>
      <c r="F1844">
        <v>1807829</v>
      </c>
      <c r="G1844">
        <v>163079</v>
      </c>
      <c r="H1844">
        <v>550000</v>
      </c>
      <c r="I1844">
        <v>0</v>
      </c>
      <c r="J1844">
        <v>90000</v>
      </c>
      <c r="K1844">
        <v>85000</v>
      </c>
      <c r="L1844">
        <v>200000</v>
      </c>
      <c r="M1844">
        <v>56200</v>
      </c>
      <c r="N1844">
        <v>11500</v>
      </c>
      <c r="O1844">
        <v>25500</v>
      </c>
      <c r="P1844">
        <v>4500</v>
      </c>
      <c r="Q1844">
        <v>2000</v>
      </c>
      <c r="R1844">
        <v>0</v>
      </c>
      <c r="S1844">
        <v>4664</v>
      </c>
      <c r="T1844">
        <v>35000</v>
      </c>
      <c r="U1844">
        <v>36000</v>
      </c>
      <c r="V1844">
        <v>0</v>
      </c>
      <c r="W1844">
        <v>5000</v>
      </c>
      <c r="X1844">
        <v>0</v>
      </c>
      <c r="Y1844">
        <v>0</v>
      </c>
      <c r="Z1844">
        <v>0</v>
      </c>
      <c r="AA1844">
        <v>0</v>
      </c>
      <c r="AB1844">
        <v>40842</v>
      </c>
      <c r="AC1844">
        <v>108767</v>
      </c>
      <c r="AD1844">
        <v>56037</v>
      </c>
      <c r="AE1844">
        <v>40842</v>
      </c>
      <c r="AF1844">
        <v>123962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861402</v>
      </c>
      <c r="AO1844">
        <v>1071143</v>
      </c>
      <c r="AP1844">
        <v>164804</v>
      </c>
      <c r="AQ1844">
        <v>0</v>
      </c>
      <c r="AR1844">
        <v>20000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0</v>
      </c>
      <c r="BI1844">
        <v>0</v>
      </c>
      <c r="BJ1844">
        <v>0</v>
      </c>
      <c r="BK1844">
        <v>1255947</v>
      </c>
      <c r="BL1844">
        <v>0</v>
      </c>
      <c r="BM1844">
        <v>0</v>
      </c>
      <c r="BN1844">
        <v>0</v>
      </c>
      <c r="BO1844">
        <v>0</v>
      </c>
      <c r="BP1844">
        <v>0</v>
      </c>
      <c r="BQ1844">
        <v>0</v>
      </c>
      <c r="BR1844">
        <v>110441</v>
      </c>
      <c r="BS1844">
        <v>0</v>
      </c>
      <c r="BT1844">
        <v>0</v>
      </c>
      <c r="BU1844">
        <v>0</v>
      </c>
      <c r="BV1844">
        <v>0</v>
      </c>
      <c r="BW1844">
        <v>0</v>
      </c>
      <c r="BX1844">
        <v>0</v>
      </c>
      <c r="BY1844">
        <v>0</v>
      </c>
      <c r="BZ1844">
        <v>0</v>
      </c>
      <c r="CA1844">
        <v>0</v>
      </c>
      <c r="CB1844">
        <v>0</v>
      </c>
      <c r="CC1844">
        <v>0</v>
      </c>
      <c r="CD1844">
        <v>0</v>
      </c>
      <c r="CE1844">
        <v>0</v>
      </c>
      <c r="CF1844">
        <v>0</v>
      </c>
      <c r="CG1844">
        <v>0</v>
      </c>
      <c r="CH1844">
        <v>0</v>
      </c>
      <c r="CI1844">
        <v>0</v>
      </c>
      <c r="CJ1844">
        <v>0</v>
      </c>
      <c r="CK1844">
        <v>0</v>
      </c>
      <c r="CL1844">
        <v>0</v>
      </c>
      <c r="CM1844">
        <v>0</v>
      </c>
      <c r="CN1844">
        <v>0</v>
      </c>
      <c r="CO1844">
        <v>0</v>
      </c>
      <c r="CP1844">
        <v>0</v>
      </c>
      <c r="CQ1844">
        <v>290629</v>
      </c>
      <c r="CR1844">
        <v>0</v>
      </c>
      <c r="CS1844">
        <v>0</v>
      </c>
      <c r="CT1844">
        <v>0</v>
      </c>
      <c r="CU1844">
        <v>0</v>
      </c>
      <c r="CV1844">
        <v>0</v>
      </c>
      <c r="CW1844">
        <v>0</v>
      </c>
      <c r="CX1844">
        <v>0</v>
      </c>
      <c r="CY1844">
        <v>0</v>
      </c>
      <c r="CZ1844">
        <v>0</v>
      </c>
      <c r="DA1844">
        <v>0</v>
      </c>
      <c r="DB1844">
        <v>0</v>
      </c>
      <c r="DC1844">
        <v>0</v>
      </c>
      <c r="DD1844">
        <v>0</v>
      </c>
      <c r="DE1844">
        <v>5000</v>
      </c>
      <c r="DF1844">
        <v>0</v>
      </c>
      <c r="DG1844">
        <v>0</v>
      </c>
      <c r="DH1844">
        <v>0</v>
      </c>
      <c r="DI1844">
        <v>0</v>
      </c>
      <c r="DJ1844">
        <v>47259</v>
      </c>
      <c r="DK1844">
        <v>124932</v>
      </c>
      <c r="DL1844">
        <v>318842</v>
      </c>
      <c r="DM1844">
        <v>0</v>
      </c>
      <c r="DN1844">
        <v>0</v>
      </c>
      <c r="DO1844">
        <v>786661</v>
      </c>
      <c r="DP1844">
        <v>317700</v>
      </c>
      <c r="DQ1844">
        <v>110441</v>
      </c>
      <c r="DR1844">
        <v>0</v>
      </c>
      <c r="DS1844">
        <v>0</v>
      </c>
    </row>
    <row r="1845" spans="1:123" x14ac:dyDescent="0.3">
      <c r="A1845" t="str">
        <f t="shared" si="28"/>
        <v>20391997</v>
      </c>
      <c r="B1845">
        <v>53</v>
      </c>
      <c r="C1845">
        <v>2039</v>
      </c>
      <c r="D1845">
        <v>199712</v>
      </c>
      <c r="E1845">
        <v>51</v>
      </c>
      <c r="F1845">
        <v>1908968</v>
      </c>
      <c r="G1845">
        <v>163069</v>
      </c>
      <c r="H1845">
        <v>550000</v>
      </c>
      <c r="I1845">
        <v>0</v>
      </c>
      <c r="J1845">
        <v>90000</v>
      </c>
      <c r="K1845">
        <v>85000</v>
      </c>
      <c r="L1845">
        <v>200000</v>
      </c>
      <c r="M1845">
        <v>56200</v>
      </c>
      <c r="N1845">
        <v>11500</v>
      </c>
      <c r="O1845">
        <v>25500</v>
      </c>
      <c r="P1845">
        <v>4500</v>
      </c>
      <c r="Q1845">
        <v>2000</v>
      </c>
      <c r="R1845">
        <v>0</v>
      </c>
      <c r="S1845">
        <v>4451</v>
      </c>
      <c r="T1845">
        <v>35000</v>
      </c>
      <c r="U1845">
        <v>36000</v>
      </c>
      <c r="V1845">
        <v>0</v>
      </c>
      <c r="W1845">
        <v>5000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98576</v>
      </c>
      <c r="AD1845">
        <v>50786</v>
      </c>
      <c r="AE1845">
        <v>0</v>
      </c>
      <c r="AF1845">
        <v>149363</v>
      </c>
      <c r="AG1845">
        <v>50786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835788</v>
      </c>
      <c r="AO1845">
        <v>970781</v>
      </c>
      <c r="AP1845">
        <v>149363</v>
      </c>
      <c r="AQ1845">
        <v>16187</v>
      </c>
      <c r="AR1845">
        <v>20000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18602</v>
      </c>
      <c r="AY1845">
        <v>7107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0</v>
      </c>
      <c r="BI1845">
        <v>0</v>
      </c>
      <c r="BJ1845">
        <v>0</v>
      </c>
      <c r="BK1845">
        <v>1182039</v>
      </c>
      <c r="BL1845">
        <v>0</v>
      </c>
      <c r="BM1845">
        <v>90210</v>
      </c>
      <c r="BN1845">
        <v>0</v>
      </c>
      <c r="BO1845">
        <v>0</v>
      </c>
      <c r="BP1845">
        <v>0</v>
      </c>
      <c r="BQ1845">
        <v>0</v>
      </c>
      <c r="BR1845">
        <v>0</v>
      </c>
      <c r="BS1845">
        <v>0</v>
      </c>
      <c r="BT1845">
        <v>0</v>
      </c>
      <c r="BU1845">
        <v>0</v>
      </c>
      <c r="BV1845">
        <v>0</v>
      </c>
      <c r="BW1845">
        <v>0</v>
      </c>
      <c r="BX1845">
        <v>0</v>
      </c>
      <c r="BY1845">
        <v>0</v>
      </c>
      <c r="BZ1845">
        <v>0</v>
      </c>
      <c r="CA1845">
        <v>0</v>
      </c>
      <c r="CB1845">
        <v>0</v>
      </c>
      <c r="CC1845">
        <v>0</v>
      </c>
      <c r="CD1845">
        <v>0</v>
      </c>
      <c r="CE1845">
        <v>0</v>
      </c>
      <c r="CF1845">
        <v>0</v>
      </c>
      <c r="CG1845">
        <v>0</v>
      </c>
      <c r="CH1845">
        <v>0</v>
      </c>
      <c r="CI1845">
        <v>0</v>
      </c>
      <c r="CJ1845">
        <v>0</v>
      </c>
      <c r="CK1845">
        <v>0</v>
      </c>
      <c r="CL1845">
        <v>0</v>
      </c>
      <c r="CM1845">
        <v>0</v>
      </c>
      <c r="CN1845">
        <v>0</v>
      </c>
      <c r="CO1845">
        <v>0</v>
      </c>
      <c r="CP1845">
        <v>0</v>
      </c>
      <c r="CQ1845">
        <v>180419</v>
      </c>
      <c r="CR1845">
        <v>0</v>
      </c>
      <c r="CS1845">
        <v>0</v>
      </c>
      <c r="CT1845">
        <v>0</v>
      </c>
      <c r="CU1845">
        <v>0</v>
      </c>
      <c r="CV1845">
        <v>0</v>
      </c>
      <c r="CW1845">
        <v>0</v>
      </c>
      <c r="CX1845">
        <v>0</v>
      </c>
      <c r="CY1845">
        <v>0</v>
      </c>
      <c r="CZ1845">
        <v>0</v>
      </c>
      <c r="DA1845">
        <v>0</v>
      </c>
      <c r="DB1845">
        <v>0</v>
      </c>
      <c r="DC1845">
        <v>0</v>
      </c>
      <c r="DD1845">
        <v>0</v>
      </c>
      <c r="DE1845">
        <v>5000</v>
      </c>
      <c r="DF1845">
        <v>0</v>
      </c>
      <c r="DG1845">
        <v>0</v>
      </c>
      <c r="DH1845">
        <v>0</v>
      </c>
      <c r="DI1845">
        <v>0</v>
      </c>
      <c r="DJ1845">
        <v>28657</v>
      </c>
      <c r="DK1845">
        <v>124932</v>
      </c>
      <c r="DL1845">
        <v>318842</v>
      </c>
      <c r="DM1845">
        <v>0</v>
      </c>
      <c r="DN1845">
        <v>0</v>
      </c>
      <c r="DO1845">
        <v>657850</v>
      </c>
      <c r="DP1845">
        <v>317700</v>
      </c>
      <c r="DQ1845">
        <v>-108811</v>
      </c>
      <c r="DR1845">
        <v>0</v>
      </c>
      <c r="DS1845">
        <v>0</v>
      </c>
    </row>
    <row r="1846" spans="1:123" x14ac:dyDescent="0.3">
      <c r="A1846" t="str">
        <f t="shared" si="28"/>
        <v>20401998</v>
      </c>
      <c r="B1846">
        <v>53</v>
      </c>
      <c r="C1846">
        <v>2040</v>
      </c>
      <c r="D1846">
        <v>199812</v>
      </c>
      <c r="E1846">
        <v>64</v>
      </c>
      <c r="F1846">
        <v>1419855</v>
      </c>
      <c r="G1846">
        <v>163060</v>
      </c>
      <c r="H1846">
        <v>550000</v>
      </c>
      <c r="I1846">
        <v>0</v>
      </c>
      <c r="J1846">
        <v>90000</v>
      </c>
      <c r="K1846">
        <v>85000</v>
      </c>
      <c r="L1846">
        <v>200000</v>
      </c>
      <c r="M1846">
        <v>56200</v>
      </c>
      <c r="N1846">
        <v>11500</v>
      </c>
      <c r="O1846">
        <v>25500</v>
      </c>
      <c r="P1846">
        <v>4500</v>
      </c>
      <c r="Q1846">
        <v>2000</v>
      </c>
      <c r="R1846">
        <v>0</v>
      </c>
      <c r="S1846">
        <v>4237</v>
      </c>
      <c r="T1846">
        <v>35000</v>
      </c>
      <c r="U1846">
        <v>36000</v>
      </c>
      <c r="V1846">
        <v>0</v>
      </c>
      <c r="W1846">
        <v>10000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124782</v>
      </c>
      <c r="AD1846">
        <v>64287</v>
      </c>
      <c r="AE1846">
        <v>0</v>
      </c>
      <c r="AF1846">
        <v>189069</v>
      </c>
      <c r="AG1846">
        <v>0</v>
      </c>
      <c r="AH1846">
        <v>0</v>
      </c>
      <c r="AI1846">
        <v>50786</v>
      </c>
      <c r="AJ1846">
        <v>0</v>
      </c>
      <c r="AK1846">
        <v>50786</v>
      </c>
      <c r="AL1846">
        <v>50786</v>
      </c>
      <c r="AM1846">
        <v>0</v>
      </c>
      <c r="AN1846">
        <v>790868</v>
      </c>
      <c r="AO1846">
        <v>1228854</v>
      </c>
      <c r="AP1846">
        <v>189069</v>
      </c>
      <c r="AQ1846">
        <v>0</v>
      </c>
      <c r="AR1846">
        <v>20000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0</v>
      </c>
      <c r="BI1846">
        <v>0</v>
      </c>
      <c r="BJ1846">
        <v>0</v>
      </c>
      <c r="BK1846">
        <v>1437923</v>
      </c>
      <c r="BL1846">
        <v>0</v>
      </c>
      <c r="BM1846">
        <v>0</v>
      </c>
      <c r="BN1846">
        <v>0</v>
      </c>
      <c r="BO1846">
        <v>0</v>
      </c>
      <c r="BP1846">
        <v>0</v>
      </c>
      <c r="BQ1846">
        <v>0</v>
      </c>
      <c r="BR1846">
        <v>449581</v>
      </c>
      <c r="BS1846">
        <v>148945</v>
      </c>
      <c r="BT1846">
        <v>0</v>
      </c>
      <c r="BU1846">
        <v>11350</v>
      </c>
      <c r="BV1846">
        <v>0</v>
      </c>
      <c r="BW1846">
        <v>0</v>
      </c>
      <c r="BX1846">
        <v>0</v>
      </c>
      <c r="BY1846">
        <v>0</v>
      </c>
      <c r="BZ1846">
        <v>0</v>
      </c>
      <c r="CA1846">
        <v>0</v>
      </c>
      <c r="CB1846">
        <v>0</v>
      </c>
      <c r="CC1846">
        <v>0</v>
      </c>
      <c r="CD1846">
        <v>0</v>
      </c>
      <c r="CE1846">
        <v>0</v>
      </c>
      <c r="CF1846">
        <v>0</v>
      </c>
      <c r="CG1846">
        <v>0</v>
      </c>
      <c r="CH1846">
        <v>0</v>
      </c>
      <c r="CI1846">
        <v>0</v>
      </c>
      <c r="CJ1846">
        <v>0</v>
      </c>
      <c r="CK1846">
        <v>0</v>
      </c>
      <c r="CL1846">
        <v>0</v>
      </c>
      <c r="CM1846">
        <v>0</v>
      </c>
      <c r="CN1846">
        <v>0</v>
      </c>
      <c r="CO1846">
        <v>0</v>
      </c>
      <c r="CP1846">
        <v>0</v>
      </c>
      <c r="CQ1846">
        <v>610000</v>
      </c>
      <c r="CR1846">
        <v>11350</v>
      </c>
      <c r="CS1846">
        <v>0</v>
      </c>
      <c r="CT1846">
        <v>148945</v>
      </c>
      <c r="CU1846">
        <v>0</v>
      </c>
      <c r="CV1846">
        <v>0</v>
      </c>
      <c r="CW1846">
        <v>0</v>
      </c>
      <c r="CX1846">
        <v>0</v>
      </c>
      <c r="CY1846">
        <v>0</v>
      </c>
      <c r="CZ1846">
        <v>0</v>
      </c>
      <c r="DA1846">
        <v>0</v>
      </c>
      <c r="DB1846">
        <v>0</v>
      </c>
      <c r="DC1846">
        <v>0</v>
      </c>
      <c r="DD1846">
        <v>0</v>
      </c>
      <c r="DE1846">
        <v>5000</v>
      </c>
      <c r="DF1846">
        <v>0</v>
      </c>
      <c r="DG1846">
        <v>0</v>
      </c>
      <c r="DH1846">
        <v>0</v>
      </c>
      <c r="DI1846">
        <v>0</v>
      </c>
      <c r="DJ1846">
        <v>28657</v>
      </c>
      <c r="DK1846">
        <v>124932</v>
      </c>
      <c r="DL1846">
        <v>318842</v>
      </c>
      <c r="DM1846">
        <v>0</v>
      </c>
      <c r="DN1846">
        <v>0</v>
      </c>
      <c r="DO1846">
        <v>1298512</v>
      </c>
      <c r="DP1846">
        <v>317700</v>
      </c>
      <c r="DQ1846">
        <v>609876</v>
      </c>
      <c r="DR1846">
        <v>0</v>
      </c>
      <c r="DS1846">
        <v>0</v>
      </c>
    </row>
    <row r="1847" spans="1:123" x14ac:dyDescent="0.3">
      <c r="A1847" t="str">
        <f t="shared" si="28"/>
        <v>20411999</v>
      </c>
      <c r="B1847">
        <v>53</v>
      </c>
      <c r="C1847">
        <v>2041</v>
      </c>
      <c r="D1847">
        <v>199912</v>
      </c>
      <c r="E1847">
        <v>56</v>
      </c>
      <c r="F1847">
        <v>1882356</v>
      </c>
      <c r="G1847">
        <v>163056</v>
      </c>
      <c r="H1847">
        <v>550000</v>
      </c>
      <c r="I1847">
        <v>0</v>
      </c>
      <c r="J1847">
        <v>0</v>
      </c>
      <c r="K1847">
        <v>85000</v>
      </c>
      <c r="L1847">
        <v>200000</v>
      </c>
      <c r="M1847">
        <v>56200</v>
      </c>
      <c r="N1847">
        <v>11500</v>
      </c>
      <c r="O1847">
        <v>25500</v>
      </c>
      <c r="P1847">
        <v>4500</v>
      </c>
      <c r="Q1847">
        <v>2000</v>
      </c>
      <c r="R1847">
        <v>0</v>
      </c>
      <c r="S1847">
        <v>4023</v>
      </c>
      <c r="T1847">
        <v>35000</v>
      </c>
      <c r="U1847">
        <v>36000</v>
      </c>
      <c r="V1847">
        <v>0</v>
      </c>
      <c r="W1847">
        <v>10000</v>
      </c>
      <c r="X1847">
        <v>0</v>
      </c>
      <c r="Y1847">
        <v>0</v>
      </c>
      <c r="Z1847">
        <v>0</v>
      </c>
      <c r="AA1847">
        <v>0</v>
      </c>
      <c r="AB1847">
        <v>50786</v>
      </c>
      <c r="AC1847">
        <v>107734</v>
      </c>
      <c r="AD1847">
        <v>55504</v>
      </c>
      <c r="AE1847">
        <v>50786</v>
      </c>
      <c r="AF1847">
        <v>112452</v>
      </c>
      <c r="AG1847">
        <v>55504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777271</v>
      </c>
      <c r="AO1847">
        <v>1060968</v>
      </c>
      <c r="AP1847">
        <v>163239</v>
      </c>
      <c r="AQ1847">
        <v>0</v>
      </c>
      <c r="AR1847">
        <v>20000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0</v>
      </c>
      <c r="BI1847">
        <v>0</v>
      </c>
      <c r="BJ1847">
        <v>0</v>
      </c>
      <c r="BK1847">
        <v>1244207</v>
      </c>
      <c r="BL1847">
        <v>0</v>
      </c>
      <c r="BM1847">
        <v>59935</v>
      </c>
      <c r="BN1847">
        <v>0</v>
      </c>
      <c r="BO1847">
        <v>0</v>
      </c>
      <c r="BP1847">
        <v>0</v>
      </c>
      <c r="BQ1847">
        <v>0</v>
      </c>
      <c r="BR1847">
        <v>0</v>
      </c>
      <c r="BS1847">
        <v>0</v>
      </c>
      <c r="BT1847">
        <v>0</v>
      </c>
      <c r="BU1847">
        <v>0</v>
      </c>
      <c r="BV1847">
        <v>0</v>
      </c>
      <c r="BW1847">
        <v>0</v>
      </c>
      <c r="BX1847">
        <v>0</v>
      </c>
      <c r="BY1847">
        <v>0</v>
      </c>
      <c r="BZ1847">
        <v>0</v>
      </c>
      <c r="CA1847">
        <v>0</v>
      </c>
      <c r="CB1847">
        <v>0</v>
      </c>
      <c r="CC1847">
        <v>0</v>
      </c>
      <c r="CD1847">
        <v>0</v>
      </c>
      <c r="CE1847">
        <v>0</v>
      </c>
      <c r="CF1847">
        <v>0</v>
      </c>
      <c r="CG1847">
        <v>0</v>
      </c>
      <c r="CH1847">
        <v>0</v>
      </c>
      <c r="CI1847">
        <v>0</v>
      </c>
      <c r="CJ1847">
        <v>0</v>
      </c>
      <c r="CK1847">
        <v>0</v>
      </c>
      <c r="CL1847">
        <v>0</v>
      </c>
      <c r="CM1847">
        <v>0</v>
      </c>
      <c r="CN1847">
        <v>0</v>
      </c>
      <c r="CO1847">
        <v>0</v>
      </c>
      <c r="CP1847">
        <v>0</v>
      </c>
      <c r="CQ1847">
        <v>530065</v>
      </c>
      <c r="CR1847">
        <v>11350</v>
      </c>
      <c r="CS1847">
        <v>0</v>
      </c>
      <c r="CT1847">
        <v>148945</v>
      </c>
      <c r="CU1847">
        <v>0</v>
      </c>
      <c r="CV1847">
        <v>0</v>
      </c>
      <c r="CW1847">
        <v>0</v>
      </c>
      <c r="CX1847">
        <v>0</v>
      </c>
      <c r="CY1847">
        <v>0</v>
      </c>
      <c r="CZ1847">
        <v>0</v>
      </c>
      <c r="DA1847">
        <v>0</v>
      </c>
      <c r="DB1847">
        <v>0</v>
      </c>
      <c r="DC1847">
        <v>0</v>
      </c>
      <c r="DD1847">
        <v>0</v>
      </c>
      <c r="DE1847">
        <v>5000</v>
      </c>
      <c r="DF1847">
        <v>0</v>
      </c>
      <c r="DG1847">
        <v>0</v>
      </c>
      <c r="DH1847">
        <v>0</v>
      </c>
      <c r="DI1847">
        <v>0</v>
      </c>
      <c r="DJ1847">
        <v>28657</v>
      </c>
      <c r="DK1847">
        <v>124932</v>
      </c>
      <c r="DL1847">
        <v>318842</v>
      </c>
      <c r="DM1847">
        <v>0</v>
      </c>
      <c r="DN1847">
        <v>0</v>
      </c>
      <c r="DO1847">
        <v>1167791</v>
      </c>
      <c r="DP1847">
        <v>317700</v>
      </c>
      <c r="DQ1847">
        <v>-59935</v>
      </c>
      <c r="DR1847">
        <v>0</v>
      </c>
      <c r="DS1847">
        <v>0</v>
      </c>
    </row>
    <row r="1848" spans="1:123" x14ac:dyDescent="0.3">
      <c r="A1848" t="str">
        <f t="shared" si="28"/>
        <v>20422000</v>
      </c>
      <c r="B1848">
        <v>53</v>
      </c>
      <c r="C1848">
        <v>2042</v>
      </c>
      <c r="D1848">
        <v>200012</v>
      </c>
      <c r="E1848">
        <v>37</v>
      </c>
      <c r="F1848">
        <v>2040817</v>
      </c>
      <c r="G1848">
        <v>163053</v>
      </c>
      <c r="H1848">
        <v>550000</v>
      </c>
      <c r="I1848">
        <v>0</v>
      </c>
      <c r="J1848">
        <v>0</v>
      </c>
      <c r="K1848">
        <v>85000</v>
      </c>
      <c r="L1848">
        <v>200000</v>
      </c>
      <c r="M1848">
        <v>56200</v>
      </c>
      <c r="N1848">
        <v>11500</v>
      </c>
      <c r="O1848">
        <v>25500</v>
      </c>
      <c r="P1848">
        <v>4500</v>
      </c>
      <c r="Q1848">
        <v>2000</v>
      </c>
      <c r="R1848">
        <v>0</v>
      </c>
      <c r="S1848">
        <v>3810</v>
      </c>
      <c r="T1848">
        <v>35000</v>
      </c>
      <c r="U1848">
        <v>36000</v>
      </c>
      <c r="V1848">
        <v>0</v>
      </c>
      <c r="W1848">
        <v>10000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71948</v>
      </c>
      <c r="AD1848">
        <v>0</v>
      </c>
      <c r="AE1848">
        <v>0</v>
      </c>
      <c r="AF1848">
        <v>109015</v>
      </c>
      <c r="AG1848">
        <v>0</v>
      </c>
      <c r="AH1848">
        <v>0</v>
      </c>
      <c r="AI1848">
        <v>55504</v>
      </c>
      <c r="AJ1848">
        <v>0</v>
      </c>
      <c r="AK1848">
        <v>55504</v>
      </c>
      <c r="AL1848">
        <v>55504</v>
      </c>
      <c r="AM1848">
        <v>0</v>
      </c>
      <c r="AN1848">
        <v>780494</v>
      </c>
      <c r="AO1848">
        <v>708545</v>
      </c>
      <c r="AP1848">
        <v>109015</v>
      </c>
      <c r="AQ1848">
        <v>0</v>
      </c>
      <c r="AR1848">
        <v>13031</v>
      </c>
      <c r="AS1848">
        <v>0</v>
      </c>
      <c r="AT1848">
        <v>0</v>
      </c>
      <c r="AU1848">
        <v>0</v>
      </c>
      <c r="AV1848">
        <v>0</v>
      </c>
      <c r="AW1848">
        <v>8297</v>
      </c>
      <c r="AX1848">
        <v>28657</v>
      </c>
      <c r="AY1848">
        <v>0</v>
      </c>
      <c r="AZ1848">
        <v>0</v>
      </c>
      <c r="BA1848">
        <v>25000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0</v>
      </c>
      <c r="BI1848">
        <v>0</v>
      </c>
      <c r="BJ1848">
        <v>0</v>
      </c>
      <c r="BK1848">
        <v>892546</v>
      </c>
      <c r="BL1848">
        <v>0</v>
      </c>
      <c r="BM1848">
        <v>176667</v>
      </c>
      <c r="BN1848">
        <v>148945</v>
      </c>
      <c r="BO1848">
        <v>0</v>
      </c>
      <c r="BP1848">
        <v>11350</v>
      </c>
      <c r="BQ1848">
        <v>0</v>
      </c>
      <c r="BR1848">
        <v>0</v>
      </c>
      <c r="BS1848">
        <v>0</v>
      </c>
      <c r="BT1848">
        <v>0</v>
      </c>
      <c r="BU1848">
        <v>0</v>
      </c>
      <c r="BV1848">
        <v>0</v>
      </c>
      <c r="BW1848">
        <v>0</v>
      </c>
      <c r="BX1848">
        <v>0</v>
      </c>
      <c r="BY1848">
        <v>0</v>
      </c>
      <c r="BZ1848">
        <v>0</v>
      </c>
      <c r="CA1848">
        <v>0</v>
      </c>
      <c r="CB1848">
        <v>0</v>
      </c>
      <c r="CC1848">
        <v>0</v>
      </c>
      <c r="CD1848">
        <v>0</v>
      </c>
      <c r="CE1848">
        <v>0</v>
      </c>
      <c r="CF1848">
        <v>0</v>
      </c>
      <c r="CG1848">
        <v>0</v>
      </c>
      <c r="CH1848">
        <v>0</v>
      </c>
      <c r="CI1848">
        <v>0</v>
      </c>
      <c r="CJ1848">
        <v>0</v>
      </c>
      <c r="CK1848">
        <v>0</v>
      </c>
      <c r="CL1848">
        <v>0</v>
      </c>
      <c r="CM1848">
        <v>0</v>
      </c>
      <c r="CN1848">
        <v>0</v>
      </c>
      <c r="CO1848">
        <v>0</v>
      </c>
      <c r="CP1848">
        <v>0</v>
      </c>
      <c r="CQ1848">
        <v>333399</v>
      </c>
      <c r="CR1848">
        <v>0</v>
      </c>
      <c r="CS1848">
        <v>0</v>
      </c>
      <c r="CT1848">
        <v>0</v>
      </c>
      <c r="CU1848">
        <v>0</v>
      </c>
      <c r="CV1848">
        <v>0</v>
      </c>
      <c r="CW1848">
        <v>0</v>
      </c>
      <c r="CX1848">
        <v>0</v>
      </c>
      <c r="CY1848">
        <v>0</v>
      </c>
      <c r="CZ1848">
        <v>0</v>
      </c>
      <c r="DA1848">
        <v>0</v>
      </c>
      <c r="DB1848">
        <v>0</v>
      </c>
      <c r="DC1848">
        <v>0</v>
      </c>
      <c r="DD1848">
        <v>0</v>
      </c>
      <c r="DE1848">
        <v>5000</v>
      </c>
      <c r="DF1848">
        <v>0</v>
      </c>
      <c r="DG1848">
        <v>0</v>
      </c>
      <c r="DH1848">
        <v>0</v>
      </c>
      <c r="DI1848">
        <v>0</v>
      </c>
      <c r="DJ1848">
        <v>0</v>
      </c>
      <c r="DK1848">
        <v>99932</v>
      </c>
      <c r="DL1848">
        <v>310545</v>
      </c>
      <c r="DM1848">
        <v>0</v>
      </c>
      <c r="DN1848">
        <v>0</v>
      </c>
      <c r="DO1848">
        <v>804380</v>
      </c>
      <c r="DP1848">
        <v>317700</v>
      </c>
      <c r="DQ1848">
        <v>-628784</v>
      </c>
      <c r="DR1848">
        <v>229868</v>
      </c>
      <c r="DS1848">
        <v>0</v>
      </c>
    </row>
    <row r="1849" spans="1:123" x14ac:dyDescent="0.3">
      <c r="A1849" t="str">
        <f t="shared" si="28"/>
        <v>20432001</v>
      </c>
      <c r="B1849">
        <v>53</v>
      </c>
      <c r="C1849">
        <v>2043</v>
      </c>
      <c r="D1849">
        <v>200112</v>
      </c>
      <c r="E1849">
        <v>20</v>
      </c>
      <c r="F1849">
        <v>1889109</v>
      </c>
      <c r="G1849">
        <v>163049</v>
      </c>
      <c r="H1849">
        <v>550000</v>
      </c>
      <c r="I1849">
        <v>0</v>
      </c>
      <c r="J1849">
        <v>0</v>
      </c>
      <c r="K1849">
        <v>85000</v>
      </c>
      <c r="L1849">
        <v>200000</v>
      </c>
      <c r="M1849">
        <v>56200</v>
      </c>
      <c r="N1849">
        <v>11500</v>
      </c>
      <c r="O1849">
        <v>25500</v>
      </c>
      <c r="P1849">
        <v>4500</v>
      </c>
      <c r="Q1849">
        <v>2000</v>
      </c>
      <c r="R1849">
        <v>0</v>
      </c>
      <c r="S1849">
        <v>3595</v>
      </c>
      <c r="T1849">
        <v>35000</v>
      </c>
      <c r="U1849">
        <v>36000</v>
      </c>
      <c r="V1849">
        <v>0</v>
      </c>
      <c r="W1849">
        <v>10000</v>
      </c>
      <c r="X1849">
        <v>0</v>
      </c>
      <c r="Y1849">
        <v>0</v>
      </c>
      <c r="Z1849">
        <v>0</v>
      </c>
      <c r="AA1849">
        <v>0</v>
      </c>
      <c r="AB1849">
        <v>55504</v>
      </c>
      <c r="AC1849">
        <v>38651</v>
      </c>
      <c r="AD1849">
        <v>0</v>
      </c>
      <c r="AE1849">
        <v>55504</v>
      </c>
      <c r="AF1849">
        <v>3059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886236</v>
      </c>
      <c r="AO1849">
        <v>380635</v>
      </c>
      <c r="AP1849">
        <v>58564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25000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0</v>
      </c>
      <c r="BI1849">
        <v>0</v>
      </c>
      <c r="BJ1849">
        <v>0</v>
      </c>
      <c r="BK1849">
        <v>464199</v>
      </c>
      <c r="BL1849">
        <v>0</v>
      </c>
      <c r="BM1849">
        <v>156667</v>
      </c>
      <c r="BN1849">
        <v>0</v>
      </c>
      <c r="BO1849">
        <v>0</v>
      </c>
      <c r="BP1849">
        <v>0</v>
      </c>
      <c r="BQ1849">
        <v>0</v>
      </c>
      <c r="BR1849">
        <v>0</v>
      </c>
      <c r="BS1849">
        <v>0</v>
      </c>
      <c r="BT1849">
        <v>0</v>
      </c>
      <c r="BU1849">
        <v>0</v>
      </c>
      <c r="BV1849">
        <v>0</v>
      </c>
      <c r="BW1849">
        <v>0</v>
      </c>
      <c r="BX1849">
        <v>0</v>
      </c>
      <c r="BY1849">
        <v>0</v>
      </c>
      <c r="BZ1849">
        <v>0</v>
      </c>
      <c r="CA1849">
        <v>0</v>
      </c>
      <c r="CB1849">
        <v>0</v>
      </c>
      <c r="CC1849">
        <v>0</v>
      </c>
      <c r="CD1849">
        <v>0</v>
      </c>
      <c r="CE1849">
        <v>0</v>
      </c>
      <c r="CF1849">
        <v>5000</v>
      </c>
      <c r="CG1849">
        <v>0</v>
      </c>
      <c r="CH1849">
        <v>0</v>
      </c>
      <c r="CI1849">
        <v>0</v>
      </c>
      <c r="CJ1849">
        <v>0</v>
      </c>
      <c r="CK1849">
        <v>0</v>
      </c>
      <c r="CL1849">
        <v>0</v>
      </c>
      <c r="CM1849">
        <v>0</v>
      </c>
      <c r="CN1849">
        <v>0</v>
      </c>
      <c r="CO1849">
        <v>0</v>
      </c>
      <c r="CP1849">
        <v>0</v>
      </c>
      <c r="CQ1849">
        <v>156732</v>
      </c>
      <c r="CR1849">
        <v>0</v>
      </c>
      <c r="CS1849">
        <v>0</v>
      </c>
      <c r="CT1849">
        <v>0</v>
      </c>
      <c r="CU1849">
        <v>0</v>
      </c>
      <c r="CV1849">
        <v>0</v>
      </c>
      <c r="CW1849">
        <v>0</v>
      </c>
      <c r="CX1849">
        <v>0</v>
      </c>
      <c r="CY1849">
        <v>0</v>
      </c>
      <c r="CZ1849">
        <v>0</v>
      </c>
      <c r="DA1849">
        <v>0</v>
      </c>
      <c r="DB1849">
        <v>0</v>
      </c>
      <c r="DC1849">
        <v>0</v>
      </c>
      <c r="DD1849">
        <v>0</v>
      </c>
      <c r="DE1849">
        <v>0</v>
      </c>
      <c r="DF1849">
        <v>0</v>
      </c>
      <c r="DG1849">
        <v>0</v>
      </c>
      <c r="DH1849">
        <v>0</v>
      </c>
      <c r="DI1849">
        <v>0</v>
      </c>
      <c r="DJ1849">
        <v>0</v>
      </c>
      <c r="DK1849">
        <v>74932</v>
      </c>
      <c r="DL1849">
        <v>310545</v>
      </c>
      <c r="DM1849">
        <v>0</v>
      </c>
      <c r="DN1849">
        <v>0</v>
      </c>
      <c r="DO1849">
        <v>542209</v>
      </c>
      <c r="DP1849">
        <v>317700</v>
      </c>
      <c r="DQ1849">
        <v>-762724</v>
      </c>
      <c r="DR1849">
        <v>576057</v>
      </c>
      <c r="DS1849">
        <v>0</v>
      </c>
    </row>
    <row r="1850" spans="1:123" x14ac:dyDescent="0.3">
      <c r="A1850" t="str">
        <f t="shared" si="28"/>
        <v>20442002</v>
      </c>
      <c r="B1850">
        <v>53</v>
      </c>
      <c r="C1850">
        <v>2044</v>
      </c>
      <c r="D1850">
        <v>200212</v>
      </c>
      <c r="E1850">
        <v>44</v>
      </c>
      <c r="F1850">
        <v>2157798</v>
      </c>
      <c r="G1850">
        <v>163046</v>
      </c>
      <c r="H1850">
        <v>550000</v>
      </c>
      <c r="I1850">
        <v>0</v>
      </c>
      <c r="J1850">
        <v>0</v>
      </c>
      <c r="K1850">
        <v>85000</v>
      </c>
      <c r="L1850">
        <v>200000</v>
      </c>
      <c r="M1850">
        <v>56200</v>
      </c>
      <c r="N1850">
        <v>11500</v>
      </c>
      <c r="O1850">
        <v>25500</v>
      </c>
      <c r="P1850">
        <v>4500</v>
      </c>
      <c r="Q1850">
        <v>2000</v>
      </c>
      <c r="R1850">
        <v>0</v>
      </c>
      <c r="S1850">
        <v>3381</v>
      </c>
      <c r="T1850">
        <v>35000</v>
      </c>
      <c r="U1850">
        <v>36000</v>
      </c>
      <c r="V1850">
        <v>0</v>
      </c>
      <c r="W1850">
        <v>10000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86037</v>
      </c>
      <c r="AD1850">
        <v>44326</v>
      </c>
      <c r="AE1850">
        <v>0</v>
      </c>
      <c r="AF1850">
        <v>130363</v>
      </c>
      <c r="AG1850">
        <v>44326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758718</v>
      </c>
      <c r="AO1850">
        <v>847294</v>
      </c>
      <c r="AP1850">
        <v>130363</v>
      </c>
      <c r="AQ1850">
        <v>0</v>
      </c>
      <c r="AR1850">
        <v>20000</v>
      </c>
      <c r="AS1850">
        <v>0</v>
      </c>
      <c r="AT1850">
        <v>0</v>
      </c>
      <c r="AU1850">
        <v>0</v>
      </c>
      <c r="AV1850">
        <v>0</v>
      </c>
      <c r="AW1850">
        <v>13799</v>
      </c>
      <c r="AX1850">
        <v>0</v>
      </c>
      <c r="AY1850">
        <v>479</v>
      </c>
      <c r="AZ1850">
        <v>0</v>
      </c>
      <c r="BA1850">
        <v>25000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0</v>
      </c>
      <c r="BI1850">
        <v>0</v>
      </c>
      <c r="BJ1850">
        <v>0</v>
      </c>
      <c r="BK1850">
        <v>1036935</v>
      </c>
      <c r="BL1850">
        <v>0</v>
      </c>
      <c r="BM1850">
        <v>136667</v>
      </c>
      <c r="BN1850">
        <v>0</v>
      </c>
      <c r="BO1850">
        <v>0</v>
      </c>
      <c r="BP1850">
        <v>0</v>
      </c>
      <c r="BQ1850">
        <v>0</v>
      </c>
      <c r="BR1850">
        <v>0</v>
      </c>
      <c r="BS1850">
        <v>0</v>
      </c>
      <c r="BT1850">
        <v>0</v>
      </c>
      <c r="BU1850">
        <v>0</v>
      </c>
      <c r="BV1850">
        <v>0</v>
      </c>
      <c r="BW1850">
        <v>0</v>
      </c>
      <c r="BX1850">
        <v>0</v>
      </c>
      <c r="BY1850">
        <v>0</v>
      </c>
      <c r="BZ1850">
        <v>0</v>
      </c>
      <c r="CA1850">
        <v>0</v>
      </c>
      <c r="CB1850">
        <v>0</v>
      </c>
      <c r="CC1850">
        <v>0</v>
      </c>
      <c r="CD1850">
        <v>0</v>
      </c>
      <c r="CE1850">
        <v>0</v>
      </c>
      <c r="CF1850">
        <v>0</v>
      </c>
      <c r="CG1850">
        <v>0</v>
      </c>
      <c r="CH1850">
        <v>0</v>
      </c>
      <c r="CI1850">
        <v>0</v>
      </c>
      <c r="CJ1850">
        <v>0</v>
      </c>
      <c r="CK1850">
        <v>0</v>
      </c>
      <c r="CL1850">
        <v>0</v>
      </c>
      <c r="CM1850">
        <v>0</v>
      </c>
      <c r="CN1850">
        <v>0</v>
      </c>
      <c r="CO1850">
        <v>0</v>
      </c>
      <c r="CP1850">
        <v>0</v>
      </c>
      <c r="CQ1850">
        <v>65</v>
      </c>
      <c r="CR1850">
        <v>0</v>
      </c>
      <c r="CS1850">
        <v>0</v>
      </c>
      <c r="CT1850">
        <v>0</v>
      </c>
      <c r="CU1850">
        <v>0</v>
      </c>
      <c r="CV1850">
        <v>0</v>
      </c>
      <c r="CW1850">
        <v>0</v>
      </c>
      <c r="CX1850">
        <v>0</v>
      </c>
      <c r="CY1850">
        <v>0</v>
      </c>
      <c r="CZ1850">
        <v>0</v>
      </c>
      <c r="DA1850">
        <v>0</v>
      </c>
      <c r="DB1850">
        <v>0</v>
      </c>
      <c r="DC1850">
        <v>0</v>
      </c>
      <c r="DD1850">
        <v>0</v>
      </c>
      <c r="DE1850">
        <v>0</v>
      </c>
      <c r="DF1850">
        <v>0</v>
      </c>
      <c r="DG1850">
        <v>0</v>
      </c>
      <c r="DH1850">
        <v>0</v>
      </c>
      <c r="DI1850">
        <v>0</v>
      </c>
      <c r="DJ1850">
        <v>0</v>
      </c>
      <c r="DK1850">
        <v>49932</v>
      </c>
      <c r="DL1850">
        <v>296745</v>
      </c>
      <c r="DM1850">
        <v>0</v>
      </c>
      <c r="DN1850">
        <v>0</v>
      </c>
      <c r="DO1850">
        <v>346743</v>
      </c>
      <c r="DP1850">
        <v>317700</v>
      </c>
      <c r="DQ1850">
        <v>-599990</v>
      </c>
      <c r="DR1850">
        <v>424524</v>
      </c>
      <c r="DS1850">
        <v>0</v>
      </c>
    </row>
    <row r="1851" spans="1:123" x14ac:dyDescent="0.3">
      <c r="A1851" t="str">
        <f t="shared" si="28"/>
        <v>20452003</v>
      </c>
      <c r="B1851">
        <v>53</v>
      </c>
      <c r="C1851">
        <v>2045</v>
      </c>
      <c r="D1851">
        <v>200312</v>
      </c>
      <c r="E1851">
        <v>50</v>
      </c>
      <c r="F1851">
        <v>2048980</v>
      </c>
      <c r="G1851">
        <v>163042</v>
      </c>
      <c r="H1851">
        <v>550000</v>
      </c>
      <c r="I1851">
        <v>0</v>
      </c>
      <c r="J1851">
        <v>0</v>
      </c>
      <c r="K1851">
        <v>85000</v>
      </c>
      <c r="L1851">
        <v>200000</v>
      </c>
      <c r="M1851">
        <v>56200</v>
      </c>
      <c r="N1851">
        <v>11500</v>
      </c>
      <c r="O1851">
        <v>25500</v>
      </c>
      <c r="P1851">
        <v>4500</v>
      </c>
      <c r="Q1851">
        <v>2000</v>
      </c>
      <c r="R1851">
        <v>0</v>
      </c>
      <c r="S1851">
        <v>3166</v>
      </c>
      <c r="T1851">
        <v>35000</v>
      </c>
      <c r="U1851">
        <v>36000</v>
      </c>
      <c r="V1851">
        <v>0</v>
      </c>
      <c r="W1851">
        <v>15000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97684</v>
      </c>
      <c r="AD1851">
        <v>50327</v>
      </c>
      <c r="AE1851">
        <v>0</v>
      </c>
      <c r="AF1851">
        <v>148011</v>
      </c>
      <c r="AG1851">
        <v>50327</v>
      </c>
      <c r="AH1851">
        <v>0</v>
      </c>
      <c r="AI1851">
        <v>44326</v>
      </c>
      <c r="AJ1851">
        <v>0</v>
      </c>
      <c r="AK1851">
        <v>44326</v>
      </c>
      <c r="AL1851">
        <v>44326</v>
      </c>
      <c r="AM1851">
        <v>0</v>
      </c>
      <c r="AN1851">
        <v>735855</v>
      </c>
      <c r="AO1851">
        <v>961994</v>
      </c>
      <c r="AP1851">
        <v>148011</v>
      </c>
      <c r="AQ1851">
        <v>0</v>
      </c>
      <c r="AR1851">
        <v>20000</v>
      </c>
      <c r="AS1851">
        <v>0</v>
      </c>
      <c r="AT1851">
        <v>0</v>
      </c>
      <c r="AU1851">
        <v>0</v>
      </c>
      <c r="AV1851">
        <v>0</v>
      </c>
      <c r="AW1851">
        <v>18348</v>
      </c>
      <c r="AX1851">
        <v>0</v>
      </c>
      <c r="AY1851">
        <v>6635</v>
      </c>
      <c r="AZ1851">
        <v>0</v>
      </c>
      <c r="BA1851">
        <v>25000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0</v>
      </c>
      <c r="BI1851">
        <v>0</v>
      </c>
      <c r="BJ1851">
        <v>0</v>
      </c>
      <c r="BK1851">
        <v>1179988</v>
      </c>
      <c r="BL1851">
        <v>0</v>
      </c>
      <c r="BM1851">
        <v>0</v>
      </c>
      <c r="BN1851">
        <v>0</v>
      </c>
      <c r="BO1851">
        <v>0</v>
      </c>
      <c r="BP1851">
        <v>0</v>
      </c>
      <c r="BQ1851">
        <v>0</v>
      </c>
      <c r="BR1851">
        <v>0</v>
      </c>
      <c r="BS1851">
        <v>0</v>
      </c>
      <c r="BT1851">
        <v>0</v>
      </c>
      <c r="BU1851">
        <v>0</v>
      </c>
      <c r="BV1851">
        <v>0</v>
      </c>
      <c r="BW1851">
        <v>0</v>
      </c>
      <c r="BX1851">
        <v>0</v>
      </c>
      <c r="BY1851">
        <v>0</v>
      </c>
      <c r="BZ1851">
        <v>0</v>
      </c>
      <c r="CA1851">
        <v>0</v>
      </c>
      <c r="CB1851">
        <v>0</v>
      </c>
      <c r="CC1851">
        <v>0</v>
      </c>
      <c r="CD1851">
        <v>0</v>
      </c>
      <c r="CE1851">
        <v>0</v>
      </c>
      <c r="CF1851">
        <v>0</v>
      </c>
      <c r="CG1851">
        <v>0</v>
      </c>
      <c r="CH1851">
        <v>0</v>
      </c>
      <c r="CI1851">
        <v>0</v>
      </c>
      <c r="CJ1851">
        <v>0</v>
      </c>
      <c r="CK1851">
        <v>0</v>
      </c>
      <c r="CL1851">
        <v>0</v>
      </c>
      <c r="CM1851">
        <v>0</v>
      </c>
      <c r="CN1851">
        <v>0</v>
      </c>
      <c r="CO1851">
        <v>0</v>
      </c>
      <c r="CP1851">
        <v>0</v>
      </c>
      <c r="CQ1851">
        <v>0</v>
      </c>
      <c r="CR1851">
        <v>0</v>
      </c>
      <c r="CS1851">
        <v>0</v>
      </c>
      <c r="CT1851">
        <v>0</v>
      </c>
      <c r="CU1851">
        <v>0</v>
      </c>
      <c r="CV1851">
        <v>0</v>
      </c>
      <c r="CW1851">
        <v>0</v>
      </c>
      <c r="CX1851">
        <v>0</v>
      </c>
      <c r="CY1851">
        <v>0</v>
      </c>
      <c r="CZ1851">
        <v>0</v>
      </c>
      <c r="DA1851">
        <v>0</v>
      </c>
      <c r="DB1851">
        <v>0</v>
      </c>
      <c r="DC1851">
        <v>0</v>
      </c>
      <c r="DD1851">
        <v>0</v>
      </c>
      <c r="DE1851">
        <v>0</v>
      </c>
      <c r="DF1851">
        <v>0</v>
      </c>
      <c r="DG1851">
        <v>0</v>
      </c>
      <c r="DH1851">
        <v>0</v>
      </c>
      <c r="DI1851">
        <v>0</v>
      </c>
      <c r="DJ1851">
        <v>0</v>
      </c>
      <c r="DK1851">
        <v>24932</v>
      </c>
      <c r="DL1851">
        <v>278398</v>
      </c>
      <c r="DM1851">
        <v>0</v>
      </c>
      <c r="DN1851">
        <v>0</v>
      </c>
      <c r="DO1851">
        <v>347656</v>
      </c>
      <c r="DP1851">
        <v>297765</v>
      </c>
      <c r="DQ1851">
        <v>-375527</v>
      </c>
      <c r="DR1851">
        <v>332179</v>
      </c>
      <c r="DS1851">
        <v>0</v>
      </c>
    </row>
    <row r="1852" spans="1:123" x14ac:dyDescent="0.3">
      <c r="A1852" t="str">
        <f t="shared" si="28"/>
        <v>20462004</v>
      </c>
      <c r="B1852">
        <v>53</v>
      </c>
      <c r="C1852">
        <v>2046</v>
      </c>
      <c r="D1852">
        <v>200412</v>
      </c>
      <c r="E1852">
        <v>36</v>
      </c>
      <c r="F1852">
        <v>1988228</v>
      </c>
      <c r="G1852">
        <v>163038</v>
      </c>
      <c r="H1852">
        <v>550000</v>
      </c>
      <c r="I1852">
        <v>0</v>
      </c>
      <c r="J1852">
        <v>0</v>
      </c>
      <c r="K1852">
        <v>85000</v>
      </c>
      <c r="L1852">
        <v>200000</v>
      </c>
      <c r="M1852">
        <v>56200</v>
      </c>
      <c r="N1852">
        <v>11500</v>
      </c>
      <c r="O1852">
        <v>25500</v>
      </c>
      <c r="P1852">
        <v>4500</v>
      </c>
      <c r="Q1852">
        <v>2000</v>
      </c>
      <c r="R1852">
        <v>0</v>
      </c>
      <c r="S1852">
        <v>2951</v>
      </c>
      <c r="T1852">
        <v>35000</v>
      </c>
      <c r="U1852">
        <v>36000</v>
      </c>
      <c r="V1852">
        <v>0</v>
      </c>
      <c r="W1852">
        <v>15000</v>
      </c>
      <c r="X1852">
        <v>0</v>
      </c>
      <c r="Y1852">
        <v>0</v>
      </c>
      <c r="Z1852">
        <v>0</v>
      </c>
      <c r="AA1852">
        <v>0</v>
      </c>
      <c r="AB1852">
        <v>44326</v>
      </c>
      <c r="AC1852">
        <v>69901</v>
      </c>
      <c r="AD1852">
        <v>0</v>
      </c>
      <c r="AE1852">
        <v>44326</v>
      </c>
      <c r="AF1852">
        <v>61588</v>
      </c>
      <c r="AG1852">
        <v>0</v>
      </c>
      <c r="AH1852">
        <v>0</v>
      </c>
      <c r="AI1852">
        <v>50327</v>
      </c>
      <c r="AJ1852">
        <v>0</v>
      </c>
      <c r="AK1852">
        <v>50327</v>
      </c>
      <c r="AL1852">
        <v>50327</v>
      </c>
      <c r="AM1852">
        <v>0</v>
      </c>
      <c r="AN1852">
        <v>822063</v>
      </c>
      <c r="AO1852">
        <v>688388</v>
      </c>
      <c r="AP1852">
        <v>105914</v>
      </c>
      <c r="AQ1852">
        <v>0</v>
      </c>
      <c r="AR1852">
        <v>11949</v>
      </c>
      <c r="AS1852">
        <v>0</v>
      </c>
      <c r="AT1852">
        <v>0</v>
      </c>
      <c r="AU1852">
        <v>0</v>
      </c>
      <c r="AV1852">
        <v>0</v>
      </c>
      <c r="AW1852">
        <v>7498</v>
      </c>
      <c r="AX1852">
        <v>0</v>
      </c>
      <c r="AY1852">
        <v>0</v>
      </c>
      <c r="AZ1852">
        <v>0</v>
      </c>
      <c r="BA1852">
        <v>24932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0</v>
      </c>
      <c r="BI1852">
        <v>0</v>
      </c>
      <c r="BJ1852">
        <v>0</v>
      </c>
      <c r="BK1852">
        <v>838682</v>
      </c>
      <c r="BL1852">
        <v>0</v>
      </c>
      <c r="BM1852">
        <v>0</v>
      </c>
      <c r="BN1852">
        <v>0</v>
      </c>
      <c r="BO1852">
        <v>0</v>
      </c>
      <c r="BP1852">
        <v>0</v>
      </c>
      <c r="BQ1852">
        <v>0</v>
      </c>
      <c r="BR1852">
        <v>0</v>
      </c>
      <c r="BS1852">
        <v>0</v>
      </c>
      <c r="BT1852">
        <v>0</v>
      </c>
      <c r="BU1852">
        <v>0</v>
      </c>
      <c r="BV1852">
        <v>0</v>
      </c>
      <c r="BW1852">
        <v>0</v>
      </c>
      <c r="BX1852">
        <v>0</v>
      </c>
      <c r="BY1852">
        <v>0</v>
      </c>
      <c r="BZ1852">
        <v>0</v>
      </c>
      <c r="CA1852">
        <v>0</v>
      </c>
      <c r="CB1852">
        <v>0</v>
      </c>
      <c r="CC1852">
        <v>0</v>
      </c>
      <c r="CD1852">
        <v>0</v>
      </c>
      <c r="CE1852">
        <v>0</v>
      </c>
      <c r="CF1852">
        <v>0</v>
      </c>
      <c r="CG1852">
        <v>0</v>
      </c>
      <c r="CH1852">
        <v>0</v>
      </c>
      <c r="CI1852">
        <v>0</v>
      </c>
      <c r="CJ1852">
        <v>0</v>
      </c>
      <c r="CK1852">
        <v>0</v>
      </c>
      <c r="CL1852">
        <v>0</v>
      </c>
      <c r="CM1852">
        <v>0</v>
      </c>
      <c r="CN1852">
        <v>0</v>
      </c>
      <c r="CO1852">
        <v>0</v>
      </c>
      <c r="CP1852">
        <v>0</v>
      </c>
      <c r="CQ1852">
        <v>0</v>
      </c>
      <c r="CR1852">
        <v>0</v>
      </c>
      <c r="CS1852">
        <v>0</v>
      </c>
      <c r="CT1852">
        <v>0</v>
      </c>
      <c r="CU1852">
        <v>0</v>
      </c>
      <c r="CV1852">
        <v>0</v>
      </c>
      <c r="CW1852">
        <v>0</v>
      </c>
      <c r="CX1852">
        <v>0</v>
      </c>
      <c r="CY1852">
        <v>0</v>
      </c>
      <c r="CZ1852">
        <v>0</v>
      </c>
      <c r="DA1852">
        <v>0</v>
      </c>
      <c r="DB1852">
        <v>0</v>
      </c>
      <c r="DC1852">
        <v>0</v>
      </c>
      <c r="DD1852">
        <v>0</v>
      </c>
      <c r="DE1852">
        <v>0</v>
      </c>
      <c r="DF1852">
        <v>0</v>
      </c>
      <c r="DG1852">
        <v>0</v>
      </c>
      <c r="DH1852">
        <v>0</v>
      </c>
      <c r="DI1852">
        <v>0</v>
      </c>
      <c r="DJ1852">
        <v>0</v>
      </c>
      <c r="DK1852">
        <v>0</v>
      </c>
      <c r="DL1852">
        <v>270900</v>
      </c>
      <c r="DM1852">
        <v>0</v>
      </c>
      <c r="DN1852">
        <v>0</v>
      </c>
      <c r="DO1852">
        <v>321227</v>
      </c>
      <c r="DP1852">
        <v>277765</v>
      </c>
      <c r="DQ1852">
        <v>-558952</v>
      </c>
      <c r="DR1852">
        <v>526522</v>
      </c>
      <c r="DS1852">
        <v>0</v>
      </c>
    </row>
    <row r="1853" spans="1:123" x14ac:dyDescent="0.3">
      <c r="A1853" t="str">
        <f t="shared" si="28"/>
        <v>20472005</v>
      </c>
      <c r="B1853">
        <v>53</v>
      </c>
      <c r="C1853">
        <v>2047</v>
      </c>
      <c r="D1853">
        <v>200512</v>
      </c>
      <c r="E1853">
        <v>55</v>
      </c>
      <c r="F1853">
        <v>1683644</v>
      </c>
      <c r="G1853">
        <v>163034</v>
      </c>
      <c r="H1853">
        <v>550000</v>
      </c>
      <c r="I1853">
        <v>0</v>
      </c>
      <c r="J1853">
        <v>0</v>
      </c>
      <c r="K1853">
        <v>85000</v>
      </c>
      <c r="L1853">
        <v>200000</v>
      </c>
      <c r="M1853">
        <v>56200</v>
      </c>
      <c r="N1853">
        <v>11500</v>
      </c>
      <c r="O1853">
        <v>25500</v>
      </c>
      <c r="P1853">
        <v>4500</v>
      </c>
      <c r="Q1853">
        <v>2000</v>
      </c>
      <c r="R1853">
        <v>0</v>
      </c>
      <c r="S1853">
        <v>2737</v>
      </c>
      <c r="T1853">
        <v>35000</v>
      </c>
      <c r="U1853">
        <v>36000</v>
      </c>
      <c r="V1853">
        <v>0</v>
      </c>
      <c r="W1853">
        <v>15000</v>
      </c>
      <c r="X1853">
        <v>0</v>
      </c>
      <c r="Y1853">
        <v>0</v>
      </c>
      <c r="Z1853">
        <v>0</v>
      </c>
      <c r="AA1853">
        <v>0</v>
      </c>
      <c r="AB1853">
        <v>50327</v>
      </c>
      <c r="AC1853">
        <v>106098</v>
      </c>
      <c r="AD1853">
        <v>54662</v>
      </c>
      <c r="AE1853">
        <v>50327</v>
      </c>
      <c r="AF1853">
        <v>110433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773004</v>
      </c>
      <c r="AO1853">
        <v>1044857</v>
      </c>
      <c r="AP1853">
        <v>160760</v>
      </c>
      <c r="AQ1853">
        <v>0</v>
      </c>
      <c r="AR1853">
        <v>20000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0</v>
      </c>
      <c r="BI1853">
        <v>0</v>
      </c>
      <c r="BJ1853">
        <v>0</v>
      </c>
      <c r="BK1853">
        <v>1225617</v>
      </c>
      <c r="BL1853">
        <v>0</v>
      </c>
      <c r="BM1853">
        <v>0</v>
      </c>
      <c r="BN1853">
        <v>0</v>
      </c>
      <c r="BO1853">
        <v>0</v>
      </c>
      <c r="BP1853">
        <v>0</v>
      </c>
      <c r="BQ1853">
        <v>0</v>
      </c>
      <c r="BR1853">
        <v>115943</v>
      </c>
      <c r="BS1853">
        <v>0</v>
      </c>
      <c r="BT1853">
        <v>0</v>
      </c>
      <c r="BU1853">
        <v>0</v>
      </c>
      <c r="BV1853">
        <v>0</v>
      </c>
      <c r="BW1853">
        <v>0</v>
      </c>
      <c r="BX1853">
        <v>0</v>
      </c>
      <c r="BY1853">
        <v>0</v>
      </c>
      <c r="BZ1853">
        <v>0</v>
      </c>
      <c r="CA1853">
        <v>0</v>
      </c>
      <c r="CB1853">
        <v>0</v>
      </c>
      <c r="CC1853">
        <v>0</v>
      </c>
      <c r="CD1853">
        <v>0</v>
      </c>
      <c r="CE1853">
        <v>0</v>
      </c>
      <c r="CF1853">
        <v>0</v>
      </c>
      <c r="CG1853">
        <v>0</v>
      </c>
      <c r="CH1853">
        <v>0</v>
      </c>
      <c r="CI1853">
        <v>0</v>
      </c>
      <c r="CJ1853">
        <v>0</v>
      </c>
      <c r="CK1853">
        <v>0</v>
      </c>
      <c r="CL1853">
        <v>0</v>
      </c>
      <c r="CM1853">
        <v>0</v>
      </c>
      <c r="CN1853">
        <v>0</v>
      </c>
      <c r="CO1853">
        <v>0</v>
      </c>
      <c r="CP1853">
        <v>0</v>
      </c>
      <c r="CQ1853">
        <v>56008</v>
      </c>
      <c r="CR1853">
        <v>0</v>
      </c>
      <c r="CS1853">
        <v>0</v>
      </c>
      <c r="CT1853">
        <v>0</v>
      </c>
      <c r="CU1853">
        <v>0</v>
      </c>
      <c r="CV1853">
        <v>0</v>
      </c>
      <c r="CW1853">
        <v>0</v>
      </c>
      <c r="CX1853">
        <v>0</v>
      </c>
      <c r="CY1853">
        <v>0</v>
      </c>
      <c r="CZ1853">
        <v>0</v>
      </c>
      <c r="DA1853">
        <v>0</v>
      </c>
      <c r="DB1853">
        <v>0</v>
      </c>
      <c r="DC1853">
        <v>0</v>
      </c>
      <c r="DD1853">
        <v>0</v>
      </c>
      <c r="DE1853">
        <v>0</v>
      </c>
      <c r="DF1853">
        <v>0</v>
      </c>
      <c r="DG1853">
        <v>0</v>
      </c>
      <c r="DH1853">
        <v>0</v>
      </c>
      <c r="DI1853">
        <v>0</v>
      </c>
      <c r="DJ1853">
        <v>0</v>
      </c>
      <c r="DK1853">
        <v>0</v>
      </c>
      <c r="DL1853">
        <v>270900</v>
      </c>
      <c r="DM1853">
        <v>0</v>
      </c>
      <c r="DN1853">
        <v>0</v>
      </c>
      <c r="DO1853">
        <v>326908</v>
      </c>
      <c r="DP1853">
        <v>317700</v>
      </c>
      <c r="DQ1853">
        <v>115943</v>
      </c>
      <c r="DR1853">
        <v>0</v>
      </c>
      <c r="DS1853">
        <v>0</v>
      </c>
    </row>
    <row r="1854" spans="1:123" x14ac:dyDescent="0.3">
      <c r="A1854" t="str">
        <f t="shared" si="28"/>
        <v>20482006</v>
      </c>
      <c r="B1854">
        <v>53</v>
      </c>
      <c r="C1854">
        <v>2048</v>
      </c>
      <c r="D1854">
        <v>200612</v>
      </c>
      <c r="E1854">
        <v>69</v>
      </c>
      <c r="F1854">
        <v>1957274</v>
      </c>
      <c r="G1854">
        <v>163030</v>
      </c>
      <c r="H1854">
        <v>550000</v>
      </c>
      <c r="I1854">
        <v>0</v>
      </c>
      <c r="J1854">
        <v>0</v>
      </c>
      <c r="K1854">
        <v>85000</v>
      </c>
      <c r="L1854">
        <v>200000</v>
      </c>
      <c r="M1854">
        <v>56200</v>
      </c>
      <c r="N1854">
        <v>11500</v>
      </c>
      <c r="O1854">
        <v>25500</v>
      </c>
      <c r="P1854">
        <v>4500</v>
      </c>
      <c r="Q1854">
        <v>2000</v>
      </c>
      <c r="R1854">
        <v>0</v>
      </c>
      <c r="S1854">
        <v>2522</v>
      </c>
      <c r="T1854">
        <v>35000</v>
      </c>
      <c r="U1854">
        <v>36000</v>
      </c>
      <c r="V1854">
        <v>0</v>
      </c>
      <c r="W1854">
        <v>15000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134200</v>
      </c>
      <c r="AD1854">
        <v>69140</v>
      </c>
      <c r="AE1854">
        <v>0</v>
      </c>
      <c r="AF1854">
        <v>203340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679882</v>
      </c>
      <c r="AO1854">
        <v>1321604</v>
      </c>
      <c r="AP1854">
        <v>203340</v>
      </c>
      <c r="AQ1854">
        <v>0</v>
      </c>
      <c r="AR1854">
        <v>20000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0</v>
      </c>
      <c r="BI1854">
        <v>0</v>
      </c>
      <c r="BJ1854">
        <v>0</v>
      </c>
      <c r="BK1854">
        <v>1544944</v>
      </c>
      <c r="BL1854">
        <v>0</v>
      </c>
      <c r="BM1854">
        <v>0</v>
      </c>
      <c r="BN1854">
        <v>0</v>
      </c>
      <c r="BO1854">
        <v>0</v>
      </c>
      <c r="BP1854">
        <v>0</v>
      </c>
      <c r="BQ1854">
        <v>0</v>
      </c>
      <c r="BR1854">
        <v>68522</v>
      </c>
      <c r="BS1854">
        <v>0</v>
      </c>
      <c r="BT1854">
        <v>0</v>
      </c>
      <c r="BU1854">
        <v>0</v>
      </c>
      <c r="BV1854">
        <v>0</v>
      </c>
      <c r="BW1854">
        <v>0</v>
      </c>
      <c r="BX1854">
        <v>0</v>
      </c>
      <c r="BY1854">
        <v>0</v>
      </c>
      <c r="BZ1854">
        <v>0</v>
      </c>
      <c r="CA1854">
        <v>0</v>
      </c>
      <c r="CB1854">
        <v>0</v>
      </c>
      <c r="CC1854">
        <v>0</v>
      </c>
      <c r="CD1854">
        <v>0</v>
      </c>
      <c r="CE1854">
        <v>0</v>
      </c>
      <c r="CF1854">
        <v>0</v>
      </c>
      <c r="CG1854">
        <v>0</v>
      </c>
      <c r="CH1854">
        <v>0</v>
      </c>
      <c r="CI1854">
        <v>0</v>
      </c>
      <c r="CJ1854">
        <v>0</v>
      </c>
      <c r="CK1854">
        <v>0</v>
      </c>
      <c r="CL1854">
        <v>0</v>
      </c>
      <c r="CM1854">
        <v>0</v>
      </c>
      <c r="CN1854">
        <v>0</v>
      </c>
      <c r="CO1854">
        <v>0</v>
      </c>
      <c r="CP1854">
        <v>0</v>
      </c>
      <c r="CQ1854">
        <v>104530</v>
      </c>
      <c r="CR1854">
        <v>0</v>
      </c>
      <c r="CS1854">
        <v>0</v>
      </c>
      <c r="CT1854">
        <v>0</v>
      </c>
      <c r="CU1854">
        <v>0</v>
      </c>
      <c r="CV1854">
        <v>0</v>
      </c>
      <c r="CW1854">
        <v>0</v>
      </c>
      <c r="CX1854">
        <v>0</v>
      </c>
      <c r="CY1854">
        <v>0</v>
      </c>
      <c r="CZ1854">
        <v>0</v>
      </c>
      <c r="DA1854">
        <v>0</v>
      </c>
      <c r="DB1854">
        <v>0</v>
      </c>
      <c r="DC1854">
        <v>0</v>
      </c>
      <c r="DD1854">
        <v>0</v>
      </c>
      <c r="DE1854">
        <v>0</v>
      </c>
      <c r="DF1854">
        <v>0</v>
      </c>
      <c r="DG1854">
        <v>0</v>
      </c>
      <c r="DH1854">
        <v>0</v>
      </c>
      <c r="DI1854">
        <v>0</v>
      </c>
      <c r="DJ1854">
        <v>0</v>
      </c>
      <c r="DK1854">
        <v>0</v>
      </c>
      <c r="DL1854">
        <v>270900</v>
      </c>
      <c r="DM1854">
        <v>0</v>
      </c>
      <c r="DN1854">
        <v>0</v>
      </c>
      <c r="DO1854">
        <v>375430</v>
      </c>
      <c r="DP1854">
        <v>317700</v>
      </c>
      <c r="DQ1854">
        <v>68522</v>
      </c>
      <c r="DR1854">
        <v>0</v>
      </c>
      <c r="DS1854">
        <v>0</v>
      </c>
    </row>
    <row r="1855" spans="1:123" x14ac:dyDescent="0.3">
      <c r="A1855" t="str">
        <f t="shared" si="28"/>
        <v>20492007</v>
      </c>
      <c r="B1855">
        <v>53</v>
      </c>
      <c r="C1855">
        <v>2049</v>
      </c>
      <c r="D1855">
        <v>200712</v>
      </c>
      <c r="E1855">
        <v>33</v>
      </c>
      <c r="F1855">
        <v>2148800</v>
      </c>
      <c r="G1855">
        <v>163025</v>
      </c>
      <c r="H1855">
        <v>550000</v>
      </c>
      <c r="I1855">
        <v>0</v>
      </c>
      <c r="J1855">
        <v>0</v>
      </c>
      <c r="K1855">
        <v>85000</v>
      </c>
      <c r="L1855">
        <v>200000</v>
      </c>
      <c r="M1855">
        <v>56200</v>
      </c>
      <c r="N1855">
        <v>11500</v>
      </c>
      <c r="O1855">
        <v>25500</v>
      </c>
      <c r="P1855">
        <v>4500</v>
      </c>
      <c r="Q1855">
        <v>2000</v>
      </c>
      <c r="R1855">
        <v>0</v>
      </c>
      <c r="S1855">
        <v>2308</v>
      </c>
      <c r="T1855">
        <v>35000</v>
      </c>
      <c r="U1855">
        <v>36000</v>
      </c>
      <c r="V1855">
        <v>0</v>
      </c>
      <c r="W1855">
        <v>15000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63111</v>
      </c>
      <c r="AD1855">
        <v>0</v>
      </c>
      <c r="AE1855">
        <v>0</v>
      </c>
      <c r="AF1855">
        <v>95626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787382</v>
      </c>
      <c r="AO1855">
        <v>621519</v>
      </c>
      <c r="AP1855">
        <v>95626</v>
      </c>
      <c r="AQ1855">
        <v>0</v>
      </c>
      <c r="AR1855">
        <v>8360</v>
      </c>
      <c r="AS1855">
        <v>0</v>
      </c>
      <c r="AT1855">
        <v>0</v>
      </c>
      <c r="AU1855">
        <v>0</v>
      </c>
      <c r="AV1855">
        <v>0</v>
      </c>
      <c r="AW1855">
        <v>4846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0</v>
      </c>
      <c r="BI1855">
        <v>0</v>
      </c>
      <c r="BJ1855">
        <v>0</v>
      </c>
      <c r="BK1855">
        <v>730351</v>
      </c>
      <c r="BL1855">
        <v>0</v>
      </c>
      <c r="BM1855">
        <v>28177</v>
      </c>
      <c r="BN1855">
        <v>0</v>
      </c>
      <c r="BO1855">
        <v>0</v>
      </c>
      <c r="BP1855">
        <v>0</v>
      </c>
      <c r="BQ1855">
        <v>0</v>
      </c>
      <c r="BR1855">
        <v>0</v>
      </c>
      <c r="BS1855">
        <v>0</v>
      </c>
      <c r="BT1855">
        <v>0</v>
      </c>
      <c r="BU1855">
        <v>0</v>
      </c>
      <c r="BV1855">
        <v>0</v>
      </c>
      <c r="BW1855">
        <v>0</v>
      </c>
      <c r="BX1855">
        <v>0</v>
      </c>
      <c r="BY1855">
        <v>0</v>
      </c>
      <c r="BZ1855">
        <v>0</v>
      </c>
      <c r="CA1855">
        <v>0</v>
      </c>
      <c r="CB1855">
        <v>0</v>
      </c>
      <c r="CC1855">
        <v>0</v>
      </c>
      <c r="CD1855">
        <v>0</v>
      </c>
      <c r="CE1855">
        <v>0</v>
      </c>
      <c r="CF1855">
        <v>0</v>
      </c>
      <c r="CG1855">
        <v>0</v>
      </c>
      <c r="CH1855">
        <v>0</v>
      </c>
      <c r="CI1855">
        <v>0</v>
      </c>
      <c r="CJ1855">
        <v>0</v>
      </c>
      <c r="CK1855">
        <v>0</v>
      </c>
      <c r="CL1855">
        <v>0</v>
      </c>
      <c r="CM1855">
        <v>0</v>
      </c>
      <c r="CN1855">
        <v>0</v>
      </c>
      <c r="CO1855">
        <v>0</v>
      </c>
      <c r="CP1855">
        <v>0</v>
      </c>
      <c r="CQ1855">
        <v>56353</v>
      </c>
      <c r="CR1855">
        <v>0</v>
      </c>
      <c r="CS1855">
        <v>0</v>
      </c>
      <c r="CT1855">
        <v>0</v>
      </c>
      <c r="CU1855">
        <v>0</v>
      </c>
      <c r="CV1855">
        <v>0</v>
      </c>
      <c r="CW1855">
        <v>0</v>
      </c>
      <c r="CX1855">
        <v>0</v>
      </c>
      <c r="CY1855">
        <v>0</v>
      </c>
      <c r="CZ1855">
        <v>0</v>
      </c>
      <c r="DA1855">
        <v>0</v>
      </c>
      <c r="DB1855">
        <v>0</v>
      </c>
      <c r="DC1855">
        <v>0</v>
      </c>
      <c r="DD1855">
        <v>0</v>
      </c>
      <c r="DE1855">
        <v>0</v>
      </c>
      <c r="DF1855">
        <v>0</v>
      </c>
      <c r="DG1855">
        <v>0</v>
      </c>
      <c r="DH1855">
        <v>0</v>
      </c>
      <c r="DI1855">
        <v>0</v>
      </c>
      <c r="DJ1855">
        <v>0</v>
      </c>
      <c r="DK1855">
        <v>0</v>
      </c>
      <c r="DL1855">
        <v>266054</v>
      </c>
      <c r="DM1855">
        <v>0</v>
      </c>
      <c r="DN1855">
        <v>0</v>
      </c>
      <c r="DO1855">
        <v>322407</v>
      </c>
      <c r="DP1855">
        <v>317700</v>
      </c>
      <c r="DQ1855">
        <v>-834938</v>
      </c>
      <c r="DR1855">
        <v>801915</v>
      </c>
      <c r="DS1855">
        <v>0</v>
      </c>
    </row>
    <row r="1856" spans="1:123" x14ac:dyDescent="0.3">
      <c r="A1856" t="str">
        <f t="shared" si="28"/>
        <v>20502008</v>
      </c>
      <c r="B1856">
        <v>53</v>
      </c>
      <c r="C1856">
        <v>2050</v>
      </c>
      <c r="D1856">
        <v>200812</v>
      </c>
      <c r="E1856">
        <v>32</v>
      </c>
      <c r="F1856">
        <v>2319752</v>
      </c>
      <c r="G1856">
        <v>163021</v>
      </c>
      <c r="H1856">
        <v>550000</v>
      </c>
      <c r="I1856">
        <v>0</v>
      </c>
      <c r="J1856">
        <v>0</v>
      </c>
      <c r="K1856">
        <v>85000</v>
      </c>
      <c r="L1856">
        <v>200000</v>
      </c>
      <c r="M1856">
        <v>56200</v>
      </c>
      <c r="N1856">
        <v>11500</v>
      </c>
      <c r="O1856">
        <v>25500</v>
      </c>
      <c r="P1856">
        <v>4500</v>
      </c>
      <c r="Q1856">
        <v>2000</v>
      </c>
      <c r="R1856">
        <v>0</v>
      </c>
      <c r="S1856">
        <v>2093</v>
      </c>
      <c r="T1856">
        <v>35000</v>
      </c>
      <c r="U1856">
        <v>36000</v>
      </c>
      <c r="V1856">
        <v>0</v>
      </c>
      <c r="W1856">
        <v>20000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61470</v>
      </c>
      <c r="AD1856">
        <v>0</v>
      </c>
      <c r="AE1856">
        <v>0</v>
      </c>
      <c r="AF1856">
        <v>93140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784653</v>
      </c>
      <c r="AO1856">
        <v>605361</v>
      </c>
      <c r="AP1856">
        <v>93140</v>
      </c>
      <c r="AQ1856">
        <v>0</v>
      </c>
      <c r="AR1856">
        <v>7493</v>
      </c>
      <c r="AS1856">
        <v>0</v>
      </c>
      <c r="AT1856">
        <v>0</v>
      </c>
      <c r="AU1856">
        <v>0</v>
      </c>
      <c r="AV1856">
        <v>0</v>
      </c>
      <c r="AW1856">
        <v>4205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0</v>
      </c>
      <c r="BI1856">
        <v>0</v>
      </c>
      <c r="BJ1856">
        <v>0</v>
      </c>
      <c r="BK1856">
        <v>710199</v>
      </c>
      <c r="BL1856">
        <v>0</v>
      </c>
      <c r="BM1856">
        <v>8177</v>
      </c>
      <c r="BN1856">
        <v>0</v>
      </c>
      <c r="BO1856">
        <v>0</v>
      </c>
      <c r="BP1856">
        <v>0</v>
      </c>
      <c r="BQ1856">
        <v>0</v>
      </c>
      <c r="BR1856">
        <v>0</v>
      </c>
      <c r="BS1856">
        <v>0</v>
      </c>
      <c r="BT1856">
        <v>0</v>
      </c>
      <c r="BU1856">
        <v>0</v>
      </c>
      <c r="BV1856">
        <v>0</v>
      </c>
      <c r="BW1856">
        <v>0</v>
      </c>
      <c r="BX1856">
        <v>0</v>
      </c>
      <c r="BY1856">
        <v>0</v>
      </c>
      <c r="BZ1856">
        <v>0</v>
      </c>
      <c r="CA1856">
        <v>0</v>
      </c>
      <c r="CB1856">
        <v>0</v>
      </c>
      <c r="CC1856">
        <v>0</v>
      </c>
      <c r="CD1856">
        <v>0</v>
      </c>
      <c r="CE1856">
        <v>0</v>
      </c>
      <c r="CF1856">
        <v>0</v>
      </c>
      <c r="CG1856">
        <v>0</v>
      </c>
      <c r="CH1856">
        <v>0</v>
      </c>
      <c r="CI1856">
        <v>0</v>
      </c>
      <c r="CJ1856">
        <v>0</v>
      </c>
      <c r="CK1856">
        <v>0</v>
      </c>
      <c r="CL1856">
        <v>0</v>
      </c>
      <c r="CM1856">
        <v>0</v>
      </c>
      <c r="CN1856">
        <v>0</v>
      </c>
      <c r="CO1856">
        <v>0</v>
      </c>
      <c r="CP1856">
        <v>0</v>
      </c>
      <c r="CQ1856">
        <v>28177</v>
      </c>
      <c r="CR1856">
        <v>0</v>
      </c>
      <c r="CS1856">
        <v>0</v>
      </c>
      <c r="CT1856">
        <v>0</v>
      </c>
      <c r="CU1856">
        <v>0</v>
      </c>
      <c r="CV1856">
        <v>0</v>
      </c>
      <c r="CW1856">
        <v>0</v>
      </c>
      <c r="CX1856">
        <v>0</v>
      </c>
      <c r="CY1856">
        <v>0</v>
      </c>
      <c r="CZ1856">
        <v>0</v>
      </c>
      <c r="DA1856">
        <v>0</v>
      </c>
      <c r="DB1856">
        <v>0</v>
      </c>
      <c r="DC1856">
        <v>0</v>
      </c>
      <c r="DD1856">
        <v>0</v>
      </c>
      <c r="DE1856">
        <v>0</v>
      </c>
      <c r="DF1856">
        <v>0</v>
      </c>
      <c r="DG1856">
        <v>0</v>
      </c>
      <c r="DH1856">
        <v>0</v>
      </c>
      <c r="DI1856">
        <v>0</v>
      </c>
      <c r="DJ1856">
        <v>0</v>
      </c>
      <c r="DK1856">
        <v>0</v>
      </c>
      <c r="DL1856">
        <v>261848</v>
      </c>
      <c r="DM1856">
        <v>0</v>
      </c>
      <c r="DN1856">
        <v>0</v>
      </c>
      <c r="DO1856">
        <v>290025</v>
      </c>
      <c r="DP1856">
        <v>317700</v>
      </c>
      <c r="DQ1856">
        <v>-1028126</v>
      </c>
      <c r="DR1856">
        <v>1015744</v>
      </c>
      <c r="DS1856">
        <v>0</v>
      </c>
    </row>
    <row r="1857" spans="1:123" x14ac:dyDescent="0.3">
      <c r="A1857" t="str">
        <f t="shared" si="28"/>
        <v>20161975</v>
      </c>
      <c r="B1857">
        <v>54</v>
      </c>
      <c r="C1857">
        <v>2016</v>
      </c>
      <c r="D1857">
        <v>197512</v>
      </c>
      <c r="E1857">
        <v>72</v>
      </c>
      <c r="F1857">
        <v>1389602</v>
      </c>
      <c r="G1857">
        <v>211232</v>
      </c>
      <c r="H1857">
        <v>550000</v>
      </c>
      <c r="I1857">
        <v>0</v>
      </c>
      <c r="J1857">
        <v>126000</v>
      </c>
      <c r="K1857">
        <v>85000</v>
      </c>
      <c r="L1857">
        <v>100000</v>
      </c>
      <c r="M1857">
        <v>56200</v>
      </c>
      <c r="N1857">
        <v>11500</v>
      </c>
      <c r="O1857">
        <v>25500</v>
      </c>
      <c r="P1857">
        <v>4500</v>
      </c>
      <c r="Q1857">
        <v>2000</v>
      </c>
      <c r="R1857">
        <v>0</v>
      </c>
      <c r="S1857">
        <v>8370</v>
      </c>
      <c r="T1857">
        <v>35000</v>
      </c>
      <c r="U1857">
        <v>36000</v>
      </c>
      <c r="V1857">
        <v>0</v>
      </c>
      <c r="W1857">
        <v>0</v>
      </c>
      <c r="X1857">
        <v>0</v>
      </c>
      <c r="Y1857">
        <v>0</v>
      </c>
      <c r="Z1857">
        <v>70443</v>
      </c>
      <c r="AA1857">
        <v>0</v>
      </c>
      <c r="AB1857">
        <v>210000</v>
      </c>
      <c r="AC1857">
        <v>140327</v>
      </c>
      <c r="AD1857">
        <v>72296</v>
      </c>
      <c r="AE1857">
        <v>210000</v>
      </c>
      <c r="AF1857">
        <v>2623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857004</v>
      </c>
      <c r="AO1857">
        <v>1381941</v>
      </c>
      <c r="AP1857">
        <v>212623</v>
      </c>
      <c r="AQ1857">
        <v>0</v>
      </c>
      <c r="AR1857">
        <v>20000</v>
      </c>
      <c r="AS1857">
        <v>0</v>
      </c>
      <c r="AT1857">
        <v>0</v>
      </c>
      <c r="AU1857">
        <v>200000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111111</v>
      </c>
      <c r="BF1857">
        <v>10757</v>
      </c>
      <c r="BG1857">
        <v>35194</v>
      </c>
      <c r="BH1857">
        <v>20000</v>
      </c>
      <c r="BI1857">
        <v>56200</v>
      </c>
      <c r="BJ1857">
        <v>0</v>
      </c>
      <c r="BK1857">
        <v>1581302</v>
      </c>
      <c r="BL1857">
        <v>0</v>
      </c>
      <c r="BM1857">
        <v>0</v>
      </c>
      <c r="BN1857">
        <v>0</v>
      </c>
      <c r="BO1857">
        <v>0</v>
      </c>
      <c r="BP1857">
        <v>0</v>
      </c>
      <c r="BQ1857">
        <v>0</v>
      </c>
      <c r="BR1857">
        <v>500000</v>
      </c>
      <c r="BS1857">
        <v>136000</v>
      </c>
      <c r="BT1857">
        <v>65000</v>
      </c>
      <c r="BU1857">
        <v>39000</v>
      </c>
      <c r="BV1857">
        <v>10000</v>
      </c>
      <c r="BW1857">
        <v>0</v>
      </c>
      <c r="BX1857">
        <v>0</v>
      </c>
      <c r="BY1857">
        <v>0</v>
      </c>
      <c r="BZ1857">
        <v>0</v>
      </c>
      <c r="CA1857">
        <v>0</v>
      </c>
      <c r="CB1857">
        <v>0</v>
      </c>
      <c r="CC1857">
        <v>0</v>
      </c>
      <c r="CD1857">
        <v>0</v>
      </c>
      <c r="CE1857">
        <v>0</v>
      </c>
      <c r="CF1857">
        <v>0</v>
      </c>
      <c r="CG1857">
        <v>25000</v>
      </c>
      <c r="CH1857">
        <v>572</v>
      </c>
      <c r="CI1857">
        <v>3000</v>
      </c>
      <c r="CJ1857">
        <v>2250</v>
      </c>
      <c r="CK1857">
        <v>900</v>
      </c>
      <c r="CL1857">
        <v>750</v>
      </c>
      <c r="CM1857">
        <v>3250</v>
      </c>
      <c r="CN1857">
        <v>15000</v>
      </c>
      <c r="CO1857">
        <v>750</v>
      </c>
      <c r="CP1857">
        <v>0</v>
      </c>
      <c r="CQ1857">
        <v>596000</v>
      </c>
      <c r="CR1857">
        <v>100000</v>
      </c>
      <c r="CS1857">
        <v>10000</v>
      </c>
      <c r="CT1857">
        <v>154000</v>
      </c>
      <c r="CU1857">
        <v>65000</v>
      </c>
      <c r="CV1857">
        <v>25000</v>
      </c>
      <c r="CW1857">
        <v>572</v>
      </c>
      <c r="CX1857">
        <v>3000</v>
      </c>
      <c r="CY1857">
        <v>2250</v>
      </c>
      <c r="CZ1857">
        <v>900</v>
      </c>
      <c r="DA1857">
        <v>750</v>
      </c>
      <c r="DB1857">
        <v>3250</v>
      </c>
      <c r="DC1857">
        <v>15000</v>
      </c>
      <c r="DD1857">
        <v>750</v>
      </c>
      <c r="DE1857">
        <v>5000</v>
      </c>
      <c r="DF1857">
        <v>70443</v>
      </c>
      <c r="DG1857">
        <v>79000</v>
      </c>
      <c r="DH1857">
        <v>0</v>
      </c>
      <c r="DI1857">
        <v>0</v>
      </c>
      <c r="DJ1857">
        <v>161194</v>
      </c>
      <c r="DK1857">
        <v>180200</v>
      </c>
      <c r="DL1857">
        <v>40757</v>
      </c>
      <c r="DM1857">
        <v>248111</v>
      </c>
      <c r="DN1857">
        <v>20000</v>
      </c>
      <c r="DO1857">
        <v>1781177</v>
      </c>
      <c r="DP1857">
        <v>317700</v>
      </c>
      <c r="DQ1857">
        <v>905177</v>
      </c>
      <c r="DR1857">
        <v>0</v>
      </c>
      <c r="DS1857">
        <v>0</v>
      </c>
    </row>
    <row r="1858" spans="1:123" x14ac:dyDescent="0.3">
      <c r="A1858" t="str">
        <f t="shared" si="28"/>
        <v>20171976</v>
      </c>
      <c r="B1858">
        <v>54</v>
      </c>
      <c r="C1858">
        <v>2017</v>
      </c>
      <c r="D1858">
        <v>197612</v>
      </c>
      <c r="E1858">
        <v>46</v>
      </c>
      <c r="F1858">
        <v>1556591</v>
      </c>
      <c r="G1858">
        <v>215203</v>
      </c>
      <c r="H1858">
        <v>550000</v>
      </c>
      <c r="I1858">
        <v>0</v>
      </c>
      <c r="J1858">
        <v>126000</v>
      </c>
      <c r="K1858">
        <v>85000</v>
      </c>
      <c r="L1858">
        <v>100000</v>
      </c>
      <c r="M1858">
        <v>56200</v>
      </c>
      <c r="N1858">
        <v>11500</v>
      </c>
      <c r="O1858">
        <v>25500</v>
      </c>
      <c r="P1858">
        <v>4500</v>
      </c>
      <c r="Q1858">
        <v>2000</v>
      </c>
      <c r="R1858">
        <v>0</v>
      </c>
      <c r="S1858">
        <v>8311</v>
      </c>
      <c r="T1858">
        <v>35000</v>
      </c>
      <c r="U1858">
        <v>36000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88583</v>
      </c>
      <c r="AD1858">
        <v>45638</v>
      </c>
      <c r="AE1858">
        <v>0</v>
      </c>
      <c r="AF1858">
        <v>134221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795790</v>
      </c>
      <c r="AO1858">
        <v>872368</v>
      </c>
      <c r="AP1858">
        <v>134221</v>
      </c>
      <c r="AQ1858">
        <v>0</v>
      </c>
      <c r="AR1858">
        <v>20000</v>
      </c>
      <c r="AS1858">
        <v>3000</v>
      </c>
      <c r="AT1858">
        <v>8000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0</v>
      </c>
      <c r="BI1858">
        <v>0</v>
      </c>
      <c r="BJ1858">
        <v>0</v>
      </c>
      <c r="BK1858">
        <v>1037589</v>
      </c>
      <c r="BL1858">
        <v>0</v>
      </c>
      <c r="BM1858">
        <v>0</v>
      </c>
      <c r="BN1858">
        <v>0</v>
      </c>
      <c r="BO1858">
        <v>0</v>
      </c>
      <c r="BP1858">
        <v>0</v>
      </c>
      <c r="BQ1858">
        <v>0</v>
      </c>
      <c r="BR1858">
        <v>25585</v>
      </c>
      <c r="BS1858">
        <v>0</v>
      </c>
      <c r="BT1858">
        <v>0</v>
      </c>
      <c r="BU1858">
        <v>0</v>
      </c>
      <c r="BV1858">
        <v>0</v>
      </c>
      <c r="BW1858">
        <v>0</v>
      </c>
      <c r="BX1858">
        <v>0</v>
      </c>
      <c r="BY1858">
        <v>0</v>
      </c>
      <c r="BZ1858">
        <v>0</v>
      </c>
      <c r="CA1858">
        <v>0</v>
      </c>
      <c r="CB1858">
        <v>0</v>
      </c>
      <c r="CC1858">
        <v>0</v>
      </c>
      <c r="CD1858">
        <v>0</v>
      </c>
      <c r="CE1858">
        <v>0</v>
      </c>
      <c r="CF1858">
        <v>0</v>
      </c>
      <c r="CG1858">
        <v>0</v>
      </c>
      <c r="CH1858">
        <v>0</v>
      </c>
      <c r="CI1858">
        <v>0</v>
      </c>
      <c r="CJ1858">
        <v>0</v>
      </c>
      <c r="CK1858">
        <v>0</v>
      </c>
      <c r="CL1858">
        <v>0</v>
      </c>
      <c r="CM1858">
        <v>0</v>
      </c>
      <c r="CN1858">
        <v>0</v>
      </c>
      <c r="CO1858">
        <v>0</v>
      </c>
      <c r="CP1858">
        <v>0</v>
      </c>
      <c r="CQ1858">
        <v>601585</v>
      </c>
      <c r="CR1858">
        <v>100000</v>
      </c>
      <c r="CS1858">
        <v>10000</v>
      </c>
      <c r="CT1858">
        <v>154000</v>
      </c>
      <c r="CU1858">
        <v>65000</v>
      </c>
      <c r="CV1858">
        <v>25000</v>
      </c>
      <c r="CW1858">
        <v>572</v>
      </c>
      <c r="CX1858">
        <v>3000</v>
      </c>
      <c r="CY1858">
        <v>2250</v>
      </c>
      <c r="CZ1858">
        <v>900</v>
      </c>
      <c r="DA1858">
        <v>750</v>
      </c>
      <c r="DB1858">
        <v>3250</v>
      </c>
      <c r="DC1858">
        <v>15000</v>
      </c>
      <c r="DD1858">
        <v>750</v>
      </c>
      <c r="DE1858">
        <v>10000</v>
      </c>
      <c r="DF1858">
        <v>64914</v>
      </c>
      <c r="DG1858">
        <v>100000</v>
      </c>
      <c r="DH1858">
        <v>0</v>
      </c>
      <c r="DI1858">
        <v>0</v>
      </c>
      <c r="DJ1858">
        <v>157675</v>
      </c>
      <c r="DK1858">
        <v>174018</v>
      </c>
      <c r="DL1858">
        <v>40757</v>
      </c>
      <c r="DM1858">
        <v>237000</v>
      </c>
      <c r="DN1858">
        <v>20000</v>
      </c>
      <c r="DO1858">
        <v>1786420</v>
      </c>
      <c r="DP1858">
        <v>317700</v>
      </c>
      <c r="DQ1858">
        <v>25585</v>
      </c>
      <c r="DR1858">
        <v>0</v>
      </c>
      <c r="DS1858">
        <v>0</v>
      </c>
    </row>
    <row r="1859" spans="1:123" x14ac:dyDescent="0.3">
      <c r="A1859" t="str">
        <f t="shared" ref="A1859:A1922" si="29">CONCATENATE(C1859,LEFT(D1859,4))</f>
        <v>20181977</v>
      </c>
      <c r="B1859">
        <v>54</v>
      </c>
      <c r="C1859">
        <v>2018</v>
      </c>
      <c r="D1859">
        <v>197712</v>
      </c>
      <c r="E1859">
        <v>11</v>
      </c>
      <c r="F1859">
        <v>1726222</v>
      </c>
      <c r="G1859">
        <v>186174</v>
      </c>
      <c r="H1859">
        <v>550000</v>
      </c>
      <c r="I1859">
        <v>0</v>
      </c>
      <c r="J1859">
        <v>120000</v>
      </c>
      <c r="K1859">
        <v>85000</v>
      </c>
      <c r="L1859">
        <v>130000</v>
      </c>
      <c r="M1859">
        <v>56200</v>
      </c>
      <c r="N1859">
        <v>11500</v>
      </c>
      <c r="O1859">
        <v>25500</v>
      </c>
      <c r="P1859">
        <v>4500</v>
      </c>
      <c r="Q1859">
        <v>2000</v>
      </c>
      <c r="R1859">
        <v>0</v>
      </c>
      <c r="S1859">
        <v>8252</v>
      </c>
      <c r="T1859">
        <v>35000</v>
      </c>
      <c r="U1859">
        <v>36000</v>
      </c>
      <c r="V1859">
        <v>0</v>
      </c>
      <c r="W1859">
        <v>0</v>
      </c>
      <c r="X1859">
        <v>25000</v>
      </c>
      <c r="Y1859">
        <v>62966</v>
      </c>
      <c r="Z1859">
        <v>0</v>
      </c>
      <c r="AA1859">
        <v>0</v>
      </c>
      <c r="AB1859">
        <v>0</v>
      </c>
      <c r="AC1859">
        <v>20604</v>
      </c>
      <c r="AD1859">
        <v>0</v>
      </c>
      <c r="AE1859">
        <v>0</v>
      </c>
      <c r="AF1859">
        <v>31218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1010700</v>
      </c>
      <c r="AO1859">
        <v>202904</v>
      </c>
      <c r="AP1859">
        <v>31218</v>
      </c>
      <c r="AQ1859">
        <v>0</v>
      </c>
      <c r="AR1859">
        <v>0</v>
      </c>
      <c r="AS1859">
        <v>6000</v>
      </c>
      <c r="AT1859">
        <v>8000</v>
      </c>
      <c r="AU1859">
        <v>0</v>
      </c>
      <c r="AV1859">
        <v>75000</v>
      </c>
      <c r="AW1859">
        <v>0</v>
      </c>
      <c r="AX1859">
        <v>31500</v>
      </c>
      <c r="AY1859">
        <v>0</v>
      </c>
      <c r="AZ1859">
        <v>20000</v>
      </c>
      <c r="BA1859">
        <v>25000</v>
      </c>
      <c r="BB1859">
        <v>8000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0</v>
      </c>
      <c r="BI1859">
        <v>0</v>
      </c>
      <c r="BJ1859">
        <v>0</v>
      </c>
      <c r="BK1859">
        <v>407623</v>
      </c>
      <c r="BL1859">
        <v>0</v>
      </c>
      <c r="BM1859">
        <v>193862</v>
      </c>
      <c r="BN1859">
        <v>154000</v>
      </c>
      <c r="BO1859">
        <v>0</v>
      </c>
      <c r="BP1859">
        <v>25927</v>
      </c>
      <c r="BQ1859">
        <v>0</v>
      </c>
      <c r="BR1859">
        <v>0</v>
      </c>
      <c r="BS1859">
        <v>0</v>
      </c>
      <c r="BT1859">
        <v>0</v>
      </c>
      <c r="BU1859">
        <v>0</v>
      </c>
      <c r="BV1859">
        <v>0</v>
      </c>
      <c r="BW1859">
        <v>0</v>
      </c>
      <c r="BX1859">
        <v>0</v>
      </c>
      <c r="BY1859">
        <v>0</v>
      </c>
      <c r="BZ1859">
        <v>0</v>
      </c>
      <c r="CA1859">
        <v>0</v>
      </c>
      <c r="CB1859">
        <v>0</v>
      </c>
      <c r="CC1859">
        <v>0</v>
      </c>
      <c r="CD1859">
        <v>0</v>
      </c>
      <c r="CE1859">
        <v>0</v>
      </c>
      <c r="CF1859">
        <v>15000</v>
      </c>
      <c r="CG1859">
        <v>0</v>
      </c>
      <c r="CH1859">
        <v>0</v>
      </c>
      <c r="CI1859">
        <v>0</v>
      </c>
      <c r="CJ1859">
        <v>0</v>
      </c>
      <c r="CK1859">
        <v>0</v>
      </c>
      <c r="CL1859">
        <v>0</v>
      </c>
      <c r="CM1859">
        <v>0</v>
      </c>
      <c r="CN1859">
        <v>0</v>
      </c>
      <c r="CO1859">
        <v>0</v>
      </c>
      <c r="CP1859">
        <v>0</v>
      </c>
      <c r="CQ1859">
        <v>387723</v>
      </c>
      <c r="CR1859">
        <v>74073</v>
      </c>
      <c r="CS1859">
        <v>10000</v>
      </c>
      <c r="CT1859">
        <v>0</v>
      </c>
      <c r="CU1859">
        <v>65000</v>
      </c>
      <c r="CV1859">
        <v>25000</v>
      </c>
      <c r="CW1859">
        <v>572</v>
      </c>
      <c r="CX1859">
        <v>3000</v>
      </c>
      <c r="CY1859">
        <v>2250</v>
      </c>
      <c r="CZ1859">
        <v>900</v>
      </c>
      <c r="DA1859">
        <v>750</v>
      </c>
      <c r="DB1859">
        <v>3250</v>
      </c>
      <c r="DC1859">
        <v>15000</v>
      </c>
      <c r="DD1859">
        <v>750</v>
      </c>
      <c r="DE1859">
        <v>0</v>
      </c>
      <c r="DF1859">
        <v>0</v>
      </c>
      <c r="DG1859">
        <v>75000</v>
      </c>
      <c r="DH1859">
        <v>0</v>
      </c>
      <c r="DI1859">
        <v>0</v>
      </c>
      <c r="DJ1859">
        <v>126175</v>
      </c>
      <c r="DK1859">
        <v>149018</v>
      </c>
      <c r="DL1859">
        <v>40757</v>
      </c>
      <c r="DM1859">
        <v>162000</v>
      </c>
      <c r="DN1859">
        <v>0</v>
      </c>
      <c r="DO1859">
        <v>1141218</v>
      </c>
      <c r="DP1859">
        <v>317700</v>
      </c>
      <c r="DQ1859">
        <v>-769540</v>
      </c>
      <c r="DR1859">
        <v>141285</v>
      </c>
      <c r="DS1859">
        <v>0</v>
      </c>
    </row>
    <row r="1860" spans="1:123" x14ac:dyDescent="0.3">
      <c r="A1860" t="str">
        <f t="shared" si="29"/>
        <v>20191978</v>
      </c>
      <c r="B1860">
        <v>54</v>
      </c>
      <c r="C1860">
        <v>2019</v>
      </c>
      <c r="D1860">
        <v>197812</v>
      </c>
      <c r="E1860">
        <v>78</v>
      </c>
      <c r="F1860">
        <v>1578316</v>
      </c>
      <c r="G1860">
        <v>163145</v>
      </c>
      <c r="H1860">
        <v>550000</v>
      </c>
      <c r="I1860">
        <v>0</v>
      </c>
      <c r="J1860">
        <v>120000</v>
      </c>
      <c r="K1860">
        <v>85000</v>
      </c>
      <c r="L1860">
        <v>160000</v>
      </c>
      <c r="M1860">
        <v>56200</v>
      </c>
      <c r="N1860">
        <v>11500</v>
      </c>
      <c r="O1860">
        <v>25500</v>
      </c>
      <c r="P1860">
        <v>4500</v>
      </c>
      <c r="Q1860">
        <v>2000</v>
      </c>
      <c r="R1860">
        <v>0</v>
      </c>
      <c r="S1860">
        <v>8193</v>
      </c>
      <c r="T1860">
        <v>35000</v>
      </c>
      <c r="U1860">
        <v>36000</v>
      </c>
      <c r="V1860">
        <v>0</v>
      </c>
      <c r="W1860">
        <v>0</v>
      </c>
      <c r="X1860">
        <v>0</v>
      </c>
      <c r="Y1860">
        <v>0</v>
      </c>
      <c r="Z1860">
        <v>153231</v>
      </c>
      <c r="AA1860">
        <v>0</v>
      </c>
      <c r="AB1860">
        <v>0</v>
      </c>
      <c r="AC1860">
        <v>150521</v>
      </c>
      <c r="AD1860">
        <v>77548</v>
      </c>
      <c r="AE1860">
        <v>0</v>
      </c>
      <c r="AF1860">
        <v>228070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602592</v>
      </c>
      <c r="AO1860">
        <v>1482335</v>
      </c>
      <c r="AP1860">
        <v>228070</v>
      </c>
      <c r="AQ1860">
        <v>0</v>
      </c>
      <c r="AR1860">
        <v>20000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46667</v>
      </c>
      <c r="BF1860">
        <v>0</v>
      </c>
      <c r="BG1860">
        <v>35194</v>
      </c>
      <c r="BH1860">
        <v>0</v>
      </c>
      <c r="BI1860">
        <v>0</v>
      </c>
      <c r="BJ1860">
        <v>0</v>
      </c>
      <c r="BK1860">
        <v>1648544</v>
      </c>
      <c r="BL1860">
        <v>0</v>
      </c>
      <c r="BM1860">
        <v>0</v>
      </c>
      <c r="BN1860">
        <v>0</v>
      </c>
      <c r="BO1860">
        <v>0</v>
      </c>
      <c r="BP1860">
        <v>0</v>
      </c>
      <c r="BQ1860">
        <v>0</v>
      </c>
      <c r="BR1860">
        <v>242277</v>
      </c>
      <c r="BS1860">
        <v>154000</v>
      </c>
      <c r="BT1860">
        <v>0</v>
      </c>
      <c r="BU1860">
        <v>25927</v>
      </c>
      <c r="BV1860">
        <v>0</v>
      </c>
      <c r="BW1860">
        <v>0</v>
      </c>
      <c r="BX1860">
        <v>0</v>
      </c>
      <c r="BY1860">
        <v>0</v>
      </c>
      <c r="BZ1860">
        <v>0</v>
      </c>
      <c r="CA1860">
        <v>0</v>
      </c>
      <c r="CB1860">
        <v>0</v>
      </c>
      <c r="CC1860">
        <v>0</v>
      </c>
      <c r="CD1860">
        <v>0</v>
      </c>
      <c r="CE1860">
        <v>0</v>
      </c>
      <c r="CF1860">
        <v>0</v>
      </c>
      <c r="CG1860">
        <v>25000</v>
      </c>
      <c r="CH1860">
        <v>572</v>
      </c>
      <c r="CI1860">
        <v>3000</v>
      </c>
      <c r="CJ1860">
        <v>2250</v>
      </c>
      <c r="CK1860">
        <v>900</v>
      </c>
      <c r="CL1860">
        <v>750</v>
      </c>
      <c r="CM1860">
        <v>3250</v>
      </c>
      <c r="CN1860">
        <v>15000</v>
      </c>
      <c r="CO1860">
        <v>750</v>
      </c>
      <c r="CP1860">
        <v>0</v>
      </c>
      <c r="CQ1860">
        <v>610000</v>
      </c>
      <c r="CR1860">
        <v>100000</v>
      </c>
      <c r="CS1860">
        <v>10000</v>
      </c>
      <c r="CT1860">
        <v>154000</v>
      </c>
      <c r="CU1860">
        <v>65000</v>
      </c>
      <c r="CV1860">
        <v>50000</v>
      </c>
      <c r="CW1860">
        <v>1144</v>
      </c>
      <c r="CX1860">
        <v>6000</v>
      </c>
      <c r="CY1860">
        <v>4500</v>
      </c>
      <c r="CZ1860">
        <v>1800</v>
      </c>
      <c r="DA1860">
        <v>1500</v>
      </c>
      <c r="DB1860">
        <v>6500</v>
      </c>
      <c r="DC1860">
        <v>30000</v>
      </c>
      <c r="DD1860">
        <v>1500</v>
      </c>
      <c r="DE1860">
        <v>5000</v>
      </c>
      <c r="DF1860">
        <v>153231</v>
      </c>
      <c r="DG1860">
        <v>75000</v>
      </c>
      <c r="DH1860">
        <v>0</v>
      </c>
      <c r="DI1860">
        <v>0</v>
      </c>
      <c r="DJ1860">
        <v>161369</v>
      </c>
      <c r="DK1860">
        <v>149018</v>
      </c>
      <c r="DL1860">
        <v>40757</v>
      </c>
      <c r="DM1860">
        <v>208667</v>
      </c>
      <c r="DN1860">
        <v>0</v>
      </c>
      <c r="DO1860">
        <v>1834985</v>
      </c>
      <c r="DP1860">
        <v>317700</v>
      </c>
      <c r="DQ1860">
        <v>708767</v>
      </c>
      <c r="DR1860">
        <v>0</v>
      </c>
      <c r="DS1860">
        <v>0</v>
      </c>
    </row>
    <row r="1861" spans="1:123" x14ac:dyDescent="0.3">
      <c r="A1861" t="str">
        <f t="shared" si="29"/>
        <v>20201979</v>
      </c>
      <c r="B1861">
        <v>54</v>
      </c>
      <c r="C1861">
        <v>2020</v>
      </c>
      <c r="D1861">
        <v>197912</v>
      </c>
      <c r="E1861">
        <v>56</v>
      </c>
      <c r="F1861">
        <v>1470659</v>
      </c>
      <c r="G1861">
        <v>163116</v>
      </c>
      <c r="H1861">
        <v>550000</v>
      </c>
      <c r="I1861">
        <v>0</v>
      </c>
      <c r="J1861">
        <v>120000</v>
      </c>
      <c r="K1861">
        <v>85000</v>
      </c>
      <c r="L1861">
        <v>192500</v>
      </c>
      <c r="M1861">
        <v>56200</v>
      </c>
      <c r="N1861">
        <v>11500</v>
      </c>
      <c r="O1861">
        <v>25500</v>
      </c>
      <c r="P1861">
        <v>4500</v>
      </c>
      <c r="Q1861">
        <v>2000</v>
      </c>
      <c r="R1861">
        <v>0</v>
      </c>
      <c r="S1861">
        <v>8134</v>
      </c>
      <c r="T1861">
        <v>35000</v>
      </c>
      <c r="U1861">
        <v>36000</v>
      </c>
      <c r="V1861">
        <v>0</v>
      </c>
      <c r="W1861">
        <v>0</v>
      </c>
      <c r="X1861">
        <v>0</v>
      </c>
      <c r="Y1861">
        <v>0</v>
      </c>
      <c r="Z1861">
        <v>339771</v>
      </c>
      <c r="AA1861">
        <v>0</v>
      </c>
      <c r="AB1861">
        <v>0</v>
      </c>
      <c r="AC1861">
        <v>108439</v>
      </c>
      <c r="AD1861">
        <v>55867</v>
      </c>
      <c r="AE1861">
        <v>0</v>
      </c>
      <c r="AF1861">
        <v>164306</v>
      </c>
      <c r="AG1861">
        <v>0</v>
      </c>
      <c r="AH1861">
        <v>0</v>
      </c>
      <c r="AI1861">
        <v>0</v>
      </c>
      <c r="AJ1861">
        <v>85694</v>
      </c>
      <c r="AK1861">
        <v>85694</v>
      </c>
      <c r="AL1861">
        <v>0</v>
      </c>
      <c r="AM1861">
        <v>0</v>
      </c>
      <c r="AN1861">
        <v>426563</v>
      </c>
      <c r="AO1861">
        <v>1067906</v>
      </c>
      <c r="AP1861">
        <v>164306</v>
      </c>
      <c r="AQ1861">
        <v>0</v>
      </c>
      <c r="AR1861">
        <v>20000</v>
      </c>
      <c r="AS1861">
        <v>3000</v>
      </c>
      <c r="AT1861">
        <v>8000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0</v>
      </c>
      <c r="BI1861">
        <v>0</v>
      </c>
      <c r="BJ1861">
        <v>0</v>
      </c>
      <c r="BK1861">
        <v>1263212</v>
      </c>
      <c r="BL1861">
        <v>0</v>
      </c>
      <c r="BM1861">
        <v>0</v>
      </c>
      <c r="BN1861">
        <v>0</v>
      </c>
      <c r="BO1861">
        <v>0</v>
      </c>
      <c r="BP1861">
        <v>0</v>
      </c>
      <c r="BQ1861">
        <v>0</v>
      </c>
      <c r="BR1861">
        <v>20000</v>
      </c>
      <c r="BS1861">
        <v>0</v>
      </c>
      <c r="BT1861">
        <v>0</v>
      </c>
      <c r="BU1861">
        <v>0</v>
      </c>
      <c r="BV1861">
        <v>0</v>
      </c>
      <c r="BW1861">
        <v>0</v>
      </c>
      <c r="BX1861">
        <v>0</v>
      </c>
      <c r="BY1861">
        <v>0</v>
      </c>
      <c r="BZ1861">
        <v>0</v>
      </c>
      <c r="CA1861">
        <v>0</v>
      </c>
      <c r="CB1861">
        <v>0</v>
      </c>
      <c r="CC1861">
        <v>0</v>
      </c>
      <c r="CD1861">
        <v>0</v>
      </c>
      <c r="CE1861">
        <v>0</v>
      </c>
      <c r="CF1861">
        <v>0</v>
      </c>
      <c r="CG1861">
        <v>0</v>
      </c>
      <c r="CH1861">
        <v>0</v>
      </c>
      <c r="CI1861">
        <v>0</v>
      </c>
      <c r="CJ1861">
        <v>0</v>
      </c>
      <c r="CK1861">
        <v>0</v>
      </c>
      <c r="CL1861">
        <v>0</v>
      </c>
      <c r="CM1861">
        <v>0</v>
      </c>
      <c r="CN1861">
        <v>0</v>
      </c>
      <c r="CO1861">
        <v>0</v>
      </c>
      <c r="CP1861">
        <v>0</v>
      </c>
      <c r="CQ1861">
        <v>610000</v>
      </c>
      <c r="CR1861">
        <v>100000</v>
      </c>
      <c r="CS1861">
        <v>10000</v>
      </c>
      <c r="CT1861">
        <v>154000</v>
      </c>
      <c r="CU1861">
        <v>65000</v>
      </c>
      <c r="CV1861">
        <v>50000</v>
      </c>
      <c r="CW1861">
        <v>1144</v>
      </c>
      <c r="CX1861">
        <v>6000</v>
      </c>
      <c r="CY1861">
        <v>4500</v>
      </c>
      <c r="CZ1861">
        <v>1800</v>
      </c>
      <c r="DA1861">
        <v>1500</v>
      </c>
      <c r="DB1861">
        <v>6500</v>
      </c>
      <c r="DC1861">
        <v>30000</v>
      </c>
      <c r="DD1861">
        <v>1500</v>
      </c>
      <c r="DE1861">
        <v>10000</v>
      </c>
      <c r="DF1861">
        <v>480974</v>
      </c>
      <c r="DG1861">
        <v>75000</v>
      </c>
      <c r="DH1861">
        <v>0</v>
      </c>
      <c r="DI1861">
        <v>0</v>
      </c>
      <c r="DJ1861">
        <v>157849</v>
      </c>
      <c r="DK1861">
        <v>149018</v>
      </c>
      <c r="DL1861">
        <v>40757</v>
      </c>
      <c r="DM1861">
        <v>204000</v>
      </c>
      <c r="DN1861">
        <v>0</v>
      </c>
      <c r="DO1861">
        <v>2245236</v>
      </c>
      <c r="DP1861">
        <v>317700</v>
      </c>
      <c r="DQ1861">
        <v>445465</v>
      </c>
      <c r="DR1861">
        <v>0</v>
      </c>
      <c r="DS1861">
        <v>0</v>
      </c>
    </row>
    <row r="1862" spans="1:123" x14ac:dyDescent="0.3">
      <c r="A1862" t="str">
        <f t="shared" si="29"/>
        <v>20211980</v>
      </c>
      <c r="B1862">
        <v>54</v>
      </c>
      <c r="C1862">
        <v>2021</v>
      </c>
      <c r="D1862">
        <v>198012</v>
      </c>
      <c r="E1862">
        <v>56</v>
      </c>
      <c r="F1862">
        <v>1504712</v>
      </c>
      <c r="G1862">
        <v>163116</v>
      </c>
      <c r="H1862">
        <v>550000</v>
      </c>
      <c r="I1862">
        <v>0</v>
      </c>
      <c r="J1862">
        <v>120000</v>
      </c>
      <c r="K1862">
        <v>85000</v>
      </c>
      <c r="L1862">
        <v>205000</v>
      </c>
      <c r="M1862">
        <v>56200</v>
      </c>
      <c r="N1862">
        <v>11500</v>
      </c>
      <c r="O1862">
        <v>25500</v>
      </c>
      <c r="P1862">
        <v>4500</v>
      </c>
      <c r="Q1862">
        <v>2000</v>
      </c>
      <c r="R1862">
        <v>0</v>
      </c>
      <c r="S1862">
        <v>7945</v>
      </c>
      <c r="T1862">
        <v>35000</v>
      </c>
      <c r="U1862">
        <v>36000</v>
      </c>
      <c r="V1862">
        <v>0</v>
      </c>
      <c r="W1862">
        <v>0</v>
      </c>
      <c r="X1862">
        <v>0</v>
      </c>
      <c r="Y1862">
        <v>0</v>
      </c>
      <c r="Z1862">
        <v>351410</v>
      </c>
      <c r="AA1862">
        <v>0</v>
      </c>
      <c r="AB1862">
        <v>85694</v>
      </c>
      <c r="AC1862">
        <v>109472</v>
      </c>
      <c r="AD1862">
        <v>56400</v>
      </c>
      <c r="AE1862">
        <v>85694</v>
      </c>
      <c r="AF1862">
        <v>80178</v>
      </c>
      <c r="AG1862">
        <v>0</v>
      </c>
      <c r="AH1862">
        <v>0</v>
      </c>
      <c r="AI1862">
        <v>0</v>
      </c>
      <c r="AJ1862">
        <v>169822</v>
      </c>
      <c r="AK1862">
        <v>169822</v>
      </c>
      <c r="AL1862">
        <v>0</v>
      </c>
      <c r="AM1862">
        <v>0</v>
      </c>
      <c r="AN1862">
        <v>427235</v>
      </c>
      <c r="AO1862">
        <v>1078080</v>
      </c>
      <c r="AP1862">
        <v>165871</v>
      </c>
      <c r="AQ1862">
        <v>40700</v>
      </c>
      <c r="AR1862">
        <v>20000</v>
      </c>
      <c r="AS1862">
        <v>3000</v>
      </c>
      <c r="AT1862">
        <v>8000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0</v>
      </c>
      <c r="BI1862">
        <v>0</v>
      </c>
      <c r="BJ1862">
        <v>0</v>
      </c>
      <c r="BK1862">
        <v>1315652</v>
      </c>
      <c r="BL1862">
        <v>0</v>
      </c>
      <c r="BM1862">
        <v>0</v>
      </c>
      <c r="BN1862">
        <v>0</v>
      </c>
      <c r="BO1862">
        <v>0</v>
      </c>
      <c r="BP1862">
        <v>0</v>
      </c>
      <c r="BQ1862">
        <v>0</v>
      </c>
      <c r="BR1862">
        <v>20000</v>
      </c>
      <c r="BS1862">
        <v>0</v>
      </c>
      <c r="BT1862">
        <v>0</v>
      </c>
      <c r="BU1862">
        <v>0</v>
      </c>
      <c r="BV1862">
        <v>0</v>
      </c>
      <c r="BW1862">
        <v>0</v>
      </c>
      <c r="BX1862">
        <v>0</v>
      </c>
      <c r="BY1862">
        <v>0</v>
      </c>
      <c r="BZ1862">
        <v>0</v>
      </c>
      <c r="CA1862">
        <v>0</v>
      </c>
      <c r="CB1862">
        <v>0</v>
      </c>
      <c r="CC1862">
        <v>0</v>
      </c>
      <c r="CD1862">
        <v>0</v>
      </c>
      <c r="CE1862">
        <v>0</v>
      </c>
      <c r="CF1862">
        <v>0</v>
      </c>
      <c r="CG1862">
        <v>6342</v>
      </c>
      <c r="CH1862">
        <v>146</v>
      </c>
      <c r="CI1862">
        <v>761</v>
      </c>
      <c r="CJ1862">
        <v>571</v>
      </c>
      <c r="CK1862">
        <v>228</v>
      </c>
      <c r="CL1862">
        <v>190</v>
      </c>
      <c r="CM1862">
        <v>824</v>
      </c>
      <c r="CN1862">
        <v>9805</v>
      </c>
      <c r="CO1862">
        <v>190</v>
      </c>
      <c r="CP1862">
        <v>0</v>
      </c>
      <c r="CQ1862">
        <v>610000</v>
      </c>
      <c r="CR1862">
        <v>100000</v>
      </c>
      <c r="CS1862">
        <v>10000</v>
      </c>
      <c r="CT1862">
        <v>154000</v>
      </c>
      <c r="CU1862">
        <v>65000</v>
      </c>
      <c r="CV1862">
        <v>56342</v>
      </c>
      <c r="CW1862">
        <v>1290</v>
      </c>
      <c r="CX1862">
        <v>6761</v>
      </c>
      <c r="CY1862">
        <v>5071</v>
      </c>
      <c r="CZ1862">
        <v>2028</v>
      </c>
      <c r="DA1862">
        <v>1690</v>
      </c>
      <c r="DB1862">
        <v>7324</v>
      </c>
      <c r="DC1862">
        <v>39805</v>
      </c>
      <c r="DD1862">
        <v>1690</v>
      </c>
      <c r="DE1862">
        <v>15000</v>
      </c>
      <c r="DF1862">
        <v>801475</v>
      </c>
      <c r="DG1862">
        <v>75000</v>
      </c>
      <c r="DH1862">
        <v>0</v>
      </c>
      <c r="DI1862">
        <v>0</v>
      </c>
      <c r="DJ1862">
        <v>157849</v>
      </c>
      <c r="DK1862">
        <v>149018</v>
      </c>
      <c r="DL1862">
        <v>40757</v>
      </c>
      <c r="DM1862">
        <v>204000</v>
      </c>
      <c r="DN1862">
        <v>0</v>
      </c>
      <c r="DO1862">
        <v>2673924</v>
      </c>
      <c r="DP1862">
        <v>317700</v>
      </c>
      <c r="DQ1862">
        <v>560291</v>
      </c>
      <c r="DR1862">
        <v>0</v>
      </c>
      <c r="DS1862">
        <v>0</v>
      </c>
    </row>
    <row r="1863" spans="1:123" x14ac:dyDescent="0.3">
      <c r="A1863" t="str">
        <f t="shared" si="29"/>
        <v>20221981</v>
      </c>
      <c r="B1863">
        <v>54</v>
      </c>
      <c r="C1863">
        <v>2022</v>
      </c>
      <c r="D1863">
        <v>198112</v>
      </c>
      <c r="E1863">
        <v>33</v>
      </c>
      <c r="F1863">
        <v>1774854</v>
      </c>
      <c r="G1863">
        <v>163115</v>
      </c>
      <c r="H1863">
        <v>550000</v>
      </c>
      <c r="I1863">
        <v>0</v>
      </c>
      <c r="J1863">
        <v>120000</v>
      </c>
      <c r="K1863">
        <v>85000</v>
      </c>
      <c r="L1863">
        <v>202500</v>
      </c>
      <c r="M1863">
        <v>56200</v>
      </c>
      <c r="N1863">
        <v>11500</v>
      </c>
      <c r="O1863">
        <v>25500</v>
      </c>
      <c r="P1863">
        <v>4500</v>
      </c>
      <c r="Q1863">
        <v>2000</v>
      </c>
      <c r="R1863">
        <v>0</v>
      </c>
      <c r="S1863">
        <v>7757</v>
      </c>
      <c r="T1863">
        <v>35000</v>
      </c>
      <c r="U1863">
        <v>36000</v>
      </c>
      <c r="V1863">
        <v>0</v>
      </c>
      <c r="W1863">
        <v>0</v>
      </c>
      <c r="X1863">
        <v>0</v>
      </c>
      <c r="Y1863">
        <v>189043</v>
      </c>
      <c r="Z1863">
        <v>0</v>
      </c>
      <c r="AA1863">
        <v>0</v>
      </c>
      <c r="AB1863">
        <v>169822</v>
      </c>
      <c r="AC1863">
        <v>63260</v>
      </c>
      <c r="AD1863">
        <v>0</v>
      </c>
      <c r="AE1863">
        <v>95851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73971</v>
      </c>
      <c r="AL1863">
        <v>0</v>
      </c>
      <c r="AM1863">
        <v>0</v>
      </c>
      <c r="AN1863">
        <v>1215000</v>
      </c>
      <c r="AO1863">
        <v>622983</v>
      </c>
      <c r="AP1863">
        <v>95851</v>
      </c>
      <c r="AQ1863">
        <v>0</v>
      </c>
      <c r="AR1863">
        <v>8439</v>
      </c>
      <c r="AS1863">
        <v>3000</v>
      </c>
      <c r="AT1863">
        <v>8000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0</v>
      </c>
      <c r="BI1863">
        <v>0</v>
      </c>
      <c r="BJ1863">
        <v>0</v>
      </c>
      <c r="BK1863">
        <v>738273</v>
      </c>
      <c r="BL1863">
        <v>0</v>
      </c>
      <c r="BM1863">
        <v>20696</v>
      </c>
      <c r="BN1863">
        <v>0</v>
      </c>
      <c r="BO1863">
        <v>0</v>
      </c>
      <c r="BP1863">
        <v>0</v>
      </c>
      <c r="BQ1863">
        <v>0</v>
      </c>
      <c r="BR1863">
        <v>0</v>
      </c>
      <c r="BS1863">
        <v>0</v>
      </c>
      <c r="BT1863">
        <v>0</v>
      </c>
      <c r="BU1863">
        <v>0</v>
      </c>
      <c r="BV1863">
        <v>0</v>
      </c>
      <c r="BW1863">
        <v>0</v>
      </c>
      <c r="BX1863">
        <v>0</v>
      </c>
      <c r="BY1863">
        <v>0</v>
      </c>
      <c r="BZ1863">
        <v>0</v>
      </c>
      <c r="CA1863">
        <v>0</v>
      </c>
      <c r="CB1863">
        <v>0</v>
      </c>
      <c r="CC1863">
        <v>0</v>
      </c>
      <c r="CD1863">
        <v>0</v>
      </c>
      <c r="CE1863">
        <v>0</v>
      </c>
      <c r="CF1863">
        <v>0</v>
      </c>
      <c r="CG1863">
        <v>0</v>
      </c>
      <c r="CH1863">
        <v>0</v>
      </c>
      <c r="CI1863">
        <v>0</v>
      </c>
      <c r="CJ1863">
        <v>0</v>
      </c>
      <c r="CK1863">
        <v>0</v>
      </c>
      <c r="CL1863">
        <v>0</v>
      </c>
      <c r="CM1863">
        <v>0</v>
      </c>
      <c r="CN1863">
        <v>0</v>
      </c>
      <c r="CO1863">
        <v>0</v>
      </c>
      <c r="CP1863">
        <v>0</v>
      </c>
      <c r="CQ1863">
        <v>569304</v>
      </c>
      <c r="CR1863">
        <v>100000</v>
      </c>
      <c r="CS1863">
        <v>10000</v>
      </c>
      <c r="CT1863">
        <v>154000</v>
      </c>
      <c r="CU1863">
        <v>65000</v>
      </c>
      <c r="CV1863">
        <v>56342</v>
      </c>
      <c r="CW1863">
        <v>1290</v>
      </c>
      <c r="CX1863">
        <v>6761</v>
      </c>
      <c r="CY1863">
        <v>5071</v>
      </c>
      <c r="CZ1863">
        <v>2028</v>
      </c>
      <c r="DA1863">
        <v>1690</v>
      </c>
      <c r="DB1863">
        <v>7324</v>
      </c>
      <c r="DC1863">
        <v>39805</v>
      </c>
      <c r="DD1863">
        <v>1690</v>
      </c>
      <c r="DE1863">
        <v>20000</v>
      </c>
      <c r="DF1863">
        <v>571344</v>
      </c>
      <c r="DG1863">
        <v>75000</v>
      </c>
      <c r="DH1863">
        <v>0</v>
      </c>
      <c r="DI1863">
        <v>0</v>
      </c>
      <c r="DJ1863">
        <v>157849</v>
      </c>
      <c r="DK1863">
        <v>149018</v>
      </c>
      <c r="DL1863">
        <v>40757</v>
      </c>
      <c r="DM1863">
        <v>204000</v>
      </c>
      <c r="DN1863">
        <v>0</v>
      </c>
      <c r="DO1863">
        <v>2312246</v>
      </c>
      <c r="DP1863">
        <v>317700</v>
      </c>
      <c r="DQ1863">
        <v>-209739</v>
      </c>
      <c r="DR1863">
        <v>0</v>
      </c>
      <c r="DS1863">
        <v>0</v>
      </c>
    </row>
    <row r="1864" spans="1:123" x14ac:dyDescent="0.3">
      <c r="A1864" t="str">
        <f t="shared" si="29"/>
        <v>20231982</v>
      </c>
      <c r="B1864">
        <v>54</v>
      </c>
      <c r="C1864">
        <v>2023</v>
      </c>
      <c r="D1864">
        <v>198212</v>
      </c>
      <c r="E1864">
        <v>71</v>
      </c>
      <c r="F1864">
        <v>1620535</v>
      </c>
      <c r="G1864">
        <v>163115</v>
      </c>
      <c r="H1864">
        <v>550000</v>
      </c>
      <c r="I1864">
        <v>0</v>
      </c>
      <c r="J1864">
        <v>120000</v>
      </c>
      <c r="K1864">
        <v>85000</v>
      </c>
      <c r="L1864">
        <v>200000</v>
      </c>
      <c r="M1864">
        <v>56200</v>
      </c>
      <c r="N1864">
        <v>11500</v>
      </c>
      <c r="O1864">
        <v>25500</v>
      </c>
      <c r="P1864">
        <v>4500</v>
      </c>
      <c r="Q1864">
        <v>2000</v>
      </c>
      <c r="R1864">
        <v>0</v>
      </c>
      <c r="S1864">
        <v>7568</v>
      </c>
      <c r="T1864">
        <v>35000</v>
      </c>
      <c r="U1864">
        <v>36000</v>
      </c>
      <c r="V1864">
        <v>0</v>
      </c>
      <c r="W1864">
        <v>0</v>
      </c>
      <c r="X1864">
        <v>0</v>
      </c>
      <c r="Y1864">
        <v>0</v>
      </c>
      <c r="Z1864">
        <v>328811</v>
      </c>
      <c r="AA1864">
        <v>0</v>
      </c>
      <c r="AB1864">
        <v>73971</v>
      </c>
      <c r="AC1864">
        <v>137086</v>
      </c>
      <c r="AD1864">
        <v>70627</v>
      </c>
      <c r="AE1864">
        <v>73971</v>
      </c>
      <c r="AF1864">
        <v>133742</v>
      </c>
      <c r="AG1864">
        <v>0</v>
      </c>
      <c r="AH1864">
        <v>0</v>
      </c>
      <c r="AI1864">
        <v>0</v>
      </c>
      <c r="AJ1864">
        <v>116258</v>
      </c>
      <c r="AK1864">
        <v>116258</v>
      </c>
      <c r="AL1864">
        <v>0</v>
      </c>
      <c r="AM1864">
        <v>0</v>
      </c>
      <c r="AN1864">
        <v>444457</v>
      </c>
      <c r="AO1864">
        <v>1350029</v>
      </c>
      <c r="AP1864">
        <v>207713</v>
      </c>
      <c r="AQ1864">
        <v>0</v>
      </c>
      <c r="AR1864">
        <v>20000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55187</v>
      </c>
      <c r="BF1864">
        <v>0</v>
      </c>
      <c r="BG1864">
        <v>35194</v>
      </c>
      <c r="BH1864">
        <v>0</v>
      </c>
      <c r="BI1864">
        <v>0</v>
      </c>
      <c r="BJ1864">
        <v>0</v>
      </c>
      <c r="BK1864">
        <v>1487361</v>
      </c>
      <c r="BL1864">
        <v>0</v>
      </c>
      <c r="BM1864">
        <v>0</v>
      </c>
      <c r="BN1864">
        <v>0</v>
      </c>
      <c r="BO1864">
        <v>0</v>
      </c>
      <c r="BP1864">
        <v>0</v>
      </c>
      <c r="BQ1864">
        <v>0</v>
      </c>
      <c r="BR1864">
        <v>60696</v>
      </c>
      <c r="BS1864">
        <v>0</v>
      </c>
      <c r="BT1864">
        <v>0</v>
      </c>
      <c r="BU1864">
        <v>0</v>
      </c>
      <c r="BV1864">
        <v>0</v>
      </c>
      <c r="BW1864">
        <v>0</v>
      </c>
      <c r="BX1864">
        <v>0</v>
      </c>
      <c r="BY1864">
        <v>0</v>
      </c>
      <c r="BZ1864">
        <v>0</v>
      </c>
      <c r="CA1864">
        <v>0</v>
      </c>
      <c r="CB1864">
        <v>0</v>
      </c>
      <c r="CC1864">
        <v>0</v>
      </c>
      <c r="CD1864">
        <v>0</v>
      </c>
      <c r="CE1864">
        <v>0</v>
      </c>
      <c r="CF1864">
        <v>0</v>
      </c>
      <c r="CG1864">
        <v>25000</v>
      </c>
      <c r="CH1864">
        <v>572</v>
      </c>
      <c r="CI1864">
        <v>3000</v>
      </c>
      <c r="CJ1864">
        <v>2250</v>
      </c>
      <c r="CK1864">
        <v>900</v>
      </c>
      <c r="CL1864">
        <v>750</v>
      </c>
      <c r="CM1864">
        <v>3250</v>
      </c>
      <c r="CN1864">
        <v>15000</v>
      </c>
      <c r="CO1864">
        <v>750</v>
      </c>
      <c r="CP1864">
        <v>0</v>
      </c>
      <c r="CQ1864">
        <v>610000</v>
      </c>
      <c r="CR1864">
        <v>100000</v>
      </c>
      <c r="CS1864">
        <v>10000</v>
      </c>
      <c r="CT1864">
        <v>154000</v>
      </c>
      <c r="CU1864">
        <v>65000</v>
      </c>
      <c r="CV1864">
        <v>81342</v>
      </c>
      <c r="CW1864">
        <v>1862</v>
      </c>
      <c r="CX1864">
        <v>9761</v>
      </c>
      <c r="CY1864">
        <v>7321</v>
      </c>
      <c r="CZ1864">
        <v>2928</v>
      </c>
      <c r="DA1864">
        <v>2440</v>
      </c>
      <c r="DB1864">
        <v>10574</v>
      </c>
      <c r="DC1864">
        <v>54805</v>
      </c>
      <c r="DD1864">
        <v>2440</v>
      </c>
      <c r="DE1864">
        <v>25000</v>
      </c>
      <c r="DF1864">
        <v>883015</v>
      </c>
      <c r="DG1864">
        <v>75000</v>
      </c>
      <c r="DH1864">
        <v>0</v>
      </c>
      <c r="DI1864">
        <v>0</v>
      </c>
      <c r="DJ1864">
        <v>193043</v>
      </c>
      <c r="DK1864">
        <v>149018</v>
      </c>
      <c r="DL1864">
        <v>40757</v>
      </c>
      <c r="DM1864">
        <v>259187</v>
      </c>
      <c r="DN1864">
        <v>0</v>
      </c>
      <c r="DO1864">
        <v>2853753</v>
      </c>
      <c r="DP1864">
        <v>317700</v>
      </c>
      <c r="DQ1864">
        <v>647618</v>
      </c>
      <c r="DR1864">
        <v>0</v>
      </c>
      <c r="DS1864">
        <v>0</v>
      </c>
    </row>
    <row r="1865" spans="1:123" x14ac:dyDescent="0.3">
      <c r="A1865" t="str">
        <f t="shared" si="29"/>
        <v>20241983</v>
      </c>
      <c r="B1865">
        <v>54</v>
      </c>
      <c r="C1865">
        <v>2024</v>
      </c>
      <c r="D1865">
        <v>198312</v>
      </c>
      <c r="E1865">
        <v>81</v>
      </c>
      <c r="F1865">
        <v>1230806</v>
      </c>
      <c r="G1865">
        <v>163114</v>
      </c>
      <c r="H1865">
        <v>550000</v>
      </c>
      <c r="I1865">
        <v>0</v>
      </c>
      <c r="J1865">
        <v>90000</v>
      </c>
      <c r="K1865">
        <v>85000</v>
      </c>
      <c r="L1865">
        <v>200000</v>
      </c>
      <c r="M1865">
        <v>56200</v>
      </c>
      <c r="N1865">
        <v>11500</v>
      </c>
      <c r="O1865">
        <v>25500</v>
      </c>
      <c r="P1865">
        <v>4500</v>
      </c>
      <c r="Q1865">
        <v>2000</v>
      </c>
      <c r="R1865">
        <v>0</v>
      </c>
      <c r="S1865">
        <v>7380</v>
      </c>
      <c r="T1865">
        <v>35000</v>
      </c>
      <c r="U1865">
        <v>36000</v>
      </c>
      <c r="V1865">
        <v>0</v>
      </c>
      <c r="W1865">
        <v>0</v>
      </c>
      <c r="X1865">
        <v>0</v>
      </c>
      <c r="Y1865">
        <v>0</v>
      </c>
      <c r="Z1865">
        <v>400000</v>
      </c>
      <c r="AA1865">
        <v>0</v>
      </c>
      <c r="AB1865">
        <v>116258</v>
      </c>
      <c r="AC1865">
        <v>157891</v>
      </c>
      <c r="AD1865">
        <v>0</v>
      </c>
      <c r="AE1865">
        <v>116258</v>
      </c>
      <c r="AF1865">
        <v>122978</v>
      </c>
      <c r="AG1865">
        <v>0</v>
      </c>
      <c r="AH1865">
        <v>0</v>
      </c>
      <c r="AI1865">
        <v>0</v>
      </c>
      <c r="AJ1865">
        <v>127022</v>
      </c>
      <c r="AK1865">
        <v>127022</v>
      </c>
      <c r="AL1865">
        <v>0</v>
      </c>
      <c r="AM1865">
        <v>0</v>
      </c>
      <c r="AN1865">
        <v>343080</v>
      </c>
      <c r="AO1865">
        <v>1554915</v>
      </c>
      <c r="AP1865">
        <v>239236</v>
      </c>
      <c r="AQ1865">
        <v>139674</v>
      </c>
      <c r="AR1865">
        <v>20000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285550</v>
      </c>
      <c r="BE1865">
        <v>96332</v>
      </c>
      <c r="BF1865">
        <v>60000</v>
      </c>
      <c r="BG1865">
        <v>35194</v>
      </c>
      <c r="BH1865">
        <v>20000</v>
      </c>
      <c r="BI1865">
        <v>56200</v>
      </c>
      <c r="BJ1865">
        <v>145296</v>
      </c>
      <c r="BK1865">
        <v>1255254</v>
      </c>
      <c r="BL1865">
        <v>0</v>
      </c>
      <c r="BM1865">
        <v>0</v>
      </c>
      <c r="BN1865">
        <v>0</v>
      </c>
      <c r="BO1865">
        <v>0</v>
      </c>
      <c r="BP1865">
        <v>0</v>
      </c>
      <c r="BQ1865">
        <v>0</v>
      </c>
      <c r="BR1865">
        <v>20000</v>
      </c>
      <c r="BS1865">
        <v>0</v>
      </c>
      <c r="BT1865">
        <v>0</v>
      </c>
      <c r="BU1865">
        <v>0</v>
      </c>
      <c r="BV1865">
        <v>0</v>
      </c>
      <c r="BW1865">
        <v>0</v>
      </c>
      <c r="BX1865">
        <v>0</v>
      </c>
      <c r="BY1865">
        <v>0</v>
      </c>
      <c r="BZ1865">
        <v>0</v>
      </c>
      <c r="CA1865">
        <v>0</v>
      </c>
      <c r="CB1865">
        <v>0</v>
      </c>
      <c r="CC1865">
        <v>0</v>
      </c>
      <c r="CD1865">
        <v>0</v>
      </c>
      <c r="CE1865">
        <v>0</v>
      </c>
      <c r="CF1865">
        <v>0</v>
      </c>
      <c r="CG1865">
        <v>18658</v>
      </c>
      <c r="CH1865">
        <v>427</v>
      </c>
      <c r="CI1865">
        <v>2239</v>
      </c>
      <c r="CJ1865">
        <v>1679</v>
      </c>
      <c r="CK1865">
        <v>672</v>
      </c>
      <c r="CL1865">
        <v>560</v>
      </c>
      <c r="CM1865">
        <v>2426</v>
      </c>
      <c r="CN1865">
        <v>11195</v>
      </c>
      <c r="CO1865">
        <v>560</v>
      </c>
      <c r="CP1865">
        <v>110000</v>
      </c>
      <c r="CQ1865">
        <v>610000</v>
      </c>
      <c r="CR1865">
        <v>100000</v>
      </c>
      <c r="CS1865">
        <v>10000</v>
      </c>
      <c r="CT1865">
        <v>154000</v>
      </c>
      <c r="CU1865">
        <v>65000</v>
      </c>
      <c r="CV1865">
        <v>100000</v>
      </c>
      <c r="CW1865">
        <v>2289</v>
      </c>
      <c r="CX1865">
        <v>12000</v>
      </c>
      <c r="CY1865">
        <v>9000</v>
      </c>
      <c r="CZ1865">
        <v>3600</v>
      </c>
      <c r="DA1865">
        <v>3000</v>
      </c>
      <c r="DB1865">
        <v>13000</v>
      </c>
      <c r="DC1865">
        <v>66000</v>
      </c>
      <c r="DD1865">
        <v>3000</v>
      </c>
      <c r="DE1865">
        <v>140000</v>
      </c>
      <c r="DF1865">
        <v>1240578</v>
      </c>
      <c r="DG1865">
        <v>75000</v>
      </c>
      <c r="DH1865">
        <v>0</v>
      </c>
      <c r="DI1865">
        <v>285550</v>
      </c>
      <c r="DJ1865">
        <v>224718</v>
      </c>
      <c r="DK1865">
        <v>205218</v>
      </c>
      <c r="DL1865">
        <v>100757</v>
      </c>
      <c r="DM1865">
        <v>350000</v>
      </c>
      <c r="DN1865">
        <v>20000</v>
      </c>
      <c r="DO1865">
        <v>3919731</v>
      </c>
      <c r="DP1865">
        <v>317700</v>
      </c>
      <c r="DQ1865">
        <v>1394007</v>
      </c>
      <c r="DR1865">
        <v>0</v>
      </c>
      <c r="DS1865">
        <v>145296</v>
      </c>
    </row>
    <row r="1866" spans="1:123" x14ac:dyDescent="0.3">
      <c r="A1866" t="str">
        <f t="shared" si="29"/>
        <v>20251984</v>
      </c>
      <c r="B1866">
        <v>54</v>
      </c>
      <c r="C1866">
        <v>2025</v>
      </c>
      <c r="D1866">
        <v>198412</v>
      </c>
      <c r="E1866">
        <v>60</v>
      </c>
      <c r="F1866">
        <v>1822696</v>
      </c>
      <c r="G1866">
        <v>163114</v>
      </c>
      <c r="H1866">
        <v>550000</v>
      </c>
      <c r="I1866">
        <v>0</v>
      </c>
      <c r="J1866">
        <v>90000</v>
      </c>
      <c r="K1866">
        <v>85000</v>
      </c>
      <c r="L1866">
        <v>200000</v>
      </c>
      <c r="M1866">
        <v>56200</v>
      </c>
      <c r="N1866">
        <v>11500</v>
      </c>
      <c r="O1866">
        <v>25500</v>
      </c>
      <c r="P1866">
        <v>4500</v>
      </c>
      <c r="Q1866">
        <v>2000</v>
      </c>
      <c r="R1866">
        <v>0</v>
      </c>
      <c r="S1866">
        <v>7191</v>
      </c>
      <c r="T1866">
        <v>35000</v>
      </c>
      <c r="U1866">
        <v>36000</v>
      </c>
      <c r="V1866">
        <v>0</v>
      </c>
      <c r="W1866">
        <v>0</v>
      </c>
      <c r="X1866">
        <v>0</v>
      </c>
      <c r="Y1866">
        <v>0</v>
      </c>
      <c r="Z1866">
        <v>296040</v>
      </c>
      <c r="AA1866">
        <v>0</v>
      </c>
      <c r="AB1866">
        <v>127022</v>
      </c>
      <c r="AC1866">
        <v>115859</v>
      </c>
      <c r="AD1866">
        <v>0</v>
      </c>
      <c r="AE1866">
        <v>127022</v>
      </c>
      <c r="AF1866">
        <v>48527</v>
      </c>
      <c r="AG1866">
        <v>0</v>
      </c>
      <c r="AH1866">
        <v>0</v>
      </c>
      <c r="AI1866">
        <v>0</v>
      </c>
      <c r="AJ1866">
        <v>201473</v>
      </c>
      <c r="AK1866">
        <v>201473</v>
      </c>
      <c r="AL1866">
        <v>0</v>
      </c>
      <c r="AM1866">
        <v>0</v>
      </c>
      <c r="AN1866">
        <v>446851</v>
      </c>
      <c r="AO1866">
        <v>1140980</v>
      </c>
      <c r="AP1866">
        <v>175549</v>
      </c>
      <c r="AQ1866">
        <v>129962</v>
      </c>
      <c r="AR1866">
        <v>20000</v>
      </c>
      <c r="AS1866">
        <v>3000</v>
      </c>
      <c r="AT1866">
        <v>8000</v>
      </c>
      <c r="AU1866">
        <v>285550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9633</v>
      </c>
      <c r="BF1866">
        <v>52291</v>
      </c>
      <c r="BG1866">
        <v>35194</v>
      </c>
      <c r="BH1866">
        <v>20000</v>
      </c>
      <c r="BI1866">
        <v>50964</v>
      </c>
      <c r="BJ1866">
        <v>0</v>
      </c>
      <c r="BK1866">
        <v>1594959</v>
      </c>
      <c r="BL1866">
        <v>0</v>
      </c>
      <c r="BM1866">
        <v>0</v>
      </c>
      <c r="BN1866">
        <v>0</v>
      </c>
      <c r="BO1866">
        <v>0</v>
      </c>
      <c r="BP1866">
        <v>0</v>
      </c>
      <c r="BQ1866">
        <v>0</v>
      </c>
      <c r="BR1866">
        <v>20000</v>
      </c>
      <c r="BS1866">
        <v>0</v>
      </c>
      <c r="BT1866">
        <v>0</v>
      </c>
      <c r="BU1866">
        <v>0</v>
      </c>
      <c r="BV1866">
        <v>0</v>
      </c>
      <c r="BW1866">
        <v>0</v>
      </c>
      <c r="BX1866">
        <v>0</v>
      </c>
      <c r="BY1866">
        <v>0</v>
      </c>
      <c r="BZ1866">
        <v>0</v>
      </c>
      <c r="CA1866">
        <v>0</v>
      </c>
      <c r="CB1866">
        <v>0</v>
      </c>
      <c r="CC1866">
        <v>0</v>
      </c>
      <c r="CD1866">
        <v>0</v>
      </c>
      <c r="CE1866">
        <v>0</v>
      </c>
      <c r="CF1866">
        <v>0</v>
      </c>
      <c r="CG1866">
        <v>0</v>
      </c>
      <c r="CH1866">
        <v>0</v>
      </c>
      <c r="CI1866">
        <v>0</v>
      </c>
      <c r="CJ1866">
        <v>0</v>
      </c>
      <c r="CK1866">
        <v>0</v>
      </c>
      <c r="CL1866">
        <v>0</v>
      </c>
      <c r="CM1866">
        <v>0</v>
      </c>
      <c r="CN1866">
        <v>0</v>
      </c>
      <c r="CO1866">
        <v>0</v>
      </c>
      <c r="CP1866">
        <v>0</v>
      </c>
      <c r="CQ1866">
        <v>610000</v>
      </c>
      <c r="CR1866">
        <v>100000</v>
      </c>
      <c r="CS1866">
        <v>10000</v>
      </c>
      <c r="CT1866">
        <v>154000</v>
      </c>
      <c r="CU1866">
        <v>65000</v>
      </c>
      <c r="CV1866">
        <v>100000</v>
      </c>
      <c r="CW1866">
        <v>2289</v>
      </c>
      <c r="CX1866">
        <v>12000</v>
      </c>
      <c r="CY1866">
        <v>9000</v>
      </c>
      <c r="CZ1866">
        <v>3600</v>
      </c>
      <c r="DA1866">
        <v>3000</v>
      </c>
      <c r="DB1866">
        <v>13000</v>
      </c>
      <c r="DC1866">
        <v>66000</v>
      </c>
      <c r="DD1866">
        <v>3000</v>
      </c>
      <c r="DE1866">
        <v>140000</v>
      </c>
      <c r="DF1866">
        <v>1480000</v>
      </c>
      <c r="DG1866">
        <v>75000</v>
      </c>
      <c r="DH1866">
        <v>0</v>
      </c>
      <c r="DI1866">
        <v>0</v>
      </c>
      <c r="DJ1866">
        <v>256392</v>
      </c>
      <c r="DK1866">
        <v>250000</v>
      </c>
      <c r="DL1866">
        <v>153048</v>
      </c>
      <c r="DM1866">
        <v>350000</v>
      </c>
      <c r="DN1866">
        <v>40000</v>
      </c>
      <c r="DO1866">
        <v>4096802</v>
      </c>
      <c r="DP1866">
        <v>317700</v>
      </c>
      <c r="DQ1866">
        <v>400045</v>
      </c>
      <c r="DR1866">
        <v>0</v>
      </c>
      <c r="DS1866">
        <v>0</v>
      </c>
    </row>
    <row r="1867" spans="1:123" x14ac:dyDescent="0.3">
      <c r="A1867" t="str">
        <f t="shared" si="29"/>
        <v>20261985</v>
      </c>
      <c r="B1867">
        <v>54</v>
      </c>
      <c r="C1867">
        <v>2026</v>
      </c>
      <c r="D1867">
        <v>198512</v>
      </c>
      <c r="E1867">
        <v>38</v>
      </c>
      <c r="F1867">
        <v>1723303</v>
      </c>
      <c r="G1867">
        <v>163110</v>
      </c>
      <c r="H1867">
        <v>550000</v>
      </c>
      <c r="I1867">
        <v>0</v>
      </c>
      <c r="J1867">
        <v>90000</v>
      </c>
      <c r="K1867">
        <v>85000</v>
      </c>
      <c r="L1867">
        <v>200000</v>
      </c>
      <c r="M1867">
        <v>56200</v>
      </c>
      <c r="N1867">
        <v>11500</v>
      </c>
      <c r="O1867">
        <v>25500</v>
      </c>
      <c r="P1867">
        <v>4500</v>
      </c>
      <c r="Q1867">
        <v>2000</v>
      </c>
      <c r="R1867">
        <v>0</v>
      </c>
      <c r="S1867">
        <v>7002</v>
      </c>
      <c r="T1867">
        <v>35000</v>
      </c>
      <c r="U1867">
        <v>36000</v>
      </c>
      <c r="V1867">
        <v>0</v>
      </c>
      <c r="W1867">
        <v>0</v>
      </c>
      <c r="X1867">
        <v>0</v>
      </c>
      <c r="Y1867">
        <v>86274</v>
      </c>
      <c r="Z1867">
        <v>0</v>
      </c>
      <c r="AA1867">
        <v>0</v>
      </c>
      <c r="AB1867">
        <v>201473</v>
      </c>
      <c r="AC1867">
        <v>73028</v>
      </c>
      <c r="AD1867">
        <v>0</v>
      </c>
      <c r="AE1867">
        <v>110652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90820</v>
      </c>
      <c r="AL1867">
        <v>0</v>
      </c>
      <c r="AM1867">
        <v>0</v>
      </c>
      <c r="AN1867">
        <v>1078976</v>
      </c>
      <c r="AO1867">
        <v>719183</v>
      </c>
      <c r="AP1867">
        <v>110652</v>
      </c>
      <c r="AQ1867">
        <v>0</v>
      </c>
      <c r="AR1867">
        <v>13602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0</v>
      </c>
      <c r="BI1867">
        <v>0</v>
      </c>
      <c r="BJ1867">
        <v>0</v>
      </c>
      <c r="BK1867">
        <v>843437</v>
      </c>
      <c r="BL1867">
        <v>0</v>
      </c>
      <c r="BM1867">
        <v>0</v>
      </c>
      <c r="BN1867">
        <v>0</v>
      </c>
      <c r="BO1867">
        <v>0</v>
      </c>
      <c r="BP1867">
        <v>0</v>
      </c>
      <c r="BQ1867">
        <v>0</v>
      </c>
      <c r="BR1867">
        <v>0</v>
      </c>
      <c r="BS1867">
        <v>0</v>
      </c>
      <c r="BT1867">
        <v>0</v>
      </c>
      <c r="BU1867">
        <v>0</v>
      </c>
      <c r="BV1867">
        <v>0</v>
      </c>
      <c r="BW1867">
        <v>0</v>
      </c>
      <c r="BX1867">
        <v>0</v>
      </c>
      <c r="BY1867">
        <v>0</v>
      </c>
      <c r="BZ1867">
        <v>0</v>
      </c>
      <c r="CA1867">
        <v>0</v>
      </c>
      <c r="CB1867">
        <v>0</v>
      </c>
      <c r="CC1867">
        <v>0</v>
      </c>
      <c r="CD1867">
        <v>0</v>
      </c>
      <c r="CE1867">
        <v>0</v>
      </c>
      <c r="CF1867">
        <v>0</v>
      </c>
      <c r="CG1867">
        <v>0</v>
      </c>
      <c r="CH1867">
        <v>0</v>
      </c>
      <c r="CI1867">
        <v>0</v>
      </c>
      <c r="CJ1867">
        <v>0</v>
      </c>
      <c r="CK1867">
        <v>0</v>
      </c>
      <c r="CL1867">
        <v>0</v>
      </c>
      <c r="CM1867">
        <v>0</v>
      </c>
      <c r="CN1867">
        <v>0</v>
      </c>
      <c r="CO1867">
        <v>0</v>
      </c>
      <c r="CP1867">
        <v>0</v>
      </c>
      <c r="CQ1867">
        <v>590000</v>
      </c>
      <c r="CR1867">
        <v>100000</v>
      </c>
      <c r="CS1867">
        <v>10000</v>
      </c>
      <c r="CT1867">
        <v>154000</v>
      </c>
      <c r="CU1867">
        <v>65000</v>
      </c>
      <c r="CV1867">
        <v>100000</v>
      </c>
      <c r="CW1867">
        <v>2289</v>
      </c>
      <c r="CX1867">
        <v>12000</v>
      </c>
      <c r="CY1867">
        <v>9000</v>
      </c>
      <c r="CZ1867">
        <v>3600</v>
      </c>
      <c r="DA1867">
        <v>3000</v>
      </c>
      <c r="DB1867">
        <v>13000</v>
      </c>
      <c r="DC1867">
        <v>66000</v>
      </c>
      <c r="DD1867">
        <v>3000</v>
      </c>
      <c r="DE1867">
        <v>140000</v>
      </c>
      <c r="DF1867">
        <v>1334968</v>
      </c>
      <c r="DG1867">
        <v>75000</v>
      </c>
      <c r="DH1867">
        <v>0</v>
      </c>
      <c r="DI1867">
        <v>0</v>
      </c>
      <c r="DJ1867">
        <v>252873</v>
      </c>
      <c r="DK1867">
        <v>244394</v>
      </c>
      <c r="DL1867">
        <v>153048</v>
      </c>
      <c r="DM1867">
        <v>349037</v>
      </c>
      <c r="DN1867">
        <v>40000</v>
      </c>
      <c r="DO1867">
        <v>3811030</v>
      </c>
      <c r="DP1867">
        <v>317700</v>
      </c>
      <c r="DQ1867">
        <v>-86274</v>
      </c>
      <c r="DR1867">
        <v>0</v>
      </c>
      <c r="DS1867">
        <v>0</v>
      </c>
    </row>
    <row r="1868" spans="1:123" x14ac:dyDescent="0.3">
      <c r="A1868" t="str">
        <f t="shared" si="29"/>
        <v>20271986</v>
      </c>
      <c r="B1868">
        <v>54</v>
      </c>
      <c r="C1868">
        <v>2027</v>
      </c>
      <c r="D1868">
        <v>198612</v>
      </c>
      <c r="E1868">
        <v>62</v>
      </c>
      <c r="F1868">
        <v>1674372</v>
      </c>
      <c r="G1868">
        <v>163106</v>
      </c>
      <c r="H1868">
        <v>550000</v>
      </c>
      <c r="I1868">
        <v>0</v>
      </c>
      <c r="J1868">
        <v>90000</v>
      </c>
      <c r="K1868">
        <v>85000</v>
      </c>
      <c r="L1868">
        <v>200000</v>
      </c>
      <c r="M1868">
        <v>56200</v>
      </c>
      <c r="N1868">
        <v>11500</v>
      </c>
      <c r="O1868">
        <v>25500</v>
      </c>
      <c r="P1868">
        <v>4500</v>
      </c>
      <c r="Q1868">
        <v>2000</v>
      </c>
      <c r="R1868">
        <v>0</v>
      </c>
      <c r="S1868">
        <v>6814</v>
      </c>
      <c r="T1868">
        <v>35000</v>
      </c>
      <c r="U1868">
        <v>36000</v>
      </c>
      <c r="V1868">
        <v>0</v>
      </c>
      <c r="W1868">
        <v>0</v>
      </c>
      <c r="X1868">
        <v>0</v>
      </c>
      <c r="Y1868">
        <v>0</v>
      </c>
      <c r="Z1868">
        <v>165081</v>
      </c>
      <c r="AA1868">
        <v>0</v>
      </c>
      <c r="AB1868">
        <v>90820</v>
      </c>
      <c r="AC1868">
        <v>120978</v>
      </c>
      <c r="AD1868">
        <v>62328</v>
      </c>
      <c r="AE1868">
        <v>90820</v>
      </c>
      <c r="AF1868">
        <v>92485</v>
      </c>
      <c r="AG1868">
        <v>0</v>
      </c>
      <c r="AH1868">
        <v>0</v>
      </c>
      <c r="AI1868">
        <v>0</v>
      </c>
      <c r="AJ1868">
        <v>157515</v>
      </c>
      <c r="AK1868">
        <v>157515</v>
      </c>
      <c r="AL1868">
        <v>0</v>
      </c>
      <c r="AM1868">
        <v>0</v>
      </c>
      <c r="AN1868">
        <v>577434</v>
      </c>
      <c r="AO1868">
        <v>1191392</v>
      </c>
      <c r="AP1868">
        <v>183305</v>
      </c>
      <c r="AQ1868">
        <v>0</v>
      </c>
      <c r="AR1868">
        <v>20000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963</v>
      </c>
      <c r="BF1868">
        <v>6890</v>
      </c>
      <c r="BG1868">
        <v>35194</v>
      </c>
      <c r="BH1868">
        <v>10000</v>
      </c>
      <c r="BI1868">
        <v>5606</v>
      </c>
      <c r="BJ1868">
        <v>0</v>
      </c>
      <c r="BK1868">
        <v>1336044</v>
      </c>
      <c r="BL1868">
        <v>0</v>
      </c>
      <c r="BM1868">
        <v>0</v>
      </c>
      <c r="BN1868">
        <v>0</v>
      </c>
      <c r="BO1868">
        <v>0</v>
      </c>
      <c r="BP1868">
        <v>0</v>
      </c>
      <c r="BQ1868">
        <v>0</v>
      </c>
      <c r="BR1868">
        <v>40000</v>
      </c>
      <c r="BS1868">
        <v>0</v>
      </c>
      <c r="BT1868">
        <v>0</v>
      </c>
      <c r="BU1868">
        <v>0</v>
      </c>
      <c r="BV1868">
        <v>0</v>
      </c>
      <c r="BW1868">
        <v>0</v>
      </c>
      <c r="BX1868">
        <v>0</v>
      </c>
      <c r="BY1868">
        <v>0</v>
      </c>
      <c r="BZ1868">
        <v>0</v>
      </c>
      <c r="CA1868">
        <v>0</v>
      </c>
      <c r="CB1868">
        <v>0</v>
      </c>
      <c r="CC1868">
        <v>0</v>
      </c>
      <c r="CD1868">
        <v>0</v>
      </c>
      <c r="CE1868">
        <v>0</v>
      </c>
      <c r="CF1868">
        <v>0</v>
      </c>
      <c r="CG1868">
        <v>0</v>
      </c>
      <c r="CH1868">
        <v>0</v>
      </c>
      <c r="CI1868">
        <v>0</v>
      </c>
      <c r="CJ1868">
        <v>0</v>
      </c>
      <c r="CK1868">
        <v>0</v>
      </c>
      <c r="CL1868">
        <v>0</v>
      </c>
      <c r="CM1868">
        <v>0</v>
      </c>
      <c r="CN1868">
        <v>0</v>
      </c>
      <c r="CO1868">
        <v>0</v>
      </c>
      <c r="CP1868">
        <v>0</v>
      </c>
      <c r="CQ1868">
        <v>610000</v>
      </c>
      <c r="CR1868">
        <v>100000</v>
      </c>
      <c r="CS1868">
        <v>10000</v>
      </c>
      <c r="CT1868">
        <v>154000</v>
      </c>
      <c r="CU1868">
        <v>65000</v>
      </c>
      <c r="CV1868">
        <v>100000</v>
      </c>
      <c r="CW1868">
        <v>2289</v>
      </c>
      <c r="CX1868">
        <v>12000</v>
      </c>
      <c r="CY1868">
        <v>9000</v>
      </c>
      <c r="CZ1868">
        <v>3600</v>
      </c>
      <c r="DA1868">
        <v>3000</v>
      </c>
      <c r="DB1868">
        <v>13000</v>
      </c>
      <c r="DC1868">
        <v>66000</v>
      </c>
      <c r="DD1868">
        <v>3000</v>
      </c>
      <c r="DE1868">
        <v>140000</v>
      </c>
      <c r="DF1868">
        <v>1460000</v>
      </c>
      <c r="DG1868">
        <v>75000</v>
      </c>
      <c r="DH1868">
        <v>0</v>
      </c>
      <c r="DI1868">
        <v>0</v>
      </c>
      <c r="DJ1868">
        <v>288067</v>
      </c>
      <c r="DK1868">
        <v>250000</v>
      </c>
      <c r="DL1868">
        <v>159937</v>
      </c>
      <c r="DM1868">
        <v>350000</v>
      </c>
      <c r="DN1868">
        <v>50000</v>
      </c>
      <c r="DO1868">
        <v>4081408</v>
      </c>
      <c r="DP1868">
        <v>317700</v>
      </c>
      <c r="DQ1868">
        <v>421248</v>
      </c>
      <c r="DR1868">
        <v>0</v>
      </c>
      <c r="DS1868">
        <v>0</v>
      </c>
    </row>
    <row r="1869" spans="1:123" x14ac:dyDescent="0.3">
      <c r="A1869" t="str">
        <f t="shared" si="29"/>
        <v>20281987</v>
      </c>
      <c r="B1869">
        <v>54</v>
      </c>
      <c r="C1869">
        <v>2028</v>
      </c>
      <c r="D1869">
        <v>198712</v>
      </c>
      <c r="E1869">
        <v>27</v>
      </c>
      <c r="F1869">
        <v>1686158</v>
      </c>
      <c r="G1869">
        <v>163102</v>
      </c>
      <c r="H1869">
        <v>550000</v>
      </c>
      <c r="I1869">
        <v>0</v>
      </c>
      <c r="J1869">
        <v>60000</v>
      </c>
      <c r="K1869">
        <v>85000</v>
      </c>
      <c r="L1869">
        <v>200000</v>
      </c>
      <c r="M1869">
        <v>56200</v>
      </c>
      <c r="N1869">
        <v>11500</v>
      </c>
      <c r="O1869">
        <v>25500</v>
      </c>
      <c r="P1869">
        <v>4500</v>
      </c>
      <c r="Q1869">
        <v>2000</v>
      </c>
      <c r="R1869">
        <v>0</v>
      </c>
      <c r="S1869">
        <v>6625</v>
      </c>
      <c r="T1869">
        <v>0</v>
      </c>
      <c r="U1869">
        <v>36000</v>
      </c>
      <c r="V1869">
        <v>0</v>
      </c>
      <c r="W1869">
        <v>0</v>
      </c>
      <c r="X1869">
        <v>25000</v>
      </c>
      <c r="Y1869">
        <v>0</v>
      </c>
      <c r="Z1869">
        <v>0</v>
      </c>
      <c r="AA1869">
        <v>0</v>
      </c>
      <c r="AB1869">
        <v>157515</v>
      </c>
      <c r="AC1869">
        <v>51519</v>
      </c>
      <c r="AD1869">
        <v>0</v>
      </c>
      <c r="AE1869">
        <v>78061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79454</v>
      </c>
      <c r="AL1869">
        <v>0</v>
      </c>
      <c r="AM1869">
        <v>0</v>
      </c>
      <c r="AN1869">
        <v>1022325</v>
      </c>
      <c r="AO1869">
        <v>507359</v>
      </c>
      <c r="AP1869">
        <v>78061</v>
      </c>
      <c r="AQ1869">
        <v>0</v>
      </c>
      <c r="AR1869">
        <v>2233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0</v>
      </c>
      <c r="BI1869">
        <v>0</v>
      </c>
      <c r="BJ1869">
        <v>0</v>
      </c>
      <c r="BK1869">
        <v>587653</v>
      </c>
      <c r="BL1869">
        <v>0</v>
      </c>
      <c r="BM1869">
        <v>196667</v>
      </c>
      <c r="BN1869">
        <v>0</v>
      </c>
      <c r="BO1869">
        <v>0</v>
      </c>
      <c r="BP1869">
        <v>78615</v>
      </c>
      <c r="BQ1869">
        <v>0</v>
      </c>
      <c r="BR1869">
        <v>0</v>
      </c>
      <c r="BS1869">
        <v>0</v>
      </c>
      <c r="BT1869">
        <v>0</v>
      </c>
      <c r="BU1869">
        <v>0</v>
      </c>
      <c r="BV1869">
        <v>0</v>
      </c>
      <c r="BW1869">
        <v>0</v>
      </c>
      <c r="BX1869">
        <v>0</v>
      </c>
      <c r="BY1869">
        <v>0</v>
      </c>
      <c r="BZ1869">
        <v>0</v>
      </c>
      <c r="CA1869">
        <v>0</v>
      </c>
      <c r="CB1869">
        <v>0</v>
      </c>
      <c r="CC1869">
        <v>0</v>
      </c>
      <c r="CD1869">
        <v>0</v>
      </c>
      <c r="CE1869">
        <v>0</v>
      </c>
      <c r="CF1869">
        <v>0</v>
      </c>
      <c r="CG1869">
        <v>0</v>
      </c>
      <c r="CH1869">
        <v>0</v>
      </c>
      <c r="CI1869">
        <v>0</v>
      </c>
      <c r="CJ1869">
        <v>0</v>
      </c>
      <c r="CK1869">
        <v>0</v>
      </c>
      <c r="CL1869">
        <v>0</v>
      </c>
      <c r="CM1869">
        <v>0</v>
      </c>
      <c r="CN1869">
        <v>0</v>
      </c>
      <c r="CO1869">
        <v>0</v>
      </c>
      <c r="CP1869">
        <v>0</v>
      </c>
      <c r="CQ1869">
        <v>393333</v>
      </c>
      <c r="CR1869">
        <v>21385</v>
      </c>
      <c r="CS1869">
        <v>10000</v>
      </c>
      <c r="CT1869">
        <v>154000</v>
      </c>
      <c r="CU1869">
        <v>65000</v>
      </c>
      <c r="CV1869">
        <v>100000</v>
      </c>
      <c r="CW1869">
        <v>2289</v>
      </c>
      <c r="CX1869">
        <v>12000</v>
      </c>
      <c r="CY1869">
        <v>9000</v>
      </c>
      <c r="CZ1869">
        <v>3600</v>
      </c>
      <c r="DA1869">
        <v>3000</v>
      </c>
      <c r="DB1869">
        <v>13000</v>
      </c>
      <c r="DC1869">
        <v>66000</v>
      </c>
      <c r="DD1869">
        <v>3000</v>
      </c>
      <c r="DE1869">
        <v>140000</v>
      </c>
      <c r="DF1869">
        <v>0</v>
      </c>
      <c r="DG1869">
        <v>50000</v>
      </c>
      <c r="DH1869">
        <v>0</v>
      </c>
      <c r="DI1869">
        <v>0</v>
      </c>
      <c r="DJ1869">
        <v>284548</v>
      </c>
      <c r="DK1869">
        <v>249383</v>
      </c>
      <c r="DL1869">
        <v>159937</v>
      </c>
      <c r="DM1869">
        <v>349904</v>
      </c>
      <c r="DN1869">
        <v>50000</v>
      </c>
      <c r="DO1869">
        <v>2218832</v>
      </c>
      <c r="DP1869">
        <v>317700</v>
      </c>
      <c r="DQ1869">
        <v>-300282</v>
      </c>
      <c r="DR1869">
        <v>0</v>
      </c>
      <c r="DS1869">
        <v>0</v>
      </c>
    </row>
    <row r="1870" spans="1:123" x14ac:dyDescent="0.3">
      <c r="A1870" t="str">
        <f t="shared" si="29"/>
        <v>20291988</v>
      </c>
      <c r="B1870">
        <v>54</v>
      </c>
      <c r="C1870">
        <v>2029</v>
      </c>
      <c r="D1870">
        <v>198812</v>
      </c>
      <c r="E1870">
        <v>14</v>
      </c>
      <c r="F1870">
        <v>1972416</v>
      </c>
      <c r="G1870">
        <v>163097</v>
      </c>
      <c r="H1870">
        <v>550000</v>
      </c>
      <c r="I1870">
        <v>0</v>
      </c>
      <c r="J1870">
        <v>60000</v>
      </c>
      <c r="K1870">
        <v>85000</v>
      </c>
      <c r="L1870">
        <v>200000</v>
      </c>
      <c r="M1870">
        <v>56200</v>
      </c>
      <c r="N1870">
        <v>11500</v>
      </c>
      <c r="O1870">
        <v>25500</v>
      </c>
      <c r="P1870">
        <v>4500</v>
      </c>
      <c r="Q1870">
        <v>2000</v>
      </c>
      <c r="R1870">
        <v>0</v>
      </c>
      <c r="S1870">
        <v>6437</v>
      </c>
      <c r="T1870">
        <v>35000</v>
      </c>
      <c r="U1870">
        <v>36000</v>
      </c>
      <c r="V1870">
        <v>0</v>
      </c>
      <c r="W1870">
        <v>0</v>
      </c>
      <c r="X1870">
        <v>25000</v>
      </c>
      <c r="Y1870">
        <v>0</v>
      </c>
      <c r="Z1870">
        <v>0</v>
      </c>
      <c r="AA1870">
        <v>0</v>
      </c>
      <c r="AB1870">
        <v>79454</v>
      </c>
      <c r="AC1870">
        <v>28084</v>
      </c>
      <c r="AD1870">
        <v>0</v>
      </c>
      <c r="AE1870">
        <v>42553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36901</v>
      </c>
      <c r="AL1870">
        <v>0</v>
      </c>
      <c r="AM1870">
        <v>0</v>
      </c>
      <c r="AN1870">
        <v>987137</v>
      </c>
      <c r="AO1870">
        <v>276573</v>
      </c>
      <c r="AP1870">
        <v>42553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75000</v>
      </c>
      <c r="AW1870">
        <v>0</v>
      </c>
      <c r="AX1870">
        <v>31649</v>
      </c>
      <c r="AY1870">
        <v>0</v>
      </c>
      <c r="AZ1870">
        <v>22000</v>
      </c>
      <c r="BA1870">
        <v>25000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0</v>
      </c>
      <c r="BI1870">
        <v>0</v>
      </c>
      <c r="BJ1870">
        <v>0</v>
      </c>
      <c r="BK1870">
        <v>472775</v>
      </c>
      <c r="BL1870">
        <v>0</v>
      </c>
      <c r="BM1870">
        <v>176667</v>
      </c>
      <c r="BN1870">
        <v>154000</v>
      </c>
      <c r="BO1870">
        <v>65000</v>
      </c>
      <c r="BP1870">
        <v>21385</v>
      </c>
      <c r="BQ1870">
        <v>10000</v>
      </c>
      <c r="BR1870">
        <v>0</v>
      </c>
      <c r="BS1870">
        <v>0</v>
      </c>
      <c r="BT1870">
        <v>0</v>
      </c>
      <c r="BU1870">
        <v>0</v>
      </c>
      <c r="BV1870">
        <v>0</v>
      </c>
      <c r="BW1870">
        <v>33000</v>
      </c>
      <c r="BX1870">
        <v>763</v>
      </c>
      <c r="BY1870">
        <v>4000</v>
      </c>
      <c r="BZ1870">
        <v>3000</v>
      </c>
      <c r="CA1870">
        <v>1200</v>
      </c>
      <c r="CB1870">
        <v>1000</v>
      </c>
      <c r="CC1870">
        <v>4333</v>
      </c>
      <c r="CD1870">
        <v>20000</v>
      </c>
      <c r="CE1870">
        <v>1000</v>
      </c>
      <c r="CF1870">
        <v>68917</v>
      </c>
      <c r="CG1870">
        <v>0</v>
      </c>
      <c r="CH1870">
        <v>0</v>
      </c>
      <c r="CI1870">
        <v>0</v>
      </c>
      <c r="CJ1870">
        <v>0</v>
      </c>
      <c r="CK1870">
        <v>0</v>
      </c>
      <c r="CL1870">
        <v>0</v>
      </c>
      <c r="CM1870">
        <v>0</v>
      </c>
      <c r="CN1870">
        <v>0</v>
      </c>
      <c r="CO1870">
        <v>0</v>
      </c>
      <c r="CP1870">
        <v>0</v>
      </c>
      <c r="CQ1870">
        <v>196667</v>
      </c>
      <c r="CR1870">
        <v>0</v>
      </c>
      <c r="CS1870">
        <v>0</v>
      </c>
      <c r="CT1870">
        <v>0</v>
      </c>
      <c r="CU1870">
        <v>0</v>
      </c>
      <c r="CV1870">
        <v>67000</v>
      </c>
      <c r="CW1870">
        <v>1526</v>
      </c>
      <c r="CX1870">
        <v>8000</v>
      </c>
      <c r="CY1870">
        <v>6000</v>
      </c>
      <c r="CZ1870">
        <v>2400</v>
      </c>
      <c r="DA1870">
        <v>2000</v>
      </c>
      <c r="DB1870">
        <v>8667</v>
      </c>
      <c r="DC1870">
        <v>46000</v>
      </c>
      <c r="DD1870">
        <v>2000</v>
      </c>
      <c r="DE1870">
        <v>71083</v>
      </c>
      <c r="DF1870">
        <v>0</v>
      </c>
      <c r="DG1870">
        <v>25000</v>
      </c>
      <c r="DH1870">
        <v>0</v>
      </c>
      <c r="DI1870">
        <v>0</v>
      </c>
      <c r="DJ1870">
        <v>252898</v>
      </c>
      <c r="DK1870">
        <v>224383</v>
      </c>
      <c r="DL1870">
        <v>159937</v>
      </c>
      <c r="DM1870">
        <v>274904</v>
      </c>
      <c r="DN1870">
        <v>28000</v>
      </c>
      <c r="DO1870">
        <v>1413366</v>
      </c>
      <c r="DP1870">
        <v>317700</v>
      </c>
      <c r="DQ1870">
        <v>-890250</v>
      </c>
      <c r="DR1870">
        <v>147336</v>
      </c>
      <c r="DS1870">
        <v>0</v>
      </c>
    </row>
    <row r="1871" spans="1:123" x14ac:dyDescent="0.3">
      <c r="A1871" t="str">
        <f t="shared" si="29"/>
        <v>20301989</v>
      </c>
      <c r="B1871">
        <v>54</v>
      </c>
      <c r="C1871">
        <v>2030</v>
      </c>
      <c r="D1871">
        <v>198912</v>
      </c>
      <c r="E1871">
        <v>57</v>
      </c>
      <c r="F1871">
        <v>2158317</v>
      </c>
      <c r="G1871">
        <v>163093</v>
      </c>
      <c r="H1871">
        <v>550000</v>
      </c>
      <c r="I1871">
        <v>0</v>
      </c>
      <c r="J1871">
        <v>120000</v>
      </c>
      <c r="K1871">
        <v>85000</v>
      </c>
      <c r="L1871">
        <v>200000</v>
      </c>
      <c r="M1871">
        <v>56200</v>
      </c>
      <c r="N1871">
        <v>11500</v>
      </c>
      <c r="O1871">
        <v>25500</v>
      </c>
      <c r="P1871">
        <v>4500</v>
      </c>
      <c r="Q1871">
        <v>2000</v>
      </c>
      <c r="R1871">
        <v>0</v>
      </c>
      <c r="S1871">
        <v>6248</v>
      </c>
      <c r="T1871">
        <v>35000</v>
      </c>
      <c r="U1871">
        <v>36000</v>
      </c>
      <c r="V1871">
        <v>0</v>
      </c>
      <c r="W1871">
        <v>0</v>
      </c>
      <c r="X1871">
        <v>25000</v>
      </c>
      <c r="Y1871">
        <v>0</v>
      </c>
      <c r="Z1871">
        <v>0</v>
      </c>
      <c r="AA1871">
        <v>0</v>
      </c>
      <c r="AB1871">
        <v>36901</v>
      </c>
      <c r="AC1871">
        <v>109707</v>
      </c>
      <c r="AD1871">
        <v>56521</v>
      </c>
      <c r="AE1871">
        <v>36901</v>
      </c>
      <c r="AF1871">
        <v>129327</v>
      </c>
      <c r="AG1871">
        <v>28260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917621</v>
      </c>
      <c r="AO1871">
        <v>1080393</v>
      </c>
      <c r="AP1871">
        <v>166227</v>
      </c>
      <c r="AQ1871">
        <v>0</v>
      </c>
      <c r="AR1871">
        <v>20000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3512</v>
      </c>
      <c r="AY1871">
        <v>12990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0</v>
      </c>
      <c r="BI1871">
        <v>0</v>
      </c>
      <c r="BJ1871">
        <v>0</v>
      </c>
      <c r="BK1871">
        <v>1283122</v>
      </c>
      <c r="BL1871">
        <v>0</v>
      </c>
      <c r="BM1871">
        <v>156667</v>
      </c>
      <c r="BN1871">
        <v>0</v>
      </c>
      <c r="BO1871">
        <v>0</v>
      </c>
      <c r="BP1871">
        <v>0</v>
      </c>
      <c r="BQ1871">
        <v>0</v>
      </c>
      <c r="BR1871">
        <v>0</v>
      </c>
      <c r="BS1871">
        <v>0</v>
      </c>
      <c r="BT1871">
        <v>0</v>
      </c>
      <c r="BU1871">
        <v>0</v>
      </c>
      <c r="BV1871">
        <v>0</v>
      </c>
      <c r="BW1871">
        <v>0</v>
      </c>
      <c r="BX1871">
        <v>0</v>
      </c>
      <c r="BY1871">
        <v>0</v>
      </c>
      <c r="BZ1871">
        <v>0</v>
      </c>
      <c r="CA1871">
        <v>0</v>
      </c>
      <c r="CB1871">
        <v>0</v>
      </c>
      <c r="CC1871">
        <v>0</v>
      </c>
      <c r="CD1871">
        <v>0</v>
      </c>
      <c r="CE1871">
        <v>0</v>
      </c>
      <c r="CF1871">
        <v>0</v>
      </c>
      <c r="CG1871">
        <v>0</v>
      </c>
      <c r="CH1871">
        <v>0</v>
      </c>
      <c r="CI1871">
        <v>0</v>
      </c>
      <c r="CJ1871">
        <v>0</v>
      </c>
      <c r="CK1871">
        <v>0</v>
      </c>
      <c r="CL1871">
        <v>0</v>
      </c>
      <c r="CM1871">
        <v>0</v>
      </c>
      <c r="CN1871">
        <v>0</v>
      </c>
      <c r="CO1871">
        <v>0</v>
      </c>
      <c r="CP1871">
        <v>0</v>
      </c>
      <c r="CQ1871">
        <v>20000</v>
      </c>
      <c r="CR1871">
        <v>0</v>
      </c>
      <c r="CS1871">
        <v>0</v>
      </c>
      <c r="CT1871">
        <v>0</v>
      </c>
      <c r="CU1871">
        <v>0</v>
      </c>
      <c r="CV1871">
        <v>67000</v>
      </c>
      <c r="CW1871">
        <v>1526</v>
      </c>
      <c r="CX1871">
        <v>8000</v>
      </c>
      <c r="CY1871">
        <v>6000</v>
      </c>
      <c r="CZ1871">
        <v>2400</v>
      </c>
      <c r="DA1871">
        <v>2000</v>
      </c>
      <c r="DB1871">
        <v>8667</v>
      </c>
      <c r="DC1871">
        <v>46000</v>
      </c>
      <c r="DD1871">
        <v>2000</v>
      </c>
      <c r="DE1871">
        <v>76083</v>
      </c>
      <c r="DF1871">
        <v>0</v>
      </c>
      <c r="DG1871">
        <v>0</v>
      </c>
      <c r="DH1871">
        <v>0</v>
      </c>
      <c r="DI1871">
        <v>0</v>
      </c>
      <c r="DJ1871">
        <v>249387</v>
      </c>
      <c r="DK1871">
        <v>224383</v>
      </c>
      <c r="DL1871">
        <v>159937</v>
      </c>
      <c r="DM1871">
        <v>274904</v>
      </c>
      <c r="DN1871">
        <v>28000</v>
      </c>
      <c r="DO1871">
        <v>1176287</v>
      </c>
      <c r="DP1871">
        <v>317700</v>
      </c>
      <c r="DQ1871">
        <v>-185178</v>
      </c>
      <c r="DR1871">
        <v>0</v>
      </c>
      <c r="DS1871">
        <v>0</v>
      </c>
    </row>
    <row r="1872" spans="1:123" x14ac:dyDescent="0.3">
      <c r="A1872" t="str">
        <f t="shared" si="29"/>
        <v>20311990</v>
      </c>
      <c r="B1872">
        <v>54</v>
      </c>
      <c r="C1872">
        <v>2031</v>
      </c>
      <c r="D1872">
        <v>199012</v>
      </c>
      <c r="E1872">
        <v>22</v>
      </c>
      <c r="F1872">
        <v>2179122</v>
      </c>
      <c r="G1872">
        <v>163096</v>
      </c>
      <c r="H1872">
        <v>550000</v>
      </c>
      <c r="I1872">
        <v>0</v>
      </c>
      <c r="J1872">
        <v>120000</v>
      </c>
      <c r="K1872">
        <v>85000</v>
      </c>
      <c r="L1872">
        <v>200000</v>
      </c>
      <c r="M1872">
        <v>56200</v>
      </c>
      <c r="N1872">
        <v>11500</v>
      </c>
      <c r="O1872">
        <v>25500</v>
      </c>
      <c r="P1872">
        <v>4500</v>
      </c>
      <c r="Q1872">
        <v>2000</v>
      </c>
      <c r="R1872">
        <v>0</v>
      </c>
      <c r="S1872">
        <v>6059</v>
      </c>
      <c r="T1872">
        <v>35000</v>
      </c>
      <c r="U1872">
        <v>36000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42267</v>
      </c>
      <c r="AD1872">
        <v>0</v>
      </c>
      <c r="AE1872">
        <v>0</v>
      </c>
      <c r="AF1872">
        <v>64043</v>
      </c>
      <c r="AG1872">
        <v>0</v>
      </c>
      <c r="AH1872">
        <v>0</v>
      </c>
      <c r="AI1872">
        <v>28260</v>
      </c>
      <c r="AJ1872">
        <v>0</v>
      </c>
      <c r="AK1872">
        <v>28260</v>
      </c>
      <c r="AL1872">
        <v>28260</v>
      </c>
      <c r="AM1872">
        <v>0</v>
      </c>
      <c r="AN1872">
        <v>957716</v>
      </c>
      <c r="AO1872">
        <v>416247</v>
      </c>
      <c r="AP1872">
        <v>64043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75000</v>
      </c>
      <c r="AW1872">
        <v>0</v>
      </c>
      <c r="AX1872">
        <v>35613</v>
      </c>
      <c r="AY1872">
        <v>0</v>
      </c>
      <c r="AZ1872">
        <v>22000</v>
      </c>
      <c r="BA1872">
        <v>25000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0</v>
      </c>
      <c r="BI1872">
        <v>0</v>
      </c>
      <c r="BJ1872">
        <v>0</v>
      </c>
      <c r="BK1872">
        <v>637904</v>
      </c>
      <c r="BL1872">
        <v>0</v>
      </c>
      <c r="BM1872">
        <v>0</v>
      </c>
      <c r="BN1872">
        <v>0</v>
      </c>
      <c r="BO1872">
        <v>0</v>
      </c>
      <c r="BP1872">
        <v>0</v>
      </c>
      <c r="BQ1872">
        <v>0</v>
      </c>
      <c r="BR1872">
        <v>0</v>
      </c>
      <c r="BS1872">
        <v>0</v>
      </c>
      <c r="BT1872">
        <v>0</v>
      </c>
      <c r="BU1872">
        <v>0</v>
      </c>
      <c r="BV1872">
        <v>0</v>
      </c>
      <c r="BW1872">
        <v>33000</v>
      </c>
      <c r="BX1872">
        <v>763</v>
      </c>
      <c r="BY1872">
        <v>4000</v>
      </c>
      <c r="BZ1872">
        <v>3000</v>
      </c>
      <c r="CA1872">
        <v>1200</v>
      </c>
      <c r="CB1872">
        <v>1000</v>
      </c>
      <c r="CC1872">
        <v>4333</v>
      </c>
      <c r="CD1872">
        <v>20000</v>
      </c>
      <c r="CE1872">
        <v>1000</v>
      </c>
      <c r="CF1872">
        <v>68917</v>
      </c>
      <c r="CG1872">
        <v>0</v>
      </c>
      <c r="CH1872">
        <v>0</v>
      </c>
      <c r="CI1872">
        <v>0</v>
      </c>
      <c r="CJ1872">
        <v>0</v>
      </c>
      <c r="CK1872">
        <v>0</v>
      </c>
      <c r="CL1872">
        <v>0</v>
      </c>
      <c r="CM1872">
        <v>0</v>
      </c>
      <c r="CN1872">
        <v>0</v>
      </c>
      <c r="CO1872">
        <v>0</v>
      </c>
      <c r="CP1872">
        <v>0</v>
      </c>
      <c r="CQ1872">
        <v>0</v>
      </c>
      <c r="CR1872">
        <v>0</v>
      </c>
      <c r="CS1872">
        <v>0</v>
      </c>
      <c r="CT1872">
        <v>0</v>
      </c>
      <c r="CU1872">
        <v>0</v>
      </c>
      <c r="CV1872">
        <v>34000</v>
      </c>
      <c r="CW1872">
        <v>763</v>
      </c>
      <c r="CX1872">
        <v>4000</v>
      </c>
      <c r="CY1872">
        <v>3000</v>
      </c>
      <c r="CZ1872">
        <v>1200</v>
      </c>
      <c r="DA1872">
        <v>1000</v>
      </c>
      <c r="DB1872">
        <v>4334</v>
      </c>
      <c r="DC1872">
        <v>26000</v>
      </c>
      <c r="DD1872">
        <v>1000</v>
      </c>
      <c r="DE1872">
        <v>12166</v>
      </c>
      <c r="DF1872">
        <v>0</v>
      </c>
      <c r="DG1872">
        <v>0</v>
      </c>
      <c r="DH1872">
        <v>0</v>
      </c>
      <c r="DI1872">
        <v>0</v>
      </c>
      <c r="DJ1872">
        <v>213773</v>
      </c>
      <c r="DK1872">
        <v>199383</v>
      </c>
      <c r="DL1872">
        <v>159937</v>
      </c>
      <c r="DM1872">
        <v>199904</v>
      </c>
      <c r="DN1872">
        <v>6000</v>
      </c>
      <c r="DO1872">
        <v>894721</v>
      </c>
      <c r="DP1872">
        <v>317700</v>
      </c>
      <c r="DQ1872">
        <v>-940212</v>
      </c>
      <c r="DR1872">
        <v>645386</v>
      </c>
      <c r="DS1872">
        <v>0</v>
      </c>
    </row>
    <row r="1873" spans="1:123" x14ac:dyDescent="0.3">
      <c r="A1873" t="str">
        <f t="shared" si="29"/>
        <v>20321991</v>
      </c>
      <c r="B1873">
        <v>54</v>
      </c>
      <c r="C1873">
        <v>2032</v>
      </c>
      <c r="D1873">
        <v>199112</v>
      </c>
      <c r="E1873">
        <v>14</v>
      </c>
      <c r="F1873">
        <v>1977733</v>
      </c>
      <c r="G1873">
        <v>163099</v>
      </c>
      <c r="H1873">
        <v>550000</v>
      </c>
      <c r="I1873">
        <v>0</v>
      </c>
      <c r="J1873">
        <v>120000</v>
      </c>
      <c r="K1873">
        <v>85000</v>
      </c>
      <c r="L1873">
        <v>200000</v>
      </c>
      <c r="M1873">
        <v>56200</v>
      </c>
      <c r="N1873">
        <v>11500</v>
      </c>
      <c r="O1873">
        <v>25500</v>
      </c>
      <c r="P1873">
        <v>4500</v>
      </c>
      <c r="Q1873">
        <v>2000</v>
      </c>
      <c r="R1873">
        <v>0</v>
      </c>
      <c r="S1873">
        <v>5871</v>
      </c>
      <c r="T1873">
        <v>35000</v>
      </c>
      <c r="U1873">
        <v>36000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28260</v>
      </c>
      <c r="AC1873">
        <v>26393</v>
      </c>
      <c r="AD1873">
        <v>0</v>
      </c>
      <c r="AE1873">
        <v>28260</v>
      </c>
      <c r="AF1873">
        <v>11731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1009840</v>
      </c>
      <c r="AO1873">
        <v>259923</v>
      </c>
      <c r="AP1873">
        <v>39991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75000</v>
      </c>
      <c r="AW1873">
        <v>0</v>
      </c>
      <c r="AX1873">
        <v>31500</v>
      </c>
      <c r="AY1873">
        <v>0</v>
      </c>
      <c r="AZ1873">
        <v>6000</v>
      </c>
      <c r="BA1873">
        <v>25000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0</v>
      </c>
      <c r="BI1873">
        <v>0</v>
      </c>
      <c r="BJ1873">
        <v>0</v>
      </c>
      <c r="BK1873">
        <v>437414</v>
      </c>
      <c r="BL1873">
        <v>0</v>
      </c>
      <c r="BM1873">
        <v>0</v>
      </c>
      <c r="BN1873">
        <v>0</v>
      </c>
      <c r="BO1873">
        <v>0</v>
      </c>
      <c r="BP1873">
        <v>0</v>
      </c>
      <c r="BQ1873">
        <v>0</v>
      </c>
      <c r="BR1873">
        <v>0</v>
      </c>
      <c r="BS1873">
        <v>0</v>
      </c>
      <c r="BT1873">
        <v>0</v>
      </c>
      <c r="BU1873">
        <v>0</v>
      </c>
      <c r="BV1873">
        <v>0</v>
      </c>
      <c r="BW1873">
        <v>33000</v>
      </c>
      <c r="BX1873">
        <v>763</v>
      </c>
      <c r="BY1873">
        <v>4000</v>
      </c>
      <c r="BZ1873">
        <v>3000</v>
      </c>
      <c r="CA1873">
        <v>1200</v>
      </c>
      <c r="CB1873">
        <v>1000</v>
      </c>
      <c r="CC1873">
        <v>4333</v>
      </c>
      <c r="CD1873">
        <v>20000</v>
      </c>
      <c r="CE1873">
        <v>1000</v>
      </c>
      <c r="CF1873">
        <v>17166</v>
      </c>
      <c r="CG1873">
        <v>0</v>
      </c>
      <c r="CH1873">
        <v>0</v>
      </c>
      <c r="CI1873">
        <v>0</v>
      </c>
      <c r="CJ1873">
        <v>0</v>
      </c>
      <c r="CK1873">
        <v>0</v>
      </c>
      <c r="CL1873">
        <v>0</v>
      </c>
      <c r="CM1873">
        <v>0</v>
      </c>
      <c r="CN1873">
        <v>0</v>
      </c>
      <c r="CO1873">
        <v>0</v>
      </c>
      <c r="CP1873">
        <v>0</v>
      </c>
      <c r="CQ1873">
        <v>0</v>
      </c>
      <c r="CR1873">
        <v>0</v>
      </c>
      <c r="CS1873">
        <v>0</v>
      </c>
      <c r="CT1873">
        <v>0</v>
      </c>
      <c r="CU1873">
        <v>0</v>
      </c>
      <c r="CV1873">
        <v>1000</v>
      </c>
      <c r="CW1873">
        <v>0</v>
      </c>
      <c r="CX1873">
        <v>0</v>
      </c>
      <c r="CY1873">
        <v>0</v>
      </c>
      <c r="CZ1873">
        <v>0</v>
      </c>
      <c r="DA1873">
        <v>0</v>
      </c>
      <c r="DB1873">
        <v>1</v>
      </c>
      <c r="DC1873">
        <v>6000</v>
      </c>
      <c r="DD1873">
        <v>0</v>
      </c>
      <c r="DE1873">
        <v>0</v>
      </c>
      <c r="DF1873">
        <v>0</v>
      </c>
      <c r="DG1873">
        <v>0</v>
      </c>
      <c r="DH1873">
        <v>0</v>
      </c>
      <c r="DI1873">
        <v>0</v>
      </c>
      <c r="DJ1873">
        <v>182273</v>
      </c>
      <c r="DK1873">
        <v>174383</v>
      </c>
      <c r="DL1873">
        <v>159937</v>
      </c>
      <c r="DM1873">
        <v>124904</v>
      </c>
      <c r="DN1873">
        <v>0</v>
      </c>
      <c r="DO1873">
        <v>648499</v>
      </c>
      <c r="DP1873">
        <v>297700</v>
      </c>
      <c r="DQ1873">
        <v>-867078</v>
      </c>
      <c r="DR1873">
        <v>644116</v>
      </c>
      <c r="DS1873">
        <v>0</v>
      </c>
    </row>
    <row r="1874" spans="1:123" x14ac:dyDescent="0.3">
      <c r="A1874" t="str">
        <f t="shared" si="29"/>
        <v>20331992</v>
      </c>
      <c r="B1874">
        <v>54</v>
      </c>
      <c r="C1874">
        <v>2033</v>
      </c>
      <c r="D1874">
        <v>199212</v>
      </c>
      <c r="E1874">
        <v>17</v>
      </c>
      <c r="F1874">
        <v>1943934</v>
      </c>
      <c r="G1874">
        <v>163102</v>
      </c>
      <c r="H1874">
        <v>550000</v>
      </c>
      <c r="I1874">
        <v>0</v>
      </c>
      <c r="J1874">
        <v>120000</v>
      </c>
      <c r="K1874">
        <v>85000</v>
      </c>
      <c r="L1874">
        <v>200000</v>
      </c>
      <c r="M1874">
        <v>56200</v>
      </c>
      <c r="N1874">
        <v>11500</v>
      </c>
      <c r="O1874">
        <v>25500</v>
      </c>
      <c r="P1874">
        <v>4500</v>
      </c>
      <c r="Q1874">
        <v>2000</v>
      </c>
      <c r="R1874">
        <v>0</v>
      </c>
      <c r="S1874">
        <v>5682</v>
      </c>
      <c r="T1874">
        <v>35000</v>
      </c>
      <c r="U1874">
        <v>36000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32874</v>
      </c>
      <c r="AD1874">
        <v>0</v>
      </c>
      <c r="AE1874">
        <v>0</v>
      </c>
      <c r="AF1874">
        <v>49811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971571</v>
      </c>
      <c r="AO1874">
        <v>323748</v>
      </c>
      <c r="AP1874">
        <v>49811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75000</v>
      </c>
      <c r="AW1874">
        <v>0</v>
      </c>
      <c r="AX1874">
        <v>32988</v>
      </c>
      <c r="AY1874">
        <v>0</v>
      </c>
      <c r="AZ1874">
        <v>0</v>
      </c>
      <c r="BA1874">
        <v>25000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0</v>
      </c>
      <c r="BI1874">
        <v>0</v>
      </c>
      <c r="BJ1874">
        <v>0</v>
      </c>
      <c r="BK1874">
        <v>506548</v>
      </c>
      <c r="BL1874">
        <v>0</v>
      </c>
      <c r="BM1874">
        <v>0</v>
      </c>
      <c r="BN1874">
        <v>0</v>
      </c>
      <c r="BO1874">
        <v>0</v>
      </c>
      <c r="BP1874">
        <v>0</v>
      </c>
      <c r="BQ1874">
        <v>0</v>
      </c>
      <c r="BR1874">
        <v>0</v>
      </c>
      <c r="BS1874">
        <v>0</v>
      </c>
      <c r="BT1874">
        <v>0</v>
      </c>
      <c r="BU1874">
        <v>0</v>
      </c>
      <c r="BV1874">
        <v>0</v>
      </c>
      <c r="BW1874">
        <v>1000</v>
      </c>
      <c r="BX1874">
        <v>0</v>
      </c>
      <c r="BY1874">
        <v>0</v>
      </c>
      <c r="BZ1874">
        <v>0</v>
      </c>
      <c r="CA1874">
        <v>0</v>
      </c>
      <c r="CB1874">
        <v>0</v>
      </c>
      <c r="CC1874">
        <v>1</v>
      </c>
      <c r="CD1874">
        <v>6000</v>
      </c>
      <c r="CE1874">
        <v>0</v>
      </c>
      <c r="CF1874">
        <v>5000</v>
      </c>
      <c r="CG1874">
        <v>0</v>
      </c>
      <c r="CH1874">
        <v>0</v>
      </c>
      <c r="CI1874">
        <v>0</v>
      </c>
      <c r="CJ1874">
        <v>0</v>
      </c>
      <c r="CK1874">
        <v>0</v>
      </c>
      <c r="CL1874">
        <v>0</v>
      </c>
      <c r="CM1874">
        <v>0</v>
      </c>
      <c r="CN1874">
        <v>0</v>
      </c>
      <c r="CO1874">
        <v>0</v>
      </c>
      <c r="CP1874">
        <v>0</v>
      </c>
      <c r="CQ1874">
        <v>0</v>
      </c>
      <c r="CR1874">
        <v>0</v>
      </c>
      <c r="CS1874">
        <v>0</v>
      </c>
      <c r="CT1874">
        <v>0</v>
      </c>
      <c r="CU1874">
        <v>0</v>
      </c>
      <c r="CV1874">
        <v>0</v>
      </c>
      <c r="CW1874">
        <v>0</v>
      </c>
      <c r="CX1874">
        <v>0</v>
      </c>
      <c r="CY1874">
        <v>0</v>
      </c>
      <c r="CZ1874">
        <v>0</v>
      </c>
      <c r="DA1874">
        <v>0</v>
      </c>
      <c r="DB1874">
        <v>0</v>
      </c>
      <c r="DC1874">
        <v>0</v>
      </c>
      <c r="DD1874">
        <v>0</v>
      </c>
      <c r="DE1874">
        <v>0</v>
      </c>
      <c r="DF1874">
        <v>0</v>
      </c>
      <c r="DG1874">
        <v>0</v>
      </c>
      <c r="DH1874">
        <v>0</v>
      </c>
      <c r="DI1874">
        <v>0</v>
      </c>
      <c r="DJ1874">
        <v>149285</v>
      </c>
      <c r="DK1874">
        <v>149383</v>
      </c>
      <c r="DL1874">
        <v>159937</v>
      </c>
      <c r="DM1874">
        <v>49904</v>
      </c>
      <c r="DN1874">
        <v>0</v>
      </c>
      <c r="DO1874">
        <v>508509</v>
      </c>
      <c r="DP1874">
        <v>277700</v>
      </c>
      <c r="DQ1874">
        <v>-797906</v>
      </c>
      <c r="DR1874">
        <v>652917</v>
      </c>
      <c r="DS1874">
        <v>0</v>
      </c>
    </row>
    <row r="1875" spans="1:123" x14ac:dyDescent="0.3">
      <c r="A1875" t="str">
        <f t="shared" si="29"/>
        <v>20341993</v>
      </c>
      <c r="B1875">
        <v>54</v>
      </c>
      <c r="C1875">
        <v>2034</v>
      </c>
      <c r="D1875">
        <v>199312</v>
      </c>
      <c r="E1875">
        <v>46</v>
      </c>
      <c r="F1875">
        <v>1733498</v>
      </c>
      <c r="G1875">
        <v>163105</v>
      </c>
      <c r="H1875">
        <v>550000</v>
      </c>
      <c r="I1875">
        <v>0</v>
      </c>
      <c r="J1875">
        <v>120000</v>
      </c>
      <c r="K1875">
        <v>85000</v>
      </c>
      <c r="L1875">
        <v>200000</v>
      </c>
      <c r="M1875">
        <v>56200</v>
      </c>
      <c r="N1875">
        <v>11500</v>
      </c>
      <c r="O1875">
        <v>25500</v>
      </c>
      <c r="P1875">
        <v>4500</v>
      </c>
      <c r="Q1875">
        <v>2000</v>
      </c>
      <c r="R1875">
        <v>0</v>
      </c>
      <c r="S1875">
        <v>5494</v>
      </c>
      <c r="T1875">
        <v>35000</v>
      </c>
      <c r="U1875">
        <v>36000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89043</v>
      </c>
      <c r="AD1875">
        <v>45875</v>
      </c>
      <c r="AE1875">
        <v>0</v>
      </c>
      <c r="AF1875">
        <v>134917</v>
      </c>
      <c r="AG1875">
        <v>22937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886277</v>
      </c>
      <c r="AO1875">
        <v>876894</v>
      </c>
      <c r="AP1875">
        <v>134917</v>
      </c>
      <c r="AQ1875">
        <v>0</v>
      </c>
      <c r="AR1875">
        <v>20000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12448</v>
      </c>
      <c r="AY1875">
        <v>2067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0</v>
      </c>
      <c r="BI1875">
        <v>0</v>
      </c>
      <c r="BJ1875">
        <v>0</v>
      </c>
      <c r="BK1875">
        <v>1046326</v>
      </c>
      <c r="BL1875">
        <v>0</v>
      </c>
      <c r="BM1875">
        <v>0</v>
      </c>
      <c r="BN1875">
        <v>0</v>
      </c>
      <c r="BO1875">
        <v>0</v>
      </c>
      <c r="BP1875">
        <v>0</v>
      </c>
      <c r="BQ1875">
        <v>0</v>
      </c>
      <c r="BR1875">
        <v>0</v>
      </c>
      <c r="BS1875">
        <v>0</v>
      </c>
      <c r="BT1875">
        <v>0</v>
      </c>
      <c r="BU1875">
        <v>0</v>
      </c>
      <c r="BV1875">
        <v>0</v>
      </c>
      <c r="BW1875">
        <v>0</v>
      </c>
      <c r="BX1875">
        <v>0</v>
      </c>
      <c r="BY1875">
        <v>0</v>
      </c>
      <c r="BZ1875">
        <v>0</v>
      </c>
      <c r="CA1875">
        <v>0</v>
      </c>
      <c r="CB1875">
        <v>0</v>
      </c>
      <c r="CC1875">
        <v>0</v>
      </c>
      <c r="CD1875">
        <v>0</v>
      </c>
      <c r="CE1875">
        <v>0</v>
      </c>
      <c r="CF1875">
        <v>0</v>
      </c>
      <c r="CG1875">
        <v>0</v>
      </c>
      <c r="CH1875">
        <v>0</v>
      </c>
      <c r="CI1875">
        <v>0</v>
      </c>
      <c r="CJ1875">
        <v>0</v>
      </c>
      <c r="CK1875">
        <v>0</v>
      </c>
      <c r="CL1875">
        <v>0</v>
      </c>
      <c r="CM1875">
        <v>0</v>
      </c>
      <c r="CN1875">
        <v>0</v>
      </c>
      <c r="CO1875">
        <v>0</v>
      </c>
      <c r="CP1875">
        <v>0</v>
      </c>
      <c r="CQ1875">
        <v>0</v>
      </c>
      <c r="CR1875">
        <v>0</v>
      </c>
      <c r="CS1875">
        <v>0</v>
      </c>
      <c r="CT1875">
        <v>0</v>
      </c>
      <c r="CU1875">
        <v>0</v>
      </c>
      <c r="CV1875">
        <v>0</v>
      </c>
      <c r="CW1875">
        <v>0</v>
      </c>
      <c r="CX1875">
        <v>0</v>
      </c>
      <c r="CY1875">
        <v>0</v>
      </c>
      <c r="CZ1875">
        <v>0</v>
      </c>
      <c r="DA1875">
        <v>0</v>
      </c>
      <c r="DB1875">
        <v>0</v>
      </c>
      <c r="DC1875">
        <v>0</v>
      </c>
      <c r="DD1875">
        <v>0</v>
      </c>
      <c r="DE1875">
        <v>5000</v>
      </c>
      <c r="DF1875">
        <v>0</v>
      </c>
      <c r="DG1875">
        <v>0</v>
      </c>
      <c r="DH1875">
        <v>0</v>
      </c>
      <c r="DI1875">
        <v>0</v>
      </c>
      <c r="DJ1875">
        <v>136837</v>
      </c>
      <c r="DK1875">
        <v>149383</v>
      </c>
      <c r="DL1875">
        <v>159937</v>
      </c>
      <c r="DM1875">
        <v>49904</v>
      </c>
      <c r="DN1875">
        <v>0</v>
      </c>
      <c r="DO1875">
        <v>501062</v>
      </c>
      <c r="DP1875">
        <v>257700</v>
      </c>
      <c r="DQ1875">
        <v>-12448</v>
      </c>
      <c r="DR1875">
        <v>0</v>
      </c>
      <c r="DS1875">
        <v>0</v>
      </c>
    </row>
    <row r="1876" spans="1:123" x14ac:dyDescent="0.3">
      <c r="A1876" t="str">
        <f t="shared" si="29"/>
        <v>20351994</v>
      </c>
      <c r="B1876">
        <v>54</v>
      </c>
      <c r="C1876">
        <v>2035</v>
      </c>
      <c r="D1876">
        <v>199412</v>
      </c>
      <c r="E1876">
        <v>41</v>
      </c>
      <c r="F1876">
        <v>1923148</v>
      </c>
      <c r="G1876">
        <v>163108</v>
      </c>
      <c r="H1876">
        <v>550000</v>
      </c>
      <c r="I1876">
        <v>0</v>
      </c>
      <c r="J1876">
        <v>120000</v>
      </c>
      <c r="K1876">
        <v>85000</v>
      </c>
      <c r="L1876">
        <v>200000</v>
      </c>
      <c r="M1876">
        <v>56200</v>
      </c>
      <c r="N1876">
        <v>11500</v>
      </c>
      <c r="O1876">
        <v>25500</v>
      </c>
      <c r="P1876">
        <v>4500</v>
      </c>
      <c r="Q1876">
        <v>2000</v>
      </c>
      <c r="R1876">
        <v>0</v>
      </c>
      <c r="S1876">
        <v>5305</v>
      </c>
      <c r="T1876">
        <v>35000</v>
      </c>
      <c r="U1876">
        <v>36000</v>
      </c>
      <c r="V1876">
        <v>0</v>
      </c>
      <c r="W1876">
        <v>5000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79274</v>
      </c>
      <c r="AD1876">
        <v>40842</v>
      </c>
      <c r="AE1876">
        <v>0</v>
      </c>
      <c r="AF1876">
        <v>120116</v>
      </c>
      <c r="AG1876">
        <v>40842</v>
      </c>
      <c r="AH1876">
        <v>0</v>
      </c>
      <c r="AI1876">
        <v>22937</v>
      </c>
      <c r="AJ1876">
        <v>0</v>
      </c>
      <c r="AK1876">
        <v>22937</v>
      </c>
      <c r="AL1876">
        <v>22937</v>
      </c>
      <c r="AM1876">
        <v>0</v>
      </c>
      <c r="AN1876">
        <v>895889</v>
      </c>
      <c r="AO1876">
        <v>780695</v>
      </c>
      <c r="AP1876">
        <v>120116</v>
      </c>
      <c r="AQ1876">
        <v>0</v>
      </c>
      <c r="AR1876">
        <v>16904</v>
      </c>
      <c r="AS1876">
        <v>0</v>
      </c>
      <c r="AT1876">
        <v>0</v>
      </c>
      <c r="AU1876">
        <v>0</v>
      </c>
      <c r="AV1876">
        <v>49904</v>
      </c>
      <c r="AW1876">
        <v>11158</v>
      </c>
      <c r="AX1876">
        <v>45957</v>
      </c>
      <c r="AY1876">
        <v>0</v>
      </c>
      <c r="AZ1876">
        <v>0</v>
      </c>
      <c r="BA1876">
        <v>25000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0</v>
      </c>
      <c r="BI1876">
        <v>0</v>
      </c>
      <c r="BJ1876">
        <v>0</v>
      </c>
      <c r="BK1876">
        <v>1049734</v>
      </c>
      <c r="BL1876">
        <v>0</v>
      </c>
      <c r="BM1876">
        <v>0</v>
      </c>
      <c r="BN1876">
        <v>0</v>
      </c>
      <c r="BO1876">
        <v>0</v>
      </c>
      <c r="BP1876">
        <v>0</v>
      </c>
      <c r="BQ1876">
        <v>0</v>
      </c>
      <c r="BR1876">
        <v>0</v>
      </c>
      <c r="BS1876">
        <v>0</v>
      </c>
      <c r="BT1876">
        <v>0</v>
      </c>
      <c r="BU1876">
        <v>0</v>
      </c>
      <c r="BV1876">
        <v>0</v>
      </c>
      <c r="BW1876">
        <v>0</v>
      </c>
      <c r="BX1876">
        <v>0</v>
      </c>
      <c r="BY1876">
        <v>0</v>
      </c>
      <c r="BZ1876">
        <v>0</v>
      </c>
      <c r="CA1876">
        <v>0</v>
      </c>
      <c r="CB1876">
        <v>0</v>
      </c>
      <c r="CC1876">
        <v>0</v>
      </c>
      <c r="CD1876">
        <v>0</v>
      </c>
      <c r="CE1876">
        <v>0</v>
      </c>
      <c r="CF1876">
        <v>0</v>
      </c>
      <c r="CG1876">
        <v>0</v>
      </c>
      <c r="CH1876">
        <v>0</v>
      </c>
      <c r="CI1876">
        <v>0</v>
      </c>
      <c r="CJ1876">
        <v>0</v>
      </c>
      <c r="CK1876">
        <v>0</v>
      </c>
      <c r="CL1876">
        <v>0</v>
      </c>
      <c r="CM1876">
        <v>0</v>
      </c>
      <c r="CN1876">
        <v>0</v>
      </c>
      <c r="CO1876">
        <v>0</v>
      </c>
      <c r="CP1876">
        <v>0</v>
      </c>
      <c r="CQ1876">
        <v>0</v>
      </c>
      <c r="CR1876">
        <v>0</v>
      </c>
      <c r="CS1876">
        <v>0</v>
      </c>
      <c r="CT1876">
        <v>0</v>
      </c>
      <c r="CU1876">
        <v>0</v>
      </c>
      <c r="CV1876">
        <v>0</v>
      </c>
      <c r="CW1876">
        <v>0</v>
      </c>
      <c r="CX1876">
        <v>0</v>
      </c>
      <c r="CY1876">
        <v>0</v>
      </c>
      <c r="CZ1876">
        <v>0</v>
      </c>
      <c r="DA1876">
        <v>0</v>
      </c>
      <c r="DB1876">
        <v>0</v>
      </c>
      <c r="DC1876">
        <v>0</v>
      </c>
      <c r="DD1876">
        <v>0</v>
      </c>
      <c r="DE1876">
        <v>10000</v>
      </c>
      <c r="DF1876">
        <v>0</v>
      </c>
      <c r="DG1876">
        <v>0</v>
      </c>
      <c r="DH1876">
        <v>0</v>
      </c>
      <c r="DI1876">
        <v>0</v>
      </c>
      <c r="DJ1876">
        <v>90881</v>
      </c>
      <c r="DK1876">
        <v>124383</v>
      </c>
      <c r="DL1876">
        <v>148779</v>
      </c>
      <c r="DM1876">
        <v>0</v>
      </c>
      <c r="DN1876">
        <v>0</v>
      </c>
      <c r="DO1876">
        <v>396980</v>
      </c>
      <c r="DP1876">
        <v>237700</v>
      </c>
      <c r="DQ1876">
        <v>-308652</v>
      </c>
      <c r="DR1876">
        <v>176633</v>
      </c>
      <c r="DS1876">
        <v>0</v>
      </c>
    </row>
    <row r="1877" spans="1:123" x14ac:dyDescent="0.3">
      <c r="A1877" t="str">
        <f t="shared" si="29"/>
        <v>20361995</v>
      </c>
      <c r="B1877">
        <v>54</v>
      </c>
      <c r="C1877">
        <v>2036</v>
      </c>
      <c r="D1877">
        <v>199512</v>
      </c>
      <c r="E1877">
        <v>58</v>
      </c>
      <c r="F1877">
        <v>1715982</v>
      </c>
      <c r="G1877">
        <v>163099</v>
      </c>
      <c r="H1877">
        <v>550000</v>
      </c>
      <c r="I1877">
        <v>0</v>
      </c>
      <c r="J1877">
        <v>120000</v>
      </c>
      <c r="K1877">
        <v>85000</v>
      </c>
      <c r="L1877">
        <v>200000</v>
      </c>
      <c r="M1877">
        <v>56200</v>
      </c>
      <c r="N1877">
        <v>11500</v>
      </c>
      <c r="O1877">
        <v>25500</v>
      </c>
      <c r="P1877">
        <v>4500</v>
      </c>
      <c r="Q1877">
        <v>2000</v>
      </c>
      <c r="R1877">
        <v>0</v>
      </c>
      <c r="S1877">
        <v>5091</v>
      </c>
      <c r="T1877">
        <v>35000</v>
      </c>
      <c r="U1877">
        <v>36000</v>
      </c>
      <c r="V1877">
        <v>0</v>
      </c>
      <c r="W1877">
        <v>5000</v>
      </c>
      <c r="X1877">
        <v>0</v>
      </c>
      <c r="Y1877">
        <v>0</v>
      </c>
      <c r="Z1877">
        <v>0</v>
      </c>
      <c r="AA1877">
        <v>0</v>
      </c>
      <c r="AB1877">
        <v>22937</v>
      </c>
      <c r="AC1877">
        <v>113323</v>
      </c>
      <c r="AD1877">
        <v>58384</v>
      </c>
      <c r="AE1877">
        <v>22937</v>
      </c>
      <c r="AF1877">
        <v>148769</v>
      </c>
      <c r="AG1877">
        <v>0</v>
      </c>
      <c r="AH1877">
        <v>0</v>
      </c>
      <c r="AI1877">
        <v>40842</v>
      </c>
      <c r="AJ1877">
        <v>0</v>
      </c>
      <c r="AK1877">
        <v>40842</v>
      </c>
      <c r="AL1877">
        <v>40842</v>
      </c>
      <c r="AM1877">
        <v>0</v>
      </c>
      <c r="AN1877">
        <v>867022</v>
      </c>
      <c r="AO1877">
        <v>1116005</v>
      </c>
      <c r="AP1877">
        <v>171707</v>
      </c>
      <c r="AQ1877">
        <v>0</v>
      </c>
      <c r="AR1877">
        <v>20000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0</v>
      </c>
      <c r="BI1877">
        <v>0</v>
      </c>
      <c r="BJ1877">
        <v>0</v>
      </c>
      <c r="BK1877">
        <v>1307712</v>
      </c>
      <c r="BL1877">
        <v>0</v>
      </c>
      <c r="BM1877">
        <v>0</v>
      </c>
      <c r="BN1877">
        <v>0</v>
      </c>
      <c r="BO1877">
        <v>0</v>
      </c>
      <c r="BP1877">
        <v>0</v>
      </c>
      <c r="BQ1877">
        <v>0</v>
      </c>
      <c r="BR1877">
        <v>259652</v>
      </c>
      <c r="BS1877">
        <v>0</v>
      </c>
      <c r="BT1877">
        <v>0</v>
      </c>
      <c r="BU1877">
        <v>0</v>
      </c>
      <c r="BV1877">
        <v>0</v>
      </c>
      <c r="BW1877">
        <v>0</v>
      </c>
      <c r="BX1877">
        <v>0</v>
      </c>
      <c r="BY1877">
        <v>0</v>
      </c>
      <c r="BZ1877">
        <v>0</v>
      </c>
      <c r="CA1877">
        <v>0</v>
      </c>
      <c r="CB1877">
        <v>0</v>
      </c>
      <c r="CC1877">
        <v>0</v>
      </c>
      <c r="CD1877">
        <v>0</v>
      </c>
      <c r="CE1877">
        <v>0</v>
      </c>
      <c r="CF1877">
        <v>0</v>
      </c>
      <c r="CG1877">
        <v>0</v>
      </c>
      <c r="CH1877">
        <v>0</v>
      </c>
      <c r="CI1877">
        <v>0</v>
      </c>
      <c r="CJ1877">
        <v>0</v>
      </c>
      <c r="CK1877">
        <v>0</v>
      </c>
      <c r="CL1877">
        <v>0</v>
      </c>
      <c r="CM1877">
        <v>0</v>
      </c>
      <c r="CN1877">
        <v>0</v>
      </c>
      <c r="CO1877">
        <v>0</v>
      </c>
      <c r="CP1877">
        <v>0</v>
      </c>
      <c r="CQ1877">
        <v>159652</v>
      </c>
      <c r="CR1877">
        <v>0</v>
      </c>
      <c r="CS1877">
        <v>0</v>
      </c>
      <c r="CT1877">
        <v>0</v>
      </c>
      <c r="CU1877">
        <v>0</v>
      </c>
      <c r="CV1877">
        <v>0</v>
      </c>
      <c r="CW1877">
        <v>0</v>
      </c>
      <c r="CX1877">
        <v>0</v>
      </c>
      <c r="CY1877">
        <v>0</v>
      </c>
      <c r="CZ1877">
        <v>0</v>
      </c>
      <c r="DA1877">
        <v>0</v>
      </c>
      <c r="DB1877">
        <v>0</v>
      </c>
      <c r="DC1877">
        <v>0</v>
      </c>
      <c r="DD1877">
        <v>0</v>
      </c>
      <c r="DE1877">
        <v>10000</v>
      </c>
      <c r="DF1877">
        <v>0</v>
      </c>
      <c r="DG1877">
        <v>0</v>
      </c>
      <c r="DH1877">
        <v>0</v>
      </c>
      <c r="DI1877">
        <v>0</v>
      </c>
      <c r="DJ1877">
        <v>90881</v>
      </c>
      <c r="DK1877">
        <v>124383</v>
      </c>
      <c r="DL1877">
        <v>148779</v>
      </c>
      <c r="DM1877">
        <v>0</v>
      </c>
      <c r="DN1877">
        <v>0</v>
      </c>
      <c r="DO1877">
        <v>574537</v>
      </c>
      <c r="DP1877">
        <v>317700</v>
      </c>
      <c r="DQ1877">
        <v>259652</v>
      </c>
      <c r="DR1877">
        <v>0</v>
      </c>
      <c r="DS1877">
        <v>0</v>
      </c>
    </row>
    <row r="1878" spans="1:123" x14ac:dyDescent="0.3">
      <c r="A1878" t="str">
        <f t="shared" si="29"/>
        <v>20371996</v>
      </c>
      <c r="B1878">
        <v>54</v>
      </c>
      <c r="C1878">
        <v>2037</v>
      </c>
      <c r="D1878">
        <v>199612</v>
      </c>
      <c r="E1878">
        <v>56</v>
      </c>
      <c r="F1878">
        <v>1799283</v>
      </c>
      <c r="G1878">
        <v>163089</v>
      </c>
      <c r="H1878">
        <v>550000</v>
      </c>
      <c r="I1878">
        <v>0</v>
      </c>
      <c r="J1878">
        <v>120000</v>
      </c>
      <c r="K1878">
        <v>85000</v>
      </c>
      <c r="L1878">
        <v>200000</v>
      </c>
      <c r="M1878">
        <v>56200</v>
      </c>
      <c r="N1878">
        <v>11500</v>
      </c>
      <c r="O1878">
        <v>25500</v>
      </c>
      <c r="P1878">
        <v>4500</v>
      </c>
      <c r="Q1878">
        <v>2000</v>
      </c>
      <c r="R1878">
        <v>0</v>
      </c>
      <c r="S1878">
        <v>4878</v>
      </c>
      <c r="T1878">
        <v>35000</v>
      </c>
      <c r="U1878">
        <v>36000</v>
      </c>
      <c r="V1878">
        <v>0</v>
      </c>
      <c r="W1878">
        <v>5000</v>
      </c>
      <c r="X1878">
        <v>0</v>
      </c>
      <c r="Y1878">
        <v>0</v>
      </c>
      <c r="Z1878">
        <v>0</v>
      </c>
      <c r="AA1878">
        <v>0</v>
      </c>
      <c r="AB1878">
        <v>40842</v>
      </c>
      <c r="AC1878">
        <v>108767</v>
      </c>
      <c r="AD1878">
        <v>56037</v>
      </c>
      <c r="AE1878">
        <v>40842</v>
      </c>
      <c r="AF1878">
        <v>123962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891616</v>
      </c>
      <c r="AO1878">
        <v>1071143</v>
      </c>
      <c r="AP1878">
        <v>164804</v>
      </c>
      <c r="AQ1878">
        <v>0</v>
      </c>
      <c r="AR1878">
        <v>20000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0</v>
      </c>
      <c r="BI1878">
        <v>0</v>
      </c>
      <c r="BJ1878">
        <v>0</v>
      </c>
      <c r="BK1878">
        <v>1255947</v>
      </c>
      <c r="BL1878">
        <v>0</v>
      </c>
      <c r="BM1878">
        <v>0</v>
      </c>
      <c r="BN1878">
        <v>0</v>
      </c>
      <c r="BO1878">
        <v>0</v>
      </c>
      <c r="BP1878">
        <v>0</v>
      </c>
      <c r="BQ1878">
        <v>0</v>
      </c>
      <c r="BR1878">
        <v>149191</v>
      </c>
      <c r="BS1878">
        <v>0</v>
      </c>
      <c r="BT1878">
        <v>0</v>
      </c>
      <c r="BU1878">
        <v>0</v>
      </c>
      <c r="BV1878">
        <v>0</v>
      </c>
      <c r="BW1878">
        <v>0</v>
      </c>
      <c r="BX1878">
        <v>0</v>
      </c>
      <c r="BY1878">
        <v>0</v>
      </c>
      <c r="BZ1878">
        <v>0</v>
      </c>
      <c r="CA1878">
        <v>0</v>
      </c>
      <c r="CB1878">
        <v>0</v>
      </c>
      <c r="CC1878">
        <v>0</v>
      </c>
      <c r="CD1878">
        <v>0</v>
      </c>
      <c r="CE1878">
        <v>0</v>
      </c>
      <c r="CF1878">
        <v>0</v>
      </c>
      <c r="CG1878">
        <v>0</v>
      </c>
      <c r="CH1878">
        <v>0</v>
      </c>
      <c r="CI1878">
        <v>0</v>
      </c>
      <c r="CJ1878">
        <v>0</v>
      </c>
      <c r="CK1878">
        <v>0</v>
      </c>
      <c r="CL1878">
        <v>0</v>
      </c>
      <c r="CM1878">
        <v>0</v>
      </c>
      <c r="CN1878">
        <v>0</v>
      </c>
      <c r="CO1878">
        <v>0</v>
      </c>
      <c r="CP1878">
        <v>0</v>
      </c>
      <c r="CQ1878">
        <v>288843</v>
      </c>
      <c r="CR1878">
        <v>0</v>
      </c>
      <c r="CS1878">
        <v>0</v>
      </c>
      <c r="CT1878">
        <v>0</v>
      </c>
      <c r="CU1878">
        <v>0</v>
      </c>
      <c r="CV1878">
        <v>0</v>
      </c>
      <c r="CW1878">
        <v>0</v>
      </c>
      <c r="CX1878">
        <v>0</v>
      </c>
      <c r="CY1878">
        <v>0</v>
      </c>
      <c r="CZ1878">
        <v>0</v>
      </c>
      <c r="DA1878">
        <v>0</v>
      </c>
      <c r="DB1878">
        <v>0</v>
      </c>
      <c r="DC1878">
        <v>0</v>
      </c>
      <c r="DD1878">
        <v>0</v>
      </c>
      <c r="DE1878">
        <v>10000</v>
      </c>
      <c r="DF1878">
        <v>0</v>
      </c>
      <c r="DG1878">
        <v>0</v>
      </c>
      <c r="DH1878">
        <v>0</v>
      </c>
      <c r="DI1878">
        <v>0</v>
      </c>
      <c r="DJ1878">
        <v>90881</v>
      </c>
      <c r="DK1878">
        <v>124383</v>
      </c>
      <c r="DL1878">
        <v>148779</v>
      </c>
      <c r="DM1878">
        <v>0</v>
      </c>
      <c r="DN1878">
        <v>0</v>
      </c>
      <c r="DO1878">
        <v>662886</v>
      </c>
      <c r="DP1878">
        <v>317700</v>
      </c>
      <c r="DQ1878">
        <v>149191</v>
      </c>
      <c r="DR1878">
        <v>0</v>
      </c>
      <c r="DS1878">
        <v>0</v>
      </c>
    </row>
    <row r="1879" spans="1:123" x14ac:dyDescent="0.3">
      <c r="A1879" t="str">
        <f t="shared" si="29"/>
        <v>20381997</v>
      </c>
      <c r="B1879">
        <v>54</v>
      </c>
      <c r="C1879">
        <v>2038</v>
      </c>
      <c r="D1879">
        <v>199712</v>
      </c>
      <c r="E1879">
        <v>51</v>
      </c>
      <c r="F1879">
        <v>1899751</v>
      </c>
      <c r="G1879">
        <v>163079</v>
      </c>
      <c r="H1879">
        <v>550000</v>
      </c>
      <c r="I1879">
        <v>0</v>
      </c>
      <c r="J1879">
        <v>90000</v>
      </c>
      <c r="K1879">
        <v>85000</v>
      </c>
      <c r="L1879">
        <v>200000</v>
      </c>
      <c r="M1879">
        <v>56200</v>
      </c>
      <c r="N1879">
        <v>11500</v>
      </c>
      <c r="O1879">
        <v>25500</v>
      </c>
      <c r="P1879">
        <v>4500</v>
      </c>
      <c r="Q1879">
        <v>2000</v>
      </c>
      <c r="R1879">
        <v>0</v>
      </c>
      <c r="S1879">
        <v>4664</v>
      </c>
      <c r="T1879">
        <v>35000</v>
      </c>
      <c r="U1879">
        <v>36000</v>
      </c>
      <c r="V1879">
        <v>0</v>
      </c>
      <c r="W1879">
        <v>5000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98576</v>
      </c>
      <c r="AD1879">
        <v>50786</v>
      </c>
      <c r="AE1879">
        <v>0</v>
      </c>
      <c r="AF1879">
        <v>149363</v>
      </c>
      <c r="AG1879">
        <v>50786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836001</v>
      </c>
      <c r="AO1879">
        <v>970781</v>
      </c>
      <c r="AP1879">
        <v>149363</v>
      </c>
      <c r="AQ1879">
        <v>16187</v>
      </c>
      <c r="AR1879">
        <v>20000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9777</v>
      </c>
      <c r="AY1879">
        <v>7107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0</v>
      </c>
      <c r="BI1879">
        <v>0</v>
      </c>
      <c r="BJ1879">
        <v>0</v>
      </c>
      <c r="BK1879">
        <v>1173214</v>
      </c>
      <c r="BL1879">
        <v>0</v>
      </c>
      <c r="BM1879">
        <v>89614</v>
      </c>
      <c r="BN1879">
        <v>0</v>
      </c>
      <c r="BO1879">
        <v>0</v>
      </c>
      <c r="BP1879">
        <v>0</v>
      </c>
      <c r="BQ1879">
        <v>0</v>
      </c>
      <c r="BR1879">
        <v>0</v>
      </c>
      <c r="BS1879">
        <v>0</v>
      </c>
      <c r="BT1879">
        <v>0</v>
      </c>
      <c r="BU1879">
        <v>0</v>
      </c>
      <c r="BV1879">
        <v>0</v>
      </c>
      <c r="BW1879">
        <v>0</v>
      </c>
      <c r="BX1879">
        <v>0</v>
      </c>
      <c r="BY1879">
        <v>0</v>
      </c>
      <c r="BZ1879">
        <v>0</v>
      </c>
      <c r="CA1879">
        <v>0</v>
      </c>
      <c r="CB1879">
        <v>0</v>
      </c>
      <c r="CC1879">
        <v>0</v>
      </c>
      <c r="CD1879">
        <v>0</v>
      </c>
      <c r="CE1879">
        <v>0</v>
      </c>
      <c r="CF1879">
        <v>0</v>
      </c>
      <c r="CG1879">
        <v>0</v>
      </c>
      <c r="CH1879">
        <v>0</v>
      </c>
      <c r="CI1879">
        <v>0</v>
      </c>
      <c r="CJ1879">
        <v>0</v>
      </c>
      <c r="CK1879">
        <v>0</v>
      </c>
      <c r="CL1879">
        <v>0</v>
      </c>
      <c r="CM1879">
        <v>0</v>
      </c>
      <c r="CN1879">
        <v>0</v>
      </c>
      <c r="CO1879">
        <v>0</v>
      </c>
      <c r="CP1879">
        <v>0</v>
      </c>
      <c r="CQ1879">
        <v>179229</v>
      </c>
      <c r="CR1879">
        <v>0</v>
      </c>
      <c r="CS1879">
        <v>0</v>
      </c>
      <c r="CT1879">
        <v>0</v>
      </c>
      <c r="CU1879">
        <v>0</v>
      </c>
      <c r="CV1879">
        <v>0</v>
      </c>
      <c r="CW1879">
        <v>0</v>
      </c>
      <c r="CX1879">
        <v>0</v>
      </c>
      <c r="CY1879">
        <v>0</v>
      </c>
      <c r="CZ1879">
        <v>0</v>
      </c>
      <c r="DA1879">
        <v>0</v>
      </c>
      <c r="DB1879">
        <v>0</v>
      </c>
      <c r="DC1879">
        <v>0</v>
      </c>
      <c r="DD1879">
        <v>0</v>
      </c>
      <c r="DE1879">
        <v>10000</v>
      </c>
      <c r="DF1879">
        <v>0</v>
      </c>
      <c r="DG1879">
        <v>0</v>
      </c>
      <c r="DH1879">
        <v>0</v>
      </c>
      <c r="DI1879">
        <v>0</v>
      </c>
      <c r="DJ1879">
        <v>81104</v>
      </c>
      <c r="DK1879">
        <v>124383</v>
      </c>
      <c r="DL1879">
        <v>148779</v>
      </c>
      <c r="DM1879">
        <v>0</v>
      </c>
      <c r="DN1879">
        <v>0</v>
      </c>
      <c r="DO1879">
        <v>543495</v>
      </c>
      <c r="DP1879">
        <v>317700</v>
      </c>
      <c r="DQ1879">
        <v>-99391</v>
      </c>
      <c r="DR1879">
        <v>0</v>
      </c>
      <c r="DS1879">
        <v>0</v>
      </c>
    </row>
    <row r="1880" spans="1:123" x14ac:dyDescent="0.3">
      <c r="A1880" t="str">
        <f t="shared" si="29"/>
        <v>20391998</v>
      </c>
      <c r="B1880">
        <v>54</v>
      </c>
      <c r="C1880">
        <v>2039</v>
      </c>
      <c r="D1880">
        <v>199812</v>
      </c>
      <c r="E1880">
        <v>64</v>
      </c>
      <c r="F1880">
        <v>1411654</v>
      </c>
      <c r="G1880">
        <v>163069</v>
      </c>
      <c r="H1880">
        <v>550000</v>
      </c>
      <c r="I1880">
        <v>0</v>
      </c>
      <c r="J1880">
        <v>90000</v>
      </c>
      <c r="K1880">
        <v>85000</v>
      </c>
      <c r="L1880">
        <v>200000</v>
      </c>
      <c r="M1880">
        <v>56200</v>
      </c>
      <c r="N1880">
        <v>11500</v>
      </c>
      <c r="O1880">
        <v>25500</v>
      </c>
      <c r="P1880">
        <v>4500</v>
      </c>
      <c r="Q1880">
        <v>2000</v>
      </c>
      <c r="R1880">
        <v>0</v>
      </c>
      <c r="S1880">
        <v>4451</v>
      </c>
      <c r="T1880">
        <v>35000</v>
      </c>
      <c r="U1880">
        <v>36000</v>
      </c>
      <c r="V1880">
        <v>0</v>
      </c>
      <c r="W1880">
        <v>5000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124782</v>
      </c>
      <c r="AD1880">
        <v>64287</v>
      </c>
      <c r="AE1880">
        <v>0</v>
      </c>
      <c r="AF1880">
        <v>189069</v>
      </c>
      <c r="AG1880">
        <v>0</v>
      </c>
      <c r="AH1880">
        <v>0</v>
      </c>
      <c r="AI1880">
        <v>50786</v>
      </c>
      <c r="AJ1880">
        <v>0</v>
      </c>
      <c r="AK1880">
        <v>50786</v>
      </c>
      <c r="AL1880">
        <v>50786</v>
      </c>
      <c r="AM1880">
        <v>0</v>
      </c>
      <c r="AN1880">
        <v>796082</v>
      </c>
      <c r="AO1880">
        <v>1228854</v>
      </c>
      <c r="AP1880">
        <v>189069</v>
      </c>
      <c r="AQ1880">
        <v>0</v>
      </c>
      <c r="AR1880">
        <v>20000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0</v>
      </c>
      <c r="BI1880">
        <v>0</v>
      </c>
      <c r="BJ1880">
        <v>0</v>
      </c>
      <c r="BK1880">
        <v>1437923</v>
      </c>
      <c r="BL1880">
        <v>0</v>
      </c>
      <c r="BM1880">
        <v>0</v>
      </c>
      <c r="BN1880">
        <v>0</v>
      </c>
      <c r="BO1880">
        <v>0</v>
      </c>
      <c r="BP1880">
        <v>0</v>
      </c>
      <c r="BQ1880">
        <v>0</v>
      </c>
      <c r="BR1880">
        <v>450771</v>
      </c>
      <c r="BS1880">
        <v>154000</v>
      </c>
      <c r="BT1880">
        <v>8351</v>
      </c>
      <c r="BU1880">
        <v>10160</v>
      </c>
      <c r="BV1880">
        <v>0</v>
      </c>
      <c r="BW1880">
        <v>0</v>
      </c>
      <c r="BX1880">
        <v>0</v>
      </c>
      <c r="BY1880">
        <v>0</v>
      </c>
      <c r="BZ1880">
        <v>0</v>
      </c>
      <c r="CA1880">
        <v>0</v>
      </c>
      <c r="CB1880">
        <v>0</v>
      </c>
      <c r="CC1880">
        <v>0</v>
      </c>
      <c r="CD1880">
        <v>0</v>
      </c>
      <c r="CE1880">
        <v>0</v>
      </c>
      <c r="CF1880">
        <v>0</v>
      </c>
      <c r="CG1880">
        <v>0</v>
      </c>
      <c r="CH1880">
        <v>0</v>
      </c>
      <c r="CI1880">
        <v>0</v>
      </c>
      <c r="CJ1880">
        <v>0</v>
      </c>
      <c r="CK1880">
        <v>0</v>
      </c>
      <c r="CL1880">
        <v>0</v>
      </c>
      <c r="CM1880">
        <v>0</v>
      </c>
      <c r="CN1880">
        <v>0</v>
      </c>
      <c r="CO1880">
        <v>0</v>
      </c>
      <c r="CP1880">
        <v>0</v>
      </c>
      <c r="CQ1880">
        <v>610000</v>
      </c>
      <c r="CR1880">
        <v>10160</v>
      </c>
      <c r="CS1880">
        <v>0</v>
      </c>
      <c r="CT1880">
        <v>154000</v>
      </c>
      <c r="CU1880">
        <v>8351</v>
      </c>
      <c r="CV1880">
        <v>0</v>
      </c>
      <c r="CW1880">
        <v>0</v>
      </c>
      <c r="CX1880">
        <v>0</v>
      </c>
      <c r="CY1880">
        <v>0</v>
      </c>
      <c r="CZ1880">
        <v>0</v>
      </c>
      <c r="DA1880">
        <v>0</v>
      </c>
      <c r="DB1880">
        <v>0</v>
      </c>
      <c r="DC1880">
        <v>0</v>
      </c>
      <c r="DD1880">
        <v>0</v>
      </c>
      <c r="DE1880">
        <v>10000</v>
      </c>
      <c r="DF1880">
        <v>0</v>
      </c>
      <c r="DG1880">
        <v>0</v>
      </c>
      <c r="DH1880">
        <v>0</v>
      </c>
      <c r="DI1880">
        <v>0</v>
      </c>
      <c r="DJ1880">
        <v>81104</v>
      </c>
      <c r="DK1880">
        <v>124383</v>
      </c>
      <c r="DL1880">
        <v>148779</v>
      </c>
      <c r="DM1880">
        <v>0</v>
      </c>
      <c r="DN1880">
        <v>0</v>
      </c>
      <c r="DO1880">
        <v>1197564</v>
      </c>
      <c r="DP1880">
        <v>317700</v>
      </c>
      <c r="DQ1880">
        <v>623282</v>
      </c>
      <c r="DR1880">
        <v>0</v>
      </c>
      <c r="DS1880">
        <v>0</v>
      </c>
    </row>
    <row r="1881" spans="1:123" x14ac:dyDescent="0.3">
      <c r="A1881" t="str">
        <f t="shared" si="29"/>
        <v>20401999</v>
      </c>
      <c r="B1881">
        <v>54</v>
      </c>
      <c r="C1881">
        <v>2040</v>
      </c>
      <c r="D1881">
        <v>199912</v>
      </c>
      <c r="E1881">
        <v>56</v>
      </c>
      <c r="F1881">
        <v>1874245</v>
      </c>
      <c r="G1881">
        <v>163060</v>
      </c>
      <c r="H1881">
        <v>550000</v>
      </c>
      <c r="I1881">
        <v>0</v>
      </c>
      <c r="J1881">
        <v>90000</v>
      </c>
      <c r="K1881">
        <v>85000</v>
      </c>
      <c r="L1881">
        <v>200000</v>
      </c>
      <c r="M1881">
        <v>56200</v>
      </c>
      <c r="N1881">
        <v>11500</v>
      </c>
      <c r="O1881">
        <v>25500</v>
      </c>
      <c r="P1881">
        <v>4500</v>
      </c>
      <c r="Q1881">
        <v>2000</v>
      </c>
      <c r="R1881">
        <v>0</v>
      </c>
      <c r="S1881">
        <v>4237</v>
      </c>
      <c r="T1881">
        <v>35000</v>
      </c>
      <c r="U1881">
        <v>36000</v>
      </c>
      <c r="V1881">
        <v>0</v>
      </c>
      <c r="W1881">
        <v>10000</v>
      </c>
      <c r="X1881">
        <v>0</v>
      </c>
      <c r="Y1881">
        <v>0</v>
      </c>
      <c r="Z1881">
        <v>0</v>
      </c>
      <c r="AA1881">
        <v>0</v>
      </c>
      <c r="AB1881">
        <v>50786</v>
      </c>
      <c r="AC1881">
        <v>107734</v>
      </c>
      <c r="AD1881">
        <v>55504</v>
      </c>
      <c r="AE1881">
        <v>50786</v>
      </c>
      <c r="AF1881">
        <v>112452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867485</v>
      </c>
      <c r="AO1881">
        <v>1060968</v>
      </c>
      <c r="AP1881">
        <v>163239</v>
      </c>
      <c r="AQ1881">
        <v>0</v>
      </c>
      <c r="AR1881">
        <v>20000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0</v>
      </c>
      <c r="BI1881">
        <v>0</v>
      </c>
      <c r="BJ1881">
        <v>0</v>
      </c>
      <c r="BK1881">
        <v>1244207</v>
      </c>
      <c r="BL1881">
        <v>0</v>
      </c>
      <c r="BM1881">
        <v>0</v>
      </c>
      <c r="BN1881">
        <v>0</v>
      </c>
      <c r="BO1881">
        <v>0</v>
      </c>
      <c r="BP1881">
        <v>0</v>
      </c>
      <c r="BQ1881">
        <v>0</v>
      </c>
      <c r="BR1881">
        <v>20000</v>
      </c>
      <c r="BS1881">
        <v>0</v>
      </c>
      <c r="BT1881">
        <v>0</v>
      </c>
      <c r="BU1881">
        <v>18386</v>
      </c>
      <c r="BV1881">
        <v>0</v>
      </c>
      <c r="BW1881">
        <v>0</v>
      </c>
      <c r="BX1881">
        <v>0</v>
      </c>
      <c r="BY1881">
        <v>0</v>
      </c>
      <c r="BZ1881">
        <v>0</v>
      </c>
      <c r="CA1881">
        <v>0</v>
      </c>
      <c r="CB1881">
        <v>0</v>
      </c>
      <c r="CC1881">
        <v>0</v>
      </c>
      <c r="CD1881">
        <v>0</v>
      </c>
      <c r="CE1881">
        <v>0</v>
      </c>
      <c r="CF1881">
        <v>0</v>
      </c>
      <c r="CG1881">
        <v>0</v>
      </c>
      <c r="CH1881">
        <v>0</v>
      </c>
      <c r="CI1881">
        <v>0</v>
      </c>
      <c r="CJ1881">
        <v>0</v>
      </c>
      <c r="CK1881">
        <v>0</v>
      </c>
      <c r="CL1881">
        <v>0</v>
      </c>
      <c r="CM1881">
        <v>0</v>
      </c>
      <c r="CN1881">
        <v>0</v>
      </c>
      <c r="CO1881">
        <v>0</v>
      </c>
      <c r="CP1881">
        <v>0</v>
      </c>
      <c r="CQ1881">
        <v>610000</v>
      </c>
      <c r="CR1881">
        <v>28546</v>
      </c>
      <c r="CS1881">
        <v>0</v>
      </c>
      <c r="CT1881">
        <v>154000</v>
      </c>
      <c r="CU1881">
        <v>8351</v>
      </c>
      <c r="CV1881">
        <v>0</v>
      </c>
      <c r="CW1881">
        <v>0</v>
      </c>
      <c r="CX1881">
        <v>0</v>
      </c>
      <c r="CY1881">
        <v>0</v>
      </c>
      <c r="CZ1881">
        <v>0</v>
      </c>
      <c r="DA1881">
        <v>0</v>
      </c>
      <c r="DB1881">
        <v>0</v>
      </c>
      <c r="DC1881">
        <v>0</v>
      </c>
      <c r="DD1881">
        <v>0</v>
      </c>
      <c r="DE1881">
        <v>10000</v>
      </c>
      <c r="DF1881">
        <v>0</v>
      </c>
      <c r="DG1881">
        <v>0</v>
      </c>
      <c r="DH1881">
        <v>0</v>
      </c>
      <c r="DI1881">
        <v>0</v>
      </c>
      <c r="DJ1881">
        <v>81104</v>
      </c>
      <c r="DK1881">
        <v>124383</v>
      </c>
      <c r="DL1881">
        <v>148779</v>
      </c>
      <c r="DM1881">
        <v>0</v>
      </c>
      <c r="DN1881">
        <v>0</v>
      </c>
      <c r="DO1881">
        <v>1165164</v>
      </c>
      <c r="DP1881">
        <v>317700</v>
      </c>
      <c r="DQ1881">
        <v>38386</v>
      </c>
      <c r="DR1881">
        <v>0</v>
      </c>
      <c r="DS1881">
        <v>0</v>
      </c>
    </row>
    <row r="1882" spans="1:123" x14ac:dyDescent="0.3">
      <c r="A1882" t="str">
        <f t="shared" si="29"/>
        <v>20412000</v>
      </c>
      <c r="B1882">
        <v>54</v>
      </c>
      <c r="C1882">
        <v>2041</v>
      </c>
      <c r="D1882">
        <v>200012</v>
      </c>
      <c r="E1882">
        <v>37</v>
      </c>
      <c r="F1882">
        <v>2032684</v>
      </c>
      <c r="G1882">
        <v>163056</v>
      </c>
      <c r="H1882">
        <v>550000</v>
      </c>
      <c r="I1882">
        <v>0</v>
      </c>
      <c r="J1882">
        <v>0</v>
      </c>
      <c r="K1882">
        <v>85000</v>
      </c>
      <c r="L1882">
        <v>200000</v>
      </c>
      <c r="M1882">
        <v>56200</v>
      </c>
      <c r="N1882">
        <v>11500</v>
      </c>
      <c r="O1882">
        <v>25500</v>
      </c>
      <c r="P1882">
        <v>4500</v>
      </c>
      <c r="Q1882">
        <v>2000</v>
      </c>
      <c r="R1882">
        <v>0</v>
      </c>
      <c r="S1882">
        <v>4023</v>
      </c>
      <c r="T1882">
        <v>35000</v>
      </c>
      <c r="U1882">
        <v>36000</v>
      </c>
      <c r="V1882">
        <v>0</v>
      </c>
      <c r="W1882">
        <v>10000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71948</v>
      </c>
      <c r="AD1882">
        <v>0</v>
      </c>
      <c r="AE1882">
        <v>0</v>
      </c>
      <c r="AF1882">
        <v>109015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780708</v>
      </c>
      <c r="AO1882">
        <v>708545</v>
      </c>
      <c r="AP1882">
        <v>109015</v>
      </c>
      <c r="AQ1882">
        <v>0</v>
      </c>
      <c r="AR1882">
        <v>13031</v>
      </c>
      <c r="AS1882">
        <v>0</v>
      </c>
      <c r="AT1882">
        <v>0</v>
      </c>
      <c r="AU1882">
        <v>0</v>
      </c>
      <c r="AV1882">
        <v>0</v>
      </c>
      <c r="AW1882">
        <v>8297</v>
      </c>
      <c r="AX1882">
        <v>43909</v>
      </c>
      <c r="AY1882">
        <v>0</v>
      </c>
      <c r="AZ1882">
        <v>0</v>
      </c>
      <c r="BA1882">
        <v>25000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0</v>
      </c>
      <c r="BI1882">
        <v>0</v>
      </c>
      <c r="BJ1882">
        <v>0</v>
      </c>
      <c r="BK1882">
        <v>907798</v>
      </c>
      <c r="BL1882">
        <v>0</v>
      </c>
      <c r="BM1882">
        <v>196667</v>
      </c>
      <c r="BN1882">
        <v>154000</v>
      </c>
      <c r="BO1882">
        <v>8351</v>
      </c>
      <c r="BP1882">
        <v>28546</v>
      </c>
      <c r="BQ1882">
        <v>0</v>
      </c>
      <c r="BR1882">
        <v>0</v>
      </c>
      <c r="BS1882">
        <v>0</v>
      </c>
      <c r="BT1882">
        <v>0</v>
      </c>
      <c r="BU1882">
        <v>0</v>
      </c>
      <c r="BV1882">
        <v>0</v>
      </c>
      <c r="BW1882">
        <v>0</v>
      </c>
      <c r="BX1882">
        <v>0</v>
      </c>
      <c r="BY1882">
        <v>0</v>
      </c>
      <c r="BZ1882">
        <v>0</v>
      </c>
      <c r="CA1882">
        <v>0</v>
      </c>
      <c r="CB1882">
        <v>0</v>
      </c>
      <c r="CC1882">
        <v>0</v>
      </c>
      <c r="CD1882">
        <v>0</v>
      </c>
      <c r="CE1882">
        <v>0</v>
      </c>
      <c r="CF1882">
        <v>0</v>
      </c>
      <c r="CG1882">
        <v>0</v>
      </c>
      <c r="CH1882">
        <v>0</v>
      </c>
      <c r="CI1882">
        <v>0</v>
      </c>
      <c r="CJ1882">
        <v>0</v>
      </c>
      <c r="CK1882">
        <v>0</v>
      </c>
      <c r="CL1882">
        <v>0</v>
      </c>
      <c r="CM1882">
        <v>0</v>
      </c>
      <c r="CN1882">
        <v>0</v>
      </c>
      <c r="CO1882">
        <v>0</v>
      </c>
      <c r="CP1882">
        <v>0</v>
      </c>
      <c r="CQ1882">
        <v>393333</v>
      </c>
      <c r="CR1882">
        <v>0</v>
      </c>
      <c r="CS1882">
        <v>0</v>
      </c>
      <c r="CT1882">
        <v>0</v>
      </c>
      <c r="CU1882">
        <v>0</v>
      </c>
      <c r="CV1882">
        <v>0</v>
      </c>
      <c r="CW1882">
        <v>0</v>
      </c>
      <c r="CX1882">
        <v>0</v>
      </c>
      <c r="CY1882">
        <v>0</v>
      </c>
      <c r="CZ1882">
        <v>0</v>
      </c>
      <c r="DA1882">
        <v>0</v>
      </c>
      <c r="DB1882">
        <v>0</v>
      </c>
      <c r="DC1882">
        <v>0</v>
      </c>
      <c r="DD1882">
        <v>0</v>
      </c>
      <c r="DE1882">
        <v>10000</v>
      </c>
      <c r="DF1882">
        <v>0</v>
      </c>
      <c r="DG1882">
        <v>0</v>
      </c>
      <c r="DH1882">
        <v>0</v>
      </c>
      <c r="DI1882">
        <v>0</v>
      </c>
      <c r="DJ1882">
        <v>37195</v>
      </c>
      <c r="DK1882">
        <v>99383</v>
      </c>
      <c r="DL1882">
        <v>140482</v>
      </c>
      <c r="DM1882">
        <v>0</v>
      </c>
      <c r="DN1882">
        <v>0</v>
      </c>
      <c r="DO1882">
        <v>680393</v>
      </c>
      <c r="DP1882">
        <v>317700</v>
      </c>
      <c r="DQ1882">
        <v>-620441</v>
      </c>
      <c r="DR1882">
        <v>155671</v>
      </c>
      <c r="DS1882">
        <v>0</v>
      </c>
    </row>
    <row r="1883" spans="1:123" x14ac:dyDescent="0.3">
      <c r="A1883" t="str">
        <f t="shared" si="29"/>
        <v>20422001</v>
      </c>
      <c r="B1883">
        <v>54</v>
      </c>
      <c r="C1883">
        <v>2042</v>
      </c>
      <c r="D1883">
        <v>200112</v>
      </c>
      <c r="E1883">
        <v>20</v>
      </c>
      <c r="F1883">
        <v>1880851</v>
      </c>
      <c r="G1883">
        <v>163053</v>
      </c>
      <c r="H1883">
        <v>550000</v>
      </c>
      <c r="I1883">
        <v>0</v>
      </c>
      <c r="J1883">
        <v>0</v>
      </c>
      <c r="K1883">
        <v>85000</v>
      </c>
      <c r="L1883">
        <v>200000</v>
      </c>
      <c r="M1883">
        <v>56200</v>
      </c>
      <c r="N1883">
        <v>11500</v>
      </c>
      <c r="O1883">
        <v>25500</v>
      </c>
      <c r="P1883">
        <v>4500</v>
      </c>
      <c r="Q1883">
        <v>2000</v>
      </c>
      <c r="R1883">
        <v>0</v>
      </c>
      <c r="S1883">
        <v>3810</v>
      </c>
      <c r="T1883">
        <v>35000</v>
      </c>
      <c r="U1883">
        <v>36000</v>
      </c>
      <c r="V1883">
        <v>0</v>
      </c>
      <c r="W1883">
        <v>10000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38651</v>
      </c>
      <c r="AD1883">
        <v>0</v>
      </c>
      <c r="AE1883">
        <v>0</v>
      </c>
      <c r="AF1883">
        <v>58564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830946</v>
      </c>
      <c r="AO1883">
        <v>380635</v>
      </c>
      <c r="AP1883">
        <v>58564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34603</v>
      </c>
      <c r="AY1883">
        <v>0</v>
      </c>
      <c r="AZ1883">
        <v>0</v>
      </c>
      <c r="BA1883">
        <v>25000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0</v>
      </c>
      <c r="BI1883">
        <v>0</v>
      </c>
      <c r="BJ1883">
        <v>0</v>
      </c>
      <c r="BK1883">
        <v>498802</v>
      </c>
      <c r="BL1883">
        <v>0</v>
      </c>
      <c r="BM1883">
        <v>176667</v>
      </c>
      <c r="BN1883">
        <v>0</v>
      </c>
      <c r="BO1883">
        <v>0</v>
      </c>
      <c r="BP1883">
        <v>0</v>
      </c>
      <c r="BQ1883">
        <v>0</v>
      </c>
      <c r="BR1883">
        <v>0</v>
      </c>
      <c r="BS1883">
        <v>0</v>
      </c>
      <c r="BT1883">
        <v>0</v>
      </c>
      <c r="BU1883">
        <v>0</v>
      </c>
      <c r="BV1883">
        <v>0</v>
      </c>
      <c r="BW1883">
        <v>0</v>
      </c>
      <c r="BX1883">
        <v>0</v>
      </c>
      <c r="BY1883">
        <v>0</v>
      </c>
      <c r="BZ1883">
        <v>0</v>
      </c>
      <c r="CA1883">
        <v>0</v>
      </c>
      <c r="CB1883">
        <v>0</v>
      </c>
      <c r="CC1883">
        <v>0</v>
      </c>
      <c r="CD1883">
        <v>0</v>
      </c>
      <c r="CE1883">
        <v>0</v>
      </c>
      <c r="CF1883">
        <v>10000</v>
      </c>
      <c r="CG1883">
        <v>0</v>
      </c>
      <c r="CH1883">
        <v>0</v>
      </c>
      <c r="CI1883">
        <v>0</v>
      </c>
      <c r="CJ1883">
        <v>0</v>
      </c>
      <c r="CK1883">
        <v>0</v>
      </c>
      <c r="CL1883">
        <v>0</v>
      </c>
      <c r="CM1883">
        <v>0</v>
      </c>
      <c r="CN1883">
        <v>0</v>
      </c>
      <c r="CO1883">
        <v>0</v>
      </c>
      <c r="CP1883">
        <v>0</v>
      </c>
      <c r="CQ1883">
        <v>196667</v>
      </c>
      <c r="CR1883">
        <v>0</v>
      </c>
      <c r="CS1883">
        <v>0</v>
      </c>
      <c r="CT1883">
        <v>0</v>
      </c>
      <c r="CU1883">
        <v>0</v>
      </c>
      <c r="CV1883">
        <v>0</v>
      </c>
      <c r="CW1883">
        <v>0</v>
      </c>
      <c r="CX1883">
        <v>0</v>
      </c>
      <c r="CY1883">
        <v>0</v>
      </c>
      <c r="CZ1883">
        <v>0</v>
      </c>
      <c r="DA1883">
        <v>0</v>
      </c>
      <c r="DB1883">
        <v>0</v>
      </c>
      <c r="DC1883">
        <v>0</v>
      </c>
      <c r="DD1883">
        <v>0</v>
      </c>
      <c r="DE1883">
        <v>0</v>
      </c>
      <c r="DF1883">
        <v>0</v>
      </c>
      <c r="DG1883">
        <v>0</v>
      </c>
      <c r="DH1883">
        <v>0</v>
      </c>
      <c r="DI1883">
        <v>0</v>
      </c>
      <c r="DJ1883">
        <v>2592</v>
      </c>
      <c r="DK1883">
        <v>74383</v>
      </c>
      <c r="DL1883">
        <v>140482</v>
      </c>
      <c r="DM1883">
        <v>0</v>
      </c>
      <c r="DN1883">
        <v>0</v>
      </c>
      <c r="DO1883">
        <v>414124</v>
      </c>
      <c r="DP1883">
        <v>317700</v>
      </c>
      <c r="DQ1883">
        <v>-809759</v>
      </c>
      <c r="DR1883">
        <v>563490</v>
      </c>
      <c r="DS1883">
        <v>0</v>
      </c>
    </row>
    <row r="1884" spans="1:123" x14ac:dyDescent="0.3">
      <c r="A1884" t="str">
        <f t="shared" si="29"/>
        <v>20432002</v>
      </c>
      <c r="B1884">
        <v>54</v>
      </c>
      <c r="C1884">
        <v>2043</v>
      </c>
      <c r="D1884">
        <v>200212</v>
      </c>
      <c r="E1884">
        <v>44</v>
      </c>
      <c r="F1884">
        <v>2149923</v>
      </c>
      <c r="G1884">
        <v>163049</v>
      </c>
      <c r="H1884">
        <v>550000</v>
      </c>
      <c r="I1884">
        <v>0</v>
      </c>
      <c r="J1884">
        <v>0</v>
      </c>
      <c r="K1884">
        <v>85000</v>
      </c>
      <c r="L1884">
        <v>200000</v>
      </c>
      <c r="M1884">
        <v>56200</v>
      </c>
      <c r="N1884">
        <v>11500</v>
      </c>
      <c r="O1884">
        <v>25500</v>
      </c>
      <c r="P1884">
        <v>4500</v>
      </c>
      <c r="Q1884">
        <v>2000</v>
      </c>
      <c r="R1884">
        <v>0</v>
      </c>
      <c r="S1884">
        <v>3595</v>
      </c>
      <c r="T1884">
        <v>35000</v>
      </c>
      <c r="U1884">
        <v>36000</v>
      </c>
      <c r="V1884">
        <v>0</v>
      </c>
      <c r="W1884">
        <v>10000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86037</v>
      </c>
      <c r="AD1884">
        <v>44326</v>
      </c>
      <c r="AE1884">
        <v>0</v>
      </c>
      <c r="AF1884">
        <v>130363</v>
      </c>
      <c r="AG1884">
        <v>44326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758932</v>
      </c>
      <c r="AO1884">
        <v>847294</v>
      </c>
      <c r="AP1884">
        <v>130363</v>
      </c>
      <c r="AQ1884">
        <v>0</v>
      </c>
      <c r="AR1884">
        <v>20000</v>
      </c>
      <c r="AS1884">
        <v>0</v>
      </c>
      <c r="AT1884">
        <v>0</v>
      </c>
      <c r="AU1884">
        <v>0</v>
      </c>
      <c r="AV1884">
        <v>0</v>
      </c>
      <c r="AW1884">
        <v>13799</v>
      </c>
      <c r="AX1884">
        <v>2592</v>
      </c>
      <c r="AY1884">
        <v>479</v>
      </c>
      <c r="AZ1884">
        <v>0</v>
      </c>
      <c r="BA1884">
        <v>25000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0</v>
      </c>
      <c r="BI1884">
        <v>0</v>
      </c>
      <c r="BJ1884">
        <v>0</v>
      </c>
      <c r="BK1884">
        <v>1039527</v>
      </c>
      <c r="BL1884">
        <v>0</v>
      </c>
      <c r="BM1884">
        <v>156667</v>
      </c>
      <c r="BN1884">
        <v>0</v>
      </c>
      <c r="BO1884">
        <v>0</v>
      </c>
      <c r="BP1884">
        <v>0</v>
      </c>
      <c r="BQ1884">
        <v>0</v>
      </c>
      <c r="BR1884">
        <v>0</v>
      </c>
      <c r="BS1884">
        <v>0</v>
      </c>
      <c r="BT1884">
        <v>0</v>
      </c>
      <c r="BU1884">
        <v>0</v>
      </c>
      <c r="BV1884">
        <v>0</v>
      </c>
      <c r="BW1884">
        <v>0</v>
      </c>
      <c r="BX1884">
        <v>0</v>
      </c>
      <c r="BY1884">
        <v>0</v>
      </c>
      <c r="BZ1884">
        <v>0</v>
      </c>
      <c r="CA1884">
        <v>0</v>
      </c>
      <c r="CB1884">
        <v>0</v>
      </c>
      <c r="CC1884">
        <v>0</v>
      </c>
      <c r="CD1884">
        <v>0</v>
      </c>
      <c r="CE1884">
        <v>0</v>
      </c>
      <c r="CF1884">
        <v>0</v>
      </c>
      <c r="CG1884">
        <v>0</v>
      </c>
      <c r="CH1884">
        <v>0</v>
      </c>
      <c r="CI1884">
        <v>0</v>
      </c>
      <c r="CJ1884">
        <v>0</v>
      </c>
      <c r="CK1884">
        <v>0</v>
      </c>
      <c r="CL1884">
        <v>0</v>
      </c>
      <c r="CM1884">
        <v>0</v>
      </c>
      <c r="CN1884">
        <v>0</v>
      </c>
      <c r="CO1884">
        <v>0</v>
      </c>
      <c r="CP1884">
        <v>0</v>
      </c>
      <c r="CQ1884">
        <v>20000</v>
      </c>
      <c r="CR1884">
        <v>0</v>
      </c>
      <c r="CS1884">
        <v>0</v>
      </c>
      <c r="CT1884">
        <v>0</v>
      </c>
      <c r="CU1884">
        <v>0</v>
      </c>
      <c r="CV1884">
        <v>0</v>
      </c>
      <c r="CW1884">
        <v>0</v>
      </c>
      <c r="CX1884">
        <v>0</v>
      </c>
      <c r="CY1884">
        <v>0</v>
      </c>
      <c r="CZ1884">
        <v>0</v>
      </c>
      <c r="DA1884">
        <v>0</v>
      </c>
      <c r="DB1884">
        <v>0</v>
      </c>
      <c r="DC1884">
        <v>0</v>
      </c>
      <c r="DD1884">
        <v>0</v>
      </c>
      <c r="DE1884">
        <v>0</v>
      </c>
      <c r="DF1884">
        <v>0</v>
      </c>
      <c r="DG1884">
        <v>0</v>
      </c>
      <c r="DH1884">
        <v>0</v>
      </c>
      <c r="DI1884">
        <v>0</v>
      </c>
      <c r="DJ1884">
        <v>0</v>
      </c>
      <c r="DK1884">
        <v>49383</v>
      </c>
      <c r="DL1884">
        <v>126683</v>
      </c>
      <c r="DM1884">
        <v>0</v>
      </c>
      <c r="DN1884">
        <v>0</v>
      </c>
      <c r="DO1884">
        <v>196066</v>
      </c>
      <c r="DP1884">
        <v>317700</v>
      </c>
      <c r="DQ1884">
        <v>-591904</v>
      </c>
      <c r="DR1884">
        <v>393847</v>
      </c>
      <c r="DS1884">
        <v>0</v>
      </c>
    </row>
    <row r="1885" spans="1:123" x14ac:dyDescent="0.3">
      <c r="A1885" t="str">
        <f t="shared" si="29"/>
        <v>20442003</v>
      </c>
      <c r="B1885">
        <v>54</v>
      </c>
      <c r="C1885">
        <v>2044</v>
      </c>
      <c r="D1885">
        <v>200312</v>
      </c>
      <c r="E1885">
        <v>50</v>
      </c>
      <c r="F1885">
        <v>2039826</v>
      </c>
      <c r="G1885">
        <v>163046</v>
      </c>
      <c r="H1885">
        <v>550000</v>
      </c>
      <c r="I1885">
        <v>0</v>
      </c>
      <c r="J1885">
        <v>0</v>
      </c>
      <c r="K1885">
        <v>85000</v>
      </c>
      <c r="L1885">
        <v>200000</v>
      </c>
      <c r="M1885">
        <v>56200</v>
      </c>
      <c r="N1885">
        <v>11500</v>
      </c>
      <c r="O1885">
        <v>25500</v>
      </c>
      <c r="P1885">
        <v>4500</v>
      </c>
      <c r="Q1885">
        <v>2000</v>
      </c>
      <c r="R1885">
        <v>0</v>
      </c>
      <c r="S1885">
        <v>3381</v>
      </c>
      <c r="T1885">
        <v>35000</v>
      </c>
      <c r="U1885">
        <v>36000</v>
      </c>
      <c r="V1885">
        <v>0</v>
      </c>
      <c r="W1885">
        <v>10000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97684</v>
      </c>
      <c r="AD1885">
        <v>50327</v>
      </c>
      <c r="AE1885">
        <v>0</v>
      </c>
      <c r="AF1885">
        <v>148011</v>
      </c>
      <c r="AG1885">
        <v>50327</v>
      </c>
      <c r="AH1885">
        <v>0</v>
      </c>
      <c r="AI1885">
        <v>44326</v>
      </c>
      <c r="AJ1885">
        <v>0</v>
      </c>
      <c r="AK1885">
        <v>44326</v>
      </c>
      <c r="AL1885">
        <v>44326</v>
      </c>
      <c r="AM1885">
        <v>0</v>
      </c>
      <c r="AN1885">
        <v>741070</v>
      </c>
      <c r="AO1885">
        <v>961994</v>
      </c>
      <c r="AP1885">
        <v>148011</v>
      </c>
      <c r="AQ1885">
        <v>0</v>
      </c>
      <c r="AR1885">
        <v>20000</v>
      </c>
      <c r="AS1885">
        <v>0</v>
      </c>
      <c r="AT1885">
        <v>0</v>
      </c>
      <c r="AU1885">
        <v>0</v>
      </c>
      <c r="AV1885">
        <v>0</v>
      </c>
      <c r="AW1885">
        <v>18348</v>
      </c>
      <c r="AX1885">
        <v>0</v>
      </c>
      <c r="AY1885">
        <v>6635</v>
      </c>
      <c r="AZ1885">
        <v>0</v>
      </c>
      <c r="BA1885">
        <v>25000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0</v>
      </c>
      <c r="BI1885">
        <v>0</v>
      </c>
      <c r="BJ1885">
        <v>0</v>
      </c>
      <c r="BK1885">
        <v>1179988</v>
      </c>
      <c r="BL1885">
        <v>0</v>
      </c>
      <c r="BM1885">
        <v>0</v>
      </c>
      <c r="BN1885">
        <v>0</v>
      </c>
      <c r="BO1885">
        <v>0</v>
      </c>
      <c r="BP1885">
        <v>0</v>
      </c>
      <c r="BQ1885">
        <v>0</v>
      </c>
      <c r="BR1885">
        <v>0</v>
      </c>
      <c r="BS1885">
        <v>0</v>
      </c>
      <c r="BT1885">
        <v>0</v>
      </c>
      <c r="BU1885">
        <v>0</v>
      </c>
      <c r="BV1885">
        <v>0</v>
      </c>
      <c r="BW1885">
        <v>0</v>
      </c>
      <c r="BX1885">
        <v>0</v>
      </c>
      <c r="BY1885">
        <v>0</v>
      </c>
      <c r="BZ1885">
        <v>0</v>
      </c>
      <c r="CA1885">
        <v>0</v>
      </c>
      <c r="CB1885">
        <v>0</v>
      </c>
      <c r="CC1885">
        <v>0</v>
      </c>
      <c r="CD1885">
        <v>0</v>
      </c>
      <c r="CE1885">
        <v>0</v>
      </c>
      <c r="CF1885">
        <v>0</v>
      </c>
      <c r="CG1885">
        <v>0</v>
      </c>
      <c r="CH1885">
        <v>0</v>
      </c>
      <c r="CI1885">
        <v>0</v>
      </c>
      <c r="CJ1885">
        <v>0</v>
      </c>
      <c r="CK1885">
        <v>0</v>
      </c>
      <c r="CL1885">
        <v>0</v>
      </c>
      <c r="CM1885">
        <v>0</v>
      </c>
      <c r="CN1885">
        <v>0</v>
      </c>
      <c r="CO1885">
        <v>0</v>
      </c>
      <c r="CP1885">
        <v>0</v>
      </c>
      <c r="CQ1885">
        <v>0</v>
      </c>
      <c r="CR1885">
        <v>0</v>
      </c>
      <c r="CS1885">
        <v>0</v>
      </c>
      <c r="CT1885">
        <v>0</v>
      </c>
      <c r="CU1885">
        <v>0</v>
      </c>
      <c r="CV1885">
        <v>0</v>
      </c>
      <c r="CW1885">
        <v>0</v>
      </c>
      <c r="CX1885">
        <v>0</v>
      </c>
      <c r="CY1885">
        <v>0</v>
      </c>
      <c r="CZ1885">
        <v>0</v>
      </c>
      <c r="DA1885">
        <v>0</v>
      </c>
      <c r="DB1885">
        <v>0</v>
      </c>
      <c r="DC1885">
        <v>0</v>
      </c>
      <c r="DD1885">
        <v>0</v>
      </c>
      <c r="DE1885">
        <v>0</v>
      </c>
      <c r="DF1885">
        <v>0</v>
      </c>
      <c r="DG1885">
        <v>0</v>
      </c>
      <c r="DH1885">
        <v>0</v>
      </c>
      <c r="DI1885">
        <v>0</v>
      </c>
      <c r="DJ1885">
        <v>0</v>
      </c>
      <c r="DK1885">
        <v>24383</v>
      </c>
      <c r="DL1885">
        <v>108335</v>
      </c>
      <c r="DM1885">
        <v>0</v>
      </c>
      <c r="DN1885">
        <v>0</v>
      </c>
      <c r="DO1885">
        <v>177045</v>
      </c>
      <c r="DP1885">
        <v>317700</v>
      </c>
      <c r="DQ1885">
        <v>-361162</v>
      </c>
      <c r="DR1885">
        <v>317814</v>
      </c>
      <c r="DS1885">
        <v>0</v>
      </c>
    </row>
    <row r="1886" spans="1:123" x14ac:dyDescent="0.3">
      <c r="A1886" t="str">
        <f t="shared" si="29"/>
        <v>20452004</v>
      </c>
      <c r="B1886">
        <v>54</v>
      </c>
      <c r="C1886">
        <v>2045</v>
      </c>
      <c r="D1886">
        <v>200412</v>
      </c>
      <c r="E1886">
        <v>36</v>
      </c>
      <c r="F1886">
        <v>1973520</v>
      </c>
      <c r="G1886">
        <v>163042</v>
      </c>
      <c r="H1886">
        <v>550000</v>
      </c>
      <c r="I1886">
        <v>0</v>
      </c>
      <c r="J1886">
        <v>0</v>
      </c>
      <c r="K1886">
        <v>85000</v>
      </c>
      <c r="L1886">
        <v>200000</v>
      </c>
      <c r="M1886">
        <v>56200</v>
      </c>
      <c r="N1886">
        <v>11500</v>
      </c>
      <c r="O1886">
        <v>25500</v>
      </c>
      <c r="P1886">
        <v>4500</v>
      </c>
      <c r="Q1886">
        <v>2000</v>
      </c>
      <c r="R1886">
        <v>0</v>
      </c>
      <c r="S1886">
        <v>3166</v>
      </c>
      <c r="T1886">
        <v>35000</v>
      </c>
      <c r="U1886">
        <v>36000</v>
      </c>
      <c r="V1886">
        <v>0</v>
      </c>
      <c r="W1886">
        <v>15000</v>
      </c>
      <c r="X1886">
        <v>0</v>
      </c>
      <c r="Y1886">
        <v>0</v>
      </c>
      <c r="Z1886">
        <v>0</v>
      </c>
      <c r="AA1886">
        <v>0</v>
      </c>
      <c r="AB1886">
        <v>44326</v>
      </c>
      <c r="AC1886">
        <v>69901</v>
      </c>
      <c r="AD1886">
        <v>0</v>
      </c>
      <c r="AE1886">
        <v>44326</v>
      </c>
      <c r="AF1886">
        <v>61588</v>
      </c>
      <c r="AG1886">
        <v>0</v>
      </c>
      <c r="AH1886">
        <v>0</v>
      </c>
      <c r="AI1886">
        <v>50327</v>
      </c>
      <c r="AJ1886">
        <v>0</v>
      </c>
      <c r="AK1886">
        <v>50327</v>
      </c>
      <c r="AL1886">
        <v>50327</v>
      </c>
      <c r="AM1886">
        <v>0</v>
      </c>
      <c r="AN1886">
        <v>822278</v>
      </c>
      <c r="AO1886">
        <v>688388</v>
      </c>
      <c r="AP1886">
        <v>105914</v>
      </c>
      <c r="AQ1886">
        <v>0</v>
      </c>
      <c r="AR1886">
        <v>11949</v>
      </c>
      <c r="AS1886">
        <v>0</v>
      </c>
      <c r="AT1886">
        <v>0</v>
      </c>
      <c r="AU1886">
        <v>0</v>
      </c>
      <c r="AV1886">
        <v>0</v>
      </c>
      <c r="AW1886">
        <v>7498</v>
      </c>
      <c r="AX1886">
        <v>0</v>
      </c>
      <c r="AY1886">
        <v>0</v>
      </c>
      <c r="AZ1886">
        <v>0</v>
      </c>
      <c r="BA1886">
        <v>24383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0</v>
      </c>
      <c r="BI1886">
        <v>0</v>
      </c>
      <c r="BJ1886">
        <v>0</v>
      </c>
      <c r="BK1886">
        <v>838133</v>
      </c>
      <c r="BL1886">
        <v>0</v>
      </c>
      <c r="BM1886">
        <v>0</v>
      </c>
      <c r="BN1886">
        <v>0</v>
      </c>
      <c r="BO1886">
        <v>0</v>
      </c>
      <c r="BP1886">
        <v>0</v>
      </c>
      <c r="BQ1886">
        <v>0</v>
      </c>
      <c r="BR1886">
        <v>0</v>
      </c>
      <c r="BS1886">
        <v>0</v>
      </c>
      <c r="BT1886">
        <v>0</v>
      </c>
      <c r="BU1886">
        <v>0</v>
      </c>
      <c r="BV1886">
        <v>0</v>
      </c>
      <c r="BW1886">
        <v>0</v>
      </c>
      <c r="BX1886">
        <v>0</v>
      </c>
      <c r="BY1886">
        <v>0</v>
      </c>
      <c r="BZ1886">
        <v>0</v>
      </c>
      <c r="CA1886">
        <v>0</v>
      </c>
      <c r="CB1886">
        <v>0</v>
      </c>
      <c r="CC1886">
        <v>0</v>
      </c>
      <c r="CD1886">
        <v>0</v>
      </c>
      <c r="CE1886">
        <v>0</v>
      </c>
      <c r="CF1886">
        <v>0</v>
      </c>
      <c r="CG1886">
        <v>0</v>
      </c>
      <c r="CH1886">
        <v>0</v>
      </c>
      <c r="CI1886">
        <v>0</v>
      </c>
      <c r="CJ1886">
        <v>0</v>
      </c>
      <c r="CK1886">
        <v>0</v>
      </c>
      <c r="CL1886">
        <v>0</v>
      </c>
      <c r="CM1886">
        <v>0</v>
      </c>
      <c r="CN1886">
        <v>0</v>
      </c>
      <c r="CO1886">
        <v>0</v>
      </c>
      <c r="CP1886">
        <v>0</v>
      </c>
      <c r="CQ1886">
        <v>0</v>
      </c>
      <c r="CR1886">
        <v>0</v>
      </c>
      <c r="CS1886">
        <v>0</v>
      </c>
      <c r="CT1886">
        <v>0</v>
      </c>
      <c r="CU1886">
        <v>0</v>
      </c>
      <c r="CV1886">
        <v>0</v>
      </c>
      <c r="CW1886">
        <v>0</v>
      </c>
      <c r="CX1886">
        <v>0</v>
      </c>
      <c r="CY1886">
        <v>0</v>
      </c>
      <c r="CZ1886">
        <v>0</v>
      </c>
      <c r="DA1886">
        <v>0</v>
      </c>
      <c r="DB1886">
        <v>0</v>
      </c>
      <c r="DC1886">
        <v>0</v>
      </c>
      <c r="DD1886">
        <v>0</v>
      </c>
      <c r="DE1886">
        <v>0</v>
      </c>
      <c r="DF1886">
        <v>0</v>
      </c>
      <c r="DG1886">
        <v>0</v>
      </c>
      <c r="DH1886">
        <v>0</v>
      </c>
      <c r="DI1886">
        <v>0</v>
      </c>
      <c r="DJ1886">
        <v>0</v>
      </c>
      <c r="DK1886">
        <v>0</v>
      </c>
      <c r="DL1886">
        <v>100837</v>
      </c>
      <c r="DM1886">
        <v>0</v>
      </c>
      <c r="DN1886">
        <v>0</v>
      </c>
      <c r="DO1886">
        <v>151164</v>
      </c>
      <c r="DP1886">
        <v>297700</v>
      </c>
      <c r="DQ1886">
        <v>-544033</v>
      </c>
      <c r="DR1886">
        <v>512151</v>
      </c>
      <c r="DS1886">
        <v>0</v>
      </c>
    </row>
    <row r="1887" spans="1:123" x14ac:dyDescent="0.3">
      <c r="A1887" t="str">
        <f t="shared" si="29"/>
        <v>20462005</v>
      </c>
      <c r="B1887">
        <v>54</v>
      </c>
      <c r="C1887">
        <v>2046</v>
      </c>
      <c r="D1887">
        <v>200512</v>
      </c>
      <c r="E1887">
        <v>55</v>
      </c>
      <c r="F1887">
        <v>1670882</v>
      </c>
      <c r="G1887">
        <v>163038</v>
      </c>
      <c r="H1887">
        <v>550000</v>
      </c>
      <c r="I1887">
        <v>0</v>
      </c>
      <c r="J1887">
        <v>0</v>
      </c>
      <c r="K1887">
        <v>85000</v>
      </c>
      <c r="L1887">
        <v>200000</v>
      </c>
      <c r="M1887">
        <v>56200</v>
      </c>
      <c r="N1887">
        <v>11500</v>
      </c>
      <c r="O1887">
        <v>25500</v>
      </c>
      <c r="P1887">
        <v>4500</v>
      </c>
      <c r="Q1887">
        <v>2000</v>
      </c>
      <c r="R1887">
        <v>0</v>
      </c>
      <c r="S1887">
        <v>2951</v>
      </c>
      <c r="T1887">
        <v>35000</v>
      </c>
      <c r="U1887">
        <v>36000</v>
      </c>
      <c r="V1887">
        <v>0</v>
      </c>
      <c r="W1887">
        <v>15000</v>
      </c>
      <c r="X1887">
        <v>0</v>
      </c>
      <c r="Y1887">
        <v>0</v>
      </c>
      <c r="Z1887">
        <v>0</v>
      </c>
      <c r="AA1887">
        <v>0</v>
      </c>
      <c r="AB1887">
        <v>50327</v>
      </c>
      <c r="AC1887">
        <v>106098</v>
      </c>
      <c r="AD1887">
        <v>54662</v>
      </c>
      <c r="AE1887">
        <v>50327</v>
      </c>
      <c r="AF1887">
        <v>110433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773218</v>
      </c>
      <c r="AO1887">
        <v>1044857</v>
      </c>
      <c r="AP1887">
        <v>160760</v>
      </c>
      <c r="AQ1887">
        <v>0</v>
      </c>
      <c r="AR1887">
        <v>20000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0</v>
      </c>
      <c r="BI1887">
        <v>0</v>
      </c>
      <c r="BJ1887">
        <v>0</v>
      </c>
      <c r="BK1887">
        <v>1225617</v>
      </c>
      <c r="BL1887">
        <v>0</v>
      </c>
      <c r="BM1887">
        <v>0</v>
      </c>
      <c r="BN1887">
        <v>0</v>
      </c>
      <c r="BO1887">
        <v>0</v>
      </c>
      <c r="BP1887">
        <v>0</v>
      </c>
      <c r="BQ1887">
        <v>0</v>
      </c>
      <c r="BR1887">
        <v>128915</v>
      </c>
      <c r="BS1887">
        <v>0</v>
      </c>
      <c r="BT1887">
        <v>0</v>
      </c>
      <c r="BU1887">
        <v>0</v>
      </c>
      <c r="BV1887">
        <v>0</v>
      </c>
      <c r="BW1887">
        <v>0</v>
      </c>
      <c r="BX1887">
        <v>0</v>
      </c>
      <c r="BY1887">
        <v>0</v>
      </c>
      <c r="BZ1887">
        <v>0</v>
      </c>
      <c r="CA1887">
        <v>0</v>
      </c>
      <c r="CB1887">
        <v>0</v>
      </c>
      <c r="CC1887">
        <v>0</v>
      </c>
      <c r="CD1887">
        <v>0</v>
      </c>
      <c r="CE1887">
        <v>0</v>
      </c>
      <c r="CF1887">
        <v>0</v>
      </c>
      <c r="CG1887">
        <v>0</v>
      </c>
      <c r="CH1887">
        <v>0</v>
      </c>
      <c r="CI1887">
        <v>0</v>
      </c>
      <c r="CJ1887">
        <v>0</v>
      </c>
      <c r="CK1887">
        <v>0</v>
      </c>
      <c r="CL1887">
        <v>0</v>
      </c>
      <c r="CM1887">
        <v>0</v>
      </c>
      <c r="CN1887">
        <v>0</v>
      </c>
      <c r="CO1887">
        <v>0</v>
      </c>
      <c r="CP1887">
        <v>0</v>
      </c>
      <c r="CQ1887">
        <v>88915</v>
      </c>
      <c r="CR1887">
        <v>0</v>
      </c>
      <c r="CS1887">
        <v>0</v>
      </c>
      <c r="CT1887">
        <v>0</v>
      </c>
      <c r="CU1887">
        <v>0</v>
      </c>
      <c r="CV1887">
        <v>0</v>
      </c>
      <c r="CW1887">
        <v>0</v>
      </c>
      <c r="CX1887">
        <v>0</v>
      </c>
      <c r="CY1887">
        <v>0</v>
      </c>
      <c r="CZ1887">
        <v>0</v>
      </c>
      <c r="DA1887">
        <v>0</v>
      </c>
      <c r="DB1887">
        <v>0</v>
      </c>
      <c r="DC1887">
        <v>0</v>
      </c>
      <c r="DD1887">
        <v>0</v>
      </c>
      <c r="DE1887">
        <v>0</v>
      </c>
      <c r="DF1887">
        <v>0</v>
      </c>
      <c r="DG1887">
        <v>0</v>
      </c>
      <c r="DH1887">
        <v>0</v>
      </c>
      <c r="DI1887">
        <v>0</v>
      </c>
      <c r="DJ1887">
        <v>0</v>
      </c>
      <c r="DK1887">
        <v>0</v>
      </c>
      <c r="DL1887">
        <v>100837</v>
      </c>
      <c r="DM1887">
        <v>0</v>
      </c>
      <c r="DN1887">
        <v>0</v>
      </c>
      <c r="DO1887">
        <v>189752</v>
      </c>
      <c r="DP1887">
        <v>317700</v>
      </c>
      <c r="DQ1887">
        <v>128915</v>
      </c>
      <c r="DR1887">
        <v>0</v>
      </c>
      <c r="DS1887">
        <v>0</v>
      </c>
    </row>
    <row r="1888" spans="1:123" x14ac:dyDescent="0.3">
      <c r="A1888" t="str">
        <f t="shared" si="29"/>
        <v>20472006</v>
      </c>
      <c r="B1888">
        <v>54</v>
      </c>
      <c r="C1888">
        <v>2047</v>
      </c>
      <c r="D1888">
        <v>200612</v>
      </c>
      <c r="E1888">
        <v>69</v>
      </c>
      <c r="F1888">
        <v>1960939</v>
      </c>
      <c r="G1888">
        <v>163034</v>
      </c>
      <c r="H1888">
        <v>550000</v>
      </c>
      <c r="I1888">
        <v>0</v>
      </c>
      <c r="J1888">
        <v>0</v>
      </c>
      <c r="K1888">
        <v>85000</v>
      </c>
      <c r="L1888">
        <v>200000</v>
      </c>
      <c r="M1888">
        <v>56200</v>
      </c>
      <c r="N1888">
        <v>11500</v>
      </c>
      <c r="O1888">
        <v>25500</v>
      </c>
      <c r="P1888">
        <v>4500</v>
      </c>
      <c r="Q1888">
        <v>2000</v>
      </c>
      <c r="R1888">
        <v>0</v>
      </c>
      <c r="S1888">
        <v>2737</v>
      </c>
      <c r="T1888">
        <v>35000</v>
      </c>
      <c r="U1888">
        <v>36000</v>
      </c>
      <c r="V1888">
        <v>0</v>
      </c>
      <c r="W1888">
        <v>15000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134200</v>
      </c>
      <c r="AD1888">
        <v>69140</v>
      </c>
      <c r="AE1888">
        <v>0</v>
      </c>
      <c r="AF1888">
        <v>203340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680097</v>
      </c>
      <c r="AO1888">
        <v>1321604</v>
      </c>
      <c r="AP1888">
        <v>203340</v>
      </c>
      <c r="AQ1888">
        <v>0</v>
      </c>
      <c r="AR1888">
        <v>20000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0</v>
      </c>
      <c r="BI1888">
        <v>0</v>
      </c>
      <c r="BJ1888">
        <v>0</v>
      </c>
      <c r="BK1888">
        <v>1544944</v>
      </c>
      <c r="BL1888">
        <v>0</v>
      </c>
      <c r="BM1888">
        <v>0</v>
      </c>
      <c r="BN1888">
        <v>0</v>
      </c>
      <c r="BO1888">
        <v>0</v>
      </c>
      <c r="BP1888">
        <v>0</v>
      </c>
      <c r="BQ1888">
        <v>0</v>
      </c>
      <c r="BR1888">
        <v>65068</v>
      </c>
      <c r="BS1888">
        <v>0</v>
      </c>
      <c r="BT1888">
        <v>0</v>
      </c>
      <c r="BU1888">
        <v>0</v>
      </c>
      <c r="BV1888">
        <v>0</v>
      </c>
      <c r="BW1888">
        <v>0</v>
      </c>
      <c r="BX1888">
        <v>0</v>
      </c>
      <c r="BY1888">
        <v>0</v>
      </c>
      <c r="BZ1888">
        <v>0</v>
      </c>
      <c r="CA1888">
        <v>0</v>
      </c>
      <c r="CB1888">
        <v>0</v>
      </c>
      <c r="CC1888">
        <v>0</v>
      </c>
      <c r="CD1888">
        <v>0</v>
      </c>
      <c r="CE1888">
        <v>0</v>
      </c>
      <c r="CF1888">
        <v>0</v>
      </c>
      <c r="CG1888">
        <v>0</v>
      </c>
      <c r="CH1888">
        <v>0</v>
      </c>
      <c r="CI1888">
        <v>0</v>
      </c>
      <c r="CJ1888">
        <v>0</v>
      </c>
      <c r="CK1888">
        <v>0</v>
      </c>
      <c r="CL1888">
        <v>0</v>
      </c>
      <c r="CM1888">
        <v>0</v>
      </c>
      <c r="CN1888">
        <v>0</v>
      </c>
      <c r="CO1888">
        <v>0</v>
      </c>
      <c r="CP1888">
        <v>0</v>
      </c>
      <c r="CQ1888">
        <v>133983</v>
      </c>
      <c r="CR1888">
        <v>0</v>
      </c>
      <c r="CS1888">
        <v>0</v>
      </c>
      <c r="CT1888">
        <v>0</v>
      </c>
      <c r="CU1888">
        <v>0</v>
      </c>
      <c r="CV1888">
        <v>0</v>
      </c>
      <c r="CW1888">
        <v>0</v>
      </c>
      <c r="CX1888">
        <v>0</v>
      </c>
      <c r="CY1888">
        <v>0</v>
      </c>
      <c r="CZ1888">
        <v>0</v>
      </c>
      <c r="DA1888">
        <v>0</v>
      </c>
      <c r="DB1888">
        <v>0</v>
      </c>
      <c r="DC1888">
        <v>0</v>
      </c>
      <c r="DD1888">
        <v>0</v>
      </c>
      <c r="DE1888">
        <v>0</v>
      </c>
      <c r="DF1888">
        <v>0</v>
      </c>
      <c r="DG1888">
        <v>0</v>
      </c>
      <c r="DH1888">
        <v>0</v>
      </c>
      <c r="DI1888">
        <v>0</v>
      </c>
      <c r="DJ1888">
        <v>0</v>
      </c>
      <c r="DK1888">
        <v>0</v>
      </c>
      <c r="DL1888">
        <v>100837</v>
      </c>
      <c r="DM1888">
        <v>0</v>
      </c>
      <c r="DN1888">
        <v>0</v>
      </c>
      <c r="DO1888">
        <v>234820</v>
      </c>
      <c r="DP1888">
        <v>317700</v>
      </c>
      <c r="DQ1888">
        <v>65068</v>
      </c>
      <c r="DR1888">
        <v>0</v>
      </c>
      <c r="DS1888">
        <v>0</v>
      </c>
    </row>
    <row r="1889" spans="1:123" x14ac:dyDescent="0.3">
      <c r="A1889" t="str">
        <f t="shared" si="29"/>
        <v>20482007</v>
      </c>
      <c r="B1889">
        <v>54</v>
      </c>
      <c r="C1889">
        <v>2048</v>
      </c>
      <c r="D1889">
        <v>200712</v>
      </c>
      <c r="E1889">
        <v>33</v>
      </c>
      <c r="F1889">
        <v>2134205</v>
      </c>
      <c r="G1889">
        <v>163030</v>
      </c>
      <c r="H1889">
        <v>550000</v>
      </c>
      <c r="I1889">
        <v>0</v>
      </c>
      <c r="J1889">
        <v>0</v>
      </c>
      <c r="K1889">
        <v>85000</v>
      </c>
      <c r="L1889">
        <v>200000</v>
      </c>
      <c r="M1889">
        <v>56200</v>
      </c>
      <c r="N1889">
        <v>11500</v>
      </c>
      <c r="O1889">
        <v>25500</v>
      </c>
      <c r="P1889">
        <v>4500</v>
      </c>
      <c r="Q1889">
        <v>2000</v>
      </c>
      <c r="R1889">
        <v>0</v>
      </c>
      <c r="S1889">
        <v>2522</v>
      </c>
      <c r="T1889">
        <v>35000</v>
      </c>
      <c r="U1889">
        <v>36000</v>
      </c>
      <c r="V1889">
        <v>0</v>
      </c>
      <c r="W1889">
        <v>15000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63111</v>
      </c>
      <c r="AD1889">
        <v>0</v>
      </c>
      <c r="AE1889">
        <v>0</v>
      </c>
      <c r="AF1889">
        <v>95626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787596</v>
      </c>
      <c r="AO1889">
        <v>621519</v>
      </c>
      <c r="AP1889">
        <v>95626</v>
      </c>
      <c r="AQ1889">
        <v>0</v>
      </c>
      <c r="AR1889">
        <v>8360</v>
      </c>
      <c r="AS1889">
        <v>0</v>
      </c>
      <c r="AT1889">
        <v>0</v>
      </c>
      <c r="AU1889">
        <v>0</v>
      </c>
      <c r="AV1889">
        <v>0</v>
      </c>
      <c r="AW1889">
        <v>4846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0</v>
      </c>
      <c r="BI1889">
        <v>0</v>
      </c>
      <c r="BJ1889">
        <v>0</v>
      </c>
      <c r="BK1889">
        <v>730351</v>
      </c>
      <c r="BL1889">
        <v>0</v>
      </c>
      <c r="BM1889">
        <v>37994</v>
      </c>
      <c r="BN1889">
        <v>0</v>
      </c>
      <c r="BO1889">
        <v>0</v>
      </c>
      <c r="BP1889">
        <v>0</v>
      </c>
      <c r="BQ1889">
        <v>0</v>
      </c>
      <c r="BR1889">
        <v>0</v>
      </c>
      <c r="BS1889">
        <v>0</v>
      </c>
      <c r="BT1889">
        <v>0</v>
      </c>
      <c r="BU1889">
        <v>0</v>
      </c>
      <c r="BV1889">
        <v>0</v>
      </c>
      <c r="BW1889">
        <v>0</v>
      </c>
      <c r="BX1889">
        <v>0</v>
      </c>
      <c r="BY1889">
        <v>0</v>
      </c>
      <c r="BZ1889">
        <v>0</v>
      </c>
      <c r="CA1889">
        <v>0</v>
      </c>
      <c r="CB1889">
        <v>0</v>
      </c>
      <c r="CC1889">
        <v>0</v>
      </c>
      <c r="CD1889">
        <v>0</v>
      </c>
      <c r="CE1889">
        <v>0</v>
      </c>
      <c r="CF1889">
        <v>0</v>
      </c>
      <c r="CG1889">
        <v>0</v>
      </c>
      <c r="CH1889">
        <v>0</v>
      </c>
      <c r="CI1889">
        <v>0</v>
      </c>
      <c r="CJ1889">
        <v>0</v>
      </c>
      <c r="CK1889">
        <v>0</v>
      </c>
      <c r="CL1889">
        <v>0</v>
      </c>
      <c r="CM1889">
        <v>0</v>
      </c>
      <c r="CN1889">
        <v>0</v>
      </c>
      <c r="CO1889">
        <v>0</v>
      </c>
      <c r="CP1889">
        <v>0</v>
      </c>
      <c r="CQ1889">
        <v>75988</v>
      </c>
      <c r="CR1889">
        <v>0</v>
      </c>
      <c r="CS1889">
        <v>0</v>
      </c>
      <c r="CT1889">
        <v>0</v>
      </c>
      <c r="CU1889">
        <v>0</v>
      </c>
      <c r="CV1889">
        <v>0</v>
      </c>
      <c r="CW1889">
        <v>0</v>
      </c>
      <c r="CX1889">
        <v>0</v>
      </c>
      <c r="CY1889">
        <v>0</v>
      </c>
      <c r="CZ1889">
        <v>0</v>
      </c>
      <c r="DA1889">
        <v>0</v>
      </c>
      <c r="DB1889">
        <v>0</v>
      </c>
      <c r="DC1889">
        <v>0</v>
      </c>
      <c r="DD1889">
        <v>0</v>
      </c>
      <c r="DE1889">
        <v>0</v>
      </c>
      <c r="DF1889">
        <v>0</v>
      </c>
      <c r="DG1889">
        <v>0</v>
      </c>
      <c r="DH1889">
        <v>0</v>
      </c>
      <c r="DI1889">
        <v>0</v>
      </c>
      <c r="DJ1889">
        <v>0</v>
      </c>
      <c r="DK1889">
        <v>0</v>
      </c>
      <c r="DL1889">
        <v>95991</v>
      </c>
      <c r="DM1889">
        <v>0</v>
      </c>
      <c r="DN1889">
        <v>0</v>
      </c>
      <c r="DO1889">
        <v>171980</v>
      </c>
      <c r="DP1889">
        <v>317700</v>
      </c>
      <c r="DQ1889">
        <v>-820134</v>
      </c>
      <c r="DR1889">
        <v>777294</v>
      </c>
      <c r="DS1889">
        <v>0</v>
      </c>
    </row>
    <row r="1890" spans="1:123" x14ac:dyDescent="0.3">
      <c r="A1890" t="str">
        <f t="shared" si="29"/>
        <v>20492008</v>
      </c>
      <c r="B1890">
        <v>54</v>
      </c>
      <c r="C1890">
        <v>2049</v>
      </c>
      <c r="D1890">
        <v>200812</v>
      </c>
      <c r="E1890">
        <v>32</v>
      </c>
      <c r="F1890">
        <v>2304919</v>
      </c>
      <c r="G1890">
        <v>163025</v>
      </c>
      <c r="H1890">
        <v>550000</v>
      </c>
      <c r="I1890">
        <v>0</v>
      </c>
      <c r="J1890">
        <v>0</v>
      </c>
      <c r="K1890">
        <v>85000</v>
      </c>
      <c r="L1890">
        <v>200000</v>
      </c>
      <c r="M1890">
        <v>56200</v>
      </c>
      <c r="N1890">
        <v>11500</v>
      </c>
      <c r="O1890">
        <v>25500</v>
      </c>
      <c r="P1890">
        <v>4500</v>
      </c>
      <c r="Q1890">
        <v>2000</v>
      </c>
      <c r="R1890">
        <v>0</v>
      </c>
      <c r="S1890">
        <v>2308</v>
      </c>
      <c r="T1890">
        <v>35000</v>
      </c>
      <c r="U1890">
        <v>36000</v>
      </c>
      <c r="V1890">
        <v>0</v>
      </c>
      <c r="W1890">
        <v>15000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61470</v>
      </c>
      <c r="AD1890">
        <v>0</v>
      </c>
      <c r="AE1890">
        <v>0</v>
      </c>
      <c r="AF1890">
        <v>93140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789868</v>
      </c>
      <c r="AO1890">
        <v>605361</v>
      </c>
      <c r="AP1890">
        <v>93140</v>
      </c>
      <c r="AQ1890">
        <v>0</v>
      </c>
      <c r="AR1890">
        <v>7493</v>
      </c>
      <c r="AS1890">
        <v>0</v>
      </c>
      <c r="AT1890">
        <v>0</v>
      </c>
      <c r="AU1890">
        <v>0</v>
      </c>
      <c r="AV1890">
        <v>0</v>
      </c>
      <c r="AW1890">
        <v>4205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0</v>
      </c>
      <c r="BI1890">
        <v>0</v>
      </c>
      <c r="BJ1890">
        <v>0</v>
      </c>
      <c r="BK1890">
        <v>710199</v>
      </c>
      <c r="BL1890">
        <v>0</v>
      </c>
      <c r="BM1890">
        <v>17994</v>
      </c>
      <c r="BN1890">
        <v>0</v>
      </c>
      <c r="BO1890">
        <v>0</v>
      </c>
      <c r="BP1890">
        <v>0</v>
      </c>
      <c r="BQ1890">
        <v>0</v>
      </c>
      <c r="BR1890">
        <v>0</v>
      </c>
      <c r="BS1890">
        <v>0</v>
      </c>
      <c r="BT1890">
        <v>0</v>
      </c>
      <c r="BU1890">
        <v>0</v>
      </c>
      <c r="BV1890">
        <v>0</v>
      </c>
      <c r="BW1890">
        <v>0</v>
      </c>
      <c r="BX1890">
        <v>0</v>
      </c>
      <c r="BY1890">
        <v>0</v>
      </c>
      <c r="BZ1890">
        <v>0</v>
      </c>
      <c r="CA1890">
        <v>0</v>
      </c>
      <c r="CB1890">
        <v>0</v>
      </c>
      <c r="CC1890">
        <v>0</v>
      </c>
      <c r="CD1890">
        <v>0</v>
      </c>
      <c r="CE1890">
        <v>0</v>
      </c>
      <c r="CF1890">
        <v>0</v>
      </c>
      <c r="CG1890">
        <v>0</v>
      </c>
      <c r="CH1890">
        <v>0</v>
      </c>
      <c r="CI1890">
        <v>0</v>
      </c>
      <c r="CJ1890">
        <v>0</v>
      </c>
      <c r="CK1890">
        <v>0</v>
      </c>
      <c r="CL1890">
        <v>0</v>
      </c>
      <c r="CM1890">
        <v>0</v>
      </c>
      <c r="CN1890">
        <v>0</v>
      </c>
      <c r="CO1890">
        <v>0</v>
      </c>
      <c r="CP1890">
        <v>0</v>
      </c>
      <c r="CQ1890">
        <v>37994</v>
      </c>
      <c r="CR1890">
        <v>0</v>
      </c>
      <c r="CS1890">
        <v>0</v>
      </c>
      <c r="CT1890">
        <v>0</v>
      </c>
      <c r="CU1890">
        <v>0</v>
      </c>
      <c r="CV1890">
        <v>0</v>
      </c>
      <c r="CW1890">
        <v>0</v>
      </c>
      <c r="CX1890">
        <v>0</v>
      </c>
      <c r="CY1890">
        <v>0</v>
      </c>
      <c r="CZ1890">
        <v>0</v>
      </c>
      <c r="DA1890">
        <v>0</v>
      </c>
      <c r="DB1890">
        <v>0</v>
      </c>
      <c r="DC1890">
        <v>0</v>
      </c>
      <c r="DD1890">
        <v>0</v>
      </c>
      <c r="DE1890">
        <v>0</v>
      </c>
      <c r="DF1890">
        <v>0</v>
      </c>
      <c r="DG1890">
        <v>0</v>
      </c>
      <c r="DH1890">
        <v>0</v>
      </c>
      <c r="DI1890">
        <v>0</v>
      </c>
      <c r="DJ1890">
        <v>0</v>
      </c>
      <c r="DK1890">
        <v>0</v>
      </c>
      <c r="DL1890">
        <v>91786</v>
      </c>
      <c r="DM1890">
        <v>0</v>
      </c>
      <c r="DN1890">
        <v>0</v>
      </c>
      <c r="DO1890">
        <v>129780</v>
      </c>
      <c r="DP1890">
        <v>317700</v>
      </c>
      <c r="DQ1890">
        <v>-1008082</v>
      </c>
      <c r="DR1890">
        <v>985883</v>
      </c>
      <c r="DS1890">
        <v>0</v>
      </c>
    </row>
    <row r="1891" spans="1:123" x14ac:dyDescent="0.3">
      <c r="A1891" t="str">
        <f t="shared" si="29"/>
        <v>20502009</v>
      </c>
      <c r="B1891">
        <v>54</v>
      </c>
      <c r="C1891">
        <v>2050</v>
      </c>
      <c r="D1891">
        <v>200912</v>
      </c>
      <c r="E1891">
        <v>37</v>
      </c>
      <c r="F1891">
        <v>2311949</v>
      </c>
      <c r="G1891">
        <v>163021</v>
      </c>
      <c r="H1891">
        <v>550000</v>
      </c>
      <c r="I1891">
        <v>0</v>
      </c>
      <c r="J1891">
        <v>0</v>
      </c>
      <c r="K1891">
        <v>85000</v>
      </c>
      <c r="L1891">
        <v>200000</v>
      </c>
      <c r="M1891">
        <v>56200</v>
      </c>
      <c r="N1891">
        <v>11500</v>
      </c>
      <c r="O1891">
        <v>25500</v>
      </c>
      <c r="P1891">
        <v>4500</v>
      </c>
      <c r="Q1891">
        <v>2000</v>
      </c>
      <c r="R1891">
        <v>0</v>
      </c>
      <c r="S1891">
        <v>2093</v>
      </c>
      <c r="T1891">
        <v>35000</v>
      </c>
      <c r="U1891">
        <v>36000</v>
      </c>
      <c r="V1891">
        <v>0</v>
      </c>
      <c r="W1891">
        <v>20000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71879</v>
      </c>
      <c r="AD1891">
        <v>0</v>
      </c>
      <c r="AE1891">
        <v>0</v>
      </c>
      <c r="AF1891">
        <v>108911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768882</v>
      </c>
      <c r="AO1891">
        <v>707866</v>
      </c>
      <c r="AP1891">
        <v>108911</v>
      </c>
      <c r="AQ1891">
        <v>0</v>
      </c>
      <c r="AR1891">
        <v>12995</v>
      </c>
      <c r="AS1891">
        <v>0</v>
      </c>
      <c r="AT1891">
        <v>0</v>
      </c>
      <c r="AU1891">
        <v>0</v>
      </c>
      <c r="AV1891">
        <v>0</v>
      </c>
      <c r="AW1891">
        <v>8270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0</v>
      </c>
      <c r="BI1891">
        <v>0</v>
      </c>
      <c r="BJ1891">
        <v>0</v>
      </c>
      <c r="BK1891">
        <v>838042</v>
      </c>
      <c r="BL1891">
        <v>0</v>
      </c>
      <c r="BM1891">
        <v>0</v>
      </c>
      <c r="BN1891">
        <v>0</v>
      </c>
      <c r="BO1891">
        <v>0</v>
      </c>
      <c r="BP1891">
        <v>0</v>
      </c>
      <c r="BQ1891">
        <v>0</v>
      </c>
      <c r="BR1891">
        <v>0</v>
      </c>
      <c r="BS1891">
        <v>0</v>
      </c>
      <c r="BT1891">
        <v>0</v>
      </c>
      <c r="BU1891">
        <v>0</v>
      </c>
      <c r="BV1891">
        <v>0</v>
      </c>
      <c r="BW1891">
        <v>0</v>
      </c>
      <c r="BX1891">
        <v>0</v>
      </c>
      <c r="BY1891">
        <v>0</v>
      </c>
      <c r="BZ1891">
        <v>0</v>
      </c>
      <c r="CA1891">
        <v>0</v>
      </c>
      <c r="CB1891">
        <v>0</v>
      </c>
      <c r="CC1891">
        <v>0</v>
      </c>
      <c r="CD1891">
        <v>0</v>
      </c>
      <c r="CE1891">
        <v>0</v>
      </c>
      <c r="CF1891">
        <v>0</v>
      </c>
      <c r="CG1891">
        <v>0</v>
      </c>
      <c r="CH1891">
        <v>0</v>
      </c>
      <c r="CI1891">
        <v>0</v>
      </c>
      <c r="CJ1891">
        <v>0</v>
      </c>
      <c r="CK1891">
        <v>0</v>
      </c>
      <c r="CL1891">
        <v>0</v>
      </c>
      <c r="CM1891">
        <v>0</v>
      </c>
      <c r="CN1891">
        <v>0</v>
      </c>
      <c r="CO1891">
        <v>0</v>
      </c>
      <c r="CP1891">
        <v>0</v>
      </c>
      <c r="CQ1891">
        <v>17994</v>
      </c>
      <c r="CR1891">
        <v>0</v>
      </c>
      <c r="CS1891">
        <v>0</v>
      </c>
      <c r="CT1891">
        <v>0</v>
      </c>
      <c r="CU1891">
        <v>0</v>
      </c>
      <c r="CV1891">
        <v>0</v>
      </c>
      <c r="CW1891">
        <v>0</v>
      </c>
      <c r="CX1891">
        <v>0</v>
      </c>
      <c r="CY1891">
        <v>0</v>
      </c>
      <c r="CZ1891">
        <v>0</v>
      </c>
      <c r="DA1891">
        <v>0</v>
      </c>
      <c r="DB1891">
        <v>0</v>
      </c>
      <c r="DC1891">
        <v>0</v>
      </c>
      <c r="DD1891">
        <v>0</v>
      </c>
      <c r="DE1891">
        <v>0</v>
      </c>
      <c r="DF1891">
        <v>0</v>
      </c>
      <c r="DG1891">
        <v>0</v>
      </c>
      <c r="DH1891">
        <v>0</v>
      </c>
      <c r="DI1891">
        <v>0</v>
      </c>
      <c r="DJ1891">
        <v>0</v>
      </c>
      <c r="DK1891">
        <v>0</v>
      </c>
      <c r="DL1891">
        <v>83516</v>
      </c>
      <c r="DM1891">
        <v>0</v>
      </c>
      <c r="DN1891">
        <v>0</v>
      </c>
      <c r="DO1891">
        <v>101510</v>
      </c>
      <c r="DP1891">
        <v>317700</v>
      </c>
      <c r="DQ1891">
        <v>-912316</v>
      </c>
      <c r="DR1891">
        <v>904046</v>
      </c>
      <c r="DS1891">
        <v>0</v>
      </c>
    </row>
    <row r="1892" spans="1:123" x14ac:dyDescent="0.3">
      <c r="A1892" t="str">
        <f t="shared" si="29"/>
        <v>20161976</v>
      </c>
      <c r="B1892">
        <v>55</v>
      </c>
      <c r="C1892">
        <v>2016</v>
      </c>
      <c r="D1892">
        <v>197612</v>
      </c>
      <c r="E1892">
        <v>45</v>
      </c>
      <c r="F1892">
        <v>1476483</v>
      </c>
      <c r="G1892">
        <v>211232</v>
      </c>
      <c r="H1892">
        <v>550000</v>
      </c>
      <c r="I1892">
        <v>0</v>
      </c>
      <c r="J1892">
        <v>126000</v>
      </c>
      <c r="K1892">
        <v>85000</v>
      </c>
      <c r="L1892">
        <v>100000</v>
      </c>
      <c r="M1892">
        <v>56200</v>
      </c>
      <c r="N1892">
        <v>11500</v>
      </c>
      <c r="O1892">
        <v>25500</v>
      </c>
      <c r="P1892">
        <v>4500</v>
      </c>
      <c r="Q1892">
        <v>2000</v>
      </c>
      <c r="R1892">
        <v>0</v>
      </c>
      <c r="S1892">
        <v>8370</v>
      </c>
      <c r="T1892">
        <v>35000</v>
      </c>
      <c r="U1892">
        <v>36000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210000</v>
      </c>
      <c r="AC1892">
        <v>88103</v>
      </c>
      <c r="AD1892">
        <v>45391</v>
      </c>
      <c r="AE1892">
        <v>133494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76506</v>
      </c>
      <c r="AL1892">
        <v>0</v>
      </c>
      <c r="AM1892">
        <v>0</v>
      </c>
      <c r="AN1892">
        <v>930070</v>
      </c>
      <c r="AO1892">
        <v>867644</v>
      </c>
      <c r="AP1892">
        <v>133494</v>
      </c>
      <c r="AQ1892">
        <v>0</v>
      </c>
      <c r="AR1892">
        <v>20000</v>
      </c>
      <c r="AS1892">
        <v>3000</v>
      </c>
      <c r="AT1892">
        <v>8000</v>
      </c>
      <c r="AU1892">
        <v>200000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0</v>
      </c>
      <c r="BI1892">
        <v>0</v>
      </c>
      <c r="BJ1892">
        <v>0</v>
      </c>
      <c r="BK1892">
        <v>1232138</v>
      </c>
      <c r="BL1892">
        <v>0</v>
      </c>
      <c r="BM1892">
        <v>0</v>
      </c>
      <c r="BN1892">
        <v>0</v>
      </c>
      <c r="BO1892">
        <v>0</v>
      </c>
      <c r="BP1892">
        <v>0</v>
      </c>
      <c r="BQ1892">
        <v>0</v>
      </c>
      <c r="BR1892">
        <v>438493</v>
      </c>
      <c r="BS1892">
        <v>0</v>
      </c>
      <c r="BT1892">
        <v>0</v>
      </c>
      <c r="BU1892">
        <v>0</v>
      </c>
      <c r="BV1892">
        <v>0</v>
      </c>
      <c r="BW1892">
        <v>0</v>
      </c>
      <c r="BX1892">
        <v>0</v>
      </c>
      <c r="BY1892">
        <v>0</v>
      </c>
      <c r="BZ1892">
        <v>0</v>
      </c>
      <c r="CA1892">
        <v>0</v>
      </c>
      <c r="CB1892">
        <v>0</v>
      </c>
      <c r="CC1892">
        <v>0</v>
      </c>
      <c r="CD1892">
        <v>0</v>
      </c>
      <c r="CE1892">
        <v>0</v>
      </c>
      <c r="CF1892">
        <v>0</v>
      </c>
      <c r="CG1892">
        <v>0</v>
      </c>
      <c r="CH1892">
        <v>0</v>
      </c>
      <c r="CI1892">
        <v>0</v>
      </c>
      <c r="CJ1892">
        <v>0</v>
      </c>
      <c r="CK1892">
        <v>0</v>
      </c>
      <c r="CL1892">
        <v>0</v>
      </c>
      <c r="CM1892">
        <v>0</v>
      </c>
      <c r="CN1892">
        <v>0</v>
      </c>
      <c r="CO1892">
        <v>0</v>
      </c>
      <c r="CP1892">
        <v>0</v>
      </c>
      <c r="CQ1892">
        <v>534493</v>
      </c>
      <c r="CR1892">
        <v>61000</v>
      </c>
      <c r="CS1892">
        <v>0</v>
      </c>
      <c r="CT1892">
        <v>18000</v>
      </c>
      <c r="CU1892">
        <v>0</v>
      </c>
      <c r="CV1892">
        <v>0</v>
      </c>
      <c r="CW1892">
        <v>0</v>
      </c>
      <c r="CX1892">
        <v>0</v>
      </c>
      <c r="CY1892">
        <v>0</v>
      </c>
      <c r="CZ1892">
        <v>0</v>
      </c>
      <c r="DA1892">
        <v>0</v>
      </c>
      <c r="DB1892">
        <v>0</v>
      </c>
      <c r="DC1892">
        <v>0</v>
      </c>
      <c r="DD1892">
        <v>0</v>
      </c>
      <c r="DE1892">
        <v>5000</v>
      </c>
      <c r="DF1892">
        <v>0</v>
      </c>
      <c r="DG1892">
        <v>79000</v>
      </c>
      <c r="DH1892">
        <v>0</v>
      </c>
      <c r="DI1892">
        <v>0</v>
      </c>
      <c r="DJ1892">
        <v>126000</v>
      </c>
      <c r="DK1892">
        <v>124000</v>
      </c>
      <c r="DL1892">
        <v>30000</v>
      </c>
      <c r="DM1892">
        <v>137000</v>
      </c>
      <c r="DN1892">
        <v>0</v>
      </c>
      <c r="DO1892">
        <v>1190999</v>
      </c>
      <c r="DP1892">
        <v>317700</v>
      </c>
      <c r="DQ1892">
        <v>238493</v>
      </c>
      <c r="DR1892">
        <v>0</v>
      </c>
      <c r="DS1892">
        <v>0</v>
      </c>
    </row>
    <row r="1893" spans="1:123" x14ac:dyDescent="0.3">
      <c r="A1893" t="str">
        <f t="shared" si="29"/>
        <v>20171977</v>
      </c>
      <c r="B1893">
        <v>55</v>
      </c>
      <c r="C1893">
        <v>2017</v>
      </c>
      <c r="D1893">
        <v>197712</v>
      </c>
      <c r="E1893">
        <v>11</v>
      </c>
      <c r="F1893">
        <v>1639726</v>
      </c>
      <c r="G1893">
        <v>215203</v>
      </c>
      <c r="H1893">
        <v>550000</v>
      </c>
      <c r="I1893">
        <v>0</v>
      </c>
      <c r="J1893">
        <v>126000</v>
      </c>
      <c r="K1893">
        <v>85000</v>
      </c>
      <c r="L1893">
        <v>100000</v>
      </c>
      <c r="M1893">
        <v>56200</v>
      </c>
      <c r="N1893">
        <v>11500</v>
      </c>
      <c r="O1893">
        <v>25500</v>
      </c>
      <c r="P1893">
        <v>4500</v>
      </c>
      <c r="Q1893">
        <v>2000</v>
      </c>
      <c r="R1893">
        <v>0</v>
      </c>
      <c r="S1893">
        <v>8311</v>
      </c>
      <c r="T1893">
        <v>35000</v>
      </c>
      <c r="U1893">
        <v>36000</v>
      </c>
      <c r="V1893">
        <v>0</v>
      </c>
      <c r="W1893">
        <v>0</v>
      </c>
      <c r="X1893">
        <v>25000</v>
      </c>
      <c r="Y1893">
        <v>0</v>
      </c>
      <c r="Z1893">
        <v>0</v>
      </c>
      <c r="AA1893">
        <v>0</v>
      </c>
      <c r="AB1893">
        <v>76506</v>
      </c>
      <c r="AC1893">
        <v>20963</v>
      </c>
      <c r="AD1893">
        <v>0</v>
      </c>
      <c r="AE1893">
        <v>31762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44743</v>
      </c>
      <c r="AL1893">
        <v>0</v>
      </c>
      <c r="AM1893">
        <v>0</v>
      </c>
      <c r="AN1893">
        <v>955011</v>
      </c>
      <c r="AO1893">
        <v>206439</v>
      </c>
      <c r="AP1893">
        <v>31762</v>
      </c>
      <c r="AQ1893">
        <v>0</v>
      </c>
      <c r="AR1893">
        <v>0</v>
      </c>
      <c r="AS1893">
        <v>6000</v>
      </c>
      <c r="AT1893">
        <v>8000</v>
      </c>
      <c r="AU1893">
        <v>0</v>
      </c>
      <c r="AV1893">
        <v>75000</v>
      </c>
      <c r="AW1893">
        <v>0</v>
      </c>
      <c r="AX1893">
        <v>31500</v>
      </c>
      <c r="AY1893">
        <v>0</v>
      </c>
      <c r="AZ1893">
        <v>0</v>
      </c>
      <c r="BA1893">
        <v>25000</v>
      </c>
      <c r="BB1893">
        <v>8000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0</v>
      </c>
      <c r="BI1893">
        <v>0</v>
      </c>
      <c r="BJ1893">
        <v>0</v>
      </c>
      <c r="BK1893">
        <v>391702</v>
      </c>
      <c r="BL1893">
        <v>0</v>
      </c>
      <c r="BM1893">
        <v>171498</v>
      </c>
      <c r="BN1893">
        <v>18000</v>
      </c>
      <c r="BO1893">
        <v>0</v>
      </c>
      <c r="BP1893">
        <v>61000</v>
      </c>
      <c r="BQ1893">
        <v>0</v>
      </c>
      <c r="BR1893">
        <v>0</v>
      </c>
      <c r="BS1893">
        <v>0</v>
      </c>
      <c r="BT1893">
        <v>0</v>
      </c>
      <c r="BU1893">
        <v>0</v>
      </c>
      <c r="BV1893">
        <v>0</v>
      </c>
      <c r="BW1893">
        <v>0</v>
      </c>
      <c r="BX1893">
        <v>0</v>
      </c>
      <c r="BY1893">
        <v>0</v>
      </c>
      <c r="BZ1893">
        <v>0</v>
      </c>
      <c r="CA1893">
        <v>0</v>
      </c>
      <c r="CB1893">
        <v>0</v>
      </c>
      <c r="CC1893">
        <v>0</v>
      </c>
      <c r="CD1893">
        <v>0</v>
      </c>
      <c r="CE1893">
        <v>0</v>
      </c>
      <c r="CF1893">
        <v>10000</v>
      </c>
      <c r="CG1893">
        <v>0</v>
      </c>
      <c r="CH1893">
        <v>0</v>
      </c>
      <c r="CI1893">
        <v>0</v>
      </c>
      <c r="CJ1893">
        <v>0</v>
      </c>
      <c r="CK1893">
        <v>0</v>
      </c>
      <c r="CL1893">
        <v>0</v>
      </c>
      <c r="CM1893">
        <v>0</v>
      </c>
      <c r="CN1893">
        <v>0</v>
      </c>
      <c r="CO1893">
        <v>0</v>
      </c>
      <c r="CP1893">
        <v>0</v>
      </c>
      <c r="CQ1893">
        <v>342995</v>
      </c>
      <c r="CR1893">
        <v>0</v>
      </c>
      <c r="CS1893">
        <v>0</v>
      </c>
      <c r="CT1893">
        <v>0</v>
      </c>
      <c r="CU1893">
        <v>0</v>
      </c>
      <c r="CV1893">
        <v>0</v>
      </c>
      <c r="CW1893">
        <v>0</v>
      </c>
      <c r="CX1893">
        <v>0</v>
      </c>
      <c r="CY1893">
        <v>0</v>
      </c>
      <c r="CZ1893">
        <v>0</v>
      </c>
      <c r="DA1893">
        <v>0</v>
      </c>
      <c r="DB1893">
        <v>0</v>
      </c>
      <c r="DC1893">
        <v>0</v>
      </c>
      <c r="DD1893">
        <v>0</v>
      </c>
      <c r="DE1893">
        <v>0</v>
      </c>
      <c r="DF1893">
        <v>0</v>
      </c>
      <c r="DG1893">
        <v>75000</v>
      </c>
      <c r="DH1893">
        <v>0</v>
      </c>
      <c r="DI1893">
        <v>0</v>
      </c>
      <c r="DJ1893">
        <v>94500</v>
      </c>
      <c r="DK1893">
        <v>99000</v>
      </c>
      <c r="DL1893">
        <v>30000</v>
      </c>
      <c r="DM1893">
        <v>62000</v>
      </c>
      <c r="DN1893">
        <v>0</v>
      </c>
      <c r="DO1893">
        <v>748239</v>
      </c>
      <c r="DP1893">
        <v>317700</v>
      </c>
      <c r="DQ1893">
        <v>-700716</v>
      </c>
      <c r="DR1893">
        <v>283719</v>
      </c>
      <c r="DS1893">
        <v>0</v>
      </c>
    </row>
    <row r="1894" spans="1:123" x14ac:dyDescent="0.3">
      <c r="A1894" t="str">
        <f t="shared" si="29"/>
        <v>20181978</v>
      </c>
      <c r="B1894">
        <v>55</v>
      </c>
      <c r="C1894">
        <v>2018</v>
      </c>
      <c r="D1894">
        <v>197812</v>
      </c>
      <c r="E1894">
        <v>77</v>
      </c>
      <c r="F1894">
        <v>1561914</v>
      </c>
      <c r="G1894">
        <v>186174</v>
      </c>
      <c r="H1894">
        <v>550000</v>
      </c>
      <c r="I1894">
        <v>0</v>
      </c>
      <c r="J1894">
        <v>120000</v>
      </c>
      <c r="K1894">
        <v>85000</v>
      </c>
      <c r="L1894">
        <v>130000</v>
      </c>
      <c r="M1894">
        <v>56200</v>
      </c>
      <c r="N1894">
        <v>11500</v>
      </c>
      <c r="O1894">
        <v>25500</v>
      </c>
      <c r="P1894">
        <v>4500</v>
      </c>
      <c r="Q1894">
        <v>2000</v>
      </c>
      <c r="R1894">
        <v>0</v>
      </c>
      <c r="S1894">
        <v>8252</v>
      </c>
      <c r="T1894">
        <v>35000</v>
      </c>
      <c r="U1894">
        <v>36000</v>
      </c>
      <c r="V1894">
        <v>0</v>
      </c>
      <c r="W1894">
        <v>0</v>
      </c>
      <c r="X1894">
        <v>0</v>
      </c>
      <c r="Y1894">
        <v>0</v>
      </c>
      <c r="Z1894">
        <v>45914</v>
      </c>
      <c r="AA1894">
        <v>0</v>
      </c>
      <c r="AB1894">
        <v>44743</v>
      </c>
      <c r="AC1894">
        <v>149847</v>
      </c>
      <c r="AD1894">
        <v>77201</v>
      </c>
      <c r="AE1894">
        <v>44743</v>
      </c>
      <c r="AF1894">
        <v>182304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725734</v>
      </c>
      <c r="AO1894">
        <v>1475695</v>
      </c>
      <c r="AP1894">
        <v>227048</v>
      </c>
      <c r="AQ1894">
        <v>0</v>
      </c>
      <c r="AR1894">
        <v>20000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0</v>
      </c>
      <c r="BI1894">
        <v>0</v>
      </c>
      <c r="BJ1894">
        <v>0</v>
      </c>
      <c r="BK1894">
        <v>1722743</v>
      </c>
      <c r="BL1894">
        <v>0</v>
      </c>
      <c r="BM1894">
        <v>0</v>
      </c>
      <c r="BN1894">
        <v>0</v>
      </c>
      <c r="BO1894">
        <v>0</v>
      </c>
      <c r="BP1894">
        <v>0</v>
      </c>
      <c r="BQ1894">
        <v>0</v>
      </c>
      <c r="BR1894">
        <v>287005</v>
      </c>
      <c r="BS1894">
        <v>154000</v>
      </c>
      <c r="BT1894">
        <v>65000</v>
      </c>
      <c r="BU1894">
        <v>100000</v>
      </c>
      <c r="BV1894">
        <v>10000</v>
      </c>
      <c r="BW1894">
        <v>0</v>
      </c>
      <c r="BX1894">
        <v>0</v>
      </c>
      <c r="BY1894">
        <v>0</v>
      </c>
      <c r="BZ1894">
        <v>0</v>
      </c>
      <c r="CA1894">
        <v>0</v>
      </c>
      <c r="CB1894">
        <v>0</v>
      </c>
      <c r="CC1894">
        <v>0</v>
      </c>
      <c r="CD1894">
        <v>0</v>
      </c>
      <c r="CE1894">
        <v>0</v>
      </c>
      <c r="CF1894">
        <v>0</v>
      </c>
      <c r="CG1894">
        <v>23379</v>
      </c>
      <c r="CH1894">
        <v>541</v>
      </c>
      <c r="CI1894">
        <v>2834</v>
      </c>
      <c r="CJ1894">
        <v>2125</v>
      </c>
      <c r="CK1894">
        <v>850</v>
      </c>
      <c r="CL1894">
        <v>708</v>
      </c>
      <c r="CM1894">
        <v>3070</v>
      </c>
      <c r="CN1894">
        <v>14169</v>
      </c>
      <c r="CO1894">
        <v>708</v>
      </c>
      <c r="CP1894">
        <v>0</v>
      </c>
      <c r="CQ1894">
        <v>610000</v>
      </c>
      <c r="CR1894">
        <v>100000</v>
      </c>
      <c r="CS1894">
        <v>10000</v>
      </c>
      <c r="CT1894">
        <v>154000</v>
      </c>
      <c r="CU1894">
        <v>65000</v>
      </c>
      <c r="CV1894">
        <v>23379</v>
      </c>
      <c r="CW1894">
        <v>541</v>
      </c>
      <c r="CX1894">
        <v>2834</v>
      </c>
      <c r="CY1894">
        <v>2125</v>
      </c>
      <c r="CZ1894">
        <v>850</v>
      </c>
      <c r="DA1894">
        <v>708</v>
      </c>
      <c r="DB1894">
        <v>3070</v>
      </c>
      <c r="DC1894">
        <v>14169</v>
      </c>
      <c r="DD1894">
        <v>708</v>
      </c>
      <c r="DE1894">
        <v>5000</v>
      </c>
      <c r="DF1894">
        <v>45914</v>
      </c>
      <c r="DG1894">
        <v>75000</v>
      </c>
      <c r="DH1894">
        <v>0</v>
      </c>
      <c r="DI1894">
        <v>0</v>
      </c>
      <c r="DJ1894">
        <v>94500</v>
      </c>
      <c r="DK1894">
        <v>99000</v>
      </c>
      <c r="DL1894">
        <v>30000</v>
      </c>
      <c r="DM1894">
        <v>62000</v>
      </c>
      <c r="DN1894">
        <v>0</v>
      </c>
      <c r="DO1894">
        <v>1398798</v>
      </c>
      <c r="DP1894">
        <v>317700</v>
      </c>
      <c r="DQ1894">
        <v>710303</v>
      </c>
      <c r="DR1894">
        <v>0</v>
      </c>
      <c r="DS1894">
        <v>0</v>
      </c>
    </row>
    <row r="1895" spans="1:123" x14ac:dyDescent="0.3">
      <c r="A1895" t="str">
        <f t="shared" si="29"/>
        <v>20191979</v>
      </c>
      <c r="B1895">
        <v>55</v>
      </c>
      <c r="C1895">
        <v>2019</v>
      </c>
      <c r="D1895">
        <v>197912</v>
      </c>
      <c r="E1895">
        <v>75</v>
      </c>
      <c r="F1895">
        <v>1445236</v>
      </c>
      <c r="G1895">
        <v>163145</v>
      </c>
      <c r="H1895">
        <v>550000</v>
      </c>
      <c r="I1895">
        <v>0</v>
      </c>
      <c r="J1895">
        <v>120000</v>
      </c>
      <c r="K1895">
        <v>85000</v>
      </c>
      <c r="L1895">
        <v>160000</v>
      </c>
      <c r="M1895">
        <v>56200</v>
      </c>
      <c r="N1895">
        <v>11500</v>
      </c>
      <c r="O1895">
        <v>25500</v>
      </c>
      <c r="P1895">
        <v>4500</v>
      </c>
      <c r="Q1895">
        <v>2000</v>
      </c>
      <c r="R1895">
        <v>0</v>
      </c>
      <c r="S1895">
        <v>8193</v>
      </c>
      <c r="T1895">
        <v>35000</v>
      </c>
      <c r="U1895">
        <v>36000</v>
      </c>
      <c r="V1895">
        <v>0</v>
      </c>
      <c r="W1895">
        <v>0</v>
      </c>
      <c r="X1895">
        <v>0</v>
      </c>
      <c r="Y1895">
        <v>0</v>
      </c>
      <c r="Z1895">
        <v>358003</v>
      </c>
      <c r="AA1895">
        <v>0</v>
      </c>
      <c r="AB1895">
        <v>0</v>
      </c>
      <c r="AC1895">
        <v>145154</v>
      </c>
      <c r="AD1895">
        <v>74783</v>
      </c>
      <c r="AE1895">
        <v>0</v>
      </c>
      <c r="AF1895">
        <v>219937</v>
      </c>
      <c r="AG1895">
        <v>0</v>
      </c>
      <c r="AH1895">
        <v>0</v>
      </c>
      <c r="AI1895">
        <v>0</v>
      </c>
      <c r="AJ1895">
        <v>30063</v>
      </c>
      <c r="AK1895">
        <v>30063</v>
      </c>
      <c r="AL1895">
        <v>0</v>
      </c>
      <c r="AM1895">
        <v>0</v>
      </c>
      <c r="AN1895">
        <v>375890</v>
      </c>
      <c r="AO1895">
        <v>1429479</v>
      </c>
      <c r="AP1895">
        <v>219937</v>
      </c>
      <c r="AQ1895">
        <v>0</v>
      </c>
      <c r="AR1895">
        <v>20000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46948</v>
      </c>
      <c r="BE1895">
        <v>111111</v>
      </c>
      <c r="BF1895">
        <v>60000</v>
      </c>
      <c r="BG1895">
        <v>35194</v>
      </c>
      <c r="BH1895">
        <v>20000</v>
      </c>
      <c r="BI1895">
        <v>56200</v>
      </c>
      <c r="BJ1895">
        <v>0</v>
      </c>
      <c r="BK1895">
        <v>1339963</v>
      </c>
      <c r="BL1895">
        <v>0</v>
      </c>
      <c r="BM1895">
        <v>0</v>
      </c>
      <c r="BN1895">
        <v>0</v>
      </c>
      <c r="BO1895">
        <v>0</v>
      </c>
      <c r="BP1895">
        <v>0</v>
      </c>
      <c r="BQ1895">
        <v>0</v>
      </c>
      <c r="BR1895">
        <v>20000</v>
      </c>
      <c r="BS1895">
        <v>0</v>
      </c>
      <c r="BT1895">
        <v>0</v>
      </c>
      <c r="BU1895">
        <v>0</v>
      </c>
      <c r="BV1895">
        <v>0</v>
      </c>
      <c r="BW1895">
        <v>0</v>
      </c>
      <c r="BX1895">
        <v>0</v>
      </c>
      <c r="BY1895">
        <v>0</v>
      </c>
      <c r="BZ1895">
        <v>0</v>
      </c>
      <c r="CA1895">
        <v>0</v>
      </c>
      <c r="CB1895">
        <v>0</v>
      </c>
      <c r="CC1895">
        <v>0</v>
      </c>
      <c r="CD1895">
        <v>0</v>
      </c>
      <c r="CE1895">
        <v>0</v>
      </c>
      <c r="CF1895">
        <v>0</v>
      </c>
      <c r="CG1895">
        <v>25000</v>
      </c>
      <c r="CH1895">
        <v>572</v>
      </c>
      <c r="CI1895">
        <v>3000</v>
      </c>
      <c r="CJ1895">
        <v>2250</v>
      </c>
      <c r="CK1895">
        <v>900</v>
      </c>
      <c r="CL1895">
        <v>750</v>
      </c>
      <c r="CM1895">
        <v>3250</v>
      </c>
      <c r="CN1895">
        <v>15000</v>
      </c>
      <c r="CO1895">
        <v>750</v>
      </c>
      <c r="CP1895">
        <v>0</v>
      </c>
      <c r="CQ1895">
        <v>610000</v>
      </c>
      <c r="CR1895">
        <v>100000</v>
      </c>
      <c r="CS1895">
        <v>10000</v>
      </c>
      <c r="CT1895">
        <v>154000</v>
      </c>
      <c r="CU1895">
        <v>65000</v>
      </c>
      <c r="CV1895">
        <v>48379</v>
      </c>
      <c r="CW1895">
        <v>1113</v>
      </c>
      <c r="CX1895">
        <v>5834</v>
      </c>
      <c r="CY1895">
        <v>4375</v>
      </c>
      <c r="CZ1895">
        <v>1750</v>
      </c>
      <c r="DA1895">
        <v>1458</v>
      </c>
      <c r="DB1895">
        <v>6320</v>
      </c>
      <c r="DC1895">
        <v>29169</v>
      </c>
      <c r="DD1895">
        <v>1458</v>
      </c>
      <c r="DE1895">
        <v>10000</v>
      </c>
      <c r="DF1895">
        <v>400313</v>
      </c>
      <c r="DG1895">
        <v>75000</v>
      </c>
      <c r="DH1895">
        <v>0</v>
      </c>
      <c r="DI1895">
        <v>46948</v>
      </c>
      <c r="DJ1895">
        <v>129694</v>
      </c>
      <c r="DK1895">
        <v>155200</v>
      </c>
      <c r="DL1895">
        <v>90000</v>
      </c>
      <c r="DM1895">
        <v>173111</v>
      </c>
      <c r="DN1895">
        <v>20000</v>
      </c>
      <c r="DO1895">
        <v>2169185</v>
      </c>
      <c r="DP1895">
        <v>317700</v>
      </c>
      <c r="DQ1895">
        <v>788991</v>
      </c>
      <c r="DR1895">
        <v>0</v>
      </c>
      <c r="DS1895">
        <v>0</v>
      </c>
    </row>
    <row r="1896" spans="1:123" x14ac:dyDescent="0.3">
      <c r="A1896" t="str">
        <f t="shared" si="29"/>
        <v>20201980</v>
      </c>
      <c r="B1896">
        <v>55</v>
      </c>
      <c r="C1896">
        <v>2020</v>
      </c>
      <c r="D1896">
        <v>198012</v>
      </c>
      <c r="E1896">
        <v>56</v>
      </c>
      <c r="F1896">
        <v>1495735</v>
      </c>
      <c r="G1896">
        <v>163116</v>
      </c>
      <c r="H1896">
        <v>550000</v>
      </c>
      <c r="I1896">
        <v>0</v>
      </c>
      <c r="J1896">
        <v>120000</v>
      </c>
      <c r="K1896">
        <v>85000</v>
      </c>
      <c r="L1896">
        <v>192500</v>
      </c>
      <c r="M1896">
        <v>56200</v>
      </c>
      <c r="N1896">
        <v>11500</v>
      </c>
      <c r="O1896">
        <v>25500</v>
      </c>
      <c r="P1896">
        <v>4500</v>
      </c>
      <c r="Q1896">
        <v>2000</v>
      </c>
      <c r="R1896">
        <v>0</v>
      </c>
      <c r="S1896">
        <v>8134</v>
      </c>
      <c r="T1896">
        <v>35000</v>
      </c>
      <c r="U1896">
        <v>36000</v>
      </c>
      <c r="V1896">
        <v>0</v>
      </c>
      <c r="W1896">
        <v>0</v>
      </c>
      <c r="X1896">
        <v>0</v>
      </c>
      <c r="Y1896">
        <v>0</v>
      </c>
      <c r="Z1896">
        <v>366140</v>
      </c>
      <c r="AA1896">
        <v>0</v>
      </c>
      <c r="AB1896">
        <v>30063</v>
      </c>
      <c r="AC1896">
        <v>109472</v>
      </c>
      <c r="AD1896">
        <v>56400</v>
      </c>
      <c r="AE1896">
        <v>30063</v>
      </c>
      <c r="AF1896">
        <v>135809</v>
      </c>
      <c r="AG1896">
        <v>0</v>
      </c>
      <c r="AH1896">
        <v>0</v>
      </c>
      <c r="AI1896">
        <v>0</v>
      </c>
      <c r="AJ1896">
        <v>114191</v>
      </c>
      <c r="AK1896">
        <v>114191</v>
      </c>
      <c r="AL1896">
        <v>0</v>
      </c>
      <c r="AM1896">
        <v>0</v>
      </c>
      <c r="AN1896">
        <v>400194</v>
      </c>
      <c r="AO1896">
        <v>1078080</v>
      </c>
      <c r="AP1896">
        <v>165871</v>
      </c>
      <c r="AQ1896">
        <v>40700</v>
      </c>
      <c r="AR1896">
        <v>20000</v>
      </c>
      <c r="AS1896">
        <v>3000</v>
      </c>
      <c r="AT1896">
        <v>8000</v>
      </c>
      <c r="AU1896">
        <v>46948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0</v>
      </c>
      <c r="BI1896">
        <v>0</v>
      </c>
      <c r="BJ1896">
        <v>0</v>
      </c>
      <c r="BK1896">
        <v>1362600</v>
      </c>
      <c r="BL1896">
        <v>0</v>
      </c>
      <c r="BM1896">
        <v>0</v>
      </c>
      <c r="BN1896">
        <v>0</v>
      </c>
      <c r="BO1896">
        <v>0</v>
      </c>
      <c r="BP1896">
        <v>0</v>
      </c>
      <c r="BQ1896">
        <v>0</v>
      </c>
      <c r="BR1896">
        <v>20000</v>
      </c>
      <c r="BS1896">
        <v>0</v>
      </c>
      <c r="BT1896">
        <v>0</v>
      </c>
      <c r="BU1896">
        <v>0</v>
      </c>
      <c r="BV1896">
        <v>0</v>
      </c>
      <c r="BW1896">
        <v>0</v>
      </c>
      <c r="BX1896">
        <v>0</v>
      </c>
      <c r="BY1896">
        <v>0</v>
      </c>
      <c r="BZ1896">
        <v>0</v>
      </c>
      <c r="CA1896">
        <v>0</v>
      </c>
      <c r="CB1896">
        <v>0</v>
      </c>
      <c r="CC1896">
        <v>0</v>
      </c>
      <c r="CD1896">
        <v>0</v>
      </c>
      <c r="CE1896">
        <v>0</v>
      </c>
      <c r="CF1896">
        <v>0</v>
      </c>
      <c r="CG1896">
        <v>23036</v>
      </c>
      <c r="CH1896">
        <v>539</v>
      </c>
      <c r="CI1896">
        <v>2823</v>
      </c>
      <c r="CJ1896">
        <v>2117</v>
      </c>
      <c r="CK1896">
        <v>847</v>
      </c>
      <c r="CL1896">
        <v>706</v>
      </c>
      <c r="CM1896">
        <v>3057</v>
      </c>
      <c r="CN1896">
        <v>14113</v>
      </c>
      <c r="CO1896">
        <v>706</v>
      </c>
      <c r="CP1896">
        <v>0</v>
      </c>
      <c r="CQ1896">
        <v>610000</v>
      </c>
      <c r="CR1896">
        <v>100000</v>
      </c>
      <c r="CS1896">
        <v>10000</v>
      </c>
      <c r="CT1896">
        <v>154000</v>
      </c>
      <c r="CU1896">
        <v>65000</v>
      </c>
      <c r="CV1896">
        <v>71415</v>
      </c>
      <c r="CW1896">
        <v>1651</v>
      </c>
      <c r="CX1896">
        <v>8656</v>
      </c>
      <c r="CY1896">
        <v>6492</v>
      </c>
      <c r="CZ1896">
        <v>2597</v>
      </c>
      <c r="DA1896">
        <v>2164</v>
      </c>
      <c r="DB1896">
        <v>9377</v>
      </c>
      <c r="DC1896">
        <v>43282</v>
      </c>
      <c r="DD1896">
        <v>2164</v>
      </c>
      <c r="DE1896">
        <v>15000</v>
      </c>
      <c r="DF1896">
        <v>737080</v>
      </c>
      <c r="DG1896">
        <v>75000</v>
      </c>
      <c r="DH1896">
        <v>0</v>
      </c>
      <c r="DI1896">
        <v>0</v>
      </c>
      <c r="DJ1896">
        <v>126175</v>
      </c>
      <c r="DK1896">
        <v>149018</v>
      </c>
      <c r="DL1896">
        <v>90000</v>
      </c>
      <c r="DM1896">
        <v>162000</v>
      </c>
      <c r="DN1896">
        <v>20000</v>
      </c>
      <c r="DO1896">
        <v>2575263</v>
      </c>
      <c r="DP1896">
        <v>317700</v>
      </c>
      <c r="DQ1896">
        <v>501326</v>
      </c>
      <c r="DR1896">
        <v>0</v>
      </c>
      <c r="DS1896">
        <v>0</v>
      </c>
    </row>
    <row r="1897" spans="1:123" x14ac:dyDescent="0.3">
      <c r="A1897" t="str">
        <f t="shared" si="29"/>
        <v>20211981</v>
      </c>
      <c r="B1897">
        <v>55</v>
      </c>
      <c r="C1897">
        <v>2021</v>
      </c>
      <c r="D1897">
        <v>198112</v>
      </c>
      <c r="E1897">
        <v>33</v>
      </c>
      <c r="F1897">
        <v>1761813</v>
      </c>
      <c r="G1897">
        <v>163116</v>
      </c>
      <c r="H1897">
        <v>550000</v>
      </c>
      <c r="I1897">
        <v>0</v>
      </c>
      <c r="J1897">
        <v>120000</v>
      </c>
      <c r="K1897">
        <v>85000</v>
      </c>
      <c r="L1897">
        <v>205000</v>
      </c>
      <c r="M1897">
        <v>56200</v>
      </c>
      <c r="N1897">
        <v>11500</v>
      </c>
      <c r="O1897">
        <v>25500</v>
      </c>
      <c r="P1897">
        <v>4500</v>
      </c>
      <c r="Q1897">
        <v>2000</v>
      </c>
      <c r="R1897">
        <v>0</v>
      </c>
      <c r="S1897">
        <v>7945</v>
      </c>
      <c r="T1897">
        <v>35000</v>
      </c>
      <c r="U1897">
        <v>36000</v>
      </c>
      <c r="V1897">
        <v>0</v>
      </c>
      <c r="W1897">
        <v>0</v>
      </c>
      <c r="X1897">
        <v>0</v>
      </c>
      <c r="Y1897">
        <v>186355</v>
      </c>
      <c r="Z1897">
        <v>0</v>
      </c>
      <c r="AA1897">
        <v>0</v>
      </c>
      <c r="AB1897">
        <v>114191</v>
      </c>
      <c r="AC1897">
        <v>63260</v>
      </c>
      <c r="AD1897">
        <v>0</v>
      </c>
      <c r="AE1897">
        <v>95851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18340</v>
      </c>
      <c r="AL1897">
        <v>0</v>
      </c>
      <c r="AM1897">
        <v>0</v>
      </c>
      <c r="AN1897">
        <v>1215000</v>
      </c>
      <c r="AO1897">
        <v>622983</v>
      </c>
      <c r="AP1897">
        <v>95851</v>
      </c>
      <c r="AQ1897">
        <v>0</v>
      </c>
      <c r="AR1897">
        <v>8439</v>
      </c>
      <c r="AS1897">
        <v>3000</v>
      </c>
      <c r="AT1897">
        <v>8000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0</v>
      </c>
      <c r="BI1897">
        <v>0</v>
      </c>
      <c r="BJ1897">
        <v>0</v>
      </c>
      <c r="BK1897">
        <v>738273</v>
      </c>
      <c r="BL1897">
        <v>0</v>
      </c>
      <c r="BM1897">
        <v>7656</v>
      </c>
      <c r="BN1897">
        <v>0</v>
      </c>
      <c r="BO1897">
        <v>0</v>
      </c>
      <c r="BP1897">
        <v>0</v>
      </c>
      <c r="BQ1897">
        <v>0</v>
      </c>
      <c r="BR1897">
        <v>0</v>
      </c>
      <c r="BS1897">
        <v>0</v>
      </c>
      <c r="BT1897">
        <v>0</v>
      </c>
      <c r="BU1897">
        <v>0</v>
      </c>
      <c r="BV1897">
        <v>0</v>
      </c>
      <c r="BW1897">
        <v>0</v>
      </c>
      <c r="BX1897">
        <v>0</v>
      </c>
      <c r="BY1897">
        <v>0</v>
      </c>
      <c r="BZ1897">
        <v>0</v>
      </c>
      <c r="CA1897">
        <v>0</v>
      </c>
      <c r="CB1897">
        <v>0</v>
      </c>
      <c r="CC1897">
        <v>0</v>
      </c>
      <c r="CD1897">
        <v>0</v>
      </c>
      <c r="CE1897">
        <v>0</v>
      </c>
      <c r="CF1897">
        <v>0</v>
      </c>
      <c r="CG1897">
        <v>0</v>
      </c>
      <c r="CH1897">
        <v>0</v>
      </c>
      <c r="CI1897">
        <v>0</v>
      </c>
      <c r="CJ1897">
        <v>0</v>
      </c>
      <c r="CK1897">
        <v>0</v>
      </c>
      <c r="CL1897">
        <v>0</v>
      </c>
      <c r="CM1897">
        <v>0</v>
      </c>
      <c r="CN1897">
        <v>0</v>
      </c>
      <c r="CO1897">
        <v>0</v>
      </c>
      <c r="CP1897">
        <v>0</v>
      </c>
      <c r="CQ1897">
        <v>582344</v>
      </c>
      <c r="CR1897">
        <v>100000</v>
      </c>
      <c r="CS1897">
        <v>10000</v>
      </c>
      <c r="CT1897">
        <v>154000</v>
      </c>
      <c r="CU1897">
        <v>65000</v>
      </c>
      <c r="CV1897">
        <v>71415</v>
      </c>
      <c r="CW1897">
        <v>1651</v>
      </c>
      <c r="CX1897">
        <v>8656</v>
      </c>
      <c r="CY1897">
        <v>6492</v>
      </c>
      <c r="CZ1897">
        <v>2597</v>
      </c>
      <c r="DA1897">
        <v>2164</v>
      </c>
      <c r="DB1897">
        <v>9377</v>
      </c>
      <c r="DC1897">
        <v>43282</v>
      </c>
      <c r="DD1897">
        <v>2164</v>
      </c>
      <c r="DE1897">
        <v>20000</v>
      </c>
      <c r="DF1897">
        <v>510855</v>
      </c>
      <c r="DG1897">
        <v>75000</v>
      </c>
      <c r="DH1897">
        <v>0</v>
      </c>
      <c r="DI1897">
        <v>0</v>
      </c>
      <c r="DJ1897">
        <v>126175</v>
      </c>
      <c r="DK1897">
        <v>149018</v>
      </c>
      <c r="DL1897">
        <v>90000</v>
      </c>
      <c r="DM1897">
        <v>162000</v>
      </c>
      <c r="DN1897">
        <v>20000</v>
      </c>
      <c r="DO1897">
        <v>2230531</v>
      </c>
      <c r="DP1897">
        <v>317700</v>
      </c>
      <c r="DQ1897">
        <v>-194011</v>
      </c>
      <c r="DR1897">
        <v>0</v>
      </c>
      <c r="DS1897">
        <v>0</v>
      </c>
    </row>
    <row r="1898" spans="1:123" x14ac:dyDescent="0.3">
      <c r="A1898" t="str">
        <f t="shared" si="29"/>
        <v>20221982</v>
      </c>
      <c r="B1898">
        <v>55</v>
      </c>
      <c r="C1898">
        <v>2022</v>
      </c>
      <c r="D1898">
        <v>198212</v>
      </c>
      <c r="E1898">
        <v>71</v>
      </c>
      <c r="F1898">
        <v>1608842</v>
      </c>
      <c r="G1898">
        <v>163115</v>
      </c>
      <c r="H1898">
        <v>550000</v>
      </c>
      <c r="I1898">
        <v>0</v>
      </c>
      <c r="J1898">
        <v>90000</v>
      </c>
      <c r="K1898">
        <v>85000</v>
      </c>
      <c r="L1898">
        <v>202500</v>
      </c>
      <c r="M1898">
        <v>56200</v>
      </c>
      <c r="N1898">
        <v>11500</v>
      </c>
      <c r="O1898">
        <v>25500</v>
      </c>
      <c r="P1898">
        <v>4500</v>
      </c>
      <c r="Q1898">
        <v>2000</v>
      </c>
      <c r="R1898">
        <v>0</v>
      </c>
      <c r="S1898">
        <v>7757</v>
      </c>
      <c r="T1898">
        <v>35000</v>
      </c>
      <c r="U1898">
        <v>36000</v>
      </c>
      <c r="V1898">
        <v>0</v>
      </c>
      <c r="W1898">
        <v>0</v>
      </c>
      <c r="X1898">
        <v>0</v>
      </c>
      <c r="Y1898">
        <v>0</v>
      </c>
      <c r="Z1898">
        <v>352344</v>
      </c>
      <c r="AA1898">
        <v>0</v>
      </c>
      <c r="AB1898">
        <v>18340</v>
      </c>
      <c r="AC1898">
        <v>137086</v>
      </c>
      <c r="AD1898">
        <v>70627</v>
      </c>
      <c r="AE1898">
        <v>18340</v>
      </c>
      <c r="AF1898">
        <v>189373</v>
      </c>
      <c r="AG1898">
        <v>0</v>
      </c>
      <c r="AH1898">
        <v>0</v>
      </c>
      <c r="AI1898">
        <v>0</v>
      </c>
      <c r="AJ1898">
        <v>60627</v>
      </c>
      <c r="AK1898">
        <v>60627</v>
      </c>
      <c r="AL1898">
        <v>0</v>
      </c>
      <c r="AM1898">
        <v>0</v>
      </c>
      <c r="AN1898">
        <v>393613</v>
      </c>
      <c r="AO1898">
        <v>1350029</v>
      </c>
      <c r="AP1898">
        <v>207713</v>
      </c>
      <c r="AQ1898">
        <v>0</v>
      </c>
      <c r="AR1898">
        <v>20000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29076</v>
      </c>
      <c r="BF1898">
        <v>0</v>
      </c>
      <c r="BG1898">
        <v>35194</v>
      </c>
      <c r="BH1898">
        <v>0</v>
      </c>
      <c r="BI1898">
        <v>0</v>
      </c>
      <c r="BJ1898">
        <v>0</v>
      </c>
      <c r="BK1898">
        <v>1513472</v>
      </c>
      <c r="BL1898">
        <v>0</v>
      </c>
      <c r="BM1898">
        <v>0</v>
      </c>
      <c r="BN1898">
        <v>0</v>
      </c>
      <c r="BO1898">
        <v>0</v>
      </c>
      <c r="BP1898">
        <v>0</v>
      </c>
      <c r="BQ1898">
        <v>0</v>
      </c>
      <c r="BR1898">
        <v>47656</v>
      </c>
      <c r="BS1898">
        <v>0</v>
      </c>
      <c r="BT1898">
        <v>0</v>
      </c>
      <c r="BU1898">
        <v>0</v>
      </c>
      <c r="BV1898">
        <v>0</v>
      </c>
      <c r="BW1898">
        <v>0</v>
      </c>
      <c r="BX1898">
        <v>0</v>
      </c>
      <c r="BY1898">
        <v>0</v>
      </c>
      <c r="BZ1898">
        <v>0</v>
      </c>
      <c r="CA1898">
        <v>0</v>
      </c>
      <c r="CB1898">
        <v>0</v>
      </c>
      <c r="CC1898">
        <v>0</v>
      </c>
      <c r="CD1898">
        <v>0</v>
      </c>
      <c r="CE1898">
        <v>0</v>
      </c>
      <c r="CF1898">
        <v>0</v>
      </c>
      <c r="CG1898">
        <v>25000</v>
      </c>
      <c r="CH1898">
        <v>572</v>
      </c>
      <c r="CI1898">
        <v>3000</v>
      </c>
      <c r="CJ1898">
        <v>2250</v>
      </c>
      <c r="CK1898">
        <v>900</v>
      </c>
      <c r="CL1898">
        <v>750</v>
      </c>
      <c r="CM1898">
        <v>3250</v>
      </c>
      <c r="CN1898">
        <v>15000</v>
      </c>
      <c r="CO1898">
        <v>750</v>
      </c>
      <c r="CP1898">
        <v>0</v>
      </c>
      <c r="CQ1898">
        <v>610000</v>
      </c>
      <c r="CR1898">
        <v>100000</v>
      </c>
      <c r="CS1898">
        <v>10000</v>
      </c>
      <c r="CT1898">
        <v>154000</v>
      </c>
      <c r="CU1898">
        <v>65000</v>
      </c>
      <c r="CV1898">
        <v>96415</v>
      </c>
      <c r="CW1898">
        <v>2223</v>
      </c>
      <c r="CX1898">
        <v>11656</v>
      </c>
      <c r="CY1898">
        <v>8742</v>
      </c>
      <c r="CZ1898">
        <v>3497</v>
      </c>
      <c r="DA1898">
        <v>2914</v>
      </c>
      <c r="DB1898">
        <v>12627</v>
      </c>
      <c r="DC1898">
        <v>58282</v>
      </c>
      <c r="DD1898">
        <v>2914</v>
      </c>
      <c r="DE1898">
        <v>25000</v>
      </c>
      <c r="DF1898">
        <v>847873</v>
      </c>
      <c r="DG1898">
        <v>75000</v>
      </c>
      <c r="DH1898">
        <v>0</v>
      </c>
      <c r="DI1898">
        <v>0</v>
      </c>
      <c r="DJ1898">
        <v>161369</v>
      </c>
      <c r="DK1898">
        <v>149018</v>
      </c>
      <c r="DL1898">
        <v>90000</v>
      </c>
      <c r="DM1898">
        <v>191076</v>
      </c>
      <c r="DN1898">
        <v>20000</v>
      </c>
      <c r="DO1898">
        <v>2758234</v>
      </c>
      <c r="DP1898">
        <v>317700</v>
      </c>
      <c r="DQ1898">
        <v>576369</v>
      </c>
      <c r="DR1898">
        <v>0</v>
      </c>
      <c r="DS1898">
        <v>0</v>
      </c>
    </row>
    <row r="1899" spans="1:123" x14ac:dyDescent="0.3">
      <c r="A1899" t="str">
        <f t="shared" si="29"/>
        <v>20231983</v>
      </c>
      <c r="B1899">
        <v>55</v>
      </c>
      <c r="C1899">
        <v>2023</v>
      </c>
      <c r="D1899">
        <v>198312</v>
      </c>
      <c r="E1899">
        <v>81</v>
      </c>
      <c r="F1899">
        <v>1219627</v>
      </c>
      <c r="G1899">
        <v>163115</v>
      </c>
      <c r="H1899">
        <v>550000</v>
      </c>
      <c r="I1899">
        <v>0</v>
      </c>
      <c r="J1899">
        <v>90000</v>
      </c>
      <c r="K1899">
        <v>85000</v>
      </c>
      <c r="L1899">
        <v>200000</v>
      </c>
      <c r="M1899">
        <v>56200</v>
      </c>
      <c r="N1899">
        <v>11500</v>
      </c>
      <c r="O1899">
        <v>25500</v>
      </c>
      <c r="P1899">
        <v>4500</v>
      </c>
      <c r="Q1899">
        <v>2000</v>
      </c>
      <c r="R1899">
        <v>0</v>
      </c>
      <c r="S1899">
        <v>7568</v>
      </c>
      <c r="T1899">
        <v>35000</v>
      </c>
      <c r="U1899">
        <v>36000</v>
      </c>
      <c r="V1899">
        <v>0</v>
      </c>
      <c r="W1899">
        <v>0</v>
      </c>
      <c r="X1899">
        <v>0</v>
      </c>
      <c r="Y1899">
        <v>0</v>
      </c>
      <c r="Z1899">
        <v>400000</v>
      </c>
      <c r="AA1899">
        <v>0</v>
      </c>
      <c r="AB1899">
        <v>60627</v>
      </c>
      <c r="AC1899">
        <v>157891</v>
      </c>
      <c r="AD1899">
        <v>81345</v>
      </c>
      <c r="AE1899">
        <v>60627</v>
      </c>
      <c r="AF1899">
        <v>178609</v>
      </c>
      <c r="AG1899">
        <v>0</v>
      </c>
      <c r="AH1899">
        <v>0</v>
      </c>
      <c r="AI1899">
        <v>0</v>
      </c>
      <c r="AJ1899">
        <v>71391</v>
      </c>
      <c r="AK1899">
        <v>71391</v>
      </c>
      <c r="AL1899">
        <v>0</v>
      </c>
      <c r="AM1899">
        <v>0</v>
      </c>
      <c r="AN1899">
        <v>343268</v>
      </c>
      <c r="AO1899">
        <v>1554915</v>
      </c>
      <c r="AP1899">
        <v>239236</v>
      </c>
      <c r="AQ1899">
        <v>139674</v>
      </c>
      <c r="AR1899">
        <v>20000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285550</v>
      </c>
      <c r="BE1899">
        <v>111111</v>
      </c>
      <c r="BF1899">
        <v>60000</v>
      </c>
      <c r="BG1899">
        <v>35194</v>
      </c>
      <c r="BH1899">
        <v>20000</v>
      </c>
      <c r="BI1899">
        <v>56200</v>
      </c>
      <c r="BJ1899">
        <v>167679</v>
      </c>
      <c r="BK1899">
        <v>1218092</v>
      </c>
      <c r="BL1899">
        <v>0</v>
      </c>
      <c r="BM1899">
        <v>0</v>
      </c>
      <c r="BN1899">
        <v>0</v>
      </c>
      <c r="BO1899">
        <v>0</v>
      </c>
      <c r="BP1899">
        <v>0</v>
      </c>
      <c r="BQ1899">
        <v>0</v>
      </c>
      <c r="BR1899">
        <v>20000</v>
      </c>
      <c r="BS1899">
        <v>0</v>
      </c>
      <c r="BT1899">
        <v>0</v>
      </c>
      <c r="BU1899">
        <v>0</v>
      </c>
      <c r="BV1899">
        <v>0</v>
      </c>
      <c r="BW1899">
        <v>0</v>
      </c>
      <c r="BX1899">
        <v>0</v>
      </c>
      <c r="BY1899">
        <v>0</v>
      </c>
      <c r="BZ1899">
        <v>0</v>
      </c>
      <c r="CA1899">
        <v>0</v>
      </c>
      <c r="CB1899">
        <v>0</v>
      </c>
      <c r="CC1899">
        <v>0</v>
      </c>
      <c r="CD1899">
        <v>0</v>
      </c>
      <c r="CE1899">
        <v>0</v>
      </c>
      <c r="CF1899">
        <v>0</v>
      </c>
      <c r="CG1899">
        <v>3585</v>
      </c>
      <c r="CH1899">
        <v>66</v>
      </c>
      <c r="CI1899">
        <v>344</v>
      </c>
      <c r="CJ1899">
        <v>258</v>
      </c>
      <c r="CK1899">
        <v>103</v>
      </c>
      <c r="CL1899">
        <v>86</v>
      </c>
      <c r="CM1899">
        <v>373</v>
      </c>
      <c r="CN1899">
        <v>7718</v>
      </c>
      <c r="CO1899">
        <v>86</v>
      </c>
      <c r="CP1899">
        <v>110000</v>
      </c>
      <c r="CQ1899">
        <v>610000</v>
      </c>
      <c r="CR1899">
        <v>100000</v>
      </c>
      <c r="CS1899">
        <v>10000</v>
      </c>
      <c r="CT1899">
        <v>154000</v>
      </c>
      <c r="CU1899">
        <v>65000</v>
      </c>
      <c r="CV1899">
        <v>100000</v>
      </c>
      <c r="CW1899">
        <v>2289</v>
      </c>
      <c r="CX1899">
        <v>12000</v>
      </c>
      <c r="CY1899">
        <v>9000</v>
      </c>
      <c r="CZ1899">
        <v>3600</v>
      </c>
      <c r="DA1899">
        <v>3000</v>
      </c>
      <c r="DB1899">
        <v>13000</v>
      </c>
      <c r="DC1899">
        <v>66000</v>
      </c>
      <c r="DD1899">
        <v>3000</v>
      </c>
      <c r="DE1899">
        <v>140000</v>
      </c>
      <c r="DF1899">
        <v>1205348</v>
      </c>
      <c r="DG1899">
        <v>75000</v>
      </c>
      <c r="DH1899">
        <v>0</v>
      </c>
      <c r="DI1899">
        <v>285550</v>
      </c>
      <c r="DJ1899">
        <v>193043</v>
      </c>
      <c r="DK1899">
        <v>205218</v>
      </c>
      <c r="DL1899">
        <v>150000</v>
      </c>
      <c r="DM1899">
        <v>299279</v>
      </c>
      <c r="DN1899">
        <v>40000</v>
      </c>
      <c r="DO1899">
        <v>3815718</v>
      </c>
      <c r="DP1899">
        <v>317700</v>
      </c>
      <c r="DQ1899">
        <v>1349742</v>
      </c>
      <c r="DR1899">
        <v>0</v>
      </c>
      <c r="DS1899">
        <v>167679</v>
      </c>
    </row>
    <row r="1900" spans="1:123" x14ac:dyDescent="0.3">
      <c r="A1900" t="str">
        <f t="shared" si="29"/>
        <v>20241984</v>
      </c>
      <c r="B1900">
        <v>55</v>
      </c>
      <c r="C1900">
        <v>2024</v>
      </c>
      <c r="D1900">
        <v>198412</v>
      </c>
      <c r="E1900">
        <v>60</v>
      </c>
      <c r="F1900">
        <v>1806002</v>
      </c>
      <c r="G1900">
        <v>163114</v>
      </c>
      <c r="H1900">
        <v>550000</v>
      </c>
      <c r="I1900">
        <v>0</v>
      </c>
      <c r="J1900">
        <v>90000</v>
      </c>
      <c r="K1900">
        <v>85000</v>
      </c>
      <c r="L1900">
        <v>200000</v>
      </c>
      <c r="M1900">
        <v>56200</v>
      </c>
      <c r="N1900">
        <v>11500</v>
      </c>
      <c r="O1900">
        <v>25500</v>
      </c>
      <c r="P1900">
        <v>4500</v>
      </c>
      <c r="Q1900">
        <v>2000</v>
      </c>
      <c r="R1900">
        <v>0</v>
      </c>
      <c r="S1900">
        <v>7380</v>
      </c>
      <c r="T1900">
        <v>35000</v>
      </c>
      <c r="U1900">
        <v>36000</v>
      </c>
      <c r="V1900">
        <v>0</v>
      </c>
      <c r="W1900">
        <v>0</v>
      </c>
      <c r="X1900">
        <v>0</v>
      </c>
      <c r="Y1900">
        <v>0</v>
      </c>
      <c r="Z1900">
        <v>330212</v>
      </c>
      <c r="AA1900">
        <v>0</v>
      </c>
      <c r="AB1900">
        <v>71391</v>
      </c>
      <c r="AC1900">
        <v>115859</v>
      </c>
      <c r="AD1900">
        <v>59690</v>
      </c>
      <c r="AE1900">
        <v>71391</v>
      </c>
      <c r="AF1900">
        <v>104158</v>
      </c>
      <c r="AG1900">
        <v>0</v>
      </c>
      <c r="AH1900">
        <v>0</v>
      </c>
      <c r="AI1900">
        <v>0</v>
      </c>
      <c r="AJ1900">
        <v>145842</v>
      </c>
      <c r="AK1900">
        <v>145842</v>
      </c>
      <c r="AL1900">
        <v>0</v>
      </c>
      <c r="AM1900">
        <v>0</v>
      </c>
      <c r="AN1900">
        <v>412868</v>
      </c>
      <c r="AO1900">
        <v>1140980</v>
      </c>
      <c r="AP1900">
        <v>175549</v>
      </c>
      <c r="AQ1900">
        <v>129962</v>
      </c>
      <c r="AR1900">
        <v>20000</v>
      </c>
      <c r="AS1900">
        <v>3000</v>
      </c>
      <c r="AT1900">
        <v>8000</v>
      </c>
      <c r="AU1900">
        <v>285550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61832</v>
      </c>
      <c r="BF1900">
        <v>0</v>
      </c>
      <c r="BG1900">
        <v>35194</v>
      </c>
      <c r="BH1900">
        <v>10000</v>
      </c>
      <c r="BI1900">
        <v>43767</v>
      </c>
      <c r="BJ1900">
        <v>0</v>
      </c>
      <c r="BK1900">
        <v>1612248</v>
      </c>
      <c r="BL1900">
        <v>0</v>
      </c>
      <c r="BM1900">
        <v>0</v>
      </c>
      <c r="BN1900">
        <v>0</v>
      </c>
      <c r="BO1900">
        <v>0</v>
      </c>
      <c r="BP1900">
        <v>0</v>
      </c>
      <c r="BQ1900">
        <v>0</v>
      </c>
      <c r="BR1900">
        <v>20000</v>
      </c>
      <c r="BS1900">
        <v>0</v>
      </c>
      <c r="BT1900">
        <v>0</v>
      </c>
      <c r="BU1900">
        <v>0</v>
      </c>
      <c r="BV1900">
        <v>0</v>
      </c>
      <c r="BW1900">
        <v>0</v>
      </c>
      <c r="BX1900">
        <v>0</v>
      </c>
      <c r="BY1900">
        <v>0</v>
      </c>
      <c r="BZ1900">
        <v>0</v>
      </c>
      <c r="CA1900">
        <v>0</v>
      </c>
      <c r="CB1900">
        <v>0</v>
      </c>
      <c r="CC1900">
        <v>0</v>
      </c>
      <c r="CD1900">
        <v>0</v>
      </c>
      <c r="CE1900">
        <v>0</v>
      </c>
      <c r="CF1900">
        <v>0</v>
      </c>
      <c r="CG1900">
        <v>0</v>
      </c>
      <c r="CH1900">
        <v>0</v>
      </c>
      <c r="CI1900">
        <v>0</v>
      </c>
      <c r="CJ1900">
        <v>0</v>
      </c>
      <c r="CK1900">
        <v>0</v>
      </c>
      <c r="CL1900">
        <v>0</v>
      </c>
      <c r="CM1900">
        <v>0</v>
      </c>
      <c r="CN1900">
        <v>0</v>
      </c>
      <c r="CO1900">
        <v>0</v>
      </c>
      <c r="CP1900">
        <v>0</v>
      </c>
      <c r="CQ1900">
        <v>610000</v>
      </c>
      <c r="CR1900">
        <v>100000</v>
      </c>
      <c r="CS1900">
        <v>10000</v>
      </c>
      <c r="CT1900">
        <v>154000</v>
      </c>
      <c r="CU1900">
        <v>65000</v>
      </c>
      <c r="CV1900">
        <v>100000</v>
      </c>
      <c r="CW1900">
        <v>2289</v>
      </c>
      <c r="CX1900">
        <v>12000</v>
      </c>
      <c r="CY1900">
        <v>9000</v>
      </c>
      <c r="CZ1900">
        <v>3600</v>
      </c>
      <c r="DA1900">
        <v>3000</v>
      </c>
      <c r="DB1900">
        <v>13000</v>
      </c>
      <c r="DC1900">
        <v>66000</v>
      </c>
      <c r="DD1900">
        <v>3000</v>
      </c>
      <c r="DE1900">
        <v>140000</v>
      </c>
      <c r="DF1900">
        <v>1480000</v>
      </c>
      <c r="DG1900">
        <v>75000</v>
      </c>
      <c r="DH1900">
        <v>0</v>
      </c>
      <c r="DI1900">
        <v>0</v>
      </c>
      <c r="DJ1900">
        <v>224718</v>
      </c>
      <c r="DK1900">
        <v>242803</v>
      </c>
      <c r="DL1900">
        <v>150000</v>
      </c>
      <c r="DM1900">
        <v>350000</v>
      </c>
      <c r="DN1900">
        <v>50000</v>
      </c>
      <c r="DO1900">
        <v>4009252</v>
      </c>
      <c r="DP1900">
        <v>317700</v>
      </c>
      <c r="DQ1900">
        <v>361297</v>
      </c>
      <c r="DR1900">
        <v>0</v>
      </c>
      <c r="DS1900">
        <v>0</v>
      </c>
    </row>
    <row r="1901" spans="1:123" x14ac:dyDescent="0.3">
      <c r="A1901" t="str">
        <f t="shared" si="29"/>
        <v>20251985</v>
      </c>
      <c r="B1901">
        <v>55</v>
      </c>
      <c r="C1901">
        <v>2025</v>
      </c>
      <c r="D1901">
        <v>198512</v>
      </c>
      <c r="E1901">
        <v>38</v>
      </c>
      <c r="F1901">
        <v>1715155</v>
      </c>
      <c r="G1901">
        <v>163114</v>
      </c>
      <c r="H1901">
        <v>550000</v>
      </c>
      <c r="I1901">
        <v>250000</v>
      </c>
      <c r="J1901">
        <v>90000</v>
      </c>
      <c r="K1901">
        <v>85000</v>
      </c>
      <c r="L1901">
        <v>200000</v>
      </c>
      <c r="M1901">
        <v>56200</v>
      </c>
      <c r="N1901">
        <v>11500</v>
      </c>
      <c r="O1901">
        <v>25500</v>
      </c>
      <c r="P1901">
        <v>4500</v>
      </c>
      <c r="Q1901">
        <v>2000</v>
      </c>
      <c r="R1901">
        <v>0</v>
      </c>
      <c r="S1901">
        <v>7191</v>
      </c>
      <c r="T1901">
        <v>35000</v>
      </c>
      <c r="U1901">
        <v>36000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145842</v>
      </c>
      <c r="AC1901">
        <v>73028</v>
      </c>
      <c r="AD1901">
        <v>0</v>
      </c>
      <c r="AE1901">
        <v>110652</v>
      </c>
      <c r="AF1901">
        <v>0</v>
      </c>
      <c r="AG1901">
        <v>0</v>
      </c>
      <c r="AH1901">
        <v>0</v>
      </c>
      <c r="AI1901">
        <v>0</v>
      </c>
      <c r="AJ1901">
        <v>135168</v>
      </c>
      <c r="AK1901">
        <v>170358</v>
      </c>
      <c r="AL1901">
        <v>0</v>
      </c>
      <c r="AM1901">
        <v>27891</v>
      </c>
      <c r="AN1901">
        <v>1079832</v>
      </c>
      <c r="AO1901">
        <v>719183</v>
      </c>
      <c r="AP1901">
        <v>110652</v>
      </c>
      <c r="AQ1901">
        <v>0</v>
      </c>
      <c r="AR1901">
        <v>13602</v>
      </c>
      <c r="AS1901">
        <v>3000</v>
      </c>
      <c r="AT1901">
        <v>8000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0</v>
      </c>
      <c r="BI1901">
        <v>0</v>
      </c>
      <c r="BJ1901">
        <v>0</v>
      </c>
      <c r="BK1901">
        <v>854437</v>
      </c>
      <c r="BL1901">
        <v>0</v>
      </c>
      <c r="BM1901">
        <v>0</v>
      </c>
      <c r="BN1901">
        <v>0</v>
      </c>
      <c r="BO1901">
        <v>0</v>
      </c>
      <c r="BP1901">
        <v>0</v>
      </c>
      <c r="BQ1901">
        <v>0</v>
      </c>
      <c r="BR1901">
        <v>20000</v>
      </c>
      <c r="BS1901">
        <v>0</v>
      </c>
      <c r="BT1901">
        <v>0</v>
      </c>
      <c r="BU1901">
        <v>0</v>
      </c>
      <c r="BV1901">
        <v>0</v>
      </c>
      <c r="BW1901">
        <v>0</v>
      </c>
      <c r="BX1901">
        <v>0</v>
      </c>
      <c r="BY1901">
        <v>0</v>
      </c>
      <c r="BZ1901">
        <v>0</v>
      </c>
      <c r="CA1901">
        <v>0</v>
      </c>
      <c r="CB1901">
        <v>0</v>
      </c>
      <c r="CC1901">
        <v>0</v>
      </c>
      <c r="CD1901">
        <v>0</v>
      </c>
      <c r="CE1901">
        <v>0</v>
      </c>
      <c r="CF1901">
        <v>0</v>
      </c>
      <c r="CG1901">
        <v>0</v>
      </c>
      <c r="CH1901">
        <v>0</v>
      </c>
      <c r="CI1901">
        <v>0</v>
      </c>
      <c r="CJ1901">
        <v>0</v>
      </c>
      <c r="CK1901">
        <v>0</v>
      </c>
      <c r="CL1901">
        <v>0</v>
      </c>
      <c r="CM1901">
        <v>0</v>
      </c>
      <c r="CN1901">
        <v>0</v>
      </c>
      <c r="CO1901">
        <v>0</v>
      </c>
      <c r="CP1901">
        <v>0</v>
      </c>
      <c r="CQ1901">
        <v>610000</v>
      </c>
      <c r="CR1901">
        <v>100000</v>
      </c>
      <c r="CS1901">
        <v>10000</v>
      </c>
      <c r="CT1901">
        <v>154000</v>
      </c>
      <c r="CU1901">
        <v>65000</v>
      </c>
      <c r="CV1901">
        <v>100000</v>
      </c>
      <c r="CW1901">
        <v>2289</v>
      </c>
      <c r="CX1901">
        <v>12000</v>
      </c>
      <c r="CY1901">
        <v>9000</v>
      </c>
      <c r="CZ1901">
        <v>3600</v>
      </c>
      <c r="DA1901">
        <v>3000</v>
      </c>
      <c r="DB1901">
        <v>13000</v>
      </c>
      <c r="DC1901">
        <v>66000</v>
      </c>
      <c r="DD1901">
        <v>3000</v>
      </c>
      <c r="DE1901">
        <v>140000</v>
      </c>
      <c r="DF1901">
        <v>1419585</v>
      </c>
      <c r="DG1901">
        <v>75000</v>
      </c>
      <c r="DH1901">
        <v>0</v>
      </c>
      <c r="DI1901">
        <v>0</v>
      </c>
      <c r="DJ1901">
        <v>221198</v>
      </c>
      <c r="DK1901">
        <v>237989</v>
      </c>
      <c r="DL1901">
        <v>150000</v>
      </c>
      <c r="DM1901">
        <v>343817</v>
      </c>
      <c r="DN1901">
        <v>50000</v>
      </c>
      <c r="DO1901">
        <v>3958836</v>
      </c>
      <c r="DP1901">
        <v>317700</v>
      </c>
      <c r="DQ1901">
        <v>183059</v>
      </c>
      <c r="DR1901">
        <v>0</v>
      </c>
      <c r="DS1901">
        <v>27891</v>
      </c>
    </row>
    <row r="1902" spans="1:123" x14ac:dyDescent="0.3">
      <c r="A1902" t="str">
        <f t="shared" si="29"/>
        <v>20261986</v>
      </c>
      <c r="B1902">
        <v>55</v>
      </c>
      <c r="C1902">
        <v>2026</v>
      </c>
      <c r="D1902">
        <v>198612</v>
      </c>
      <c r="E1902">
        <v>62</v>
      </c>
      <c r="F1902">
        <v>1666137</v>
      </c>
      <c r="G1902">
        <v>163110</v>
      </c>
      <c r="H1902">
        <v>550000</v>
      </c>
      <c r="I1902">
        <v>261650</v>
      </c>
      <c r="J1902">
        <v>60000</v>
      </c>
      <c r="K1902">
        <v>85000</v>
      </c>
      <c r="L1902">
        <v>200000</v>
      </c>
      <c r="M1902">
        <v>56200</v>
      </c>
      <c r="N1902">
        <v>11500</v>
      </c>
      <c r="O1902">
        <v>25500</v>
      </c>
      <c r="P1902">
        <v>4500</v>
      </c>
      <c r="Q1902">
        <v>2000</v>
      </c>
      <c r="R1902">
        <v>0</v>
      </c>
      <c r="S1902">
        <v>7002</v>
      </c>
      <c r="T1902">
        <v>0</v>
      </c>
      <c r="U1902">
        <v>36000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170358</v>
      </c>
      <c r="AC1902">
        <v>120978</v>
      </c>
      <c r="AD1902">
        <v>0</v>
      </c>
      <c r="AE1902">
        <v>170358</v>
      </c>
      <c r="AF1902">
        <v>12948</v>
      </c>
      <c r="AG1902">
        <v>0</v>
      </c>
      <c r="AH1902">
        <v>0</v>
      </c>
      <c r="AI1902">
        <v>0</v>
      </c>
      <c r="AJ1902">
        <v>207700</v>
      </c>
      <c r="AK1902">
        <v>207700</v>
      </c>
      <c r="AL1902">
        <v>0</v>
      </c>
      <c r="AM1902">
        <v>9352</v>
      </c>
      <c r="AN1902">
        <v>1029352</v>
      </c>
      <c r="AO1902">
        <v>1191392</v>
      </c>
      <c r="AP1902">
        <v>183305</v>
      </c>
      <c r="AQ1902">
        <v>0</v>
      </c>
      <c r="AR1902">
        <v>20000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221763</v>
      </c>
      <c r="BE1902">
        <v>6183</v>
      </c>
      <c r="BF1902">
        <v>60000</v>
      </c>
      <c r="BG1902">
        <v>35194</v>
      </c>
      <c r="BH1902">
        <v>0</v>
      </c>
      <c r="BI1902">
        <v>12011</v>
      </c>
      <c r="BJ1902">
        <v>203651</v>
      </c>
      <c r="BK1902">
        <v>855895</v>
      </c>
      <c r="BL1902">
        <v>0</v>
      </c>
      <c r="BM1902">
        <v>0</v>
      </c>
      <c r="BN1902">
        <v>0</v>
      </c>
      <c r="BO1902">
        <v>0</v>
      </c>
      <c r="BP1902">
        <v>0</v>
      </c>
      <c r="BQ1902">
        <v>0</v>
      </c>
      <c r="BR1902">
        <v>20000</v>
      </c>
      <c r="BS1902">
        <v>0</v>
      </c>
      <c r="BT1902">
        <v>0</v>
      </c>
      <c r="BU1902">
        <v>0</v>
      </c>
      <c r="BV1902">
        <v>0</v>
      </c>
      <c r="BW1902">
        <v>0</v>
      </c>
      <c r="BX1902">
        <v>0</v>
      </c>
      <c r="BY1902">
        <v>0</v>
      </c>
      <c r="BZ1902">
        <v>0</v>
      </c>
      <c r="CA1902">
        <v>0</v>
      </c>
      <c r="CB1902">
        <v>0</v>
      </c>
      <c r="CC1902">
        <v>0</v>
      </c>
      <c r="CD1902">
        <v>0</v>
      </c>
      <c r="CE1902">
        <v>0</v>
      </c>
      <c r="CF1902">
        <v>0</v>
      </c>
      <c r="CG1902">
        <v>0</v>
      </c>
      <c r="CH1902">
        <v>0</v>
      </c>
      <c r="CI1902">
        <v>0</v>
      </c>
      <c r="CJ1902">
        <v>0</v>
      </c>
      <c r="CK1902">
        <v>0</v>
      </c>
      <c r="CL1902">
        <v>0</v>
      </c>
      <c r="CM1902">
        <v>0</v>
      </c>
      <c r="CN1902">
        <v>0</v>
      </c>
      <c r="CO1902">
        <v>0</v>
      </c>
      <c r="CP1902">
        <v>0</v>
      </c>
      <c r="CQ1902">
        <v>610000</v>
      </c>
      <c r="CR1902">
        <v>100000</v>
      </c>
      <c r="CS1902">
        <v>10000</v>
      </c>
      <c r="CT1902">
        <v>154000</v>
      </c>
      <c r="CU1902">
        <v>65000</v>
      </c>
      <c r="CV1902">
        <v>100000</v>
      </c>
      <c r="CW1902">
        <v>2289</v>
      </c>
      <c r="CX1902">
        <v>12000</v>
      </c>
      <c r="CY1902">
        <v>9000</v>
      </c>
      <c r="CZ1902">
        <v>3600</v>
      </c>
      <c r="DA1902">
        <v>3000</v>
      </c>
      <c r="DB1902">
        <v>13000</v>
      </c>
      <c r="DC1902">
        <v>66000</v>
      </c>
      <c r="DD1902">
        <v>3000</v>
      </c>
      <c r="DE1902">
        <v>140000</v>
      </c>
      <c r="DF1902">
        <v>0</v>
      </c>
      <c r="DG1902">
        <v>75000</v>
      </c>
      <c r="DH1902">
        <v>0</v>
      </c>
      <c r="DI1902">
        <v>221763</v>
      </c>
      <c r="DJ1902">
        <v>256392</v>
      </c>
      <c r="DK1902">
        <v>250000</v>
      </c>
      <c r="DL1902">
        <v>210000</v>
      </c>
      <c r="DM1902">
        <v>350000</v>
      </c>
      <c r="DN1902">
        <v>50000</v>
      </c>
      <c r="DO1902">
        <v>2911745</v>
      </c>
      <c r="DP1902">
        <v>317700</v>
      </c>
      <c r="DQ1902">
        <v>775855</v>
      </c>
      <c r="DR1902">
        <v>0</v>
      </c>
      <c r="DS1902">
        <v>213003</v>
      </c>
    </row>
    <row r="1903" spans="1:123" x14ac:dyDescent="0.3">
      <c r="A1903" t="str">
        <f t="shared" si="29"/>
        <v>20271987</v>
      </c>
      <c r="B1903">
        <v>55</v>
      </c>
      <c r="C1903">
        <v>2027</v>
      </c>
      <c r="D1903">
        <v>198712</v>
      </c>
      <c r="E1903">
        <v>27</v>
      </c>
      <c r="F1903">
        <v>1676944</v>
      </c>
      <c r="G1903">
        <v>163106</v>
      </c>
      <c r="H1903">
        <v>550000</v>
      </c>
      <c r="I1903">
        <v>0</v>
      </c>
      <c r="J1903">
        <v>60000</v>
      </c>
      <c r="K1903">
        <v>85000</v>
      </c>
      <c r="L1903">
        <v>200000</v>
      </c>
      <c r="M1903">
        <v>56200</v>
      </c>
      <c r="N1903">
        <v>11500</v>
      </c>
      <c r="O1903">
        <v>25500</v>
      </c>
      <c r="P1903">
        <v>4500</v>
      </c>
      <c r="Q1903">
        <v>2000</v>
      </c>
      <c r="R1903">
        <v>0</v>
      </c>
      <c r="S1903">
        <v>6814</v>
      </c>
      <c r="T1903">
        <v>0</v>
      </c>
      <c r="U1903">
        <v>36000</v>
      </c>
      <c r="V1903">
        <v>0</v>
      </c>
      <c r="W1903">
        <v>0</v>
      </c>
      <c r="X1903">
        <v>25000</v>
      </c>
      <c r="Y1903">
        <v>0</v>
      </c>
      <c r="Z1903">
        <v>0</v>
      </c>
      <c r="AA1903">
        <v>0</v>
      </c>
      <c r="AB1903">
        <v>207700</v>
      </c>
      <c r="AC1903">
        <v>51519</v>
      </c>
      <c r="AD1903">
        <v>0</v>
      </c>
      <c r="AE1903">
        <v>78061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129639</v>
      </c>
      <c r="AL1903">
        <v>0</v>
      </c>
      <c r="AM1903">
        <v>0</v>
      </c>
      <c r="AN1903">
        <v>1022514</v>
      </c>
      <c r="AO1903">
        <v>507359</v>
      </c>
      <c r="AP1903">
        <v>78061</v>
      </c>
      <c r="AQ1903">
        <v>0</v>
      </c>
      <c r="AR1903">
        <v>2233</v>
      </c>
      <c r="AS1903">
        <v>0</v>
      </c>
      <c r="AT1903">
        <v>0</v>
      </c>
      <c r="AU1903">
        <v>221763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0</v>
      </c>
      <c r="BI1903">
        <v>0</v>
      </c>
      <c r="BJ1903">
        <v>0</v>
      </c>
      <c r="BK1903">
        <v>809416</v>
      </c>
      <c r="BL1903">
        <v>0</v>
      </c>
      <c r="BM1903">
        <v>44120</v>
      </c>
      <c r="BN1903">
        <v>0</v>
      </c>
      <c r="BO1903">
        <v>0</v>
      </c>
      <c r="BP1903">
        <v>0</v>
      </c>
      <c r="BQ1903">
        <v>0</v>
      </c>
      <c r="BR1903">
        <v>0</v>
      </c>
      <c r="BS1903">
        <v>0</v>
      </c>
      <c r="BT1903">
        <v>0</v>
      </c>
      <c r="BU1903">
        <v>0</v>
      </c>
      <c r="BV1903">
        <v>0</v>
      </c>
      <c r="BW1903">
        <v>0</v>
      </c>
      <c r="BX1903">
        <v>0</v>
      </c>
      <c r="BY1903">
        <v>0</v>
      </c>
      <c r="BZ1903">
        <v>0</v>
      </c>
      <c r="CA1903">
        <v>0</v>
      </c>
      <c r="CB1903">
        <v>0</v>
      </c>
      <c r="CC1903">
        <v>0</v>
      </c>
      <c r="CD1903">
        <v>0</v>
      </c>
      <c r="CE1903">
        <v>0</v>
      </c>
      <c r="CF1903">
        <v>0</v>
      </c>
      <c r="CG1903">
        <v>0</v>
      </c>
      <c r="CH1903">
        <v>0</v>
      </c>
      <c r="CI1903">
        <v>0</v>
      </c>
      <c r="CJ1903">
        <v>0</v>
      </c>
      <c r="CK1903">
        <v>0</v>
      </c>
      <c r="CL1903">
        <v>0</v>
      </c>
      <c r="CM1903">
        <v>0</v>
      </c>
      <c r="CN1903">
        <v>0</v>
      </c>
      <c r="CO1903">
        <v>0</v>
      </c>
      <c r="CP1903">
        <v>0</v>
      </c>
      <c r="CQ1903">
        <v>545880</v>
      </c>
      <c r="CR1903">
        <v>100000</v>
      </c>
      <c r="CS1903">
        <v>10000</v>
      </c>
      <c r="CT1903">
        <v>154000</v>
      </c>
      <c r="CU1903">
        <v>65000</v>
      </c>
      <c r="CV1903">
        <v>100000</v>
      </c>
      <c r="CW1903">
        <v>2289</v>
      </c>
      <c r="CX1903">
        <v>12000</v>
      </c>
      <c r="CY1903">
        <v>9000</v>
      </c>
      <c r="CZ1903">
        <v>3600</v>
      </c>
      <c r="DA1903">
        <v>3000</v>
      </c>
      <c r="DB1903">
        <v>13000</v>
      </c>
      <c r="DC1903">
        <v>66000</v>
      </c>
      <c r="DD1903">
        <v>3000</v>
      </c>
      <c r="DE1903">
        <v>140000</v>
      </c>
      <c r="DF1903">
        <v>0</v>
      </c>
      <c r="DG1903">
        <v>50000</v>
      </c>
      <c r="DH1903">
        <v>0</v>
      </c>
      <c r="DI1903">
        <v>0</v>
      </c>
      <c r="DJ1903">
        <v>252873</v>
      </c>
      <c r="DK1903">
        <v>248679</v>
      </c>
      <c r="DL1903">
        <v>210000</v>
      </c>
      <c r="DM1903">
        <v>349382</v>
      </c>
      <c r="DN1903">
        <v>50000</v>
      </c>
      <c r="DO1903">
        <v>2517342</v>
      </c>
      <c r="DP1903">
        <v>317700</v>
      </c>
      <c r="DQ1903">
        <v>-290883</v>
      </c>
      <c r="DR1903">
        <v>0</v>
      </c>
      <c r="DS1903">
        <v>0</v>
      </c>
    </row>
    <row r="1904" spans="1:123" x14ac:dyDescent="0.3">
      <c r="A1904" t="str">
        <f t="shared" si="29"/>
        <v>20281988</v>
      </c>
      <c r="B1904">
        <v>55</v>
      </c>
      <c r="C1904">
        <v>2028</v>
      </c>
      <c r="D1904">
        <v>198812</v>
      </c>
      <c r="E1904">
        <v>14</v>
      </c>
      <c r="F1904">
        <v>1963875</v>
      </c>
      <c r="G1904">
        <v>163102</v>
      </c>
      <c r="H1904">
        <v>550000</v>
      </c>
      <c r="I1904">
        <v>0</v>
      </c>
      <c r="J1904">
        <v>120000</v>
      </c>
      <c r="K1904">
        <v>85000</v>
      </c>
      <c r="L1904">
        <v>200000</v>
      </c>
      <c r="M1904">
        <v>56200</v>
      </c>
      <c r="N1904">
        <v>11500</v>
      </c>
      <c r="O1904">
        <v>25500</v>
      </c>
      <c r="P1904">
        <v>4500</v>
      </c>
      <c r="Q1904">
        <v>2000</v>
      </c>
      <c r="R1904">
        <v>0</v>
      </c>
      <c r="S1904">
        <v>6625</v>
      </c>
      <c r="T1904">
        <v>35000</v>
      </c>
      <c r="U1904">
        <v>36000</v>
      </c>
      <c r="V1904">
        <v>0</v>
      </c>
      <c r="W1904">
        <v>0</v>
      </c>
      <c r="X1904">
        <v>25000</v>
      </c>
      <c r="Y1904">
        <v>0</v>
      </c>
      <c r="Z1904">
        <v>0</v>
      </c>
      <c r="AA1904">
        <v>0</v>
      </c>
      <c r="AB1904">
        <v>129639</v>
      </c>
      <c r="AC1904">
        <v>28084</v>
      </c>
      <c r="AD1904">
        <v>0</v>
      </c>
      <c r="AE1904">
        <v>42553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87086</v>
      </c>
      <c r="AL1904">
        <v>0</v>
      </c>
      <c r="AM1904">
        <v>0</v>
      </c>
      <c r="AN1904">
        <v>1047325</v>
      </c>
      <c r="AO1904">
        <v>276573</v>
      </c>
      <c r="AP1904">
        <v>42553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75000</v>
      </c>
      <c r="AW1904">
        <v>0</v>
      </c>
      <c r="AX1904">
        <v>31649</v>
      </c>
      <c r="AY1904">
        <v>0</v>
      </c>
      <c r="AZ1904">
        <v>22000</v>
      </c>
      <c r="BA1904">
        <v>25000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0</v>
      </c>
      <c r="BI1904">
        <v>0</v>
      </c>
      <c r="BJ1904">
        <v>0</v>
      </c>
      <c r="BK1904">
        <v>472775</v>
      </c>
      <c r="BL1904">
        <v>0</v>
      </c>
      <c r="BM1904">
        <v>176667</v>
      </c>
      <c r="BN1904">
        <v>154000</v>
      </c>
      <c r="BO1904">
        <v>0</v>
      </c>
      <c r="BP1904">
        <v>100000</v>
      </c>
      <c r="BQ1904">
        <v>10000</v>
      </c>
      <c r="BR1904">
        <v>0</v>
      </c>
      <c r="BS1904">
        <v>0</v>
      </c>
      <c r="BT1904">
        <v>0</v>
      </c>
      <c r="BU1904">
        <v>0</v>
      </c>
      <c r="BV1904">
        <v>0</v>
      </c>
      <c r="BW1904">
        <v>8849</v>
      </c>
      <c r="BX1904">
        <v>181</v>
      </c>
      <c r="BY1904">
        <v>951</v>
      </c>
      <c r="BZ1904">
        <v>714</v>
      </c>
      <c r="CA1904">
        <v>285</v>
      </c>
      <c r="CB1904">
        <v>238</v>
      </c>
      <c r="CC1904">
        <v>1032</v>
      </c>
      <c r="CD1904">
        <v>10757</v>
      </c>
      <c r="CE1904">
        <v>238</v>
      </c>
      <c r="CF1904">
        <v>68917</v>
      </c>
      <c r="CG1904">
        <v>0</v>
      </c>
      <c r="CH1904">
        <v>0</v>
      </c>
      <c r="CI1904">
        <v>0</v>
      </c>
      <c r="CJ1904">
        <v>0</v>
      </c>
      <c r="CK1904">
        <v>0</v>
      </c>
      <c r="CL1904">
        <v>0</v>
      </c>
      <c r="CM1904">
        <v>0</v>
      </c>
      <c r="CN1904">
        <v>0</v>
      </c>
      <c r="CO1904">
        <v>0</v>
      </c>
      <c r="CP1904">
        <v>0</v>
      </c>
      <c r="CQ1904">
        <v>349214</v>
      </c>
      <c r="CR1904">
        <v>0</v>
      </c>
      <c r="CS1904">
        <v>0</v>
      </c>
      <c r="CT1904">
        <v>0</v>
      </c>
      <c r="CU1904">
        <v>65000</v>
      </c>
      <c r="CV1904">
        <v>91151</v>
      </c>
      <c r="CW1904">
        <v>2108</v>
      </c>
      <c r="CX1904">
        <v>11049</v>
      </c>
      <c r="CY1904">
        <v>8286</v>
      </c>
      <c r="CZ1904">
        <v>3315</v>
      </c>
      <c r="DA1904">
        <v>2762</v>
      </c>
      <c r="DB1904">
        <v>11968</v>
      </c>
      <c r="DC1904">
        <v>55243</v>
      </c>
      <c r="DD1904">
        <v>2762</v>
      </c>
      <c r="DE1904">
        <v>71083</v>
      </c>
      <c r="DF1904">
        <v>0</v>
      </c>
      <c r="DG1904">
        <v>25000</v>
      </c>
      <c r="DH1904">
        <v>0</v>
      </c>
      <c r="DI1904">
        <v>0</v>
      </c>
      <c r="DJ1904">
        <v>221224</v>
      </c>
      <c r="DK1904">
        <v>223679</v>
      </c>
      <c r="DL1904">
        <v>210000</v>
      </c>
      <c r="DM1904">
        <v>274382</v>
      </c>
      <c r="DN1904">
        <v>28000</v>
      </c>
      <c r="DO1904">
        <v>1743311</v>
      </c>
      <c r="DP1904">
        <v>317700</v>
      </c>
      <c r="DQ1904">
        <v>-821526</v>
      </c>
      <c r="DR1904">
        <v>110049</v>
      </c>
      <c r="DS1904">
        <v>0</v>
      </c>
    </row>
    <row r="1905" spans="1:123" x14ac:dyDescent="0.3">
      <c r="A1905" t="str">
        <f t="shared" si="29"/>
        <v>20291989</v>
      </c>
      <c r="B1905">
        <v>55</v>
      </c>
      <c r="C1905">
        <v>2029</v>
      </c>
      <c r="D1905">
        <v>198912</v>
      </c>
      <c r="E1905">
        <v>57</v>
      </c>
      <c r="F1905">
        <v>2148706</v>
      </c>
      <c r="G1905">
        <v>163097</v>
      </c>
      <c r="H1905">
        <v>550000</v>
      </c>
      <c r="I1905">
        <v>0</v>
      </c>
      <c r="J1905">
        <v>120000</v>
      </c>
      <c r="K1905">
        <v>85000</v>
      </c>
      <c r="L1905">
        <v>200000</v>
      </c>
      <c r="M1905">
        <v>56200</v>
      </c>
      <c r="N1905">
        <v>11500</v>
      </c>
      <c r="O1905">
        <v>25500</v>
      </c>
      <c r="P1905">
        <v>4500</v>
      </c>
      <c r="Q1905">
        <v>2000</v>
      </c>
      <c r="R1905">
        <v>0</v>
      </c>
      <c r="S1905">
        <v>6437</v>
      </c>
      <c r="T1905">
        <v>35000</v>
      </c>
      <c r="U1905">
        <v>36000</v>
      </c>
      <c r="V1905">
        <v>0</v>
      </c>
      <c r="W1905">
        <v>0</v>
      </c>
      <c r="X1905">
        <v>25000</v>
      </c>
      <c r="Y1905">
        <v>0</v>
      </c>
      <c r="Z1905">
        <v>0</v>
      </c>
      <c r="AA1905">
        <v>0</v>
      </c>
      <c r="AB1905">
        <v>87086</v>
      </c>
      <c r="AC1905">
        <v>109707</v>
      </c>
      <c r="AD1905">
        <v>56521</v>
      </c>
      <c r="AE1905">
        <v>87086</v>
      </c>
      <c r="AF1905">
        <v>79141</v>
      </c>
      <c r="AG1905">
        <v>28260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967996</v>
      </c>
      <c r="AO1905">
        <v>1080393</v>
      </c>
      <c r="AP1905">
        <v>166227</v>
      </c>
      <c r="AQ1905">
        <v>0</v>
      </c>
      <c r="AR1905">
        <v>20000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0</v>
      </c>
      <c r="BI1905">
        <v>0</v>
      </c>
      <c r="BJ1905">
        <v>0</v>
      </c>
      <c r="BK1905">
        <v>1266620</v>
      </c>
      <c r="BL1905">
        <v>0</v>
      </c>
      <c r="BM1905">
        <v>113187</v>
      </c>
      <c r="BN1905">
        <v>0</v>
      </c>
      <c r="BO1905">
        <v>0</v>
      </c>
      <c r="BP1905">
        <v>0</v>
      </c>
      <c r="BQ1905">
        <v>0</v>
      </c>
      <c r="BR1905">
        <v>0</v>
      </c>
      <c r="BS1905">
        <v>0</v>
      </c>
      <c r="BT1905">
        <v>0</v>
      </c>
      <c r="BU1905">
        <v>0</v>
      </c>
      <c r="BV1905">
        <v>0</v>
      </c>
      <c r="BW1905">
        <v>0</v>
      </c>
      <c r="BX1905">
        <v>0</v>
      </c>
      <c r="BY1905">
        <v>0</v>
      </c>
      <c r="BZ1905">
        <v>0</v>
      </c>
      <c r="CA1905">
        <v>0</v>
      </c>
      <c r="CB1905">
        <v>0</v>
      </c>
      <c r="CC1905">
        <v>0</v>
      </c>
      <c r="CD1905">
        <v>0</v>
      </c>
      <c r="CE1905">
        <v>0</v>
      </c>
      <c r="CF1905">
        <v>0</v>
      </c>
      <c r="CG1905">
        <v>0</v>
      </c>
      <c r="CH1905">
        <v>0</v>
      </c>
      <c r="CI1905">
        <v>0</v>
      </c>
      <c r="CJ1905">
        <v>0</v>
      </c>
      <c r="CK1905">
        <v>0</v>
      </c>
      <c r="CL1905">
        <v>0</v>
      </c>
      <c r="CM1905">
        <v>0</v>
      </c>
      <c r="CN1905">
        <v>0</v>
      </c>
      <c r="CO1905">
        <v>0</v>
      </c>
      <c r="CP1905">
        <v>0</v>
      </c>
      <c r="CQ1905">
        <v>216027</v>
      </c>
      <c r="CR1905">
        <v>0</v>
      </c>
      <c r="CS1905">
        <v>0</v>
      </c>
      <c r="CT1905">
        <v>0</v>
      </c>
      <c r="CU1905">
        <v>65000</v>
      </c>
      <c r="CV1905">
        <v>91151</v>
      </c>
      <c r="CW1905">
        <v>2108</v>
      </c>
      <c r="CX1905">
        <v>11049</v>
      </c>
      <c r="CY1905">
        <v>8286</v>
      </c>
      <c r="CZ1905">
        <v>3315</v>
      </c>
      <c r="DA1905">
        <v>2762</v>
      </c>
      <c r="DB1905">
        <v>11968</v>
      </c>
      <c r="DC1905">
        <v>55243</v>
      </c>
      <c r="DD1905">
        <v>2762</v>
      </c>
      <c r="DE1905">
        <v>76083</v>
      </c>
      <c r="DF1905">
        <v>0</v>
      </c>
      <c r="DG1905">
        <v>0</v>
      </c>
      <c r="DH1905">
        <v>0</v>
      </c>
      <c r="DI1905">
        <v>0</v>
      </c>
      <c r="DJ1905">
        <v>221224</v>
      </c>
      <c r="DK1905">
        <v>223679</v>
      </c>
      <c r="DL1905">
        <v>210000</v>
      </c>
      <c r="DM1905">
        <v>274382</v>
      </c>
      <c r="DN1905">
        <v>28000</v>
      </c>
      <c r="DO1905">
        <v>1503038</v>
      </c>
      <c r="DP1905">
        <v>317700</v>
      </c>
      <c r="DQ1905">
        <v>-138187</v>
      </c>
      <c r="DR1905">
        <v>0</v>
      </c>
      <c r="DS1905">
        <v>0</v>
      </c>
    </row>
    <row r="1906" spans="1:123" x14ac:dyDescent="0.3">
      <c r="A1906" t="str">
        <f t="shared" si="29"/>
        <v>20301990</v>
      </c>
      <c r="B1906">
        <v>55</v>
      </c>
      <c r="C1906">
        <v>2030</v>
      </c>
      <c r="D1906">
        <v>199012</v>
      </c>
      <c r="E1906">
        <v>22</v>
      </c>
      <c r="F1906">
        <v>2180092</v>
      </c>
      <c r="G1906">
        <v>163093</v>
      </c>
      <c r="H1906">
        <v>550000</v>
      </c>
      <c r="I1906">
        <v>0</v>
      </c>
      <c r="J1906">
        <v>120000</v>
      </c>
      <c r="K1906">
        <v>85000</v>
      </c>
      <c r="L1906">
        <v>200000</v>
      </c>
      <c r="M1906">
        <v>56200</v>
      </c>
      <c r="N1906">
        <v>11500</v>
      </c>
      <c r="O1906">
        <v>25500</v>
      </c>
      <c r="P1906">
        <v>4500</v>
      </c>
      <c r="Q1906">
        <v>2000</v>
      </c>
      <c r="R1906">
        <v>0</v>
      </c>
      <c r="S1906">
        <v>6248</v>
      </c>
      <c r="T1906">
        <v>35000</v>
      </c>
      <c r="U1906">
        <v>36000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42267</v>
      </c>
      <c r="AD1906">
        <v>0</v>
      </c>
      <c r="AE1906">
        <v>0</v>
      </c>
      <c r="AF1906">
        <v>64043</v>
      </c>
      <c r="AG1906">
        <v>0</v>
      </c>
      <c r="AH1906">
        <v>0</v>
      </c>
      <c r="AI1906">
        <v>28260</v>
      </c>
      <c r="AJ1906">
        <v>0</v>
      </c>
      <c r="AK1906">
        <v>28260</v>
      </c>
      <c r="AL1906">
        <v>28260</v>
      </c>
      <c r="AM1906">
        <v>0</v>
      </c>
      <c r="AN1906">
        <v>957905</v>
      </c>
      <c r="AO1906">
        <v>416247</v>
      </c>
      <c r="AP1906">
        <v>64043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75000</v>
      </c>
      <c r="AW1906">
        <v>0</v>
      </c>
      <c r="AX1906">
        <v>35613</v>
      </c>
      <c r="AY1906">
        <v>0</v>
      </c>
      <c r="AZ1906">
        <v>22000</v>
      </c>
      <c r="BA1906">
        <v>25000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0</v>
      </c>
      <c r="BI1906">
        <v>0</v>
      </c>
      <c r="BJ1906">
        <v>0</v>
      </c>
      <c r="BK1906">
        <v>637904</v>
      </c>
      <c r="BL1906">
        <v>0</v>
      </c>
      <c r="BM1906">
        <v>136667</v>
      </c>
      <c r="BN1906">
        <v>0</v>
      </c>
      <c r="BO1906">
        <v>65000</v>
      </c>
      <c r="BP1906">
        <v>0</v>
      </c>
      <c r="BQ1906">
        <v>0</v>
      </c>
      <c r="BR1906">
        <v>0</v>
      </c>
      <c r="BS1906">
        <v>0</v>
      </c>
      <c r="BT1906">
        <v>0</v>
      </c>
      <c r="BU1906">
        <v>0</v>
      </c>
      <c r="BV1906">
        <v>0</v>
      </c>
      <c r="BW1906">
        <v>33000</v>
      </c>
      <c r="BX1906">
        <v>763</v>
      </c>
      <c r="BY1906">
        <v>4000</v>
      </c>
      <c r="BZ1906">
        <v>3000</v>
      </c>
      <c r="CA1906">
        <v>1200</v>
      </c>
      <c r="CB1906">
        <v>1000</v>
      </c>
      <c r="CC1906">
        <v>4333</v>
      </c>
      <c r="CD1906">
        <v>20000</v>
      </c>
      <c r="CE1906">
        <v>1000</v>
      </c>
      <c r="CF1906">
        <v>68917</v>
      </c>
      <c r="CG1906">
        <v>0</v>
      </c>
      <c r="CH1906">
        <v>0</v>
      </c>
      <c r="CI1906">
        <v>0</v>
      </c>
      <c r="CJ1906">
        <v>0</v>
      </c>
      <c r="CK1906">
        <v>0</v>
      </c>
      <c r="CL1906">
        <v>0</v>
      </c>
      <c r="CM1906">
        <v>0</v>
      </c>
      <c r="CN1906">
        <v>0</v>
      </c>
      <c r="CO1906">
        <v>0</v>
      </c>
      <c r="CP1906">
        <v>0</v>
      </c>
      <c r="CQ1906">
        <v>59360</v>
      </c>
      <c r="CR1906">
        <v>0</v>
      </c>
      <c r="CS1906">
        <v>0</v>
      </c>
      <c r="CT1906">
        <v>0</v>
      </c>
      <c r="CU1906">
        <v>0</v>
      </c>
      <c r="CV1906">
        <v>58151</v>
      </c>
      <c r="CW1906">
        <v>1345</v>
      </c>
      <c r="CX1906">
        <v>7049</v>
      </c>
      <c r="CY1906">
        <v>5286</v>
      </c>
      <c r="CZ1906">
        <v>2115</v>
      </c>
      <c r="DA1906">
        <v>1762</v>
      </c>
      <c r="DB1906">
        <v>7635</v>
      </c>
      <c r="DC1906">
        <v>35243</v>
      </c>
      <c r="DD1906">
        <v>1762</v>
      </c>
      <c r="DE1906">
        <v>12166</v>
      </c>
      <c r="DF1906">
        <v>0</v>
      </c>
      <c r="DG1906">
        <v>0</v>
      </c>
      <c r="DH1906">
        <v>0</v>
      </c>
      <c r="DI1906">
        <v>0</v>
      </c>
      <c r="DJ1906">
        <v>185610</v>
      </c>
      <c r="DK1906">
        <v>198679</v>
      </c>
      <c r="DL1906">
        <v>210000</v>
      </c>
      <c r="DM1906">
        <v>199382</v>
      </c>
      <c r="DN1906">
        <v>6000</v>
      </c>
      <c r="DO1906">
        <v>1019806</v>
      </c>
      <c r="DP1906">
        <v>317700</v>
      </c>
      <c r="DQ1906">
        <v>-940990</v>
      </c>
      <c r="DR1906">
        <v>444497</v>
      </c>
      <c r="DS1906">
        <v>0</v>
      </c>
    </row>
    <row r="1907" spans="1:123" x14ac:dyDescent="0.3">
      <c r="A1907" t="str">
        <f t="shared" si="29"/>
        <v>20311991</v>
      </c>
      <c r="B1907">
        <v>55</v>
      </c>
      <c r="C1907">
        <v>2031</v>
      </c>
      <c r="D1907">
        <v>199112</v>
      </c>
      <c r="E1907">
        <v>14</v>
      </c>
      <c r="F1907">
        <v>1972805</v>
      </c>
      <c r="G1907">
        <v>163096</v>
      </c>
      <c r="H1907">
        <v>550000</v>
      </c>
      <c r="I1907">
        <v>0</v>
      </c>
      <c r="J1907">
        <v>120000</v>
      </c>
      <c r="K1907">
        <v>85000</v>
      </c>
      <c r="L1907">
        <v>200000</v>
      </c>
      <c r="M1907">
        <v>56200</v>
      </c>
      <c r="N1907">
        <v>11500</v>
      </c>
      <c r="O1907">
        <v>25500</v>
      </c>
      <c r="P1907">
        <v>4500</v>
      </c>
      <c r="Q1907">
        <v>2000</v>
      </c>
      <c r="R1907">
        <v>0</v>
      </c>
      <c r="S1907">
        <v>6059</v>
      </c>
      <c r="T1907">
        <v>35000</v>
      </c>
      <c r="U1907">
        <v>36000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28260</v>
      </c>
      <c r="AC1907">
        <v>26393</v>
      </c>
      <c r="AD1907">
        <v>0</v>
      </c>
      <c r="AE1907">
        <v>28260</v>
      </c>
      <c r="AF1907">
        <v>11731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1010028</v>
      </c>
      <c r="AO1907">
        <v>259923</v>
      </c>
      <c r="AP1907">
        <v>39991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75000</v>
      </c>
      <c r="AW1907">
        <v>0</v>
      </c>
      <c r="AX1907">
        <v>31500</v>
      </c>
      <c r="AY1907">
        <v>0</v>
      </c>
      <c r="AZ1907">
        <v>6000</v>
      </c>
      <c r="BA1907">
        <v>25000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0</v>
      </c>
      <c r="BI1907">
        <v>0</v>
      </c>
      <c r="BJ1907">
        <v>0</v>
      </c>
      <c r="BK1907">
        <v>437414</v>
      </c>
      <c r="BL1907">
        <v>0</v>
      </c>
      <c r="BM1907">
        <v>39360</v>
      </c>
      <c r="BN1907">
        <v>0</v>
      </c>
      <c r="BO1907">
        <v>0</v>
      </c>
      <c r="BP1907">
        <v>0</v>
      </c>
      <c r="BQ1907">
        <v>0</v>
      </c>
      <c r="BR1907">
        <v>0</v>
      </c>
      <c r="BS1907">
        <v>0</v>
      </c>
      <c r="BT1907">
        <v>0</v>
      </c>
      <c r="BU1907">
        <v>0</v>
      </c>
      <c r="BV1907">
        <v>0</v>
      </c>
      <c r="BW1907">
        <v>33000</v>
      </c>
      <c r="BX1907">
        <v>763</v>
      </c>
      <c r="BY1907">
        <v>4000</v>
      </c>
      <c r="BZ1907">
        <v>3000</v>
      </c>
      <c r="CA1907">
        <v>1200</v>
      </c>
      <c r="CB1907">
        <v>1000</v>
      </c>
      <c r="CC1907">
        <v>4333</v>
      </c>
      <c r="CD1907">
        <v>20000</v>
      </c>
      <c r="CE1907">
        <v>1000</v>
      </c>
      <c r="CF1907">
        <v>17166</v>
      </c>
      <c r="CG1907">
        <v>0</v>
      </c>
      <c r="CH1907">
        <v>0</v>
      </c>
      <c r="CI1907">
        <v>0</v>
      </c>
      <c r="CJ1907">
        <v>0</v>
      </c>
      <c r="CK1907">
        <v>0</v>
      </c>
      <c r="CL1907">
        <v>0</v>
      </c>
      <c r="CM1907">
        <v>0</v>
      </c>
      <c r="CN1907">
        <v>0</v>
      </c>
      <c r="CO1907">
        <v>0</v>
      </c>
      <c r="CP1907">
        <v>0</v>
      </c>
      <c r="CQ1907">
        <v>0</v>
      </c>
      <c r="CR1907">
        <v>0</v>
      </c>
      <c r="CS1907">
        <v>0</v>
      </c>
      <c r="CT1907">
        <v>0</v>
      </c>
      <c r="CU1907">
        <v>0</v>
      </c>
      <c r="CV1907">
        <v>25151</v>
      </c>
      <c r="CW1907">
        <v>582</v>
      </c>
      <c r="CX1907">
        <v>3049</v>
      </c>
      <c r="CY1907">
        <v>2286</v>
      </c>
      <c r="CZ1907">
        <v>915</v>
      </c>
      <c r="DA1907">
        <v>762</v>
      </c>
      <c r="DB1907">
        <v>3302</v>
      </c>
      <c r="DC1907">
        <v>15243</v>
      </c>
      <c r="DD1907">
        <v>762</v>
      </c>
      <c r="DE1907">
        <v>0</v>
      </c>
      <c r="DF1907">
        <v>0</v>
      </c>
      <c r="DG1907">
        <v>0</v>
      </c>
      <c r="DH1907">
        <v>0</v>
      </c>
      <c r="DI1907">
        <v>0</v>
      </c>
      <c r="DJ1907">
        <v>154110</v>
      </c>
      <c r="DK1907">
        <v>173679</v>
      </c>
      <c r="DL1907">
        <v>210000</v>
      </c>
      <c r="DM1907">
        <v>124382</v>
      </c>
      <c r="DN1907">
        <v>0</v>
      </c>
      <c r="DO1907">
        <v>714223</v>
      </c>
      <c r="DP1907">
        <v>317700</v>
      </c>
      <c r="DQ1907">
        <v>-861959</v>
      </c>
      <c r="DR1907">
        <v>599637</v>
      </c>
      <c r="DS1907">
        <v>0</v>
      </c>
    </row>
    <row r="1908" spans="1:123" x14ac:dyDescent="0.3">
      <c r="A1908" t="str">
        <f t="shared" si="29"/>
        <v>20321992</v>
      </c>
      <c r="B1908">
        <v>55</v>
      </c>
      <c r="C1908">
        <v>2032</v>
      </c>
      <c r="D1908">
        <v>199212</v>
      </c>
      <c r="E1908">
        <v>17</v>
      </c>
      <c r="F1908">
        <v>1934160</v>
      </c>
      <c r="G1908">
        <v>163099</v>
      </c>
      <c r="H1908">
        <v>550000</v>
      </c>
      <c r="I1908">
        <v>0</v>
      </c>
      <c r="J1908">
        <v>120000</v>
      </c>
      <c r="K1908">
        <v>85000</v>
      </c>
      <c r="L1908">
        <v>200000</v>
      </c>
      <c r="M1908">
        <v>56200</v>
      </c>
      <c r="N1908">
        <v>11500</v>
      </c>
      <c r="O1908">
        <v>25500</v>
      </c>
      <c r="P1908">
        <v>4500</v>
      </c>
      <c r="Q1908">
        <v>2000</v>
      </c>
      <c r="R1908">
        <v>0</v>
      </c>
      <c r="S1908">
        <v>5871</v>
      </c>
      <c r="T1908">
        <v>35000</v>
      </c>
      <c r="U1908">
        <v>36000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32874</v>
      </c>
      <c r="AD1908">
        <v>0</v>
      </c>
      <c r="AE1908">
        <v>0</v>
      </c>
      <c r="AF1908">
        <v>49811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971760</v>
      </c>
      <c r="AO1908">
        <v>323748</v>
      </c>
      <c r="AP1908">
        <v>49811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75000</v>
      </c>
      <c r="AW1908">
        <v>0</v>
      </c>
      <c r="AX1908">
        <v>32988</v>
      </c>
      <c r="AY1908">
        <v>0</v>
      </c>
      <c r="AZ1908">
        <v>0</v>
      </c>
      <c r="BA1908">
        <v>25000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0</v>
      </c>
      <c r="BI1908">
        <v>0</v>
      </c>
      <c r="BJ1908">
        <v>0</v>
      </c>
      <c r="BK1908">
        <v>506548</v>
      </c>
      <c r="BL1908">
        <v>0</v>
      </c>
      <c r="BM1908">
        <v>0</v>
      </c>
      <c r="BN1908">
        <v>0</v>
      </c>
      <c r="BO1908">
        <v>0</v>
      </c>
      <c r="BP1908">
        <v>0</v>
      </c>
      <c r="BQ1908">
        <v>0</v>
      </c>
      <c r="BR1908">
        <v>0</v>
      </c>
      <c r="BS1908">
        <v>0</v>
      </c>
      <c r="BT1908">
        <v>0</v>
      </c>
      <c r="BU1908">
        <v>0</v>
      </c>
      <c r="BV1908">
        <v>0</v>
      </c>
      <c r="BW1908">
        <v>25151</v>
      </c>
      <c r="BX1908">
        <v>582</v>
      </c>
      <c r="BY1908">
        <v>3049</v>
      </c>
      <c r="BZ1908">
        <v>2286</v>
      </c>
      <c r="CA1908">
        <v>915</v>
      </c>
      <c r="CB1908">
        <v>762</v>
      </c>
      <c r="CC1908">
        <v>3302</v>
      </c>
      <c r="CD1908">
        <v>15243</v>
      </c>
      <c r="CE1908">
        <v>762</v>
      </c>
      <c r="CF1908">
        <v>5000</v>
      </c>
      <c r="CG1908">
        <v>0</v>
      </c>
      <c r="CH1908">
        <v>0</v>
      </c>
      <c r="CI1908">
        <v>0</v>
      </c>
      <c r="CJ1908">
        <v>0</v>
      </c>
      <c r="CK1908">
        <v>0</v>
      </c>
      <c r="CL1908">
        <v>0</v>
      </c>
      <c r="CM1908">
        <v>0</v>
      </c>
      <c r="CN1908">
        <v>0</v>
      </c>
      <c r="CO1908">
        <v>0</v>
      </c>
      <c r="CP1908">
        <v>0</v>
      </c>
      <c r="CQ1908">
        <v>0</v>
      </c>
      <c r="CR1908">
        <v>0</v>
      </c>
      <c r="CS1908">
        <v>0</v>
      </c>
      <c r="CT1908">
        <v>0</v>
      </c>
      <c r="CU1908">
        <v>0</v>
      </c>
      <c r="CV1908">
        <v>0</v>
      </c>
      <c r="CW1908">
        <v>0</v>
      </c>
      <c r="CX1908">
        <v>0</v>
      </c>
      <c r="CY1908">
        <v>0</v>
      </c>
      <c r="CZ1908">
        <v>0</v>
      </c>
      <c r="DA1908">
        <v>0</v>
      </c>
      <c r="DB1908">
        <v>0</v>
      </c>
      <c r="DC1908">
        <v>0</v>
      </c>
      <c r="DD1908">
        <v>0</v>
      </c>
      <c r="DE1908">
        <v>0</v>
      </c>
      <c r="DF1908">
        <v>0</v>
      </c>
      <c r="DG1908">
        <v>0</v>
      </c>
      <c r="DH1908">
        <v>0</v>
      </c>
      <c r="DI1908">
        <v>0</v>
      </c>
      <c r="DJ1908">
        <v>121122</v>
      </c>
      <c r="DK1908">
        <v>148679</v>
      </c>
      <c r="DL1908">
        <v>210000</v>
      </c>
      <c r="DM1908">
        <v>49382</v>
      </c>
      <c r="DN1908">
        <v>0</v>
      </c>
      <c r="DO1908">
        <v>529182</v>
      </c>
      <c r="DP1908">
        <v>297700</v>
      </c>
      <c r="DQ1908">
        <v>-787940</v>
      </c>
      <c r="DR1908">
        <v>597899</v>
      </c>
      <c r="DS1908">
        <v>0</v>
      </c>
    </row>
    <row r="1909" spans="1:123" x14ac:dyDescent="0.3">
      <c r="A1909" t="str">
        <f t="shared" si="29"/>
        <v>20331993</v>
      </c>
      <c r="B1909">
        <v>55</v>
      </c>
      <c r="C1909">
        <v>2033</v>
      </c>
      <c r="D1909">
        <v>199312</v>
      </c>
      <c r="E1909">
        <v>46</v>
      </c>
      <c r="F1909">
        <v>1730097</v>
      </c>
      <c r="G1909">
        <v>163102</v>
      </c>
      <c r="H1909">
        <v>550000</v>
      </c>
      <c r="I1909">
        <v>0</v>
      </c>
      <c r="J1909">
        <v>120000</v>
      </c>
      <c r="K1909">
        <v>85000</v>
      </c>
      <c r="L1909">
        <v>200000</v>
      </c>
      <c r="M1909">
        <v>56200</v>
      </c>
      <c r="N1909">
        <v>11500</v>
      </c>
      <c r="O1909">
        <v>25500</v>
      </c>
      <c r="P1909">
        <v>4500</v>
      </c>
      <c r="Q1909">
        <v>2000</v>
      </c>
      <c r="R1909">
        <v>0</v>
      </c>
      <c r="S1909">
        <v>5682</v>
      </c>
      <c r="T1909">
        <v>35000</v>
      </c>
      <c r="U1909">
        <v>36000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89043</v>
      </c>
      <c r="AD1909">
        <v>45875</v>
      </c>
      <c r="AE1909">
        <v>0</v>
      </c>
      <c r="AF1909">
        <v>134917</v>
      </c>
      <c r="AG1909">
        <v>22937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886465</v>
      </c>
      <c r="AO1909">
        <v>876894</v>
      </c>
      <c r="AP1909">
        <v>134917</v>
      </c>
      <c r="AQ1909">
        <v>0</v>
      </c>
      <c r="AR1909">
        <v>20000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8856</v>
      </c>
      <c r="AY1909">
        <v>2067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0</v>
      </c>
      <c r="BI1909">
        <v>0</v>
      </c>
      <c r="BJ1909">
        <v>0</v>
      </c>
      <c r="BK1909">
        <v>1042734</v>
      </c>
      <c r="BL1909">
        <v>0</v>
      </c>
      <c r="BM1909">
        <v>0</v>
      </c>
      <c r="BN1909">
        <v>0</v>
      </c>
      <c r="BO1909">
        <v>0</v>
      </c>
      <c r="BP1909">
        <v>0</v>
      </c>
      <c r="BQ1909">
        <v>0</v>
      </c>
      <c r="BR1909">
        <v>0</v>
      </c>
      <c r="BS1909">
        <v>0</v>
      </c>
      <c r="BT1909">
        <v>0</v>
      </c>
      <c r="BU1909">
        <v>0</v>
      </c>
      <c r="BV1909">
        <v>0</v>
      </c>
      <c r="BW1909">
        <v>0</v>
      </c>
      <c r="BX1909">
        <v>0</v>
      </c>
      <c r="BY1909">
        <v>0</v>
      </c>
      <c r="BZ1909">
        <v>0</v>
      </c>
      <c r="CA1909">
        <v>0</v>
      </c>
      <c r="CB1909">
        <v>0</v>
      </c>
      <c r="CC1909">
        <v>0</v>
      </c>
      <c r="CD1909">
        <v>0</v>
      </c>
      <c r="CE1909">
        <v>0</v>
      </c>
      <c r="CF1909">
        <v>0</v>
      </c>
      <c r="CG1909">
        <v>0</v>
      </c>
      <c r="CH1909">
        <v>0</v>
      </c>
      <c r="CI1909">
        <v>0</v>
      </c>
      <c r="CJ1909">
        <v>0</v>
      </c>
      <c r="CK1909">
        <v>0</v>
      </c>
      <c r="CL1909">
        <v>0</v>
      </c>
      <c r="CM1909">
        <v>0</v>
      </c>
      <c r="CN1909">
        <v>0</v>
      </c>
      <c r="CO1909">
        <v>0</v>
      </c>
      <c r="CP1909">
        <v>0</v>
      </c>
      <c r="CQ1909">
        <v>0</v>
      </c>
      <c r="CR1909">
        <v>0</v>
      </c>
      <c r="CS1909">
        <v>0</v>
      </c>
      <c r="CT1909">
        <v>0</v>
      </c>
      <c r="CU1909">
        <v>0</v>
      </c>
      <c r="CV1909">
        <v>0</v>
      </c>
      <c r="CW1909">
        <v>0</v>
      </c>
      <c r="CX1909">
        <v>0</v>
      </c>
      <c r="CY1909">
        <v>0</v>
      </c>
      <c r="CZ1909">
        <v>0</v>
      </c>
      <c r="DA1909">
        <v>0</v>
      </c>
      <c r="DB1909">
        <v>0</v>
      </c>
      <c r="DC1909">
        <v>0</v>
      </c>
      <c r="DD1909">
        <v>0</v>
      </c>
      <c r="DE1909">
        <v>5000</v>
      </c>
      <c r="DF1909">
        <v>0</v>
      </c>
      <c r="DG1909">
        <v>0</v>
      </c>
      <c r="DH1909">
        <v>0</v>
      </c>
      <c r="DI1909">
        <v>0</v>
      </c>
      <c r="DJ1909">
        <v>112266</v>
      </c>
      <c r="DK1909">
        <v>148679</v>
      </c>
      <c r="DL1909">
        <v>210000</v>
      </c>
      <c r="DM1909">
        <v>49382</v>
      </c>
      <c r="DN1909">
        <v>0</v>
      </c>
      <c r="DO1909">
        <v>525327</v>
      </c>
      <c r="DP1909">
        <v>277700</v>
      </c>
      <c r="DQ1909">
        <v>-8856</v>
      </c>
      <c r="DR1909">
        <v>0</v>
      </c>
      <c r="DS1909">
        <v>0</v>
      </c>
    </row>
    <row r="1910" spans="1:123" x14ac:dyDescent="0.3">
      <c r="A1910" t="str">
        <f t="shared" si="29"/>
        <v>20341994</v>
      </c>
      <c r="B1910">
        <v>55</v>
      </c>
      <c r="C1910">
        <v>2034</v>
      </c>
      <c r="D1910">
        <v>199412</v>
      </c>
      <c r="E1910">
        <v>41</v>
      </c>
      <c r="F1910">
        <v>1913485</v>
      </c>
      <c r="G1910">
        <v>163105</v>
      </c>
      <c r="H1910">
        <v>550000</v>
      </c>
      <c r="I1910">
        <v>0</v>
      </c>
      <c r="J1910">
        <v>120000</v>
      </c>
      <c r="K1910">
        <v>85000</v>
      </c>
      <c r="L1910">
        <v>200000</v>
      </c>
      <c r="M1910">
        <v>56200</v>
      </c>
      <c r="N1910">
        <v>11500</v>
      </c>
      <c r="O1910">
        <v>25500</v>
      </c>
      <c r="P1910">
        <v>4500</v>
      </c>
      <c r="Q1910">
        <v>2000</v>
      </c>
      <c r="R1910">
        <v>0</v>
      </c>
      <c r="S1910">
        <v>5494</v>
      </c>
      <c r="T1910">
        <v>35000</v>
      </c>
      <c r="U1910">
        <v>36000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79274</v>
      </c>
      <c r="AD1910">
        <v>40842</v>
      </c>
      <c r="AE1910">
        <v>0</v>
      </c>
      <c r="AF1910">
        <v>120116</v>
      </c>
      <c r="AG1910">
        <v>40842</v>
      </c>
      <c r="AH1910">
        <v>0</v>
      </c>
      <c r="AI1910">
        <v>22937</v>
      </c>
      <c r="AJ1910">
        <v>0</v>
      </c>
      <c r="AK1910">
        <v>22937</v>
      </c>
      <c r="AL1910">
        <v>22937</v>
      </c>
      <c r="AM1910">
        <v>0</v>
      </c>
      <c r="AN1910">
        <v>901078</v>
      </c>
      <c r="AO1910">
        <v>780695</v>
      </c>
      <c r="AP1910">
        <v>120116</v>
      </c>
      <c r="AQ1910">
        <v>0</v>
      </c>
      <c r="AR1910">
        <v>16904</v>
      </c>
      <c r="AS1910">
        <v>0</v>
      </c>
      <c r="AT1910">
        <v>0</v>
      </c>
      <c r="AU1910">
        <v>0</v>
      </c>
      <c r="AV1910">
        <v>49382</v>
      </c>
      <c r="AW1910">
        <v>11158</v>
      </c>
      <c r="AX1910">
        <v>45957</v>
      </c>
      <c r="AY1910">
        <v>0</v>
      </c>
      <c r="AZ1910">
        <v>0</v>
      </c>
      <c r="BA1910">
        <v>25000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0</v>
      </c>
      <c r="BI1910">
        <v>0</v>
      </c>
      <c r="BJ1910">
        <v>0</v>
      </c>
      <c r="BK1910">
        <v>1049212</v>
      </c>
      <c r="BL1910">
        <v>0</v>
      </c>
      <c r="BM1910">
        <v>0</v>
      </c>
      <c r="BN1910">
        <v>0</v>
      </c>
      <c r="BO1910">
        <v>0</v>
      </c>
      <c r="BP1910">
        <v>0</v>
      </c>
      <c r="BQ1910">
        <v>0</v>
      </c>
      <c r="BR1910">
        <v>0</v>
      </c>
      <c r="BS1910">
        <v>0</v>
      </c>
      <c r="BT1910">
        <v>0</v>
      </c>
      <c r="BU1910">
        <v>0</v>
      </c>
      <c r="BV1910">
        <v>0</v>
      </c>
      <c r="BW1910">
        <v>0</v>
      </c>
      <c r="BX1910">
        <v>0</v>
      </c>
      <c r="BY1910">
        <v>0</v>
      </c>
      <c r="BZ1910">
        <v>0</v>
      </c>
      <c r="CA1910">
        <v>0</v>
      </c>
      <c r="CB1910">
        <v>0</v>
      </c>
      <c r="CC1910">
        <v>0</v>
      </c>
      <c r="CD1910">
        <v>0</v>
      </c>
      <c r="CE1910">
        <v>0</v>
      </c>
      <c r="CF1910">
        <v>0</v>
      </c>
      <c r="CG1910">
        <v>0</v>
      </c>
      <c r="CH1910">
        <v>0</v>
      </c>
      <c r="CI1910">
        <v>0</v>
      </c>
      <c r="CJ1910">
        <v>0</v>
      </c>
      <c r="CK1910">
        <v>0</v>
      </c>
      <c r="CL1910">
        <v>0</v>
      </c>
      <c r="CM1910">
        <v>0</v>
      </c>
      <c r="CN1910">
        <v>0</v>
      </c>
      <c r="CO1910">
        <v>0</v>
      </c>
      <c r="CP1910">
        <v>0</v>
      </c>
      <c r="CQ1910">
        <v>0</v>
      </c>
      <c r="CR1910">
        <v>0</v>
      </c>
      <c r="CS1910">
        <v>0</v>
      </c>
      <c r="CT1910">
        <v>0</v>
      </c>
      <c r="CU1910">
        <v>0</v>
      </c>
      <c r="CV1910">
        <v>0</v>
      </c>
      <c r="CW1910">
        <v>0</v>
      </c>
      <c r="CX1910">
        <v>0</v>
      </c>
      <c r="CY1910">
        <v>0</v>
      </c>
      <c r="CZ1910">
        <v>0</v>
      </c>
      <c r="DA1910">
        <v>0</v>
      </c>
      <c r="DB1910">
        <v>0</v>
      </c>
      <c r="DC1910">
        <v>0</v>
      </c>
      <c r="DD1910">
        <v>0</v>
      </c>
      <c r="DE1910">
        <v>10000</v>
      </c>
      <c r="DF1910">
        <v>0</v>
      </c>
      <c r="DG1910">
        <v>0</v>
      </c>
      <c r="DH1910">
        <v>0</v>
      </c>
      <c r="DI1910">
        <v>0</v>
      </c>
      <c r="DJ1910">
        <v>66310</v>
      </c>
      <c r="DK1910">
        <v>123679</v>
      </c>
      <c r="DL1910">
        <v>198842</v>
      </c>
      <c r="DM1910">
        <v>0</v>
      </c>
      <c r="DN1910">
        <v>0</v>
      </c>
      <c r="DO1910">
        <v>421767</v>
      </c>
      <c r="DP1910">
        <v>257700</v>
      </c>
      <c r="DQ1910">
        <v>-293797</v>
      </c>
      <c r="DR1910">
        <v>162300</v>
      </c>
      <c r="DS1910">
        <v>0</v>
      </c>
    </row>
    <row r="1911" spans="1:123" x14ac:dyDescent="0.3">
      <c r="A1911" t="str">
        <f t="shared" si="29"/>
        <v>20351995</v>
      </c>
      <c r="B1911">
        <v>55</v>
      </c>
      <c r="C1911">
        <v>2035</v>
      </c>
      <c r="D1911">
        <v>199512</v>
      </c>
      <c r="E1911">
        <v>58</v>
      </c>
      <c r="F1911">
        <v>1708355</v>
      </c>
      <c r="G1911">
        <v>163108</v>
      </c>
      <c r="H1911">
        <v>550000</v>
      </c>
      <c r="I1911">
        <v>0</v>
      </c>
      <c r="J1911">
        <v>120000</v>
      </c>
      <c r="K1911">
        <v>85000</v>
      </c>
      <c r="L1911">
        <v>200000</v>
      </c>
      <c r="M1911">
        <v>56200</v>
      </c>
      <c r="N1911">
        <v>11500</v>
      </c>
      <c r="O1911">
        <v>25500</v>
      </c>
      <c r="P1911">
        <v>4500</v>
      </c>
      <c r="Q1911">
        <v>2000</v>
      </c>
      <c r="R1911">
        <v>0</v>
      </c>
      <c r="S1911">
        <v>5305</v>
      </c>
      <c r="T1911">
        <v>35000</v>
      </c>
      <c r="U1911">
        <v>36000</v>
      </c>
      <c r="V1911">
        <v>0</v>
      </c>
      <c r="W1911">
        <v>5000</v>
      </c>
      <c r="X1911">
        <v>0</v>
      </c>
      <c r="Y1911">
        <v>0</v>
      </c>
      <c r="Z1911">
        <v>0</v>
      </c>
      <c r="AA1911">
        <v>0</v>
      </c>
      <c r="AB1911">
        <v>22937</v>
      </c>
      <c r="AC1911">
        <v>113323</v>
      </c>
      <c r="AD1911">
        <v>58384</v>
      </c>
      <c r="AE1911">
        <v>22937</v>
      </c>
      <c r="AF1911">
        <v>148769</v>
      </c>
      <c r="AG1911">
        <v>0</v>
      </c>
      <c r="AH1911">
        <v>0</v>
      </c>
      <c r="AI1911">
        <v>40842</v>
      </c>
      <c r="AJ1911">
        <v>0</v>
      </c>
      <c r="AK1911">
        <v>40842</v>
      </c>
      <c r="AL1911">
        <v>40842</v>
      </c>
      <c r="AM1911">
        <v>0</v>
      </c>
      <c r="AN1911">
        <v>867236</v>
      </c>
      <c r="AO1911">
        <v>1116005</v>
      </c>
      <c r="AP1911">
        <v>171707</v>
      </c>
      <c r="AQ1911">
        <v>0</v>
      </c>
      <c r="AR1911">
        <v>20000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0</v>
      </c>
      <c r="BI1911">
        <v>0</v>
      </c>
      <c r="BJ1911">
        <v>0</v>
      </c>
      <c r="BK1911">
        <v>1307712</v>
      </c>
      <c r="BL1911">
        <v>0</v>
      </c>
      <c r="BM1911">
        <v>0</v>
      </c>
      <c r="BN1911">
        <v>0</v>
      </c>
      <c r="BO1911">
        <v>0</v>
      </c>
      <c r="BP1911">
        <v>0</v>
      </c>
      <c r="BQ1911">
        <v>0</v>
      </c>
      <c r="BR1911">
        <v>267484</v>
      </c>
      <c r="BS1911">
        <v>0</v>
      </c>
      <c r="BT1911">
        <v>0</v>
      </c>
      <c r="BU1911">
        <v>0</v>
      </c>
      <c r="BV1911">
        <v>0</v>
      </c>
      <c r="BW1911">
        <v>0</v>
      </c>
      <c r="BX1911">
        <v>0</v>
      </c>
      <c r="BY1911">
        <v>0</v>
      </c>
      <c r="BZ1911">
        <v>0</v>
      </c>
      <c r="CA1911">
        <v>0</v>
      </c>
      <c r="CB1911">
        <v>0</v>
      </c>
      <c r="CC1911">
        <v>0</v>
      </c>
      <c r="CD1911">
        <v>0</v>
      </c>
      <c r="CE1911">
        <v>0</v>
      </c>
      <c r="CF1911">
        <v>0</v>
      </c>
      <c r="CG1911">
        <v>0</v>
      </c>
      <c r="CH1911">
        <v>0</v>
      </c>
      <c r="CI1911">
        <v>0</v>
      </c>
      <c r="CJ1911">
        <v>0</v>
      </c>
      <c r="CK1911">
        <v>0</v>
      </c>
      <c r="CL1911">
        <v>0</v>
      </c>
      <c r="CM1911">
        <v>0</v>
      </c>
      <c r="CN1911">
        <v>0</v>
      </c>
      <c r="CO1911">
        <v>0</v>
      </c>
      <c r="CP1911">
        <v>0</v>
      </c>
      <c r="CQ1911">
        <v>187484</v>
      </c>
      <c r="CR1911">
        <v>0</v>
      </c>
      <c r="CS1911">
        <v>0</v>
      </c>
      <c r="CT1911">
        <v>0</v>
      </c>
      <c r="CU1911">
        <v>0</v>
      </c>
      <c r="CV1911">
        <v>0</v>
      </c>
      <c r="CW1911">
        <v>0</v>
      </c>
      <c r="CX1911">
        <v>0</v>
      </c>
      <c r="CY1911">
        <v>0</v>
      </c>
      <c r="CZ1911">
        <v>0</v>
      </c>
      <c r="DA1911">
        <v>0</v>
      </c>
      <c r="DB1911">
        <v>0</v>
      </c>
      <c r="DC1911">
        <v>0</v>
      </c>
      <c r="DD1911">
        <v>0</v>
      </c>
      <c r="DE1911">
        <v>15000</v>
      </c>
      <c r="DF1911">
        <v>0</v>
      </c>
      <c r="DG1911">
        <v>0</v>
      </c>
      <c r="DH1911">
        <v>0</v>
      </c>
      <c r="DI1911">
        <v>0</v>
      </c>
      <c r="DJ1911">
        <v>66310</v>
      </c>
      <c r="DK1911">
        <v>123679</v>
      </c>
      <c r="DL1911">
        <v>198842</v>
      </c>
      <c r="DM1911">
        <v>0</v>
      </c>
      <c r="DN1911">
        <v>0</v>
      </c>
      <c r="DO1911">
        <v>632156</v>
      </c>
      <c r="DP1911">
        <v>317700</v>
      </c>
      <c r="DQ1911">
        <v>267484</v>
      </c>
      <c r="DR1911">
        <v>0</v>
      </c>
      <c r="DS1911">
        <v>0</v>
      </c>
    </row>
    <row r="1912" spans="1:123" x14ac:dyDescent="0.3">
      <c r="A1912" t="str">
        <f t="shared" si="29"/>
        <v>20361996</v>
      </c>
      <c r="B1912">
        <v>55</v>
      </c>
      <c r="C1912">
        <v>2036</v>
      </c>
      <c r="D1912">
        <v>199612</v>
      </c>
      <c r="E1912">
        <v>56</v>
      </c>
      <c r="F1912">
        <v>1790440</v>
      </c>
      <c r="G1912">
        <v>163099</v>
      </c>
      <c r="H1912">
        <v>550000</v>
      </c>
      <c r="I1912">
        <v>0</v>
      </c>
      <c r="J1912">
        <v>120000</v>
      </c>
      <c r="K1912">
        <v>85000</v>
      </c>
      <c r="L1912">
        <v>200000</v>
      </c>
      <c r="M1912">
        <v>56200</v>
      </c>
      <c r="N1912">
        <v>11500</v>
      </c>
      <c r="O1912">
        <v>25500</v>
      </c>
      <c r="P1912">
        <v>4500</v>
      </c>
      <c r="Q1912">
        <v>2000</v>
      </c>
      <c r="R1912">
        <v>0</v>
      </c>
      <c r="S1912">
        <v>5091</v>
      </c>
      <c r="T1912">
        <v>35000</v>
      </c>
      <c r="U1912">
        <v>36000</v>
      </c>
      <c r="V1912">
        <v>0</v>
      </c>
      <c r="W1912">
        <v>5000</v>
      </c>
      <c r="X1912">
        <v>0</v>
      </c>
      <c r="Y1912">
        <v>0</v>
      </c>
      <c r="Z1912">
        <v>0</v>
      </c>
      <c r="AA1912">
        <v>0</v>
      </c>
      <c r="AB1912">
        <v>40842</v>
      </c>
      <c r="AC1912">
        <v>108767</v>
      </c>
      <c r="AD1912">
        <v>56037</v>
      </c>
      <c r="AE1912">
        <v>40842</v>
      </c>
      <c r="AF1912">
        <v>123962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891829</v>
      </c>
      <c r="AO1912">
        <v>1071143</v>
      </c>
      <c r="AP1912">
        <v>164804</v>
      </c>
      <c r="AQ1912">
        <v>0</v>
      </c>
      <c r="AR1912">
        <v>20000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0</v>
      </c>
      <c r="BI1912">
        <v>0</v>
      </c>
      <c r="BJ1912">
        <v>0</v>
      </c>
      <c r="BK1912">
        <v>1255947</v>
      </c>
      <c r="BL1912">
        <v>0</v>
      </c>
      <c r="BM1912">
        <v>0</v>
      </c>
      <c r="BN1912">
        <v>0</v>
      </c>
      <c r="BO1912">
        <v>0</v>
      </c>
      <c r="BP1912">
        <v>0</v>
      </c>
      <c r="BQ1912">
        <v>0</v>
      </c>
      <c r="BR1912">
        <v>158237</v>
      </c>
      <c r="BS1912">
        <v>0</v>
      </c>
      <c r="BT1912">
        <v>0</v>
      </c>
      <c r="BU1912">
        <v>0</v>
      </c>
      <c r="BV1912">
        <v>0</v>
      </c>
      <c r="BW1912">
        <v>0</v>
      </c>
      <c r="BX1912">
        <v>0</v>
      </c>
      <c r="BY1912">
        <v>0</v>
      </c>
      <c r="BZ1912">
        <v>0</v>
      </c>
      <c r="CA1912">
        <v>0</v>
      </c>
      <c r="CB1912">
        <v>0</v>
      </c>
      <c r="CC1912">
        <v>0</v>
      </c>
      <c r="CD1912">
        <v>0</v>
      </c>
      <c r="CE1912">
        <v>0</v>
      </c>
      <c r="CF1912">
        <v>0</v>
      </c>
      <c r="CG1912">
        <v>0</v>
      </c>
      <c r="CH1912">
        <v>0</v>
      </c>
      <c r="CI1912">
        <v>0</v>
      </c>
      <c r="CJ1912">
        <v>0</v>
      </c>
      <c r="CK1912">
        <v>0</v>
      </c>
      <c r="CL1912">
        <v>0</v>
      </c>
      <c r="CM1912">
        <v>0</v>
      </c>
      <c r="CN1912">
        <v>0</v>
      </c>
      <c r="CO1912">
        <v>0</v>
      </c>
      <c r="CP1912">
        <v>0</v>
      </c>
      <c r="CQ1912">
        <v>325721</v>
      </c>
      <c r="CR1912">
        <v>0</v>
      </c>
      <c r="CS1912">
        <v>0</v>
      </c>
      <c r="CT1912">
        <v>0</v>
      </c>
      <c r="CU1912">
        <v>0</v>
      </c>
      <c r="CV1912">
        <v>0</v>
      </c>
      <c r="CW1912">
        <v>0</v>
      </c>
      <c r="CX1912">
        <v>0</v>
      </c>
      <c r="CY1912">
        <v>0</v>
      </c>
      <c r="CZ1912">
        <v>0</v>
      </c>
      <c r="DA1912">
        <v>0</v>
      </c>
      <c r="DB1912">
        <v>0</v>
      </c>
      <c r="DC1912">
        <v>0</v>
      </c>
      <c r="DD1912">
        <v>0</v>
      </c>
      <c r="DE1912">
        <v>15000</v>
      </c>
      <c r="DF1912">
        <v>0</v>
      </c>
      <c r="DG1912">
        <v>0</v>
      </c>
      <c r="DH1912">
        <v>0</v>
      </c>
      <c r="DI1912">
        <v>0</v>
      </c>
      <c r="DJ1912">
        <v>66310</v>
      </c>
      <c r="DK1912">
        <v>123679</v>
      </c>
      <c r="DL1912">
        <v>198842</v>
      </c>
      <c r="DM1912">
        <v>0</v>
      </c>
      <c r="DN1912">
        <v>0</v>
      </c>
      <c r="DO1912">
        <v>729551</v>
      </c>
      <c r="DP1912">
        <v>317700</v>
      </c>
      <c r="DQ1912">
        <v>158237</v>
      </c>
      <c r="DR1912">
        <v>0</v>
      </c>
      <c r="DS1912">
        <v>0</v>
      </c>
    </row>
    <row r="1913" spans="1:123" x14ac:dyDescent="0.3">
      <c r="A1913" t="str">
        <f t="shared" si="29"/>
        <v>20371997</v>
      </c>
      <c r="B1913">
        <v>55</v>
      </c>
      <c r="C1913">
        <v>2037</v>
      </c>
      <c r="D1913">
        <v>199712</v>
      </c>
      <c r="E1913">
        <v>51</v>
      </c>
      <c r="F1913">
        <v>1890599</v>
      </c>
      <c r="G1913">
        <v>163089</v>
      </c>
      <c r="H1913">
        <v>550000</v>
      </c>
      <c r="I1913">
        <v>0</v>
      </c>
      <c r="J1913">
        <v>120000</v>
      </c>
      <c r="K1913">
        <v>85000</v>
      </c>
      <c r="L1913">
        <v>200000</v>
      </c>
      <c r="M1913">
        <v>56200</v>
      </c>
      <c r="N1913">
        <v>11500</v>
      </c>
      <c r="O1913">
        <v>25500</v>
      </c>
      <c r="P1913">
        <v>4500</v>
      </c>
      <c r="Q1913">
        <v>2000</v>
      </c>
      <c r="R1913">
        <v>0</v>
      </c>
      <c r="S1913">
        <v>4878</v>
      </c>
      <c r="T1913">
        <v>35000</v>
      </c>
      <c r="U1913">
        <v>36000</v>
      </c>
      <c r="V1913">
        <v>0</v>
      </c>
      <c r="W1913">
        <v>5000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98576</v>
      </c>
      <c r="AD1913">
        <v>50786</v>
      </c>
      <c r="AE1913">
        <v>0</v>
      </c>
      <c r="AF1913">
        <v>149363</v>
      </c>
      <c r="AG1913">
        <v>50786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866215</v>
      </c>
      <c r="AO1913">
        <v>970781</v>
      </c>
      <c r="AP1913">
        <v>149363</v>
      </c>
      <c r="AQ1913">
        <v>16187</v>
      </c>
      <c r="AR1913">
        <v>20000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0</v>
      </c>
      <c r="BI1913">
        <v>0</v>
      </c>
      <c r="BJ1913">
        <v>0</v>
      </c>
      <c r="BK1913">
        <v>1156331</v>
      </c>
      <c r="BL1913">
        <v>0</v>
      </c>
      <c r="BM1913">
        <v>67142</v>
      </c>
      <c r="BN1913">
        <v>0</v>
      </c>
      <c r="BO1913">
        <v>0</v>
      </c>
      <c r="BP1913">
        <v>0</v>
      </c>
      <c r="BQ1913">
        <v>0</v>
      </c>
      <c r="BR1913">
        <v>0</v>
      </c>
      <c r="BS1913">
        <v>0</v>
      </c>
      <c r="BT1913">
        <v>0</v>
      </c>
      <c r="BU1913">
        <v>0</v>
      </c>
      <c r="BV1913">
        <v>0</v>
      </c>
      <c r="BW1913">
        <v>0</v>
      </c>
      <c r="BX1913">
        <v>0</v>
      </c>
      <c r="BY1913">
        <v>0</v>
      </c>
      <c r="BZ1913">
        <v>0</v>
      </c>
      <c r="CA1913">
        <v>0</v>
      </c>
      <c r="CB1913">
        <v>0</v>
      </c>
      <c r="CC1913">
        <v>0</v>
      </c>
      <c r="CD1913">
        <v>0</v>
      </c>
      <c r="CE1913">
        <v>0</v>
      </c>
      <c r="CF1913">
        <v>0</v>
      </c>
      <c r="CG1913">
        <v>0</v>
      </c>
      <c r="CH1913">
        <v>0</v>
      </c>
      <c r="CI1913">
        <v>0</v>
      </c>
      <c r="CJ1913">
        <v>0</v>
      </c>
      <c r="CK1913">
        <v>0</v>
      </c>
      <c r="CL1913">
        <v>0</v>
      </c>
      <c r="CM1913">
        <v>0</v>
      </c>
      <c r="CN1913">
        <v>0</v>
      </c>
      <c r="CO1913">
        <v>0</v>
      </c>
      <c r="CP1913">
        <v>0</v>
      </c>
      <c r="CQ1913">
        <v>238579</v>
      </c>
      <c r="CR1913">
        <v>0</v>
      </c>
      <c r="CS1913">
        <v>0</v>
      </c>
      <c r="CT1913">
        <v>0</v>
      </c>
      <c r="CU1913">
        <v>0</v>
      </c>
      <c r="CV1913">
        <v>0</v>
      </c>
      <c r="CW1913">
        <v>0</v>
      </c>
      <c r="CX1913">
        <v>0</v>
      </c>
      <c r="CY1913">
        <v>0</v>
      </c>
      <c r="CZ1913">
        <v>0</v>
      </c>
      <c r="DA1913">
        <v>0</v>
      </c>
      <c r="DB1913">
        <v>0</v>
      </c>
      <c r="DC1913">
        <v>0</v>
      </c>
      <c r="DD1913">
        <v>0</v>
      </c>
      <c r="DE1913">
        <v>15000</v>
      </c>
      <c r="DF1913">
        <v>0</v>
      </c>
      <c r="DG1913">
        <v>0</v>
      </c>
      <c r="DH1913">
        <v>0</v>
      </c>
      <c r="DI1913">
        <v>0</v>
      </c>
      <c r="DJ1913">
        <v>66310</v>
      </c>
      <c r="DK1913">
        <v>123679</v>
      </c>
      <c r="DL1913">
        <v>198842</v>
      </c>
      <c r="DM1913">
        <v>0</v>
      </c>
      <c r="DN1913">
        <v>0</v>
      </c>
      <c r="DO1913">
        <v>642409</v>
      </c>
      <c r="DP1913">
        <v>317700</v>
      </c>
      <c r="DQ1913">
        <v>-67142</v>
      </c>
      <c r="DR1913">
        <v>0</v>
      </c>
      <c r="DS1913">
        <v>0</v>
      </c>
    </row>
    <row r="1914" spans="1:123" x14ac:dyDescent="0.3">
      <c r="A1914" t="str">
        <f t="shared" si="29"/>
        <v>20381998</v>
      </c>
      <c r="B1914">
        <v>55</v>
      </c>
      <c r="C1914">
        <v>2038</v>
      </c>
      <c r="D1914">
        <v>199812</v>
      </c>
      <c r="E1914">
        <v>64</v>
      </c>
      <c r="F1914">
        <v>1403739</v>
      </c>
      <c r="G1914">
        <v>163079</v>
      </c>
      <c r="H1914">
        <v>550000</v>
      </c>
      <c r="I1914">
        <v>0</v>
      </c>
      <c r="J1914">
        <v>90000</v>
      </c>
      <c r="K1914">
        <v>85000</v>
      </c>
      <c r="L1914">
        <v>200000</v>
      </c>
      <c r="M1914">
        <v>56200</v>
      </c>
      <c r="N1914">
        <v>11500</v>
      </c>
      <c r="O1914">
        <v>25500</v>
      </c>
      <c r="P1914">
        <v>4500</v>
      </c>
      <c r="Q1914">
        <v>2000</v>
      </c>
      <c r="R1914">
        <v>0</v>
      </c>
      <c r="S1914">
        <v>4664</v>
      </c>
      <c r="T1914">
        <v>35000</v>
      </c>
      <c r="U1914">
        <v>36000</v>
      </c>
      <c r="V1914">
        <v>0</v>
      </c>
      <c r="W1914">
        <v>5000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124782</v>
      </c>
      <c r="AD1914">
        <v>64287</v>
      </c>
      <c r="AE1914">
        <v>0</v>
      </c>
      <c r="AF1914">
        <v>189069</v>
      </c>
      <c r="AG1914">
        <v>0</v>
      </c>
      <c r="AH1914">
        <v>0</v>
      </c>
      <c r="AI1914">
        <v>50786</v>
      </c>
      <c r="AJ1914">
        <v>0</v>
      </c>
      <c r="AK1914">
        <v>50786</v>
      </c>
      <c r="AL1914">
        <v>50786</v>
      </c>
      <c r="AM1914">
        <v>0</v>
      </c>
      <c r="AN1914">
        <v>796295</v>
      </c>
      <c r="AO1914">
        <v>1228854</v>
      </c>
      <c r="AP1914">
        <v>189069</v>
      </c>
      <c r="AQ1914">
        <v>0</v>
      </c>
      <c r="AR1914">
        <v>20000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0</v>
      </c>
      <c r="BI1914">
        <v>0</v>
      </c>
      <c r="BJ1914">
        <v>0</v>
      </c>
      <c r="BK1914">
        <v>1437923</v>
      </c>
      <c r="BL1914">
        <v>0</v>
      </c>
      <c r="BM1914">
        <v>0</v>
      </c>
      <c r="BN1914">
        <v>0</v>
      </c>
      <c r="BO1914">
        <v>0</v>
      </c>
      <c r="BP1914">
        <v>0</v>
      </c>
      <c r="BQ1914">
        <v>0</v>
      </c>
      <c r="BR1914">
        <v>391421</v>
      </c>
      <c r="BS1914">
        <v>154000</v>
      </c>
      <c r="BT1914">
        <v>16469</v>
      </c>
      <c r="BU1914">
        <v>69510</v>
      </c>
      <c r="BV1914">
        <v>0</v>
      </c>
      <c r="BW1914">
        <v>0</v>
      </c>
      <c r="BX1914">
        <v>0</v>
      </c>
      <c r="BY1914">
        <v>0</v>
      </c>
      <c r="BZ1914">
        <v>0</v>
      </c>
      <c r="CA1914">
        <v>0</v>
      </c>
      <c r="CB1914">
        <v>0</v>
      </c>
      <c r="CC1914">
        <v>0</v>
      </c>
      <c r="CD1914">
        <v>0</v>
      </c>
      <c r="CE1914">
        <v>0</v>
      </c>
      <c r="CF1914">
        <v>0</v>
      </c>
      <c r="CG1914">
        <v>0</v>
      </c>
      <c r="CH1914">
        <v>0</v>
      </c>
      <c r="CI1914">
        <v>0</v>
      </c>
      <c r="CJ1914">
        <v>0</v>
      </c>
      <c r="CK1914">
        <v>0</v>
      </c>
      <c r="CL1914">
        <v>0</v>
      </c>
      <c r="CM1914">
        <v>0</v>
      </c>
      <c r="CN1914">
        <v>0</v>
      </c>
      <c r="CO1914">
        <v>0</v>
      </c>
      <c r="CP1914">
        <v>0</v>
      </c>
      <c r="CQ1914">
        <v>610000</v>
      </c>
      <c r="CR1914">
        <v>69510</v>
      </c>
      <c r="CS1914">
        <v>0</v>
      </c>
      <c r="CT1914">
        <v>154000</v>
      </c>
      <c r="CU1914">
        <v>16469</v>
      </c>
      <c r="CV1914">
        <v>0</v>
      </c>
      <c r="CW1914">
        <v>0</v>
      </c>
      <c r="CX1914">
        <v>0</v>
      </c>
      <c r="CY1914">
        <v>0</v>
      </c>
      <c r="CZ1914">
        <v>0</v>
      </c>
      <c r="DA1914">
        <v>0</v>
      </c>
      <c r="DB1914">
        <v>0</v>
      </c>
      <c r="DC1914">
        <v>0</v>
      </c>
      <c r="DD1914">
        <v>0</v>
      </c>
      <c r="DE1914">
        <v>15000</v>
      </c>
      <c r="DF1914">
        <v>0</v>
      </c>
      <c r="DG1914">
        <v>0</v>
      </c>
      <c r="DH1914">
        <v>0</v>
      </c>
      <c r="DI1914">
        <v>0</v>
      </c>
      <c r="DJ1914">
        <v>66310</v>
      </c>
      <c r="DK1914">
        <v>123679</v>
      </c>
      <c r="DL1914">
        <v>198842</v>
      </c>
      <c r="DM1914">
        <v>0</v>
      </c>
      <c r="DN1914">
        <v>0</v>
      </c>
      <c r="DO1914">
        <v>1304596</v>
      </c>
      <c r="DP1914">
        <v>317700</v>
      </c>
      <c r="DQ1914">
        <v>631400</v>
      </c>
      <c r="DR1914">
        <v>0</v>
      </c>
      <c r="DS1914">
        <v>0</v>
      </c>
    </row>
    <row r="1915" spans="1:123" x14ac:dyDescent="0.3">
      <c r="A1915" t="str">
        <f t="shared" si="29"/>
        <v>20391999</v>
      </c>
      <c r="B1915">
        <v>55</v>
      </c>
      <c r="C1915">
        <v>2039</v>
      </c>
      <c r="D1915">
        <v>199912</v>
      </c>
      <c r="E1915">
        <v>56</v>
      </c>
      <c r="F1915">
        <v>1864826</v>
      </c>
      <c r="G1915">
        <v>163069</v>
      </c>
      <c r="H1915">
        <v>550000</v>
      </c>
      <c r="I1915">
        <v>0</v>
      </c>
      <c r="J1915">
        <v>90000</v>
      </c>
      <c r="K1915">
        <v>85000</v>
      </c>
      <c r="L1915">
        <v>200000</v>
      </c>
      <c r="M1915">
        <v>56200</v>
      </c>
      <c r="N1915">
        <v>11500</v>
      </c>
      <c r="O1915">
        <v>25500</v>
      </c>
      <c r="P1915">
        <v>4500</v>
      </c>
      <c r="Q1915">
        <v>2000</v>
      </c>
      <c r="R1915">
        <v>0</v>
      </c>
      <c r="S1915">
        <v>4451</v>
      </c>
      <c r="T1915">
        <v>35000</v>
      </c>
      <c r="U1915">
        <v>36000</v>
      </c>
      <c r="V1915">
        <v>0</v>
      </c>
      <c r="W1915">
        <v>5000</v>
      </c>
      <c r="X1915">
        <v>0</v>
      </c>
      <c r="Y1915">
        <v>0</v>
      </c>
      <c r="Z1915">
        <v>0</v>
      </c>
      <c r="AA1915">
        <v>0</v>
      </c>
      <c r="AB1915">
        <v>50786</v>
      </c>
      <c r="AC1915">
        <v>107734</v>
      </c>
      <c r="AD1915">
        <v>55504</v>
      </c>
      <c r="AE1915">
        <v>50786</v>
      </c>
      <c r="AF1915">
        <v>112452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872699</v>
      </c>
      <c r="AO1915">
        <v>1060968</v>
      </c>
      <c r="AP1915">
        <v>163239</v>
      </c>
      <c r="AQ1915">
        <v>0</v>
      </c>
      <c r="AR1915">
        <v>20000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0</v>
      </c>
      <c r="BI1915">
        <v>0</v>
      </c>
      <c r="BJ1915">
        <v>0</v>
      </c>
      <c r="BK1915">
        <v>1244207</v>
      </c>
      <c r="BL1915">
        <v>0</v>
      </c>
      <c r="BM1915">
        <v>0</v>
      </c>
      <c r="BN1915">
        <v>0</v>
      </c>
      <c r="BO1915">
        <v>0</v>
      </c>
      <c r="BP1915">
        <v>0</v>
      </c>
      <c r="BQ1915">
        <v>0</v>
      </c>
      <c r="BR1915">
        <v>20000</v>
      </c>
      <c r="BS1915">
        <v>0</v>
      </c>
      <c r="BT1915">
        <v>0</v>
      </c>
      <c r="BU1915">
        <v>30490</v>
      </c>
      <c r="BV1915">
        <v>2520</v>
      </c>
      <c r="BW1915">
        <v>0</v>
      </c>
      <c r="BX1915">
        <v>0</v>
      </c>
      <c r="BY1915">
        <v>0</v>
      </c>
      <c r="BZ1915">
        <v>0</v>
      </c>
      <c r="CA1915">
        <v>0</v>
      </c>
      <c r="CB1915">
        <v>0</v>
      </c>
      <c r="CC1915">
        <v>0</v>
      </c>
      <c r="CD1915">
        <v>0</v>
      </c>
      <c r="CE1915">
        <v>0</v>
      </c>
      <c r="CF1915">
        <v>0</v>
      </c>
      <c r="CG1915">
        <v>0</v>
      </c>
      <c r="CH1915">
        <v>0</v>
      </c>
      <c r="CI1915">
        <v>0</v>
      </c>
      <c r="CJ1915">
        <v>0</v>
      </c>
      <c r="CK1915">
        <v>0</v>
      </c>
      <c r="CL1915">
        <v>0</v>
      </c>
      <c r="CM1915">
        <v>0</v>
      </c>
      <c r="CN1915">
        <v>0</v>
      </c>
      <c r="CO1915">
        <v>0</v>
      </c>
      <c r="CP1915">
        <v>0</v>
      </c>
      <c r="CQ1915">
        <v>610000</v>
      </c>
      <c r="CR1915">
        <v>100000</v>
      </c>
      <c r="CS1915">
        <v>2520</v>
      </c>
      <c r="CT1915">
        <v>154000</v>
      </c>
      <c r="CU1915">
        <v>16469</v>
      </c>
      <c r="CV1915">
        <v>0</v>
      </c>
      <c r="CW1915">
        <v>0</v>
      </c>
      <c r="CX1915">
        <v>0</v>
      </c>
      <c r="CY1915">
        <v>0</v>
      </c>
      <c r="CZ1915">
        <v>0</v>
      </c>
      <c r="DA1915">
        <v>0</v>
      </c>
      <c r="DB1915">
        <v>0</v>
      </c>
      <c r="DC1915">
        <v>0</v>
      </c>
      <c r="DD1915">
        <v>0</v>
      </c>
      <c r="DE1915">
        <v>15000</v>
      </c>
      <c r="DF1915">
        <v>0</v>
      </c>
      <c r="DG1915">
        <v>0</v>
      </c>
      <c r="DH1915">
        <v>0</v>
      </c>
      <c r="DI1915">
        <v>0</v>
      </c>
      <c r="DJ1915">
        <v>66310</v>
      </c>
      <c r="DK1915">
        <v>123679</v>
      </c>
      <c r="DL1915">
        <v>198842</v>
      </c>
      <c r="DM1915">
        <v>0</v>
      </c>
      <c r="DN1915">
        <v>0</v>
      </c>
      <c r="DO1915">
        <v>1286820</v>
      </c>
      <c r="DP1915">
        <v>317700</v>
      </c>
      <c r="DQ1915">
        <v>53010</v>
      </c>
      <c r="DR1915">
        <v>0</v>
      </c>
      <c r="DS1915">
        <v>0</v>
      </c>
    </row>
    <row r="1916" spans="1:123" x14ac:dyDescent="0.3">
      <c r="A1916" t="str">
        <f t="shared" si="29"/>
        <v>20402000</v>
      </c>
      <c r="B1916">
        <v>55</v>
      </c>
      <c r="C1916">
        <v>2040</v>
      </c>
      <c r="D1916">
        <v>200012</v>
      </c>
      <c r="E1916">
        <v>37</v>
      </c>
      <c r="F1916">
        <v>2024539</v>
      </c>
      <c r="G1916">
        <v>163060</v>
      </c>
      <c r="H1916">
        <v>550000</v>
      </c>
      <c r="I1916">
        <v>0</v>
      </c>
      <c r="J1916">
        <v>90000</v>
      </c>
      <c r="K1916">
        <v>85000</v>
      </c>
      <c r="L1916">
        <v>200000</v>
      </c>
      <c r="M1916">
        <v>56200</v>
      </c>
      <c r="N1916">
        <v>11500</v>
      </c>
      <c r="O1916">
        <v>25500</v>
      </c>
      <c r="P1916">
        <v>4500</v>
      </c>
      <c r="Q1916">
        <v>2000</v>
      </c>
      <c r="R1916">
        <v>0</v>
      </c>
      <c r="S1916">
        <v>4237</v>
      </c>
      <c r="T1916">
        <v>35000</v>
      </c>
      <c r="U1916">
        <v>36000</v>
      </c>
      <c r="V1916">
        <v>0</v>
      </c>
      <c r="W1916">
        <v>10000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71948</v>
      </c>
      <c r="AD1916">
        <v>0</v>
      </c>
      <c r="AE1916">
        <v>0</v>
      </c>
      <c r="AF1916">
        <v>109015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870922</v>
      </c>
      <c r="AO1916">
        <v>708545</v>
      </c>
      <c r="AP1916">
        <v>109015</v>
      </c>
      <c r="AQ1916">
        <v>0</v>
      </c>
      <c r="AR1916">
        <v>13031</v>
      </c>
      <c r="AS1916">
        <v>0</v>
      </c>
      <c r="AT1916">
        <v>0</v>
      </c>
      <c r="AU1916">
        <v>0</v>
      </c>
      <c r="AV1916">
        <v>0</v>
      </c>
      <c r="AW1916">
        <v>8297</v>
      </c>
      <c r="AX1916">
        <v>43909</v>
      </c>
      <c r="AY1916">
        <v>0</v>
      </c>
      <c r="AZ1916">
        <v>0</v>
      </c>
      <c r="BA1916">
        <v>25000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0</v>
      </c>
      <c r="BI1916">
        <v>0</v>
      </c>
      <c r="BJ1916">
        <v>0</v>
      </c>
      <c r="BK1916">
        <v>907798</v>
      </c>
      <c r="BL1916">
        <v>0</v>
      </c>
      <c r="BM1916">
        <v>196667</v>
      </c>
      <c r="BN1916">
        <v>145692</v>
      </c>
      <c r="BO1916">
        <v>0</v>
      </c>
      <c r="BP1916">
        <v>100000</v>
      </c>
      <c r="BQ1916">
        <v>2520</v>
      </c>
      <c r="BR1916">
        <v>0</v>
      </c>
      <c r="BS1916">
        <v>0</v>
      </c>
      <c r="BT1916">
        <v>0</v>
      </c>
      <c r="BU1916">
        <v>0</v>
      </c>
      <c r="BV1916">
        <v>0</v>
      </c>
      <c r="BW1916">
        <v>0</v>
      </c>
      <c r="BX1916">
        <v>0</v>
      </c>
      <c r="BY1916">
        <v>0</v>
      </c>
      <c r="BZ1916">
        <v>0</v>
      </c>
      <c r="CA1916">
        <v>0</v>
      </c>
      <c r="CB1916">
        <v>0</v>
      </c>
      <c r="CC1916">
        <v>0</v>
      </c>
      <c r="CD1916">
        <v>0</v>
      </c>
      <c r="CE1916">
        <v>0</v>
      </c>
      <c r="CF1916">
        <v>0</v>
      </c>
      <c r="CG1916">
        <v>0</v>
      </c>
      <c r="CH1916">
        <v>0</v>
      </c>
      <c r="CI1916">
        <v>0</v>
      </c>
      <c r="CJ1916">
        <v>0</v>
      </c>
      <c r="CK1916">
        <v>0</v>
      </c>
      <c r="CL1916">
        <v>0</v>
      </c>
      <c r="CM1916">
        <v>0</v>
      </c>
      <c r="CN1916">
        <v>0</v>
      </c>
      <c r="CO1916">
        <v>0</v>
      </c>
      <c r="CP1916">
        <v>0</v>
      </c>
      <c r="CQ1916">
        <v>393333</v>
      </c>
      <c r="CR1916">
        <v>0</v>
      </c>
      <c r="CS1916">
        <v>0</v>
      </c>
      <c r="CT1916">
        <v>8308</v>
      </c>
      <c r="CU1916">
        <v>16469</v>
      </c>
      <c r="CV1916">
        <v>0</v>
      </c>
      <c r="CW1916">
        <v>0</v>
      </c>
      <c r="CX1916">
        <v>0</v>
      </c>
      <c r="CY1916">
        <v>0</v>
      </c>
      <c r="CZ1916">
        <v>0</v>
      </c>
      <c r="DA1916">
        <v>0</v>
      </c>
      <c r="DB1916">
        <v>0</v>
      </c>
      <c r="DC1916">
        <v>0</v>
      </c>
      <c r="DD1916">
        <v>0</v>
      </c>
      <c r="DE1916">
        <v>15000</v>
      </c>
      <c r="DF1916">
        <v>0</v>
      </c>
      <c r="DG1916">
        <v>0</v>
      </c>
      <c r="DH1916">
        <v>0</v>
      </c>
      <c r="DI1916">
        <v>0</v>
      </c>
      <c r="DJ1916">
        <v>22400</v>
      </c>
      <c r="DK1916">
        <v>98679</v>
      </c>
      <c r="DL1916">
        <v>190545</v>
      </c>
      <c r="DM1916">
        <v>0</v>
      </c>
      <c r="DN1916">
        <v>0</v>
      </c>
      <c r="DO1916">
        <v>744734</v>
      </c>
      <c r="DP1916">
        <v>317700</v>
      </c>
      <c r="DQ1916">
        <v>-522086</v>
      </c>
      <c r="DR1916">
        <v>0</v>
      </c>
      <c r="DS1916">
        <v>0</v>
      </c>
    </row>
    <row r="1917" spans="1:123" x14ac:dyDescent="0.3">
      <c r="A1917" t="str">
        <f t="shared" si="29"/>
        <v>20412001</v>
      </c>
      <c r="B1917">
        <v>55</v>
      </c>
      <c r="C1917">
        <v>2041</v>
      </c>
      <c r="D1917">
        <v>200112</v>
      </c>
      <c r="E1917">
        <v>20</v>
      </c>
      <c r="F1917">
        <v>1873267</v>
      </c>
      <c r="G1917">
        <v>163056</v>
      </c>
      <c r="H1917">
        <v>550000</v>
      </c>
      <c r="I1917">
        <v>0</v>
      </c>
      <c r="J1917">
        <v>0</v>
      </c>
      <c r="K1917">
        <v>85000</v>
      </c>
      <c r="L1917">
        <v>200000</v>
      </c>
      <c r="M1917">
        <v>56200</v>
      </c>
      <c r="N1917">
        <v>11500</v>
      </c>
      <c r="O1917">
        <v>25500</v>
      </c>
      <c r="P1917">
        <v>4500</v>
      </c>
      <c r="Q1917">
        <v>2000</v>
      </c>
      <c r="R1917">
        <v>0</v>
      </c>
      <c r="S1917">
        <v>4023</v>
      </c>
      <c r="T1917">
        <v>35000</v>
      </c>
      <c r="U1917">
        <v>36000</v>
      </c>
      <c r="V1917">
        <v>0</v>
      </c>
      <c r="W1917">
        <v>10000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38651</v>
      </c>
      <c r="AD1917">
        <v>0</v>
      </c>
      <c r="AE1917">
        <v>0</v>
      </c>
      <c r="AF1917">
        <v>58564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831159</v>
      </c>
      <c r="AO1917">
        <v>380635</v>
      </c>
      <c r="AP1917">
        <v>58564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22400</v>
      </c>
      <c r="AY1917">
        <v>0</v>
      </c>
      <c r="AZ1917">
        <v>0</v>
      </c>
      <c r="BA1917">
        <v>25000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0</v>
      </c>
      <c r="BI1917">
        <v>0</v>
      </c>
      <c r="BJ1917">
        <v>0</v>
      </c>
      <c r="BK1917">
        <v>486599</v>
      </c>
      <c r="BL1917">
        <v>0</v>
      </c>
      <c r="BM1917">
        <v>176667</v>
      </c>
      <c r="BN1917">
        <v>8308</v>
      </c>
      <c r="BO1917">
        <v>16469</v>
      </c>
      <c r="BP1917">
        <v>0</v>
      </c>
      <c r="BQ1917">
        <v>0</v>
      </c>
      <c r="BR1917">
        <v>0</v>
      </c>
      <c r="BS1917">
        <v>0</v>
      </c>
      <c r="BT1917">
        <v>0</v>
      </c>
      <c r="BU1917">
        <v>0</v>
      </c>
      <c r="BV1917">
        <v>0</v>
      </c>
      <c r="BW1917">
        <v>0</v>
      </c>
      <c r="BX1917">
        <v>0</v>
      </c>
      <c r="BY1917">
        <v>0</v>
      </c>
      <c r="BZ1917">
        <v>0</v>
      </c>
      <c r="CA1917">
        <v>0</v>
      </c>
      <c r="CB1917">
        <v>0</v>
      </c>
      <c r="CC1917">
        <v>0</v>
      </c>
      <c r="CD1917">
        <v>0</v>
      </c>
      <c r="CE1917">
        <v>0</v>
      </c>
      <c r="CF1917">
        <v>15000</v>
      </c>
      <c r="CG1917">
        <v>0</v>
      </c>
      <c r="CH1917">
        <v>0</v>
      </c>
      <c r="CI1917">
        <v>0</v>
      </c>
      <c r="CJ1917">
        <v>0</v>
      </c>
      <c r="CK1917">
        <v>0</v>
      </c>
      <c r="CL1917">
        <v>0</v>
      </c>
      <c r="CM1917">
        <v>0</v>
      </c>
      <c r="CN1917">
        <v>0</v>
      </c>
      <c r="CO1917">
        <v>0</v>
      </c>
      <c r="CP1917">
        <v>0</v>
      </c>
      <c r="CQ1917">
        <v>196667</v>
      </c>
      <c r="CR1917">
        <v>0</v>
      </c>
      <c r="CS1917">
        <v>0</v>
      </c>
      <c r="CT1917">
        <v>0</v>
      </c>
      <c r="CU1917">
        <v>0</v>
      </c>
      <c r="CV1917">
        <v>0</v>
      </c>
      <c r="CW1917">
        <v>0</v>
      </c>
      <c r="CX1917">
        <v>0</v>
      </c>
      <c r="CY1917">
        <v>0</v>
      </c>
      <c r="CZ1917">
        <v>0</v>
      </c>
      <c r="DA1917">
        <v>0</v>
      </c>
      <c r="DB1917">
        <v>0</v>
      </c>
      <c r="DC1917">
        <v>0</v>
      </c>
      <c r="DD1917">
        <v>0</v>
      </c>
      <c r="DE1917">
        <v>0</v>
      </c>
      <c r="DF1917">
        <v>0</v>
      </c>
      <c r="DG1917">
        <v>0</v>
      </c>
      <c r="DH1917">
        <v>0</v>
      </c>
      <c r="DI1917">
        <v>0</v>
      </c>
      <c r="DJ1917">
        <v>0</v>
      </c>
      <c r="DK1917">
        <v>73679</v>
      </c>
      <c r="DL1917">
        <v>190545</v>
      </c>
      <c r="DM1917">
        <v>0</v>
      </c>
      <c r="DN1917">
        <v>0</v>
      </c>
      <c r="DO1917">
        <v>460890</v>
      </c>
      <c r="DP1917">
        <v>317700</v>
      </c>
      <c r="DQ1917">
        <v>-801965</v>
      </c>
      <c r="DR1917">
        <v>538121</v>
      </c>
      <c r="DS1917">
        <v>0</v>
      </c>
    </row>
    <row r="1918" spans="1:123" x14ac:dyDescent="0.3">
      <c r="A1918" t="str">
        <f t="shared" si="29"/>
        <v>20422002</v>
      </c>
      <c r="B1918">
        <v>55</v>
      </c>
      <c r="C1918">
        <v>2042</v>
      </c>
      <c r="D1918">
        <v>200212</v>
      </c>
      <c r="E1918">
        <v>44</v>
      </c>
      <c r="F1918">
        <v>2141065</v>
      </c>
      <c r="G1918">
        <v>163053</v>
      </c>
      <c r="H1918">
        <v>550000</v>
      </c>
      <c r="I1918">
        <v>0</v>
      </c>
      <c r="J1918">
        <v>0</v>
      </c>
      <c r="K1918">
        <v>85000</v>
      </c>
      <c r="L1918">
        <v>200000</v>
      </c>
      <c r="M1918">
        <v>56200</v>
      </c>
      <c r="N1918">
        <v>11500</v>
      </c>
      <c r="O1918">
        <v>25500</v>
      </c>
      <c r="P1918">
        <v>4500</v>
      </c>
      <c r="Q1918">
        <v>2000</v>
      </c>
      <c r="R1918">
        <v>0</v>
      </c>
      <c r="S1918">
        <v>3810</v>
      </c>
      <c r="T1918">
        <v>35000</v>
      </c>
      <c r="U1918">
        <v>36000</v>
      </c>
      <c r="V1918">
        <v>0</v>
      </c>
      <c r="W1918">
        <v>10000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86037</v>
      </c>
      <c r="AD1918">
        <v>44326</v>
      </c>
      <c r="AE1918">
        <v>0</v>
      </c>
      <c r="AF1918">
        <v>130363</v>
      </c>
      <c r="AG1918">
        <v>44326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759147</v>
      </c>
      <c r="AO1918">
        <v>847294</v>
      </c>
      <c r="AP1918">
        <v>130363</v>
      </c>
      <c r="AQ1918">
        <v>0</v>
      </c>
      <c r="AR1918">
        <v>20000</v>
      </c>
      <c r="AS1918">
        <v>0</v>
      </c>
      <c r="AT1918">
        <v>0</v>
      </c>
      <c r="AU1918">
        <v>0</v>
      </c>
      <c r="AV1918">
        <v>0</v>
      </c>
      <c r="AW1918">
        <v>13799</v>
      </c>
      <c r="AX1918">
        <v>0</v>
      </c>
      <c r="AY1918">
        <v>479</v>
      </c>
      <c r="AZ1918">
        <v>0</v>
      </c>
      <c r="BA1918">
        <v>25000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0</v>
      </c>
      <c r="BI1918">
        <v>0</v>
      </c>
      <c r="BJ1918">
        <v>0</v>
      </c>
      <c r="BK1918">
        <v>1036935</v>
      </c>
      <c r="BL1918">
        <v>0</v>
      </c>
      <c r="BM1918">
        <v>156667</v>
      </c>
      <c r="BN1918">
        <v>0</v>
      </c>
      <c r="BO1918">
        <v>0</v>
      </c>
      <c r="BP1918">
        <v>0</v>
      </c>
      <c r="BQ1918">
        <v>0</v>
      </c>
      <c r="BR1918">
        <v>0</v>
      </c>
      <c r="BS1918">
        <v>0</v>
      </c>
      <c r="BT1918">
        <v>0</v>
      </c>
      <c r="BU1918">
        <v>0</v>
      </c>
      <c r="BV1918">
        <v>0</v>
      </c>
      <c r="BW1918">
        <v>0</v>
      </c>
      <c r="BX1918">
        <v>0</v>
      </c>
      <c r="BY1918">
        <v>0</v>
      </c>
      <c r="BZ1918">
        <v>0</v>
      </c>
      <c r="CA1918">
        <v>0</v>
      </c>
      <c r="CB1918">
        <v>0</v>
      </c>
      <c r="CC1918">
        <v>0</v>
      </c>
      <c r="CD1918">
        <v>0</v>
      </c>
      <c r="CE1918">
        <v>0</v>
      </c>
      <c r="CF1918">
        <v>0</v>
      </c>
      <c r="CG1918">
        <v>0</v>
      </c>
      <c r="CH1918">
        <v>0</v>
      </c>
      <c r="CI1918">
        <v>0</v>
      </c>
      <c r="CJ1918">
        <v>0</v>
      </c>
      <c r="CK1918">
        <v>0</v>
      </c>
      <c r="CL1918">
        <v>0</v>
      </c>
      <c r="CM1918">
        <v>0</v>
      </c>
      <c r="CN1918">
        <v>0</v>
      </c>
      <c r="CO1918">
        <v>0</v>
      </c>
      <c r="CP1918">
        <v>0</v>
      </c>
      <c r="CQ1918">
        <v>20000</v>
      </c>
      <c r="CR1918">
        <v>0</v>
      </c>
      <c r="CS1918">
        <v>0</v>
      </c>
      <c r="CT1918">
        <v>0</v>
      </c>
      <c r="CU1918">
        <v>0</v>
      </c>
      <c r="CV1918">
        <v>0</v>
      </c>
      <c r="CW1918">
        <v>0</v>
      </c>
      <c r="CX1918">
        <v>0</v>
      </c>
      <c r="CY1918">
        <v>0</v>
      </c>
      <c r="CZ1918">
        <v>0</v>
      </c>
      <c r="DA1918">
        <v>0</v>
      </c>
      <c r="DB1918">
        <v>0</v>
      </c>
      <c r="DC1918">
        <v>0</v>
      </c>
      <c r="DD1918">
        <v>0</v>
      </c>
      <c r="DE1918">
        <v>0</v>
      </c>
      <c r="DF1918">
        <v>0</v>
      </c>
      <c r="DG1918">
        <v>0</v>
      </c>
      <c r="DH1918">
        <v>0</v>
      </c>
      <c r="DI1918">
        <v>0</v>
      </c>
      <c r="DJ1918">
        <v>0</v>
      </c>
      <c r="DK1918">
        <v>48679</v>
      </c>
      <c r="DL1918">
        <v>176745</v>
      </c>
      <c r="DM1918">
        <v>0</v>
      </c>
      <c r="DN1918">
        <v>0</v>
      </c>
      <c r="DO1918">
        <v>245424</v>
      </c>
      <c r="DP1918">
        <v>317700</v>
      </c>
      <c r="DQ1918">
        <v>-582835</v>
      </c>
      <c r="DR1918">
        <v>387370</v>
      </c>
      <c r="DS1918">
        <v>0</v>
      </c>
    </row>
    <row r="1919" spans="1:123" x14ac:dyDescent="0.3">
      <c r="A1919" t="str">
        <f t="shared" si="29"/>
        <v>20432003</v>
      </c>
      <c r="B1919">
        <v>55</v>
      </c>
      <c r="C1919">
        <v>2043</v>
      </c>
      <c r="D1919">
        <v>200312</v>
      </c>
      <c r="E1919">
        <v>50</v>
      </c>
      <c r="F1919">
        <v>2032356</v>
      </c>
      <c r="G1919">
        <v>163049</v>
      </c>
      <c r="H1919">
        <v>550000</v>
      </c>
      <c r="I1919">
        <v>0</v>
      </c>
      <c r="J1919">
        <v>0</v>
      </c>
      <c r="K1919">
        <v>85000</v>
      </c>
      <c r="L1919">
        <v>200000</v>
      </c>
      <c r="M1919">
        <v>56200</v>
      </c>
      <c r="N1919">
        <v>11500</v>
      </c>
      <c r="O1919">
        <v>25500</v>
      </c>
      <c r="P1919">
        <v>4500</v>
      </c>
      <c r="Q1919">
        <v>2000</v>
      </c>
      <c r="R1919">
        <v>0</v>
      </c>
      <c r="S1919">
        <v>3595</v>
      </c>
      <c r="T1919">
        <v>35000</v>
      </c>
      <c r="U1919">
        <v>36000</v>
      </c>
      <c r="V1919">
        <v>0</v>
      </c>
      <c r="W1919">
        <v>10000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97684</v>
      </c>
      <c r="AD1919">
        <v>50327</v>
      </c>
      <c r="AE1919">
        <v>0</v>
      </c>
      <c r="AF1919">
        <v>148011</v>
      </c>
      <c r="AG1919">
        <v>50327</v>
      </c>
      <c r="AH1919">
        <v>0</v>
      </c>
      <c r="AI1919">
        <v>44326</v>
      </c>
      <c r="AJ1919">
        <v>0</v>
      </c>
      <c r="AK1919">
        <v>44326</v>
      </c>
      <c r="AL1919">
        <v>44326</v>
      </c>
      <c r="AM1919">
        <v>0</v>
      </c>
      <c r="AN1919">
        <v>741284</v>
      </c>
      <c r="AO1919">
        <v>961994</v>
      </c>
      <c r="AP1919">
        <v>148011</v>
      </c>
      <c r="AQ1919">
        <v>0</v>
      </c>
      <c r="AR1919">
        <v>20000</v>
      </c>
      <c r="AS1919">
        <v>0</v>
      </c>
      <c r="AT1919">
        <v>0</v>
      </c>
      <c r="AU1919">
        <v>0</v>
      </c>
      <c r="AV1919">
        <v>0</v>
      </c>
      <c r="AW1919">
        <v>18348</v>
      </c>
      <c r="AX1919">
        <v>0</v>
      </c>
      <c r="AY1919">
        <v>6635</v>
      </c>
      <c r="AZ1919">
        <v>0</v>
      </c>
      <c r="BA1919">
        <v>25000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0</v>
      </c>
      <c r="BI1919">
        <v>0</v>
      </c>
      <c r="BJ1919">
        <v>0</v>
      </c>
      <c r="BK1919">
        <v>1179988</v>
      </c>
      <c r="BL1919">
        <v>0</v>
      </c>
      <c r="BM1919">
        <v>0</v>
      </c>
      <c r="BN1919">
        <v>0</v>
      </c>
      <c r="BO1919">
        <v>0</v>
      </c>
      <c r="BP1919">
        <v>0</v>
      </c>
      <c r="BQ1919">
        <v>0</v>
      </c>
      <c r="BR1919">
        <v>0</v>
      </c>
      <c r="BS1919">
        <v>0</v>
      </c>
      <c r="BT1919">
        <v>0</v>
      </c>
      <c r="BU1919">
        <v>0</v>
      </c>
      <c r="BV1919">
        <v>0</v>
      </c>
      <c r="BW1919">
        <v>0</v>
      </c>
      <c r="BX1919">
        <v>0</v>
      </c>
      <c r="BY1919">
        <v>0</v>
      </c>
      <c r="BZ1919">
        <v>0</v>
      </c>
      <c r="CA1919">
        <v>0</v>
      </c>
      <c r="CB1919">
        <v>0</v>
      </c>
      <c r="CC1919">
        <v>0</v>
      </c>
      <c r="CD1919">
        <v>0</v>
      </c>
      <c r="CE1919">
        <v>0</v>
      </c>
      <c r="CF1919">
        <v>0</v>
      </c>
      <c r="CG1919">
        <v>0</v>
      </c>
      <c r="CH1919">
        <v>0</v>
      </c>
      <c r="CI1919">
        <v>0</v>
      </c>
      <c r="CJ1919">
        <v>0</v>
      </c>
      <c r="CK1919">
        <v>0</v>
      </c>
      <c r="CL1919">
        <v>0</v>
      </c>
      <c r="CM1919">
        <v>0</v>
      </c>
      <c r="CN1919">
        <v>0</v>
      </c>
      <c r="CO1919">
        <v>0</v>
      </c>
      <c r="CP1919">
        <v>0</v>
      </c>
      <c r="CQ1919">
        <v>0</v>
      </c>
      <c r="CR1919">
        <v>0</v>
      </c>
      <c r="CS1919">
        <v>0</v>
      </c>
      <c r="CT1919">
        <v>0</v>
      </c>
      <c r="CU1919">
        <v>0</v>
      </c>
      <c r="CV1919">
        <v>0</v>
      </c>
      <c r="CW1919">
        <v>0</v>
      </c>
      <c r="CX1919">
        <v>0</v>
      </c>
      <c r="CY1919">
        <v>0</v>
      </c>
      <c r="CZ1919">
        <v>0</v>
      </c>
      <c r="DA1919">
        <v>0</v>
      </c>
      <c r="DB1919">
        <v>0</v>
      </c>
      <c r="DC1919">
        <v>0</v>
      </c>
      <c r="DD1919">
        <v>0</v>
      </c>
      <c r="DE1919">
        <v>0</v>
      </c>
      <c r="DF1919">
        <v>0</v>
      </c>
      <c r="DG1919">
        <v>0</v>
      </c>
      <c r="DH1919">
        <v>0</v>
      </c>
      <c r="DI1919">
        <v>0</v>
      </c>
      <c r="DJ1919">
        <v>0</v>
      </c>
      <c r="DK1919">
        <v>23679</v>
      </c>
      <c r="DL1919">
        <v>158398</v>
      </c>
      <c r="DM1919">
        <v>0</v>
      </c>
      <c r="DN1919">
        <v>0</v>
      </c>
      <c r="DO1919">
        <v>226403</v>
      </c>
      <c r="DP1919">
        <v>317700</v>
      </c>
      <c r="DQ1919">
        <v>-353481</v>
      </c>
      <c r="DR1919">
        <v>310133</v>
      </c>
      <c r="DS1919">
        <v>0</v>
      </c>
    </row>
    <row r="1920" spans="1:123" x14ac:dyDescent="0.3">
      <c r="A1920" t="str">
        <f t="shared" si="29"/>
        <v>20442004</v>
      </c>
      <c r="B1920">
        <v>55</v>
      </c>
      <c r="C1920">
        <v>2044</v>
      </c>
      <c r="D1920">
        <v>200412</v>
      </c>
      <c r="E1920">
        <v>36</v>
      </c>
      <c r="F1920">
        <v>1964366</v>
      </c>
      <c r="G1920">
        <v>163046</v>
      </c>
      <c r="H1920">
        <v>550000</v>
      </c>
      <c r="I1920">
        <v>0</v>
      </c>
      <c r="J1920">
        <v>0</v>
      </c>
      <c r="K1920">
        <v>85000</v>
      </c>
      <c r="L1920">
        <v>200000</v>
      </c>
      <c r="M1920">
        <v>56200</v>
      </c>
      <c r="N1920">
        <v>11500</v>
      </c>
      <c r="O1920">
        <v>25500</v>
      </c>
      <c r="P1920">
        <v>4500</v>
      </c>
      <c r="Q1920">
        <v>2000</v>
      </c>
      <c r="R1920">
        <v>0</v>
      </c>
      <c r="S1920">
        <v>3381</v>
      </c>
      <c r="T1920">
        <v>35000</v>
      </c>
      <c r="U1920">
        <v>36000</v>
      </c>
      <c r="V1920">
        <v>0</v>
      </c>
      <c r="W1920">
        <v>10000</v>
      </c>
      <c r="X1920">
        <v>0</v>
      </c>
      <c r="Y1920">
        <v>0</v>
      </c>
      <c r="Z1920">
        <v>0</v>
      </c>
      <c r="AA1920">
        <v>0</v>
      </c>
      <c r="AB1920">
        <v>44326</v>
      </c>
      <c r="AC1920">
        <v>69901</v>
      </c>
      <c r="AD1920">
        <v>0</v>
      </c>
      <c r="AE1920">
        <v>44326</v>
      </c>
      <c r="AF1920">
        <v>61588</v>
      </c>
      <c r="AG1920">
        <v>0</v>
      </c>
      <c r="AH1920">
        <v>0</v>
      </c>
      <c r="AI1920">
        <v>50327</v>
      </c>
      <c r="AJ1920">
        <v>0</v>
      </c>
      <c r="AK1920">
        <v>50327</v>
      </c>
      <c r="AL1920">
        <v>50327</v>
      </c>
      <c r="AM1920">
        <v>0</v>
      </c>
      <c r="AN1920">
        <v>827493</v>
      </c>
      <c r="AO1920">
        <v>688388</v>
      </c>
      <c r="AP1920">
        <v>105914</v>
      </c>
      <c r="AQ1920">
        <v>0</v>
      </c>
      <c r="AR1920">
        <v>11949</v>
      </c>
      <c r="AS1920">
        <v>0</v>
      </c>
      <c r="AT1920">
        <v>0</v>
      </c>
      <c r="AU1920">
        <v>0</v>
      </c>
      <c r="AV1920">
        <v>0</v>
      </c>
      <c r="AW1920">
        <v>7498</v>
      </c>
      <c r="AX1920">
        <v>0</v>
      </c>
      <c r="AY1920">
        <v>0</v>
      </c>
      <c r="AZ1920">
        <v>0</v>
      </c>
      <c r="BA1920">
        <v>23679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0</v>
      </c>
      <c r="BI1920">
        <v>0</v>
      </c>
      <c r="BJ1920">
        <v>0</v>
      </c>
      <c r="BK1920">
        <v>837428</v>
      </c>
      <c r="BL1920">
        <v>0</v>
      </c>
      <c r="BM1920">
        <v>0</v>
      </c>
      <c r="BN1920">
        <v>0</v>
      </c>
      <c r="BO1920">
        <v>0</v>
      </c>
      <c r="BP1920">
        <v>0</v>
      </c>
      <c r="BQ1920">
        <v>0</v>
      </c>
      <c r="BR1920">
        <v>0</v>
      </c>
      <c r="BS1920">
        <v>0</v>
      </c>
      <c r="BT1920">
        <v>0</v>
      </c>
      <c r="BU1920">
        <v>0</v>
      </c>
      <c r="BV1920">
        <v>0</v>
      </c>
      <c r="BW1920">
        <v>0</v>
      </c>
      <c r="BX1920">
        <v>0</v>
      </c>
      <c r="BY1920">
        <v>0</v>
      </c>
      <c r="BZ1920">
        <v>0</v>
      </c>
      <c r="CA1920">
        <v>0</v>
      </c>
      <c r="CB1920">
        <v>0</v>
      </c>
      <c r="CC1920">
        <v>0</v>
      </c>
      <c r="CD1920">
        <v>0</v>
      </c>
      <c r="CE1920">
        <v>0</v>
      </c>
      <c r="CF1920">
        <v>0</v>
      </c>
      <c r="CG1920">
        <v>0</v>
      </c>
      <c r="CH1920">
        <v>0</v>
      </c>
      <c r="CI1920">
        <v>0</v>
      </c>
      <c r="CJ1920">
        <v>0</v>
      </c>
      <c r="CK1920">
        <v>0</v>
      </c>
      <c r="CL1920">
        <v>0</v>
      </c>
      <c r="CM1920">
        <v>0</v>
      </c>
      <c r="CN1920">
        <v>0</v>
      </c>
      <c r="CO1920">
        <v>0</v>
      </c>
      <c r="CP1920">
        <v>0</v>
      </c>
      <c r="CQ1920">
        <v>0</v>
      </c>
      <c r="CR1920">
        <v>0</v>
      </c>
      <c r="CS1920">
        <v>0</v>
      </c>
      <c r="CT1920">
        <v>0</v>
      </c>
      <c r="CU1920">
        <v>0</v>
      </c>
      <c r="CV1920">
        <v>0</v>
      </c>
      <c r="CW1920">
        <v>0</v>
      </c>
      <c r="CX1920">
        <v>0</v>
      </c>
      <c r="CY1920">
        <v>0</v>
      </c>
      <c r="CZ1920">
        <v>0</v>
      </c>
      <c r="DA1920">
        <v>0</v>
      </c>
      <c r="DB1920">
        <v>0</v>
      </c>
      <c r="DC1920">
        <v>0</v>
      </c>
      <c r="DD1920">
        <v>0</v>
      </c>
      <c r="DE1920">
        <v>0</v>
      </c>
      <c r="DF1920">
        <v>0</v>
      </c>
      <c r="DG1920">
        <v>0</v>
      </c>
      <c r="DH1920">
        <v>0</v>
      </c>
      <c r="DI1920">
        <v>0</v>
      </c>
      <c r="DJ1920">
        <v>0</v>
      </c>
      <c r="DK1920">
        <v>0</v>
      </c>
      <c r="DL1920">
        <v>150900</v>
      </c>
      <c r="DM1920">
        <v>0</v>
      </c>
      <c r="DN1920">
        <v>0</v>
      </c>
      <c r="DO1920">
        <v>201227</v>
      </c>
      <c r="DP1920">
        <v>297700</v>
      </c>
      <c r="DQ1920">
        <v>-529668</v>
      </c>
      <c r="DR1920">
        <v>498491</v>
      </c>
      <c r="DS1920">
        <v>0</v>
      </c>
    </row>
    <row r="1921" spans="1:123" x14ac:dyDescent="0.3">
      <c r="A1921" t="str">
        <f t="shared" si="29"/>
        <v>20452005</v>
      </c>
      <c r="B1921">
        <v>55</v>
      </c>
      <c r="C1921">
        <v>2045</v>
      </c>
      <c r="D1921">
        <v>200512</v>
      </c>
      <c r="E1921">
        <v>55</v>
      </c>
      <c r="F1921">
        <v>1657378</v>
      </c>
      <c r="G1921">
        <v>163042</v>
      </c>
      <c r="H1921">
        <v>550000</v>
      </c>
      <c r="I1921">
        <v>0</v>
      </c>
      <c r="J1921">
        <v>0</v>
      </c>
      <c r="K1921">
        <v>85000</v>
      </c>
      <c r="L1921">
        <v>200000</v>
      </c>
      <c r="M1921">
        <v>56200</v>
      </c>
      <c r="N1921">
        <v>11500</v>
      </c>
      <c r="O1921">
        <v>25500</v>
      </c>
      <c r="P1921">
        <v>4500</v>
      </c>
      <c r="Q1921">
        <v>2000</v>
      </c>
      <c r="R1921">
        <v>0</v>
      </c>
      <c r="S1921">
        <v>3166</v>
      </c>
      <c r="T1921">
        <v>35000</v>
      </c>
      <c r="U1921">
        <v>36000</v>
      </c>
      <c r="V1921">
        <v>0</v>
      </c>
      <c r="W1921">
        <v>15000</v>
      </c>
      <c r="X1921">
        <v>0</v>
      </c>
      <c r="Y1921">
        <v>0</v>
      </c>
      <c r="Z1921">
        <v>0</v>
      </c>
      <c r="AA1921">
        <v>0</v>
      </c>
      <c r="AB1921">
        <v>50327</v>
      </c>
      <c r="AC1921">
        <v>106098</v>
      </c>
      <c r="AD1921">
        <v>54662</v>
      </c>
      <c r="AE1921">
        <v>50327</v>
      </c>
      <c r="AF1921">
        <v>110433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773433</v>
      </c>
      <c r="AO1921">
        <v>1044857</v>
      </c>
      <c r="AP1921">
        <v>160760</v>
      </c>
      <c r="AQ1921">
        <v>0</v>
      </c>
      <c r="AR1921">
        <v>20000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0</v>
      </c>
      <c r="BI1921">
        <v>0</v>
      </c>
      <c r="BJ1921">
        <v>0</v>
      </c>
      <c r="BK1921">
        <v>1225617</v>
      </c>
      <c r="BL1921">
        <v>0</v>
      </c>
      <c r="BM1921">
        <v>0</v>
      </c>
      <c r="BN1921">
        <v>0</v>
      </c>
      <c r="BO1921">
        <v>0</v>
      </c>
      <c r="BP1921">
        <v>0</v>
      </c>
      <c r="BQ1921">
        <v>0</v>
      </c>
      <c r="BR1921">
        <v>142630</v>
      </c>
      <c r="BS1921">
        <v>0</v>
      </c>
      <c r="BT1921">
        <v>0</v>
      </c>
      <c r="BU1921">
        <v>0</v>
      </c>
      <c r="BV1921">
        <v>0</v>
      </c>
      <c r="BW1921">
        <v>0</v>
      </c>
      <c r="BX1921">
        <v>0</v>
      </c>
      <c r="BY1921">
        <v>0</v>
      </c>
      <c r="BZ1921">
        <v>0</v>
      </c>
      <c r="CA1921">
        <v>0</v>
      </c>
      <c r="CB1921">
        <v>0</v>
      </c>
      <c r="CC1921">
        <v>0</v>
      </c>
      <c r="CD1921">
        <v>0</v>
      </c>
      <c r="CE1921">
        <v>0</v>
      </c>
      <c r="CF1921">
        <v>0</v>
      </c>
      <c r="CG1921">
        <v>0</v>
      </c>
      <c r="CH1921">
        <v>0</v>
      </c>
      <c r="CI1921">
        <v>0</v>
      </c>
      <c r="CJ1921">
        <v>0</v>
      </c>
      <c r="CK1921">
        <v>0</v>
      </c>
      <c r="CL1921">
        <v>0</v>
      </c>
      <c r="CM1921">
        <v>0</v>
      </c>
      <c r="CN1921">
        <v>0</v>
      </c>
      <c r="CO1921">
        <v>0</v>
      </c>
      <c r="CP1921">
        <v>0</v>
      </c>
      <c r="CQ1921">
        <v>102630</v>
      </c>
      <c r="CR1921">
        <v>0</v>
      </c>
      <c r="CS1921">
        <v>0</v>
      </c>
      <c r="CT1921">
        <v>0</v>
      </c>
      <c r="CU1921">
        <v>0</v>
      </c>
      <c r="CV1921">
        <v>0</v>
      </c>
      <c r="CW1921">
        <v>0</v>
      </c>
      <c r="CX1921">
        <v>0</v>
      </c>
      <c r="CY1921">
        <v>0</v>
      </c>
      <c r="CZ1921">
        <v>0</v>
      </c>
      <c r="DA1921">
        <v>0</v>
      </c>
      <c r="DB1921">
        <v>0</v>
      </c>
      <c r="DC1921">
        <v>0</v>
      </c>
      <c r="DD1921">
        <v>0</v>
      </c>
      <c r="DE1921">
        <v>0</v>
      </c>
      <c r="DF1921">
        <v>0</v>
      </c>
      <c r="DG1921">
        <v>0</v>
      </c>
      <c r="DH1921">
        <v>0</v>
      </c>
      <c r="DI1921">
        <v>0</v>
      </c>
      <c r="DJ1921">
        <v>0</v>
      </c>
      <c r="DK1921">
        <v>0</v>
      </c>
      <c r="DL1921">
        <v>150900</v>
      </c>
      <c r="DM1921">
        <v>0</v>
      </c>
      <c r="DN1921">
        <v>0</v>
      </c>
      <c r="DO1921">
        <v>253530</v>
      </c>
      <c r="DP1921">
        <v>317700</v>
      </c>
      <c r="DQ1921">
        <v>142630</v>
      </c>
      <c r="DR1921">
        <v>0</v>
      </c>
      <c r="DS1921">
        <v>0</v>
      </c>
    </row>
    <row r="1922" spans="1:123" x14ac:dyDescent="0.3">
      <c r="A1922" t="str">
        <f t="shared" si="29"/>
        <v>20462006</v>
      </c>
      <c r="B1922">
        <v>55</v>
      </c>
      <c r="C1922">
        <v>2046</v>
      </c>
      <c r="D1922">
        <v>200612</v>
      </c>
      <c r="E1922">
        <v>69</v>
      </c>
      <c r="F1922">
        <v>1946407</v>
      </c>
      <c r="G1922">
        <v>163038</v>
      </c>
      <c r="H1922">
        <v>550000</v>
      </c>
      <c r="I1922">
        <v>0</v>
      </c>
      <c r="J1922">
        <v>0</v>
      </c>
      <c r="K1922">
        <v>85000</v>
      </c>
      <c r="L1922">
        <v>200000</v>
      </c>
      <c r="M1922">
        <v>56200</v>
      </c>
      <c r="N1922">
        <v>11500</v>
      </c>
      <c r="O1922">
        <v>25500</v>
      </c>
      <c r="P1922">
        <v>4500</v>
      </c>
      <c r="Q1922">
        <v>2000</v>
      </c>
      <c r="R1922">
        <v>0</v>
      </c>
      <c r="S1922">
        <v>2951</v>
      </c>
      <c r="T1922">
        <v>35000</v>
      </c>
      <c r="U1922">
        <v>36000</v>
      </c>
      <c r="V1922">
        <v>0</v>
      </c>
      <c r="W1922">
        <v>15000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134200</v>
      </c>
      <c r="AD1922">
        <v>69140</v>
      </c>
      <c r="AE1922">
        <v>0</v>
      </c>
      <c r="AF1922">
        <v>203340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680311</v>
      </c>
      <c r="AO1922">
        <v>1321604</v>
      </c>
      <c r="AP1922">
        <v>203340</v>
      </c>
      <c r="AQ1922">
        <v>0</v>
      </c>
      <c r="AR1922">
        <v>20000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0</v>
      </c>
      <c r="BI1922">
        <v>0</v>
      </c>
      <c r="BJ1922">
        <v>0</v>
      </c>
      <c r="BK1922">
        <v>1544944</v>
      </c>
      <c r="BL1922">
        <v>0</v>
      </c>
      <c r="BM1922">
        <v>0</v>
      </c>
      <c r="BN1922">
        <v>0</v>
      </c>
      <c r="BO1922">
        <v>0</v>
      </c>
      <c r="BP1922">
        <v>0</v>
      </c>
      <c r="BQ1922">
        <v>0</v>
      </c>
      <c r="BR1922">
        <v>79810</v>
      </c>
      <c r="BS1922">
        <v>0</v>
      </c>
      <c r="BT1922">
        <v>0</v>
      </c>
      <c r="BU1922">
        <v>0</v>
      </c>
      <c r="BV1922">
        <v>0</v>
      </c>
      <c r="BW1922">
        <v>0</v>
      </c>
      <c r="BX1922">
        <v>0</v>
      </c>
      <c r="BY1922">
        <v>0</v>
      </c>
      <c r="BZ1922">
        <v>0</v>
      </c>
      <c r="CA1922">
        <v>0</v>
      </c>
      <c r="CB1922">
        <v>0</v>
      </c>
      <c r="CC1922">
        <v>0</v>
      </c>
      <c r="CD1922">
        <v>0</v>
      </c>
      <c r="CE1922">
        <v>0</v>
      </c>
      <c r="CF1922">
        <v>0</v>
      </c>
      <c r="CG1922">
        <v>0</v>
      </c>
      <c r="CH1922">
        <v>0</v>
      </c>
      <c r="CI1922">
        <v>0</v>
      </c>
      <c r="CJ1922">
        <v>0</v>
      </c>
      <c r="CK1922">
        <v>0</v>
      </c>
      <c r="CL1922">
        <v>0</v>
      </c>
      <c r="CM1922">
        <v>0</v>
      </c>
      <c r="CN1922">
        <v>0</v>
      </c>
      <c r="CO1922">
        <v>0</v>
      </c>
      <c r="CP1922">
        <v>0</v>
      </c>
      <c r="CQ1922">
        <v>162440</v>
      </c>
      <c r="CR1922">
        <v>0</v>
      </c>
      <c r="CS1922">
        <v>0</v>
      </c>
      <c r="CT1922">
        <v>0</v>
      </c>
      <c r="CU1922">
        <v>0</v>
      </c>
      <c r="CV1922">
        <v>0</v>
      </c>
      <c r="CW1922">
        <v>0</v>
      </c>
      <c r="CX1922">
        <v>0</v>
      </c>
      <c r="CY1922">
        <v>0</v>
      </c>
      <c r="CZ1922">
        <v>0</v>
      </c>
      <c r="DA1922">
        <v>0</v>
      </c>
      <c r="DB1922">
        <v>0</v>
      </c>
      <c r="DC1922">
        <v>0</v>
      </c>
      <c r="DD1922">
        <v>0</v>
      </c>
      <c r="DE1922">
        <v>0</v>
      </c>
      <c r="DF1922">
        <v>0</v>
      </c>
      <c r="DG1922">
        <v>0</v>
      </c>
      <c r="DH1922">
        <v>0</v>
      </c>
      <c r="DI1922">
        <v>0</v>
      </c>
      <c r="DJ1922">
        <v>0</v>
      </c>
      <c r="DK1922">
        <v>0</v>
      </c>
      <c r="DL1922">
        <v>150900</v>
      </c>
      <c r="DM1922">
        <v>0</v>
      </c>
      <c r="DN1922">
        <v>0</v>
      </c>
      <c r="DO1922">
        <v>313340</v>
      </c>
      <c r="DP1922">
        <v>317700</v>
      </c>
      <c r="DQ1922">
        <v>79810</v>
      </c>
      <c r="DR1922">
        <v>0</v>
      </c>
      <c r="DS1922">
        <v>0</v>
      </c>
    </row>
    <row r="1923" spans="1:123" x14ac:dyDescent="0.3">
      <c r="A1923" t="str">
        <f t="shared" ref="A1923:A1986" si="30">CONCATENATE(C1923,LEFT(D1923,4))</f>
        <v>20472007</v>
      </c>
      <c r="B1923">
        <v>55</v>
      </c>
      <c r="C1923">
        <v>2047</v>
      </c>
      <c r="D1923">
        <v>200712</v>
      </c>
      <c r="E1923">
        <v>33</v>
      </c>
      <c r="F1923">
        <v>2118937</v>
      </c>
      <c r="G1923">
        <v>163034</v>
      </c>
      <c r="H1923">
        <v>550000</v>
      </c>
      <c r="I1923">
        <v>0</v>
      </c>
      <c r="J1923">
        <v>0</v>
      </c>
      <c r="K1923">
        <v>85000</v>
      </c>
      <c r="L1923">
        <v>200000</v>
      </c>
      <c r="M1923">
        <v>56200</v>
      </c>
      <c r="N1923">
        <v>11500</v>
      </c>
      <c r="O1923">
        <v>25500</v>
      </c>
      <c r="P1923">
        <v>4500</v>
      </c>
      <c r="Q1923">
        <v>2000</v>
      </c>
      <c r="R1923">
        <v>0</v>
      </c>
      <c r="S1923">
        <v>2737</v>
      </c>
      <c r="T1923">
        <v>35000</v>
      </c>
      <c r="U1923">
        <v>36000</v>
      </c>
      <c r="V1923">
        <v>0</v>
      </c>
      <c r="W1923">
        <v>15000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63111</v>
      </c>
      <c r="AD1923">
        <v>0</v>
      </c>
      <c r="AE1923">
        <v>0</v>
      </c>
      <c r="AF1923">
        <v>95626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787811</v>
      </c>
      <c r="AO1923">
        <v>621519</v>
      </c>
      <c r="AP1923">
        <v>95626</v>
      </c>
      <c r="AQ1923">
        <v>0</v>
      </c>
      <c r="AR1923">
        <v>8360</v>
      </c>
      <c r="AS1923">
        <v>0</v>
      </c>
      <c r="AT1923">
        <v>0</v>
      </c>
      <c r="AU1923">
        <v>0</v>
      </c>
      <c r="AV1923">
        <v>0</v>
      </c>
      <c r="AW1923">
        <v>4846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0</v>
      </c>
      <c r="BI1923">
        <v>0</v>
      </c>
      <c r="BJ1923">
        <v>0</v>
      </c>
      <c r="BK1923">
        <v>730351</v>
      </c>
      <c r="BL1923">
        <v>0</v>
      </c>
      <c r="BM1923">
        <v>47480</v>
      </c>
      <c r="BN1923">
        <v>0</v>
      </c>
      <c r="BO1923">
        <v>0</v>
      </c>
      <c r="BP1923">
        <v>0</v>
      </c>
      <c r="BQ1923">
        <v>0</v>
      </c>
      <c r="BR1923">
        <v>0</v>
      </c>
      <c r="BS1923">
        <v>0</v>
      </c>
      <c r="BT1923">
        <v>0</v>
      </c>
      <c r="BU1923">
        <v>0</v>
      </c>
      <c r="BV1923">
        <v>0</v>
      </c>
      <c r="BW1923">
        <v>0</v>
      </c>
      <c r="BX1923">
        <v>0</v>
      </c>
      <c r="BY1923">
        <v>0</v>
      </c>
      <c r="BZ1923">
        <v>0</v>
      </c>
      <c r="CA1923">
        <v>0</v>
      </c>
      <c r="CB1923">
        <v>0</v>
      </c>
      <c r="CC1923">
        <v>0</v>
      </c>
      <c r="CD1923">
        <v>0</v>
      </c>
      <c r="CE1923">
        <v>0</v>
      </c>
      <c r="CF1923">
        <v>0</v>
      </c>
      <c r="CG1923">
        <v>0</v>
      </c>
      <c r="CH1923">
        <v>0</v>
      </c>
      <c r="CI1923">
        <v>0</v>
      </c>
      <c r="CJ1923">
        <v>0</v>
      </c>
      <c r="CK1923">
        <v>0</v>
      </c>
      <c r="CL1923">
        <v>0</v>
      </c>
      <c r="CM1923">
        <v>0</v>
      </c>
      <c r="CN1923">
        <v>0</v>
      </c>
      <c r="CO1923">
        <v>0</v>
      </c>
      <c r="CP1923">
        <v>0</v>
      </c>
      <c r="CQ1923">
        <v>94960</v>
      </c>
      <c r="CR1923">
        <v>0</v>
      </c>
      <c r="CS1923">
        <v>0</v>
      </c>
      <c r="CT1923">
        <v>0</v>
      </c>
      <c r="CU1923">
        <v>0</v>
      </c>
      <c r="CV1923">
        <v>0</v>
      </c>
      <c r="CW1923">
        <v>0</v>
      </c>
      <c r="CX1923">
        <v>0</v>
      </c>
      <c r="CY1923">
        <v>0</v>
      </c>
      <c r="CZ1923">
        <v>0</v>
      </c>
      <c r="DA1923">
        <v>0</v>
      </c>
      <c r="DB1923">
        <v>0</v>
      </c>
      <c r="DC1923">
        <v>0</v>
      </c>
      <c r="DD1923">
        <v>0</v>
      </c>
      <c r="DE1923">
        <v>0</v>
      </c>
      <c r="DF1923">
        <v>0</v>
      </c>
      <c r="DG1923">
        <v>0</v>
      </c>
      <c r="DH1923">
        <v>0</v>
      </c>
      <c r="DI1923">
        <v>0</v>
      </c>
      <c r="DJ1923">
        <v>0</v>
      </c>
      <c r="DK1923">
        <v>0</v>
      </c>
      <c r="DL1923">
        <v>146054</v>
      </c>
      <c r="DM1923">
        <v>0</v>
      </c>
      <c r="DN1923">
        <v>0</v>
      </c>
      <c r="DO1923">
        <v>241014</v>
      </c>
      <c r="DP1923">
        <v>317700</v>
      </c>
      <c r="DQ1923">
        <v>-804655</v>
      </c>
      <c r="DR1923">
        <v>752329</v>
      </c>
      <c r="DS1923">
        <v>0</v>
      </c>
    </row>
    <row r="1924" spans="1:123" x14ac:dyDescent="0.3">
      <c r="A1924" t="str">
        <f t="shared" si="30"/>
        <v>20482008</v>
      </c>
      <c r="B1924">
        <v>55</v>
      </c>
      <c r="C1924">
        <v>2048</v>
      </c>
      <c r="D1924">
        <v>200812</v>
      </c>
      <c r="E1924">
        <v>32</v>
      </c>
      <c r="F1924">
        <v>2289666</v>
      </c>
      <c r="G1924">
        <v>163030</v>
      </c>
      <c r="H1924">
        <v>550000</v>
      </c>
      <c r="I1924">
        <v>0</v>
      </c>
      <c r="J1924">
        <v>0</v>
      </c>
      <c r="K1924">
        <v>85000</v>
      </c>
      <c r="L1924">
        <v>200000</v>
      </c>
      <c r="M1924">
        <v>56200</v>
      </c>
      <c r="N1924">
        <v>11500</v>
      </c>
      <c r="O1924">
        <v>25500</v>
      </c>
      <c r="P1924">
        <v>4500</v>
      </c>
      <c r="Q1924">
        <v>2000</v>
      </c>
      <c r="R1924">
        <v>0</v>
      </c>
      <c r="S1924">
        <v>2522</v>
      </c>
      <c r="T1924">
        <v>35000</v>
      </c>
      <c r="U1924">
        <v>36000</v>
      </c>
      <c r="V1924">
        <v>0</v>
      </c>
      <c r="W1924">
        <v>15000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61470</v>
      </c>
      <c r="AD1924">
        <v>0</v>
      </c>
      <c r="AE1924">
        <v>0</v>
      </c>
      <c r="AF1924">
        <v>93140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790082</v>
      </c>
      <c r="AO1924">
        <v>605361</v>
      </c>
      <c r="AP1924">
        <v>93140</v>
      </c>
      <c r="AQ1924">
        <v>0</v>
      </c>
      <c r="AR1924">
        <v>7493</v>
      </c>
      <c r="AS1924">
        <v>0</v>
      </c>
      <c r="AT1924">
        <v>0</v>
      </c>
      <c r="AU1924">
        <v>0</v>
      </c>
      <c r="AV1924">
        <v>0</v>
      </c>
      <c r="AW1924">
        <v>4205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0</v>
      </c>
      <c r="BI1924">
        <v>0</v>
      </c>
      <c r="BJ1924">
        <v>0</v>
      </c>
      <c r="BK1924">
        <v>710199</v>
      </c>
      <c r="BL1924">
        <v>0</v>
      </c>
      <c r="BM1924">
        <v>27480</v>
      </c>
      <c r="BN1924">
        <v>0</v>
      </c>
      <c r="BO1924">
        <v>0</v>
      </c>
      <c r="BP1924">
        <v>0</v>
      </c>
      <c r="BQ1924">
        <v>0</v>
      </c>
      <c r="BR1924">
        <v>0</v>
      </c>
      <c r="BS1924">
        <v>0</v>
      </c>
      <c r="BT1924">
        <v>0</v>
      </c>
      <c r="BU1924">
        <v>0</v>
      </c>
      <c r="BV1924">
        <v>0</v>
      </c>
      <c r="BW1924">
        <v>0</v>
      </c>
      <c r="BX1924">
        <v>0</v>
      </c>
      <c r="BY1924">
        <v>0</v>
      </c>
      <c r="BZ1924">
        <v>0</v>
      </c>
      <c r="CA1924">
        <v>0</v>
      </c>
      <c r="CB1924">
        <v>0</v>
      </c>
      <c r="CC1924">
        <v>0</v>
      </c>
      <c r="CD1924">
        <v>0</v>
      </c>
      <c r="CE1924">
        <v>0</v>
      </c>
      <c r="CF1924">
        <v>0</v>
      </c>
      <c r="CG1924">
        <v>0</v>
      </c>
      <c r="CH1924">
        <v>0</v>
      </c>
      <c r="CI1924">
        <v>0</v>
      </c>
      <c r="CJ1924">
        <v>0</v>
      </c>
      <c r="CK1924">
        <v>0</v>
      </c>
      <c r="CL1924">
        <v>0</v>
      </c>
      <c r="CM1924">
        <v>0</v>
      </c>
      <c r="CN1924">
        <v>0</v>
      </c>
      <c r="CO1924">
        <v>0</v>
      </c>
      <c r="CP1924">
        <v>0</v>
      </c>
      <c r="CQ1924">
        <v>47480</v>
      </c>
      <c r="CR1924">
        <v>0</v>
      </c>
      <c r="CS1924">
        <v>0</v>
      </c>
      <c r="CT1924">
        <v>0</v>
      </c>
      <c r="CU1924">
        <v>0</v>
      </c>
      <c r="CV1924">
        <v>0</v>
      </c>
      <c r="CW1924">
        <v>0</v>
      </c>
      <c r="CX1924">
        <v>0</v>
      </c>
      <c r="CY1924">
        <v>0</v>
      </c>
      <c r="CZ1924">
        <v>0</v>
      </c>
      <c r="DA1924">
        <v>0</v>
      </c>
      <c r="DB1924">
        <v>0</v>
      </c>
      <c r="DC1924">
        <v>0</v>
      </c>
      <c r="DD1924">
        <v>0</v>
      </c>
      <c r="DE1924">
        <v>0</v>
      </c>
      <c r="DF1924">
        <v>0</v>
      </c>
      <c r="DG1924">
        <v>0</v>
      </c>
      <c r="DH1924">
        <v>0</v>
      </c>
      <c r="DI1924">
        <v>0</v>
      </c>
      <c r="DJ1924">
        <v>0</v>
      </c>
      <c r="DK1924">
        <v>0</v>
      </c>
      <c r="DL1924">
        <v>141848</v>
      </c>
      <c r="DM1924">
        <v>0</v>
      </c>
      <c r="DN1924">
        <v>0</v>
      </c>
      <c r="DO1924">
        <v>189328</v>
      </c>
      <c r="DP1924">
        <v>317700</v>
      </c>
      <c r="DQ1924">
        <v>-992620</v>
      </c>
      <c r="DR1924">
        <v>960935</v>
      </c>
      <c r="DS1924">
        <v>0</v>
      </c>
    </row>
    <row r="1925" spans="1:123" x14ac:dyDescent="0.3">
      <c r="A1925" t="str">
        <f t="shared" si="30"/>
        <v>20492009</v>
      </c>
      <c r="B1925">
        <v>55</v>
      </c>
      <c r="C1925">
        <v>2049</v>
      </c>
      <c r="D1925">
        <v>200912</v>
      </c>
      <c r="E1925">
        <v>37</v>
      </c>
      <c r="F1925">
        <v>2296953</v>
      </c>
      <c r="G1925">
        <v>163025</v>
      </c>
      <c r="H1925">
        <v>550000</v>
      </c>
      <c r="I1925">
        <v>0</v>
      </c>
      <c r="J1925">
        <v>0</v>
      </c>
      <c r="K1925">
        <v>85000</v>
      </c>
      <c r="L1925">
        <v>200000</v>
      </c>
      <c r="M1925">
        <v>56200</v>
      </c>
      <c r="N1925">
        <v>11500</v>
      </c>
      <c r="O1925">
        <v>25500</v>
      </c>
      <c r="P1925">
        <v>4500</v>
      </c>
      <c r="Q1925">
        <v>2000</v>
      </c>
      <c r="R1925">
        <v>0</v>
      </c>
      <c r="S1925">
        <v>2308</v>
      </c>
      <c r="T1925">
        <v>35000</v>
      </c>
      <c r="U1925">
        <v>36000</v>
      </c>
      <c r="V1925">
        <v>0</v>
      </c>
      <c r="W1925">
        <v>15000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71879</v>
      </c>
      <c r="AD1925">
        <v>0</v>
      </c>
      <c r="AE1925">
        <v>0</v>
      </c>
      <c r="AF1925">
        <v>108911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774097</v>
      </c>
      <c r="AO1925">
        <v>707866</v>
      </c>
      <c r="AP1925">
        <v>108911</v>
      </c>
      <c r="AQ1925">
        <v>0</v>
      </c>
      <c r="AR1925">
        <v>12995</v>
      </c>
      <c r="AS1925">
        <v>0</v>
      </c>
      <c r="AT1925">
        <v>0</v>
      </c>
      <c r="AU1925">
        <v>0</v>
      </c>
      <c r="AV1925">
        <v>0</v>
      </c>
      <c r="AW1925">
        <v>8270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0</v>
      </c>
      <c r="BI1925">
        <v>0</v>
      </c>
      <c r="BJ1925">
        <v>0</v>
      </c>
      <c r="BK1925">
        <v>838042</v>
      </c>
      <c r="BL1925">
        <v>0</v>
      </c>
      <c r="BM1925">
        <v>7480</v>
      </c>
      <c r="BN1925">
        <v>0</v>
      </c>
      <c r="BO1925">
        <v>0</v>
      </c>
      <c r="BP1925">
        <v>0</v>
      </c>
      <c r="BQ1925">
        <v>0</v>
      </c>
      <c r="BR1925">
        <v>0</v>
      </c>
      <c r="BS1925">
        <v>0</v>
      </c>
      <c r="BT1925">
        <v>0</v>
      </c>
      <c r="BU1925">
        <v>0</v>
      </c>
      <c r="BV1925">
        <v>0</v>
      </c>
      <c r="BW1925">
        <v>0</v>
      </c>
      <c r="BX1925">
        <v>0</v>
      </c>
      <c r="BY1925">
        <v>0</v>
      </c>
      <c r="BZ1925">
        <v>0</v>
      </c>
      <c r="CA1925">
        <v>0</v>
      </c>
      <c r="CB1925">
        <v>0</v>
      </c>
      <c r="CC1925">
        <v>0</v>
      </c>
      <c r="CD1925">
        <v>0</v>
      </c>
      <c r="CE1925">
        <v>0</v>
      </c>
      <c r="CF1925">
        <v>0</v>
      </c>
      <c r="CG1925">
        <v>0</v>
      </c>
      <c r="CH1925">
        <v>0</v>
      </c>
      <c r="CI1925">
        <v>0</v>
      </c>
      <c r="CJ1925">
        <v>0</v>
      </c>
      <c r="CK1925">
        <v>0</v>
      </c>
      <c r="CL1925">
        <v>0</v>
      </c>
      <c r="CM1925">
        <v>0</v>
      </c>
      <c r="CN1925">
        <v>0</v>
      </c>
      <c r="CO1925">
        <v>0</v>
      </c>
      <c r="CP1925">
        <v>0</v>
      </c>
      <c r="CQ1925">
        <v>20000</v>
      </c>
      <c r="CR1925">
        <v>0</v>
      </c>
      <c r="CS1925">
        <v>0</v>
      </c>
      <c r="CT1925">
        <v>0</v>
      </c>
      <c r="CU1925">
        <v>0</v>
      </c>
      <c r="CV1925">
        <v>0</v>
      </c>
      <c r="CW1925">
        <v>0</v>
      </c>
      <c r="CX1925">
        <v>0</v>
      </c>
      <c r="CY1925">
        <v>0</v>
      </c>
      <c r="CZ1925">
        <v>0</v>
      </c>
      <c r="DA1925">
        <v>0</v>
      </c>
      <c r="DB1925">
        <v>0</v>
      </c>
      <c r="DC1925">
        <v>0</v>
      </c>
      <c r="DD1925">
        <v>0</v>
      </c>
      <c r="DE1925">
        <v>0</v>
      </c>
      <c r="DF1925">
        <v>0</v>
      </c>
      <c r="DG1925">
        <v>0</v>
      </c>
      <c r="DH1925">
        <v>0</v>
      </c>
      <c r="DI1925">
        <v>0</v>
      </c>
      <c r="DJ1925">
        <v>0</v>
      </c>
      <c r="DK1925">
        <v>0</v>
      </c>
      <c r="DL1925">
        <v>133578</v>
      </c>
      <c r="DM1925">
        <v>0</v>
      </c>
      <c r="DN1925">
        <v>0</v>
      </c>
      <c r="DO1925">
        <v>153578</v>
      </c>
      <c r="DP1925">
        <v>317700</v>
      </c>
      <c r="DQ1925">
        <v>-892109</v>
      </c>
      <c r="DR1925">
        <v>876359</v>
      </c>
      <c r="DS1925">
        <v>0</v>
      </c>
    </row>
    <row r="1926" spans="1:123" x14ac:dyDescent="0.3">
      <c r="A1926" t="str">
        <f t="shared" si="30"/>
        <v>20502010</v>
      </c>
      <c r="B1926">
        <v>55</v>
      </c>
      <c r="C1926">
        <v>2050</v>
      </c>
      <c r="D1926">
        <v>201012</v>
      </c>
      <c r="E1926">
        <v>45</v>
      </c>
      <c r="F1926">
        <v>1826326</v>
      </c>
      <c r="G1926">
        <v>163021</v>
      </c>
      <c r="H1926">
        <v>550000</v>
      </c>
      <c r="I1926">
        <v>0</v>
      </c>
      <c r="J1926">
        <v>0</v>
      </c>
      <c r="K1926">
        <v>85000</v>
      </c>
      <c r="L1926">
        <v>200000</v>
      </c>
      <c r="M1926">
        <v>56200</v>
      </c>
      <c r="N1926">
        <v>11500</v>
      </c>
      <c r="O1926">
        <v>25500</v>
      </c>
      <c r="P1926">
        <v>4500</v>
      </c>
      <c r="Q1926">
        <v>2000</v>
      </c>
      <c r="R1926">
        <v>0</v>
      </c>
      <c r="S1926">
        <v>2093</v>
      </c>
      <c r="T1926">
        <v>35000</v>
      </c>
      <c r="U1926">
        <v>36000</v>
      </c>
      <c r="V1926">
        <v>0</v>
      </c>
      <c r="W1926">
        <v>20000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86397</v>
      </c>
      <c r="AD1926">
        <v>44512</v>
      </c>
      <c r="AE1926">
        <v>0</v>
      </c>
      <c r="AF1926">
        <v>130909</v>
      </c>
      <c r="AG1926">
        <v>44512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746884</v>
      </c>
      <c r="AO1926">
        <v>850841</v>
      </c>
      <c r="AP1926">
        <v>130909</v>
      </c>
      <c r="AQ1926">
        <v>0</v>
      </c>
      <c r="AR1926">
        <v>20000</v>
      </c>
      <c r="AS1926">
        <v>0</v>
      </c>
      <c r="AT1926">
        <v>0</v>
      </c>
      <c r="AU1926">
        <v>0</v>
      </c>
      <c r="AV1926">
        <v>0</v>
      </c>
      <c r="AW1926">
        <v>13940</v>
      </c>
      <c r="AX1926">
        <v>0</v>
      </c>
      <c r="AY1926">
        <v>669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0</v>
      </c>
      <c r="BI1926">
        <v>0</v>
      </c>
      <c r="BJ1926">
        <v>0</v>
      </c>
      <c r="BK1926">
        <v>1016359</v>
      </c>
      <c r="BL1926">
        <v>0</v>
      </c>
      <c r="BM1926">
        <v>0</v>
      </c>
      <c r="BN1926">
        <v>0</v>
      </c>
      <c r="BO1926">
        <v>0</v>
      </c>
      <c r="BP1926">
        <v>0</v>
      </c>
      <c r="BQ1926">
        <v>0</v>
      </c>
      <c r="BR1926">
        <v>0</v>
      </c>
      <c r="BS1926">
        <v>0</v>
      </c>
      <c r="BT1926">
        <v>0</v>
      </c>
      <c r="BU1926">
        <v>0</v>
      </c>
      <c r="BV1926">
        <v>0</v>
      </c>
      <c r="BW1926">
        <v>0</v>
      </c>
      <c r="BX1926">
        <v>0</v>
      </c>
      <c r="BY1926">
        <v>0</v>
      </c>
      <c r="BZ1926">
        <v>0</v>
      </c>
      <c r="CA1926">
        <v>0</v>
      </c>
      <c r="CB1926">
        <v>0</v>
      </c>
      <c r="CC1926">
        <v>0</v>
      </c>
      <c r="CD1926">
        <v>0</v>
      </c>
      <c r="CE1926">
        <v>0</v>
      </c>
      <c r="CF1926">
        <v>0</v>
      </c>
      <c r="CG1926">
        <v>0</v>
      </c>
      <c r="CH1926">
        <v>0</v>
      </c>
      <c r="CI1926">
        <v>0</v>
      </c>
      <c r="CJ1926">
        <v>0</v>
      </c>
      <c r="CK1926">
        <v>0</v>
      </c>
      <c r="CL1926">
        <v>0</v>
      </c>
      <c r="CM1926">
        <v>0</v>
      </c>
      <c r="CN1926">
        <v>0</v>
      </c>
      <c r="CO1926">
        <v>0</v>
      </c>
      <c r="CP1926">
        <v>0</v>
      </c>
      <c r="CQ1926">
        <v>0</v>
      </c>
      <c r="CR1926">
        <v>0</v>
      </c>
      <c r="CS1926">
        <v>0</v>
      </c>
      <c r="CT1926">
        <v>0</v>
      </c>
      <c r="CU1926">
        <v>0</v>
      </c>
      <c r="CV1926">
        <v>0</v>
      </c>
      <c r="CW1926">
        <v>0</v>
      </c>
      <c r="CX1926">
        <v>0</v>
      </c>
      <c r="CY1926">
        <v>0</v>
      </c>
      <c r="CZ1926">
        <v>0</v>
      </c>
      <c r="DA1926">
        <v>0</v>
      </c>
      <c r="DB1926">
        <v>0</v>
      </c>
      <c r="DC1926">
        <v>0</v>
      </c>
      <c r="DD1926">
        <v>0</v>
      </c>
      <c r="DE1926">
        <v>0</v>
      </c>
      <c r="DF1926">
        <v>0</v>
      </c>
      <c r="DG1926">
        <v>0</v>
      </c>
      <c r="DH1926">
        <v>0</v>
      </c>
      <c r="DI1926">
        <v>0</v>
      </c>
      <c r="DJ1926">
        <v>0</v>
      </c>
      <c r="DK1926">
        <v>0</v>
      </c>
      <c r="DL1926">
        <v>119638</v>
      </c>
      <c r="DM1926">
        <v>0</v>
      </c>
      <c r="DN1926">
        <v>0</v>
      </c>
      <c r="DO1926">
        <v>119638</v>
      </c>
      <c r="DP1926">
        <v>317700</v>
      </c>
      <c r="DQ1926">
        <v>-276044</v>
      </c>
      <c r="DR1926">
        <v>262104</v>
      </c>
      <c r="DS1926">
        <v>0</v>
      </c>
    </row>
    <row r="1927" spans="1:123" x14ac:dyDescent="0.3">
      <c r="A1927" t="str">
        <f t="shared" si="30"/>
        <v>20161977</v>
      </c>
      <c r="B1927">
        <v>56</v>
      </c>
      <c r="C1927">
        <v>2016</v>
      </c>
      <c r="D1927">
        <v>197712</v>
      </c>
      <c r="E1927">
        <v>11</v>
      </c>
      <c r="F1927">
        <v>1572447</v>
      </c>
      <c r="G1927">
        <v>211232</v>
      </c>
      <c r="H1927">
        <v>550000</v>
      </c>
      <c r="I1927">
        <v>0</v>
      </c>
      <c r="J1927">
        <v>126000</v>
      </c>
      <c r="K1927">
        <v>85000</v>
      </c>
      <c r="L1927">
        <v>100000</v>
      </c>
      <c r="M1927">
        <v>56200</v>
      </c>
      <c r="N1927">
        <v>11500</v>
      </c>
      <c r="O1927">
        <v>25500</v>
      </c>
      <c r="P1927">
        <v>4500</v>
      </c>
      <c r="Q1927">
        <v>2000</v>
      </c>
      <c r="R1927">
        <v>0</v>
      </c>
      <c r="S1927">
        <v>8370</v>
      </c>
      <c r="T1927">
        <v>35000</v>
      </c>
      <c r="U1927">
        <v>36000</v>
      </c>
      <c r="V1927">
        <v>0</v>
      </c>
      <c r="W1927">
        <v>0</v>
      </c>
      <c r="X1927">
        <v>79000</v>
      </c>
      <c r="Y1927">
        <v>0</v>
      </c>
      <c r="Z1927">
        <v>0</v>
      </c>
      <c r="AA1927">
        <v>0</v>
      </c>
      <c r="AB1927">
        <v>210000</v>
      </c>
      <c r="AC1927">
        <v>21321</v>
      </c>
      <c r="AD1927">
        <v>0</v>
      </c>
      <c r="AE1927">
        <v>32306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177694</v>
      </c>
      <c r="AL1927">
        <v>0</v>
      </c>
      <c r="AM1927">
        <v>0</v>
      </c>
      <c r="AN1927">
        <v>1009070</v>
      </c>
      <c r="AO1927">
        <v>209974</v>
      </c>
      <c r="AP1927">
        <v>32306</v>
      </c>
      <c r="AQ1927">
        <v>0</v>
      </c>
      <c r="AR1927">
        <v>0</v>
      </c>
      <c r="AS1927">
        <v>6000</v>
      </c>
      <c r="AT1927">
        <v>8000</v>
      </c>
      <c r="AU1927">
        <v>200000</v>
      </c>
      <c r="AV1927">
        <v>75000</v>
      </c>
      <c r="AW1927">
        <v>0</v>
      </c>
      <c r="AX1927">
        <v>31500</v>
      </c>
      <c r="AY1927">
        <v>0</v>
      </c>
      <c r="AZ1927">
        <v>0</v>
      </c>
      <c r="BA1927">
        <v>25000</v>
      </c>
      <c r="BB1927">
        <v>8000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0</v>
      </c>
      <c r="BI1927">
        <v>0</v>
      </c>
      <c r="BJ1927">
        <v>0</v>
      </c>
      <c r="BK1927">
        <v>595780</v>
      </c>
      <c r="BL1927">
        <v>0</v>
      </c>
      <c r="BM1927">
        <v>32000</v>
      </c>
      <c r="BN1927">
        <v>18000</v>
      </c>
      <c r="BO1927">
        <v>0</v>
      </c>
      <c r="BP1927">
        <v>61000</v>
      </c>
      <c r="BQ1927">
        <v>0</v>
      </c>
      <c r="BR1927">
        <v>0</v>
      </c>
      <c r="BS1927">
        <v>0</v>
      </c>
      <c r="BT1927">
        <v>0</v>
      </c>
      <c r="BU1927">
        <v>0</v>
      </c>
      <c r="BV1927">
        <v>0</v>
      </c>
      <c r="BW1927">
        <v>0</v>
      </c>
      <c r="BX1927">
        <v>0</v>
      </c>
      <c r="BY1927">
        <v>0</v>
      </c>
      <c r="BZ1927">
        <v>0</v>
      </c>
      <c r="CA1927">
        <v>0</v>
      </c>
      <c r="CB1927">
        <v>0</v>
      </c>
      <c r="CC1927">
        <v>0</v>
      </c>
      <c r="CD1927">
        <v>0</v>
      </c>
      <c r="CE1927">
        <v>0</v>
      </c>
      <c r="CF1927">
        <v>5000</v>
      </c>
      <c r="CG1927">
        <v>0</v>
      </c>
      <c r="CH1927">
        <v>0</v>
      </c>
      <c r="CI1927">
        <v>0</v>
      </c>
      <c r="CJ1927">
        <v>0</v>
      </c>
      <c r="CK1927">
        <v>0</v>
      </c>
      <c r="CL1927">
        <v>0</v>
      </c>
      <c r="CM1927">
        <v>0</v>
      </c>
      <c r="CN1927">
        <v>0</v>
      </c>
      <c r="CO1927">
        <v>0</v>
      </c>
      <c r="CP1927">
        <v>0</v>
      </c>
      <c r="CQ1927">
        <v>64000</v>
      </c>
      <c r="CR1927">
        <v>0</v>
      </c>
      <c r="CS1927">
        <v>0</v>
      </c>
      <c r="CT1927">
        <v>0</v>
      </c>
      <c r="CU1927">
        <v>0</v>
      </c>
      <c r="CV1927">
        <v>0</v>
      </c>
      <c r="CW1927">
        <v>0</v>
      </c>
      <c r="CX1927">
        <v>0</v>
      </c>
      <c r="CY1927">
        <v>0</v>
      </c>
      <c r="CZ1927">
        <v>0</v>
      </c>
      <c r="DA1927">
        <v>0</v>
      </c>
      <c r="DB1927">
        <v>0</v>
      </c>
      <c r="DC1927">
        <v>0</v>
      </c>
      <c r="DD1927">
        <v>0</v>
      </c>
      <c r="DE1927">
        <v>0</v>
      </c>
      <c r="DF1927">
        <v>0</v>
      </c>
      <c r="DG1927">
        <v>0</v>
      </c>
      <c r="DH1927">
        <v>0</v>
      </c>
      <c r="DI1927">
        <v>0</v>
      </c>
      <c r="DJ1927">
        <v>94500</v>
      </c>
      <c r="DK1927">
        <v>99000</v>
      </c>
      <c r="DL1927">
        <v>30000</v>
      </c>
      <c r="DM1927">
        <v>62000</v>
      </c>
      <c r="DN1927">
        <v>0</v>
      </c>
      <c r="DO1927">
        <v>527194</v>
      </c>
      <c r="DP1927">
        <v>317700</v>
      </c>
      <c r="DQ1927">
        <v>-625329</v>
      </c>
      <c r="DR1927">
        <v>98829</v>
      </c>
      <c r="DS1927">
        <v>0</v>
      </c>
    </row>
    <row r="1928" spans="1:123" x14ac:dyDescent="0.3">
      <c r="A1928" t="str">
        <f t="shared" si="30"/>
        <v>20171978</v>
      </c>
      <c r="B1928">
        <v>56</v>
      </c>
      <c r="C1928">
        <v>2017</v>
      </c>
      <c r="D1928">
        <v>197812</v>
      </c>
      <c r="E1928">
        <v>77</v>
      </c>
      <c r="F1928">
        <v>1523326</v>
      </c>
      <c r="G1928">
        <v>215203</v>
      </c>
      <c r="H1928">
        <v>550000</v>
      </c>
      <c r="I1928">
        <v>0</v>
      </c>
      <c r="J1928">
        <v>126000</v>
      </c>
      <c r="K1928">
        <v>85000</v>
      </c>
      <c r="L1928">
        <v>100000</v>
      </c>
      <c r="M1928">
        <v>56200</v>
      </c>
      <c r="N1928">
        <v>11500</v>
      </c>
      <c r="O1928">
        <v>25500</v>
      </c>
      <c r="P1928">
        <v>4500</v>
      </c>
      <c r="Q1928">
        <v>2000</v>
      </c>
      <c r="R1928">
        <v>0</v>
      </c>
      <c r="S1928">
        <v>8311</v>
      </c>
      <c r="T1928">
        <v>35000</v>
      </c>
      <c r="U1928">
        <v>36000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177694</v>
      </c>
      <c r="AC1928">
        <v>149173</v>
      </c>
      <c r="AD1928">
        <v>0</v>
      </c>
      <c r="AE1928">
        <v>177694</v>
      </c>
      <c r="AF1928">
        <v>48332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881679</v>
      </c>
      <c r="AO1928">
        <v>1469055</v>
      </c>
      <c r="AP1928">
        <v>226026</v>
      </c>
      <c r="AQ1928">
        <v>0</v>
      </c>
      <c r="AR1928">
        <v>20000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0</v>
      </c>
      <c r="BI1928">
        <v>0</v>
      </c>
      <c r="BJ1928">
        <v>0</v>
      </c>
      <c r="BK1928">
        <v>1715081</v>
      </c>
      <c r="BL1928">
        <v>0</v>
      </c>
      <c r="BM1928">
        <v>0</v>
      </c>
      <c r="BN1928">
        <v>0</v>
      </c>
      <c r="BO1928">
        <v>0</v>
      </c>
      <c r="BP1928">
        <v>0</v>
      </c>
      <c r="BQ1928">
        <v>0</v>
      </c>
      <c r="BR1928">
        <v>500000</v>
      </c>
      <c r="BS1928">
        <v>154000</v>
      </c>
      <c r="BT1928">
        <v>65000</v>
      </c>
      <c r="BU1928">
        <v>100000</v>
      </c>
      <c r="BV1928">
        <v>1668</v>
      </c>
      <c r="BW1928">
        <v>0</v>
      </c>
      <c r="BX1928">
        <v>0</v>
      </c>
      <c r="BY1928">
        <v>0</v>
      </c>
      <c r="BZ1928">
        <v>0</v>
      </c>
      <c r="CA1928">
        <v>0</v>
      </c>
      <c r="CB1928">
        <v>0</v>
      </c>
      <c r="CC1928">
        <v>0</v>
      </c>
      <c r="CD1928">
        <v>0</v>
      </c>
      <c r="CE1928">
        <v>0</v>
      </c>
      <c r="CF1928">
        <v>0</v>
      </c>
      <c r="CG1928">
        <v>755</v>
      </c>
      <c r="CH1928">
        <v>17</v>
      </c>
      <c r="CI1928">
        <v>92</v>
      </c>
      <c r="CJ1928">
        <v>69</v>
      </c>
      <c r="CK1928">
        <v>27</v>
      </c>
      <c r="CL1928">
        <v>23</v>
      </c>
      <c r="CM1928">
        <v>99</v>
      </c>
      <c r="CN1928">
        <v>458</v>
      </c>
      <c r="CO1928">
        <v>23</v>
      </c>
      <c r="CP1928">
        <v>0</v>
      </c>
      <c r="CQ1928">
        <v>544000</v>
      </c>
      <c r="CR1928">
        <v>100000</v>
      </c>
      <c r="CS1928">
        <v>1668</v>
      </c>
      <c r="CT1928">
        <v>154000</v>
      </c>
      <c r="CU1928">
        <v>65000</v>
      </c>
      <c r="CV1928">
        <v>755</v>
      </c>
      <c r="CW1928">
        <v>17</v>
      </c>
      <c r="CX1928">
        <v>92</v>
      </c>
      <c r="CY1928">
        <v>69</v>
      </c>
      <c r="CZ1928">
        <v>27</v>
      </c>
      <c r="DA1928">
        <v>23</v>
      </c>
      <c r="DB1928">
        <v>99</v>
      </c>
      <c r="DC1928">
        <v>458</v>
      </c>
      <c r="DD1928">
        <v>23</v>
      </c>
      <c r="DE1928">
        <v>5000</v>
      </c>
      <c r="DF1928">
        <v>0</v>
      </c>
      <c r="DG1928">
        <v>23750</v>
      </c>
      <c r="DH1928">
        <v>0</v>
      </c>
      <c r="DI1928">
        <v>0</v>
      </c>
      <c r="DJ1928">
        <v>94500</v>
      </c>
      <c r="DK1928">
        <v>99000</v>
      </c>
      <c r="DL1928">
        <v>30000</v>
      </c>
      <c r="DM1928">
        <v>62000</v>
      </c>
      <c r="DN1928">
        <v>0</v>
      </c>
      <c r="DO1928">
        <v>1180481</v>
      </c>
      <c r="DP1928">
        <v>317700</v>
      </c>
      <c r="DQ1928">
        <v>822231</v>
      </c>
      <c r="DR1928">
        <v>0</v>
      </c>
      <c r="DS1928">
        <v>0</v>
      </c>
    </row>
    <row r="1929" spans="1:123" x14ac:dyDescent="0.3">
      <c r="A1929" t="str">
        <f t="shared" si="30"/>
        <v>20181979</v>
      </c>
      <c r="B1929">
        <v>56</v>
      </c>
      <c r="C1929">
        <v>2018</v>
      </c>
      <c r="D1929">
        <v>197912</v>
      </c>
      <c r="E1929">
        <v>75</v>
      </c>
      <c r="F1929">
        <v>1379282</v>
      </c>
      <c r="G1929">
        <v>186174</v>
      </c>
      <c r="H1929">
        <v>550000</v>
      </c>
      <c r="I1929">
        <v>0</v>
      </c>
      <c r="J1929">
        <v>120000</v>
      </c>
      <c r="K1929">
        <v>85000</v>
      </c>
      <c r="L1929">
        <v>130000</v>
      </c>
      <c r="M1929">
        <v>56200</v>
      </c>
      <c r="N1929">
        <v>11500</v>
      </c>
      <c r="O1929">
        <v>25500</v>
      </c>
      <c r="P1929">
        <v>4500</v>
      </c>
      <c r="Q1929">
        <v>2000</v>
      </c>
      <c r="R1929">
        <v>0</v>
      </c>
      <c r="S1929">
        <v>8252</v>
      </c>
      <c r="T1929">
        <v>35000</v>
      </c>
      <c r="U1929">
        <v>36000</v>
      </c>
      <c r="V1929">
        <v>0</v>
      </c>
      <c r="W1929">
        <v>0</v>
      </c>
      <c r="X1929">
        <v>0</v>
      </c>
      <c r="Y1929">
        <v>0</v>
      </c>
      <c r="Z1929">
        <v>262375</v>
      </c>
      <c r="AA1929">
        <v>0</v>
      </c>
      <c r="AB1929">
        <v>0</v>
      </c>
      <c r="AC1929">
        <v>145110</v>
      </c>
      <c r="AD1929">
        <v>74761</v>
      </c>
      <c r="AE1929">
        <v>0</v>
      </c>
      <c r="AF1929">
        <v>219871</v>
      </c>
      <c r="AG1929">
        <v>0</v>
      </c>
      <c r="AH1929">
        <v>0</v>
      </c>
      <c r="AI1929">
        <v>0</v>
      </c>
      <c r="AJ1929">
        <v>26484</v>
      </c>
      <c r="AK1929">
        <v>26484</v>
      </c>
      <c r="AL1929">
        <v>0</v>
      </c>
      <c r="AM1929">
        <v>0</v>
      </c>
      <c r="AN1929">
        <v>445221</v>
      </c>
      <c r="AO1929">
        <v>1429050</v>
      </c>
      <c r="AP1929">
        <v>219871</v>
      </c>
      <c r="AQ1929">
        <v>0</v>
      </c>
      <c r="AR1929">
        <v>20000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84377</v>
      </c>
      <c r="BE1929">
        <v>111111</v>
      </c>
      <c r="BF1929">
        <v>60000</v>
      </c>
      <c r="BG1929">
        <v>35194</v>
      </c>
      <c r="BH1929">
        <v>20000</v>
      </c>
      <c r="BI1929">
        <v>56200</v>
      </c>
      <c r="BJ1929">
        <v>0</v>
      </c>
      <c r="BK1929">
        <v>1302039</v>
      </c>
      <c r="BL1929">
        <v>0</v>
      </c>
      <c r="BM1929">
        <v>0</v>
      </c>
      <c r="BN1929">
        <v>0</v>
      </c>
      <c r="BO1929">
        <v>0</v>
      </c>
      <c r="BP1929">
        <v>0</v>
      </c>
      <c r="BQ1929">
        <v>0</v>
      </c>
      <c r="BR1929">
        <v>86000</v>
      </c>
      <c r="BS1929">
        <v>0</v>
      </c>
      <c r="BT1929">
        <v>0</v>
      </c>
      <c r="BU1929">
        <v>0</v>
      </c>
      <c r="BV1929">
        <v>8332</v>
      </c>
      <c r="BW1929">
        <v>0</v>
      </c>
      <c r="BX1929">
        <v>0</v>
      </c>
      <c r="BY1929">
        <v>0</v>
      </c>
      <c r="BZ1929">
        <v>0</v>
      </c>
      <c r="CA1929">
        <v>0</v>
      </c>
      <c r="CB1929">
        <v>0</v>
      </c>
      <c r="CC1929">
        <v>0</v>
      </c>
      <c r="CD1929">
        <v>0</v>
      </c>
      <c r="CE1929">
        <v>0</v>
      </c>
      <c r="CF1929">
        <v>0</v>
      </c>
      <c r="CG1929">
        <v>25000</v>
      </c>
      <c r="CH1929">
        <v>572</v>
      </c>
      <c r="CI1929">
        <v>3000</v>
      </c>
      <c r="CJ1929">
        <v>2250</v>
      </c>
      <c r="CK1929">
        <v>900</v>
      </c>
      <c r="CL1929">
        <v>750</v>
      </c>
      <c r="CM1929">
        <v>3250</v>
      </c>
      <c r="CN1929">
        <v>15000</v>
      </c>
      <c r="CO1929">
        <v>750</v>
      </c>
      <c r="CP1929">
        <v>0</v>
      </c>
      <c r="CQ1929">
        <v>610000</v>
      </c>
      <c r="CR1929">
        <v>100000</v>
      </c>
      <c r="CS1929">
        <v>10000</v>
      </c>
      <c r="CT1929">
        <v>154000</v>
      </c>
      <c r="CU1929">
        <v>65000</v>
      </c>
      <c r="CV1929">
        <v>25755</v>
      </c>
      <c r="CW1929">
        <v>589</v>
      </c>
      <c r="CX1929">
        <v>3092</v>
      </c>
      <c r="CY1929">
        <v>2319</v>
      </c>
      <c r="CZ1929">
        <v>927</v>
      </c>
      <c r="DA1929">
        <v>773</v>
      </c>
      <c r="DB1929">
        <v>3349</v>
      </c>
      <c r="DC1929">
        <v>15458</v>
      </c>
      <c r="DD1929">
        <v>773</v>
      </c>
      <c r="DE1929">
        <v>10000</v>
      </c>
      <c r="DF1929">
        <v>262375</v>
      </c>
      <c r="DG1929">
        <v>23750</v>
      </c>
      <c r="DH1929">
        <v>0</v>
      </c>
      <c r="DI1929">
        <v>84377</v>
      </c>
      <c r="DJ1929">
        <v>129694</v>
      </c>
      <c r="DK1929">
        <v>155200</v>
      </c>
      <c r="DL1929">
        <v>90000</v>
      </c>
      <c r="DM1929">
        <v>173111</v>
      </c>
      <c r="DN1929">
        <v>20000</v>
      </c>
      <c r="DO1929">
        <v>1967027</v>
      </c>
      <c r="DP1929">
        <v>317700</v>
      </c>
      <c r="DQ1929">
        <v>801546</v>
      </c>
      <c r="DR1929">
        <v>0</v>
      </c>
      <c r="DS1929">
        <v>0</v>
      </c>
    </row>
    <row r="1930" spans="1:123" x14ac:dyDescent="0.3">
      <c r="A1930" t="str">
        <f t="shared" si="30"/>
        <v>20191980</v>
      </c>
      <c r="B1930">
        <v>56</v>
      </c>
      <c r="C1930">
        <v>2019</v>
      </c>
      <c r="D1930">
        <v>198012</v>
      </c>
      <c r="E1930">
        <v>95</v>
      </c>
      <c r="F1930">
        <v>1505412</v>
      </c>
      <c r="G1930">
        <v>163145</v>
      </c>
      <c r="H1930">
        <v>550000</v>
      </c>
      <c r="I1930">
        <v>0</v>
      </c>
      <c r="J1930">
        <v>120000</v>
      </c>
      <c r="K1930">
        <v>85000</v>
      </c>
      <c r="L1930">
        <v>160000</v>
      </c>
      <c r="M1930">
        <v>56200</v>
      </c>
      <c r="N1930">
        <v>11500</v>
      </c>
      <c r="O1930">
        <v>25500</v>
      </c>
      <c r="P1930">
        <v>4500</v>
      </c>
      <c r="Q1930">
        <v>2000</v>
      </c>
      <c r="R1930">
        <v>0</v>
      </c>
      <c r="S1930">
        <v>8193</v>
      </c>
      <c r="T1930">
        <v>35000</v>
      </c>
      <c r="U1930">
        <v>36000</v>
      </c>
      <c r="V1930">
        <v>0</v>
      </c>
      <c r="W1930">
        <v>0</v>
      </c>
      <c r="X1930">
        <v>0</v>
      </c>
      <c r="Y1930">
        <v>0</v>
      </c>
      <c r="Z1930">
        <v>400000</v>
      </c>
      <c r="AA1930">
        <v>0</v>
      </c>
      <c r="AB1930">
        <v>26484</v>
      </c>
      <c r="AC1930">
        <v>184969</v>
      </c>
      <c r="AD1930">
        <v>95296</v>
      </c>
      <c r="AE1930">
        <v>26484</v>
      </c>
      <c r="AF1930">
        <v>253780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330113</v>
      </c>
      <c r="AO1930">
        <v>1821577</v>
      </c>
      <c r="AP1930">
        <v>280265</v>
      </c>
      <c r="AQ1930">
        <v>50412</v>
      </c>
      <c r="AR1930">
        <v>20000</v>
      </c>
      <c r="AS1930">
        <v>0</v>
      </c>
      <c r="AT1930">
        <v>0</v>
      </c>
      <c r="AU1930">
        <v>84377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285550</v>
      </c>
      <c r="BE1930">
        <v>111111</v>
      </c>
      <c r="BF1930">
        <v>60000</v>
      </c>
      <c r="BG1930">
        <v>35194</v>
      </c>
      <c r="BH1930">
        <v>20000</v>
      </c>
      <c r="BI1930">
        <v>56200</v>
      </c>
      <c r="BJ1930">
        <v>128660</v>
      </c>
      <c r="BK1930">
        <v>1559916</v>
      </c>
      <c r="BL1930">
        <v>0</v>
      </c>
      <c r="BM1930">
        <v>0</v>
      </c>
      <c r="BN1930">
        <v>0</v>
      </c>
      <c r="BO1930">
        <v>0</v>
      </c>
      <c r="BP1930">
        <v>0</v>
      </c>
      <c r="BQ1930">
        <v>0</v>
      </c>
      <c r="BR1930">
        <v>20000</v>
      </c>
      <c r="BS1930">
        <v>0</v>
      </c>
      <c r="BT1930">
        <v>0</v>
      </c>
      <c r="BU1930">
        <v>0</v>
      </c>
      <c r="BV1930">
        <v>0</v>
      </c>
      <c r="BW1930">
        <v>0</v>
      </c>
      <c r="BX1930">
        <v>0</v>
      </c>
      <c r="BY1930">
        <v>0</v>
      </c>
      <c r="BZ1930">
        <v>0</v>
      </c>
      <c r="CA1930">
        <v>0</v>
      </c>
      <c r="CB1930">
        <v>0</v>
      </c>
      <c r="CC1930">
        <v>0</v>
      </c>
      <c r="CD1930">
        <v>0</v>
      </c>
      <c r="CE1930">
        <v>0</v>
      </c>
      <c r="CF1930">
        <v>0</v>
      </c>
      <c r="CG1930">
        <v>25000</v>
      </c>
      <c r="CH1930">
        <v>572</v>
      </c>
      <c r="CI1930">
        <v>3000</v>
      </c>
      <c r="CJ1930">
        <v>2250</v>
      </c>
      <c r="CK1930">
        <v>900</v>
      </c>
      <c r="CL1930">
        <v>750</v>
      </c>
      <c r="CM1930">
        <v>3250</v>
      </c>
      <c r="CN1930">
        <v>15000</v>
      </c>
      <c r="CO1930">
        <v>750</v>
      </c>
      <c r="CP1930">
        <v>114000</v>
      </c>
      <c r="CQ1930">
        <v>610000</v>
      </c>
      <c r="CR1930">
        <v>100000</v>
      </c>
      <c r="CS1930">
        <v>10000</v>
      </c>
      <c r="CT1930">
        <v>154000</v>
      </c>
      <c r="CU1930">
        <v>65000</v>
      </c>
      <c r="CV1930">
        <v>50755</v>
      </c>
      <c r="CW1930">
        <v>1161</v>
      </c>
      <c r="CX1930">
        <v>6092</v>
      </c>
      <c r="CY1930">
        <v>4569</v>
      </c>
      <c r="CZ1930">
        <v>1827</v>
      </c>
      <c r="DA1930">
        <v>1523</v>
      </c>
      <c r="DB1930">
        <v>6599</v>
      </c>
      <c r="DC1930">
        <v>30458</v>
      </c>
      <c r="DD1930">
        <v>1523</v>
      </c>
      <c r="DE1930">
        <v>129000</v>
      </c>
      <c r="DF1930">
        <v>641779</v>
      </c>
      <c r="DG1930">
        <v>23750</v>
      </c>
      <c r="DH1930">
        <v>0</v>
      </c>
      <c r="DI1930">
        <v>285550</v>
      </c>
      <c r="DJ1930">
        <v>161369</v>
      </c>
      <c r="DK1930">
        <v>205218</v>
      </c>
      <c r="DL1930">
        <v>150000</v>
      </c>
      <c r="DM1930">
        <v>273111</v>
      </c>
      <c r="DN1930">
        <v>40000</v>
      </c>
      <c r="DO1930">
        <v>2953284</v>
      </c>
      <c r="DP1930">
        <v>317700</v>
      </c>
      <c r="DQ1930">
        <v>1197810</v>
      </c>
      <c r="DR1930">
        <v>0</v>
      </c>
      <c r="DS1930">
        <v>128660</v>
      </c>
    </row>
    <row r="1931" spans="1:123" x14ac:dyDescent="0.3">
      <c r="A1931" t="str">
        <f t="shared" si="30"/>
        <v>20201981</v>
      </c>
      <c r="B1931">
        <v>56</v>
      </c>
      <c r="C1931">
        <v>2020</v>
      </c>
      <c r="D1931">
        <v>198112</v>
      </c>
      <c r="E1931">
        <v>33</v>
      </c>
      <c r="F1931">
        <v>1750790</v>
      </c>
      <c r="G1931">
        <v>163116</v>
      </c>
      <c r="H1931">
        <v>550000</v>
      </c>
      <c r="I1931">
        <v>0</v>
      </c>
      <c r="J1931">
        <v>120000</v>
      </c>
      <c r="K1931">
        <v>85000</v>
      </c>
      <c r="L1931">
        <v>192500</v>
      </c>
      <c r="M1931">
        <v>56200</v>
      </c>
      <c r="N1931">
        <v>11500</v>
      </c>
      <c r="O1931">
        <v>25500</v>
      </c>
      <c r="P1931">
        <v>4500</v>
      </c>
      <c r="Q1931">
        <v>2000</v>
      </c>
      <c r="R1931">
        <v>0</v>
      </c>
      <c r="S1931">
        <v>8134</v>
      </c>
      <c r="T1931">
        <v>35000</v>
      </c>
      <c r="U1931">
        <v>36000</v>
      </c>
      <c r="V1931">
        <v>0</v>
      </c>
      <c r="W1931">
        <v>0</v>
      </c>
      <c r="X1931">
        <v>0</v>
      </c>
      <c r="Y1931">
        <v>5600</v>
      </c>
      <c r="Z1931">
        <v>0</v>
      </c>
      <c r="AA1931">
        <v>0</v>
      </c>
      <c r="AB1931">
        <v>0</v>
      </c>
      <c r="AC1931">
        <v>63260</v>
      </c>
      <c r="AD1931">
        <v>0</v>
      </c>
      <c r="AE1931">
        <v>0</v>
      </c>
      <c r="AF1931">
        <v>95851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926083</v>
      </c>
      <c r="AO1931">
        <v>622983</v>
      </c>
      <c r="AP1931">
        <v>95851</v>
      </c>
      <c r="AQ1931">
        <v>0</v>
      </c>
      <c r="AR1931">
        <v>8439</v>
      </c>
      <c r="AS1931">
        <v>3000</v>
      </c>
      <c r="AT1931">
        <v>8000</v>
      </c>
      <c r="AU1931">
        <v>285550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0</v>
      </c>
      <c r="BI1931">
        <v>0</v>
      </c>
      <c r="BJ1931">
        <v>0</v>
      </c>
      <c r="BK1931">
        <v>1023823</v>
      </c>
      <c r="BL1931">
        <v>0</v>
      </c>
      <c r="BM1931">
        <v>0</v>
      </c>
      <c r="BN1931">
        <v>0</v>
      </c>
      <c r="BO1931">
        <v>0</v>
      </c>
      <c r="BP1931">
        <v>0</v>
      </c>
      <c r="BQ1931">
        <v>0</v>
      </c>
      <c r="BR1931">
        <v>0</v>
      </c>
      <c r="BS1931">
        <v>0</v>
      </c>
      <c r="BT1931">
        <v>0</v>
      </c>
      <c r="BU1931">
        <v>0</v>
      </c>
      <c r="BV1931">
        <v>0</v>
      </c>
      <c r="BW1931">
        <v>0</v>
      </c>
      <c r="BX1931">
        <v>0</v>
      </c>
      <c r="BY1931">
        <v>0</v>
      </c>
      <c r="BZ1931">
        <v>0</v>
      </c>
      <c r="CA1931">
        <v>0</v>
      </c>
      <c r="CB1931">
        <v>0</v>
      </c>
      <c r="CC1931">
        <v>0</v>
      </c>
      <c r="CD1931">
        <v>0</v>
      </c>
      <c r="CE1931">
        <v>0</v>
      </c>
      <c r="CF1931">
        <v>0</v>
      </c>
      <c r="CG1931">
        <v>0</v>
      </c>
      <c r="CH1931">
        <v>0</v>
      </c>
      <c r="CI1931">
        <v>0</v>
      </c>
      <c r="CJ1931">
        <v>0</v>
      </c>
      <c r="CK1931">
        <v>0</v>
      </c>
      <c r="CL1931">
        <v>0</v>
      </c>
      <c r="CM1931">
        <v>0</v>
      </c>
      <c r="CN1931">
        <v>0</v>
      </c>
      <c r="CO1931">
        <v>0</v>
      </c>
      <c r="CP1931">
        <v>0</v>
      </c>
      <c r="CQ1931">
        <v>590000</v>
      </c>
      <c r="CR1931">
        <v>100000</v>
      </c>
      <c r="CS1931">
        <v>10000</v>
      </c>
      <c r="CT1931">
        <v>154000</v>
      </c>
      <c r="CU1931">
        <v>65000</v>
      </c>
      <c r="CV1931">
        <v>50755</v>
      </c>
      <c r="CW1931">
        <v>1161</v>
      </c>
      <c r="CX1931">
        <v>6092</v>
      </c>
      <c r="CY1931">
        <v>4569</v>
      </c>
      <c r="CZ1931">
        <v>1827</v>
      </c>
      <c r="DA1931">
        <v>1523</v>
      </c>
      <c r="DB1931">
        <v>6599</v>
      </c>
      <c r="DC1931">
        <v>30458</v>
      </c>
      <c r="DD1931">
        <v>1523</v>
      </c>
      <c r="DE1931">
        <v>134000</v>
      </c>
      <c r="DF1931">
        <v>597525</v>
      </c>
      <c r="DG1931">
        <v>23750</v>
      </c>
      <c r="DH1931">
        <v>0</v>
      </c>
      <c r="DI1931">
        <v>0</v>
      </c>
      <c r="DJ1931">
        <v>157849</v>
      </c>
      <c r="DK1931">
        <v>199036</v>
      </c>
      <c r="DL1931">
        <v>150000</v>
      </c>
      <c r="DM1931">
        <v>262000</v>
      </c>
      <c r="DN1931">
        <v>40000</v>
      </c>
      <c r="DO1931">
        <v>2587668</v>
      </c>
      <c r="DP1931">
        <v>317700</v>
      </c>
      <c r="DQ1931">
        <v>-291150</v>
      </c>
      <c r="DR1931">
        <v>0</v>
      </c>
      <c r="DS1931">
        <v>0</v>
      </c>
    </row>
    <row r="1932" spans="1:123" x14ac:dyDescent="0.3">
      <c r="A1932" t="str">
        <f t="shared" si="30"/>
        <v>20211982</v>
      </c>
      <c r="B1932">
        <v>56</v>
      </c>
      <c r="C1932">
        <v>2021</v>
      </c>
      <c r="D1932">
        <v>198212</v>
      </c>
      <c r="E1932">
        <v>71</v>
      </c>
      <c r="F1932">
        <v>1598016</v>
      </c>
      <c r="G1932">
        <v>163116</v>
      </c>
      <c r="H1932">
        <v>550000</v>
      </c>
      <c r="I1932">
        <v>0</v>
      </c>
      <c r="J1932">
        <v>120000</v>
      </c>
      <c r="K1932">
        <v>85000</v>
      </c>
      <c r="L1932">
        <v>205000</v>
      </c>
      <c r="M1932">
        <v>56200</v>
      </c>
      <c r="N1932">
        <v>11500</v>
      </c>
      <c r="O1932">
        <v>25500</v>
      </c>
      <c r="P1932">
        <v>4500</v>
      </c>
      <c r="Q1932">
        <v>2000</v>
      </c>
      <c r="R1932">
        <v>0</v>
      </c>
      <c r="S1932">
        <v>7945</v>
      </c>
      <c r="T1932">
        <v>35000</v>
      </c>
      <c r="U1932">
        <v>36000</v>
      </c>
      <c r="V1932">
        <v>0</v>
      </c>
      <c r="W1932">
        <v>0</v>
      </c>
      <c r="X1932">
        <v>0</v>
      </c>
      <c r="Y1932">
        <v>0</v>
      </c>
      <c r="Z1932">
        <v>328752</v>
      </c>
      <c r="AA1932">
        <v>0</v>
      </c>
      <c r="AB1932">
        <v>0</v>
      </c>
      <c r="AC1932">
        <v>137086</v>
      </c>
      <c r="AD1932">
        <v>70627</v>
      </c>
      <c r="AE1932">
        <v>0</v>
      </c>
      <c r="AF1932">
        <v>207713</v>
      </c>
      <c r="AG1932">
        <v>0</v>
      </c>
      <c r="AH1932">
        <v>0</v>
      </c>
      <c r="AI1932">
        <v>0</v>
      </c>
      <c r="AJ1932">
        <v>42287</v>
      </c>
      <c r="AK1932">
        <v>42287</v>
      </c>
      <c r="AL1932">
        <v>0</v>
      </c>
      <c r="AM1932">
        <v>0</v>
      </c>
      <c r="AN1932">
        <v>449893</v>
      </c>
      <c r="AO1932">
        <v>1350029</v>
      </c>
      <c r="AP1932">
        <v>207713</v>
      </c>
      <c r="AQ1932">
        <v>0</v>
      </c>
      <c r="AR1932">
        <v>20000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88000</v>
      </c>
      <c r="BF1932">
        <v>0</v>
      </c>
      <c r="BG1932">
        <v>35194</v>
      </c>
      <c r="BH1932">
        <v>10000</v>
      </c>
      <c r="BI1932">
        <v>5837</v>
      </c>
      <c r="BJ1932">
        <v>0</v>
      </c>
      <c r="BK1932">
        <v>1438711</v>
      </c>
      <c r="BL1932">
        <v>0</v>
      </c>
      <c r="BM1932">
        <v>0</v>
      </c>
      <c r="BN1932">
        <v>0</v>
      </c>
      <c r="BO1932">
        <v>0</v>
      </c>
      <c r="BP1932">
        <v>0</v>
      </c>
      <c r="BQ1932">
        <v>0</v>
      </c>
      <c r="BR1932">
        <v>40000</v>
      </c>
      <c r="BS1932">
        <v>0</v>
      </c>
      <c r="BT1932">
        <v>0</v>
      </c>
      <c r="BU1932">
        <v>0</v>
      </c>
      <c r="BV1932">
        <v>0</v>
      </c>
      <c r="BW1932">
        <v>0</v>
      </c>
      <c r="BX1932">
        <v>0</v>
      </c>
      <c r="BY1932">
        <v>0</v>
      </c>
      <c r="BZ1932">
        <v>0</v>
      </c>
      <c r="CA1932">
        <v>0</v>
      </c>
      <c r="CB1932">
        <v>0</v>
      </c>
      <c r="CC1932">
        <v>0</v>
      </c>
      <c r="CD1932">
        <v>0</v>
      </c>
      <c r="CE1932">
        <v>0</v>
      </c>
      <c r="CF1932">
        <v>0</v>
      </c>
      <c r="CG1932">
        <v>25000</v>
      </c>
      <c r="CH1932">
        <v>572</v>
      </c>
      <c r="CI1932">
        <v>3000</v>
      </c>
      <c r="CJ1932">
        <v>2250</v>
      </c>
      <c r="CK1932">
        <v>900</v>
      </c>
      <c r="CL1932">
        <v>750</v>
      </c>
      <c r="CM1932">
        <v>3250</v>
      </c>
      <c r="CN1932">
        <v>15000</v>
      </c>
      <c r="CO1932">
        <v>750</v>
      </c>
      <c r="CP1932">
        <v>0</v>
      </c>
      <c r="CQ1932">
        <v>610000</v>
      </c>
      <c r="CR1932">
        <v>100000</v>
      </c>
      <c r="CS1932">
        <v>10000</v>
      </c>
      <c r="CT1932">
        <v>154000</v>
      </c>
      <c r="CU1932">
        <v>65000</v>
      </c>
      <c r="CV1932">
        <v>75755</v>
      </c>
      <c r="CW1932">
        <v>1733</v>
      </c>
      <c r="CX1932">
        <v>9092</v>
      </c>
      <c r="CY1932">
        <v>6819</v>
      </c>
      <c r="CZ1932">
        <v>2727</v>
      </c>
      <c r="DA1932">
        <v>2273</v>
      </c>
      <c r="DB1932">
        <v>9849</v>
      </c>
      <c r="DC1932">
        <v>45458</v>
      </c>
      <c r="DD1932">
        <v>2273</v>
      </c>
      <c r="DE1932">
        <v>139000</v>
      </c>
      <c r="DF1932">
        <v>908351</v>
      </c>
      <c r="DG1932">
        <v>23750</v>
      </c>
      <c r="DH1932">
        <v>0</v>
      </c>
      <c r="DI1932">
        <v>0</v>
      </c>
      <c r="DJ1932">
        <v>193043</v>
      </c>
      <c r="DK1932">
        <v>204873</v>
      </c>
      <c r="DL1932">
        <v>150000</v>
      </c>
      <c r="DM1932">
        <v>350000</v>
      </c>
      <c r="DN1932">
        <v>50000</v>
      </c>
      <c r="DO1932">
        <v>3156284</v>
      </c>
      <c r="DP1932">
        <v>317700</v>
      </c>
      <c r="DQ1932">
        <v>601542</v>
      </c>
      <c r="DR1932">
        <v>0</v>
      </c>
      <c r="DS1932">
        <v>0</v>
      </c>
    </row>
    <row r="1933" spans="1:123" x14ac:dyDescent="0.3">
      <c r="A1933" t="str">
        <f t="shared" si="30"/>
        <v>20221983</v>
      </c>
      <c r="B1933">
        <v>56</v>
      </c>
      <c r="C1933">
        <v>2022</v>
      </c>
      <c r="D1933">
        <v>198312</v>
      </c>
      <c r="E1933">
        <v>81</v>
      </c>
      <c r="F1933">
        <v>1209520</v>
      </c>
      <c r="G1933">
        <v>163115</v>
      </c>
      <c r="H1933">
        <v>550000</v>
      </c>
      <c r="I1933">
        <v>0</v>
      </c>
      <c r="J1933">
        <v>90000</v>
      </c>
      <c r="K1933">
        <v>85000</v>
      </c>
      <c r="L1933">
        <v>202500</v>
      </c>
      <c r="M1933">
        <v>56200</v>
      </c>
      <c r="N1933">
        <v>11500</v>
      </c>
      <c r="O1933">
        <v>25500</v>
      </c>
      <c r="P1933">
        <v>4500</v>
      </c>
      <c r="Q1933">
        <v>2000</v>
      </c>
      <c r="R1933">
        <v>0</v>
      </c>
      <c r="S1933">
        <v>7757</v>
      </c>
      <c r="T1933">
        <v>35000</v>
      </c>
      <c r="U1933">
        <v>36000</v>
      </c>
      <c r="V1933">
        <v>0</v>
      </c>
      <c r="W1933">
        <v>0</v>
      </c>
      <c r="X1933">
        <v>0</v>
      </c>
      <c r="Y1933">
        <v>0</v>
      </c>
      <c r="Z1933">
        <v>400000</v>
      </c>
      <c r="AA1933">
        <v>0</v>
      </c>
      <c r="AB1933">
        <v>42287</v>
      </c>
      <c r="AC1933">
        <v>157891</v>
      </c>
      <c r="AD1933">
        <v>81345</v>
      </c>
      <c r="AE1933">
        <v>42287</v>
      </c>
      <c r="AF1933">
        <v>196950</v>
      </c>
      <c r="AG1933">
        <v>0</v>
      </c>
      <c r="AH1933">
        <v>0</v>
      </c>
      <c r="AI1933">
        <v>0</v>
      </c>
      <c r="AJ1933">
        <v>53050</v>
      </c>
      <c r="AK1933">
        <v>53050</v>
      </c>
      <c r="AL1933">
        <v>0</v>
      </c>
      <c r="AM1933">
        <v>0</v>
      </c>
      <c r="AN1933">
        <v>345957</v>
      </c>
      <c r="AO1933">
        <v>1554915</v>
      </c>
      <c r="AP1933">
        <v>239236</v>
      </c>
      <c r="AQ1933">
        <v>139674</v>
      </c>
      <c r="AR1933">
        <v>20000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285550</v>
      </c>
      <c r="BE1933">
        <v>8800</v>
      </c>
      <c r="BF1933">
        <v>60000</v>
      </c>
      <c r="BG1933">
        <v>35194</v>
      </c>
      <c r="BH1933">
        <v>0</v>
      </c>
      <c r="BI1933">
        <v>45769</v>
      </c>
      <c r="BJ1933">
        <v>385467</v>
      </c>
      <c r="BK1933">
        <v>1133046</v>
      </c>
      <c r="BL1933">
        <v>0</v>
      </c>
      <c r="BM1933">
        <v>0</v>
      </c>
      <c r="BN1933">
        <v>0</v>
      </c>
      <c r="BO1933">
        <v>0</v>
      </c>
      <c r="BP1933">
        <v>0</v>
      </c>
      <c r="BQ1933">
        <v>0</v>
      </c>
      <c r="BR1933">
        <v>20000</v>
      </c>
      <c r="BS1933">
        <v>0</v>
      </c>
      <c r="BT1933">
        <v>0</v>
      </c>
      <c r="BU1933">
        <v>0</v>
      </c>
      <c r="BV1933">
        <v>0</v>
      </c>
      <c r="BW1933">
        <v>0</v>
      </c>
      <c r="BX1933">
        <v>0</v>
      </c>
      <c r="BY1933">
        <v>0</v>
      </c>
      <c r="BZ1933">
        <v>0</v>
      </c>
      <c r="CA1933">
        <v>0</v>
      </c>
      <c r="CB1933">
        <v>0</v>
      </c>
      <c r="CC1933">
        <v>0</v>
      </c>
      <c r="CD1933">
        <v>0</v>
      </c>
      <c r="CE1933">
        <v>0</v>
      </c>
      <c r="CF1933">
        <v>0</v>
      </c>
      <c r="CG1933">
        <v>24245</v>
      </c>
      <c r="CH1933">
        <v>556</v>
      </c>
      <c r="CI1933">
        <v>2908</v>
      </c>
      <c r="CJ1933">
        <v>2181</v>
      </c>
      <c r="CK1933">
        <v>873</v>
      </c>
      <c r="CL1933">
        <v>727</v>
      </c>
      <c r="CM1933">
        <v>3151</v>
      </c>
      <c r="CN1933">
        <v>15000</v>
      </c>
      <c r="CO1933">
        <v>727</v>
      </c>
      <c r="CP1933">
        <v>0</v>
      </c>
      <c r="CQ1933">
        <v>610000</v>
      </c>
      <c r="CR1933">
        <v>100000</v>
      </c>
      <c r="CS1933">
        <v>10000</v>
      </c>
      <c r="CT1933">
        <v>154000</v>
      </c>
      <c r="CU1933">
        <v>65000</v>
      </c>
      <c r="CV1933">
        <v>100000</v>
      </c>
      <c r="CW1933">
        <v>2289</v>
      </c>
      <c r="CX1933">
        <v>12000</v>
      </c>
      <c r="CY1933">
        <v>9000</v>
      </c>
      <c r="CZ1933">
        <v>3600</v>
      </c>
      <c r="DA1933">
        <v>3000</v>
      </c>
      <c r="DB1933">
        <v>13000</v>
      </c>
      <c r="DC1933">
        <v>60458</v>
      </c>
      <c r="DD1933">
        <v>3000</v>
      </c>
      <c r="DE1933">
        <v>140000</v>
      </c>
      <c r="DF1933">
        <v>1265156</v>
      </c>
      <c r="DG1933">
        <v>23750</v>
      </c>
      <c r="DH1933">
        <v>0</v>
      </c>
      <c r="DI1933">
        <v>285550</v>
      </c>
      <c r="DJ1933">
        <v>224718</v>
      </c>
      <c r="DK1933">
        <v>250000</v>
      </c>
      <c r="DL1933">
        <v>210000</v>
      </c>
      <c r="DM1933">
        <v>350000</v>
      </c>
      <c r="DN1933">
        <v>50000</v>
      </c>
      <c r="DO1933">
        <v>3997571</v>
      </c>
      <c r="DP1933">
        <v>317700</v>
      </c>
      <c r="DQ1933">
        <v>1344198</v>
      </c>
      <c r="DR1933">
        <v>0</v>
      </c>
      <c r="DS1933">
        <v>385467</v>
      </c>
    </row>
    <row r="1934" spans="1:123" x14ac:dyDescent="0.3">
      <c r="A1934" t="str">
        <f t="shared" si="30"/>
        <v>20231984</v>
      </c>
      <c r="B1934">
        <v>56</v>
      </c>
      <c r="C1934">
        <v>2023</v>
      </c>
      <c r="D1934">
        <v>198412</v>
      </c>
      <c r="E1934">
        <v>60</v>
      </c>
      <c r="F1934">
        <v>1790174</v>
      </c>
      <c r="G1934">
        <v>163115</v>
      </c>
      <c r="H1934">
        <v>550000</v>
      </c>
      <c r="I1934">
        <v>0</v>
      </c>
      <c r="J1934">
        <v>90000</v>
      </c>
      <c r="K1934">
        <v>85000</v>
      </c>
      <c r="L1934">
        <v>200000</v>
      </c>
      <c r="M1934">
        <v>56200</v>
      </c>
      <c r="N1934">
        <v>11500</v>
      </c>
      <c r="O1934">
        <v>25500</v>
      </c>
      <c r="P1934">
        <v>4500</v>
      </c>
      <c r="Q1934">
        <v>2000</v>
      </c>
      <c r="R1934">
        <v>0</v>
      </c>
      <c r="S1934">
        <v>7568</v>
      </c>
      <c r="T1934">
        <v>35000</v>
      </c>
      <c r="U1934">
        <v>36000</v>
      </c>
      <c r="V1934">
        <v>0</v>
      </c>
      <c r="W1934">
        <v>0</v>
      </c>
      <c r="X1934">
        <v>0</v>
      </c>
      <c r="Y1934">
        <v>0</v>
      </c>
      <c r="Z1934">
        <v>267580</v>
      </c>
      <c r="AA1934">
        <v>0</v>
      </c>
      <c r="AB1934">
        <v>53050</v>
      </c>
      <c r="AC1934">
        <v>115859</v>
      </c>
      <c r="AD1934">
        <v>59690</v>
      </c>
      <c r="AE1934">
        <v>53050</v>
      </c>
      <c r="AF1934">
        <v>122499</v>
      </c>
      <c r="AG1934">
        <v>0</v>
      </c>
      <c r="AH1934">
        <v>0</v>
      </c>
      <c r="AI1934">
        <v>0</v>
      </c>
      <c r="AJ1934">
        <v>127501</v>
      </c>
      <c r="AK1934">
        <v>127501</v>
      </c>
      <c r="AL1934">
        <v>0</v>
      </c>
      <c r="AM1934">
        <v>0</v>
      </c>
      <c r="AN1934">
        <v>475688</v>
      </c>
      <c r="AO1934">
        <v>1140980</v>
      </c>
      <c r="AP1934">
        <v>175549</v>
      </c>
      <c r="AQ1934">
        <v>129962</v>
      </c>
      <c r="AR1934">
        <v>20000</v>
      </c>
      <c r="AS1934">
        <v>3000</v>
      </c>
      <c r="AT1934">
        <v>8000</v>
      </c>
      <c r="AU1934">
        <v>285550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122790</v>
      </c>
      <c r="BE1934">
        <v>880</v>
      </c>
      <c r="BF1934">
        <v>60000</v>
      </c>
      <c r="BG1934">
        <v>35194</v>
      </c>
      <c r="BH1934">
        <v>0</v>
      </c>
      <c r="BI1934">
        <v>5035</v>
      </c>
      <c r="BJ1934">
        <v>0</v>
      </c>
      <c r="BK1934">
        <v>1539143</v>
      </c>
      <c r="BL1934">
        <v>0</v>
      </c>
      <c r="BM1934">
        <v>0</v>
      </c>
      <c r="BN1934">
        <v>0</v>
      </c>
      <c r="BO1934">
        <v>0</v>
      </c>
      <c r="BP1934">
        <v>0</v>
      </c>
      <c r="BQ1934">
        <v>0</v>
      </c>
      <c r="BR1934">
        <v>20000</v>
      </c>
      <c r="BS1934">
        <v>0</v>
      </c>
      <c r="BT1934">
        <v>0</v>
      </c>
      <c r="BU1934">
        <v>0</v>
      </c>
      <c r="BV1934">
        <v>0</v>
      </c>
      <c r="BW1934">
        <v>0</v>
      </c>
      <c r="BX1934">
        <v>0</v>
      </c>
      <c r="BY1934">
        <v>0</v>
      </c>
      <c r="BZ1934">
        <v>0</v>
      </c>
      <c r="CA1934">
        <v>0</v>
      </c>
      <c r="CB1934">
        <v>0</v>
      </c>
      <c r="CC1934">
        <v>0</v>
      </c>
      <c r="CD1934">
        <v>0</v>
      </c>
      <c r="CE1934">
        <v>0</v>
      </c>
      <c r="CF1934">
        <v>0</v>
      </c>
      <c r="CG1934">
        <v>0</v>
      </c>
      <c r="CH1934">
        <v>0</v>
      </c>
      <c r="CI1934">
        <v>0</v>
      </c>
      <c r="CJ1934">
        <v>0</v>
      </c>
      <c r="CK1934">
        <v>0</v>
      </c>
      <c r="CL1934">
        <v>0</v>
      </c>
      <c r="CM1934">
        <v>0</v>
      </c>
      <c r="CN1934">
        <v>5542</v>
      </c>
      <c r="CO1934">
        <v>0</v>
      </c>
      <c r="CP1934">
        <v>0</v>
      </c>
      <c r="CQ1934">
        <v>610000</v>
      </c>
      <c r="CR1934">
        <v>100000</v>
      </c>
      <c r="CS1934">
        <v>10000</v>
      </c>
      <c r="CT1934">
        <v>154000</v>
      </c>
      <c r="CU1934">
        <v>65000</v>
      </c>
      <c r="CV1934">
        <v>100000</v>
      </c>
      <c r="CW1934">
        <v>2289</v>
      </c>
      <c r="CX1934">
        <v>12000</v>
      </c>
      <c r="CY1934">
        <v>9000</v>
      </c>
      <c r="CZ1934">
        <v>3600</v>
      </c>
      <c r="DA1934">
        <v>3000</v>
      </c>
      <c r="DB1934">
        <v>13000</v>
      </c>
      <c r="DC1934">
        <v>66000</v>
      </c>
      <c r="DD1934">
        <v>3000</v>
      </c>
      <c r="DE1934">
        <v>140000</v>
      </c>
      <c r="DF1934">
        <v>1475381</v>
      </c>
      <c r="DG1934">
        <v>23750</v>
      </c>
      <c r="DH1934">
        <v>0</v>
      </c>
      <c r="DI1934">
        <v>122790</v>
      </c>
      <c r="DJ1934">
        <v>256392</v>
      </c>
      <c r="DK1934">
        <v>250000</v>
      </c>
      <c r="DL1934">
        <v>270000</v>
      </c>
      <c r="DM1934">
        <v>350000</v>
      </c>
      <c r="DN1934">
        <v>50000</v>
      </c>
      <c r="DO1934">
        <v>4216704</v>
      </c>
      <c r="DP1934">
        <v>317700</v>
      </c>
      <c r="DQ1934">
        <v>358971</v>
      </c>
      <c r="DR1934">
        <v>0</v>
      </c>
      <c r="DS1934">
        <v>0</v>
      </c>
    </row>
    <row r="1935" spans="1:123" x14ac:dyDescent="0.3">
      <c r="A1935" t="str">
        <f t="shared" si="30"/>
        <v>20241985</v>
      </c>
      <c r="B1935">
        <v>56</v>
      </c>
      <c r="C1935">
        <v>2024</v>
      </c>
      <c r="D1935">
        <v>198512</v>
      </c>
      <c r="E1935">
        <v>38</v>
      </c>
      <c r="F1935">
        <v>1719594</v>
      </c>
      <c r="G1935">
        <v>163114</v>
      </c>
      <c r="H1935">
        <v>550000</v>
      </c>
      <c r="I1935">
        <v>250000</v>
      </c>
      <c r="J1935">
        <v>60000</v>
      </c>
      <c r="K1935">
        <v>85000</v>
      </c>
      <c r="L1935">
        <v>200000</v>
      </c>
      <c r="M1935">
        <v>56200</v>
      </c>
      <c r="N1935">
        <v>11500</v>
      </c>
      <c r="O1935">
        <v>25500</v>
      </c>
      <c r="P1935">
        <v>4500</v>
      </c>
      <c r="Q1935">
        <v>2000</v>
      </c>
      <c r="R1935">
        <v>0</v>
      </c>
      <c r="S1935">
        <v>7380</v>
      </c>
      <c r="T1935">
        <v>35000</v>
      </c>
      <c r="U1935">
        <v>36000</v>
      </c>
      <c r="V1935">
        <v>0</v>
      </c>
      <c r="W1935">
        <v>0</v>
      </c>
      <c r="X1935">
        <v>0</v>
      </c>
      <c r="Y1935">
        <v>0</v>
      </c>
      <c r="Z1935">
        <v>1599</v>
      </c>
      <c r="AA1935">
        <v>0</v>
      </c>
      <c r="AB1935">
        <v>127501</v>
      </c>
      <c r="AC1935">
        <v>73028</v>
      </c>
      <c r="AD1935">
        <v>0</v>
      </c>
      <c r="AE1935">
        <v>110652</v>
      </c>
      <c r="AF1935">
        <v>0</v>
      </c>
      <c r="AG1935">
        <v>0</v>
      </c>
      <c r="AH1935">
        <v>0</v>
      </c>
      <c r="AI1935">
        <v>0</v>
      </c>
      <c r="AJ1935">
        <v>250000</v>
      </c>
      <c r="AK1935">
        <v>266849</v>
      </c>
      <c r="AL1935">
        <v>0</v>
      </c>
      <c r="AM1935">
        <v>0</v>
      </c>
      <c r="AN1935">
        <v>961481</v>
      </c>
      <c r="AO1935">
        <v>719183</v>
      </c>
      <c r="AP1935">
        <v>110652</v>
      </c>
      <c r="AQ1935">
        <v>0</v>
      </c>
      <c r="AR1935">
        <v>13602</v>
      </c>
      <c r="AS1935">
        <v>3000</v>
      </c>
      <c r="AT1935">
        <v>8000</v>
      </c>
      <c r="AU1935">
        <v>122790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0</v>
      </c>
      <c r="BI1935">
        <v>0</v>
      </c>
      <c r="BJ1935">
        <v>0</v>
      </c>
      <c r="BK1935">
        <v>977227</v>
      </c>
      <c r="BL1935">
        <v>0</v>
      </c>
      <c r="BM1935">
        <v>0</v>
      </c>
      <c r="BN1935">
        <v>0</v>
      </c>
      <c r="BO1935">
        <v>0</v>
      </c>
      <c r="BP1935">
        <v>0</v>
      </c>
      <c r="BQ1935">
        <v>0</v>
      </c>
      <c r="BR1935">
        <v>20000</v>
      </c>
      <c r="BS1935">
        <v>0</v>
      </c>
      <c r="BT1935">
        <v>0</v>
      </c>
      <c r="BU1935">
        <v>0</v>
      </c>
      <c r="BV1935">
        <v>0</v>
      </c>
      <c r="BW1935">
        <v>0</v>
      </c>
      <c r="BX1935">
        <v>0</v>
      </c>
      <c r="BY1935">
        <v>0</v>
      </c>
      <c r="BZ1935">
        <v>0</v>
      </c>
      <c r="CA1935">
        <v>0</v>
      </c>
      <c r="CB1935">
        <v>0</v>
      </c>
      <c r="CC1935">
        <v>0</v>
      </c>
      <c r="CD1935">
        <v>0</v>
      </c>
      <c r="CE1935">
        <v>0</v>
      </c>
      <c r="CF1935">
        <v>0</v>
      </c>
      <c r="CG1935">
        <v>0</v>
      </c>
      <c r="CH1935">
        <v>0</v>
      </c>
      <c r="CI1935">
        <v>0</v>
      </c>
      <c r="CJ1935">
        <v>0</v>
      </c>
      <c r="CK1935">
        <v>0</v>
      </c>
      <c r="CL1935">
        <v>0</v>
      </c>
      <c r="CM1935">
        <v>0</v>
      </c>
      <c r="CN1935">
        <v>0</v>
      </c>
      <c r="CO1935">
        <v>0</v>
      </c>
      <c r="CP1935">
        <v>0</v>
      </c>
      <c r="CQ1935">
        <v>610000</v>
      </c>
      <c r="CR1935">
        <v>100000</v>
      </c>
      <c r="CS1935">
        <v>10000</v>
      </c>
      <c r="CT1935">
        <v>154000</v>
      </c>
      <c r="CU1935">
        <v>65000</v>
      </c>
      <c r="CV1935">
        <v>100000</v>
      </c>
      <c r="CW1935">
        <v>2289</v>
      </c>
      <c r="CX1935">
        <v>12000</v>
      </c>
      <c r="CY1935">
        <v>9000</v>
      </c>
      <c r="CZ1935">
        <v>3600</v>
      </c>
      <c r="DA1935">
        <v>3000</v>
      </c>
      <c r="DB1935">
        <v>13000</v>
      </c>
      <c r="DC1935">
        <v>66000</v>
      </c>
      <c r="DD1935">
        <v>3000</v>
      </c>
      <c r="DE1935">
        <v>140000</v>
      </c>
      <c r="DF1935">
        <v>1419741</v>
      </c>
      <c r="DG1935">
        <v>23750</v>
      </c>
      <c r="DH1935">
        <v>0</v>
      </c>
      <c r="DI1935">
        <v>0</v>
      </c>
      <c r="DJ1935">
        <v>252873</v>
      </c>
      <c r="DK1935">
        <v>249446</v>
      </c>
      <c r="DL1935">
        <v>270000</v>
      </c>
      <c r="DM1935">
        <v>349912</v>
      </c>
      <c r="DN1935">
        <v>50000</v>
      </c>
      <c r="DO1935">
        <v>4173460</v>
      </c>
      <c r="DP1935">
        <v>317700</v>
      </c>
      <c r="DQ1935">
        <v>148809</v>
      </c>
      <c r="DR1935">
        <v>0</v>
      </c>
      <c r="DS1935">
        <v>0</v>
      </c>
    </row>
    <row r="1936" spans="1:123" x14ac:dyDescent="0.3">
      <c r="A1936" t="str">
        <f t="shared" si="30"/>
        <v>20251986</v>
      </c>
      <c r="B1936">
        <v>56</v>
      </c>
      <c r="C1936">
        <v>2025</v>
      </c>
      <c r="D1936">
        <v>198612</v>
      </c>
      <c r="E1936">
        <v>62</v>
      </c>
      <c r="F1936">
        <v>1659335</v>
      </c>
      <c r="G1936">
        <v>163114</v>
      </c>
      <c r="H1936">
        <v>550000</v>
      </c>
      <c r="I1936">
        <v>250000</v>
      </c>
      <c r="J1936">
        <v>60000</v>
      </c>
      <c r="K1936">
        <v>85000</v>
      </c>
      <c r="L1936">
        <v>200000</v>
      </c>
      <c r="M1936">
        <v>56200</v>
      </c>
      <c r="N1936">
        <v>11500</v>
      </c>
      <c r="O1936">
        <v>25500</v>
      </c>
      <c r="P1936">
        <v>4500</v>
      </c>
      <c r="Q1936">
        <v>2000</v>
      </c>
      <c r="R1936">
        <v>0</v>
      </c>
      <c r="S1936">
        <v>7191</v>
      </c>
      <c r="T1936">
        <v>35000</v>
      </c>
      <c r="U1936">
        <v>36000</v>
      </c>
      <c r="V1936">
        <v>0</v>
      </c>
      <c r="W1936">
        <v>0</v>
      </c>
      <c r="X1936">
        <v>0</v>
      </c>
      <c r="Y1936">
        <v>0</v>
      </c>
      <c r="Z1936">
        <v>105038</v>
      </c>
      <c r="AA1936">
        <v>0</v>
      </c>
      <c r="AB1936">
        <v>266849</v>
      </c>
      <c r="AC1936">
        <v>120978</v>
      </c>
      <c r="AD1936">
        <v>0</v>
      </c>
      <c r="AE1936">
        <v>183305</v>
      </c>
      <c r="AF1936">
        <v>0</v>
      </c>
      <c r="AG1936">
        <v>0</v>
      </c>
      <c r="AH1936">
        <v>0</v>
      </c>
      <c r="AI1936">
        <v>0</v>
      </c>
      <c r="AJ1936">
        <v>250000</v>
      </c>
      <c r="AK1936">
        <v>333544</v>
      </c>
      <c r="AL1936">
        <v>0</v>
      </c>
      <c r="AM1936">
        <v>0</v>
      </c>
      <c r="AN1936">
        <v>857853</v>
      </c>
      <c r="AO1936">
        <v>1191392</v>
      </c>
      <c r="AP1936">
        <v>183305</v>
      </c>
      <c r="AQ1936">
        <v>0</v>
      </c>
      <c r="AR1936">
        <v>20000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221763</v>
      </c>
      <c r="BE1936">
        <v>88</v>
      </c>
      <c r="BF1936">
        <v>60000</v>
      </c>
      <c r="BG1936">
        <v>35194</v>
      </c>
      <c r="BH1936">
        <v>0</v>
      </c>
      <c r="BI1936">
        <v>554</v>
      </c>
      <c r="BJ1936">
        <v>56503</v>
      </c>
      <c r="BK1936">
        <v>1020596</v>
      </c>
      <c r="BL1936">
        <v>0</v>
      </c>
      <c r="BM1936">
        <v>0</v>
      </c>
      <c r="BN1936">
        <v>0</v>
      </c>
      <c r="BO1936">
        <v>0</v>
      </c>
      <c r="BP1936">
        <v>0</v>
      </c>
      <c r="BQ1936">
        <v>0</v>
      </c>
      <c r="BR1936">
        <v>20000</v>
      </c>
      <c r="BS1936">
        <v>0</v>
      </c>
      <c r="BT1936">
        <v>0</v>
      </c>
      <c r="BU1936">
        <v>0</v>
      </c>
      <c r="BV1936">
        <v>0</v>
      </c>
      <c r="BW1936">
        <v>0</v>
      </c>
      <c r="BX1936">
        <v>0</v>
      </c>
      <c r="BY1936">
        <v>0</v>
      </c>
      <c r="BZ1936">
        <v>0</v>
      </c>
      <c r="CA1936">
        <v>0</v>
      </c>
      <c r="CB1936">
        <v>0</v>
      </c>
      <c r="CC1936">
        <v>0</v>
      </c>
      <c r="CD1936">
        <v>0</v>
      </c>
      <c r="CE1936">
        <v>0</v>
      </c>
      <c r="CF1936">
        <v>0</v>
      </c>
      <c r="CG1936">
        <v>0</v>
      </c>
      <c r="CH1936">
        <v>0</v>
      </c>
      <c r="CI1936">
        <v>0</v>
      </c>
      <c r="CJ1936">
        <v>0</v>
      </c>
      <c r="CK1936">
        <v>0</v>
      </c>
      <c r="CL1936">
        <v>0</v>
      </c>
      <c r="CM1936">
        <v>0</v>
      </c>
      <c r="CN1936">
        <v>0</v>
      </c>
      <c r="CO1936">
        <v>0</v>
      </c>
      <c r="CP1936">
        <v>0</v>
      </c>
      <c r="CQ1936">
        <v>610000</v>
      </c>
      <c r="CR1936">
        <v>100000</v>
      </c>
      <c r="CS1936">
        <v>10000</v>
      </c>
      <c r="CT1936">
        <v>154000</v>
      </c>
      <c r="CU1936">
        <v>65000</v>
      </c>
      <c r="CV1936">
        <v>100000</v>
      </c>
      <c r="CW1936">
        <v>2289</v>
      </c>
      <c r="CX1936">
        <v>12000</v>
      </c>
      <c r="CY1936">
        <v>9000</v>
      </c>
      <c r="CZ1936">
        <v>3600</v>
      </c>
      <c r="DA1936">
        <v>3000</v>
      </c>
      <c r="DB1936">
        <v>13000</v>
      </c>
      <c r="DC1936">
        <v>66000</v>
      </c>
      <c r="DD1936">
        <v>3000</v>
      </c>
      <c r="DE1936">
        <v>140000</v>
      </c>
      <c r="DF1936">
        <v>1482109</v>
      </c>
      <c r="DG1936">
        <v>23750</v>
      </c>
      <c r="DH1936">
        <v>0</v>
      </c>
      <c r="DI1936">
        <v>221763</v>
      </c>
      <c r="DJ1936">
        <v>288067</v>
      </c>
      <c r="DK1936">
        <v>250000</v>
      </c>
      <c r="DL1936">
        <v>330000</v>
      </c>
      <c r="DM1936">
        <v>350000</v>
      </c>
      <c r="DN1936">
        <v>50000</v>
      </c>
      <c r="DO1936">
        <v>4620122</v>
      </c>
      <c r="DP1936">
        <v>317700</v>
      </c>
      <c r="DQ1936">
        <v>749139</v>
      </c>
      <c r="DR1936">
        <v>0</v>
      </c>
      <c r="DS1936">
        <v>56503</v>
      </c>
    </row>
    <row r="1937" spans="1:123" x14ac:dyDescent="0.3">
      <c r="A1937" t="str">
        <f t="shared" si="30"/>
        <v>20261987</v>
      </c>
      <c r="B1937">
        <v>56</v>
      </c>
      <c r="C1937">
        <v>2026</v>
      </c>
      <c r="D1937">
        <v>198712</v>
      </c>
      <c r="E1937">
        <v>27</v>
      </c>
      <c r="F1937">
        <v>1668419</v>
      </c>
      <c r="G1937">
        <v>163110</v>
      </c>
      <c r="H1937">
        <v>550000</v>
      </c>
      <c r="I1937">
        <v>395623</v>
      </c>
      <c r="J1937">
        <v>60000</v>
      </c>
      <c r="K1937">
        <v>85000</v>
      </c>
      <c r="L1937">
        <v>200000</v>
      </c>
      <c r="M1937">
        <v>56200</v>
      </c>
      <c r="N1937">
        <v>11500</v>
      </c>
      <c r="O1937">
        <v>25500</v>
      </c>
      <c r="P1937">
        <v>4500</v>
      </c>
      <c r="Q1937">
        <v>2000</v>
      </c>
      <c r="R1937">
        <v>0</v>
      </c>
      <c r="S1937">
        <v>7002</v>
      </c>
      <c r="T1937">
        <v>0</v>
      </c>
      <c r="U1937">
        <v>36000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333544</v>
      </c>
      <c r="AC1937">
        <v>51519</v>
      </c>
      <c r="AD1937">
        <v>0</v>
      </c>
      <c r="AE1937">
        <v>78061</v>
      </c>
      <c r="AF1937">
        <v>0</v>
      </c>
      <c r="AG1937">
        <v>0</v>
      </c>
      <c r="AH1937">
        <v>0</v>
      </c>
      <c r="AI1937">
        <v>0</v>
      </c>
      <c r="AJ1937">
        <v>86675</v>
      </c>
      <c r="AK1937">
        <v>342157</v>
      </c>
      <c r="AL1937">
        <v>0</v>
      </c>
      <c r="AM1937">
        <v>143325</v>
      </c>
      <c r="AN1937">
        <v>1163325</v>
      </c>
      <c r="AO1937">
        <v>507359</v>
      </c>
      <c r="AP1937">
        <v>78061</v>
      </c>
      <c r="AQ1937">
        <v>0</v>
      </c>
      <c r="AR1937">
        <v>2233</v>
      </c>
      <c r="AS1937">
        <v>0</v>
      </c>
      <c r="AT1937">
        <v>0</v>
      </c>
      <c r="AU1937">
        <v>221763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9</v>
      </c>
      <c r="BF1937">
        <v>49948</v>
      </c>
      <c r="BG1937">
        <v>35194</v>
      </c>
      <c r="BH1937">
        <v>0</v>
      </c>
      <c r="BI1937">
        <v>61</v>
      </c>
      <c r="BJ1937">
        <v>0</v>
      </c>
      <c r="BK1937">
        <v>724204</v>
      </c>
      <c r="BL1937">
        <v>0</v>
      </c>
      <c r="BM1937">
        <v>0</v>
      </c>
      <c r="BN1937">
        <v>0</v>
      </c>
      <c r="BO1937">
        <v>0</v>
      </c>
      <c r="BP1937">
        <v>0</v>
      </c>
      <c r="BQ1937">
        <v>0</v>
      </c>
      <c r="BR1937">
        <v>20000</v>
      </c>
      <c r="BS1937">
        <v>0</v>
      </c>
      <c r="BT1937">
        <v>0</v>
      </c>
      <c r="BU1937">
        <v>0</v>
      </c>
      <c r="BV1937">
        <v>0</v>
      </c>
      <c r="BW1937">
        <v>0</v>
      </c>
      <c r="BX1937">
        <v>0</v>
      </c>
      <c r="BY1937">
        <v>0</v>
      </c>
      <c r="BZ1937">
        <v>0</v>
      </c>
      <c r="CA1937">
        <v>0</v>
      </c>
      <c r="CB1937">
        <v>0</v>
      </c>
      <c r="CC1937">
        <v>0</v>
      </c>
      <c r="CD1937">
        <v>0</v>
      </c>
      <c r="CE1937">
        <v>0</v>
      </c>
      <c r="CF1937">
        <v>0</v>
      </c>
      <c r="CG1937">
        <v>0</v>
      </c>
      <c r="CH1937">
        <v>0</v>
      </c>
      <c r="CI1937">
        <v>0</v>
      </c>
      <c r="CJ1937">
        <v>0</v>
      </c>
      <c r="CK1937">
        <v>0</v>
      </c>
      <c r="CL1937">
        <v>0</v>
      </c>
      <c r="CM1937">
        <v>0</v>
      </c>
      <c r="CN1937">
        <v>0</v>
      </c>
      <c r="CO1937">
        <v>0</v>
      </c>
      <c r="CP1937">
        <v>0</v>
      </c>
      <c r="CQ1937">
        <v>610000</v>
      </c>
      <c r="CR1937">
        <v>100000</v>
      </c>
      <c r="CS1937">
        <v>10000</v>
      </c>
      <c r="CT1937">
        <v>154000</v>
      </c>
      <c r="CU1937">
        <v>65000</v>
      </c>
      <c r="CV1937">
        <v>100000</v>
      </c>
      <c r="CW1937">
        <v>2289</v>
      </c>
      <c r="CX1937">
        <v>12000</v>
      </c>
      <c r="CY1937">
        <v>9000</v>
      </c>
      <c r="CZ1937">
        <v>3600</v>
      </c>
      <c r="DA1937">
        <v>3000</v>
      </c>
      <c r="DB1937">
        <v>13000</v>
      </c>
      <c r="DC1937">
        <v>66000</v>
      </c>
      <c r="DD1937">
        <v>3000</v>
      </c>
      <c r="DE1937">
        <v>140000</v>
      </c>
      <c r="DF1937">
        <v>0</v>
      </c>
      <c r="DG1937">
        <v>23750</v>
      </c>
      <c r="DH1937">
        <v>0</v>
      </c>
      <c r="DI1937">
        <v>0</v>
      </c>
      <c r="DJ1937">
        <v>319742</v>
      </c>
      <c r="DK1937">
        <v>250000</v>
      </c>
      <c r="DL1937">
        <v>379948</v>
      </c>
      <c r="DM1937">
        <v>350000</v>
      </c>
      <c r="DN1937">
        <v>50000</v>
      </c>
      <c r="DO1937">
        <v>3006486</v>
      </c>
      <c r="DP1937">
        <v>317700</v>
      </c>
      <c r="DQ1937">
        <v>113449</v>
      </c>
      <c r="DR1937">
        <v>0</v>
      </c>
      <c r="DS1937">
        <v>143325</v>
      </c>
    </row>
    <row r="1938" spans="1:123" x14ac:dyDescent="0.3">
      <c r="A1938" t="str">
        <f t="shared" si="30"/>
        <v>20271988</v>
      </c>
      <c r="B1938">
        <v>56</v>
      </c>
      <c r="C1938">
        <v>2027</v>
      </c>
      <c r="D1938">
        <v>198812</v>
      </c>
      <c r="E1938">
        <v>14</v>
      </c>
      <c r="F1938">
        <v>1954461</v>
      </c>
      <c r="G1938">
        <v>163106</v>
      </c>
      <c r="H1938">
        <v>550000</v>
      </c>
      <c r="I1938">
        <v>0</v>
      </c>
      <c r="J1938">
        <v>60000</v>
      </c>
      <c r="K1938">
        <v>85000</v>
      </c>
      <c r="L1938">
        <v>200000</v>
      </c>
      <c r="M1938">
        <v>56200</v>
      </c>
      <c r="N1938">
        <v>11500</v>
      </c>
      <c r="O1938">
        <v>25500</v>
      </c>
      <c r="P1938">
        <v>4500</v>
      </c>
      <c r="Q1938">
        <v>2000</v>
      </c>
      <c r="R1938">
        <v>0</v>
      </c>
      <c r="S1938">
        <v>6814</v>
      </c>
      <c r="T1938">
        <v>35000</v>
      </c>
      <c r="U1938">
        <v>36000</v>
      </c>
      <c r="V1938">
        <v>0</v>
      </c>
      <c r="W1938">
        <v>0</v>
      </c>
      <c r="X1938">
        <v>23750</v>
      </c>
      <c r="Y1938">
        <v>0</v>
      </c>
      <c r="Z1938">
        <v>0</v>
      </c>
      <c r="AA1938">
        <v>0</v>
      </c>
      <c r="AB1938">
        <v>342157</v>
      </c>
      <c r="AC1938">
        <v>28084</v>
      </c>
      <c r="AD1938">
        <v>0</v>
      </c>
      <c r="AE1938">
        <v>42553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299604</v>
      </c>
      <c r="AL1938">
        <v>0</v>
      </c>
      <c r="AM1938">
        <v>0</v>
      </c>
      <c r="AN1938">
        <v>986264</v>
      </c>
      <c r="AO1938">
        <v>276573</v>
      </c>
      <c r="AP1938">
        <v>42553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75000</v>
      </c>
      <c r="AW1938">
        <v>0</v>
      </c>
      <c r="AX1938">
        <v>31649</v>
      </c>
      <c r="AY1938">
        <v>0</v>
      </c>
      <c r="AZ1938">
        <v>22000</v>
      </c>
      <c r="BA1938">
        <v>25000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0</v>
      </c>
      <c r="BI1938">
        <v>0</v>
      </c>
      <c r="BJ1938">
        <v>0</v>
      </c>
      <c r="BK1938">
        <v>472775</v>
      </c>
      <c r="BL1938">
        <v>0</v>
      </c>
      <c r="BM1938">
        <v>196667</v>
      </c>
      <c r="BN1938">
        <v>154000</v>
      </c>
      <c r="BO1938">
        <v>0</v>
      </c>
      <c r="BP1938">
        <v>100000</v>
      </c>
      <c r="BQ1938">
        <v>10000</v>
      </c>
      <c r="BR1938">
        <v>0</v>
      </c>
      <c r="BS1938">
        <v>0</v>
      </c>
      <c r="BT1938">
        <v>0</v>
      </c>
      <c r="BU1938">
        <v>0</v>
      </c>
      <c r="BV1938">
        <v>0</v>
      </c>
      <c r="BW1938">
        <v>28153</v>
      </c>
      <c r="BX1938">
        <v>628</v>
      </c>
      <c r="BY1938">
        <v>3291</v>
      </c>
      <c r="BZ1938">
        <v>2468</v>
      </c>
      <c r="CA1938">
        <v>987</v>
      </c>
      <c r="CB1938">
        <v>823</v>
      </c>
      <c r="CC1938">
        <v>3566</v>
      </c>
      <c r="CD1938">
        <v>20000</v>
      </c>
      <c r="CE1938">
        <v>823</v>
      </c>
      <c r="CF1938">
        <v>68917</v>
      </c>
      <c r="CG1938">
        <v>0</v>
      </c>
      <c r="CH1938">
        <v>0</v>
      </c>
      <c r="CI1938">
        <v>0</v>
      </c>
      <c r="CJ1938">
        <v>0</v>
      </c>
      <c r="CK1938">
        <v>0</v>
      </c>
      <c r="CL1938">
        <v>0</v>
      </c>
      <c r="CM1938">
        <v>0</v>
      </c>
      <c r="CN1938">
        <v>0</v>
      </c>
      <c r="CO1938">
        <v>0</v>
      </c>
      <c r="CP1938">
        <v>0</v>
      </c>
      <c r="CQ1938">
        <v>393333</v>
      </c>
      <c r="CR1938">
        <v>0</v>
      </c>
      <c r="CS1938">
        <v>0</v>
      </c>
      <c r="CT1938">
        <v>0</v>
      </c>
      <c r="CU1938">
        <v>65000</v>
      </c>
      <c r="CV1938">
        <v>71847</v>
      </c>
      <c r="CW1938">
        <v>1661</v>
      </c>
      <c r="CX1938">
        <v>8709</v>
      </c>
      <c r="CY1938">
        <v>6532</v>
      </c>
      <c r="CZ1938">
        <v>2613</v>
      </c>
      <c r="DA1938">
        <v>2177</v>
      </c>
      <c r="DB1938">
        <v>9434</v>
      </c>
      <c r="DC1938">
        <v>46000</v>
      </c>
      <c r="DD1938">
        <v>2177</v>
      </c>
      <c r="DE1938">
        <v>71083</v>
      </c>
      <c r="DF1938">
        <v>0</v>
      </c>
      <c r="DG1938">
        <v>0</v>
      </c>
      <c r="DH1938">
        <v>0</v>
      </c>
      <c r="DI1938">
        <v>0</v>
      </c>
      <c r="DJ1938">
        <v>284573</v>
      </c>
      <c r="DK1938">
        <v>224993</v>
      </c>
      <c r="DL1938">
        <v>379948</v>
      </c>
      <c r="DM1938">
        <v>274999</v>
      </c>
      <c r="DN1938">
        <v>28000</v>
      </c>
      <c r="DO1938">
        <v>2172683</v>
      </c>
      <c r="DP1938">
        <v>317700</v>
      </c>
      <c r="DQ1938">
        <v>-871927</v>
      </c>
      <c r="DR1938">
        <v>104204</v>
      </c>
      <c r="DS1938">
        <v>0</v>
      </c>
    </row>
    <row r="1939" spans="1:123" x14ac:dyDescent="0.3">
      <c r="A1939" t="str">
        <f t="shared" si="30"/>
        <v>20281989</v>
      </c>
      <c r="B1939">
        <v>56</v>
      </c>
      <c r="C1939">
        <v>2028</v>
      </c>
      <c r="D1939">
        <v>198912</v>
      </c>
      <c r="E1939">
        <v>57</v>
      </c>
      <c r="F1939">
        <v>2139680</v>
      </c>
      <c r="G1939">
        <v>163102</v>
      </c>
      <c r="H1939">
        <v>550000</v>
      </c>
      <c r="I1939">
        <v>0</v>
      </c>
      <c r="J1939">
        <v>120000</v>
      </c>
      <c r="K1939">
        <v>85000</v>
      </c>
      <c r="L1939">
        <v>200000</v>
      </c>
      <c r="M1939">
        <v>56200</v>
      </c>
      <c r="N1939">
        <v>11500</v>
      </c>
      <c r="O1939">
        <v>25500</v>
      </c>
      <c r="P1939">
        <v>4500</v>
      </c>
      <c r="Q1939">
        <v>2000</v>
      </c>
      <c r="R1939">
        <v>0</v>
      </c>
      <c r="S1939">
        <v>6625</v>
      </c>
      <c r="T1939">
        <v>35000</v>
      </c>
      <c r="U1939">
        <v>36000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299604</v>
      </c>
      <c r="AC1939">
        <v>109707</v>
      </c>
      <c r="AD1939">
        <v>0</v>
      </c>
      <c r="AE1939">
        <v>166227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133377</v>
      </c>
      <c r="AL1939">
        <v>0</v>
      </c>
      <c r="AM1939">
        <v>0</v>
      </c>
      <c r="AN1939">
        <v>1022325</v>
      </c>
      <c r="AO1939">
        <v>1080393</v>
      </c>
      <c r="AP1939">
        <v>166227</v>
      </c>
      <c r="AQ1939">
        <v>0</v>
      </c>
      <c r="AR1939">
        <v>20000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0</v>
      </c>
      <c r="BI1939">
        <v>0</v>
      </c>
      <c r="BJ1939">
        <v>0</v>
      </c>
      <c r="BK1939">
        <v>1266620</v>
      </c>
      <c r="BL1939">
        <v>0</v>
      </c>
      <c r="BM1939">
        <v>49837</v>
      </c>
      <c r="BN1939">
        <v>0</v>
      </c>
      <c r="BO1939">
        <v>0</v>
      </c>
      <c r="BP1939">
        <v>0</v>
      </c>
      <c r="BQ1939">
        <v>0</v>
      </c>
      <c r="BR1939">
        <v>0</v>
      </c>
      <c r="BS1939">
        <v>0</v>
      </c>
      <c r="BT1939">
        <v>0</v>
      </c>
      <c r="BU1939">
        <v>0</v>
      </c>
      <c r="BV1939">
        <v>0</v>
      </c>
      <c r="BW1939">
        <v>0</v>
      </c>
      <c r="BX1939">
        <v>0</v>
      </c>
      <c r="BY1939">
        <v>0</v>
      </c>
      <c r="BZ1939">
        <v>0</v>
      </c>
      <c r="CA1939">
        <v>0</v>
      </c>
      <c r="CB1939">
        <v>0</v>
      </c>
      <c r="CC1939">
        <v>0</v>
      </c>
      <c r="CD1939">
        <v>0</v>
      </c>
      <c r="CE1939">
        <v>0</v>
      </c>
      <c r="CF1939">
        <v>0</v>
      </c>
      <c r="CG1939">
        <v>0</v>
      </c>
      <c r="CH1939">
        <v>0</v>
      </c>
      <c r="CI1939">
        <v>0</v>
      </c>
      <c r="CJ1939">
        <v>0</v>
      </c>
      <c r="CK1939">
        <v>0</v>
      </c>
      <c r="CL1939">
        <v>0</v>
      </c>
      <c r="CM1939">
        <v>0</v>
      </c>
      <c r="CN1939">
        <v>0</v>
      </c>
      <c r="CO1939">
        <v>0</v>
      </c>
      <c r="CP1939">
        <v>0</v>
      </c>
      <c r="CQ1939">
        <v>323497</v>
      </c>
      <c r="CR1939">
        <v>0</v>
      </c>
      <c r="CS1939">
        <v>0</v>
      </c>
      <c r="CT1939">
        <v>0</v>
      </c>
      <c r="CU1939">
        <v>65000</v>
      </c>
      <c r="CV1939">
        <v>71847</v>
      </c>
      <c r="CW1939">
        <v>1661</v>
      </c>
      <c r="CX1939">
        <v>8709</v>
      </c>
      <c r="CY1939">
        <v>6532</v>
      </c>
      <c r="CZ1939">
        <v>2613</v>
      </c>
      <c r="DA1939">
        <v>2177</v>
      </c>
      <c r="DB1939">
        <v>9434</v>
      </c>
      <c r="DC1939">
        <v>46000</v>
      </c>
      <c r="DD1939">
        <v>2177</v>
      </c>
      <c r="DE1939">
        <v>76083</v>
      </c>
      <c r="DF1939">
        <v>0</v>
      </c>
      <c r="DG1939">
        <v>0</v>
      </c>
      <c r="DH1939">
        <v>0</v>
      </c>
      <c r="DI1939">
        <v>0</v>
      </c>
      <c r="DJ1939">
        <v>284573</v>
      </c>
      <c r="DK1939">
        <v>224993</v>
      </c>
      <c r="DL1939">
        <v>379948</v>
      </c>
      <c r="DM1939">
        <v>274999</v>
      </c>
      <c r="DN1939">
        <v>28000</v>
      </c>
      <c r="DO1939">
        <v>1941619</v>
      </c>
      <c r="DP1939">
        <v>317700</v>
      </c>
      <c r="DQ1939">
        <v>-49837</v>
      </c>
      <c r="DR1939">
        <v>0</v>
      </c>
      <c r="DS1939">
        <v>0</v>
      </c>
    </row>
    <row r="1940" spans="1:123" x14ac:dyDescent="0.3">
      <c r="A1940" t="str">
        <f t="shared" si="30"/>
        <v>20291990</v>
      </c>
      <c r="B1940">
        <v>56</v>
      </c>
      <c r="C1940">
        <v>2029</v>
      </c>
      <c r="D1940">
        <v>199012</v>
      </c>
      <c r="E1940">
        <v>22</v>
      </c>
      <c r="F1940">
        <v>2170414</v>
      </c>
      <c r="G1940">
        <v>163097</v>
      </c>
      <c r="H1940">
        <v>550000</v>
      </c>
      <c r="I1940">
        <v>0</v>
      </c>
      <c r="J1940">
        <v>120000</v>
      </c>
      <c r="K1940">
        <v>85000</v>
      </c>
      <c r="L1940">
        <v>200000</v>
      </c>
      <c r="M1940">
        <v>56200</v>
      </c>
      <c r="N1940">
        <v>11500</v>
      </c>
      <c r="O1940">
        <v>25500</v>
      </c>
      <c r="P1940">
        <v>4500</v>
      </c>
      <c r="Q1940">
        <v>2000</v>
      </c>
      <c r="R1940">
        <v>0</v>
      </c>
      <c r="S1940">
        <v>6437</v>
      </c>
      <c r="T1940">
        <v>35000</v>
      </c>
      <c r="U1940">
        <v>36000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133377</v>
      </c>
      <c r="AC1940">
        <v>42267</v>
      </c>
      <c r="AD1940">
        <v>0</v>
      </c>
      <c r="AE1940">
        <v>64043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69334</v>
      </c>
      <c r="AL1940">
        <v>0</v>
      </c>
      <c r="AM1940">
        <v>0</v>
      </c>
      <c r="AN1940">
        <v>1022137</v>
      </c>
      <c r="AO1940">
        <v>416247</v>
      </c>
      <c r="AP1940">
        <v>64043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75000</v>
      </c>
      <c r="AW1940">
        <v>0</v>
      </c>
      <c r="AX1940">
        <v>35613</v>
      </c>
      <c r="AY1940">
        <v>0</v>
      </c>
      <c r="AZ1940">
        <v>22000</v>
      </c>
      <c r="BA1940">
        <v>25000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0</v>
      </c>
      <c r="BI1940">
        <v>0</v>
      </c>
      <c r="BJ1940">
        <v>0</v>
      </c>
      <c r="BK1940">
        <v>637904</v>
      </c>
      <c r="BL1940">
        <v>0</v>
      </c>
      <c r="BM1940">
        <v>156667</v>
      </c>
      <c r="BN1940">
        <v>0</v>
      </c>
      <c r="BO1940">
        <v>65000</v>
      </c>
      <c r="BP1940">
        <v>0</v>
      </c>
      <c r="BQ1940">
        <v>0</v>
      </c>
      <c r="BR1940">
        <v>0</v>
      </c>
      <c r="BS1940">
        <v>0</v>
      </c>
      <c r="BT1940">
        <v>0</v>
      </c>
      <c r="BU1940">
        <v>0</v>
      </c>
      <c r="BV1940">
        <v>0</v>
      </c>
      <c r="BW1940">
        <v>33000</v>
      </c>
      <c r="BX1940">
        <v>763</v>
      </c>
      <c r="BY1940">
        <v>4000</v>
      </c>
      <c r="BZ1940">
        <v>3000</v>
      </c>
      <c r="CA1940">
        <v>1200</v>
      </c>
      <c r="CB1940">
        <v>1000</v>
      </c>
      <c r="CC1940">
        <v>4333</v>
      </c>
      <c r="CD1940">
        <v>20000</v>
      </c>
      <c r="CE1940">
        <v>1000</v>
      </c>
      <c r="CF1940">
        <v>68917</v>
      </c>
      <c r="CG1940">
        <v>0</v>
      </c>
      <c r="CH1940">
        <v>0</v>
      </c>
      <c r="CI1940">
        <v>0</v>
      </c>
      <c r="CJ1940">
        <v>0</v>
      </c>
      <c r="CK1940">
        <v>0</v>
      </c>
      <c r="CL1940">
        <v>0</v>
      </c>
      <c r="CM1940">
        <v>0</v>
      </c>
      <c r="CN1940">
        <v>0</v>
      </c>
      <c r="CO1940">
        <v>0</v>
      </c>
      <c r="CP1940">
        <v>0</v>
      </c>
      <c r="CQ1940">
        <v>146830</v>
      </c>
      <c r="CR1940">
        <v>0</v>
      </c>
      <c r="CS1940">
        <v>0</v>
      </c>
      <c r="CT1940">
        <v>0</v>
      </c>
      <c r="CU1940">
        <v>0</v>
      </c>
      <c r="CV1940">
        <v>38847</v>
      </c>
      <c r="CW1940">
        <v>898</v>
      </c>
      <c r="CX1940">
        <v>4709</v>
      </c>
      <c r="CY1940">
        <v>3532</v>
      </c>
      <c r="CZ1940">
        <v>1413</v>
      </c>
      <c r="DA1940">
        <v>1177</v>
      </c>
      <c r="DB1940">
        <v>5101</v>
      </c>
      <c r="DC1940">
        <v>26000</v>
      </c>
      <c r="DD1940">
        <v>1177</v>
      </c>
      <c r="DE1940">
        <v>12166</v>
      </c>
      <c r="DF1940">
        <v>0</v>
      </c>
      <c r="DG1940">
        <v>0</v>
      </c>
      <c r="DH1940">
        <v>0</v>
      </c>
      <c r="DI1940">
        <v>0</v>
      </c>
      <c r="DJ1940">
        <v>248959</v>
      </c>
      <c r="DK1940">
        <v>199993</v>
      </c>
      <c r="DL1940">
        <v>379948</v>
      </c>
      <c r="DM1940">
        <v>199999</v>
      </c>
      <c r="DN1940">
        <v>6000</v>
      </c>
      <c r="DO1940">
        <v>1346083</v>
      </c>
      <c r="DP1940">
        <v>317700</v>
      </c>
      <c r="DQ1940">
        <v>-867084</v>
      </c>
      <c r="DR1940">
        <v>350591</v>
      </c>
      <c r="DS1940">
        <v>0</v>
      </c>
    </row>
    <row r="1941" spans="1:123" x14ac:dyDescent="0.3">
      <c r="A1941" t="str">
        <f t="shared" si="30"/>
        <v>20301991</v>
      </c>
      <c r="B1941">
        <v>56</v>
      </c>
      <c r="C1941">
        <v>2030</v>
      </c>
      <c r="D1941">
        <v>199112</v>
      </c>
      <c r="E1941">
        <v>14</v>
      </c>
      <c r="F1941">
        <v>1963204</v>
      </c>
      <c r="G1941">
        <v>163093</v>
      </c>
      <c r="H1941">
        <v>550000</v>
      </c>
      <c r="I1941">
        <v>0</v>
      </c>
      <c r="J1941">
        <v>120000</v>
      </c>
      <c r="K1941">
        <v>85000</v>
      </c>
      <c r="L1941">
        <v>200000</v>
      </c>
      <c r="M1941">
        <v>56200</v>
      </c>
      <c r="N1941">
        <v>11500</v>
      </c>
      <c r="O1941">
        <v>25500</v>
      </c>
      <c r="P1941">
        <v>4500</v>
      </c>
      <c r="Q1941">
        <v>2000</v>
      </c>
      <c r="R1941">
        <v>0</v>
      </c>
      <c r="S1941">
        <v>6248</v>
      </c>
      <c r="T1941">
        <v>35000</v>
      </c>
      <c r="U1941">
        <v>36000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69334</v>
      </c>
      <c r="AC1941">
        <v>26393</v>
      </c>
      <c r="AD1941">
        <v>0</v>
      </c>
      <c r="AE1941">
        <v>39991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29343</v>
      </c>
      <c r="AL1941">
        <v>0</v>
      </c>
      <c r="AM1941">
        <v>0</v>
      </c>
      <c r="AN1941">
        <v>1021948</v>
      </c>
      <c r="AO1941">
        <v>259923</v>
      </c>
      <c r="AP1941">
        <v>39991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75000</v>
      </c>
      <c r="AW1941">
        <v>0</v>
      </c>
      <c r="AX1941">
        <v>31500</v>
      </c>
      <c r="AY1941">
        <v>0</v>
      </c>
      <c r="AZ1941">
        <v>6000</v>
      </c>
      <c r="BA1941">
        <v>25000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0</v>
      </c>
      <c r="BI1941">
        <v>0</v>
      </c>
      <c r="BJ1941">
        <v>0</v>
      </c>
      <c r="BK1941">
        <v>437414</v>
      </c>
      <c r="BL1941">
        <v>0</v>
      </c>
      <c r="BM1941">
        <v>126830</v>
      </c>
      <c r="BN1941">
        <v>0</v>
      </c>
      <c r="BO1941">
        <v>0</v>
      </c>
      <c r="BP1941">
        <v>0</v>
      </c>
      <c r="BQ1941">
        <v>0</v>
      </c>
      <c r="BR1941">
        <v>0</v>
      </c>
      <c r="BS1941">
        <v>0</v>
      </c>
      <c r="BT1941">
        <v>0</v>
      </c>
      <c r="BU1941">
        <v>0</v>
      </c>
      <c r="BV1941">
        <v>0</v>
      </c>
      <c r="BW1941">
        <v>33000</v>
      </c>
      <c r="BX1941">
        <v>763</v>
      </c>
      <c r="BY1941">
        <v>4000</v>
      </c>
      <c r="BZ1941">
        <v>3000</v>
      </c>
      <c r="CA1941">
        <v>1200</v>
      </c>
      <c r="CB1941">
        <v>1000</v>
      </c>
      <c r="CC1941">
        <v>4333</v>
      </c>
      <c r="CD1941">
        <v>20000</v>
      </c>
      <c r="CE1941">
        <v>1000</v>
      </c>
      <c r="CF1941">
        <v>17166</v>
      </c>
      <c r="CG1941">
        <v>0</v>
      </c>
      <c r="CH1941">
        <v>0</v>
      </c>
      <c r="CI1941">
        <v>0</v>
      </c>
      <c r="CJ1941">
        <v>0</v>
      </c>
      <c r="CK1941">
        <v>0</v>
      </c>
      <c r="CL1941">
        <v>0</v>
      </c>
      <c r="CM1941">
        <v>0</v>
      </c>
      <c r="CN1941">
        <v>0</v>
      </c>
      <c r="CO1941">
        <v>0</v>
      </c>
      <c r="CP1941">
        <v>0</v>
      </c>
      <c r="CQ1941">
        <v>0</v>
      </c>
      <c r="CR1941">
        <v>0</v>
      </c>
      <c r="CS1941">
        <v>0</v>
      </c>
      <c r="CT1941">
        <v>0</v>
      </c>
      <c r="CU1941">
        <v>0</v>
      </c>
      <c r="CV1941">
        <v>5847</v>
      </c>
      <c r="CW1941">
        <v>135</v>
      </c>
      <c r="CX1941">
        <v>709</v>
      </c>
      <c r="CY1941">
        <v>532</v>
      </c>
      <c r="CZ1941">
        <v>213</v>
      </c>
      <c r="DA1941">
        <v>177</v>
      </c>
      <c r="DB1941">
        <v>768</v>
      </c>
      <c r="DC1941">
        <v>6000</v>
      </c>
      <c r="DD1941">
        <v>177</v>
      </c>
      <c r="DE1941">
        <v>0</v>
      </c>
      <c r="DF1941">
        <v>0</v>
      </c>
      <c r="DG1941">
        <v>0</v>
      </c>
      <c r="DH1941">
        <v>0</v>
      </c>
      <c r="DI1941">
        <v>0</v>
      </c>
      <c r="DJ1941">
        <v>217459</v>
      </c>
      <c r="DK1941">
        <v>174993</v>
      </c>
      <c r="DL1941">
        <v>379948</v>
      </c>
      <c r="DM1941">
        <v>124999</v>
      </c>
      <c r="DN1941">
        <v>0</v>
      </c>
      <c r="DO1941">
        <v>941300</v>
      </c>
      <c r="DP1941">
        <v>317700</v>
      </c>
      <c r="DQ1941">
        <v>-840435</v>
      </c>
      <c r="DR1941">
        <v>490643</v>
      </c>
      <c r="DS1941">
        <v>0</v>
      </c>
    </row>
    <row r="1942" spans="1:123" x14ac:dyDescent="0.3">
      <c r="A1942" t="str">
        <f t="shared" si="30"/>
        <v>20311992</v>
      </c>
      <c r="B1942">
        <v>56</v>
      </c>
      <c r="C1942">
        <v>2031</v>
      </c>
      <c r="D1942">
        <v>199212</v>
      </c>
      <c r="E1942">
        <v>17</v>
      </c>
      <c r="F1942">
        <v>1923660</v>
      </c>
      <c r="G1942">
        <v>163096</v>
      </c>
      <c r="H1942">
        <v>550000</v>
      </c>
      <c r="I1942">
        <v>0</v>
      </c>
      <c r="J1942">
        <v>120000</v>
      </c>
      <c r="K1942">
        <v>85000</v>
      </c>
      <c r="L1942">
        <v>200000</v>
      </c>
      <c r="M1942">
        <v>56200</v>
      </c>
      <c r="N1942">
        <v>11500</v>
      </c>
      <c r="O1942">
        <v>25500</v>
      </c>
      <c r="P1942">
        <v>4500</v>
      </c>
      <c r="Q1942">
        <v>2000</v>
      </c>
      <c r="R1942">
        <v>0</v>
      </c>
      <c r="S1942">
        <v>6059</v>
      </c>
      <c r="T1942">
        <v>35000</v>
      </c>
      <c r="U1942">
        <v>36000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29343</v>
      </c>
      <c r="AC1942">
        <v>32874</v>
      </c>
      <c r="AD1942">
        <v>0</v>
      </c>
      <c r="AE1942">
        <v>29343</v>
      </c>
      <c r="AF1942">
        <v>20469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1001290</v>
      </c>
      <c r="AO1942">
        <v>323748</v>
      </c>
      <c r="AP1942">
        <v>49811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75000</v>
      </c>
      <c r="AW1942">
        <v>0</v>
      </c>
      <c r="AX1942">
        <v>32988</v>
      </c>
      <c r="AY1942">
        <v>0</v>
      </c>
      <c r="AZ1942">
        <v>0</v>
      </c>
      <c r="BA1942">
        <v>25000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0</v>
      </c>
      <c r="BI1942">
        <v>0</v>
      </c>
      <c r="BJ1942">
        <v>0</v>
      </c>
      <c r="BK1942">
        <v>506548</v>
      </c>
      <c r="BL1942">
        <v>0</v>
      </c>
      <c r="BM1942">
        <v>0</v>
      </c>
      <c r="BN1942">
        <v>0</v>
      </c>
      <c r="BO1942">
        <v>0</v>
      </c>
      <c r="BP1942">
        <v>0</v>
      </c>
      <c r="BQ1942">
        <v>0</v>
      </c>
      <c r="BR1942">
        <v>0</v>
      </c>
      <c r="BS1942">
        <v>0</v>
      </c>
      <c r="BT1942">
        <v>0</v>
      </c>
      <c r="BU1942">
        <v>0</v>
      </c>
      <c r="BV1942">
        <v>0</v>
      </c>
      <c r="BW1942">
        <v>5847</v>
      </c>
      <c r="BX1942">
        <v>135</v>
      </c>
      <c r="BY1942">
        <v>709</v>
      </c>
      <c r="BZ1942">
        <v>532</v>
      </c>
      <c r="CA1942">
        <v>213</v>
      </c>
      <c r="CB1942">
        <v>177</v>
      </c>
      <c r="CC1942">
        <v>768</v>
      </c>
      <c r="CD1942">
        <v>6000</v>
      </c>
      <c r="CE1942">
        <v>177</v>
      </c>
      <c r="CF1942">
        <v>5000</v>
      </c>
      <c r="CG1942">
        <v>0</v>
      </c>
      <c r="CH1942">
        <v>0</v>
      </c>
      <c r="CI1942">
        <v>0</v>
      </c>
      <c r="CJ1942">
        <v>0</v>
      </c>
      <c r="CK1942">
        <v>0</v>
      </c>
      <c r="CL1942">
        <v>0</v>
      </c>
      <c r="CM1942">
        <v>0</v>
      </c>
      <c r="CN1942">
        <v>0</v>
      </c>
      <c r="CO1942">
        <v>0</v>
      </c>
      <c r="CP1942">
        <v>0</v>
      </c>
      <c r="CQ1942">
        <v>0</v>
      </c>
      <c r="CR1942">
        <v>0</v>
      </c>
      <c r="CS1942">
        <v>0</v>
      </c>
      <c r="CT1942">
        <v>0</v>
      </c>
      <c r="CU1942">
        <v>0</v>
      </c>
      <c r="CV1942">
        <v>0</v>
      </c>
      <c r="CW1942">
        <v>0</v>
      </c>
      <c r="CX1942">
        <v>0</v>
      </c>
      <c r="CY1942">
        <v>0</v>
      </c>
      <c r="CZ1942">
        <v>0</v>
      </c>
      <c r="DA1942">
        <v>0</v>
      </c>
      <c r="DB1942">
        <v>0</v>
      </c>
      <c r="DC1942">
        <v>0</v>
      </c>
      <c r="DD1942">
        <v>0</v>
      </c>
      <c r="DE1942">
        <v>0</v>
      </c>
      <c r="DF1942">
        <v>0</v>
      </c>
      <c r="DG1942">
        <v>0</v>
      </c>
      <c r="DH1942">
        <v>0</v>
      </c>
      <c r="DI1942">
        <v>0</v>
      </c>
      <c r="DJ1942">
        <v>184471</v>
      </c>
      <c r="DK1942">
        <v>149993</v>
      </c>
      <c r="DL1942">
        <v>379948</v>
      </c>
      <c r="DM1942">
        <v>49999</v>
      </c>
      <c r="DN1942">
        <v>0</v>
      </c>
      <c r="DO1942">
        <v>764412</v>
      </c>
      <c r="DP1942">
        <v>297700</v>
      </c>
      <c r="DQ1942">
        <v>-747906</v>
      </c>
      <c r="DR1942">
        <v>595362</v>
      </c>
      <c r="DS1942">
        <v>0</v>
      </c>
    </row>
    <row r="1943" spans="1:123" x14ac:dyDescent="0.3">
      <c r="A1943" t="str">
        <f t="shared" si="30"/>
        <v>20321993</v>
      </c>
      <c r="B1943">
        <v>56</v>
      </c>
      <c r="C1943">
        <v>2032</v>
      </c>
      <c r="D1943">
        <v>199312</v>
      </c>
      <c r="E1943">
        <v>46</v>
      </c>
      <c r="F1943">
        <v>1719956</v>
      </c>
      <c r="G1943">
        <v>163099</v>
      </c>
      <c r="H1943">
        <v>550000</v>
      </c>
      <c r="I1943">
        <v>0</v>
      </c>
      <c r="J1943">
        <v>120000</v>
      </c>
      <c r="K1943">
        <v>85000</v>
      </c>
      <c r="L1943">
        <v>200000</v>
      </c>
      <c r="M1943">
        <v>56200</v>
      </c>
      <c r="N1943">
        <v>11500</v>
      </c>
      <c r="O1943">
        <v>25500</v>
      </c>
      <c r="P1943">
        <v>4500</v>
      </c>
      <c r="Q1943">
        <v>2000</v>
      </c>
      <c r="R1943">
        <v>0</v>
      </c>
      <c r="S1943">
        <v>5871</v>
      </c>
      <c r="T1943">
        <v>35000</v>
      </c>
      <c r="U1943">
        <v>36000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89043</v>
      </c>
      <c r="AD1943">
        <v>45875</v>
      </c>
      <c r="AE1943">
        <v>0</v>
      </c>
      <c r="AF1943">
        <v>134917</v>
      </c>
      <c r="AG1943">
        <v>22937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886654</v>
      </c>
      <c r="AO1943">
        <v>876894</v>
      </c>
      <c r="AP1943">
        <v>134917</v>
      </c>
      <c r="AQ1943">
        <v>0</v>
      </c>
      <c r="AR1943">
        <v>20000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590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0</v>
      </c>
      <c r="BI1943">
        <v>0</v>
      </c>
      <c r="BJ1943">
        <v>0</v>
      </c>
      <c r="BK1943">
        <v>1032401</v>
      </c>
      <c r="BL1943">
        <v>0</v>
      </c>
      <c r="BM1943">
        <v>0</v>
      </c>
      <c r="BN1943">
        <v>0</v>
      </c>
      <c r="BO1943">
        <v>0</v>
      </c>
      <c r="BP1943">
        <v>0</v>
      </c>
      <c r="BQ1943">
        <v>0</v>
      </c>
      <c r="BR1943">
        <v>0</v>
      </c>
      <c r="BS1943">
        <v>0</v>
      </c>
      <c r="BT1943">
        <v>0</v>
      </c>
      <c r="BU1943">
        <v>0</v>
      </c>
      <c r="BV1943">
        <v>0</v>
      </c>
      <c r="BW1943">
        <v>0</v>
      </c>
      <c r="BX1943">
        <v>0</v>
      </c>
      <c r="BY1943">
        <v>0</v>
      </c>
      <c r="BZ1943">
        <v>0</v>
      </c>
      <c r="CA1943">
        <v>0</v>
      </c>
      <c r="CB1943">
        <v>0</v>
      </c>
      <c r="CC1943">
        <v>0</v>
      </c>
      <c r="CD1943">
        <v>0</v>
      </c>
      <c r="CE1943">
        <v>0</v>
      </c>
      <c r="CF1943">
        <v>0</v>
      </c>
      <c r="CG1943">
        <v>0</v>
      </c>
      <c r="CH1943">
        <v>0</v>
      </c>
      <c r="CI1943">
        <v>0</v>
      </c>
      <c r="CJ1943">
        <v>0</v>
      </c>
      <c r="CK1943">
        <v>0</v>
      </c>
      <c r="CL1943">
        <v>0</v>
      </c>
      <c r="CM1943">
        <v>0</v>
      </c>
      <c r="CN1943">
        <v>0</v>
      </c>
      <c r="CO1943">
        <v>0</v>
      </c>
      <c r="CP1943">
        <v>0</v>
      </c>
      <c r="CQ1943">
        <v>0</v>
      </c>
      <c r="CR1943">
        <v>0</v>
      </c>
      <c r="CS1943">
        <v>0</v>
      </c>
      <c r="CT1943">
        <v>0</v>
      </c>
      <c r="CU1943">
        <v>0</v>
      </c>
      <c r="CV1943">
        <v>0</v>
      </c>
      <c r="CW1943">
        <v>0</v>
      </c>
      <c r="CX1943">
        <v>0</v>
      </c>
      <c r="CY1943">
        <v>0</v>
      </c>
      <c r="CZ1943">
        <v>0</v>
      </c>
      <c r="DA1943">
        <v>0</v>
      </c>
      <c r="DB1943">
        <v>0</v>
      </c>
      <c r="DC1943">
        <v>0</v>
      </c>
      <c r="DD1943">
        <v>0</v>
      </c>
      <c r="DE1943">
        <v>5000</v>
      </c>
      <c r="DF1943">
        <v>0</v>
      </c>
      <c r="DG1943">
        <v>0</v>
      </c>
      <c r="DH1943">
        <v>0</v>
      </c>
      <c r="DI1943">
        <v>0</v>
      </c>
      <c r="DJ1943">
        <v>184471</v>
      </c>
      <c r="DK1943">
        <v>149993</v>
      </c>
      <c r="DL1943">
        <v>379948</v>
      </c>
      <c r="DM1943">
        <v>49999</v>
      </c>
      <c r="DN1943">
        <v>0</v>
      </c>
      <c r="DO1943">
        <v>769412</v>
      </c>
      <c r="DP1943">
        <v>277700</v>
      </c>
      <c r="DQ1943">
        <v>0</v>
      </c>
      <c r="DR1943">
        <v>0</v>
      </c>
      <c r="DS1943">
        <v>0</v>
      </c>
    </row>
    <row r="1944" spans="1:123" x14ac:dyDescent="0.3">
      <c r="A1944" t="str">
        <f t="shared" si="30"/>
        <v>20331994</v>
      </c>
      <c r="B1944">
        <v>56</v>
      </c>
      <c r="C1944">
        <v>2033</v>
      </c>
      <c r="D1944">
        <v>199412</v>
      </c>
      <c r="E1944">
        <v>41</v>
      </c>
      <c r="F1944">
        <v>1901547</v>
      </c>
      <c r="G1944">
        <v>163102</v>
      </c>
      <c r="H1944">
        <v>550000</v>
      </c>
      <c r="I1944">
        <v>0</v>
      </c>
      <c r="J1944">
        <v>120000</v>
      </c>
      <c r="K1944">
        <v>85000</v>
      </c>
      <c r="L1944">
        <v>200000</v>
      </c>
      <c r="M1944">
        <v>56200</v>
      </c>
      <c r="N1944">
        <v>11500</v>
      </c>
      <c r="O1944">
        <v>25500</v>
      </c>
      <c r="P1944">
        <v>4500</v>
      </c>
      <c r="Q1944">
        <v>2000</v>
      </c>
      <c r="R1944">
        <v>0</v>
      </c>
      <c r="S1944">
        <v>5682</v>
      </c>
      <c r="T1944">
        <v>35000</v>
      </c>
      <c r="U1944">
        <v>36000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79274</v>
      </c>
      <c r="AD1944">
        <v>40842</v>
      </c>
      <c r="AE1944">
        <v>0</v>
      </c>
      <c r="AF1944">
        <v>120116</v>
      </c>
      <c r="AG1944">
        <v>40842</v>
      </c>
      <c r="AH1944">
        <v>0</v>
      </c>
      <c r="AI1944">
        <v>22937</v>
      </c>
      <c r="AJ1944">
        <v>0</v>
      </c>
      <c r="AK1944">
        <v>22937</v>
      </c>
      <c r="AL1944">
        <v>22937</v>
      </c>
      <c r="AM1944">
        <v>0</v>
      </c>
      <c r="AN1944">
        <v>901266</v>
      </c>
      <c r="AO1944">
        <v>780695</v>
      </c>
      <c r="AP1944">
        <v>120116</v>
      </c>
      <c r="AQ1944">
        <v>0</v>
      </c>
      <c r="AR1944">
        <v>16904</v>
      </c>
      <c r="AS1944">
        <v>0</v>
      </c>
      <c r="AT1944">
        <v>0</v>
      </c>
      <c r="AU1944">
        <v>0</v>
      </c>
      <c r="AV1944">
        <v>49999</v>
      </c>
      <c r="AW1944">
        <v>11158</v>
      </c>
      <c r="AX1944">
        <v>45957</v>
      </c>
      <c r="AY1944">
        <v>0</v>
      </c>
      <c r="AZ1944">
        <v>0</v>
      </c>
      <c r="BA1944">
        <v>25000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0</v>
      </c>
      <c r="BI1944">
        <v>0</v>
      </c>
      <c r="BJ1944">
        <v>0</v>
      </c>
      <c r="BK1944">
        <v>1049829</v>
      </c>
      <c r="BL1944">
        <v>0</v>
      </c>
      <c r="BM1944">
        <v>0</v>
      </c>
      <c r="BN1944">
        <v>0</v>
      </c>
      <c r="BO1944">
        <v>0</v>
      </c>
      <c r="BP1944">
        <v>0</v>
      </c>
      <c r="BQ1944">
        <v>0</v>
      </c>
      <c r="BR1944">
        <v>0</v>
      </c>
      <c r="BS1944">
        <v>0</v>
      </c>
      <c r="BT1944">
        <v>0</v>
      </c>
      <c r="BU1944">
        <v>0</v>
      </c>
      <c r="BV1944">
        <v>0</v>
      </c>
      <c r="BW1944">
        <v>0</v>
      </c>
      <c r="BX1944">
        <v>0</v>
      </c>
      <c r="BY1944">
        <v>0</v>
      </c>
      <c r="BZ1944">
        <v>0</v>
      </c>
      <c r="CA1944">
        <v>0</v>
      </c>
      <c r="CB1944">
        <v>0</v>
      </c>
      <c r="CC1944">
        <v>0</v>
      </c>
      <c r="CD1944">
        <v>0</v>
      </c>
      <c r="CE1944">
        <v>0</v>
      </c>
      <c r="CF1944">
        <v>0</v>
      </c>
      <c r="CG1944">
        <v>0</v>
      </c>
      <c r="CH1944">
        <v>0</v>
      </c>
      <c r="CI1944">
        <v>0</v>
      </c>
      <c r="CJ1944">
        <v>0</v>
      </c>
      <c r="CK1944">
        <v>0</v>
      </c>
      <c r="CL1944">
        <v>0</v>
      </c>
      <c r="CM1944">
        <v>0</v>
      </c>
      <c r="CN1944">
        <v>0</v>
      </c>
      <c r="CO1944">
        <v>0</v>
      </c>
      <c r="CP1944">
        <v>0</v>
      </c>
      <c r="CQ1944">
        <v>0</v>
      </c>
      <c r="CR1944">
        <v>0</v>
      </c>
      <c r="CS1944">
        <v>0</v>
      </c>
      <c r="CT1944">
        <v>0</v>
      </c>
      <c r="CU1944">
        <v>0</v>
      </c>
      <c r="CV1944">
        <v>0</v>
      </c>
      <c r="CW1944">
        <v>0</v>
      </c>
      <c r="CX1944">
        <v>0</v>
      </c>
      <c r="CY1944">
        <v>0</v>
      </c>
      <c r="CZ1944">
        <v>0</v>
      </c>
      <c r="DA1944">
        <v>0</v>
      </c>
      <c r="DB1944">
        <v>0</v>
      </c>
      <c r="DC1944">
        <v>0</v>
      </c>
      <c r="DD1944">
        <v>0</v>
      </c>
      <c r="DE1944">
        <v>10000</v>
      </c>
      <c r="DF1944">
        <v>0</v>
      </c>
      <c r="DG1944">
        <v>0</v>
      </c>
      <c r="DH1944">
        <v>0</v>
      </c>
      <c r="DI1944">
        <v>0</v>
      </c>
      <c r="DJ1944">
        <v>138514</v>
      </c>
      <c r="DK1944">
        <v>124993</v>
      </c>
      <c r="DL1944">
        <v>368790</v>
      </c>
      <c r="DM1944">
        <v>0</v>
      </c>
      <c r="DN1944">
        <v>0</v>
      </c>
      <c r="DO1944">
        <v>665235</v>
      </c>
      <c r="DP1944">
        <v>257700</v>
      </c>
      <c r="DQ1944">
        <v>-281668</v>
      </c>
      <c r="DR1944">
        <v>149554</v>
      </c>
      <c r="DS1944">
        <v>0</v>
      </c>
    </row>
    <row r="1945" spans="1:123" x14ac:dyDescent="0.3">
      <c r="A1945" t="str">
        <f t="shared" si="30"/>
        <v>20341995</v>
      </c>
      <c r="B1945">
        <v>56</v>
      </c>
      <c r="C1945">
        <v>2034</v>
      </c>
      <c r="D1945">
        <v>199512</v>
      </c>
      <c r="E1945">
        <v>58</v>
      </c>
      <c r="F1945">
        <v>1698845</v>
      </c>
      <c r="G1945">
        <v>163105</v>
      </c>
      <c r="H1945">
        <v>550000</v>
      </c>
      <c r="I1945">
        <v>0</v>
      </c>
      <c r="J1945">
        <v>120000</v>
      </c>
      <c r="K1945">
        <v>85000</v>
      </c>
      <c r="L1945">
        <v>200000</v>
      </c>
      <c r="M1945">
        <v>56200</v>
      </c>
      <c r="N1945">
        <v>11500</v>
      </c>
      <c r="O1945">
        <v>25500</v>
      </c>
      <c r="P1945">
        <v>4500</v>
      </c>
      <c r="Q1945">
        <v>2000</v>
      </c>
      <c r="R1945">
        <v>0</v>
      </c>
      <c r="S1945">
        <v>5494</v>
      </c>
      <c r="T1945">
        <v>35000</v>
      </c>
      <c r="U1945">
        <v>36000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22937</v>
      </c>
      <c r="AC1945">
        <v>113323</v>
      </c>
      <c r="AD1945">
        <v>58384</v>
      </c>
      <c r="AE1945">
        <v>22937</v>
      </c>
      <c r="AF1945">
        <v>148769</v>
      </c>
      <c r="AG1945">
        <v>0</v>
      </c>
      <c r="AH1945">
        <v>0</v>
      </c>
      <c r="AI1945">
        <v>40842</v>
      </c>
      <c r="AJ1945">
        <v>0</v>
      </c>
      <c r="AK1945">
        <v>40842</v>
      </c>
      <c r="AL1945">
        <v>40842</v>
      </c>
      <c r="AM1945">
        <v>0</v>
      </c>
      <c r="AN1945">
        <v>872425</v>
      </c>
      <c r="AO1945">
        <v>1116005</v>
      </c>
      <c r="AP1945">
        <v>171707</v>
      </c>
      <c r="AQ1945">
        <v>0</v>
      </c>
      <c r="AR1945">
        <v>20000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0</v>
      </c>
      <c r="BI1945">
        <v>0</v>
      </c>
      <c r="BJ1945">
        <v>0</v>
      </c>
      <c r="BK1945">
        <v>1307712</v>
      </c>
      <c r="BL1945">
        <v>0</v>
      </c>
      <c r="BM1945">
        <v>0</v>
      </c>
      <c r="BN1945">
        <v>0</v>
      </c>
      <c r="BO1945">
        <v>0</v>
      </c>
      <c r="BP1945">
        <v>0</v>
      </c>
      <c r="BQ1945">
        <v>0</v>
      </c>
      <c r="BR1945">
        <v>282186</v>
      </c>
      <c r="BS1945">
        <v>0</v>
      </c>
      <c r="BT1945">
        <v>0</v>
      </c>
      <c r="BU1945">
        <v>0</v>
      </c>
      <c r="BV1945">
        <v>0</v>
      </c>
      <c r="BW1945">
        <v>0</v>
      </c>
      <c r="BX1945">
        <v>0</v>
      </c>
      <c r="BY1945">
        <v>0</v>
      </c>
      <c r="BZ1945">
        <v>0</v>
      </c>
      <c r="CA1945">
        <v>0</v>
      </c>
      <c r="CB1945">
        <v>0</v>
      </c>
      <c r="CC1945">
        <v>0</v>
      </c>
      <c r="CD1945">
        <v>0</v>
      </c>
      <c r="CE1945">
        <v>0</v>
      </c>
      <c r="CF1945">
        <v>0</v>
      </c>
      <c r="CG1945">
        <v>0</v>
      </c>
      <c r="CH1945">
        <v>0</v>
      </c>
      <c r="CI1945">
        <v>0</v>
      </c>
      <c r="CJ1945">
        <v>0</v>
      </c>
      <c r="CK1945">
        <v>0</v>
      </c>
      <c r="CL1945">
        <v>0</v>
      </c>
      <c r="CM1945">
        <v>0</v>
      </c>
      <c r="CN1945">
        <v>0</v>
      </c>
      <c r="CO1945">
        <v>0</v>
      </c>
      <c r="CP1945">
        <v>0</v>
      </c>
      <c r="CQ1945">
        <v>202186</v>
      </c>
      <c r="CR1945">
        <v>0</v>
      </c>
      <c r="CS1945">
        <v>0</v>
      </c>
      <c r="CT1945">
        <v>0</v>
      </c>
      <c r="CU1945">
        <v>0</v>
      </c>
      <c r="CV1945">
        <v>0</v>
      </c>
      <c r="CW1945">
        <v>0</v>
      </c>
      <c r="CX1945">
        <v>0</v>
      </c>
      <c r="CY1945">
        <v>0</v>
      </c>
      <c r="CZ1945">
        <v>0</v>
      </c>
      <c r="DA1945">
        <v>0</v>
      </c>
      <c r="DB1945">
        <v>0</v>
      </c>
      <c r="DC1945">
        <v>0</v>
      </c>
      <c r="DD1945">
        <v>0</v>
      </c>
      <c r="DE1945">
        <v>15000</v>
      </c>
      <c r="DF1945">
        <v>0</v>
      </c>
      <c r="DG1945">
        <v>0</v>
      </c>
      <c r="DH1945">
        <v>0</v>
      </c>
      <c r="DI1945">
        <v>0</v>
      </c>
      <c r="DJ1945">
        <v>138514</v>
      </c>
      <c r="DK1945">
        <v>124993</v>
      </c>
      <c r="DL1945">
        <v>368790</v>
      </c>
      <c r="DM1945">
        <v>0</v>
      </c>
      <c r="DN1945">
        <v>0</v>
      </c>
      <c r="DO1945">
        <v>890326</v>
      </c>
      <c r="DP1945">
        <v>317700</v>
      </c>
      <c r="DQ1945">
        <v>282186</v>
      </c>
      <c r="DR1945">
        <v>0</v>
      </c>
      <c r="DS1945">
        <v>0</v>
      </c>
    </row>
    <row r="1946" spans="1:123" x14ac:dyDescent="0.3">
      <c r="A1946" t="str">
        <f t="shared" si="30"/>
        <v>20351996</v>
      </c>
      <c r="B1946">
        <v>56</v>
      </c>
      <c r="C1946">
        <v>2035</v>
      </c>
      <c r="D1946">
        <v>199612</v>
      </c>
      <c r="E1946">
        <v>56</v>
      </c>
      <c r="F1946">
        <v>1783277</v>
      </c>
      <c r="G1946">
        <v>163108</v>
      </c>
      <c r="H1946">
        <v>550000</v>
      </c>
      <c r="I1946">
        <v>0</v>
      </c>
      <c r="J1946">
        <v>120000</v>
      </c>
      <c r="K1946">
        <v>85000</v>
      </c>
      <c r="L1946">
        <v>200000</v>
      </c>
      <c r="M1946">
        <v>56200</v>
      </c>
      <c r="N1946">
        <v>11500</v>
      </c>
      <c r="O1946">
        <v>25500</v>
      </c>
      <c r="P1946">
        <v>4500</v>
      </c>
      <c r="Q1946">
        <v>2000</v>
      </c>
      <c r="R1946">
        <v>0</v>
      </c>
      <c r="S1946">
        <v>5305</v>
      </c>
      <c r="T1946">
        <v>35000</v>
      </c>
      <c r="U1946">
        <v>36000</v>
      </c>
      <c r="V1946">
        <v>0</v>
      </c>
      <c r="W1946">
        <v>5000</v>
      </c>
      <c r="X1946">
        <v>0</v>
      </c>
      <c r="Y1946">
        <v>0</v>
      </c>
      <c r="Z1946">
        <v>0</v>
      </c>
      <c r="AA1946">
        <v>0</v>
      </c>
      <c r="AB1946">
        <v>40842</v>
      </c>
      <c r="AC1946">
        <v>108767</v>
      </c>
      <c r="AD1946">
        <v>56037</v>
      </c>
      <c r="AE1946">
        <v>40842</v>
      </c>
      <c r="AF1946">
        <v>123962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892043</v>
      </c>
      <c r="AO1946">
        <v>1071143</v>
      </c>
      <c r="AP1946">
        <v>164804</v>
      </c>
      <c r="AQ1946">
        <v>0</v>
      </c>
      <c r="AR1946">
        <v>20000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0</v>
      </c>
      <c r="BI1946">
        <v>0</v>
      </c>
      <c r="BJ1946">
        <v>0</v>
      </c>
      <c r="BK1946">
        <v>1255947</v>
      </c>
      <c r="BL1946">
        <v>0</v>
      </c>
      <c r="BM1946">
        <v>0</v>
      </c>
      <c r="BN1946">
        <v>0</v>
      </c>
      <c r="BO1946">
        <v>0</v>
      </c>
      <c r="BP1946">
        <v>0</v>
      </c>
      <c r="BQ1946">
        <v>0</v>
      </c>
      <c r="BR1946">
        <v>165605</v>
      </c>
      <c r="BS1946">
        <v>0</v>
      </c>
      <c r="BT1946">
        <v>0</v>
      </c>
      <c r="BU1946">
        <v>0</v>
      </c>
      <c r="BV1946">
        <v>0</v>
      </c>
      <c r="BW1946">
        <v>0</v>
      </c>
      <c r="BX1946">
        <v>0</v>
      </c>
      <c r="BY1946">
        <v>0</v>
      </c>
      <c r="BZ1946">
        <v>0</v>
      </c>
      <c r="CA1946">
        <v>0</v>
      </c>
      <c r="CB1946">
        <v>0</v>
      </c>
      <c r="CC1946">
        <v>0</v>
      </c>
      <c r="CD1946">
        <v>0</v>
      </c>
      <c r="CE1946">
        <v>0</v>
      </c>
      <c r="CF1946">
        <v>0</v>
      </c>
      <c r="CG1946">
        <v>0</v>
      </c>
      <c r="CH1946">
        <v>0</v>
      </c>
      <c r="CI1946">
        <v>0</v>
      </c>
      <c r="CJ1946">
        <v>0</v>
      </c>
      <c r="CK1946">
        <v>0</v>
      </c>
      <c r="CL1946">
        <v>0</v>
      </c>
      <c r="CM1946">
        <v>0</v>
      </c>
      <c r="CN1946">
        <v>0</v>
      </c>
      <c r="CO1946">
        <v>0</v>
      </c>
      <c r="CP1946">
        <v>0</v>
      </c>
      <c r="CQ1946">
        <v>347791</v>
      </c>
      <c r="CR1946">
        <v>0</v>
      </c>
      <c r="CS1946">
        <v>0</v>
      </c>
      <c r="CT1946">
        <v>0</v>
      </c>
      <c r="CU1946">
        <v>0</v>
      </c>
      <c r="CV1946">
        <v>0</v>
      </c>
      <c r="CW1946">
        <v>0</v>
      </c>
      <c r="CX1946">
        <v>0</v>
      </c>
      <c r="CY1946">
        <v>0</v>
      </c>
      <c r="CZ1946">
        <v>0</v>
      </c>
      <c r="DA1946">
        <v>0</v>
      </c>
      <c r="DB1946">
        <v>0</v>
      </c>
      <c r="DC1946">
        <v>0</v>
      </c>
      <c r="DD1946">
        <v>0</v>
      </c>
      <c r="DE1946">
        <v>20000</v>
      </c>
      <c r="DF1946">
        <v>0</v>
      </c>
      <c r="DG1946">
        <v>0</v>
      </c>
      <c r="DH1946">
        <v>0</v>
      </c>
      <c r="DI1946">
        <v>0</v>
      </c>
      <c r="DJ1946">
        <v>138514</v>
      </c>
      <c r="DK1946">
        <v>124993</v>
      </c>
      <c r="DL1946">
        <v>368790</v>
      </c>
      <c r="DM1946">
        <v>0</v>
      </c>
      <c r="DN1946">
        <v>0</v>
      </c>
      <c r="DO1946">
        <v>1000089</v>
      </c>
      <c r="DP1946">
        <v>317700</v>
      </c>
      <c r="DQ1946">
        <v>165605</v>
      </c>
      <c r="DR1946">
        <v>0</v>
      </c>
      <c r="DS1946">
        <v>0</v>
      </c>
    </row>
    <row r="1947" spans="1:123" x14ac:dyDescent="0.3">
      <c r="A1947" t="str">
        <f t="shared" si="30"/>
        <v>20361997</v>
      </c>
      <c r="B1947">
        <v>56</v>
      </c>
      <c r="C1947">
        <v>2036</v>
      </c>
      <c r="D1947">
        <v>199712</v>
      </c>
      <c r="E1947">
        <v>51</v>
      </c>
      <c r="F1947">
        <v>1882236</v>
      </c>
      <c r="G1947">
        <v>163099</v>
      </c>
      <c r="H1947">
        <v>550000</v>
      </c>
      <c r="I1947">
        <v>0</v>
      </c>
      <c r="J1947">
        <v>120000</v>
      </c>
      <c r="K1947">
        <v>85000</v>
      </c>
      <c r="L1947">
        <v>200000</v>
      </c>
      <c r="M1947">
        <v>56200</v>
      </c>
      <c r="N1947">
        <v>11500</v>
      </c>
      <c r="O1947">
        <v>25500</v>
      </c>
      <c r="P1947">
        <v>4500</v>
      </c>
      <c r="Q1947">
        <v>2000</v>
      </c>
      <c r="R1947">
        <v>0</v>
      </c>
      <c r="S1947">
        <v>5091</v>
      </c>
      <c r="T1947">
        <v>35000</v>
      </c>
      <c r="U1947">
        <v>36000</v>
      </c>
      <c r="V1947">
        <v>0</v>
      </c>
      <c r="W1947">
        <v>5000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98576</v>
      </c>
      <c r="AD1947">
        <v>50786</v>
      </c>
      <c r="AE1947">
        <v>0</v>
      </c>
      <c r="AF1947">
        <v>149363</v>
      </c>
      <c r="AG1947">
        <v>50786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866428</v>
      </c>
      <c r="AO1947">
        <v>970781</v>
      </c>
      <c r="AP1947">
        <v>149363</v>
      </c>
      <c r="AQ1947">
        <v>16187</v>
      </c>
      <c r="AR1947">
        <v>20000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0</v>
      </c>
      <c r="BI1947">
        <v>0</v>
      </c>
      <c r="BJ1947">
        <v>0</v>
      </c>
      <c r="BK1947">
        <v>1156331</v>
      </c>
      <c r="BL1947">
        <v>0</v>
      </c>
      <c r="BM1947">
        <v>58576</v>
      </c>
      <c r="BN1947">
        <v>0</v>
      </c>
      <c r="BO1947">
        <v>0</v>
      </c>
      <c r="BP1947">
        <v>0</v>
      </c>
      <c r="BQ1947">
        <v>0</v>
      </c>
      <c r="BR1947">
        <v>0</v>
      </c>
      <c r="BS1947">
        <v>0</v>
      </c>
      <c r="BT1947">
        <v>0</v>
      </c>
      <c r="BU1947">
        <v>0</v>
      </c>
      <c r="BV1947">
        <v>0</v>
      </c>
      <c r="BW1947">
        <v>0</v>
      </c>
      <c r="BX1947">
        <v>0</v>
      </c>
      <c r="BY1947">
        <v>0</v>
      </c>
      <c r="BZ1947">
        <v>0</v>
      </c>
      <c r="CA1947">
        <v>0</v>
      </c>
      <c r="CB1947">
        <v>0</v>
      </c>
      <c r="CC1947">
        <v>0</v>
      </c>
      <c r="CD1947">
        <v>0</v>
      </c>
      <c r="CE1947">
        <v>0</v>
      </c>
      <c r="CF1947">
        <v>0</v>
      </c>
      <c r="CG1947">
        <v>0</v>
      </c>
      <c r="CH1947">
        <v>0</v>
      </c>
      <c r="CI1947">
        <v>0</v>
      </c>
      <c r="CJ1947">
        <v>0</v>
      </c>
      <c r="CK1947">
        <v>0</v>
      </c>
      <c r="CL1947">
        <v>0</v>
      </c>
      <c r="CM1947">
        <v>0</v>
      </c>
      <c r="CN1947">
        <v>0</v>
      </c>
      <c r="CO1947">
        <v>0</v>
      </c>
      <c r="CP1947">
        <v>0</v>
      </c>
      <c r="CQ1947">
        <v>269215</v>
      </c>
      <c r="CR1947">
        <v>0</v>
      </c>
      <c r="CS1947">
        <v>0</v>
      </c>
      <c r="CT1947">
        <v>0</v>
      </c>
      <c r="CU1947">
        <v>0</v>
      </c>
      <c r="CV1947">
        <v>0</v>
      </c>
      <c r="CW1947">
        <v>0</v>
      </c>
      <c r="CX1947">
        <v>0</v>
      </c>
      <c r="CY1947">
        <v>0</v>
      </c>
      <c r="CZ1947">
        <v>0</v>
      </c>
      <c r="DA1947">
        <v>0</v>
      </c>
      <c r="DB1947">
        <v>0</v>
      </c>
      <c r="DC1947">
        <v>0</v>
      </c>
      <c r="DD1947">
        <v>0</v>
      </c>
      <c r="DE1947">
        <v>20000</v>
      </c>
      <c r="DF1947">
        <v>0</v>
      </c>
      <c r="DG1947">
        <v>0</v>
      </c>
      <c r="DH1947">
        <v>0</v>
      </c>
      <c r="DI1947">
        <v>0</v>
      </c>
      <c r="DJ1947">
        <v>138514</v>
      </c>
      <c r="DK1947">
        <v>124993</v>
      </c>
      <c r="DL1947">
        <v>368790</v>
      </c>
      <c r="DM1947">
        <v>0</v>
      </c>
      <c r="DN1947">
        <v>0</v>
      </c>
      <c r="DO1947">
        <v>921513</v>
      </c>
      <c r="DP1947">
        <v>317700</v>
      </c>
      <c r="DQ1947">
        <v>-58576</v>
      </c>
      <c r="DR1947">
        <v>0</v>
      </c>
      <c r="DS1947">
        <v>0</v>
      </c>
    </row>
    <row r="1948" spans="1:123" x14ac:dyDescent="0.3">
      <c r="A1948" t="str">
        <f t="shared" si="30"/>
        <v>20371998</v>
      </c>
      <c r="B1948">
        <v>56</v>
      </c>
      <c r="C1948">
        <v>2037</v>
      </c>
      <c r="D1948">
        <v>199812</v>
      </c>
      <c r="E1948">
        <v>64</v>
      </c>
      <c r="F1948">
        <v>1396293</v>
      </c>
      <c r="G1948">
        <v>163089</v>
      </c>
      <c r="H1948">
        <v>550000</v>
      </c>
      <c r="I1948">
        <v>0</v>
      </c>
      <c r="J1948">
        <v>120000</v>
      </c>
      <c r="K1948">
        <v>85000</v>
      </c>
      <c r="L1948">
        <v>200000</v>
      </c>
      <c r="M1948">
        <v>56200</v>
      </c>
      <c r="N1948">
        <v>11500</v>
      </c>
      <c r="O1948">
        <v>25500</v>
      </c>
      <c r="P1948">
        <v>4500</v>
      </c>
      <c r="Q1948">
        <v>2000</v>
      </c>
      <c r="R1948">
        <v>0</v>
      </c>
      <c r="S1948">
        <v>4878</v>
      </c>
      <c r="T1948">
        <v>35000</v>
      </c>
      <c r="U1948">
        <v>36000</v>
      </c>
      <c r="V1948">
        <v>0</v>
      </c>
      <c r="W1948">
        <v>5000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124782</v>
      </c>
      <c r="AD1948">
        <v>64287</v>
      </c>
      <c r="AE1948">
        <v>0</v>
      </c>
      <c r="AF1948">
        <v>189069</v>
      </c>
      <c r="AG1948">
        <v>0</v>
      </c>
      <c r="AH1948">
        <v>0</v>
      </c>
      <c r="AI1948">
        <v>50786</v>
      </c>
      <c r="AJ1948">
        <v>0</v>
      </c>
      <c r="AK1948">
        <v>50786</v>
      </c>
      <c r="AL1948">
        <v>50786</v>
      </c>
      <c r="AM1948">
        <v>0</v>
      </c>
      <c r="AN1948">
        <v>826509</v>
      </c>
      <c r="AO1948">
        <v>1228854</v>
      </c>
      <c r="AP1948">
        <v>189069</v>
      </c>
      <c r="AQ1948">
        <v>0</v>
      </c>
      <c r="AR1948">
        <v>20000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0</v>
      </c>
      <c r="BI1948">
        <v>0</v>
      </c>
      <c r="BJ1948">
        <v>0</v>
      </c>
      <c r="BK1948">
        <v>1437923</v>
      </c>
      <c r="BL1948">
        <v>0</v>
      </c>
      <c r="BM1948">
        <v>0</v>
      </c>
      <c r="BN1948">
        <v>0</v>
      </c>
      <c r="BO1948">
        <v>0</v>
      </c>
      <c r="BP1948">
        <v>0</v>
      </c>
      <c r="BQ1948">
        <v>0</v>
      </c>
      <c r="BR1948">
        <v>360785</v>
      </c>
      <c r="BS1948">
        <v>154000</v>
      </c>
      <c r="BT1948">
        <v>54119</v>
      </c>
      <c r="BU1948">
        <v>100000</v>
      </c>
      <c r="BV1948">
        <v>146</v>
      </c>
      <c r="BW1948">
        <v>0</v>
      </c>
      <c r="BX1948">
        <v>0</v>
      </c>
      <c r="BY1948">
        <v>0</v>
      </c>
      <c r="BZ1948">
        <v>0</v>
      </c>
      <c r="CA1948">
        <v>0</v>
      </c>
      <c r="CB1948">
        <v>0</v>
      </c>
      <c r="CC1948">
        <v>0</v>
      </c>
      <c r="CD1948">
        <v>0</v>
      </c>
      <c r="CE1948">
        <v>0</v>
      </c>
      <c r="CF1948">
        <v>0</v>
      </c>
      <c r="CG1948">
        <v>0</v>
      </c>
      <c r="CH1948">
        <v>0</v>
      </c>
      <c r="CI1948">
        <v>0</v>
      </c>
      <c r="CJ1948">
        <v>0</v>
      </c>
      <c r="CK1948">
        <v>0</v>
      </c>
      <c r="CL1948">
        <v>0</v>
      </c>
      <c r="CM1948">
        <v>0</v>
      </c>
      <c r="CN1948">
        <v>0</v>
      </c>
      <c r="CO1948">
        <v>0</v>
      </c>
      <c r="CP1948">
        <v>0</v>
      </c>
      <c r="CQ1948">
        <v>610000</v>
      </c>
      <c r="CR1948">
        <v>100000</v>
      </c>
      <c r="CS1948">
        <v>146</v>
      </c>
      <c r="CT1948">
        <v>154000</v>
      </c>
      <c r="CU1948">
        <v>54119</v>
      </c>
      <c r="CV1948">
        <v>0</v>
      </c>
      <c r="CW1948">
        <v>0</v>
      </c>
      <c r="CX1948">
        <v>0</v>
      </c>
      <c r="CY1948">
        <v>0</v>
      </c>
      <c r="CZ1948">
        <v>0</v>
      </c>
      <c r="DA1948">
        <v>0</v>
      </c>
      <c r="DB1948">
        <v>0</v>
      </c>
      <c r="DC1948">
        <v>0</v>
      </c>
      <c r="DD1948">
        <v>0</v>
      </c>
      <c r="DE1948">
        <v>20000</v>
      </c>
      <c r="DF1948">
        <v>0</v>
      </c>
      <c r="DG1948">
        <v>0</v>
      </c>
      <c r="DH1948">
        <v>0</v>
      </c>
      <c r="DI1948">
        <v>0</v>
      </c>
      <c r="DJ1948">
        <v>138514</v>
      </c>
      <c r="DK1948">
        <v>124993</v>
      </c>
      <c r="DL1948">
        <v>368790</v>
      </c>
      <c r="DM1948">
        <v>0</v>
      </c>
      <c r="DN1948">
        <v>0</v>
      </c>
      <c r="DO1948">
        <v>1621350</v>
      </c>
      <c r="DP1948">
        <v>317700</v>
      </c>
      <c r="DQ1948">
        <v>669050</v>
      </c>
      <c r="DR1948">
        <v>0</v>
      </c>
      <c r="DS1948">
        <v>0</v>
      </c>
    </row>
    <row r="1949" spans="1:123" x14ac:dyDescent="0.3">
      <c r="A1949" t="str">
        <f t="shared" si="30"/>
        <v>20381999</v>
      </c>
      <c r="B1949">
        <v>56</v>
      </c>
      <c r="C1949">
        <v>2038</v>
      </c>
      <c r="D1949">
        <v>199912</v>
      </c>
      <c r="E1949">
        <v>56</v>
      </c>
      <c r="F1949">
        <v>1855762</v>
      </c>
      <c r="G1949">
        <v>163079</v>
      </c>
      <c r="H1949">
        <v>550000</v>
      </c>
      <c r="I1949">
        <v>0</v>
      </c>
      <c r="J1949">
        <v>90000</v>
      </c>
      <c r="K1949">
        <v>85000</v>
      </c>
      <c r="L1949">
        <v>200000</v>
      </c>
      <c r="M1949">
        <v>56200</v>
      </c>
      <c r="N1949">
        <v>11500</v>
      </c>
      <c r="O1949">
        <v>25500</v>
      </c>
      <c r="P1949">
        <v>4500</v>
      </c>
      <c r="Q1949">
        <v>2000</v>
      </c>
      <c r="R1949">
        <v>0</v>
      </c>
      <c r="S1949">
        <v>4664</v>
      </c>
      <c r="T1949">
        <v>35000</v>
      </c>
      <c r="U1949">
        <v>36000</v>
      </c>
      <c r="V1949">
        <v>0</v>
      </c>
      <c r="W1949">
        <v>5000</v>
      </c>
      <c r="X1949">
        <v>0</v>
      </c>
      <c r="Y1949">
        <v>0</v>
      </c>
      <c r="Z1949">
        <v>12009</v>
      </c>
      <c r="AA1949">
        <v>0</v>
      </c>
      <c r="AB1949">
        <v>50786</v>
      </c>
      <c r="AC1949">
        <v>107734</v>
      </c>
      <c r="AD1949">
        <v>55504</v>
      </c>
      <c r="AE1949">
        <v>50786</v>
      </c>
      <c r="AF1949">
        <v>112452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860903</v>
      </c>
      <c r="AO1949">
        <v>1060968</v>
      </c>
      <c r="AP1949">
        <v>163239</v>
      </c>
      <c r="AQ1949">
        <v>0</v>
      </c>
      <c r="AR1949">
        <v>20000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0</v>
      </c>
      <c r="BI1949">
        <v>0</v>
      </c>
      <c r="BJ1949">
        <v>0</v>
      </c>
      <c r="BK1949">
        <v>1244207</v>
      </c>
      <c r="BL1949">
        <v>0</v>
      </c>
      <c r="BM1949">
        <v>0</v>
      </c>
      <c r="BN1949">
        <v>0</v>
      </c>
      <c r="BO1949">
        <v>0</v>
      </c>
      <c r="BP1949">
        <v>0</v>
      </c>
      <c r="BQ1949">
        <v>0</v>
      </c>
      <c r="BR1949">
        <v>20000</v>
      </c>
      <c r="BS1949">
        <v>0</v>
      </c>
      <c r="BT1949">
        <v>0</v>
      </c>
      <c r="BU1949">
        <v>0</v>
      </c>
      <c r="BV1949">
        <v>9854</v>
      </c>
      <c r="BW1949">
        <v>0</v>
      </c>
      <c r="BX1949">
        <v>0</v>
      </c>
      <c r="BY1949">
        <v>0</v>
      </c>
      <c r="BZ1949">
        <v>0</v>
      </c>
      <c r="CA1949">
        <v>0</v>
      </c>
      <c r="CB1949">
        <v>0</v>
      </c>
      <c r="CC1949">
        <v>0</v>
      </c>
      <c r="CD1949">
        <v>0</v>
      </c>
      <c r="CE1949">
        <v>0</v>
      </c>
      <c r="CF1949">
        <v>0</v>
      </c>
      <c r="CG1949">
        <v>7001</v>
      </c>
      <c r="CH1949">
        <v>161</v>
      </c>
      <c r="CI1949">
        <v>840</v>
      </c>
      <c r="CJ1949">
        <v>630</v>
      </c>
      <c r="CK1949">
        <v>252</v>
      </c>
      <c r="CL1949">
        <v>210</v>
      </c>
      <c r="CM1949">
        <v>910</v>
      </c>
      <c r="CN1949">
        <v>10200</v>
      </c>
      <c r="CO1949">
        <v>210</v>
      </c>
      <c r="CP1949">
        <v>0</v>
      </c>
      <c r="CQ1949">
        <v>610000</v>
      </c>
      <c r="CR1949">
        <v>100000</v>
      </c>
      <c r="CS1949">
        <v>10000</v>
      </c>
      <c r="CT1949">
        <v>154000</v>
      </c>
      <c r="CU1949">
        <v>54119</v>
      </c>
      <c r="CV1949">
        <v>7001</v>
      </c>
      <c r="CW1949">
        <v>161</v>
      </c>
      <c r="CX1949">
        <v>840</v>
      </c>
      <c r="CY1949">
        <v>630</v>
      </c>
      <c r="CZ1949">
        <v>252</v>
      </c>
      <c r="DA1949">
        <v>210</v>
      </c>
      <c r="DB1949">
        <v>910</v>
      </c>
      <c r="DC1949">
        <v>10200</v>
      </c>
      <c r="DD1949">
        <v>210</v>
      </c>
      <c r="DE1949">
        <v>20000</v>
      </c>
      <c r="DF1949">
        <v>12009</v>
      </c>
      <c r="DG1949">
        <v>0</v>
      </c>
      <c r="DH1949">
        <v>0</v>
      </c>
      <c r="DI1949">
        <v>0</v>
      </c>
      <c r="DJ1949">
        <v>138514</v>
      </c>
      <c r="DK1949">
        <v>124993</v>
      </c>
      <c r="DL1949">
        <v>368790</v>
      </c>
      <c r="DM1949">
        <v>0</v>
      </c>
      <c r="DN1949">
        <v>0</v>
      </c>
      <c r="DO1949">
        <v>1612840</v>
      </c>
      <c r="DP1949">
        <v>317700</v>
      </c>
      <c r="DQ1949">
        <v>62277</v>
      </c>
      <c r="DR1949">
        <v>0</v>
      </c>
      <c r="DS1949">
        <v>0</v>
      </c>
    </row>
    <row r="1950" spans="1:123" x14ac:dyDescent="0.3">
      <c r="A1950" t="str">
        <f t="shared" si="30"/>
        <v>20392000</v>
      </c>
      <c r="B1950">
        <v>56</v>
      </c>
      <c r="C1950">
        <v>2039</v>
      </c>
      <c r="D1950">
        <v>200012</v>
      </c>
      <c r="E1950">
        <v>37</v>
      </c>
      <c r="F1950">
        <v>2015081</v>
      </c>
      <c r="G1950">
        <v>163069</v>
      </c>
      <c r="H1950">
        <v>550000</v>
      </c>
      <c r="I1950">
        <v>0</v>
      </c>
      <c r="J1950">
        <v>90000</v>
      </c>
      <c r="K1950">
        <v>85000</v>
      </c>
      <c r="L1950">
        <v>200000</v>
      </c>
      <c r="M1950">
        <v>56200</v>
      </c>
      <c r="N1950">
        <v>11500</v>
      </c>
      <c r="O1950">
        <v>25500</v>
      </c>
      <c r="P1950">
        <v>4500</v>
      </c>
      <c r="Q1950">
        <v>2000</v>
      </c>
      <c r="R1950">
        <v>0</v>
      </c>
      <c r="S1950">
        <v>4451</v>
      </c>
      <c r="T1950">
        <v>35000</v>
      </c>
      <c r="U1950">
        <v>36000</v>
      </c>
      <c r="V1950">
        <v>0</v>
      </c>
      <c r="W1950">
        <v>5000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71948</v>
      </c>
      <c r="AD1950">
        <v>0</v>
      </c>
      <c r="AE1950">
        <v>0</v>
      </c>
      <c r="AF1950">
        <v>109015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876136</v>
      </c>
      <c r="AO1950">
        <v>708545</v>
      </c>
      <c r="AP1950">
        <v>109015</v>
      </c>
      <c r="AQ1950">
        <v>0</v>
      </c>
      <c r="AR1950">
        <v>13031</v>
      </c>
      <c r="AS1950">
        <v>0</v>
      </c>
      <c r="AT1950">
        <v>0</v>
      </c>
      <c r="AU1950">
        <v>0</v>
      </c>
      <c r="AV1950">
        <v>0</v>
      </c>
      <c r="AW1950">
        <v>8297</v>
      </c>
      <c r="AX1950">
        <v>43909</v>
      </c>
      <c r="AY1950">
        <v>0</v>
      </c>
      <c r="AZ1950">
        <v>0</v>
      </c>
      <c r="BA1950">
        <v>25000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0</v>
      </c>
      <c r="BI1950">
        <v>0</v>
      </c>
      <c r="BJ1950">
        <v>0</v>
      </c>
      <c r="BK1950">
        <v>907798</v>
      </c>
      <c r="BL1950">
        <v>0</v>
      </c>
      <c r="BM1950">
        <v>196667</v>
      </c>
      <c r="BN1950">
        <v>103136</v>
      </c>
      <c r="BO1950">
        <v>0</v>
      </c>
      <c r="BP1950">
        <v>100000</v>
      </c>
      <c r="BQ1950">
        <v>10000</v>
      </c>
      <c r="BR1950">
        <v>0</v>
      </c>
      <c r="BS1950">
        <v>0</v>
      </c>
      <c r="BT1950">
        <v>0</v>
      </c>
      <c r="BU1950">
        <v>0</v>
      </c>
      <c r="BV1950">
        <v>0</v>
      </c>
      <c r="BW1950">
        <v>7001</v>
      </c>
      <c r="BX1950">
        <v>161</v>
      </c>
      <c r="BY1950">
        <v>840</v>
      </c>
      <c r="BZ1950">
        <v>630</v>
      </c>
      <c r="CA1950">
        <v>252</v>
      </c>
      <c r="CB1950">
        <v>210</v>
      </c>
      <c r="CC1950">
        <v>910</v>
      </c>
      <c r="CD1950">
        <v>10200</v>
      </c>
      <c r="CE1950">
        <v>210</v>
      </c>
      <c r="CF1950">
        <v>0</v>
      </c>
      <c r="CG1950">
        <v>0</v>
      </c>
      <c r="CH1950">
        <v>0</v>
      </c>
      <c r="CI1950">
        <v>0</v>
      </c>
      <c r="CJ1950">
        <v>0</v>
      </c>
      <c r="CK1950">
        <v>0</v>
      </c>
      <c r="CL1950">
        <v>0</v>
      </c>
      <c r="CM1950">
        <v>0</v>
      </c>
      <c r="CN1950">
        <v>0</v>
      </c>
      <c r="CO1950">
        <v>0</v>
      </c>
      <c r="CP1950">
        <v>0</v>
      </c>
      <c r="CQ1950">
        <v>393333</v>
      </c>
      <c r="CR1950">
        <v>0</v>
      </c>
      <c r="CS1950">
        <v>0</v>
      </c>
      <c r="CT1950">
        <v>50864</v>
      </c>
      <c r="CU1950">
        <v>54119</v>
      </c>
      <c r="CV1950">
        <v>0</v>
      </c>
      <c r="CW1950">
        <v>0</v>
      </c>
      <c r="CX1950">
        <v>0</v>
      </c>
      <c r="CY1950">
        <v>0</v>
      </c>
      <c r="CZ1950">
        <v>0</v>
      </c>
      <c r="DA1950">
        <v>0</v>
      </c>
      <c r="DB1950">
        <v>0</v>
      </c>
      <c r="DC1950">
        <v>0</v>
      </c>
      <c r="DD1950">
        <v>0</v>
      </c>
      <c r="DE1950">
        <v>20000</v>
      </c>
      <c r="DF1950">
        <v>11066</v>
      </c>
      <c r="DG1950">
        <v>0</v>
      </c>
      <c r="DH1950">
        <v>0</v>
      </c>
      <c r="DI1950">
        <v>0</v>
      </c>
      <c r="DJ1950">
        <v>94605</v>
      </c>
      <c r="DK1950">
        <v>99993</v>
      </c>
      <c r="DL1950">
        <v>360493</v>
      </c>
      <c r="DM1950">
        <v>0</v>
      </c>
      <c r="DN1950">
        <v>0</v>
      </c>
      <c r="DO1950">
        <v>1084475</v>
      </c>
      <c r="DP1950">
        <v>317700</v>
      </c>
      <c r="DQ1950">
        <v>-507423</v>
      </c>
      <c r="DR1950">
        <v>0</v>
      </c>
      <c r="DS1950">
        <v>0</v>
      </c>
    </row>
    <row r="1951" spans="1:123" x14ac:dyDescent="0.3">
      <c r="A1951" t="str">
        <f t="shared" si="30"/>
        <v>20402001</v>
      </c>
      <c r="B1951">
        <v>56</v>
      </c>
      <c r="C1951">
        <v>2040</v>
      </c>
      <c r="D1951">
        <v>200112</v>
      </c>
      <c r="E1951">
        <v>20</v>
      </c>
      <c r="F1951">
        <v>1865671</v>
      </c>
      <c r="G1951">
        <v>163060</v>
      </c>
      <c r="H1951">
        <v>550000</v>
      </c>
      <c r="I1951">
        <v>0</v>
      </c>
      <c r="J1951">
        <v>90000</v>
      </c>
      <c r="K1951">
        <v>85000</v>
      </c>
      <c r="L1951">
        <v>200000</v>
      </c>
      <c r="M1951">
        <v>56200</v>
      </c>
      <c r="N1951">
        <v>11500</v>
      </c>
      <c r="O1951">
        <v>25500</v>
      </c>
      <c r="P1951">
        <v>4500</v>
      </c>
      <c r="Q1951">
        <v>2000</v>
      </c>
      <c r="R1951">
        <v>0</v>
      </c>
      <c r="S1951">
        <v>4237</v>
      </c>
      <c r="T1951">
        <v>35000</v>
      </c>
      <c r="U1951">
        <v>36000</v>
      </c>
      <c r="V1951">
        <v>0</v>
      </c>
      <c r="W1951">
        <v>10000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38651</v>
      </c>
      <c r="AD1951">
        <v>0</v>
      </c>
      <c r="AE1951">
        <v>0</v>
      </c>
      <c r="AF1951">
        <v>58564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921373</v>
      </c>
      <c r="AO1951">
        <v>380635</v>
      </c>
      <c r="AP1951">
        <v>58564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34603</v>
      </c>
      <c r="AY1951">
        <v>0</v>
      </c>
      <c r="AZ1951">
        <v>0</v>
      </c>
      <c r="BA1951">
        <v>25000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0</v>
      </c>
      <c r="BI1951">
        <v>0</v>
      </c>
      <c r="BJ1951">
        <v>0</v>
      </c>
      <c r="BK1951">
        <v>498802</v>
      </c>
      <c r="BL1951">
        <v>0</v>
      </c>
      <c r="BM1951">
        <v>176667</v>
      </c>
      <c r="BN1951">
        <v>50864</v>
      </c>
      <c r="BO1951">
        <v>54119</v>
      </c>
      <c r="BP1951">
        <v>0</v>
      </c>
      <c r="BQ1951">
        <v>0</v>
      </c>
      <c r="BR1951">
        <v>0</v>
      </c>
      <c r="BS1951">
        <v>0</v>
      </c>
      <c r="BT1951">
        <v>0</v>
      </c>
      <c r="BU1951">
        <v>0</v>
      </c>
      <c r="BV1951">
        <v>0</v>
      </c>
      <c r="BW1951">
        <v>0</v>
      </c>
      <c r="BX1951">
        <v>0</v>
      </c>
      <c r="BY1951">
        <v>0</v>
      </c>
      <c r="BZ1951">
        <v>0</v>
      </c>
      <c r="CA1951">
        <v>0</v>
      </c>
      <c r="CB1951">
        <v>0</v>
      </c>
      <c r="CC1951">
        <v>0</v>
      </c>
      <c r="CD1951">
        <v>0</v>
      </c>
      <c r="CE1951">
        <v>0</v>
      </c>
      <c r="CF1951">
        <v>20000</v>
      </c>
      <c r="CG1951">
        <v>0</v>
      </c>
      <c r="CH1951">
        <v>0</v>
      </c>
      <c r="CI1951">
        <v>0</v>
      </c>
      <c r="CJ1951">
        <v>0</v>
      </c>
      <c r="CK1951">
        <v>0</v>
      </c>
      <c r="CL1951">
        <v>0</v>
      </c>
      <c r="CM1951">
        <v>0</v>
      </c>
      <c r="CN1951">
        <v>0</v>
      </c>
      <c r="CO1951">
        <v>0</v>
      </c>
      <c r="CP1951">
        <v>0</v>
      </c>
      <c r="CQ1951">
        <v>196667</v>
      </c>
      <c r="CR1951">
        <v>0</v>
      </c>
      <c r="CS1951">
        <v>0</v>
      </c>
      <c r="CT1951">
        <v>0</v>
      </c>
      <c r="CU1951">
        <v>0</v>
      </c>
      <c r="CV1951">
        <v>0</v>
      </c>
      <c r="CW1951">
        <v>0</v>
      </c>
      <c r="CX1951">
        <v>0</v>
      </c>
      <c r="CY1951">
        <v>0</v>
      </c>
      <c r="CZ1951">
        <v>0</v>
      </c>
      <c r="DA1951">
        <v>0</v>
      </c>
      <c r="DB1951">
        <v>0</v>
      </c>
      <c r="DC1951">
        <v>0</v>
      </c>
      <c r="DD1951">
        <v>0</v>
      </c>
      <c r="DE1951">
        <v>0</v>
      </c>
      <c r="DF1951">
        <v>10734</v>
      </c>
      <c r="DG1951">
        <v>0</v>
      </c>
      <c r="DH1951">
        <v>0</v>
      </c>
      <c r="DI1951">
        <v>0</v>
      </c>
      <c r="DJ1951">
        <v>60002</v>
      </c>
      <c r="DK1951">
        <v>74993</v>
      </c>
      <c r="DL1951">
        <v>360493</v>
      </c>
      <c r="DM1951">
        <v>0</v>
      </c>
      <c r="DN1951">
        <v>0</v>
      </c>
      <c r="DO1951">
        <v>702890</v>
      </c>
      <c r="DP1951">
        <v>317700</v>
      </c>
      <c r="DQ1951">
        <v>-704159</v>
      </c>
      <c r="DR1951">
        <v>342906</v>
      </c>
      <c r="DS1951">
        <v>0</v>
      </c>
    </row>
    <row r="1952" spans="1:123" x14ac:dyDescent="0.3">
      <c r="A1952" t="str">
        <f t="shared" si="30"/>
        <v>20412002</v>
      </c>
      <c r="B1952">
        <v>56</v>
      </c>
      <c r="C1952">
        <v>2041</v>
      </c>
      <c r="D1952">
        <v>200212</v>
      </c>
      <c r="E1952">
        <v>44</v>
      </c>
      <c r="F1952">
        <v>2132884</v>
      </c>
      <c r="G1952">
        <v>163056</v>
      </c>
      <c r="H1952">
        <v>550000</v>
      </c>
      <c r="I1952">
        <v>0</v>
      </c>
      <c r="J1952">
        <v>0</v>
      </c>
      <c r="K1952">
        <v>85000</v>
      </c>
      <c r="L1952">
        <v>200000</v>
      </c>
      <c r="M1952">
        <v>56200</v>
      </c>
      <c r="N1952">
        <v>11500</v>
      </c>
      <c r="O1952">
        <v>25500</v>
      </c>
      <c r="P1952">
        <v>4500</v>
      </c>
      <c r="Q1952">
        <v>2000</v>
      </c>
      <c r="R1952">
        <v>0</v>
      </c>
      <c r="S1952">
        <v>4023</v>
      </c>
      <c r="T1952">
        <v>35000</v>
      </c>
      <c r="U1952">
        <v>36000</v>
      </c>
      <c r="V1952">
        <v>0</v>
      </c>
      <c r="W1952">
        <v>10000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86037</v>
      </c>
      <c r="AD1952">
        <v>44326</v>
      </c>
      <c r="AE1952">
        <v>0</v>
      </c>
      <c r="AF1952">
        <v>130363</v>
      </c>
      <c r="AG1952">
        <v>44326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759360</v>
      </c>
      <c r="AO1952">
        <v>847294</v>
      </c>
      <c r="AP1952">
        <v>130363</v>
      </c>
      <c r="AQ1952">
        <v>0</v>
      </c>
      <c r="AR1952">
        <v>20000</v>
      </c>
      <c r="AS1952">
        <v>0</v>
      </c>
      <c r="AT1952">
        <v>0</v>
      </c>
      <c r="AU1952">
        <v>0</v>
      </c>
      <c r="AV1952">
        <v>0</v>
      </c>
      <c r="AW1952">
        <v>13799</v>
      </c>
      <c r="AX1952">
        <v>47847</v>
      </c>
      <c r="AY1952">
        <v>479</v>
      </c>
      <c r="AZ1952">
        <v>0</v>
      </c>
      <c r="BA1952">
        <v>25000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0</v>
      </c>
      <c r="BI1952">
        <v>0</v>
      </c>
      <c r="BJ1952">
        <v>0</v>
      </c>
      <c r="BK1952">
        <v>1084782</v>
      </c>
      <c r="BL1952">
        <v>0</v>
      </c>
      <c r="BM1952">
        <v>156667</v>
      </c>
      <c r="BN1952">
        <v>0</v>
      </c>
      <c r="BO1952">
        <v>0</v>
      </c>
      <c r="BP1952">
        <v>0</v>
      </c>
      <c r="BQ1952">
        <v>0</v>
      </c>
      <c r="BR1952">
        <v>0</v>
      </c>
      <c r="BS1952">
        <v>0</v>
      </c>
      <c r="BT1952">
        <v>0</v>
      </c>
      <c r="BU1952">
        <v>0</v>
      </c>
      <c r="BV1952">
        <v>0</v>
      </c>
      <c r="BW1952">
        <v>0</v>
      </c>
      <c r="BX1952">
        <v>0</v>
      </c>
      <c r="BY1952">
        <v>0</v>
      </c>
      <c r="BZ1952">
        <v>0</v>
      </c>
      <c r="CA1952">
        <v>0</v>
      </c>
      <c r="CB1952">
        <v>0</v>
      </c>
      <c r="CC1952">
        <v>0</v>
      </c>
      <c r="CD1952">
        <v>0</v>
      </c>
      <c r="CE1952">
        <v>0</v>
      </c>
      <c r="CF1952">
        <v>0</v>
      </c>
      <c r="CG1952">
        <v>0</v>
      </c>
      <c r="CH1952">
        <v>0</v>
      </c>
      <c r="CI1952">
        <v>0</v>
      </c>
      <c r="CJ1952">
        <v>0</v>
      </c>
      <c r="CK1952">
        <v>0</v>
      </c>
      <c r="CL1952">
        <v>0</v>
      </c>
      <c r="CM1952">
        <v>0</v>
      </c>
      <c r="CN1952">
        <v>0</v>
      </c>
      <c r="CO1952">
        <v>0</v>
      </c>
      <c r="CP1952">
        <v>0</v>
      </c>
      <c r="CQ1952">
        <v>20000</v>
      </c>
      <c r="CR1952">
        <v>0</v>
      </c>
      <c r="CS1952">
        <v>0</v>
      </c>
      <c r="CT1952">
        <v>0</v>
      </c>
      <c r="CU1952">
        <v>0</v>
      </c>
      <c r="CV1952">
        <v>0</v>
      </c>
      <c r="CW1952">
        <v>0</v>
      </c>
      <c r="CX1952">
        <v>0</v>
      </c>
      <c r="CY1952">
        <v>0</v>
      </c>
      <c r="CZ1952">
        <v>0</v>
      </c>
      <c r="DA1952">
        <v>0</v>
      </c>
      <c r="DB1952">
        <v>0</v>
      </c>
      <c r="DC1952">
        <v>0</v>
      </c>
      <c r="DD1952">
        <v>0</v>
      </c>
      <c r="DE1952">
        <v>0</v>
      </c>
      <c r="DF1952">
        <v>10412</v>
      </c>
      <c r="DG1952">
        <v>0</v>
      </c>
      <c r="DH1952">
        <v>0</v>
      </c>
      <c r="DI1952">
        <v>0</v>
      </c>
      <c r="DJ1952">
        <v>12156</v>
      </c>
      <c r="DK1952">
        <v>49993</v>
      </c>
      <c r="DL1952">
        <v>346694</v>
      </c>
      <c r="DM1952">
        <v>0</v>
      </c>
      <c r="DN1952">
        <v>0</v>
      </c>
      <c r="DO1952">
        <v>439255</v>
      </c>
      <c r="DP1952">
        <v>317700</v>
      </c>
      <c r="DQ1952">
        <v>-574444</v>
      </c>
      <c r="DR1952">
        <v>331132</v>
      </c>
      <c r="DS1952">
        <v>0</v>
      </c>
    </row>
    <row r="1953" spans="1:123" x14ac:dyDescent="0.3">
      <c r="A1953" t="str">
        <f t="shared" si="30"/>
        <v>20422003</v>
      </c>
      <c r="B1953">
        <v>56</v>
      </c>
      <c r="C1953">
        <v>2042</v>
      </c>
      <c r="D1953">
        <v>200312</v>
      </c>
      <c r="E1953">
        <v>50</v>
      </c>
      <c r="F1953">
        <v>2023907</v>
      </c>
      <c r="G1953">
        <v>163053</v>
      </c>
      <c r="H1953">
        <v>550000</v>
      </c>
      <c r="I1953">
        <v>0</v>
      </c>
      <c r="J1953">
        <v>0</v>
      </c>
      <c r="K1953">
        <v>85000</v>
      </c>
      <c r="L1953">
        <v>200000</v>
      </c>
      <c r="M1953">
        <v>56200</v>
      </c>
      <c r="N1953">
        <v>11500</v>
      </c>
      <c r="O1953">
        <v>25500</v>
      </c>
      <c r="P1953">
        <v>4500</v>
      </c>
      <c r="Q1953">
        <v>2000</v>
      </c>
      <c r="R1953">
        <v>0</v>
      </c>
      <c r="S1953">
        <v>3810</v>
      </c>
      <c r="T1953">
        <v>35000</v>
      </c>
      <c r="U1953">
        <v>36000</v>
      </c>
      <c r="V1953">
        <v>0</v>
      </c>
      <c r="W1953">
        <v>10000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97684</v>
      </c>
      <c r="AD1953">
        <v>50327</v>
      </c>
      <c r="AE1953">
        <v>0</v>
      </c>
      <c r="AF1953">
        <v>148011</v>
      </c>
      <c r="AG1953">
        <v>50327</v>
      </c>
      <c r="AH1953">
        <v>0</v>
      </c>
      <c r="AI1953">
        <v>44326</v>
      </c>
      <c r="AJ1953">
        <v>0</v>
      </c>
      <c r="AK1953">
        <v>44326</v>
      </c>
      <c r="AL1953">
        <v>44326</v>
      </c>
      <c r="AM1953">
        <v>0</v>
      </c>
      <c r="AN1953">
        <v>741499</v>
      </c>
      <c r="AO1953">
        <v>961994</v>
      </c>
      <c r="AP1953">
        <v>148011</v>
      </c>
      <c r="AQ1953">
        <v>0</v>
      </c>
      <c r="AR1953">
        <v>20000</v>
      </c>
      <c r="AS1953">
        <v>0</v>
      </c>
      <c r="AT1953">
        <v>0</v>
      </c>
      <c r="AU1953">
        <v>0</v>
      </c>
      <c r="AV1953">
        <v>0</v>
      </c>
      <c r="AW1953">
        <v>18348</v>
      </c>
      <c r="AX1953">
        <v>12156</v>
      </c>
      <c r="AY1953">
        <v>6635</v>
      </c>
      <c r="AZ1953">
        <v>0</v>
      </c>
      <c r="BA1953">
        <v>25000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0</v>
      </c>
      <c r="BI1953">
        <v>0</v>
      </c>
      <c r="BJ1953">
        <v>0</v>
      </c>
      <c r="BK1953">
        <v>1192143</v>
      </c>
      <c r="BL1953">
        <v>0</v>
      </c>
      <c r="BM1953">
        <v>0</v>
      </c>
      <c r="BN1953">
        <v>0</v>
      </c>
      <c r="BO1953">
        <v>0</v>
      </c>
      <c r="BP1953">
        <v>0</v>
      </c>
      <c r="BQ1953">
        <v>0</v>
      </c>
      <c r="BR1953">
        <v>0</v>
      </c>
      <c r="BS1953">
        <v>0</v>
      </c>
      <c r="BT1953">
        <v>0</v>
      </c>
      <c r="BU1953">
        <v>0</v>
      </c>
      <c r="BV1953">
        <v>0</v>
      </c>
      <c r="BW1953">
        <v>0</v>
      </c>
      <c r="BX1953">
        <v>0</v>
      </c>
      <c r="BY1953">
        <v>0</v>
      </c>
      <c r="BZ1953">
        <v>0</v>
      </c>
      <c r="CA1953">
        <v>0</v>
      </c>
      <c r="CB1953">
        <v>0</v>
      </c>
      <c r="CC1953">
        <v>0</v>
      </c>
      <c r="CD1953">
        <v>0</v>
      </c>
      <c r="CE1953">
        <v>0</v>
      </c>
      <c r="CF1953">
        <v>0</v>
      </c>
      <c r="CG1953">
        <v>0</v>
      </c>
      <c r="CH1953">
        <v>0</v>
      </c>
      <c r="CI1953">
        <v>0</v>
      </c>
      <c r="CJ1953">
        <v>0</v>
      </c>
      <c r="CK1953">
        <v>0</v>
      </c>
      <c r="CL1953">
        <v>0</v>
      </c>
      <c r="CM1953">
        <v>0</v>
      </c>
      <c r="CN1953">
        <v>0</v>
      </c>
      <c r="CO1953">
        <v>0</v>
      </c>
      <c r="CP1953">
        <v>0</v>
      </c>
      <c r="CQ1953">
        <v>0</v>
      </c>
      <c r="CR1953">
        <v>0</v>
      </c>
      <c r="CS1953">
        <v>0</v>
      </c>
      <c r="CT1953">
        <v>0</v>
      </c>
      <c r="CU1953">
        <v>0</v>
      </c>
      <c r="CV1953">
        <v>0</v>
      </c>
      <c r="CW1953">
        <v>0</v>
      </c>
      <c r="CX1953">
        <v>0</v>
      </c>
      <c r="CY1953">
        <v>0</v>
      </c>
      <c r="CZ1953">
        <v>0</v>
      </c>
      <c r="DA1953">
        <v>0</v>
      </c>
      <c r="DB1953">
        <v>0</v>
      </c>
      <c r="DC1953">
        <v>0</v>
      </c>
      <c r="DD1953">
        <v>0</v>
      </c>
      <c r="DE1953">
        <v>0</v>
      </c>
      <c r="DF1953">
        <v>10100</v>
      </c>
      <c r="DG1953">
        <v>0</v>
      </c>
      <c r="DH1953">
        <v>0</v>
      </c>
      <c r="DI1953">
        <v>0</v>
      </c>
      <c r="DJ1953">
        <v>0</v>
      </c>
      <c r="DK1953">
        <v>24993</v>
      </c>
      <c r="DL1953">
        <v>328346</v>
      </c>
      <c r="DM1953">
        <v>0</v>
      </c>
      <c r="DN1953">
        <v>0</v>
      </c>
      <c r="DO1953">
        <v>407766</v>
      </c>
      <c r="DP1953">
        <v>317700</v>
      </c>
      <c r="DQ1953">
        <v>-344821</v>
      </c>
      <c r="DR1953">
        <v>289318</v>
      </c>
      <c r="DS1953">
        <v>0</v>
      </c>
    </row>
    <row r="1954" spans="1:123" x14ac:dyDescent="0.3">
      <c r="A1954" t="str">
        <f t="shared" si="30"/>
        <v>20432004</v>
      </c>
      <c r="B1954">
        <v>56</v>
      </c>
      <c r="C1954">
        <v>2043</v>
      </c>
      <c r="D1954">
        <v>200412</v>
      </c>
      <c r="E1954">
        <v>36</v>
      </c>
      <c r="F1954">
        <v>1956900</v>
      </c>
      <c r="G1954">
        <v>163049</v>
      </c>
      <c r="H1954">
        <v>550000</v>
      </c>
      <c r="I1954">
        <v>0</v>
      </c>
      <c r="J1954">
        <v>0</v>
      </c>
      <c r="K1954">
        <v>85000</v>
      </c>
      <c r="L1954">
        <v>200000</v>
      </c>
      <c r="M1954">
        <v>56200</v>
      </c>
      <c r="N1954">
        <v>11500</v>
      </c>
      <c r="O1954">
        <v>25500</v>
      </c>
      <c r="P1954">
        <v>4500</v>
      </c>
      <c r="Q1954">
        <v>2000</v>
      </c>
      <c r="R1954">
        <v>0</v>
      </c>
      <c r="S1954">
        <v>3595</v>
      </c>
      <c r="T1954">
        <v>35000</v>
      </c>
      <c r="U1954">
        <v>36000</v>
      </c>
      <c r="V1954">
        <v>0</v>
      </c>
      <c r="W1954">
        <v>10000</v>
      </c>
      <c r="X1954">
        <v>0</v>
      </c>
      <c r="Y1954">
        <v>0</v>
      </c>
      <c r="Z1954">
        <v>0</v>
      </c>
      <c r="AA1954">
        <v>0</v>
      </c>
      <c r="AB1954">
        <v>44326</v>
      </c>
      <c r="AC1954">
        <v>69901</v>
      </c>
      <c r="AD1954">
        <v>0</v>
      </c>
      <c r="AE1954">
        <v>44326</v>
      </c>
      <c r="AF1954">
        <v>61588</v>
      </c>
      <c r="AG1954">
        <v>0</v>
      </c>
      <c r="AH1954">
        <v>0</v>
      </c>
      <c r="AI1954">
        <v>50327</v>
      </c>
      <c r="AJ1954">
        <v>0</v>
      </c>
      <c r="AK1954">
        <v>50327</v>
      </c>
      <c r="AL1954">
        <v>50327</v>
      </c>
      <c r="AM1954">
        <v>0</v>
      </c>
      <c r="AN1954">
        <v>827707</v>
      </c>
      <c r="AO1954">
        <v>688388</v>
      </c>
      <c r="AP1954">
        <v>105914</v>
      </c>
      <c r="AQ1954">
        <v>0</v>
      </c>
      <c r="AR1954">
        <v>11949</v>
      </c>
      <c r="AS1954">
        <v>0</v>
      </c>
      <c r="AT1954">
        <v>0</v>
      </c>
      <c r="AU1954">
        <v>0</v>
      </c>
      <c r="AV1954">
        <v>0</v>
      </c>
      <c r="AW1954">
        <v>7498</v>
      </c>
      <c r="AX1954">
        <v>0</v>
      </c>
      <c r="AY1954">
        <v>0</v>
      </c>
      <c r="AZ1954">
        <v>0</v>
      </c>
      <c r="BA1954">
        <v>24993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0</v>
      </c>
      <c r="BI1954">
        <v>0</v>
      </c>
      <c r="BJ1954">
        <v>0</v>
      </c>
      <c r="BK1954">
        <v>838743</v>
      </c>
      <c r="BL1954">
        <v>0</v>
      </c>
      <c r="BM1954">
        <v>0</v>
      </c>
      <c r="BN1954">
        <v>0</v>
      </c>
      <c r="BO1954">
        <v>0</v>
      </c>
      <c r="BP1954">
        <v>0</v>
      </c>
      <c r="BQ1954">
        <v>0</v>
      </c>
      <c r="BR1954">
        <v>0</v>
      </c>
      <c r="BS1954">
        <v>0</v>
      </c>
      <c r="BT1954">
        <v>0</v>
      </c>
      <c r="BU1954">
        <v>0</v>
      </c>
      <c r="BV1954">
        <v>0</v>
      </c>
      <c r="BW1954">
        <v>0</v>
      </c>
      <c r="BX1954">
        <v>0</v>
      </c>
      <c r="BY1954">
        <v>0</v>
      </c>
      <c r="BZ1954">
        <v>0</v>
      </c>
      <c r="CA1954">
        <v>0</v>
      </c>
      <c r="CB1954">
        <v>0</v>
      </c>
      <c r="CC1954">
        <v>0</v>
      </c>
      <c r="CD1954">
        <v>0</v>
      </c>
      <c r="CE1954">
        <v>0</v>
      </c>
      <c r="CF1954">
        <v>0</v>
      </c>
      <c r="CG1954">
        <v>0</v>
      </c>
      <c r="CH1954">
        <v>0</v>
      </c>
      <c r="CI1954">
        <v>0</v>
      </c>
      <c r="CJ1954">
        <v>0</v>
      </c>
      <c r="CK1954">
        <v>0</v>
      </c>
      <c r="CL1954">
        <v>0</v>
      </c>
      <c r="CM1954">
        <v>0</v>
      </c>
      <c r="CN1954">
        <v>0</v>
      </c>
      <c r="CO1954">
        <v>0</v>
      </c>
      <c r="CP1954">
        <v>0</v>
      </c>
      <c r="CQ1954">
        <v>0</v>
      </c>
      <c r="CR1954">
        <v>0</v>
      </c>
      <c r="CS1954">
        <v>0</v>
      </c>
      <c r="CT1954">
        <v>0</v>
      </c>
      <c r="CU1954">
        <v>0</v>
      </c>
      <c r="CV1954">
        <v>0</v>
      </c>
      <c r="CW1954">
        <v>0</v>
      </c>
      <c r="CX1954">
        <v>0</v>
      </c>
      <c r="CY1954">
        <v>0</v>
      </c>
      <c r="CZ1954">
        <v>0</v>
      </c>
      <c r="DA1954">
        <v>0</v>
      </c>
      <c r="DB1954">
        <v>0</v>
      </c>
      <c r="DC1954">
        <v>0</v>
      </c>
      <c r="DD1954">
        <v>0</v>
      </c>
      <c r="DE1954">
        <v>0</v>
      </c>
      <c r="DF1954">
        <v>9797</v>
      </c>
      <c r="DG1954">
        <v>0</v>
      </c>
      <c r="DH1954">
        <v>0</v>
      </c>
      <c r="DI1954">
        <v>0</v>
      </c>
      <c r="DJ1954">
        <v>0</v>
      </c>
      <c r="DK1954">
        <v>0</v>
      </c>
      <c r="DL1954">
        <v>320848</v>
      </c>
      <c r="DM1954">
        <v>0</v>
      </c>
      <c r="DN1954">
        <v>0</v>
      </c>
      <c r="DO1954">
        <v>380972</v>
      </c>
      <c r="DP1954">
        <v>297700</v>
      </c>
      <c r="DQ1954">
        <v>-521991</v>
      </c>
      <c r="DR1954">
        <v>489499</v>
      </c>
      <c r="DS1954">
        <v>0</v>
      </c>
    </row>
    <row r="1955" spans="1:123" x14ac:dyDescent="0.3">
      <c r="A1955" t="str">
        <f t="shared" si="30"/>
        <v>20442005</v>
      </c>
      <c r="B1955">
        <v>56</v>
      </c>
      <c r="C1955">
        <v>2044</v>
      </c>
      <c r="D1955">
        <v>200512</v>
      </c>
      <c r="E1955">
        <v>55</v>
      </c>
      <c r="F1955">
        <v>1649038</v>
      </c>
      <c r="G1955">
        <v>163046</v>
      </c>
      <c r="H1955">
        <v>550000</v>
      </c>
      <c r="I1955">
        <v>0</v>
      </c>
      <c r="J1955">
        <v>0</v>
      </c>
      <c r="K1955">
        <v>85000</v>
      </c>
      <c r="L1955">
        <v>200000</v>
      </c>
      <c r="M1955">
        <v>56200</v>
      </c>
      <c r="N1955">
        <v>11500</v>
      </c>
      <c r="O1955">
        <v>25500</v>
      </c>
      <c r="P1955">
        <v>4500</v>
      </c>
      <c r="Q1955">
        <v>2000</v>
      </c>
      <c r="R1955">
        <v>0</v>
      </c>
      <c r="S1955">
        <v>3381</v>
      </c>
      <c r="T1955">
        <v>35000</v>
      </c>
      <c r="U1955">
        <v>36000</v>
      </c>
      <c r="V1955">
        <v>0</v>
      </c>
      <c r="W1955">
        <v>10000</v>
      </c>
      <c r="X1955">
        <v>0</v>
      </c>
      <c r="Y1955">
        <v>0</v>
      </c>
      <c r="Z1955">
        <v>0</v>
      </c>
      <c r="AA1955">
        <v>0</v>
      </c>
      <c r="AB1955">
        <v>50327</v>
      </c>
      <c r="AC1955">
        <v>106098</v>
      </c>
      <c r="AD1955">
        <v>54662</v>
      </c>
      <c r="AE1955">
        <v>50327</v>
      </c>
      <c r="AF1955">
        <v>110433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778648</v>
      </c>
      <c r="AO1955">
        <v>1044857</v>
      </c>
      <c r="AP1955">
        <v>160760</v>
      </c>
      <c r="AQ1955">
        <v>0</v>
      </c>
      <c r="AR1955">
        <v>20000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0</v>
      </c>
      <c r="BI1955">
        <v>0</v>
      </c>
      <c r="BJ1955">
        <v>0</v>
      </c>
      <c r="BK1955">
        <v>1225617</v>
      </c>
      <c r="BL1955">
        <v>0</v>
      </c>
      <c r="BM1955">
        <v>0</v>
      </c>
      <c r="BN1955">
        <v>0</v>
      </c>
      <c r="BO1955">
        <v>0</v>
      </c>
      <c r="BP1955">
        <v>0</v>
      </c>
      <c r="BQ1955">
        <v>0</v>
      </c>
      <c r="BR1955">
        <v>156181</v>
      </c>
      <c r="BS1955">
        <v>0</v>
      </c>
      <c r="BT1955">
        <v>0</v>
      </c>
      <c r="BU1955">
        <v>0</v>
      </c>
      <c r="BV1955">
        <v>0</v>
      </c>
      <c r="BW1955">
        <v>0</v>
      </c>
      <c r="BX1955">
        <v>0</v>
      </c>
      <c r="BY1955">
        <v>0</v>
      </c>
      <c r="BZ1955">
        <v>0</v>
      </c>
      <c r="CA1955">
        <v>0</v>
      </c>
      <c r="CB1955">
        <v>0</v>
      </c>
      <c r="CC1955">
        <v>0</v>
      </c>
      <c r="CD1955">
        <v>0</v>
      </c>
      <c r="CE1955">
        <v>0</v>
      </c>
      <c r="CF1955">
        <v>0</v>
      </c>
      <c r="CG1955">
        <v>0</v>
      </c>
      <c r="CH1955">
        <v>0</v>
      </c>
      <c r="CI1955">
        <v>0</v>
      </c>
      <c r="CJ1955">
        <v>0</v>
      </c>
      <c r="CK1955">
        <v>0</v>
      </c>
      <c r="CL1955">
        <v>0</v>
      </c>
      <c r="CM1955">
        <v>0</v>
      </c>
      <c r="CN1955">
        <v>0</v>
      </c>
      <c r="CO1955">
        <v>0</v>
      </c>
      <c r="CP1955">
        <v>0</v>
      </c>
      <c r="CQ1955">
        <v>116181</v>
      </c>
      <c r="CR1955">
        <v>0</v>
      </c>
      <c r="CS1955">
        <v>0</v>
      </c>
      <c r="CT1955">
        <v>0</v>
      </c>
      <c r="CU1955">
        <v>0</v>
      </c>
      <c r="CV1955">
        <v>0</v>
      </c>
      <c r="CW1955">
        <v>0</v>
      </c>
      <c r="CX1955">
        <v>0</v>
      </c>
      <c r="CY1955">
        <v>0</v>
      </c>
      <c r="CZ1955">
        <v>0</v>
      </c>
      <c r="DA1955">
        <v>0</v>
      </c>
      <c r="DB1955">
        <v>0</v>
      </c>
      <c r="DC1955">
        <v>0</v>
      </c>
      <c r="DD1955">
        <v>0</v>
      </c>
      <c r="DE1955">
        <v>0</v>
      </c>
      <c r="DF1955">
        <v>9503</v>
      </c>
      <c r="DG1955">
        <v>0</v>
      </c>
      <c r="DH1955">
        <v>0</v>
      </c>
      <c r="DI1955">
        <v>0</v>
      </c>
      <c r="DJ1955">
        <v>0</v>
      </c>
      <c r="DK1955">
        <v>0</v>
      </c>
      <c r="DL1955">
        <v>320848</v>
      </c>
      <c r="DM1955">
        <v>0</v>
      </c>
      <c r="DN1955">
        <v>0</v>
      </c>
      <c r="DO1955">
        <v>446532</v>
      </c>
      <c r="DP1955">
        <v>317700</v>
      </c>
      <c r="DQ1955">
        <v>156181</v>
      </c>
      <c r="DR1955">
        <v>0</v>
      </c>
      <c r="DS1955">
        <v>0</v>
      </c>
    </row>
    <row r="1956" spans="1:123" x14ac:dyDescent="0.3">
      <c r="A1956" t="str">
        <f t="shared" si="30"/>
        <v>20452006</v>
      </c>
      <c r="B1956">
        <v>56</v>
      </c>
      <c r="C1956">
        <v>2045</v>
      </c>
      <c r="D1956">
        <v>200612</v>
      </c>
      <c r="E1956">
        <v>69</v>
      </c>
      <c r="F1956">
        <v>1931131</v>
      </c>
      <c r="G1956">
        <v>163042</v>
      </c>
      <c r="H1956">
        <v>550000</v>
      </c>
      <c r="I1956">
        <v>0</v>
      </c>
      <c r="J1956">
        <v>0</v>
      </c>
      <c r="K1956">
        <v>85000</v>
      </c>
      <c r="L1956">
        <v>200000</v>
      </c>
      <c r="M1956">
        <v>56200</v>
      </c>
      <c r="N1956">
        <v>11500</v>
      </c>
      <c r="O1956">
        <v>25500</v>
      </c>
      <c r="P1956">
        <v>4500</v>
      </c>
      <c r="Q1956">
        <v>2000</v>
      </c>
      <c r="R1956">
        <v>0</v>
      </c>
      <c r="S1956">
        <v>3166</v>
      </c>
      <c r="T1956">
        <v>35000</v>
      </c>
      <c r="U1956">
        <v>36000</v>
      </c>
      <c r="V1956">
        <v>0</v>
      </c>
      <c r="W1956">
        <v>15000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134200</v>
      </c>
      <c r="AD1956">
        <v>69140</v>
      </c>
      <c r="AE1956">
        <v>0</v>
      </c>
      <c r="AF1956">
        <v>203340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680526</v>
      </c>
      <c r="AO1956">
        <v>1321604</v>
      </c>
      <c r="AP1956">
        <v>203340</v>
      </c>
      <c r="AQ1956">
        <v>0</v>
      </c>
      <c r="AR1956">
        <v>20000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0</v>
      </c>
      <c r="BI1956">
        <v>0</v>
      </c>
      <c r="BJ1956">
        <v>0</v>
      </c>
      <c r="BK1956">
        <v>1544944</v>
      </c>
      <c r="BL1956">
        <v>0</v>
      </c>
      <c r="BM1956">
        <v>0</v>
      </c>
      <c r="BN1956">
        <v>0</v>
      </c>
      <c r="BO1956">
        <v>0</v>
      </c>
      <c r="BP1956">
        <v>0</v>
      </c>
      <c r="BQ1956">
        <v>0</v>
      </c>
      <c r="BR1956">
        <v>95297</v>
      </c>
      <c r="BS1956">
        <v>0</v>
      </c>
      <c r="BT1956">
        <v>0</v>
      </c>
      <c r="BU1956">
        <v>0</v>
      </c>
      <c r="BV1956">
        <v>0</v>
      </c>
      <c r="BW1956">
        <v>0</v>
      </c>
      <c r="BX1956">
        <v>0</v>
      </c>
      <c r="BY1956">
        <v>0</v>
      </c>
      <c r="BZ1956">
        <v>0</v>
      </c>
      <c r="CA1956">
        <v>0</v>
      </c>
      <c r="CB1956">
        <v>0</v>
      </c>
      <c r="CC1956">
        <v>0</v>
      </c>
      <c r="CD1956">
        <v>0</v>
      </c>
      <c r="CE1956">
        <v>0</v>
      </c>
      <c r="CF1956">
        <v>0</v>
      </c>
      <c r="CG1956">
        <v>0</v>
      </c>
      <c r="CH1956">
        <v>0</v>
      </c>
      <c r="CI1956">
        <v>0</v>
      </c>
      <c r="CJ1956">
        <v>0</v>
      </c>
      <c r="CK1956">
        <v>0</v>
      </c>
      <c r="CL1956">
        <v>0</v>
      </c>
      <c r="CM1956">
        <v>0</v>
      </c>
      <c r="CN1956">
        <v>0</v>
      </c>
      <c r="CO1956">
        <v>0</v>
      </c>
      <c r="CP1956">
        <v>0</v>
      </c>
      <c r="CQ1956">
        <v>191478</v>
      </c>
      <c r="CR1956">
        <v>0</v>
      </c>
      <c r="CS1956">
        <v>0</v>
      </c>
      <c r="CT1956">
        <v>0</v>
      </c>
      <c r="CU1956">
        <v>0</v>
      </c>
      <c r="CV1956">
        <v>0</v>
      </c>
      <c r="CW1956">
        <v>0</v>
      </c>
      <c r="CX1956">
        <v>0</v>
      </c>
      <c r="CY1956">
        <v>0</v>
      </c>
      <c r="CZ1956">
        <v>0</v>
      </c>
      <c r="DA1956">
        <v>0</v>
      </c>
      <c r="DB1956">
        <v>0</v>
      </c>
      <c r="DC1956">
        <v>0</v>
      </c>
      <c r="DD1956">
        <v>0</v>
      </c>
      <c r="DE1956">
        <v>0</v>
      </c>
      <c r="DF1956">
        <v>9218</v>
      </c>
      <c r="DG1956">
        <v>0</v>
      </c>
      <c r="DH1956">
        <v>0</v>
      </c>
      <c r="DI1956">
        <v>0</v>
      </c>
      <c r="DJ1956">
        <v>0</v>
      </c>
      <c r="DK1956">
        <v>0</v>
      </c>
      <c r="DL1956">
        <v>320848</v>
      </c>
      <c r="DM1956">
        <v>0</v>
      </c>
      <c r="DN1956">
        <v>0</v>
      </c>
      <c r="DO1956">
        <v>521544</v>
      </c>
      <c r="DP1956">
        <v>317700</v>
      </c>
      <c r="DQ1956">
        <v>95297</v>
      </c>
      <c r="DR1956">
        <v>0</v>
      </c>
      <c r="DS1956">
        <v>0</v>
      </c>
    </row>
    <row r="1957" spans="1:123" x14ac:dyDescent="0.3">
      <c r="A1957" t="str">
        <f t="shared" si="30"/>
        <v>20462007</v>
      </c>
      <c r="B1957">
        <v>56</v>
      </c>
      <c r="C1957">
        <v>2046</v>
      </c>
      <c r="D1957">
        <v>200712</v>
      </c>
      <c r="E1957">
        <v>33</v>
      </c>
      <c r="F1957">
        <v>2104004</v>
      </c>
      <c r="G1957">
        <v>163038</v>
      </c>
      <c r="H1957">
        <v>550000</v>
      </c>
      <c r="I1957">
        <v>0</v>
      </c>
      <c r="J1957">
        <v>0</v>
      </c>
      <c r="K1957">
        <v>85000</v>
      </c>
      <c r="L1957">
        <v>200000</v>
      </c>
      <c r="M1957">
        <v>56200</v>
      </c>
      <c r="N1957">
        <v>11500</v>
      </c>
      <c r="O1957">
        <v>25500</v>
      </c>
      <c r="P1957">
        <v>4500</v>
      </c>
      <c r="Q1957">
        <v>2000</v>
      </c>
      <c r="R1957">
        <v>0</v>
      </c>
      <c r="S1957">
        <v>2951</v>
      </c>
      <c r="T1957">
        <v>35000</v>
      </c>
      <c r="U1957">
        <v>36000</v>
      </c>
      <c r="V1957">
        <v>0</v>
      </c>
      <c r="W1957">
        <v>15000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63111</v>
      </c>
      <c r="AD1957">
        <v>0</v>
      </c>
      <c r="AE1957">
        <v>0</v>
      </c>
      <c r="AF1957">
        <v>95626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788025</v>
      </c>
      <c r="AO1957">
        <v>621519</v>
      </c>
      <c r="AP1957">
        <v>95626</v>
      </c>
      <c r="AQ1957">
        <v>0</v>
      </c>
      <c r="AR1957">
        <v>8360</v>
      </c>
      <c r="AS1957">
        <v>0</v>
      </c>
      <c r="AT1957">
        <v>0</v>
      </c>
      <c r="AU1957">
        <v>0</v>
      </c>
      <c r="AV1957">
        <v>0</v>
      </c>
      <c r="AW1957">
        <v>4846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0</v>
      </c>
      <c r="BI1957">
        <v>0</v>
      </c>
      <c r="BJ1957">
        <v>0</v>
      </c>
      <c r="BK1957">
        <v>730351</v>
      </c>
      <c r="BL1957">
        <v>0</v>
      </c>
      <c r="BM1957">
        <v>57159</v>
      </c>
      <c r="BN1957">
        <v>0</v>
      </c>
      <c r="BO1957">
        <v>0</v>
      </c>
      <c r="BP1957">
        <v>0</v>
      </c>
      <c r="BQ1957">
        <v>0</v>
      </c>
      <c r="BR1957">
        <v>0</v>
      </c>
      <c r="BS1957">
        <v>0</v>
      </c>
      <c r="BT1957">
        <v>0</v>
      </c>
      <c r="BU1957">
        <v>0</v>
      </c>
      <c r="BV1957">
        <v>0</v>
      </c>
      <c r="BW1957">
        <v>0</v>
      </c>
      <c r="BX1957">
        <v>0</v>
      </c>
      <c r="BY1957">
        <v>0</v>
      </c>
      <c r="BZ1957">
        <v>0</v>
      </c>
      <c r="CA1957">
        <v>0</v>
      </c>
      <c r="CB1957">
        <v>0</v>
      </c>
      <c r="CC1957">
        <v>0</v>
      </c>
      <c r="CD1957">
        <v>0</v>
      </c>
      <c r="CE1957">
        <v>0</v>
      </c>
      <c r="CF1957">
        <v>0</v>
      </c>
      <c r="CG1957">
        <v>0</v>
      </c>
      <c r="CH1957">
        <v>0</v>
      </c>
      <c r="CI1957">
        <v>0</v>
      </c>
      <c r="CJ1957">
        <v>0</v>
      </c>
      <c r="CK1957">
        <v>0</v>
      </c>
      <c r="CL1957">
        <v>0</v>
      </c>
      <c r="CM1957">
        <v>0</v>
      </c>
      <c r="CN1957">
        <v>0</v>
      </c>
      <c r="CO1957">
        <v>0</v>
      </c>
      <c r="CP1957">
        <v>0</v>
      </c>
      <c r="CQ1957">
        <v>114318</v>
      </c>
      <c r="CR1957">
        <v>0</v>
      </c>
      <c r="CS1957">
        <v>0</v>
      </c>
      <c r="CT1957">
        <v>0</v>
      </c>
      <c r="CU1957">
        <v>0</v>
      </c>
      <c r="CV1957">
        <v>0</v>
      </c>
      <c r="CW1957">
        <v>0</v>
      </c>
      <c r="CX1957">
        <v>0</v>
      </c>
      <c r="CY1957">
        <v>0</v>
      </c>
      <c r="CZ1957">
        <v>0</v>
      </c>
      <c r="DA1957">
        <v>0</v>
      </c>
      <c r="DB1957">
        <v>0</v>
      </c>
      <c r="DC1957">
        <v>0</v>
      </c>
      <c r="DD1957">
        <v>0</v>
      </c>
      <c r="DE1957">
        <v>0</v>
      </c>
      <c r="DF1957">
        <v>8941</v>
      </c>
      <c r="DG1957">
        <v>0</v>
      </c>
      <c r="DH1957">
        <v>0</v>
      </c>
      <c r="DI1957">
        <v>0</v>
      </c>
      <c r="DJ1957">
        <v>0</v>
      </c>
      <c r="DK1957">
        <v>0</v>
      </c>
      <c r="DL1957">
        <v>316002</v>
      </c>
      <c r="DM1957">
        <v>0</v>
      </c>
      <c r="DN1957">
        <v>0</v>
      </c>
      <c r="DO1957">
        <v>439262</v>
      </c>
      <c r="DP1957">
        <v>317700</v>
      </c>
      <c r="DQ1957">
        <v>-789512</v>
      </c>
      <c r="DR1957">
        <v>727506</v>
      </c>
      <c r="DS1957">
        <v>0</v>
      </c>
    </row>
    <row r="1958" spans="1:123" x14ac:dyDescent="0.3">
      <c r="A1958" t="str">
        <f t="shared" si="30"/>
        <v>20472008</v>
      </c>
      <c r="B1958">
        <v>56</v>
      </c>
      <c r="C1958">
        <v>2047</v>
      </c>
      <c r="D1958">
        <v>200812</v>
      </c>
      <c r="E1958">
        <v>32</v>
      </c>
      <c r="F1958">
        <v>2274718</v>
      </c>
      <c r="G1958">
        <v>163034</v>
      </c>
      <c r="H1958">
        <v>550000</v>
      </c>
      <c r="I1958">
        <v>0</v>
      </c>
      <c r="J1958">
        <v>0</v>
      </c>
      <c r="K1958">
        <v>85000</v>
      </c>
      <c r="L1958">
        <v>200000</v>
      </c>
      <c r="M1958">
        <v>56200</v>
      </c>
      <c r="N1958">
        <v>11500</v>
      </c>
      <c r="O1958">
        <v>25500</v>
      </c>
      <c r="P1958">
        <v>4500</v>
      </c>
      <c r="Q1958">
        <v>2000</v>
      </c>
      <c r="R1958">
        <v>0</v>
      </c>
      <c r="S1958">
        <v>2737</v>
      </c>
      <c r="T1958">
        <v>35000</v>
      </c>
      <c r="U1958">
        <v>36000</v>
      </c>
      <c r="V1958">
        <v>0</v>
      </c>
      <c r="W1958">
        <v>15000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61470</v>
      </c>
      <c r="AD1958">
        <v>0</v>
      </c>
      <c r="AE1958">
        <v>0</v>
      </c>
      <c r="AF1958">
        <v>93140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790297</v>
      </c>
      <c r="AO1958">
        <v>605361</v>
      </c>
      <c r="AP1958">
        <v>93140</v>
      </c>
      <c r="AQ1958">
        <v>0</v>
      </c>
      <c r="AR1958">
        <v>7493</v>
      </c>
      <c r="AS1958">
        <v>0</v>
      </c>
      <c r="AT1958">
        <v>0</v>
      </c>
      <c r="AU1958">
        <v>0</v>
      </c>
      <c r="AV1958">
        <v>0</v>
      </c>
      <c r="AW1958">
        <v>4205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0</v>
      </c>
      <c r="BI1958">
        <v>0</v>
      </c>
      <c r="BJ1958">
        <v>0</v>
      </c>
      <c r="BK1958">
        <v>710199</v>
      </c>
      <c r="BL1958">
        <v>0</v>
      </c>
      <c r="BM1958">
        <v>37159</v>
      </c>
      <c r="BN1958">
        <v>0</v>
      </c>
      <c r="BO1958">
        <v>0</v>
      </c>
      <c r="BP1958">
        <v>0</v>
      </c>
      <c r="BQ1958">
        <v>0</v>
      </c>
      <c r="BR1958">
        <v>0</v>
      </c>
      <c r="BS1958">
        <v>0</v>
      </c>
      <c r="BT1958">
        <v>0</v>
      </c>
      <c r="BU1958">
        <v>0</v>
      </c>
      <c r="BV1958">
        <v>0</v>
      </c>
      <c r="BW1958">
        <v>0</v>
      </c>
      <c r="BX1958">
        <v>0</v>
      </c>
      <c r="BY1958">
        <v>0</v>
      </c>
      <c r="BZ1958">
        <v>0</v>
      </c>
      <c r="CA1958">
        <v>0</v>
      </c>
      <c r="CB1958">
        <v>0</v>
      </c>
      <c r="CC1958">
        <v>0</v>
      </c>
      <c r="CD1958">
        <v>0</v>
      </c>
      <c r="CE1958">
        <v>0</v>
      </c>
      <c r="CF1958">
        <v>0</v>
      </c>
      <c r="CG1958">
        <v>0</v>
      </c>
      <c r="CH1958">
        <v>0</v>
      </c>
      <c r="CI1958">
        <v>0</v>
      </c>
      <c r="CJ1958">
        <v>0</v>
      </c>
      <c r="CK1958">
        <v>0</v>
      </c>
      <c r="CL1958">
        <v>0</v>
      </c>
      <c r="CM1958">
        <v>0</v>
      </c>
      <c r="CN1958">
        <v>0</v>
      </c>
      <c r="CO1958">
        <v>0</v>
      </c>
      <c r="CP1958">
        <v>0</v>
      </c>
      <c r="CQ1958">
        <v>57159</v>
      </c>
      <c r="CR1958">
        <v>0</v>
      </c>
      <c r="CS1958">
        <v>0</v>
      </c>
      <c r="CT1958">
        <v>0</v>
      </c>
      <c r="CU1958">
        <v>0</v>
      </c>
      <c r="CV1958">
        <v>0</v>
      </c>
      <c r="CW1958">
        <v>0</v>
      </c>
      <c r="CX1958">
        <v>0</v>
      </c>
      <c r="CY1958">
        <v>0</v>
      </c>
      <c r="CZ1958">
        <v>0</v>
      </c>
      <c r="DA1958">
        <v>0</v>
      </c>
      <c r="DB1958">
        <v>0</v>
      </c>
      <c r="DC1958">
        <v>0</v>
      </c>
      <c r="DD1958">
        <v>0</v>
      </c>
      <c r="DE1958">
        <v>0</v>
      </c>
      <c r="DF1958">
        <v>8673</v>
      </c>
      <c r="DG1958">
        <v>0</v>
      </c>
      <c r="DH1958">
        <v>0</v>
      </c>
      <c r="DI1958">
        <v>0</v>
      </c>
      <c r="DJ1958">
        <v>0</v>
      </c>
      <c r="DK1958">
        <v>0</v>
      </c>
      <c r="DL1958">
        <v>311797</v>
      </c>
      <c r="DM1958">
        <v>0</v>
      </c>
      <c r="DN1958">
        <v>0</v>
      </c>
      <c r="DO1958">
        <v>377629</v>
      </c>
      <c r="DP1958">
        <v>317700</v>
      </c>
      <c r="DQ1958">
        <v>-977461</v>
      </c>
      <c r="DR1958">
        <v>936097</v>
      </c>
      <c r="DS1958">
        <v>0</v>
      </c>
    </row>
    <row r="1959" spans="1:123" x14ac:dyDescent="0.3">
      <c r="A1959" t="str">
        <f t="shared" si="30"/>
        <v>20482009</v>
      </c>
      <c r="B1959">
        <v>56</v>
      </c>
      <c r="C1959">
        <v>2048</v>
      </c>
      <c r="D1959">
        <v>200912</v>
      </c>
      <c r="E1959">
        <v>37</v>
      </c>
      <c r="F1959">
        <v>2281570</v>
      </c>
      <c r="G1959">
        <v>163030</v>
      </c>
      <c r="H1959">
        <v>550000</v>
      </c>
      <c r="I1959">
        <v>0</v>
      </c>
      <c r="J1959">
        <v>0</v>
      </c>
      <c r="K1959">
        <v>85000</v>
      </c>
      <c r="L1959">
        <v>200000</v>
      </c>
      <c r="M1959">
        <v>56200</v>
      </c>
      <c r="N1959">
        <v>11500</v>
      </c>
      <c r="O1959">
        <v>25500</v>
      </c>
      <c r="P1959">
        <v>4500</v>
      </c>
      <c r="Q1959">
        <v>2000</v>
      </c>
      <c r="R1959">
        <v>0</v>
      </c>
      <c r="S1959">
        <v>2522</v>
      </c>
      <c r="T1959">
        <v>35000</v>
      </c>
      <c r="U1959">
        <v>36000</v>
      </c>
      <c r="V1959">
        <v>0</v>
      </c>
      <c r="W1959">
        <v>15000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71879</v>
      </c>
      <c r="AD1959">
        <v>0</v>
      </c>
      <c r="AE1959">
        <v>0</v>
      </c>
      <c r="AF1959">
        <v>108911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774311</v>
      </c>
      <c r="AO1959">
        <v>707866</v>
      </c>
      <c r="AP1959">
        <v>108911</v>
      </c>
      <c r="AQ1959">
        <v>0</v>
      </c>
      <c r="AR1959">
        <v>12995</v>
      </c>
      <c r="AS1959">
        <v>0</v>
      </c>
      <c r="AT1959">
        <v>0</v>
      </c>
      <c r="AU1959">
        <v>0</v>
      </c>
      <c r="AV1959">
        <v>0</v>
      </c>
      <c r="AW1959">
        <v>8270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0</v>
      </c>
      <c r="BI1959">
        <v>0</v>
      </c>
      <c r="BJ1959">
        <v>0</v>
      </c>
      <c r="BK1959">
        <v>838042</v>
      </c>
      <c r="BL1959">
        <v>0</v>
      </c>
      <c r="BM1959">
        <v>17159</v>
      </c>
      <c r="BN1959">
        <v>0</v>
      </c>
      <c r="BO1959">
        <v>0</v>
      </c>
      <c r="BP1959">
        <v>0</v>
      </c>
      <c r="BQ1959">
        <v>0</v>
      </c>
      <c r="BR1959">
        <v>0</v>
      </c>
      <c r="BS1959">
        <v>0</v>
      </c>
      <c r="BT1959">
        <v>0</v>
      </c>
      <c r="BU1959">
        <v>0</v>
      </c>
      <c r="BV1959">
        <v>0</v>
      </c>
      <c r="BW1959">
        <v>0</v>
      </c>
      <c r="BX1959">
        <v>0</v>
      </c>
      <c r="BY1959">
        <v>0</v>
      </c>
      <c r="BZ1959">
        <v>0</v>
      </c>
      <c r="CA1959">
        <v>0</v>
      </c>
      <c r="CB1959">
        <v>0</v>
      </c>
      <c r="CC1959">
        <v>0</v>
      </c>
      <c r="CD1959">
        <v>0</v>
      </c>
      <c r="CE1959">
        <v>0</v>
      </c>
      <c r="CF1959">
        <v>0</v>
      </c>
      <c r="CG1959">
        <v>0</v>
      </c>
      <c r="CH1959">
        <v>0</v>
      </c>
      <c r="CI1959">
        <v>0</v>
      </c>
      <c r="CJ1959">
        <v>0</v>
      </c>
      <c r="CK1959">
        <v>0</v>
      </c>
      <c r="CL1959">
        <v>0</v>
      </c>
      <c r="CM1959">
        <v>0</v>
      </c>
      <c r="CN1959">
        <v>0</v>
      </c>
      <c r="CO1959">
        <v>0</v>
      </c>
      <c r="CP1959">
        <v>0</v>
      </c>
      <c r="CQ1959">
        <v>20000</v>
      </c>
      <c r="CR1959">
        <v>0</v>
      </c>
      <c r="CS1959">
        <v>0</v>
      </c>
      <c r="CT1959">
        <v>0</v>
      </c>
      <c r="CU1959">
        <v>0</v>
      </c>
      <c r="CV1959">
        <v>0</v>
      </c>
      <c r="CW1959">
        <v>0</v>
      </c>
      <c r="CX1959">
        <v>0</v>
      </c>
      <c r="CY1959">
        <v>0</v>
      </c>
      <c r="CZ1959">
        <v>0</v>
      </c>
      <c r="DA1959">
        <v>0</v>
      </c>
      <c r="DB1959">
        <v>0</v>
      </c>
      <c r="DC1959">
        <v>0</v>
      </c>
      <c r="DD1959">
        <v>0</v>
      </c>
      <c r="DE1959">
        <v>0</v>
      </c>
      <c r="DF1959">
        <v>8413</v>
      </c>
      <c r="DG1959">
        <v>0</v>
      </c>
      <c r="DH1959">
        <v>0</v>
      </c>
      <c r="DI1959">
        <v>0</v>
      </c>
      <c r="DJ1959">
        <v>0</v>
      </c>
      <c r="DK1959">
        <v>0</v>
      </c>
      <c r="DL1959">
        <v>303527</v>
      </c>
      <c r="DM1959">
        <v>0</v>
      </c>
      <c r="DN1959">
        <v>0</v>
      </c>
      <c r="DO1959">
        <v>331940</v>
      </c>
      <c r="DP1959">
        <v>317700</v>
      </c>
      <c r="DQ1959">
        <v>-876517</v>
      </c>
      <c r="DR1959">
        <v>851088</v>
      </c>
      <c r="DS1959">
        <v>0</v>
      </c>
    </row>
    <row r="1960" spans="1:123" x14ac:dyDescent="0.3">
      <c r="A1960" t="str">
        <f t="shared" si="30"/>
        <v>20492010</v>
      </c>
      <c r="B1960">
        <v>56</v>
      </c>
      <c r="C1960">
        <v>2049</v>
      </c>
      <c r="D1960">
        <v>201012</v>
      </c>
      <c r="E1960">
        <v>45</v>
      </c>
      <c r="F1960">
        <v>1812950</v>
      </c>
      <c r="G1960">
        <v>163025</v>
      </c>
      <c r="H1960">
        <v>550000</v>
      </c>
      <c r="I1960">
        <v>0</v>
      </c>
      <c r="J1960">
        <v>0</v>
      </c>
      <c r="K1960">
        <v>85000</v>
      </c>
      <c r="L1960">
        <v>200000</v>
      </c>
      <c r="M1960">
        <v>56200</v>
      </c>
      <c r="N1960">
        <v>11500</v>
      </c>
      <c r="O1960">
        <v>25500</v>
      </c>
      <c r="P1960">
        <v>4500</v>
      </c>
      <c r="Q1960">
        <v>2000</v>
      </c>
      <c r="R1960">
        <v>0</v>
      </c>
      <c r="S1960">
        <v>2308</v>
      </c>
      <c r="T1960">
        <v>35000</v>
      </c>
      <c r="U1960">
        <v>36000</v>
      </c>
      <c r="V1960">
        <v>0</v>
      </c>
      <c r="W1960">
        <v>15000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86397</v>
      </c>
      <c r="AD1960">
        <v>44512</v>
      </c>
      <c r="AE1960">
        <v>0</v>
      </c>
      <c r="AF1960">
        <v>130909</v>
      </c>
      <c r="AG1960">
        <v>44512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752099</v>
      </c>
      <c r="AO1960">
        <v>850841</v>
      </c>
      <c r="AP1960">
        <v>130909</v>
      </c>
      <c r="AQ1960">
        <v>0</v>
      </c>
      <c r="AR1960">
        <v>20000</v>
      </c>
      <c r="AS1960">
        <v>0</v>
      </c>
      <c r="AT1960">
        <v>0</v>
      </c>
      <c r="AU1960">
        <v>0</v>
      </c>
      <c r="AV1960">
        <v>0</v>
      </c>
      <c r="AW1960">
        <v>13940</v>
      </c>
      <c r="AX1960">
        <v>0</v>
      </c>
      <c r="AY1960">
        <v>669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0</v>
      </c>
      <c r="BI1960">
        <v>0</v>
      </c>
      <c r="BJ1960">
        <v>0</v>
      </c>
      <c r="BK1960">
        <v>1016359</v>
      </c>
      <c r="BL1960">
        <v>0</v>
      </c>
      <c r="BM1960">
        <v>0</v>
      </c>
      <c r="BN1960">
        <v>0</v>
      </c>
      <c r="BO1960">
        <v>0</v>
      </c>
      <c r="BP1960">
        <v>0</v>
      </c>
      <c r="BQ1960">
        <v>0</v>
      </c>
      <c r="BR1960">
        <v>0</v>
      </c>
      <c r="BS1960">
        <v>0</v>
      </c>
      <c r="BT1960">
        <v>0</v>
      </c>
      <c r="BU1960">
        <v>0</v>
      </c>
      <c r="BV1960">
        <v>0</v>
      </c>
      <c r="BW1960">
        <v>0</v>
      </c>
      <c r="BX1960">
        <v>0</v>
      </c>
      <c r="BY1960">
        <v>0</v>
      </c>
      <c r="BZ1960">
        <v>0</v>
      </c>
      <c r="CA1960">
        <v>0</v>
      </c>
      <c r="CB1960">
        <v>0</v>
      </c>
      <c r="CC1960">
        <v>0</v>
      </c>
      <c r="CD1960">
        <v>0</v>
      </c>
      <c r="CE1960">
        <v>0</v>
      </c>
      <c r="CF1960">
        <v>0</v>
      </c>
      <c r="CG1960">
        <v>0</v>
      </c>
      <c r="CH1960">
        <v>0</v>
      </c>
      <c r="CI1960">
        <v>0</v>
      </c>
      <c r="CJ1960">
        <v>0</v>
      </c>
      <c r="CK1960">
        <v>0</v>
      </c>
      <c r="CL1960">
        <v>0</v>
      </c>
      <c r="CM1960">
        <v>0</v>
      </c>
      <c r="CN1960">
        <v>0</v>
      </c>
      <c r="CO1960">
        <v>0</v>
      </c>
      <c r="CP1960">
        <v>0</v>
      </c>
      <c r="CQ1960">
        <v>0</v>
      </c>
      <c r="CR1960">
        <v>0</v>
      </c>
      <c r="CS1960">
        <v>0</v>
      </c>
      <c r="CT1960">
        <v>0</v>
      </c>
      <c r="CU1960">
        <v>0</v>
      </c>
      <c r="CV1960">
        <v>0</v>
      </c>
      <c r="CW1960">
        <v>0</v>
      </c>
      <c r="CX1960">
        <v>0</v>
      </c>
      <c r="CY1960">
        <v>0</v>
      </c>
      <c r="CZ1960">
        <v>0</v>
      </c>
      <c r="DA1960">
        <v>0</v>
      </c>
      <c r="DB1960">
        <v>0</v>
      </c>
      <c r="DC1960">
        <v>0</v>
      </c>
      <c r="DD1960">
        <v>0</v>
      </c>
      <c r="DE1960">
        <v>0</v>
      </c>
      <c r="DF1960">
        <v>8161</v>
      </c>
      <c r="DG1960">
        <v>0</v>
      </c>
      <c r="DH1960">
        <v>0</v>
      </c>
      <c r="DI1960">
        <v>0</v>
      </c>
      <c r="DJ1960">
        <v>0</v>
      </c>
      <c r="DK1960">
        <v>0</v>
      </c>
      <c r="DL1960">
        <v>289587</v>
      </c>
      <c r="DM1960">
        <v>0</v>
      </c>
      <c r="DN1960">
        <v>0</v>
      </c>
      <c r="DO1960">
        <v>297747</v>
      </c>
      <c r="DP1960">
        <v>317700</v>
      </c>
      <c r="DQ1960">
        <v>-257457</v>
      </c>
      <c r="DR1960">
        <v>243517</v>
      </c>
      <c r="DS1960">
        <v>0</v>
      </c>
    </row>
    <row r="1961" spans="1:123" x14ac:dyDescent="0.3">
      <c r="A1961" t="str">
        <f t="shared" si="30"/>
        <v>20502011</v>
      </c>
      <c r="B1961">
        <v>56</v>
      </c>
      <c r="C1961">
        <v>2050</v>
      </c>
      <c r="D1961">
        <v>201112</v>
      </c>
      <c r="E1961">
        <v>63</v>
      </c>
      <c r="F1961">
        <v>1850739</v>
      </c>
      <c r="G1961">
        <v>163021</v>
      </c>
      <c r="H1961">
        <v>550000</v>
      </c>
      <c r="I1961">
        <v>0</v>
      </c>
      <c r="J1961">
        <v>0</v>
      </c>
      <c r="K1961">
        <v>85000</v>
      </c>
      <c r="L1961">
        <v>200000</v>
      </c>
      <c r="M1961">
        <v>56200</v>
      </c>
      <c r="N1961">
        <v>11500</v>
      </c>
      <c r="O1961">
        <v>25500</v>
      </c>
      <c r="P1961">
        <v>4500</v>
      </c>
      <c r="Q1961">
        <v>2000</v>
      </c>
      <c r="R1961">
        <v>0</v>
      </c>
      <c r="S1961">
        <v>2093</v>
      </c>
      <c r="T1961">
        <v>35000</v>
      </c>
      <c r="U1961">
        <v>36000</v>
      </c>
      <c r="V1961">
        <v>0</v>
      </c>
      <c r="W1961">
        <v>20000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122676</v>
      </c>
      <c r="AD1961">
        <v>63202</v>
      </c>
      <c r="AE1961">
        <v>0</v>
      </c>
      <c r="AF1961">
        <v>185878</v>
      </c>
      <c r="AG1961">
        <v>0</v>
      </c>
      <c r="AH1961">
        <v>0</v>
      </c>
      <c r="AI1961">
        <v>44512</v>
      </c>
      <c r="AJ1961">
        <v>0</v>
      </c>
      <c r="AK1961">
        <v>44512</v>
      </c>
      <c r="AL1961">
        <v>44512</v>
      </c>
      <c r="AM1961">
        <v>0</v>
      </c>
      <c r="AN1961">
        <v>691915</v>
      </c>
      <c r="AO1961">
        <v>1208111</v>
      </c>
      <c r="AP1961">
        <v>185878</v>
      </c>
      <c r="AQ1961">
        <v>16187</v>
      </c>
      <c r="AR1961">
        <v>20000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0</v>
      </c>
      <c r="BI1961">
        <v>0</v>
      </c>
      <c r="BJ1961">
        <v>0</v>
      </c>
      <c r="BK1961">
        <v>1430176</v>
      </c>
      <c r="BL1961">
        <v>0</v>
      </c>
      <c r="BM1961">
        <v>0</v>
      </c>
      <c r="BN1961">
        <v>0</v>
      </c>
      <c r="BO1961">
        <v>0</v>
      </c>
      <c r="BP1961">
        <v>0</v>
      </c>
      <c r="BQ1961">
        <v>0</v>
      </c>
      <c r="BR1961">
        <v>72331</v>
      </c>
      <c r="BS1961">
        <v>0</v>
      </c>
      <c r="BT1961">
        <v>0</v>
      </c>
      <c r="BU1961">
        <v>0</v>
      </c>
      <c r="BV1961">
        <v>0</v>
      </c>
      <c r="BW1961">
        <v>0</v>
      </c>
      <c r="BX1961">
        <v>0</v>
      </c>
      <c r="BY1961">
        <v>0</v>
      </c>
      <c r="BZ1961">
        <v>0</v>
      </c>
      <c r="CA1961">
        <v>0</v>
      </c>
      <c r="CB1961">
        <v>0</v>
      </c>
      <c r="CC1961">
        <v>0</v>
      </c>
      <c r="CD1961">
        <v>0</v>
      </c>
      <c r="CE1961">
        <v>0</v>
      </c>
      <c r="CF1961">
        <v>0</v>
      </c>
      <c r="CG1961">
        <v>0</v>
      </c>
      <c r="CH1961">
        <v>0</v>
      </c>
      <c r="CI1961">
        <v>0</v>
      </c>
      <c r="CJ1961">
        <v>0</v>
      </c>
      <c r="CK1961">
        <v>0</v>
      </c>
      <c r="CL1961">
        <v>0</v>
      </c>
      <c r="CM1961">
        <v>0</v>
      </c>
      <c r="CN1961">
        <v>0</v>
      </c>
      <c r="CO1961">
        <v>0</v>
      </c>
      <c r="CP1961">
        <v>0</v>
      </c>
      <c r="CQ1961">
        <v>52331</v>
      </c>
      <c r="CR1961">
        <v>0</v>
      </c>
      <c r="CS1961">
        <v>0</v>
      </c>
      <c r="CT1961">
        <v>0</v>
      </c>
      <c r="CU1961">
        <v>0</v>
      </c>
      <c r="CV1961">
        <v>0</v>
      </c>
      <c r="CW1961">
        <v>0</v>
      </c>
      <c r="CX1961">
        <v>0</v>
      </c>
      <c r="CY1961">
        <v>0</v>
      </c>
      <c r="CZ1961">
        <v>0</v>
      </c>
      <c r="DA1961">
        <v>0</v>
      </c>
      <c r="DB1961">
        <v>0</v>
      </c>
      <c r="DC1961">
        <v>0</v>
      </c>
      <c r="DD1961">
        <v>0</v>
      </c>
      <c r="DE1961">
        <v>0</v>
      </c>
      <c r="DF1961">
        <v>7916</v>
      </c>
      <c r="DG1961">
        <v>0</v>
      </c>
      <c r="DH1961">
        <v>0</v>
      </c>
      <c r="DI1961">
        <v>0</v>
      </c>
      <c r="DJ1961">
        <v>0</v>
      </c>
      <c r="DK1961">
        <v>0</v>
      </c>
      <c r="DL1961">
        <v>289587</v>
      </c>
      <c r="DM1961">
        <v>0</v>
      </c>
      <c r="DN1961">
        <v>0</v>
      </c>
      <c r="DO1961">
        <v>394345</v>
      </c>
      <c r="DP1961">
        <v>317700</v>
      </c>
      <c r="DQ1961">
        <v>72331</v>
      </c>
      <c r="DR1961">
        <v>0</v>
      </c>
      <c r="DS1961">
        <v>0</v>
      </c>
    </row>
    <row r="1962" spans="1:123" x14ac:dyDescent="0.3">
      <c r="A1962" t="str">
        <f t="shared" si="30"/>
        <v>20161978</v>
      </c>
      <c r="B1962">
        <v>57</v>
      </c>
      <c r="C1962">
        <v>2016</v>
      </c>
      <c r="D1962">
        <v>197812</v>
      </c>
      <c r="E1962">
        <v>77</v>
      </c>
      <c r="F1962">
        <v>1479525</v>
      </c>
      <c r="G1962">
        <v>211232</v>
      </c>
      <c r="H1962">
        <v>550000</v>
      </c>
      <c r="I1962">
        <v>0</v>
      </c>
      <c r="J1962">
        <v>126000</v>
      </c>
      <c r="K1962">
        <v>85000</v>
      </c>
      <c r="L1962">
        <v>100000</v>
      </c>
      <c r="M1962">
        <v>56200</v>
      </c>
      <c r="N1962">
        <v>11500</v>
      </c>
      <c r="O1962">
        <v>25500</v>
      </c>
      <c r="P1962">
        <v>4500</v>
      </c>
      <c r="Q1962">
        <v>2000</v>
      </c>
      <c r="R1962">
        <v>0</v>
      </c>
      <c r="S1962">
        <v>8370</v>
      </c>
      <c r="T1962">
        <v>35000</v>
      </c>
      <c r="U1962">
        <v>36000</v>
      </c>
      <c r="V1962">
        <v>0</v>
      </c>
      <c r="W1962">
        <v>0</v>
      </c>
      <c r="X1962">
        <v>0</v>
      </c>
      <c r="Y1962">
        <v>0</v>
      </c>
      <c r="Z1962">
        <v>59473</v>
      </c>
      <c r="AA1962">
        <v>0</v>
      </c>
      <c r="AB1962">
        <v>210000</v>
      </c>
      <c r="AC1962">
        <v>148498</v>
      </c>
      <c r="AD1962">
        <v>76506</v>
      </c>
      <c r="AE1962">
        <v>210000</v>
      </c>
      <c r="AF1962">
        <v>15005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855592</v>
      </c>
      <c r="AO1962">
        <v>1462415</v>
      </c>
      <c r="AP1962">
        <v>225005</v>
      </c>
      <c r="AQ1962">
        <v>0</v>
      </c>
      <c r="AR1962">
        <v>20000</v>
      </c>
      <c r="AS1962">
        <v>0</v>
      </c>
      <c r="AT1962">
        <v>0</v>
      </c>
      <c r="AU1962">
        <v>200000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111111</v>
      </c>
      <c r="BF1962">
        <v>12278</v>
      </c>
      <c r="BG1962">
        <v>35194</v>
      </c>
      <c r="BH1962">
        <v>20000</v>
      </c>
      <c r="BI1962">
        <v>56200</v>
      </c>
      <c r="BJ1962">
        <v>0</v>
      </c>
      <c r="BK1962">
        <v>1672637</v>
      </c>
      <c r="BL1962">
        <v>0</v>
      </c>
      <c r="BM1962">
        <v>0</v>
      </c>
      <c r="BN1962">
        <v>0</v>
      </c>
      <c r="BO1962">
        <v>0</v>
      </c>
      <c r="BP1962">
        <v>0</v>
      </c>
      <c r="BQ1962">
        <v>0</v>
      </c>
      <c r="BR1962">
        <v>500000</v>
      </c>
      <c r="BS1962">
        <v>136000</v>
      </c>
      <c r="BT1962">
        <v>65000</v>
      </c>
      <c r="BU1962">
        <v>39000</v>
      </c>
      <c r="BV1962">
        <v>10000</v>
      </c>
      <c r="BW1962">
        <v>0</v>
      </c>
      <c r="BX1962">
        <v>0</v>
      </c>
      <c r="BY1962">
        <v>0</v>
      </c>
      <c r="BZ1962">
        <v>0</v>
      </c>
      <c r="CA1962">
        <v>0</v>
      </c>
      <c r="CB1962">
        <v>0</v>
      </c>
      <c r="CC1962">
        <v>0</v>
      </c>
      <c r="CD1962">
        <v>0</v>
      </c>
      <c r="CE1962">
        <v>0</v>
      </c>
      <c r="CF1962">
        <v>0</v>
      </c>
      <c r="CG1962">
        <v>25000</v>
      </c>
      <c r="CH1962">
        <v>572</v>
      </c>
      <c r="CI1962">
        <v>3000</v>
      </c>
      <c r="CJ1962">
        <v>2250</v>
      </c>
      <c r="CK1962">
        <v>900</v>
      </c>
      <c r="CL1962">
        <v>750</v>
      </c>
      <c r="CM1962">
        <v>3250</v>
      </c>
      <c r="CN1962">
        <v>15000</v>
      </c>
      <c r="CO1962">
        <v>750</v>
      </c>
      <c r="CP1962">
        <v>0</v>
      </c>
      <c r="CQ1962">
        <v>596000</v>
      </c>
      <c r="CR1962">
        <v>100000</v>
      </c>
      <c r="CS1962">
        <v>10000</v>
      </c>
      <c r="CT1962">
        <v>154000</v>
      </c>
      <c r="CU1962">
        <v>65000</v>
      </c>
      <c r="CV1962">
        <v>25000</v>
      </c>
      <c r="CW1962">
        <v>572</v>
      </c>
      <c r="CX1962">
        <v>3000</v>
      </c>
      <c r="CY1962">
        <v>2250</v>
      </c>
      <c r="CZ1962">
        <v>900</v>
      </c>
      <c r="DA1962">
        <v>750</v>
      </c>
      <c r="DB1962">
        <v>3250</v>
      </c>
      <c r="DC1962">
        <v>15000</v>
      </c>
      <c r="DD1962">
        <v>750</v>
      </c>
      <c r="DE1962">
        <v>5000</v>
      </c>
      <c r="DF1962">
        <v>59473</v>
      </c>
      <c r="DG1962">
        <v>79000</v>
      </c>
      <c r="DH1962">
        <v>0</v>
      </c>
      <c r="DI1962">
        <v>0</v>
      </c>
      <c r="DJ1962">
        <v>161194</v>
      </c>
      <c r="DK1962">
        <v>180200</v>
      </c>
      <c r="DL1962">
        <v>42278</v>
      </c>
      <c r="DM1962">
        <v>248111</v>
      </c>
      <c r="DN1962">
        <v>20000</v>
      </c>
      <c r="DO1962">
        <v>1771728</v>
      </c>
      <c r="DP1962">
        <v>317700</v>
      </c>
      <c r="DQ1962">
        <v>895728</v>
      </c>
      <c r="DR1962">
        <v>0</v>
      </c>
      <c r="DS1962">
        <v>0</v>
      </c>
    </row>
    <row r="1963" spans="1:123" x14ac:dyDescent="0.3">
      <c r="A1963" t="str">
        <f t="shared" si="30"/>
        <v>20171979</v>
      </c>
      <c r="B1963">
        <v>57</v>
      </c>
      <c r="C1963">
        <v>2017</v>
      </c>
      <c r="D1963">
        <v>197912</v>
      </c>
      <c r="E1963">
        <v>75</v>
      </c>
      <c r="F1963">
        <v>1302485</v>
      </c>
      <c r="G1963">
        <v>215203</v>
      </c>
      <c r="H1963">
        <v>550000</v>
      </c>
      <c r="I1963">
        <v>0</v>
      </c>
      <c r="J1963">
        <v>126000</v>
      </c>
      <c r="K1963">
        <v>85000</v>
      </c>
      <c r="L1963">
        <v>100000</v>
      </c>
      <c r="M1963">
        <v>56200</v>
      </c>
      <c r="N1963">
        <v>11500</v>
      </c>
      <c r="O1963">
        <v>25500</v>
      </c>
      <c r="P1963">
        <v>4500</v>
      </c>
      <c r="Q1963">
        <v>2000</v>
      </c>
      <c r="R1963">
        <v>0</v>
      </c>
      <c r="S1963">
        <v>8311</v>
      </c>
      <c r="T1963">
        <v>35000</v>
      </c>
      <c r="U1963">
        <v>36000</v>
      </c>
      <c r="V1963">
        <v>0</v>
      </c>
      <c r="W1963">
        <v>0</v>
      </c>
      <c r="X1963">
        <v>0</v>
      </c>
      <c r="Y1963">
        <v>0</v>
      </c>
      <c r="Z1963">
        <v>346910</v>
      </c>
      <c r="AA1963">
        <v>0</v>
      </c>
      <c r="AB1963">
        <v>0</v>
      </c>
      <c r="AC1963">
        <v>145067</v>
      </c>
      <c r="AD1963">
        <v>74738</v>
      </c>
      <c r="AE1963">
        <v>0</v>
      </c>
      <c r="AF1963">
        <v>219805</v>
      </c>
      <c r="AG1963">
        <v>0</v>
      </c>
      <c r="AH1963">
        <v>0</v>
      </c>
      <c r="AI1963">
        <v>0</v>
      </c>
      <c r="AJ1963">
        <v>30195</v>
      </c>
      <c r="AK1963">
        <v>30195</v>
      </c>
      <c r="AL1963">
        <v>0</v>
      </c>
      <c r="AM1963">
        <v>0</v>
      </c>
      <c r="AN1963">
        <v>333101</v>
      </c>
      <c r="AO1963">
        <v>1428620</v>
      </c>
      <c r="AP1963">
        <v>219805</v>
      </c>
      <c r="AQ1963">
        <v>0</v>
      </c>
      <c r="AR1963">
        <v>20000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79861</v>
      </c>
      <c r="BE1963">
        <v>111111</v>
      </c>
      <c r="BF1963">
        <v>60000</v>
      </c>
      <c r="BG1963">
        <v>35194</v>
      </c>
      <c r="BH1963">
        <v>20000</v>
      </c>
      <c r="BI1963">
        <v>56200</v>
      </c>
      <c r="BJ1963">
        <v>0</v>
      </c>
      <c r="BK1963">
        <v>1306059</v>
      </c>
      <c r="BL1963">
        <v>0</v>
      </c>
      <c r="BM1963">
        <v>0</v>
      </c>
      <c r="BN1963">
        <v>0</v>
      </c>
      <c r="BO1963">
        <v>0</v>
      </c>
      <c r="BP1963">
        <v>0</v>
      </c>
      <c r="BQ1963">
        <v>0</v>
      </c>
      <c r="BR1963">
        <v>34000</v>
      </c>
      <c r="BS1963">
        <v>0</v>
      </c>
      <c r="BT1963">
        <v>0</v>
      </c>
      <c r="BU1963">
        <v>0</v>
      </c>
      <c r="BV1963">
        <v>0</v>
      </c>
      <c r="BW1963">
        <v>0</v>
      </c>
      <c r="BX1963">
        <v>0</v>
      </c>
      <c r="BY1963">
        <v>0</v>
      </c>
      <c r="BZ1963">
        <v>0</v>
      </c>
      <c r="CA1963">
        <v>0</v>
      </c>
      <c r="CB1963">
        <v>0</v>
      </c>
      <c r="CC1963">
        <v>0</v>
      </c>
      <c r="CD1963">
        <v>0</v>
      </c>
      <c r="CE1963">
        <v>0</v>
      </c>
      <c r="CF1963">
        <v>0</v>
      </c>
      <c r="CG1963">
        <v>25000</v>
      </c>
      <c r="CH1963">
        <v>572</v>
      </c>
      <c r="CI1963">
        <v>3000</v>
      </c>
      <c r="CJ1963">
        <v>2250</v>
      </c>
      <c r="CK1963">
        <v>900</v>
      </c>
      <c r="CL1963">
        <v>750</v>
      </c>
      <c r="CM1963">
        <v>3250</v>
      </c>
      <c r="CN1963">
        <v>15000</v>
      </c>
      <c r="CO1963">
        <v>750</v>
      </c>
      <c r="CP1963">
        <v>0</v>
      </c>
      <c r="CQ1963">
        <v>610000</v>
      </c>
      <c r="CR1963">
        <v>100000</v>
      </c>
      <c r="CS1963">
        <v>10000</v>
      </c>
      <c r="CT1963">
        <v>154000</v>
      </c>
      <c r="CU1963">
        <v>65000</v>
      </c>
      <c r="CV1963">
        <v>50000</v>
      </c>
      <c r="CW1963">
        <v>1144</v>
      </c>
      <c r="CX1963">
        <v>6000</v>
      </c>
      <c r="CY1963">
        <v>4500</v>
      </c>
      <c r="CZ1963">
        <v>1800</v>
      </c>
      <c r="DA1963">
        <v>1500</v>
      </c>
      <c r="DB1963">
        <v>6500</v>
      </c>
      <c r="DC1963">
        <v>30000</v>
      </c>
      <c r="DD1963">
        <v>1500</v>
      </c>
      <c r="DE1963">
        <v>10000</v>
      </c>
      <c r="DF1963">
        <v>401715</v>
      </c>
      <c r="DG1963">
        <v>100000</v>
      </c>
      <c r="DH1963">
        <v>0</v>
      </c>
      <c r="DI1963">
        <v>79861</v>
      </c>
      <c r="DJ1963">
        <v>192869</v>
      </c>
      <c r="DK1963">
        <v>230218</v>
      </c>
      <c r="DL1963">
        <v>102278</v>
      </c>
      <c r="DM1963">
        <v>348111</v>
      </c>
      <c r="DN1963">
        <v>40000</v>
      </c>
      <c r="DO1963">
        <v>2577190</v>
      </c>
      <c r="DP1963">
        <v>317700</v>
      </c>
      <c r="DQ1963">
        <v>824943</v>
      </c>
      <c r="DR1963">
        <v>0</v>
      </c>
      <c r="DS1963">
        <v>0</v>
      </c>
    </row>
    <row r="1964" spans="1:123" x14ac:dyDescent="0.3">
      <c r="A1964" t="str">
        <f t="shared" si="30"/>
        <v>20181980</v>
      </c>
      <c r="B1964">
        <v>57</v>
      </c>
      <c r="C1964">
        <v>2018</v>
      </c>
      <c r="D1964">
        <v>198012</v>
      </c>
      <c r="E1964">
        <v>95</v>
      </c>
      <c r="F1964">
        <v>1436208</v>
      </c>
      <c r="G1964">
        <v>186174</v>
      </c>
      <c r="H1964">
        <v>550000</v>
      </c>
      <c r="I1964">
        <v>0</v>
      </c>
      <c r="J1964">
        <v>120000</v>
      </c>
      <c r="K1964">
        <v>85000</v>
      </c>
      <c r="L1964">
        <v>130000</v>
      </c>
      <c r="M1964">
        <v>56200</v>
      </c>
      <c r="N1964">
        <v>11500</v>
      </c>
      <c r="O1964">
        <v>25500</v>
      </c>
      <c r="P1964">
        <v>4500</v>
      </c>
      <c r="Q1964">
        <v>2000</v>
      </c>
      <c r="R1964">
        <v>0</v>
      </c>
      <c r="S1964">
        <v>8252</v>
      </c>
      <c r="T1964">
        <v>35000</v>
      </c>
      <c r="U1964">
        <v>36000</v>
      </c>
      <c r="V1964">
        <v>0</v>
      </c>
      <c r="W1964">
        <v>0</v>
      </c>
      <c r="X1964">
        <v>0</v>
      </c>
      <c r="Y1964">
        <v>0</v>
      </c>
      <c r="Z1964">
        <v>400000</v>
      </c>
      <c r="AA1964">
        <v>0</v>
      </c>
      <c r="AB1964">
        <v>30195</v>
      </c>
      <c r="AC1964">
        <v>184929</v>
      </c>
      <c r="AD1964">
        <v>95275</v>
      </c>
      <c r="AE1964">
        <v>30195</v>
      </c>
      <c r="AF1964">
        <v>250009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303943</v>
      </c>
      <c r="AO1964">
        <v>1821181</v>
      </c>
      <c r="AP1964">
        <v>280204</v>
      </c>
      <c r="AQ1964">
        <v>50412</v>
      </c>
      <c r="AR1964">
        <v>20000</v>
      </c>
      <c r="AS1964">
        <v>0</v>
      </c>
      <c r="AT1964">
        <v>0</v>
      </c>
      <c r="AU1964">
        <v>79861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285550</v>
      </c>
      <c r="BE1964">
        <v>13000</v>
      </c>
      <c r="BF1964">
        <v>60000</v>
      </c>
      <c r="BG1964">
        <v>35194</v>
      </c>
      <c r="BH1964">
        <v>10000</v>
      </c>
      <c r="BI1964">
        <v>25964</v>
      </c>
      <c r="BJ1964">
        <v>282039</v>
      </c>
      <c r="BK1964">
        <v>1539911</v>
      </c>
      <c r="BL1964">
        <v>0</v>
      </c>
      <c r="BM1964">
        <v>0</v>
      </c>
      <c r="BN1964">
        <v>0</v>
      </c>
      <c r="BO1964">
        <v>0</v>
      </c>
      <c r="BP1964">
        <v>0</v>
      </c>
      <c r="BQ1964">
        <v>0</v>
      </c>
      <c r="BR1964">
        <v>20000</v>
      </c>
      <c r="BS1964">
        <v>0</v>
      </c>
      <c r="BT1964">
        <v>0</v>
      </c>
      <c r="BU1964">
        <v>0</v>
      </c>
      <c r="BV1964">
        <v>0</v>
      </c>
      <c r="BW1964">
        <v>0</v>
      </c>
      <c r="BX1964">
        <v>0</v>
      </c>
      <c r="BY1964">
        <v>0</v>
      </c>
      <c r="BZ1964">
        <v>0</v>
      </c>
      <c r="CA1964">
        <v>0</v>
      </c>
      <c r="CB1964">
        <v>0</v>
      </c>
      <c r="CC1964">
        <v>0</v>
      </c>
      <c r="CD1964">
        <v>0</v>
      </c>
      <c r="CE1964">
        <v>0</v>
      </c>
      <c r="CF1964">
        <v>0</v>
      </c>
      <c r="CG1964">
        <v>25000</v>
      </c>
      <c r="CH1964">
        <v>572</v>
      </c>
      <c r="CI1964">
        <v>3000</v>
      </c>
      <c r="CJ1964">
        <v>2250</v>
      </c>
      <c r="CK1964">
        <v>900</v>
      </c>
      <c r="CL1964">
        <v>750</v>
      </c>
      <c r="CM1964">
        <v>3250</v>
      </c>
      <c r="CN1964">
        <v>15000</v>
      </c>
      <c r="CO1964">
        <v>750</v>
      </c>
      <c r="CP1964">
        <v>114000</v>
      </c>
      <c r="CQ1964">
        <v>610000</v>
      </c>
      <c r="CR1964">
        <v>100000</v>
      </c>
      <c r="CS1964">
        <v>10000</v>
      </c>
      <c r="CT1964">
        <v>154000</v>
      </c>
      <c r="CU1964">
        <v>65000</v>
      </c>
      <c r="CV1964">
        <v>75000</v>
      </c>
      <c r="CW1964">
        <v>1716</v>
      </c>
      <c r="CX1964">
        <v>9000</v>
      </c>
      <c r="CY1964">
        <v>6750</v>
      </c>
      <c r="CZ1964">
        <v>2700</v>
      </c>
      <c r="DA1964">
        <v>2250</v>
      </c>
      <c r="DB1964">
        <v>9750</v>
      </c>
      <c r="DC1964">
        <v>45000</v>
      </c>
      <c r="DD1964">
        <v>2250</v>
      </c>
      <c r="DE1964">
        <v>129000</v>
      </c>
      <c r="DF1964">
        <v>772838</v>
      </c>
      <c r="DG1964">
        <v>100000</v>
      </c>
      <c r="DH1964">
        <v>0</v>
      </c>
      <c r="DI1964">
        <v>285550</v>
      </c>
      <c r="DJ1964">
        <v>224543</v>
      </c>
      <c r="DK1964">
        <v>250000</v>
      </c>
      <c r="DL1964">
        <v>162278</v>
      </c>
      <c r="DM1964">
        <v>350000</v>
      </c>
      <c r="DN1964">
        <v>50000</v>
      </c>
      <c r="DO1964">
        <v>3417625</v>
      </c>
      <c r="DP1964">
        <v>317700</v>
      </c>
      <c r="DQ1964">
        <v>1217358</v>
      </c>
      <c r="DR1964">
        <v>0</v>
      </c>
      <c r="DS1964">
        <v>282039</v>
      </c>
    </row>
    <row r="1965" spans="1:123" x14ac:dyDescent="0.3">
      <c r="A1965" t="str">
        <f t="shared" si="30"/>
        <v>20191981</v>
      </c>
      <c r="B1965">
        <v>57</v>
      </c>
      <c r="C1965">
        <v>2019</v>
      </c>
      <c r="D1965">
        <v>198112</v>
      </c>
      <c r="E1965">
        <v>56</v>
      </c>
      <c r="F1965">
        <v>1640239</v>
      </c>
      <c r="G1965">
        <v>163145</v>
      </c>
      <c r="H1965">
        <v>550000</v>
      </c>
      <c r="I1965">
        <v>0</v>
      </c>
      <c r="J1965">
        <v>120000</v>
      </c>
      <c r="K1965">
        <v>85000</v>
      </c>
      <c r="L1965">
        <v>160000</v>
      </c>
      <c r="M1965">
        <v>56200</v>
      </c>
      <c r="N1965">
        <v>11500</v>
      </c>
      <c r="O1965">
        <v>25500</v>
      </c>
      <c r="P1965">
        <v>4500</v>
      </c>
      <c r="Q1965">
        <v>2000</v>
      </c>
      <c r="R1965">
        <v>0</v>
      </c>
      <c r="S1965">
        <v>8193</v>
      </c>
      <c r="T1965">
        <v>35000</v>
      </c>
      <c r="U1965">
        <v>36000</v>
      </c>
      <c r="V1965">
        <v>0</v>
      </c>
      <c r="W1965">
        <v>0</v>
      </c>
      <c r="X1965">
        <v>0</v>
      </c>
      <c r="Y1965">
        <v>0</v>
      </c>
      <c r="Z1965">
        <v>373514</v>
      </c>
      <c r="AA1965">
        <v>0</v>
      </c>
      <c r="AB1965">
        <v>0</v>
      </c>
      <c r="AC1965">
        <v>108858</v>
      </c>
      <c r="AD1965">
        <v>56083</v>
      </c>
      <c r="AE1965">
        <v>0</v>
      </c>
      <c r="AF1965">
        <v>164941</v>
      </c>
      <c r="AG1965">
        <v>0</v>
      </c>
      <c r="AH1965">
        <v>0</v>
      </c>
      <c r="AI1965">
        <v>0</v>
      </c>
      <c r="AJ1965">
        <v>85059</v>
      </c>
      <c r="AK1965">
        <v>85059</v>
      </c>
      <c r="AL1965">
        <v>0</v>
      </c>
      <c r="AM1965">
        <v>0</v>
      </c>
      <c r="AN1965">
        <v>360379</v>
      </c>
      <c r="AO1965">
        <v>1072035</v>
      </c>
      <c r="AP1965">
        <v>164941</v>
      </c>
      <c r="AQ1965">
        <v>0</v>
      </c>
      <c r="AR1965">
        <v>20000</v>
      </c>
      <c r="AS1965">
        <v>3000</v>
      </c>
      <c r="AT1965">
        <v>8000</v>
      </c>
      <c r="AU1965">
        <v>285550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3049</v>
      </c>
      <c r="BH1965">
        <v>0</v>
      </c>
      <c r="BI1965">
        <v>0</v>
      </c>
      <c r="BJ1965">
        <v>0</v>
      </c>
      <c r="BK1965">
        <v>1550477</v>
      </c>
      <c r="BL1965">
        <v>0</v>
      </c>
      <c r="BM1965">
        <v>0</v>
      </c>
      <c r="BN1965">
        <v>0</v>
      </c>
      <c r="BO1965">
        <v>0</v>
      </c>
      <c r="BP1965">
        <v>0</v>
      </c>
      <c r="BQ1965">
        <v>0</v>
      </c>
      <c r="BR1965">
        <v>20000</v>
      </c>
      <c r="BS1965">
        <v>0</v>
      </c>
      <c r="BT1965">
        <v>0</v>
      </c>
      <c r="BU1965">
        <v>0</v>
      </c>
      <c r="BV1965">
        <v>0</v>
      </c>
      <c r="BW1965">
        <v>0</v>
      </c>
      <c r="BX1965">
        <v>0</v>
      </c>
      <c r="BY1965">
        <v>0</v>
      </c>
      <c r="BZ1965">
        <v>0</v>
      </c>
      <c r="CA1965">
        <v>0</v>
      </c>
      <c r="CB1965">
        <v>0</v>
      </c>
      <c r="CC1965">
        <v>0</v>
      </c>
      <c r="CD1965">
        <v>0</v>
      </c>
      <c r="CE1965">
        <v>0</v>
      </c>
      <c r="CF1965">
        <v>0</v>
      </c>
      <c r="CG1965">
        <v>25000</v>
      </c>
      <c r="CH1965">
        <v>572</v>
      </c>
      <c r="CI1965">
        <v>3000</v>
      </c>
      <c r="CJ1965">
        <v>2250</v>
      </c>
      <c r="CK1965">
        <v>900</v>
      </c>
      <c r="CL1965">
        <v>750</v>
      </c>
      <c r="CM1965">
        <v>3250</v>
      </c>
      <c r="CN1965">
        <v>15000</v>
      </c>
      <c r="CO1965">
        <v>750</v>
      </c>
      <c r="CP1965">
        <v>0</v>
      </c>
      <c r="CQ1965">
        <v>610000</v>
      </c>
      <c r="CR1965">
        <v>100000</v>
      </c>
      <c r="CS1965">
        <v>10000</v>
      </c>
      <c r="CT1965">
        <v>154000</v>
      </c>
      <c r="CU1965">
        <v>65000</v>
      </c>
      <c r="CV1965">
        <v>100000</v>
      </c>
      <c r="CW1965">
        <v>2288</v>
      </c>
      <c r="CX1965">
        <v>12000</v>
      </c>
      <c r="CY1965">
        <v>9000</v>
      </c>
      <c r="CZ1965">
        <v>3600</v>
      </c>
      <c r="DA1965">
        <v>3000</v>
      </c>
      <c r="DB1965">
        <v>13000</v>
      </c>
      <c r="DC1965">
        <v>60000</v>
      </c>
      <c r="DD1965">
        <v>3000</v>
      </c>
      <c r="DE1965">
        <v>134000</v>
      </c>
      <c r="DF1965">
        <v>1103768</v>
      </c>
      <c r="DG1965">
        <v>100000</v>
      </c>
      <c r="DH1965">
        <v>0</v>
      </c>
      <c r="DI1965">
        <v>0</v>
      </c>
      <c r="DJ1965">
        <v>224073</v>
      </c>
      <c r="DK1965">
        <v>247144</v>
      </c>
      <c r="DL1965">
        <v>162278</v>
      </c>
      <c r="DM1965">
        <v>348700</v>
      </c>
      <c r="DN1965">
        <v>50000</v>
      </c>
      <c r="DO1965">
        <v>3599909</v>
      </c>
      <c r="DP1965">
        <v>317700</v>
      </c>
      <c r="DQ1965">
        <v>247544</v>
      </c>
      <c r="DR1965">
        <v>0</v>
      </c>
      <c r="DS1965">
        <v>0</v>
      </c>
    </row>
    <row r="1966" spans="1:123" x14ac:dyDescent="0.3">
      <c r="A1966" t="str">
        <f t="shared" si="30"/>
        <v>20201982</v>
      </c>
      <c r="B1966">
        <v>57</v>
      </c>
      <c r="C1966">
        <v>2020</v>
      </c>
      <c r="D1966">
        <v>198212</v>
      </c>
      <c r="E1966">
        <v>71</v>
      </c>
      <c r="F1966">
        <v>1588914</v>
      </c>
      <c r="G1966">
        <v>163116</v>
      </c>
      <c r="H1966">
        <v>550000</v>
      </c>
      <c r="I1966">
        <v>0</v>
      </c>
      <c r="J1966">
        <v>90000</v>
      </c>
      <c r="K1966">
        <v>85000</v>
      </c>
      <c r="L1966">
        <v>192500</v>
      </c>
      <c r="M1966">
        <v>56200</v>
      </c>
      <c r="N1966">
        <v>11500</v>
      </c>
      <c r="O1966">
        <v>25500</v>
      </c>
      <c r="P1966">
        <v>4500</v>
      </c>
      <c r="Q1966">
        <v>2000</v>
      </c>
      <c r="R1966">
        <v>0</v>
      </c>
      <c r="S1966">
        <v>8134</v>
      </c>
      <c r="T1966">
        <v>35000</v>
      </c>
      <c r="U1966">
        <v>36000</v>
      </c>
      <c r="V1966">
        <v>0</v>
      </c>
      <c r="W1966">
        <v>0</v>
      </c>
      <c r="X1966">
        <v>0</v>
      </c>
      <c r="Y1966">
        <v>0</v>
      </c>
      <c r="Z1966">
        <v>376655</v>
      </c>
      <c r="AA1966">
        <v>0</v>
      </c>
      <c r="AB1966">
        <v>85059</v>
      </c>
      <c r="AC1966">
        <v>137086</v>
      </c>
      <c r="AD1966">
        <v>70627</v>
      </c>
      <c r="AE1966">
        <v>85059</v>
      </c>
      <c r="AF1966">
        <v>122654</v>
      </c>
      <c r="AG1966">
        <v>0</v>
      </c>
      <c r="AH1966">
        <v>0</v>
      </c>
      <c r="AI1966">
        <v>0</v>
      </c>
      <c r="AJ1966">
        <v>127346</v>
      </c>
      <c r="AK1966">
        <v>127346</v>
      </c>
      <c r="AL1966">
        <v>0</v>
      </c>
      <c r="AM1966">
        <v>0</v>
      </c>
      <c r="AN1966">
        <v>359679</v>
      </c>
      <c r="AO1966">
        <v>1350029</v>
      </c>
      <c r="AP1966">
        <v>207713</v>
      </c>
      <c r="AQ1966">
        <v>0</v>
      </c>
      <c r="AR1966">
        <v>20000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24040</v>
      </c>
      <c r="BE1966">
        <v>1300</v>
      </c>
      <c r="BF1966">
        <v>60000</v>
      </c>
      <c r="BG1966">
        <v>35194</v>
      </c>
      <c r="BH1966">
        <v>0</v>
      </c>
      <c r="BI1966">
        <v>2856</v>
      </c>
      <c r="BJ1966">
        <v>0</v>
      </c>
      <c r="BK1966">
        <v>1454352</v>
      </c>
      <c r="BL1966">
        <v>0</v>
      </c>
      <c r="BM1966">
        <v>0</v>
      </c>
      <c r="BN1966">
        <v>0</v>
      </c>
      <c r="BO1966">
        <v>0</v>
      </c>
      <c r="BP1966">
        <v>0</v>
      </c>
      <c r="BQ1966">
        <v>0</v>
      </c>
      <c r="BR1966">
        <v>20000</v>
      </c>
      <c r="BS1966">
        <v>0</v>
      </c>
      <c r="BT1966">
        <v>0</v>
      </c>
      <c r="BU1966">
        <v>0</v>
      </c>
      <c r="BV1966">
        <v>0</v>
      </c>
      <c r="BW1966">
        <v>0</v>
      </c>
      <c r="BX1966">
        <v>0</v>
      </c>
      <c r="BY1966">
        <v>0</v>
      </c>
      <c r="BZ1966">
        <v>0</v>
      </c>
      <c r="CA1966">
        <v>0</v>
      </c>
      <c r="CB1966">
        <v>0</v>
      </c>
      <c r="CC1966">
        <v>0</v>
      </c>
      <c r="CD1966">
        <v>0</v>
      </c>
      <c r="CE1966">
        <v>0</v>
      </c>
      <c r="CF1966">
        <v>0</v>
      </c>
      <c r="CG1966">
        <v>0</v>
      </c>
      <c r="CH1966">
        <v>1</v>
      </c>
      <c r="CI1966">
        <v>0</v>
      </c>
      <c r="CJ1966">
        <v>0</v>
      </c>
      <c r="CK1966">
        <v>0</v>
      </c>
      <c r="CL1966">
        <v>0</v>
      </c>
      <c r="CM1966">
        <v>0</v>
      </c>
      <c r="CN1966">
        <v>6000</v>
      </c>
      <c r="CO1966">
        <v>0</v>
      </c>
      <c r="CP1966">
        <v>0</v>
      </c>
      <c r="CQ1966">
        <v>610000</v>
      </c>
      <c r="CR1966">
        <v>100000</v>
      </c>
      <c r="CS1966">
        <v>10000</v>
      </c>
      <c r="CT1966">
        <v>154000</v>
      </c>
      <c r="CU1966">
        <v>65000</v>
      </c>
      <c r="CV1966">
        <v>100000</v>
      </c>
      <c r="CW1966">
        <v>2289</v>
      </c>
      <c r="CX1966">
        <v>12000</v>
      </c>
      <c r="CY1966">
        <v>9000</v>
      </c>
      <c r="CZ1966">
        <v>3600</v>
      </c>
      <c r="DA1966">
        <v>3000</v>
      </c>
      <c r="DB1966">
        <v>13000</v>
      </c>
      <c r="DC1966">
        <v>66000</v>
      </c>
      <c r="DD1966">
        <v>3000</v>
      </c>
      <c r="DE1966">
        <v>139000</v>
      </c>
      <c r="DF1966">
        <v>1429194</v>
      </c>
      <c r="DG1966">
        <v>100000</v>
      </c>
      <c r="DH1966">
        <v>0</v>
      </c>
      <c r="DI1966">
        <v>24040</v>
      </c>
      <c r="DJ1966">
        <v>258962</v>
      </c>
      <c r="DK1966">
        <v>250000</v>
      </c>
      <c r="DL1966">
        <v>222278</v>
      </c>
      <c r="DM1966">
        <v>350000</v>
      </c>
      <c r="DN1966">
        <v>50000</v>
      </c>
      <c r="DO1966">
        <v>4101708</v>
      </c>
      <c r="DP1966">
        <v>317700</v>
      </c>
      <c r="DQ1966">
        <v>653392</v>
      </c>
      <c r="DR1966">
        <v>0</v>
      </c>
      <c r="DS1966">
        <v>0</v>
      </c>
    </row>
    <row r="1967" spans="1:123" x14ac:dyDescent="0.3">
      <c r="A1967" t="str">
        <f t="shared" si="30"/>
        <v>20211983</v>
      </c>
      <c r="B1967">
        <v>57</v>
      </c>
      <c r="C1967">
        <v>2021</v>
      </c>
      <c r="D1967">
        <v>198312</v>
      </c>
      <c r="E1967">
        <v>81</v>
      </c>
      <c r="F1967">
        <v>1200234</v>
      </c>
      <c r="G1967">
        <v>163116</v>
      </c>
      <c r="H1967">
        <v>550000</v>
      </c>
      <c r="I1967">
        <v>0</v>
      </c>
      <c r="J1967">
        <v>90000</v>
      </c>
      <c r="K1967">
        <v>85000</v>
      </c>
      <c r="L1967">
        <v>205000</v>
      </c>
      <c r="M1967">
        <v>56200</v>
      </c>
      <c r="N1967">
        <v>11500</v>
      </c>
      <c r="O1967">
        <v>25500</v>
      </c>
      <c r="P1967">
        <v>4500</v>
      </c>
      <c r="Q1967">
        <v>2000</v>
      </c>
      <c r="R1967">
        <v>0</v>
      </c>
      <c r="S1967">
        <v>7945</v>
      </c>
      <c r="T1967">
        <v>35000</v>
      </c>
      <c r="U1967">
        <v>36000</v>
      </c>
      <c r="V1967">
        <v>0</v>
      </c>
      <c r="W1967">
        <v>0</v>
      </c>
      <c r="X1967">
        <v>0</v>
      </c>
      <c r="Y1967">
        <v>0</v>
      </c>
      <c r="Z1967">
        <v>131949</v>
      </c>
      <c r="AA1967">
        <v>0</v>
      </c>
      <c r="AB1967">
        <v>127346</v>
      </c>
      <c r="AC1967">
        <v>157891</v>
      </c>
      <c r="AD1967">
        <v>0</v>
      </c>
      <c r="AE1967">
        <v>127346</v>
      </c>
      <c r="AF1967">
        <v>111891</v>
      </c>
      <c r="AG1967">
        <v>0</v>
      </c>
      <c r="AH1967">
        <v>0</v>
      </c>
      <c r="AI1967">
        <v>0</v>
      </c>
      <c r="AJ1967">
        <v>138109</v>
      </c>
      <c r="AK1967">
        <v>138109</v>
      </c>
      <c r="AL1967">
        <v>0</v>
      </c>
      <c r="AM1967">
        <v>0</v>
      </c>
      <c r="AN1967">
        <v>616696</v>
      </c>
      <c r="AO1967">
        <v>1554915</v>
      </c>
      <c r="AP1967">
        <v>239236</v>
      </c>
      <c r="AQ1967">
        <v>139674</v>
      </c>
      <c r="AR1967">
        <v>20000</v>
      </c>
      <c r="AS1967">
        <v>0</v>
      </c>
      <c r="AT1967">
        <v>0</v>
      </c>
      <c r="AU1967">
        <v>24040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285550</v>
      </c>
      <c r="BE1967">
        <v>130</v>
      </c>
      <c r="BF1967">
        <v>60000</v>
      </c>
      <c r="BG1967">
        <v>35194</v>
      </c>
      <c r="BH1967">
        <v>0</v>
      </c>
      <c r="BI1967">
        <v>314</v>
      </c>
      <c r="BJ1967">
        <v>794023</v>
      </c>
      <c r="BK1967">
        <v>802654</v>
      </c>
      <c r="BL1967">
        <v>0</v>
      </c>
      <c r="BM1967">
        <v>0</v>
      </c>
      <c r="BN1967">
        <v>0</v>
      </c>
      <c r="BO1967">
        <v>0</v>
      </c>
      <c r="BP1967">
        <v>0</v>
      </c>
      <c r="BQ1967">
        <v>0</v>
      </c>
      <c r="BR1967">
        <v>20000</v>
      </c>
      <c r="BS1967">
        <v>0</v>
      </c>
      <c r="BT1967">
        <v>0</v>
      </c>
      <c r="BU1967">
        <v>0</v>
      </c>
      <c r="BV1967">
        <v>0</v>
      </c>
      <c r="BW1967">
        <v>0</v>
      </c>
      <c r="BX1967">
        <v>0</v>
      </c>
      <c r="BY1967">
        <v>0</v>
      </c>
      <c r="BZ1967">
        <v>0</v>
      </c>
      <c r="CA1967">
        <v>0</v>
      </c>
      <c r="CB1967">
        <v>0</v>
      </c>
      <c r="CC1967">
        <v>0</v>
      </c>
      <c r="CD1967">
        <v>0</v>
      </c>
      <c r="CE1967">
        <v>0</v>
      </c>
      <c r="CF1967">
        <v>0</v>
      </c>
      <c r="CG1967">
        <v>0</v>
      </c>
      <c r="CH1967">
        <v>0</v>
      </c>
      <c r="CI1967">
        <v>0</v>
      </c>
      <c r="CJ1967">
        <v>0</v>
      </c>
      <c r="CK1967">
        <v>0</v>
      </c>
      <c r="CL1967">
        <v>0</v>
      </c>
      <c r="CM1967">
        <v>0</v>
      </c>
      <c r="CN1967">
        <v>0</v>
      </c>
      <c r="CO1967">
        <v>0</v>
      </c>
      <c r="CP1967">
        <v>0</v>
      </c>
      <c r="CQ1967">
        <v>610000</v>
      </c>
      <c r="CR1967">
        <v>100000</v>
      </c>
      <c r="CS1967">
        <v>10000</v>
      </c>
      <c r="CT1967">
        <v>154000</v>
      </c>
      <c r="CU1967">
        <v>65000</v>
      </c>
      <c r="CV1967">
        <v>100000</v>
      </c>
      <c r="CW1967">
        <v>2289</v>
      </c>
      <c r="CX1967">
        <v>12000</v>
      </c>
      <c r="CY1967">
        <v>9000</v>
      </c>
      <c r="CZ1967">
        <v>3600</v>
      </c>
      <c r="DA1967">
        <v>3000</v>
      </c>
      <c r="DB1967">
        <v>13000</v>
      </c>
      <c r="DC1967">
        <v>66000</v>
      </c>
      <c r="DD1967">
        <v>3000</v>
      </c>
      <c r="DE1967">
        <v>140000</v>
      </c>
      <c r="DF1967">
        <v>1500000</v>
      </c>
      <c r="DG1967">
        <v>100000</v>
      </c>
      <c r="DH1967">
        <v>0</v>
      </c>
      <c r="DI1967">
        <v>285550</v>
      </c>
      <c r="DJ1967">
        <v>290637</v>
      </c>
      <c r="DK1967">
        <v>250000</v>
      </c>
      <c r="DL1967">
        <v>282278</v>
      </c>
      <c r="DM1967">
        <v>350000</v>
      </c>
      <c r="DN1967">
        <v>50000</v>
      </c>
      <c r="DO1967">
        <v>4537462</v>
      </c>
      <c r="DP1967">
        <v>317700</v>
      </c>
      <c r="DQ1967">
        <v>1441230</v>
      </c>
      <c r="DR1967">
        <v>0</v>
      </c>
      <c r="DS1967">
        <v>794023</v>
      </c>
    </row>
    <row r="1968" spans="1:123" x14ac:dyDescent="0.3">
      <c r="A1968" t="str">
        <f t="shared" si="30"/>
        <v>20221984</v>
      </c>
      <c r="B1968">
        <v>57</v>
      </c>
      <c r="C1968">
        <v>2022</v>
      </c>
      <c r="D1968">
        <v>198412</v>
      </c>
      <c r="E1968">
        <v>60</v>
      </c>
      <c r="F1968">
        <v>1775457</v>
      </c>
      <c r="G1968">
        <v>163115</v>
      </c>
      <c r="H1968">
        <v>550000</v>
      </c>
      <c r="I1968">
        <v>0</v>
      </c>
      <c r="J1968">
        <v>60000</v>
      </c>
      <c r="K1968">
        <v>85000</v>
      </c>
      <c r="L1968">
        <v>202500</v>
      </c>
      <c r="M1968">
        <v>56200</v>
      </c>
      <c r="N1968">
        <v>11500</v>
      </c>
      <c r="O1968">
        <v>25500</v>
      </c>
      <c r="P1968">
        <v>4500</v>
      </c>
      <c r="Q1968">
        <v>2000</v>
      </c>
      <c r="R1968">
        <v>0</v>
      </c>
      <c r="S1968">
        <v>7757</v>
      </c>
      <c r="T1968">
        <v>35000</v>
      </c>
      <c r="U1968">
        <v>36000</v>
      </c>
      <c r="V1968">
        <v>0</v>
      </c>
      <c r="W1968">
        <v>0</v>
      </c>
      <c r="X1968">
        <v>0</v>
      </c>
      <c r="Y1968">
        <v>0</v>
      </c>
      <c r="Z1968">
        <v>51400</v>
      </c>
      <c r="AA1968">
        <v>0</v>
      </c>
      <c r="AB1968">
        <v>138109</v>
      </c>
      <c r="AC1968">
        <v>115859</v>
      </c>
      <c r="AD1968">
        <v>0</v>
      </c>
      <c r="AE1968">
        <v>138109</v>
      </c>
      <c r="AF1968">
        <v>37440</v>
      </c>
      <c r="AG1968">
        <v>0</v>
      </c>
      <c r="AH1968">
        <v>0</v>
      </c>
      <c r="AI1968">
        <v>0</v>
      </c>
      <c r="AJ1968">
        <v>212560</v>
      </c>
      <c r="AK1968">
        <v>212560</v>
      </c>
      <c r="AL1968">
        <v>0</v>
      </c>
      <c r="AM1968">
        <v>0</v>
      </c>
      <c r="AN1968">
        <v>664557</v>
      </c>
      <c r="AO1968">
        <v>1140980</v>
      </c>
      <c r="AP1968">
        <v>175549</v>
      </c>
      <c r="AQ1968">
        <v>129962</v>
      </c>
      <c r="AR1968">
        <v>20000</v>
      </c>
      <c r="AS1968">
        <v>3000</v>
      </c>
      <c r="AT1968">
        <v>8000</v>
      </c>
      <c r="AU1968">
        <v>285550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206095</v>
      </c>
      <c r="BE1968">
        <v>13</v>
      </c>
      <c r="BF1968">
        <v>60000</v>
      </c>
      <c r="BG1968">
        <v>35194</v>
      </c>
      <c r="BH1968">
        <v>0</v>
      </c>
      <c r="BI1968">
        <v>35</v>
      </c>
      <c r="BJ1968">
        <v>131690</v>
      </c>
      <c r="BK1968">
        <v>1330014</v>
      </c>
      <c r="BL1968">
        <v>0</v>
      </c>
      <c r="BM1968">
        <v>0</v>
      </c>
      <c r="BN1968">
        <v>0</v>
      </c>
      <c r="BO1968">
        <v>0</v>
      </c>
      <c r="BP1968">
        <v>0</v>
      </c>
      <c r="BQ1968">
        <v>0</v>
      </c>
      <c r="BR1968">
        <v>20000</v>
      </c>
      <c r="BS1968">
        <v>0</v>
      </c>
      <c r="BT1968">
        <v>0</v>
      </c>
      <c r="BU1968">
        <v>0</v>
      </c>
      <c r="BV1968">
        <v>0</v>
      </c>
      <c r="BW1968">
        <v>0</v>
      </c>
      <c r="BX1968">
        <v>0</v>
      </c>
      <c r="BY1968">
        <v>0</v>
      </c>
      <c r="BZ1968">
        <v>0</v>
      </c>
      <c r="CA1968">
        <v>0</v>
      </c>
      <c r="CB1968">
        <v>0</v>
      </c>
      <c r="CC1968">
        <v>0</v>
      </c>
      <c r="CD1968">
        <v>0</v>
      </c>
      <c r="CE1968">
        <v>0</v>
      </c>
      <c r="CF1968">
        <v>0</v>
      </c>
      <c r="CG1968">
        <v>0</v>
      </c>
      <c r="CH1968">
        <v>0</v>
      </c>
      <c r="CI1968">
        <v>0</v>
      </c>
      <c r="CJ1968">
        <v>0</v>
      </c>
      <c r="CK1968">
        <v>0</v>
      </c>
      <c r="CL1968">
        <v>0</v>
      </c>
      <c r="CM1968">
        <v>0</v>
      </c>
      <c r="CN1968">
        <v>0</v>
      </c>
      <c r="CO1968">
        <v>0</v>
      </c>
      <c r="CP1968">
        <v>0</v>
      </c>
      <c r="CQ1968">
        <v>610000</v>
      </c>
      <c r="CR1968">
        <v>100000</v>
      </c>
      <c r="CS1968">
        <v>10000</v>
      </c>
      <c r="CT1968">
        <v>154000</v>
      </c>
      <c r="CU1968">
        <v>65000</v>
      </c>
      <c r="CV1968">
        <v>100000</v>
      </c>
      <c r="CW1968">
        <v>2289</v>
      </c>
      <c r="CX1968">
        <v>12000</v>
      </c>
      <c r="CY1968">
        <v>9000</v>
      </c>
      <c r="CZ1968">
        <v>3600</v>
      </c>
      <c r="DA1968">
        <v>3000</v>
      </c>
      <c r="DB1968">
        <v>13000</v>
      </c>
      <c r="DC1968">
        <v>66000</v>
      </c>
      <c r="DD1968">
        <v>3000</v>
      </c>
      <c r="DE1968">
        <v>140000</v>
      </c>
      <c r="DF1968">
        <v>1500000</v>
      </c>
      <c r="DG1968">
        <v>100000</v>
      </c>
      <c r="DH1968">
        <v>0</v>
      </c>
      <c r="DI1968">
        <v>206095</v>
      </c>
      <c r="DJ1968">
        <v>322311</v>
      </c>
      <c r="DK1968">
        <v>250000</v>
      </c>
      <c r="DL1968">
        <v>342278</v>
      </c>
      <c r="DM1968">
        <v>350000</v>
      </c>
      <c r="DN1968">
        <v>50000</v>
      </c>
      <c r="DO1968">
        <v>4624133</v>
      </c>
      <c r="DP1968">
        <v>317700</v>
      </c>
      <c r="DQ1968">
        <v>431436</v>
      </c>
      <c r="DR1968">
        <v>0</v>
      </c>
      <c r="DS1968">
        <v>131690</v>
      </c>
    </row>
    <row r="1969" spans="1:123" x14ac:dyDescent="0.3">
      <c r="A1969" t="str">
        <f t="shared" si="30"/>
        <v>20231985</v>
      </c>
      <c r="B1969">
        <v>57</v>
      </c>
      <c r="C1969">
        <v>2023</v>
      </c>
      <c r="D1969">
        <v>198512</v>
      </c>
      <c r="E1969">
        <v>38</v>
      </c>
      <c r="F1969">
        <v>1685954</v>
      </c>
      <c r="G1969">
        <v>163115</v>
      </c>
      <c r="H1969">
        <v>550000</v>
      </c>
      <c r="I1969">
        <v>250000</v>
      </c>
      <c r="J1969">
        <v>60000</v>
      </c>
      <c r="K1969">
        <v>85000</v>
      </c>
      <c r="L1969">
        <v>200000</v>
      </c>
      <c r="M1969">
        <v>56200</v>
      </c>
      <c r="N1969">
        <v>11500</v>
      </c>
      <c r="O1969">
        <v>25500</v>
      </c>
      <c r="P1969">
        <v>4500</v>
      </c>
      <c r="Q1969">
        <v>2000</v>
      </c>
      <c r="R1969">
        <v>0</v>
      </c>
      <c r="S1969">
        <v>7568</v>
      </c>
      <c r="T1969">
        <v>35000</v>
      </c>
      <c r="U1969">
        <v>36000</v>
      </c>
      <c r="V1969">
        <v>0</v>
      </c>
      <c r="W1969">
        <v>0</v>
      </c>
      <c r="X1969">
        <v>0</v>
      </c>
      <c r="Y1969">
        <v>0</v>
      </c>
      <c r="Z1969">
        <v>27493</v>
      </c>
      <c r="AA1969">
        <v>0</v>
      </c>
      <c r="AB1969">
        <v>212560</v>
      </c>
      <c r="AC1969">
        <v>73028</v>
      </c>
      <c r="AD1969">
        <v>0</v>
      </c>
      <c r="AE1969">
        <v>110652</v>
      </c>
      <c r="AF1969">
        <v>0</v>
      </c>
      <c r="AG1969">
        <v>0</v>
      </c>
      <c r="AH1969">
        <v>0</v>
      </c>
      <c r="AI1969">
        <v>0</v>
      </c>
      <c r="AJ1969">
        <v>250000</v>
      </c>
      <c r="AK1969">
        <v>351908</v>
      </c>
      <c r="AL1969">
        <v>0</v>
      </c>
      <c r="AM1969">
        <v>0</v>
      </c>
      <c r="AN1969">
        <v>935775</v>
      </c>
      <c r="AO1969">
        <v>719183</v>
      </c>
      <c r="AP1969">
        <v>110652</v>
      </c>
      <c r="AQ1969">
        <v>0</v>
      </c>
      <c r="AR1969">
        <v>13602</v>
      </c>
      <c r="AS1969">
        <v>3000</v>
      </c>
      <c r="AT1969">
        <v>8000</v>
      </c>
      <c r="AU1969">
        <v>206095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12303</v>
      </c>
      <c r="BE1969">
        <v>1</v>
      </c>
      <c r="BF1969">
        <v>47722</v>
      </c>
      <c r="BG1969">
        <v>31208</v>
      </c>
      <c r="BH1969">
        <v>0</v>
      </c>
      <c r="BI1969">
        <v>4</v>
      </c>
      <c r="BJ1969">
        <v>0</v>
      </c>
      <c r="BK1969">
        <v>969294</v>
      </c>
      <c r="BL1969">
        <v>0</v>
      </c>
      <c r="BM1969">
        <v>0</v>
      </c>
      <c r="BN1969">
        <v>0</v>
      </c>
      <c r="BO1969">
        <v>0</v>
      </c>
      <c r="BP1969">
        <v>0</v>
      </c>
      <c r="BQ1969">
        <v>0</v>
      </c>
      <c r="BR1969">
        <v>20000</v>
      </c>
      <c r="BS1969">
        <v>0</v>
      </c>
      <c r="BT1969">
        <v>0</v>
      </c>
      <c r="BU1969">
        <v>0</v>
      </c>
      <c r="BV1969">
        <v>0</v>
      </c>
      <c r="BW1969">
        <v>0</v>
      </c>
      <c r="BX1969">
        <v>0</v>
      </c>
      <c r="BY1969">
        <v>0</v>
      </c>
      <c r="BZ1969">
        <v>0</v>
      </c>
      <c r="CA1969">
        <v>0</v>
      </c>
      <c r="CB1969">
        <v>0</v>
      </c>
      <c r="CC1969">
        <v>0</v>
      </c>
      <c r="CD1969">
        <v>0</v>
      </c>
      <c r="CE1969">
        <v>0</v>
      </c>
      <c r="CF1969">
        <v>0</v>
      </c>
      <c r="CG1969">
        <v>0</v>
      </c>
      <c r="CH1969">
        <v>0</v>
      </c>
      <c r="CI1969">
        <v>0</v>
      </c>
      <c r="CJ1969">
        <v>0</v>
      </c>
      <c r="CK1969">
        <v>0</v>
      </c>
      <c r="CL1969">
        <v>0</v>
      </c>
      <c r="CM1969">
        <v>0</v>
      </c>
      <c r="CN1969">
        <v>0</v>
      </c>
      <c r="CO1969">
        <v>0</v>
      </c>
      <c r="CP1969">
        <v>0</v>
      </c>
      <c r="CQ1969">
        <v>610000</v>
      </c>
      <c r="CR1969">
        <v>100000</v>
      </c>
      <c r="CS1969">
        <v>10000</v>
      </c>
      <c r="CT1969">
        <v>154000</v>
      </c>
      <c r="CU1969">
        <v>65000</v>
      </c>
      <c r="CV1969">
        <v>100000</v>
      </c>
      <c r="CW1969">
        <v>2289</v>
      </c>
      <c r="CX1969">
        <v>12000</v>
      </c>
      <c r="CY1969">
        <v>9000</v>
      </c>
      <c r="CZ1969">
        <v>3600</v>
      </c>
      <c r="DA1969">
        <v>3000</v>
      </c>
      <c r="DB1969">
        <v>13000</v>
      </c>
      <c r="DC1969">
        <v>66000</v>
      </c>
      <c r="DD1969">
        <v>3000</v>
      </c>
      <c r="DE1969">
        <v>140000</v>
      </c>
      <c r="DF1969">
        <v>1480000</v>
      </c>
      <c r="DG1969">
        <v>100000</v>
      </c>
      <c r="DH1969">
        <v>0</v>
      </c>
      <c r="DI1969">
        <v>12303</v>
      </c>
      <c r="DJ1969">
        <v>350000</v>
      </c>
      <c r="DK1969">
        <v>250000</v>
      </c>
      <c r="DL1969">
        <v>390000</v>
      </c>
      <c r="DM1969">
        <v>350000</v>
      </c>
      <c r="DN1969">
        <v>50000</v>
      </c>
      <c r="DO1969">
        <v>4625100</v>
      </c>
      <c r="DP1969">
        <v>317700</v>
      </c>
      <c r="DQ1969">
        <v>182636</v>
      </c>
      <c r="DR1969">
        <v>0</v>
      </c>
      <c r="DS1969">
        <v>0</v>
      </c>
    </row>
    <row r="1970" spans="1:123" x14ac:dyDescent="0.3">
      <c r="A1970" t="str">
        <f t="shared" si="30"/>
        <v>20241986</v>
      </c>
      <c r="B1970">
        <v>57</v>
      </c>
      <c r="C1970">
        <v>2024</v>
      </c>
      <c r="D1970">
        <v>198612</v>
      </c>
      <c r="E1970">
        <v>62</v>
      </c>
      <c r="F1970">
        <v>1644517</v>
      </c>
      <c r="G1970">
        <v>163114</v>
      </c>
      <c r="H1970">
        <v>550000</v>
      </c>
      <c r="I1970">
        <v>296599</v>
      </c>
      <c r="J1970">
        <v>60000</v>
      </c>
      <c r="K1970">
        <v>85000</v>
      </c>
      <c r="L1970">
        <v>200000</v>
      </c>
      <c r="M1970">
        <v>56200</v>
      </c>
      <c r="N1970">
        <v>11500</v>
      </c>
      <c r="O1970">
        <v>25500</v>
      </c>
      <c r="P1970">
        <v>4500</v>
      </c>
      <c r="Q1970">
        <v>2000</v>
      </c>
      <c r="R1970">
        <v>0</v>
      </c>
      <c r="S1970">
        <v>7380</v>
      </c>
      <c r="T1970">
        <v>0</v>
      </c>
      <c r="U1970">
        <v>36000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351908</v>
      </c>
      <c r="AC1970">
        <v>120978</v>
      </c>
      <c r="AD1970">
        <v>0</v>
      </c>
      <c r="AE1970">
        <v>183305</v>
      </c>
      <c r="AF1970">
        <v>0</v>
      </c>
      <c r="AG1970">
        <v>0</v>
      </c>
      <c r="AH1970">
        <v>0</v>
      </c>
      <c r="AI1970">
        <v>0</v>
      </c>
      <c r="AJ1970">
        <v>185321</v>
      </c>
      <c r="AK1970">
        <v>353923</v>
      </c>
      <c r="AL1970">
        <v>0</v>
      </c>
      <c r="AM1970">
        <v>44679</v>
      </c>
      <c r="AN1970">
        <v>1064679</v>
      </c>
      <c r="AO1970">
        <v>1191392</v>
      </c>
      <c r="AP1970">
        <v>183305</v>
      </c>
      <c r="AQ1970">
        <v>0</v>
      </c>
      <c r="AR1970">
        <v>20000</v>
      </c>
      <c r="AS1970">
        <v>0</v>
      </c>
      <c r="AT1970">
        <v>0</v>
      </c>
      <c r="AU1970">
        <v>12303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221763</v>
      </c>
      <c r="BE1970">
        <v>0</v>
      </c>
      <c r="BF1970">
        <v>0</v>
      </c>
      <c r="BG1970">
        <v>3121</v>
      </c>
      <c r="BH1970">
        <v>0</v>
      </c>
      <c r="BI1970">
        <v>0</v>
      </c>
      <c r="BJ1970">
        <v>383164</v>
      </c>
      <c r="BK1970">
        <v>798952</v>
      </c>
      <c r="BL1970">
        <v>0</v>
      </c>
      <c r="BM1970">
        <v>0</v>
      </c>
      <c r="BN1970">
        <v>0</v>
      </c>
      <c r="BO1970">
        <v>0</v>
      </c>
      <c r="BP1970">
        <v>0</v>
      </c>
      <c r="BQ1970">
        <v>0</v>
      </c>
      <c r="BR1970">
        <v>20000</v>
      </c>
      <c r="BS1970">
        <v>0</v>
      </c>
      <c r="BT1970">
        <v>0</v>
      </c>
      <c r="BU1970">
        <v>0</v>
      </c>
      <c r="BV1970">
        <v>0</v>
      </c>
      <c r="BW1970">
        <v>0</v>
      </c>
      <c r="BX1970">
        <v>0</v>
      </c>
      <c r="BY1970">
        <v>0</v>
      </c>
      <c r="BZ1970">
        <v>0</v>
      </c>
      <c r="CA1970">
        <v>0</v>
      </c>
      <c r="CB1970">
        <v>0</v>
      </c>
      <c r="CC1970">
        <v>0</v>
      </c>
      <c r="CD1970">
        <v>0</v>
      </c>
      <c r="CE1970">
        <v>0</v>
      </c>
      <c r="CF1970">
        <v>0</v>
      </c>
      <c r="CG1970">
        <v>0</v>
      </c>
      <c r="CH1970">
        <v>0</v>
      </c>
      <c r="CI1970">
        <v>0</v>
      </c>
      <c r="CJ1970">
        <v>0</v>
      </c>
      <c r="CK1970">
        <v>0</v>
      </c>
      <c r="CL1970">
        <v>0</v>
      </c>
      <c r="CM1970">
        <v>0</v>
      </c>
      <c r="CN1970">
        <v>0</v>
      </c>
      <c r="CO1970">
        <v>0</v>
      </c>
      <c r="CP1970">
        <v>0</v>
      </c>
      <c r="CQ1970">
        <v>610000</v>
      </c>
      <c r="CR1970">
        <v>100000</v>
      </c>
      <c r="CS1970">
        <v>10000</v>
      </c>
      <c r="CT1970">
        <v>154000</v>
      </c>
      <c r="CU1970">
        <v>65000</v>
      </c>
      <c r="CV1970">
        <v>100000</v>
      </c>
      <c r="CW1970">
        <v>2289</v>
      </c>
      <c r="CX1970">
        <v>12000</v>
      </c>
      <c r="CY1970">
        <v>9000</v>
      </c>
      <c r="CZ1970">
        <v>3600</v>
      </c>
      <c r="DA1970">
        <v>3000</v>
      </c>
      <c r="DB1970">
        <v>13000</v>
      </c>
      <c r="DC1970">
        <v>66000</v>
      </c>
      <c r="DD1970">
        <v>3000</v>
      </c>
      <c r="DE1970">
        <v>140000</v>
      </c>
      <c r="DF1970">
        <v>0</v>
      </c>
      <c r="DG1970">
        <v>100000</v>
      </c>
      <c r="DH1970">
        <v>0</v>
      </c>
      <c r="DI1970">
        <v>221763</v>
      </c>
      <c r="DJ1970">
        <v>350000</v>
      </c>
      <c r="DK1970">
        <v>250000</v>
      </c>
      <c r="DL1970">
        <v>390000</v>
      </c>
      <c r="DM1970">
        <v>350000</v>
      </c>
      <c r="DN1970">
        <v>50000</v>
      </c>
      <c r="DO1970">
        <v>3356576</v>
      </c>
      <c r="DP1970">
        <v>317700</v>
      </c>
      <c r="DQ1970">
        <v>845745</v>
      </c>
      <c r="DR1970">
        <v>0</v>
      </c>
      <c r="DS1970">
        <v>427843</v>
      </c>
    </row>
    <row r="1971" spans="1:123" x14ac:dyDescent="0.3">
      <c r="A1971" t="str">
        <f t="shared" si="30"/>
        <v>20251987</v>
      </c>
      <c r="B1971">
        <v>57</v>
      </c>
      <c r="C1971">
        <v>2025</v>
      </c>
      <c r="D1971">
        <v>198712</v>
      </c>
      <c r="E1971">
        <v>27</v>
      </c>
      <c r="F1971">
        <v>1660473</v>
      </c>
      <c r="G1971">
        <v>163114</v>
      </c>
      <c r="H1971">
        <v>550000</v>
      </c>
      <c r="I1971">
        <v>289300</v>
      </c>
      <c r="J1971">
        <v>60000</v>
      </c>
      <c r="K1971">
        <v>85000</v>
      </c>
      <c r="L1971">
        <v>200000</v>
      </c>
      <c r="M1971">
        <v>56200</v>
      </c>
      <c r="N1971">
        <v>11500</v>
      </c>
      <c r="O1971">
        <v>25500</v>
      </c>
      <c r="P1971">
        <v>4500</v>
      </c>
      <c r="Q1971">
        <v>2000</v>
      </c>
      <c r="R1971">
        <v>0</v>
      </c>
      <c r="S1971">
        <v>7191</v>
      </c>
      <c r="T1971">
        <v>0</v>
      </c>
      <c r="U1971">
        <v>36000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353923</v>
      </c>
      <c r="AC1971">
        <v>51519</v>
      </c>
      <c r="AD1971">
        <v>0</v>
      </c>
      <c r="AE1971">
        <v>78061</v>
      </c>
      <c r="AF1971">
        <v>0</v>
      </c>
      <c r="AG1971">
        <v>0</v>
      </c>
      <c r="AH1971">
        <v>0</v>
      </c>
      <c r="AI1971">
        <v>0</v>
      </c>
      <c r="AJ1971">
        <v>190829</v>
      </c>
      <c r="AK1971">
        <v>466691</v>
      </c>
      <c r="AL1971">
        <v>0</v>
      </c>
      <c r="AM1971">
        <v>37191</v>
      </c>
      <c r="AN1971">
        <v>1059171</v>
      </c>
      <c r="AO1971">
        <v>507359</v>
      </c>
      <c r="AP1971">
        <v>78061</v>
      </c>
      <c r="AQ1971">
        <v>0</v>
      </c>
      <c r="AR1971">
        <v>2233</v>
      </c>
      <c r="AS1971">
        <v>3000</v>
      </c>
      <c r="AT1971">
        <v>8000</v>
      </c>
      <c r="AU1971">
        <v>221763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0</v>
      </c>
      <c r="BI1971">
        <v>0</v>
      </c>
      <c r="BJ1971">
        <v>0</v>
      </c>
      <c r="BK1971">
        <v>820416</v>
      </c>
      <c r="BL1971">
        <v>0</v>
      </c>
      <c r="BM1971">
        <v>0</v>
      </c>
      <c r="BN1971">
        <v>0</v>
      </c>
      <c r="BO1971">
        <v>0</v>
      </c>
      <c r="BP1971">
        <v>0</v>
      </c>
      <c r="BQ1971">
        <v>0</v>
      </c>
      <c r="BR1971">
        <v>20000</v>
      </c>
      <c r="BS1971">
        <v>0</v>
      </c>
      <c r="BT1971">
        <v>0</v>
      </c>
      <c r="BU1971">
        <v>0</v>
      </c>
      <c r="BV1971">
        <v>0</v>
      </c>
      <c r="BW1971">
        <v>0</v>
      </c>
      <c r="BX1971">
        <v>0</v>
      </c>
      <c r="BY1971">
        <v>0</v>
      </c>
      <c r="BZ1971">
        <v>0</v>
      </c>
      <c r="CA1971">
        <v>0</v>
      </c>
      <c r="CB1971">
        <v>0</v>
      </c>
      <c r="CC1971">
        <v>0</v>
      </c>
      <c r="CD1971">
        <v>0</v>
      </c>
      <c r="CE1971">
        <v>0</v>
      </c>
      <c r="CF1971">
        <v>0</v>
      </c>
      <c r="CG1971">
        <v>0</v>
      </c>
      <c r="CH1971">
        <v>0</v>
      </c>
      <c r="CI1971">
        <v>0</v>
      </c>
      <c r="CJ1971">
        <v>0</v>
      </c>
      <c r="CK1971">
        <v>0</v>
      </c>
      <c r="CL1971">
        <v>0</v>
      </c>
      <c r="CM1971">
        <v>0</v>
      </c>
      <c r="CN1971">
        <v>0</v>
      </c>
      <c r="CO1971">
        <v>0</v>
      </c>
      <c r="CP1971">
        <v>0</v>
      </c>
      <c r="CQ1971">
        <v>610000</v>
      </c>
      <c r="CR1971">
        <v>100000</v>
      </c>
      <c r="CS1971">
        <v>10000</v>
      </c>
      <c r="CT1971">
        <v>154000</v>
      </c>
      <c r="CU1971">
        <v>65000</v>
      </c>
      <c r="CV1971">
        <v>100000</v>
      </c>
      <c r="CW1971">
        <v>2289</v>
      </c>
      <c r="CX1971">
        <v>12000</v>
      </c>
      <c r="CY1971">
        <v>9000</v>
      </c>
      <c r="CZ1971">
        <v>3600</v>
      </c>
      <c r="DA1971">
        <v>3000</v>
      </c>
      <c r="DB1971">
        <v>13000</v>
      </c>
      <c r="DC1971">
        <v>66000</v>
      </c>
      <c r="DD1971">
        <v>3000</v>
      </c>
      <c r="DE1971">
        <v>140000</v>
      </c>
      <c r="DF1971">
        <v>0</v>
      </c>
      <c r="DG1971">
        <v>100000</v>
      </c>
      <c r="DH1971">
        <v>0</v>
      </c>
      <c r="DI1971">
        <v>0</v>
      </c>
      <c r="DJ1971">
        <v>349688</v>
      </c>
      <c r="DK1971">
        <v>250000</v>
      </c>
      <c r="DL1971">
        <v>390000</v>
      </c>
      <c r="DM1971">
        <v>350000</v>
      </c>
      <c r="DN1971">
        <v>50000</v>
      </c>
      <c r="DO1971">
        <v>3247268</v>
      </c>
      <c r="DP1971">
        <v>317700</v>
      </c>
      <c r="DQ1971">
        <v>26257</v>
      </c>
      <c r="DR1971">
        <v>0</v>
      </c>
      <c r="DS1971">
        <v>37191</v>
      </c>
    </row>
    <row r="1972" spans="1:123" x14ac:dyDescent="0.3">
      <c r="A1972" t="str">
        <f t="shared" si="30"/>
        <v>20261988</v>
      </c>
      <c r="B1972">
        <v>57</v>
      </c>
      <c r="C1972">
        <v>2026</v>
      </c>
      <c r="D1972">
        <v>198812</v>
      </c>
      <c r="E1972">
        <v>14</v>
      </c>
      <c r="F1972">
        <v>1945737</v>
      </c>
      <c r="G1972">
        <v>163110</v>
      </c>
      <c r="H1972">
        <v>550000</v>
      </c>
      <c r="I1972">
        <v>250000</v>
      </c>
      <c r="J1972">
        <v>120000</v>
      </c>
      <c r="K1972">
        <v>85000</v>
      </c>
      <c r="L1972">
        <v>200000</v>
      </c>
      <c r="M1972">
        <v>56200</v>
      </c>
      <c r="N1972">
        <v>11500</v>
      </c>
      <c r="O1972">
        <v>25500</v>
      </c>
      <c r="P1972">
        <v>4500</v>
      </c>
      <c r="Q1972">
        <v>2000</v>
      </c>
      <c r="R1972">
        <v>0</v>
      </c>
      <c r="S1972">
        <v>7002</v>
      </c>
      <c r="T1972">
        <v>35000</v>
      </c>
      <c r="U1972">
        <v>36000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466691</v>
      </c>
      <c r="AC1972">
        <v>28084</v>
      </c>
      <c r="AD1972">
        <v>0</v>
      </c>
      <c r="AE1972">
        <v>42553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424138</v>
      </c>
      <c r="AL1972">
        <v>0</v>
      </c>
      <c r="AM1972">
        <v>57702</v>
      </c>
      <c r="AN1972">
        <v>1215000</v>
      </c>
      <c r="AO1972">
        <v>276573</v>
      </c>
      <c r="AP1972">
        <v>42553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75000</v>
      </c>
      <c r="AW1972">
        <v>0</v>
      </c>
      <c r="AX1972">
        <v>31649</v>
      </c>
      <c r="AY1972">
        <v>0</v>
      </c>
      <c r="AZ1972">
        <v>22000</v>
      </c>
      <c r="BA1972">
        <v>25000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0</v>
      </c>
      <c r="BI1972">
        <v>0</v>
      </c>
      <c r="BJ1972">
        <v>0</v>
      </c>
      <c r="BK1972">
        <v>472775</v>
      </c>
      <c r="BL1972">
        <v>0</v>
      </c>
      <c r="BM1972">
        <v>135163</v>
      </c>
      <c r="BN1972">
        <v>154000</v>
      </c>
      <c r="BO1972">
        <v>0</v>
      </c>
      <c r="BP1972">
        <v>0</v>
      </c>
      <c r="BQ1972">
        <v>0</v>
      </c>
      <c r="BR1972">
        <v>0</v>
      </c>
      <c r="BS1972">
        <v>0</v>
      </c>
      <c r="BT1972">
        <v>0</v>
      </c>
      <c r="BU1972">
        <v>0</v>
      </c>
      <c r="BV1972">
        <v>0</v>
      </c>
      <c r="BW1972">
        <v>0</v>
      </c>
      <c r="BX1972">
        <v>0</v>
      </c>
      <c r="BY1972">
        <v>0</v>
      </c>
      <c r="BZ1972">
        <v>0</v>
      </c>
      <c r="CA1972">
        <v>0</v>
      </c>
      <c r="CB1972">
        <v>0</v>
      </c>
      <c r="CC1972">
        <v>0</v>
      </c>
      <c r="CD1972">
        <v>0</v>
      </c>
      <c r="CE1972">
        <v>0</v>
      </c>
      <c r="CF1972">
        <v>68917</v>
      </c>
      <c r="CG1972">
        <v>0</v>
      </c>
      <c r="CH1972">
        <v>0</v>
      </c>
      <c r="CI1972">
        <v>0</v>
      </c>
      <c r="CJ1972">
        <v>0</v>
      </c>
      <c r="CK1972">
        <v>0</v>
      </c>
      <c r="CL1972">
        <v>0</v>
      </c>
      <c r="CM1972">
        <v>0</v>
      </c>
      <c r="CN1972">
        <v>0</v>
      </c>
      <c r="CO1972">
        <v>0</v>
      </c>
      <c r="CP1972">
        <v>0</v>
      </c>
      <c r="CQ1972">
        <v>454837</v>
      </c>
      <c r="CR1972">
        <v>100000</v>
      </c>
      <c r="CS1972">
        <v>10000</v>
      </c>
      <c r="CT1972">
        <v>0</v>
      </c>
      <c r="CU1972">
        <v>65000</v>
      </c>
      <c r="CV1972">
        <v>100000</v>
      </c>
      <c r="CW1972">
        <v>2289</v>
      </c>
      <c r="CX1972">
        <v>12000</v>
      </c>
      <c r="CY1972">
        <v>9000</v>
      </c>
      <c r="CZ1972">
        <v>3600</v>
      </c>
      <c r="DA1972">
        <v>3000</v>
      </c>
      <c r="DB1972">
        <v>13000</v>
      </c>
      <c r="DC1972">
        <v>66000</v>
      </c>
      <c r="DD1972">
        <v>3000</v>
      </c>
      <c r="DE1972">
        <v>71083</v>
      </c>
      <c r="DF1972">
        <v>0</v>
      </c>
      <c r="DG1972">
        <v>100000</v>
      </c>
      <c r="DH1972">
        <v>0</v>
      </c>
      <c r="DI1972">
        <v>0</v>
      </c>
      <c r="DJ1972">
        <v>318039</v>
      </c>
      <c r="DK1972">
        <v>225000</v>
      </c>
      <c r="DL1972">
        <v>390000</v>
      </c>
      <c r="DM1972">
        <v>275000</v>
      </c>
      <c r="DN1972">
        <v>28000</v>
      </c>
      <c r="DO1972">
        <v>2672986</v>
      </c>
      <c r="DP1972">
        <v>317700</v>
      </c>
      <c r="DQ1972">
        <v>-553019</v>
      </c>
      <c r="DR1972">
        <v>98992</v>
      </c>
      <c r="DS1972">
        <v>57702</v>
      </c>
    </row>
    <row r="1973" spans="1:123" x14ac:dyDescent="0.3">
      <c r="A1973" t="str">
        <f t="shared" si="30"/>
        <v>20271989</v>
      </c>
      <c r="B1973">
        <v>57</v>
      </c>
      <c r="C1973">
        <v>2027</v>
      </c>
      <c r="D1973">
        <v>198912</v>
      </c>
      <c r="E1973">
        <v>57</v>
      </c>
      <c r="F1973">
        <v>2129781</v>
      </c>
      <c r="G1973">
        <v>163106</v>
      </c>
      <c r="H1973">
        <v>550000</v>
      </c>
      <c r="I1973">
        <v>0</v>
      </c>
      <c r="J1973">
        <v>120000</v>
      </c>
      <c r="K1973">
        <v>85000</v>
      </c>
      <c r="L1973">
        <v>200000</v>
      </c>
      <c r="M1973">
        <v>56200</v>
      </c>
      <c r="N1973">
        <v>11500</v>
      </c>
      <c r="O1973">
        <v>25500</v>
      </c>
      <c r="P1973">
        <v>4500</v>
      </c>
      <c r="Q1973">
        <v>2000</v>
      </c>
      <c r="R1973">
        <v>0</v>
      </c>
      <c r="S1973">
        <v>6814</v>
      </c>
      <c r="T1973">
        <v>35000</v>
      </c>
      <c r="U1973">
        <v>36000</v>
      </c>
      <c r="V1973">
        <v>0</v>
      </c>
      <c r="W1973">
        <v>0</v>
      </c>
      <c r="X1973">
        <v>25000</v>
      </c>
      <c r="Y1973">
        <v>0</v>
      </c>
      <c r="Z1973">
        <v>0</v>
      </c>
      <c r="AA1973">
        <v>0</v>
      </c>
      <c r="AB1973">
        <v>424138</v>
      </c>
      <c r="AC1973">
        <v>109707</v>
      </c>
      <c r="AD1973">
        <v>0</v>
      </c>
      <c r="AE1973">
        <v>166227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257911</v>
      </c>
      <c r="AL1973">
        <v>0</v>
      </c>
      <c r="AM1973">
        <v>0</v>
      </c>
      <c r="AN1973">
        <v>1047514</v>
      </c>
      <c r="AO1973">
        <v>1080393</v>
      </c>
      <c r="AP1973">
        <v>166227</v>
      </c>
      <c r="AQ1973">
        <v>0</v>
      </c>
      <c r="AR1973">
        <v>20000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0</v>
      </c>
      <c r="BI1973">
        <v>0</v>
      </c>
      <c r="BJ1973">
        <v>0</v>
      </c>
      <c r="BK1973">
        <v>1266620</v>
      </c>
      <c r="BL1973">
        <v>0</v>
      </c>
      <c r="BM1973">
        <v>14753</v>
      </c>
      <c r="BN1973">
        <v>0</v>
      </c>
      <c r="BO1973">
        <v>0</v>
      </c>
      <c r="BP1973">
        <v>0</v>
      </c>
      <c r="BQ1973">
        <v>0</v>
      </c>
      <c r="BR1973">
        <v>0</v>
      </c>
      <c r="BS1973">
        <v>0</v>
      </c>
      <c r="BT1973">
        <v>0</v>
      </c>
      <c r="BU1973">
        <v>0</v>
      </c>
      <c r="BV1973">
        <v>0</v>
      </c>
      <c r="BW1973">
        <v>0</v>
      </c>
      <c r="BX1973">
        <v>0</v>
      </c>
      <c r="BY1973">
        <v>0</v>
      </c>
      <c r="BZ1973">
        <v>0</v>
      </c>
      <c r="CA1973">
        <v>0</v>
      </c>
      <c r="CB1973">
        <v>0</v>
      </c>
      <c r="CC1973">
        <v>0</v>
      </c>
      <c r="CD1973">
        <v>0</v>
      </c>
      <c r="CE1973">
        <v>0</v>
      </c>
      <c r="CF1973">
        <v>0</v>
      </c>
      <c r="CG1973">
        <v>0</v>
      </c>
      <c r="CH1973">
        <v>0</v>
      </c>
      <c r="CI1973">
        <v>0</v>
      </c>
      <c r="CJ1973">
        <v>0</v>
      </c>
      <c r="CK1973">
        <v>0</v>
      </c>
      <c r="CL1973">
        <v>0</v>
      </c>
      <c r="CM1973">
        <v>0</v>
      </c>
      <c r="CN1973">
        <v>0</v>
      </c>
      <c r="CO1973">
        <v>0</v>
      </c>
      <c r="CP1973">
        <v>0</v>
      </c>
      <c r="CQ1973">
        <v>420084</v>
      </c>
      <c r="CR1973">
        <v>100000</v>
      </c>
      <c r="CS1973">
        <v>10000</v>
      </c>
      <c r="CT1973">
        <v>0</v>
      </c>
      <c r="CU1973">
        <v>65000</v>
      </c>
      <c r="CV1973">
        <v>100000</v>
      </c>
      <c r="CW1973">
        <v>2289</v>
      </c>
      <c r="CX1973">
        <v>12000</v>
      </c>
      <c r="CY1973">
        <v>9000</v>
      </c>
      <c r="CZ1973">
        <v>3600</v>
      </c>
      <c r="DA1973">
        <v>3000</v>
      </c>
      <c r="DB1973">
        <v>13000</v>
      </c>
      <c r="DC1973">
        <v>66000</v>
      </c>
      <c r="DD1973">
        <v>3000</v>
      </c>
      <c r="DE1973">
        <v>76083</v>
      </c>
      <c r="DF1973">
        <v>0</v>
      </c>
      <c r="DG1973">
        <v>75000</v>
      </c>
      <c r="DH1973">
        <v>0</v>
      </c>
      <c r="DI1973">
        <v>0</v>
      </c>
      <c r="DJ1973">
        <v>318039</v>
      </c>
      <c r="DK1973">
        <v>225000</v>
      </c>
      <c r="DL1973">
        <v>390000</v>
      </c>
      <c r="DM1973">
        <v>275000</v>
      </c>
      <c r="DN1973">
        <v>28000</v>
      </c>
      <c r="DO1973">
        <v>2452006</v>
      </c>
      <c r="DP1973">
        <v>317700</v>
      </c>
      <c r="DQ1973">
        <v>-39753</v>
      </c>
      <c r="DR1973">
        <v>0</v>
      </c>
      <c r="DS1973">
        <v>0</v>
      </c>
    </row>
    <row r="1974" spans="1:123" x14ac:dyDescent="0.3">
      <c r="A1974" t="str">
        <f t="shared" si="30"/>
        <v>20281990</v>
      </c>
      <c r="B1974">
        <v>57</v>
      </c>
      <c r="C1974">
        <v>2028</v>
      </c>
      <c r="D1974">
        <v>199012</v>
      </c>
      <c r="E1974">
        <v>22</v>
      </c>
      <c r="F1974">
        <v>2161319</v>
      </c>
      <c r="G1974">
        <v>163102</v>
      </c>
      <c r="H1974">
        <v>550000</v>
      </c>
      <c r="I1974">
        <v>0</v>
      </c>
      <c r="J1974">
        <v>90000</v>
      </c>
      <c r="K1974">
        <v>85000</v>
      </c>
      <c r="L1974">
        <v>200000</v>
      </c>
      <c r="M1974">
        <v>56200</v>
      </c>
      <c r="N1974">
        <v>11500</v>
      </c>
      <c r="O1974">
        <v>25500</v>
      </c>
      <c r="P1974">
        <v>4500</v>
      </c>
      <c r="Q1974">
        <v>2000</v>
      </c>
      <c r="R1974">
        <v>0</v>
      </c>
      <c r="S1974">
        <v>6625</v>
      </c>
      <c r="T1974">
        <v>35000</v>
      </c>
      <c r="U1974">
        <v>36000</v>
      </c>
      <c r="V1974">
        <v>0</v>
      </c>
      <c r="W1974">
        <v>0</v>
      </c>
      <c r="X1974">
        <v>25000</v>
      </c>
      <c r="Y1974">
        <v>0</v>
      </c>
      <c r="Z1974">
        <v>0</v>
      </c>
      <c r="AA1974">
        <v>0</v>
      </c>
      <c r="AB1974">
        <v>257911</v>
      </c>
      <c r="AC1974">
        <v>42267</v>
      </c>
      <c r="AD1974">
        <v>0</v>
      </c>
      <c r="AE1974">
        <v>64043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193868</v>
      </c>
      <c r="AL1974">
        <v>0</v>
      </c>
      <c r="AM1974">
        <v>0</v>
      </c>
      <c r="AN1974">
        <v>1017325</v>
      </c>
      <c r="AO1974">
        <v>416247</v>
      </c>
      <c r="AP1974">
        <v>64043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75000</v>
      </c>
      <c r="AW1974">
        <v>0</v>
      </c>
      <c r="AX1974">
        <v>35613</v>
      </c>
      <c r="AY1974">
        <v>0</v>
      </c>
      <c r="AZ1974">
        <v>22000</v>
      </c>
      <c r="BA1974">
        <v>25000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0</v>
      </c>
      <c r="BI1974">
        <v>0</v>
      </c>
      <c r="BJ1974">
        <v>0</v>
      </c>
      <c r="BK1974">
        <v>637904</v>
      </c>
      <c r="BL1974">
        <v>0</v>
      </c>
      <c r="BM1974">
        <v>156667</v>
      </c>
      <c r="BN1974">
        <v>0</v>
      </c>
      <c r="BO1974">
        <v>65000</v>
      </c>
      <c r="BP1974">
        <v>100000</v>
      </c>
      <c r="BQ1974">
        <v>10000</v>
      </c>
      <c r="BR1974">
        <v>0</v>
      </c>
      <c r="BS1974">
        <v>0</v>
      </c>
      <c r="BT1974">
        <v>0</v>
      </c>
      <c r="BU1974">
        <v>0</v>
      </c>
      <c r="BV1974">
        <v>0</v>
      </c>
      <c r="BW1974">
        <v>33000</v>
      </c>
      <c r="BX1974">
        <v>763</v>
      </c>
      <c r="BY1974">
        <v>4000</v>
      </c>
      <c r="BZ1974">
        <v>3000</v>
      </c>
      <c r="CA1974">
        <v>1200</v>
      </c>
      <c r="CB1974">
        <v>1000</v>
      </c>
      <c r="CC1974">
        <v>4333</v>
      </c>
      <c r="CD1974">
        <v>20000</v>
      </c>
      <c r="CE1974">
        <v>1000</v>
      </c>
      <c r="CF1974">
        <v>68917</v>
      </c>
      <c r="CG1974">
        <v>0</v>
      </c>
      <c r="CH1974">
        <v>0</v>
      </c>
      <c r="CI1974">
        <v>0</v>
      </c>
      <c r="CJ1974">
        <v>0</v>
      </c>
      <c r="CK1974">
        <v>0</v>
      </c>
      <c r="CL1974">
        <v>0</v>
      </c>
      <c r="CM1974">
        <v>0</v>
      </c>
      <c r="CN1974">
        <v>0</v>
      </c>
      <c r="CO1974">
        <v>0</v>
      </c>
      <c r="CP1974">
        <v>0</v>
      </c>
      <c r="CQ1974">
        <v>243418</v>
      </c>
      <c r="CR1974">
        <v>0</v>
      </c>
      <c r="CS1974">
        <v>0</v>
      </c>
      <c r="CT1974">
        <v>0</v>
      </c>
      <c r="CU1974">
        <v>0</v>
      </c>
      <c r="CV1974">
        <v>67000</v>
      </c>
      <c r="CW1974">
        <v>1526</v>
      </c>
      <c r="CX1974">
        <v>8000</v>
      </c>
      <c r="CY1974">
        <v>6000</v>
      </c>
      <c r="CZ1974">
        <v>2400</v>
      </c>
      <c r="DA1974">
        <v>2000</v>
      </c>
      <c r="DB1974">
        <v>8667</v>
      </c>
      <c r="DC1974">
        <v>46000</v>
      </c>
      <c r="DD1974">
        <v>2000</v>
      </c>
      <c r="DE1974">
        <v>12166</v>
      </c>
      <c r="DF1974">
        <v>0</v>
      </c>
      <c r="DG1974">
        <v>50000</v>
      </c>
      <c r="DH1974">
        <v>0</v>
      </c>
      <c r="DI1974">
        <v>0</v>
      </c>
      <c r="DJ1974">
        <v>282425</v>
      </c>
      <c r="DK1974">
        <v>200000</v>
      </c>
      <c r="DL1974">
        <v>390000</v>
      </c>
      <c r="DM1974">
        <v>200000</v>
      </c>
      <c r="DN1974">
        <v>6000</v>
      </c>
      <c r="DO1974">
        <v>1721469</v>
      </c>
      <c r="DP1974">
        <v>317700</v>
      </c>
      <c r="DQ1974">
        <v>-887806</v>
      </c>
      <c r="DR1974">
        <v>236313</v>
      </c>
      <c r="DS1974">
        <v>0</v>
      </c>
    </row>
    <row r="1975" spans="1:123" x14ac:dyDescent="0.3">
      <c r="A1975" t="str">
        <f t="shared" si="30"/>
        <v>20291991</v>
      </c>
      <c r="B1975">
        <v>57</v>
      </c>
      <c r="C1975">
        <v>2029</v>
      </c>
      <c r="D1975">
        <v>199112</v>
      </c>
      <c r="E1975">
        <v>14</v>
      </c>
      <c r="F1975">
        <v>1954607</v>
      </c>
      <c r="G1975">
        <v>163097</v>
      </c>
      <c r="H1975">
        <v>550000</v>
      </c>
      <c r="I1975">
        <v>0</v>
      </c>
      <c r="J1975">
        <v>120000</v>
      </c>
      <c r="K1975">
        <v>85000</v>
      </c>
      <c r="L1975">
        <v>200000</v>
      </c>
      <c r="M1975">
        <v>56200</v>
      </c>
      <c r="N1975">
        <v>11500</v>
      </c>
      <c r="O1975">
        <v>25500</v>
      </c>
      <c r="P1975">
        <v>4500</v>
      </c>
      <c r="Q1975">
        <v>2000</v>
      </c>
      <c r="R1975">
        <v>0</v>
      </c>
      <c r="S1975">
        <v>6437</v>
      </c>
      <c r="T1975">
        <v>35000</v>
      </c>
      <c r="U1975">
        <v>36000</v>
      </c>
      <c r="V1975">
        <v>0</v>
      </c>
      <c r="W1975">
        <v>0</v>
      </c>
      <c r="X1975">
        <v>25000</v>
      </c>
      <c r="Y1975">
        <v>0</v>
      </c>
      <c r="Z1975">
        <v>0</v>
      </c>
      <c r="AA1975">
        <v>0</v>
      </c>
      <c r="AB1975">
        <v>193868</v>
      </c>
      <c r="AC1975">
        <v>26393</v>
      </c>
      <c r="AD1975">
        <v>0</v>
      </c>
      <c r="AE1975">
        <v>39991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153876</v>
      </c>
      <c r="AL1975">
        <v>0</v>
      </c>
      <c r="AM1975">
        <v>0</v>
      </c>
      <c r="AN1975">
        <v>1047137</v>
      </c>
      <c r="AO1975">
        <v>259923</v>
      </c>
      <c r="AP1975">
        <v>39991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75000</v>
      </c>
      <c r="AW1975">
        <v>0</v>
      </c>
      <c r="AX1975">
        <v>31500</v>
      </c>
      <c r="AY1975">
        <v>0</v>
      </c>
      <c r="AZ1975">
        <v>6000</v>
      </c>
      <c r="BA1975">
        <v>25000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0</v>
      </c>
      <c r="BI1975">
        <v>0</v>
      </c>
      <c r="BJ1975">
        <v>0</v>
      </c>
      <c r="BK1975">
        <v>437414</v>
      </c>
      <c r="BL1975">
        <v>0</v>
      </c>
      <c r="BM1975">
        <v>136667</v>
      </c>
      <c r="BN1975">
        <v>0</v>
      </c>
      <c r="BO1975">
        <v>0</v>
      </c>
      <c r="BP1975">
        <v>0</v>
      </c>
      <c r="BQ1975">
        <v>0</v>
      </c>
      <c r="BR1975">
        <v>0</v>
      </c>
      <c r="BS1975">
        <v>0</v>
      </c>
      <c r="BT1975">
        <v>0</v>
      </c>
      <c r="BU1975">
        <v>0</v>
      </c>
      <c r="BV1975">
        <v>0</v>
      </c>
      <c r="BW1975">
        <v>33000</v>
      </c>
      <c r="BX1975">
        <v>763</v>
      </c>
      <c r="BY1975">
        <v>4000</v>
      </c>
      <c r="BZ1975">
        <v>3000</v>
      </c>
      <c r="CA1975">
        <v>1200</v>
      </c>
      <c r="CB1975">
        <v>1000</v>
      </c>
      <c r="CC1975">
        <v>4333</v>
      </c>
      <c r="CD1975">
        <v>20000</v>
      </c>
      <c r="CE1975">
        <v>1000</v>
      </c>
      <c r="CF1975">
        <v>17166</v>
      </c>
      <c r="CG1975">
        <v>0</v>
      </c>
      <c r="CH1975">
        <v>0</v>
      </c>
      <c r="CI1975">
        <v>0</v>
      </c>
      <c r="CJ1975">
        <v>0</v>
      </c>
      <c r="CK1975">
        <v>0</v>
      </c>
      <c r="CL1975">
        <v>0</v>
      </c>
      <c r="CM1975">
        <v>0</v>
      </c>
      <c r="CN1975">
        <v>0</v>
      </c>
      <c r="CO1975">
        <v>0</v>
      </c>
      <c r="CP1975">
        <v>0</v>
      </c>
      <c r="CQ1975">
        <v>86751</v>
      </c>
      <c r="CR1975">
        <v>0</v>
      </c>
      <c r="CS1975">
        <v>0</v>
      </c>
      <c r="CT1975">
        <v>0</v>
      </c>
      <c r="CU1975">
        <v>0</v>
      </c>
      <c r="CV1975">
        <v>34000</v>
      </c>
      <c r="CW1975">
        <v>763</v>
      </c>
      <c r="CX1975">
        <v>4000</v>
      </c>
      <c r="CY1975">
        <v>3000</v>
      </c>
      <c r="CZ1975">
        <v>1200</v>
      </c>
      <c r="DA1975">
        <v>1000</v>
      </c>
      <c r="DB1975">
        <v>4334</v>
      </c>
      <c r="DC1975">
        <v>26000</v>
      </c>
      <c r="DD1975">
        <v>1000</v>
      </c>
      <c r="DE1975">
        <v>0</v>
      </c>
      <c r="DF1975">
        <v>0</v>
      </c>
      <c r="DG1975">
        <v>25000</v>
      </c>
      <c r="DH1975">
        <v>0</v>
      </c>
      <c r="DI1975">
        <v>0</v>
      </c>
      <c r="DJ1975">
        <v>250925</v>
      </c>
      <c r="DK1975">
        <v>175000</v>
      </c>
      <c r="DL1975">
        <v>390000</v>
      </c>
      <c r="DM1975">
        <v>125000</v>
      </c>
      <c r="DN1975">
        <v>0</v>
      </c>
      <c r="DO1975">
        <v>1281849</v>
      </c>
      <c r="DP1975">
        <v>317700</v>
      </c>
      <c r="DQ1975">
        <v>-831653</v>
      </c>
      <c r="DR1975">
        <v>447024</v>
      </c>
      <c r="DS1975">
        <v>0</v>
      </c>
    </row>
    <row r="1976" spans="1:123" x14ac:dyDescent="0.3">
      <c r="A1976" t="str">
        <f t="shared" si="30"/>
        <v>20301992</v>
      </c>
      <c r="B1976">
        <v>57</v>
      </c>
      <c r="C1976">
        <v>2030</v>
      </c>
      <c r="D1976">
        <v>199212</v>
      </c>
      <c r="E1976">
        <v>17</v>
      </c>
      <c r="F1976">
        <v>1913866</v>
      </c>
      <c r="G1976">
        <v>163093</v>
      </c>
      <c r="H1976">
        <v>550000</v>
      </c>
      <c r="I1976">
        <v>0</v>
      </c>
      <c r="J1976">
        <v>120000</v>
      </c>
      <c r="K1976">
        <v>85000</v>
      </c>
      <c r="L1976">
        <v>200000</v>
      </c>
      <c r="M1976">
        <v>56200</v>
      </c>
      <c r="N1976">
        <v>11500</v>
      </c>
      <c r="O1976">
        <v>25500</v>
      </c>
      <c r="P1976">
        <v>4500</v>
      </c>
      <c r="Q1976">
        <v>2000</v>
      </c>
      <c r="R1976">
        <v>0</v>
      </c>
      <c r="S1976">
        <v>6248</v>
      </c>
      <c r="T1976">
        <v>35000</v>
      </c>
      <c r="U1976">
        <v>36000</v>
      </c>
      <c r="V1976">
        <v>0</v>
      </c>
      <c r="W1976">
        <v>0</v>
      </c>
      <c r="X1976">
        <v>25000</v>
      </c>
      <c r="Y1976">
        <v>0</v>
      </c>
      <c r="Z1976">
        <v>0</v>
      </c>
      <c r="AA1976">
        <v>0</v>
      </c>
      <c r="AB1976">
        <v>153876</v>
      </c>
      <c r="AC1976">
        <v>32874</v>
      </c>
      <c r="AD1976">
        <v>0</v>
      </c>
      <c r="AE1976">
        <v>49811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104065</v>
      </c>
      <c r="AL1976">
        <v>0</v>
      </c>
      <c r="AM1976">
        <v>0</v>
      </c>
      <c r="AN1976">
        <v>1046948</v>
      </c>
      <c r="AO1976">
        <v>323748</v>
      </c>
      <c r="AP1976">
        <v>49811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75000</v>
      </c>
      <c r="AW1976">
        <v>0</v>
      </c>
      <c r="AX1976">
        <v>32988</v>
      </c>
      <c r="AY1976">
        <v>0</v>
      </c>
      <c r="AZ1976">
        <v>0</v>
      </c>
      <c r="BA1976">
        <v>25000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0</v>
      </c>
      <c r="BI1976">
        <v>0</v>
      </c>
      <c r="BJ1976">
        <v>0</v>
      </c>
      <c r="BK1976">
        <v>506548</v>
      </c>
      <c r="BL1976">
        <v>0</v>
      </c>
      <c r="BM1976">
        <v>66751</v>
      </c>
      <c r="BN1976">
        <v>0</v>
      </c>
      <c r="BO1976">
        <v>0</v>
      </c>
      <c r="BP1976">
        <v>0</v>
      </c>
      <c r="BQ1976">
        <v>0</v>
      </c>
      <c r="BR1976">
        <v>0</v>
      </c>
      <c r="BS1976">
        <v>0</v>
      </c>
      <c r="BT1976">
        <v>0</v>
      </c>
      <c r="BU1976">
        <v>0</v>
      </c>
      <c r="BV1976">
        <v>0</v>
      </c>
      <c r="BW1976">
        <v>33000</v>
      </c>
      <c r="BX1976">
        <v>763</v>
      </c>
      <c r="BY1976">
        <v>4000</v>
      </c>
      <c r="BZ1976">
        <v>3000</v>
      </c>
      <c r="CA1976">
        <v>1200</v>
      </c>
      <c r="CB1976">
        <v>1000</v>
      </c>
      <c r="CC1976">
        <v>4333</v>
      </c>
      <c r="CD1976">
        <v>20000</v>
      </c>
      <c r="CE1976">
        <v>1000</v>
      </c>
      <c r="CF1976">
        <v>5000</v>
      </c>
      <c r="CG1976">
        <v>0</v>
      </c>
      <c r="CH1976">
        <v>0</v>
      </c>
      <c r="CI1976">
        <v>0</v>
      </c>
      <c r="CJ1976">
        <v>0</v>
      </c>
      <c r="CK1976">
        <v>0</v>
      </c>
      <c r="CL1976">
        <v>0</v>
      </c>
      <c r="CM1976">
        <v>0</v>
      </c>
      <c r="CN1976">
        <v>0</v>
      </c>
      <c r="CO1976">
        <v>0</v>
      </c>
      <c r="CP1976">
        <v>0</v>
      </c>
      <c r="CQ1976">
        <v>0</v>
      </c>
      <c r="CR1976">
        <v>0</v>
      </c>
      <c r="CS1976">
        <v>0</v>
      </c>
      <c r="CT1976">
        <v>0</v>
      </c>
      <c r="CU1976">
        <v>0</v>
      </c>
      <c r="CV1976">
        <v>1000</v>
      </c>
      <c r="CW1976">
        <v>0</v>
      </c>
      <c r="CX1976">
        <v>0</v>
      </c>
      <c r="CY1976">
        <v>0</v>
      </c>
      <c r="CZ1976">
        <v>0</v>
      </c>
      <c r="DA1976">
        <v>0</v>
      </c>
      <c r="DB1976">
        <v>1</v>
      </c>
      <c r="DC1976">
        <v>6000</v>
      </c>
      <c r="DD1976">
        <v>0</v>
      </c>
      <c r="DE1976">
        <v>0</v>
      </c>
      <c r="DF1976">
        <v>0</v>
      </c>
      <c r="DG1976">
        <v>0</v>
      </c>
      <c r="DH1976">
        <v>0</v>
      </c>
      <c r="DI1976">
        <v>0</v>
      </c>
      <c r="DJ1976">
        <v>217937</v>
      </c>
      <c r="DK1976">
        <v>150000</v>
      </c>
      <c r="DL1976">
        <v>390000</v>
      </c>
      <c r="DM1976">
        <v>50000</v>
      </c>
      <c r="DN1976">
        <v>0</v>
      </c>
      <c r="DO1976">
        <v>919003</v>
      </c>
      <c r="DP1976">
        <v>317700</v>
      </c>
      <c r="DQ1976">
        <v>-717452</v>
      </c>
      <c r="DR1976">
        <v>419416</v>
      </c>
      <c r="DS1976">
        <v>0</v>
      </c>
    </row>
    <row r="1977" spans="1:123" x14ac:dyDescent="0.3">
      <c r="A1977" t="str">
        <f t="shared" si="30"/>
        <v>20311993</v>
      </c>
      <c r="B1977">
        <v>57</v>
      </c>
      <c r="C1977">
        <v>2031</v>
      </c>
      <c r="D1977">
        <v>199312</v>
      </c>
      <c r="E1977">
        <v>46</v>
      </c>
      <c r="F1977">
        <v>1711250</v>
      </c>
      <c r="G1977">
        <v>163096</v>
      </c>
      <c r="H1977">
        <v>550000</v>
      </c>
      <c r="I1977">
        <v>0</v>
      </c>
      <c r="J1977">
        <v>120000</v>
      </c>
      <c r="K1977">
        <v>85000</v>
      </c>
      <c r="L1977">
        <v>200000</v>
      </c>
      <c r="M1977">
        <v>56200</v>
      </c>
      <c r="N1977">
        <v>11500</v>
      </c>
      <c r="O1977">
        <v>25500</v>
      </c>
      <c r="P1977">
        <v>4500</v>
      </c>
      <c r="Q1977">
        <v>2000</v>
      </c>
      <c r="R1977">
        <v>0</v>
      </c>
      <c r="S1977">
        <v>6059</v>
      </c>
      <c r="T1977">
        <v>35000</v>
      </c>
      <c r="U1977">
        <v>36000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104065</v>
      </c>
      <c r="AC1977">
        <v>89043</v>
      </c>
      <c r="AD1977">
        <v>0</v>
      </c>
      <c r="AE1977">
        <v>104065</v>
      </c>
      <c r="AF1977">
        <v>30852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990907</v>
      </c>
      <c r="AO1977">
        <v>876894</v>
      </c>
      <c r="AP1977">
        <v>134917</v>
      </c>
      <c r="AQ1977">
        <v>0</v>
      </c>
      <c r="AR1977">
        <v>20000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0</v>
      </c>
      <c r="BI1977">
        <v>0</v>
      </c>
      <c r="BJ1977">
        <v>0</v>
      </c>
      <c r="BK1977">
        <v>1031811</v>
      </c>
      <c r="BL1977">
        <v>0</v>
      </c>
      <c r="BM1977">
        <v>0</v>
      </c>
      <c r="BN1977">
        <v>0</v>
      </c>
      <c r="BO1977">
        <v>0</v>
      </c>
      <c r="BP1977">
        <v>0</v>
      </c>
      <c r="BQ1977">
        <v>0</v>
      </c>
      <c r="BR1977">
        <v>112372</v>
      </c>
      <c r="BS1977">
        <v>0</v>
      </c>
      <c r="BT1977">
        <v>0</v>
      </c>
      <c r="BU1977">
        <v>0</v>
      </c>
      <c r="BV1977">
        <v>0</v>
      </c>
      <c r="BW1977">
        <v>0</v>
      </c>
      <c r="BX1977">
        <v>0</v>
      </c>
      <c r="BY1977">
        <v>0</v>
      </c>
      <c r="BZ1977">
        <v>0</v>
      </c>
      <c r="CA1977">
        <v>0</v>
      </c>
      <c r="CB1977">
        <v>0</v>
      </c>
      <c r="CC1977">
        <v>0</v>
      </c>
      <c r="CD1977">
        <v>0</v>
      </c>
      <c r="CE1977">
        <v>0</v>
      </c>
      <c r="CF1977">
        <v>0</v>
      </c>
      <c r="CG1977">
        <v>0</v>
      </c>
      <c r="CH1977">
        <v>0</v>
      </c>
      <c r="CI1977">
        <v>0</v>
      </c>
      <c r="CJ1977">
        <v>0</v>
      </c>
      <c r="CK1977">
        <v>0</v>
      </c>
      <c r="CL1977">
        <v>0</v>
      </c>
      <c r="CM1977">
        <v>0</v>
      </c>
      <c r="CN1977">
        <v>0</v>
      </c>
      <c r="CO1977">
        <v>0</v>
      </c>
      <c r="CP1977">
        <v>0</v>
      </c>
      <c r="CQ1977">
        <v>92372</v>
      </c>
      <c r="CR1977">
        <v>0</v>
      </c>
      <c r="CS1977">
        <v>0</v>
      </c>
      <c r="CT1977">
        <v>0</v>
      </c>
      <c r="CU1977">
        <v>0</v>
      </c>
      <c r="CV1977">
        <v>1000</v>
      </c>
      <c r="CW1977">
        <v>0</v>
      </c>
      <c r="CX1977">
        <v>0</v>
      </c>
      <c r="CY1977">
        <v>0</v>
      </c>
      <c r="CZ1977">
        <v>0</v>
      </c>
      <c r="DA1977">
        <v>0</v>
      </c>
      <c r="DB1977">
        <v>1</v>
      </c>
      <c r="DC1977">
        <v>6000</v>
      </c>
      <c r="DD1977">
        <v>0</v>
      </c>
      <c r="DE1977">
        <v>5000</v>
      </c>
      <c r="DF1977">
        <v>0</v>
      </c>
      <c r="DG1977">
        <v>0</v>
      </c>
      <c r="DH1977">
        <v>0</v>
      </c>
      <c r="DI1977">
        <v>0</v>
      </c>
      <c r="DJ1977">
        <v>217937</v>
      </c>
      <c r="DK1977">
        <v>150000</v>
      </c>
      <c r="DL1977">
        <v>390000</v>
      </c>
      <c r="DM1977">
        <v>50000</v>
      </c>
      <c r="DN1977">
        <v>0</v>
      </c>
      <c r="DO1977">
        <v>912310</v>
      </c>
      <c r="DP1977">
        <v>317700</v>
      </c>
      <c r="DQ1977">
        <v>112372</v>
      </c>
      <c r="DR1977">
        <v>0</v>
      </c>
      <c r="DS1977">
        <v>0</v>
      </c>
    </row>
    <row r="1978" spans="1:123" x14ac:dyDescent="0.3">
      <c r="A1978" t="str">
        <f t="shared" si="30"/>
        <v>20321994</v>
      </c>
      <c r="B1978">
        <v>57</v>
      </c>
      <c r="C1978">
        <v>2032</v>
      </c>
      <c r="D1978">
        <v>199412</v>
      </c>
      <c r="E1978">
        <v>41</v>
      </c>
      <c r="F1978">
        <v>1891469</v>
      </c>
      <c r="G1978">
        <v>163099</v>
      </c>
      <c r="H1978">
        <v>550000</v>
      </c>
      <c r="I1978">
        <v>0</v>
      </c>
      <c r="J1978">
        <v>120000</v>
      </c>
      <c r="K1978">
        <v>85000</v>
      </c>
      <c r="L1978">
        <v>200000</v>
      </c>
      <c r="M1978">
        <v>56200</v>
      </c>
      <c r="N1978">
        <v>11500</v>
      </c>
      <c r="O1978">
        <v>25500</v>
      </c>
      <c r="P1978">
        <v>4500</v>
      </c>
      <c r="Q1978">
        <v>2000</v>
      </c>
      <c r="R1978">
        <v>0</v>
      </c>
      <c r="S1978">
        <v>5871</v>
      </c>
      <c r="T1978">
        <v>35000</v>
      </c>
      <c r="U1978">
        <v>36000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79274</v>
      </c>
      <c r="AD1978">
        <v>40842</v>
      </c>
      <c r="AE1978">
        <v>0</v>
      </c>
      <c r="AF1978">
        <v>120116</v>
      </c>
      <c r="AG1978">
        <v>40842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901455</v>
      </c>
      <c r="AO1978">
        <v>780695</v>
      </c>
      <c r="AP1978">
        <v>120116</v>
      </c>
      <c r="AQ1978">
        <v>0</v>
      </c>
      <c r="AR1978">
        <v>16904</v>
      </c>
      <c r="AS1978">
        <v>0</v>
      </c>
      <c r="AT1978">
        <v>0</v>
      </c>
      <c r="AU1978">
        <v>0</v>
      </c>
      <c r="AV1978">
        <v>50000</v>
      </c>
      <c r="AW1978">
        <v>11158</v>
      </c>
      <c r="AX1978">
        <v>45957</v>
      </c>
      <c r="AY1978">
        <v>0</v>
      </c>
      <c r="AZ1978">
        <v>0</v>
      </c>
      <c r="BA1978">
        <v>25000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0</v>
      </c>
      <c r="BI1978">
        <v>0</v>
      </c>
      <c r="BJ1978">
        <v>0</v>
      </c>
      <c r="BK1978">
        <v>1049830</v>
      </c>
      <c r="BL1978">
        <v>0</v>
      </c>
      <c r="BM1978">
        <v>24124</v>
      </c>
      <c r="BN1978">
        <v>0</v>
      </c>
      <c r="BO1978">
        <v>0</v>
      </c>
      <c r="BP1978">
        <v>0</v>
      </c>
      <c r="BQ1978">
        <v>0</v>
      </c>
      <c r="BR1978">
        <v>0</v>
      </c>
      <c r="BS1978">
        <v>0</v>
      </c>
      <c r="BT1978">
        <v>0</v>
      </c>
      <c r="BU1978">
        <v>0</v>
      </c>
      <c r="BV1978">
        <v>0</v>
      </c>
      <c r="BW1978">
        <v>1000</v>
      </c>
      <c r="BX1978">
        <v>0</v>
      </c>
      <c r="BY1978">
        <v>0</v>
      </c>
      <c r="BZ1978">
        <v>0</v>
      </c>
      <c r="CA1978">
        <v>0</v>
      </c>
      <c r="CB1978">
        <v>0</v>
      </c>
      <c r="CC1978">
        <v>1</v>
      </c>
      <c r="CD1978">
        <v>6000</v>
      </c>
      <c r="CE1978">
        <v>0</v>
      </c>
      <c r="CF1978">
        <v>0</v>
      </c>
      <c r="CG1978">
        <v>0</v>
      </c>
      <c r="CH1978">
        <v>0</v>
      </c>
      <c r="CI1978">
        <v>0</v>
      </c>
      <c r="CJ1978">
        <v>0</v>
      </c>
      <c r="CK1978">
        <v>0</v>
      </c>
      <c r="CL1978">
        <v>0</v>
      </c>
      <c r="CM1978">
        <v>0</v>
      </c>
      <c r="CN1978">
        <v>0</v>
      </c>
      <c r="CO1978">
        <v>0</v>
      </c>
      <c r="CP1978">
        <v>0</v>
      </c>
      <c r="CQ1978">
        <v>48248</v>
      </c>
      <c r="CR1978">
        <v>0</v>
      </c>
      <c r="CS1978">
        <v>0</v>
      </c>
      <c r="CT1978">
        <v>0</v>
      </c>
      <c r="CU1978">
        <v>0</v>
      </c>
      <c r="CV1978">
        <v>0</v>
      </c>
      <c r="CW1978">
        <v>0</v>
      </c>
      <c r="CX1978">
        <v>0</v>
      </c>
      <c r="CY1978">
        <v>0</v>
      </c>
      <c r="CZ1978">
        <v>0</v>
      </c>
      <c r="DA1978">
        <v>0</v>
      </c>
      <c r="DB1978">
        <v>0</v>
      </c>
      <c r="DC1978">
        <v>0</v>
      </c>
      <c r="DD1978">
        <v>0</v>
      </c>
      <c r="DE1978">
        <v>10000</v>
      </c>
      <c r="DF1978">
        <v>0</v>
      </c>
      <c r="DG1978">
        <v>0</v>
      </c>
      <c r="DH1978">
        <v>0</v>
      </c>
      <c r="DI1978">
        <v>0</v>
      </c>
      <c r="DJ1978">
        <v>171980</v>
      </c>
      <c r="DK1978">
        <v>125000</v>
      </c>
      <c r="DL1978">
        <v>378842</v>
      </c>
      <c r="DM1978">
        <v>0</v>
      </c>
      <c r="DN1978">
        <v>0</v>
      </c>
      <c r="DO1978">
        <v>734070</v>
      </c>
      <c r="DP1978">
        <v>317700</v>
      </c>
      <c r="DQ1978">
        <v>-271398</v>
      </c>
      <c r="DR1978">
        <v>108158</v>
      </c>
      <c r="DS1978">
        <v>0</v>
      </c>
    </row>
    <row r="1979" spans="1:123" x14ac:dyDescent="0.3">
      <c r="A1979" t="str">
        <f t="shared" si="30"/>
        <v>20331995</v>
      </c>
      <c r="B1979">
        <v>57</v>
      </c>
      <c r="C1979">
        <v>2033</v>
      </c>
      <c r="D1979">
        <v>199512</v>
      </c>
      <c r="E1979">
        <v>58</v>
      </c>
      <c r="F1979">
        <v>1689635</v>
      </c>
      <c r="G1979">
        <v>163102</v>
      </c>
      <c r="H1979">
        <v>550000</v>
      </c>
      <c r="I1979">
        <v>0</v>
      </c>
      <c r="J1979">
        <v>120000</v>
      </c>
      <c r="K1979">
        <v>85000</v>
      </c>
      <c r="L1979">
        <v>200000</v>
      </c>
      <c r="M1979">
        <v>56200</v>
      </c>
      <c r="N1979">
        <v>11500</v>
      </c>
      <c r="O1979">
        <v>25500</v>
      </c>
      <c r="P1979">
        <v>4500</v>
      </c>
      <c r="Q1979">
        <v>2000</v>
      </c>
      <c r="R1979">
        <v>0</v>
      </c>
      <c r="S1979">
        <v>5682</v>
      </c>
      <c r="T1979">
        <v>35000</v>
      </c>
      <c r="U1979">
        <v>36000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113323</v>
      </c>
      <c r="AD1979">
        <v>58384</v>
      </c>
      <c r="AE1979">
        <v>0</v>
      </c>
      <c r="AF1979">
        <v>171707</v>
      </c>
      <c r="AG1979">
        <v>0</v>
      </c>
      <c r="AH1979">
        <v>0</v>
      </c>
      <c r="AI1979">
        <v>40842</v>
      </c>
      <c r="AJ1979">
        <v>0</v>
      </c>
      <c r="AK1979">
        <v>40842</v>
      </c>
      <c r="AL1979">
        <v>40842</v>
      </c>
      <c r="AM1979">
        <v>0</v>
      </c>
      <c r="AN1979">
        <v>849675</v>
      </c>
      <c r="AO1979">
        <v>1116005</v>
      </c>
      <c r="AP1979">
        <v>171707</v>
      </c>
      <c r="AQ1979">
        <v>0</v>
      </c>
      <c r="AR1979">
        <v>20000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0</v>
      </c>
      <c r="BI1979">
        <v>0</v>
      </c>
      <c r="BJ1979">
        <v>0</v>
      </c>
      <c r="BK1979">
        <v>1307712</v>
      </c>
      <c r="BL1979">
        <v>0</v>
      </c>
      <c r="BM1979">
        <v>0</v>
      </c>
      <c r="BN1979">
        <v>0</v>
      </c>
      <c r="BO1979">
        <v>0</v>
      </c>
      <c r="BP1979">
        <v>0</v>
      </c>
      <c r="BQ1979">
        <v>0</v>
      </c>
      <c r="BR1979">
        <v>268650</v>
      </c>
      <c r="BS1979">
        <v>0</v>
      </c>
      <c r="BT1979">
        <v>0</v>
      </c>
      <c r="BU1979">
        <v>0</v>
      </c>
      <c r="BV1979">
        <v>0</v>
      </c>
      <c r="BW1979">
        <v>0</v>
      </c>
      <c r="BX1979">
        <v>0</v>
      </c>
      <c r="BY1979">
        <v>0</v>
      </c>
      <c r="BZ1979">
        <v>0</v>
      </c>
      <c r="CA1979">
        <v>0</v>
      </c>
      <c r="CB1979">
        <v>0</v>
      </c>
      <c r="CC1979">
        <v>0</v>
      </c>
      <c r="CD1979">
        <v>0</v>
      </c>
      <c r="CE1979">
        <v>0</v>
      </c>
      <c r="CF1979">
        <v>0</v>
      </c>
      <c r="CG1979">
        <v>0</v>
      </c>
      <c r="CH1979">
        <v>0</v>
      </c>
      <c r="CI1979">
        <v>0</v>
      </c>
      <c r="CJ1979">
        <v>0</v>
      </c>
      <c r="CK1979">
        <v>0</v>
      </c>
      <c r="CL1979">
        <v>0</v>
      </c>
      <c r="CM1979">
        <v>0</v>
      </c>
      <c r="CN1979">
        <v>0</v>
      </c>
      <c r="CO1979">
        <v>0</v>
      </c>
      <c r="CP1979">
        <v>0</v>
      </c>
      <c r="CQ1979">
        <v>296898</v>
      </c>
      <c r="CR1979">
        <v>0</v>
      </c>
      <c r="CS1979">
        <v>0</v>
      </c>
      <c r="CT1979">
        <v>0</v>
      </c>
      <c r="CU1979">
        <v>0</v>
      </c>
      <c r="CV1979">
        <v>0</v>
      </c>
      <c r="CW1979">
        <v>0</v>
      </c>
      <c r="CX1979">
        <v>0</v>
      </c>
      <c r="CY1979">
        <v>0</v>
      </c>
      <c r="CZ1979">
        <v>0</v>
      </c>
      <c r="DA1979">
        <v>0</v>
      </c>
      <c r="DB1979">
        <v>0</v>
      </c>
      <c r="DC1979">
        <v>0</v>
      </c>
      <c r="DD1979">
        <v>0</v>
      </c>
      <c r="DE1979">
        <v>15000</v>
      </c>
      <c r="DF1979">
        <v>0</v>
      </c>
      <c r="DG1979">
        <v>0</v>
      </c>
      <c r="DH1979">
        <v>0</v>
      </c>
      <c r="DI1979">
        <v>0</v>
      </c>
      <c r="DJ1979">
        <v>171980</v>
      </c>
      <c r="DK1979">
        <v>125000</v>
      </c>
      <c r="DL1979">
        <v>378842</v>
      </c>
      <c r="DM1979">
        <v>0</v>
      </c>
      <c r="DN1979">
        <v>0</v>
      </c>
      <c r="DO1979">
        <v>1028562</v>
      </c>
      <c r="DP1979">
        <v>317700</v>
      </c>
      <c r="DQ1979">
        <v>268650</v>
      </c>
      <c r="DR1979">
        <v>0</v>
      </c>
      <c r="DS1979">
        <v>0</v>
      </c>
    </row>
    <row r="1980" spans="1:123" x14ac:dyDescent="0.3">
      <c r="A1980" t="str">
        <f t="shared" si="30"/>
        <v>20341996</v>
      </c>
      <c r="B1980">
        <v>57</v>
      </c>
      <c r="C1980">
        <v>2034</v>
      </c>
      <c r="D1980">
        <v>199612</v>
      </c>
      <c r="E1980">
        <v>56</v>
      </c>
      <c r="F1980">
        <v>1771616</v>
      </c>
      <c r="G1980">
        <v>163105</v>
      </c>
      <c r="H1980">
        <v>550000</v>
      </c>
      <c r="I1980">
        <v>0</v>
      </c>
      <c r="J1980">
        <v>120000</v>
      </c>
      <c r="K1980">
        <v>85000</v>
      </c>
      <c r="L1980">
        <v>200000</v>
      </c>
      <c r="M1980">
        <v>56200</v>
      </c>
      <c r="N1980">
        <v>11500</v>
      </c>
      <c r="O1980">
        <v>25500</v>
      </c>
      <c r="P1980">
        <v>4500</v>
      </c>
      <c r="Q1980">
        <v>2000</v>
      </c>
      <c r="R1980">
        <v>0</v>
      </c>
      <c r="S1980">
        <v>5494</v>
      </c>
      <c r="T1980">
        <v>35000</v>
      </c>
      <c r="U1980">
        <v>36000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40842</v>
      </c>
      <c r="AC1980">
        <v>108767</v>
      </c>
      <c r="AD1980">
        <v>56037</v>
      </c>
      <c r="AE1980">
        <v>40842</v>
      </c>
      <c r="AF1980">
        <v>123962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897232</v>
      </c>
      <c r="AO1980">
        <v>1071143</v>
      </c>
      <c r="AP1980">
        <v>164804</v>
      </c>
      <c r="AQ1980">
        <v>0</v>
      </c>
      <c r="AR1980">
        <v>20000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0</v>
      </c>
      <c r="BI1980">
        <v>0</v>
      </c>
      <c r="BJ1980">
        <v>0</v>
      </c>
      <c r="BK1980">
        <v>1255947</v>
      </c>
      <c r="BL1980">
        <v>0</v>
      </c>
      <c r="BM1980">
        <v>0</v>
      </c>
      <c r="BN1980">
        <v>0</v>
      </c>
      <c r="BO1980">
        <v>0</v>
      </c>
      <c r="BP1980">
        <v>0</v>
      </c>
      <c r="BQ1980">
        <v>0</v>
      </c>
      <c r="BR1980">
        <v>182458</v>
      </c>
      <c r="BS1980">
        <v>0</v>
      </c>
      <c r="BT1980">
        <v>0</v>
      </c>
      <c r="BU1980">
        <v>0</v>
      </c>
      <c r="BV1980">
        <v>0</v>
      </c>
      <c r="BW1980">
        <v>0</v>
      </c>
      <c r="BX1980">
        <v>0</v>
      </c>
      <c r="BY1980">
        <v>0</v>
      </c>
      <c r="BZ1980">
        <v>0</v>
      </c>
      <c r="CA1980">
        <v>0</v>
      </c>
      <c r="CB1980">
        <v>0</v>
      </c>
      <c r="CC1980">
        <v>0</v>
      </c>
      <c r="CD1980">
        <v>0</v>
      </c>
      <c r="CE1980">
        <v>0</v>
      </c>
      <c r="CF1980">
        <v>0</v>
      </c>
      <c r="CG1980">
        <v>0</v>
      </c>
      <c r="CH1980">
        <v>0</v>
      </c>
      <c r="CI1980">
        <v>0</v>
      </c>
      <c r="CJ1980">
        <v>0</v>
      </c>
      <c r="CK1980">
        <v>0</v>
      </c>
      <c r="CL1980">
        <v>0</v>
      </c>
      <c r="CM1980">
        <v>0</v>
      </c>
      <c r="CN1980">
        <v>0</v>
      </c>
      <c r="CO1980">
        <v>0</v>
      </c>
      <c r="CP1980">
        <v>0</v>
      </c>
      <c r="CQ1980">
        <v>459356</v>
      </c>
      <c r="CR1980">
        <v>0</v>
      </c>
      <c r="CS1980">
        <v>0</v>
      </c>
      <c r="CT1980">
        <v>0</v>
      </c>
      <c r="CU1980">
        <v>0</v>
      </c>
      <c r="CV1980">
        <v>0</v>
      </c>
      <c r="CW1980">
        <v>0</v>
      </c>
      <c r="CX1980">
        <v>0</v>
      </c>
      <c r="CY1980">
        <v>0</v>
      </c>
      <c r="CZ1980">
        <v>0</v>
      </c>
      <c r="DA1980">
        <v>0</v>
      </c>
      <c r="DB1980">
        <v>0</v>
      </c>
      <c r="DC1980">
        <v>0</v>
      </c>
      <c r="DD1980">
        <v>0</v>
      </c>
      <c r="DE1980">
        <v>20000</v>
      </c>
      <c r="DF1980">
        <v>0</v>
      </c>
      <c r="DG1980">
        <v>0</v>
      </c>
      <c r="DH1980">
        <v>0</v>
      </c>
      <c r="DI1980">
        <v>0</v>
      </c>
      <c r="DJ1980">
        <v>171980</v>
      </c>
      <c r="DK1980">
        <v>125000</v>
      </c>
      <c r="DL1980">
        <v>378842</v>
      </c>
      <c r="DM1980">
        <v>0</v>
      </c>
      <c r="DN1980">
        <v>0</v>
      </c>
      <c r="DO1980">
        <v>1155178</v>
      </c>
      <c r="DP1980">
        <v>317700</v>
      </c>
      <c r="DQ1980">
        <v>182458</v>
      </c>
      <c r="DR1980">
        <v>0</v>
      </c>
      <c r="DS1980">
        <v>0</v>
      </c>
    </row>
    <row r="1981" spans="1:123" x14ac:dyDescent="0.3">
      <c r="A1981" t="str">
        <f t="shared" si="30"/>
        <v>20351997</v>
      </c>
      <c r="B1981">
        <v>57</v>
      </c>
      <c r="C1981">
        <v>2035</v>
      </c>
      <c r="D1981">
        <v>199712</v>
      </c>
      <c r="E1981">
        <v>51</v>
      </c>
      <c r="F1981">
        <v>1874118</v>
      </c>
      <c r="G1981">
        <v>163108</v>
      </c>
      <c r="H1981">
        <v>550000</v>
      </c>
      <c r="I1981">
        <v>0</v>
      </c>
      <c r="J1981">
        <v>120000</v>
      </c>
      <c r="K1981">
        <v>85000</v>
      </c>
      <c r="L1981">
        <v>200000</v>
      </c>
      <c r="M1981">
        <v>56200</v>
      </c>
      <c r="N1981">
        <v>11500</v>
      </c>
      <c r="O1981">
        <v>25500</v>
      </c>
      <c r="P1981">
        <v>4500</v>
      </c>
      <c r="Q1981">
        <v>2000</v>
      </c>
      <c r="R1981">
        <v>0</v>
      </c>
      <c r="S1981">
        <v>5305</v>
      </c>
      <c r="T1981">
        <v>35000</v>
      </c>
      <c r="U1981">
        <v>36000</v>
      </c>
      <c r="V1981">
        <v>0</v>
      </c>
      <c r="W1981">
        <v>5000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98576</v>
      </c>
      <c r="AD1981">
        <v>50786</v>
      </c>
      <c r="AE1981">
        <v>0</v>
      </c>
      <c r="AF1981">
        <v>149363</v>
      </c>
      <c r="AG1981">
        <v>50786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866642</v>
      </c>
      <c r="AO1981">
        <v>970781</v>
      </c>
      <c r="AP1981">
        <v>149363</v>
      </c>
      <c r="AQ1981">
        <v>16187</v>
      </c>
      <c r="AR1981">
        <v>20000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0</v>
      </c>
      <c r="BI1981">
        <v>0</v>
      </c>
      <c r="BJ1981">
        <v>0</v>
      </c>
      <c r="BK1981">
        <v>1156331</v>
      </c>
      <c r="BL1981">
        <v>0</v>
      </c>
      <c r="BM1981">
        <v>50253</v>
      </c>
      <c r="BN1981">
        <v>0</v>
      </c>
      <c r="BO1981">
        <v>0</v>
      </c>
      <c r="BP1981">
        <v>0</v>
      </c>
      <c r="BQ1981">
        <v>0</v>
      </c>
      <c r="BR1981">
        <v>0</v>
      </c>
      <c r="BS1981">
        <v>0</v>
      </c>
      <c r="BT1981">
        <v>0</v>
      </c>
      <c r="BU1981">
        <v>0</v>
      </c>
      <c r="BV1981">
        <v>0</v>
      </c>
      <c r="BW1981">
        <v>0</v>
      </c>
      <c r="BX1981">
        <v>0</v>
      </c>
      <c r="BY1981">
        <v>0</v>
      </c>
      <c r="BZ1981">
        <v>0</v>
      </c>
      <c r="CA1981">
        <v>0</v>
      </c>
      <c r="CB1981">
        <v>0</v>
      </c>
      <c r="CC1981">
        <v>0</v>
      </c>
      <c r="CD1981">
        <v>0</v>
      </c>
      <c r="CE1981">
        <v>0</v>
      </c>
      <c r="CF1981">
        <v>0</v>
      </c>
      <c r="CG1981">
        <v>0</v>
      </c>
      <c r="CH1981">
        <v>0</v>
      </c>
      <c r="CI1981">
        <v>0</v>
      </c>
      <c r="CJ1981">
        <v>0</v>
      </c>
      <c r="CK1981">
        <v>0</v>
      </c>
      <c r="CL1981">
        <v>0</v>
      </c>
      <c r="CM1981">
        <v>0</v>
      </c>
      <c r="CN1981">
        <v>0</v>
      </c>
      <c r="CO1981">
        <v>0</v>
      </c>
      <c r="CP1981">
        <v>0</v>
      </c>
      <c r="CQ1981">
        <v>389103</v>
      </c>
      <c r="CR1981">
        <v>0</v>
      </c>
      <c r="CS1981">
        <v>0</v>
      </c>
      <c r="CT1981">
        <v>0</v>
      </c>
      <c r="CU1981">
        <v>0</v>
      </c>
      <c r="CV1981">
        <v>0</v>
      </c>
      <c r="CW1981">
        <v>0</v>
      </c>
      <c r="CX1981">
        <v>0</v>
      </c>
      <c r="CY1981">
        <v>0</v>
      </c>
      <c r="CZ1981">
        <v>0</v>
      </c>
      <c r="DA1981">
        <v>0</v>
      </c>
      <c r="DB1981">
        <v>0</v>
      </c>
      <c r="DC1981">
        <v>0</v>
      </c>
      <c r="DD1981">
        <v>0</v>
      </c>
      <c r="DE1981">
        <v>25000</v>
      </c>
      <c r="DF1981">
        <v>0</v>
      </c>
      <c r="DG1981">
        <v>0</v>
      </c>
      <c r="DH1981">
        <v>0</v>
      </c>
      <c r="DI1981">
        <v>0</v>
      </c>
      <c r="DJ1981">
        <v>171980</v>
      </c>
      <c r="DK1981">
        <v>125000</v>
      </c>
      <c r="DL1981">
        <v>378842</v>
      </c>
      <c r="DM1981">
        <v>0</v>
      </c>
      <c r="DN1981">
        <v>0</v>
      </c>
      <c r="DO1981">
        <v>1089925</v>
      </c>
      <c r="DP1981">
        <v>317700</v>
      </c>
      <c r="DQ1981">
        <v>-50253</v>
      </c>
      <c r="DR1981">
        <v>0</v>
      </c>
      <c r="DS1981">
        <v>0</v>
      </c>
    </row>
    <row r="1982" spans="1:123" x14ac:dyDescent="0.3">
      <c r="A1982" t="str">
        <f t="shared" si="30"/>
        <v>20361998</v>
      </c>
      <c r="B1982">
        <v>57</v>
      </c>
      <c r="C1982">
        <v>2036</v>
      </c>
      <c r="D1982">
        <v>199812</v>
      </c>
      <c r="E1982">
        <v>64</v>
      </c>
      <c r="F1982">
        <v>1389283</v>
      </c>
      <c r="G1982">
        <v>163099</v>
      </c>
      <c r="H1982">
        <v>550000</v>
      </c>
      <c r="I1982">
        <v>0</v>
      </c>
      <c r="J1982">
        <v>120000</v>
      </c>
      <c r="K1982">
        <v>85000</v>
      </c>
      <c r="L1982">
        <v>200000</v>
      </c>
      <c r="M1982">
        <v>56200</v>
      </c>
      <c r="N1982">
        <v>11500</v>
      </c>
      <c r="O1982">
        <v>25500</v>
      </c>
      <c r="P1982">
        <v>4500</v>
      </c>
      <c r="Q1982">
        <v>2000</v>
      </c>
      <c r="R1982">
        <v>0</v>
      </c>
      <c r="S1982">
        <v>5091</v>
      </c>
      <c r="T1982">
        <v>35000</v>
      </c>
      <c r="U1982">
        <v>36000</v>
      </c>
      <c r="V1982">
        <v>0</v>
      </c>
      <c r="W1982">
        <v>5000</v>
      </c>
      <c r="X1982">
        <v>0</v>
      </c>
      <c r="Y1982">
        <v>0</v>
      </c>
      <c r="Z1982">
        <v>80771</v>
      </c>
      <c r="AA1982">
        <v>0</v>
      </c>
      <c r="AB1982">
        <v>0</v>
      </c>
      <c r="AC1982">
        <v>124782</v>
      </c>
      <c r="AD1982">
        <v>64287</v>
      </c>
      <c r="AE1982">
        <v>0</v>
      </c>
      <c r="AF1982">
        <v>189069</v>
      </c>
      <c r="AG1982">
        <v>0</v>
      </c>
      <c r="AH1982">
        <v>0</v>
      </c>
      <c r="AI1982">
        <v>50786</v>
      </c>
      <c r="AJ1982">
        <v>0</v>
      </c>
      <c r="AK1982">
        <v>50786</v>
      </c>
      <c r="AL1982">
        <v>50786</v>
      </c>
      <c r="AM1982">
        <v>0</v>
      </c>
      <c r="AN1982">
        <v>745951</v>
      </c>
      <c r="AO1982">
        <v>1228854</v>
      </c>
      <c r="AP1982">
        <v>189069</v>
      </c>
      <c r="AQ1982">
        <v>0</v>
      </c>
      <c r="AR1982">
        <v>20000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0</v>
      </c>
      <c r="BI1982">
        <v>0</v>
      </c>
      <c r="BJ1982">
        <v>0</v>
      </c>
      <c r="BK1982">
        <v>1437923</v>
      </c>
      <c r="BL1982">
        <v>0</v>
      </c>
      <c r="BM1982">
        <v>0</v>
      </c>
      <c r="BN1982">
        <v>0</v>
      </c>
      <c r="BO1982">
        <v>0</v>
      </c>
      <c r="BP1982">
        <v>0</v>
      </c>
      <c r="BQ1982">
        <v>0</v>
      </c>
      <c r="BR1982">
        <v>240897</v>
      </c>
      <c r="BS1982">
        <v>154000</v>
      </c>
      <c r="BT1982">
        <v>61332</v>
      </c>
      <c r="BU1982">
        <v>100000</v>
      </c>
      <c r="BV1982">
        <v>10000</v>
      </c>
      <c r="BW1982">
        <v>0</v>
      </c>
      <c r="BX1982">
        <v>0</v>
      </c>
      <c r="BY1982">
        <v>0</v>
      </c>
      <c r="BZ1982">
        <v>0</v>
      </c>
      <c r="CA1982">
        <v>0</v>
      </c>
      <c r="CB1982">
        <v>0</v>
      </c>
      <c r="CC1982">
        <v>0</v>
      </c>
      <c r="CD1982">
        <v>0</v>
      </c>
      <c r="CE1982">
        <v>0</v>
      </c>
      <c r="CF1982">
        <v>0</v>
      </c>
      <c r="CG1982">
        <v>11298</v>
      </c>
      <c r="CH1982">
        <v>260</v>
      </c>
      <c r="CI1982">
        <v>1356</v>
      </c>
      <c r="CJ1982">
        <v>1017</v>
      </c>
      <c r="CK1982">
        <v>407</v>
      </c>
      <c r="CL1982">
        <v>339</v>
      </c>
      <c r="CM1982">
        <v>1469</v>
      </c>
      <c r="CN1982">
        <v>12779</v>
      </c>
      <c r="CO1982">
        <v>339</v>
      </c>
      <c r="CP1982">
        <v>0</v>
      </c>
      <c r="CQ1982">
        <v>610000</v>
      </c>
      <c r="CR1982">
        <v>100000</v>
      </c>
      <c r="CS1982">
        <v>10000</v>
      </c>
      <c r="CT1982">
        <v>154000</v>
      </c>
      <c r="CU1982">
        <v>61332</v>
      </c>
      <c r="CV1982">
        <v>11298</v>
      </c>
      <c r="CW1982">
        <v>260</v>
      </c>
      <c r="CX1982">
        <v>1356</v>
      </c>
      <c r="CY1982">
        <v>1017</v>
      </c>
      <c r="CZ1982">
        <v>407</v>
      </c>
      <c r="DA1982">
        <v>339</v>
      </c>
      <c r="DB1982">
        <v>1469</v>
      </c>
      <c r="DC1982">
        <v>12779</v>
      </c>
      <c r="DD1982">
        <v>339</v>
      </c>
      <c r="DE1982">
        <v>25000</v>
      </c>
      <c r="DF1982">
        <v>80771</v>
      </c>
      <c r="DG1982">
        <v>0</v>
      </c>
      <c r="DH1982">
        <v>0</v>
      </c>
      <c r="DI1982">
        <v>0</v>
      </c>
      <c r="DJ1982">
        <v>171980</v>
      </c>
      <c r="DK1982">
        <v>125000</v>
      </c>
      <c r="DL1982">
        <v>378842</v>
      </c>
      <c r="DM1982">
        <v>0</v>
      </c>
      <c r="DN1982">
        <v>0</v>
      </c>
      <c r="DO1982">
        <v>1796974</v>
      </c>
      <c r="DP1982">
        <v>317700</v>
      </c>
      <c r="DQ1982">
        <v>676263</v>
      </c>
      <c r="DR1982">
        <v>0</v>
      </c>
      <c r="DS1982">
        <v>0</v>
      </c>
    </row>
    <row r="1983" spans="1:123" x14ac:dyDescent="0.3">
      <c r="A1983" t="str">
        <f t="shared" si="30"/>
        <v>20371999</v>
      </c>
      <c r="B1983">
        <v>57</v>
      </c>
      <c r="C1983">
        <v>2037</v>
      </c>
      <c r="D1983">
        <v>199912</v>
      </c>
      <c r="E1983">
        <v>56</v>
      </c>
      <c r="F1983">
        <v>1847050</v>
      </c>
      <c r="G1983">
        <v>163089</v>
      </c>
      <c r="H1983">
        <v>550000</v>
      </c>
      <c r="I1983">
        <v>0</v>
      </c>
      <c r="J1983">
        <v>120000</v>
      </c>
      <c r="K1983">
        <v>85000</v>
      </c>
      <c r="L1983">
        <v>200000</v>
      </c>
      <c r="M1983">
        <v>56200</v>
      </c>
      <c r="N1983">
        <v>11500</v>
      </c>
      <c r="O1983">
        <v>25500</v>
      </c>
      <c r="P1983">
        <v>4500</v>
      </c>
      <c r="Q1983">
        <v>2000</v>
      </c>
      <c r="R1983">
        <v>0</v>
      </c>
      <c r="S1983">
        <v>4878</v>
      </c>
      <c r="T1983">
        <v>35000</v>
      </c>
      <c r="U1983">
        <v>36000</v>
      </c>
      <c r="V1983">
        <v>0</v>
      </c>
      <c r="W1983">
        <v>5000</v>
      </c>
      <c r="X1983">
        <v>0</v>
      </c>
      <c r="Y1983">
        <v>0</v>
      </c>
      <c r="Z1983">
        <v>72659</v>
      </c>
      <c r="AA1983">
        <v>0</v>
      </c>
      <c r="AB1983">
        <v>50786</v>
      </c>
      <c r="AC1983">
        <v>107734</v>
      </c>
      <c r="AD1983">
        <v>55504</v>
      </c>
      <c r="AE1983">
        <v>50786</v>
      </c>
      <c r="AF1983">
        <v>112452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830466</v>
      </c>
      <c r="AO1983">
        <v>1060968</v>
      </c>
      <c r="AP1983">
        <v>163239</v>
      </c>
      <c r="AQ1983">
        <v>0</v>
      </c>
      <c r="AR1983">
        <v>20000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0</v>
      </c>
      <c r="BI1983">
        <v>0</v>
      </c>
      <c r="BJ1983">
        <v>0</v>
      </c>
      <c r="BK1983">
        <v>1244207</v>
      </c>
      <c r="BL1983">
        <v>0</v>
      </c>
      <c r="BM1983">
        <v>0</v>
      </c>
      <c r="BN1983">
        <v>0</v>
      </c>
      <c r="BO1983">
        <v>0</v>
      </c>
      <c r="BP1983">
        <v>0</v>
      </c>
      <c r="BQ1983">
        <v>0</v>
      </c>
      <c r="BR1983">
        <v>20000</v>
      </c>
      <c r="BS1983">
        <v>0</v>
      </c>
      <c r="BT1983">
        <v>0</v>
      </c>
      <c r="BU1983">
        <v>0</v>
      </c>
      <c r="BV1983">
        <v>0</v>
      </c>
      <c r="BW1983">
        <v>0</v>
      </c>
      <c r="BX1983">
        <v>0</v>
      </c>
      <c r="BY1983">
        <v>0</v>
      </c>
      <c r="BZ1983">
        <v>0</v>
      </c>
      <c r="CA1983">
        <v>0</v>
      </c>
      <c r="CB1983">
        <v>0</v>
      </c>
      <c r="CC1983">
        <v>0</v>
      </c>
      <c r="CD1983">
        <v>0</v>
      </c>
      <c r="CE1983">
        <v>0</v>
      </c>
      <c r="CF1983">
        <v>0</v>
      </c>
      <c r="CG1983">
        <v>4145</v>
      </c>
      <c r="CH1983">
        <v>95</v>
      </c>
      <c r="CI1983">
        <v>497</v>
      </c>
      <c r="CJ1983">
        <v>373</v>
      </c>
      <c r="CK1983">
        <v>149</v>
      </c>
      <c r="CL1983">
        <v>124</v>
      </c>
      <c r="CM1983">
        <v>539</v>
      </c>
      <c r="CN1983">
        <v>2487</v>
      </c>
      <c r="CO1983">
        <v>124</v>
      </c>
      <c r="CP1983">
        <v>0</v>
      </c>
      <c r="CQ1983">
        <v>610000</v>
      </c>
      <c r="CR1983">
        <v>100000</v>
      </c>
      <c r="CS1983">
        <v>10000</v>
      </c>
      <c r="CT1983">
        <v>154000</v>
      </c>
      <c r="CU1983">
        <v>61332</v>
      </c>
      <c r="CV1983">
        <v>15443</v>
      </c>
      <c r="CW1983">
        <v>354</v>
      </c>
      <c r="CX1983">
        <v>1853</v>
      </c>
      <c r="CY1983">
        <v>1390</v>
      </c>
      <c r="CZ1983">
        <v>556</v>
      </c>
      <c r="DA1983">
        <v>463</v>
      </c>
      <c r="DB1983">
        <v>2008</v>
      </c>
      <c r="DC1983">
        <v>15266</v>
      </c>
      <c r="DD1983">
        <v>463</v>
      </c>
      <c r="DE1983">
        <v>25000</v>
      </c>
      <c r="DF1983">
        <v>147090</v>
      </c>
      <c r="DG1983">
        <v>0</v>
      </c>
      <c r="DH1983">
        <v>0</v>
      </c>
      <c r="DI1983">
        <v>0</v>
      </c>
      <c r="DJ1983">
        <v>171980</v>
      </c>
      <c r="DK1983">
        <v>125000</v>
      </c>
      <c r="DL1983">
        <v>378842</v>
      </c>
      <c r="DM1983">
        <v>0</v>
      </c>
      <c r="DN1983">
        <v>0</v>
      </c>
      <c r="DO1983">
        <v>1821041</v>
      </c>
      <c r="DP1983">
        <v>317700</v>
      </c>
      <c r="DQ1983">
        <v>101193</v>
      </c>
      <c r="DR1983">
        <v>0</v>
      </c>
      <c r="DS1983">
        <v>0</v>
      </c>
    </row>
    <row r="1984" spans="1:123" x14ac:dyDescent="0.3">
      <c r="A1984" t="str">
        <f t="shared" si="30"/>
        <v>20382000</v>
      </c>
      <c r="B1984">
        <v>57</v>
      </c>
      <c r="C1984">
        <v>2038</v>
      </c>
      <c r="D1984">
        <v>200012</v>
      </c>
      <c r="E1984">
        <v>37</v>
      </c>
      <c r="F1984">
        <v>2005981</v>
      </c>
      <c r="G1984">
        <v>163079</v>
      </c>
      <c r="H1984">
        <v>550000</v>
      </c>
      <c r="I1984">
        <v>0</v>
      </c>
      <c r="J1984">
        <v>90000</v>
      </c>
      <c r="K1984">
        <v>85000</v>
      </c>
      <c r="L1984">
        <v>200000</v>
      </c>
      <c r="M1984">
        <v>56200</v>
      </c>
      <c r="N1984">
        <v>11500</v>
      </c>
      <c r="O1984">
        <v>25500</v>
      </c>
      <c r="P1984">
        <v>4500</v>
      </c>
      <c r="Q1984">
        <v>2000</v>
      </c>
      <c r="R1984">
        <v>0</v>
      </c>
      <c r="S1984">
        <v>4664</v>
      </c>
      <c r="T1984">
        <v>35000</v>
      </c>
      <c r="U1984">
        <v>36000</v>
      </c>
      <c r="V1984">
        <v>0</v>
      </c>
      <c r="W1984">
        <v>5000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71948</v>
      </c>
      <c r="AD1984">
        <v>0</v>
      </c>
      <c r="AE1984">
        <v>0</v>
      </c>
      <c r="AF1984">
        <v>109015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876348</v>
      </c>
      <c r="AO1984">
        <v>708545</v>
      </c>
      <c r="AP1984">
        <v>109015</v>
      </c>
      <c r="AQ1984">
        <v>0</v>
      </c>
      <c r="AR1984">
        <v>13031</v>
      </c>
      <c r="AS1984">
        <v>0</v>
      </c>
      <c r="AT1984">
        <v>0</v>
      </c>
      <c r="AU1984">
        <v>0</v>
      </c>
      <c r="AV1984">
        <v>0</v>
      </c>
      <c r="AW1984">
        <v>8297</v>
      </c>
      <c r="AX1984">
        <v>43909</v>
      </c>
      <c r="AY1984">
        <v>0</v>
      </c>
      <c r="AZ1984">
        <v>0</v>
      </c>
      <c r="BA1984">
        <v>25000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0</v>
      </c>
      <c r="BI1984">
        <v>0</v>
      </c>
      <c r="BJ1984">
        <v>0</v>
      </c>
      <c r="BK1984">
        <v>907798</v>
      </c>
      <c r="BL1984">
        <v>0</v>
      </c>
      <c r="BM1984">
        <v>196667</v>
      </c>
      <c r="BN1984">
        <v>76450</v>
      </c>
      <c r="BO1984">
        <v>0</v>
      </c>
      <c r="BP1984">
        <v>100000</v>
      </c>
      <c r="BQ1984">
        <v>10000</v>
      </c>
      <c r="BR1984">
        <v>0</v>
      </c>
      <c r="BS1984">
        <v>0</v>
      </c>
      <c r="BT1984">
        <v>0</v>
      </c>
      <c r="BU1984">
        <v>0</v>
      </c>
      <c r="BV1984">
        <v>0</v>
      </c>
      <c r="BW1984">
        <v>15443</v>
      </c>
      <c r="BX1984">
        <v>354</v>
      </c>
      <c r="BY1984">
        <v>1853</v>
      </c>
      <c r="BZ1984">
        <v>1390</v>
      </c>
      <c r="CA1984">
        <v>556</v>
      </c>
      <c r="CB1984">
        <v>463</v>
      </c>
      <c r="CC1984">
        <v>2008</v>
      </c>
      <c r="CD1984">
        <v>15266</v>
      </c>
      <c r="CE1984">
        <v>463</v>
      </c>
      <c r="CF1984">
        <v>0</v>
      </c>
      <c r="CG1984">
        <v>0</v>
      </c>
      <c r="CH1984">
        <v>0</v>
      </c>
      <c r="CI1984">
        <v>0</v>
      </c>
      <c r="CJ1984">
        <v>0</v>
      </c>
      <c r="CK1984">
        <v>0</v>
      </c>
      <c r="CL1984">
        <v>0</v>
      </c>
      <c r="CM1984">
        <v>0</v>
      </c>
      <c r="CN1984">
        <v>0</v>
      </c>
      <c r="CO1984">
        <v>0</v>
      </c>
      <c r="CP1984">
        <v>0</v>
      </c>
      <c r="CQ1984">
        <v>393333</v>
      </c>
      <c r="CR1984">
        <v>0</v>
      </c>
      <c r="CS1984">
        <v>0</v>
      </c>
      <c r="CT1984">
        <v>77550</v>
      </c>
      <c r="CU1984">
        <v>61332</v>
      </c>
      <c r="CV1984">
        <v>0</v>
      </c>
      <c r="CW1984">
        <v>0</v>
      </c>
      <c r="CX1984">
        <v>0</v>
      </c>
      <c r="CY1984">
        <v>0</v>
      </c>
      <c r="CZ1984">
        <v>0</v>
      </c>
      <c r="DA1984">
        <v>0</v>
      </c>
      <c r="DB1984">
        <v>0</v>
      </c>
      <c r="DC1984">
        <v>0</v>
      </c>
      <c r="DD1984">
        <v>0</v>
      </c>
      <c r="DE1984">
        <v>25000</v>
      </c>
      <c r="DF1984">
        <v>139153</v>
      </c>
      <c r="DG1984">
        <v>0</v>
      </c>
      <c r="DH1984">
        <v>0</v>
      </c>
      <c r="DI1984">
        <v>0</v>
      </c>
      <c r="DJ1984">
        <v>128071</v>
      </c>
      <c r="DK1984">
        <v>100000</v>
      </c>
      <c r="DL1984">
        <v>370545</v>
      </c>
      <c r="DM1984">
        <v>0</v>
      </c>
      <c r="DN1984">
        <v>0</v>
      </c>
      <c r="DO1984">
        <v>1294984</v>
      </c>
      <c r="DP1984">
        <v>317700</v>
      </c>
      <c r="DQ1984">
        <v>-498120</v>
      </c>
      <c r="DR1984">
        <v>0</v>
      </c>
      <c r="DS1984">
        <v>0</v>
      </c>
    </row>
    <row r="1985" spans="1:123" x14ac:dyDescent="0.3">
      <c r="A1985" t="str">
        <f t="shared" si="30"/>
        <v>20392001</v>
      </c>
      <c r="B1985">
        <v>57</v>
      </c>
      <c r="C1985">
        <v>2039</v>
      </c>
      <c r="D1985">
        <v>200112</v>
      </c>
      <c r="E1985">
        <v>20</v>
      </c>
      <c r="F1985">
        <v>1856774</v>
      </c>
      <c r="G1985">
        <v>163069</v>
      </c>
      <c r="H1985">
        <v>550000</v>
      </c>
      <c r="I1985">
        <v>0</v>
      </c>
      <c r="J1985">
        <v>90000</v>
      </c>
      <c r="K1985">
        <v>85000</v>
      </c>
      <c r="L1985">
        <v>200000</v>
      </c>
      <c r="M1985">
        <v>56200</v>
      </c>
      <c r="N1985">
        <v>11500</v>
      </c>
      <c r="O1985">
        <v>25500</v>
      </c>
      <c r="P1985">
        <v>4500</v>
      </c>
      <c r="Q1985">
        <v>2000</v>
      </c>
      <c r="R1985">
        <v>0</v>
      </c>
      <c r="S1985">
        <v>4451</v>
      </c>
      <c r="T1985">
        <v>35000</v>
      </c>
      <c r="U1985">
        <v>36000</v>
      </c>
      <c r="V1985">
        <v>0</v>
      </c>
      <c r="W1985">
        <v>5000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38651</v>
      </c>
      <c r="AD1985">
        <v>0</v>
      </c>
      <c r="AE1985">
        <v>0</v>
      </c>
      <c r="AF1985">
        <v>58564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926587</v>
      </c>
      <c r="AO1985">
        <v>380635</v>
      </c>
      <c r="AP1985">
        <v>58564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34603</v>
      </c>
      <c r="AY1985">
        <v>0</v>
      </c>
      <c r="AZ1985">
        <v>0</v>
      </c>
      <c r="BA1985">
        <v>25000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0</v>
      </c>
      <c r="BI1985">
        <v>0</v>
      </c>
      <c r="BJ1985">
        <v>0</v>
      </c>
      <c r="BK1985">
        <v>498802</v>
      </c>
      <c r="BL1985">
        <v>0</v>
      </c>
      <c r="BM1985">
        <v>176667</v>
      </c>
      <c r="BN1985">
        <v>77550</v>
      </c>
      <c r="BO1985">
        <v>61332</v>
      </c>
      <c r="BP1985">
        <v>0</v>
      </c>
      <c r="BQ1985">
        <v>0</v>
      </c>
      <c r="BR1985">
        <v>0</v>
      </c>
      <c r="BS1985">
        <v>0</v>
      </c>
      <c r="BT1985">
        <v>0</v>
      </c>
      <c r="BU1985">
        <v>0</v>
      </c>
      <c r="BV1985">
        <v>0</v>
      </c>
      <c r="BW1985">
        <v>0</v>
      </c>
      <c r="BX1985">
        <v>0</v>
      </c>
      <c r="BY1985">
        <v>0</v>
      </c>
      <c r="BZ1985">
        <v>0</v>
      </c>
      <c r="CA1985">
        <v>0</v>
      </c>
      <c r="CB1985">
        <v>0</v>
      </c>
      <c r="CC1985">
        <v>0</v>
      </c>
      <c r="CD1985">
        <v>0</v>
      </c>
      <c r="CE1985">
        <v>0</v>
      </c>
      <c r="CF1985">
        <v>25000</v>
      </c>
      <c r="CG1985">
        <v>0</v>
      </c>
      <c r="CH1985">
        <v>0</v>
      </c>
      <c r="CI1985">
        <v>0</v>
      </c>
      <c r="CJ1985">
        <v>0</v>
      </c>
      <c r="CK1985">
        <v>0</v>
      </c>
      <c r="CL1985">
        <v>0</v>
      </c>
      <c r="CM1985">
        <v>0</v>
      </c>
      <c r="CN1985">
        <v>0</v>
      </c>
      <c r="CO1985">
        <v>0</v>
      </c>
      <c r="CP1985">
        <v>0</v>
      </c>
      <c r="CQ1985">
        <v>196667</v>
      </c>
      <c r="CR1985">
        <v>0</v>
      </c>
      <c r="CS1985">
        <v>0</v>
      </c>
      <c r="CT1985">
        <v>0</v>
      </c>
      <c r="CU1985">
        <v>0</v>
      </c>
      <c r="CV1985">
        <v>0</v>
      </c>
      <c r="CW1985">
        <v>0</v>
      </c>
      <c r="CX1985">
        <v>0</v>
      </c>
      <c r="CY1985">
        <v>0</v>
      </c>
      <c r="CZ1985">
        <v>0</v>
      </c>
      <c r="DA1985">
        <v>0</v>
      </c>
      <c r="DB1985">
        <v>0</v>
      </c>
      <c r="DC1985">
        <v>0</v>
      </c>
      <c r="DD1985">
        <v>0</v>
      </c>
      <c r="DE1985">
        <v>0</v>
      </c>
      <c r="DF1985">
        <v>134979</v>
      </c>
      <c r="DG1985">
        <v>0</v>
      </c>
      <c r="DH1985">
        <v>0</v>
      </c>
      <c r="DI1985">
        <v>0</v>
      </c>
      <c r="DJ1985">
        <v>93468</v>
      </c>
      <c r="DK1985">
        <v>75000</v>
      </c>
      <c r="DL1985">
        <v>370545</v>
      </c>
      <c r="DM1985">
        <v>0</v>
      </c>
      <c r="DN1985">
        <v>0</v>
      </c>
      <c r="DO1985">
        <v>870658</v>
      </c>
      <c r="DP1985">
        <v>317700</v>
      </c>
      <c r="DQ1985">
        <v>-690057</v>
      </c>
      <c r="DR1985">
        <v>289906</v>
      </c>
      <c r="DS1985">
        <v>0</v>
      </c>
    </row>
    <row r="1986" spans="1:123" x14ac:dyDescent="0.3">
      <c r="A1986" t="str">
        <f t="shared" si="30"/>
        <v>20402002</v>
      </c>
      <c r="B1986">
        <v>57</v>
      </c>
      <c r="C1986">
        <v>2040</v>
      </c>
      <c r="D1986">
        <v>200212</v>
      </c>
      <c r="E1986">
        <v>44</v>
      </c>
      <c r="F1986">
        <v>2124687</v>
      </c>
      <c r="G1986">
        <v>163060</v>
      </c>
      <c r="H1986">
        <v>550000</v>
      </c>
      <c r="I1986">
        <v>0</v>
      </c>
      <c r="J1986">
        <v>90000</v>
      </c>
      <c r="K1986">
        <v>85000</v>
      </c>
      <c r="L1986">
        <v>200000</v>
      </c>
      <c r="M1986">
        <v>56200</v>
      </c>
      <c r="N1986">
        <v>11500</v>
      </c>
      <c r="O1986">
        <v>25500</v>
      </c>
      <c r="P1986">
        <v>4500</v>
      </c>
      <c r="Q1986">
        <v>2000</v>
      </c>
      <c r="R1986">
        <v>0</v>
      </c>
      <c r="S1986">
        <v>4237</v>
      </c>
      <c r="T1986">
        <v>35000</v>
      </c>
      <c r="U1986">
        <v>36000</v>
      </c>
      <c r="V1986">
        <v>0</v>
      </c>
      <c r="W1986">
        <v>10000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86037</v>
      </c>
      <c r="AD1986">
        <v>44326</v>
      </c>
      <c r="AE1986">
        <v>0</v>
      </c>
      <c r="AF1986">
        <v>130363</v>
      </c>
      <c r="AG1986">
        <v>44326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849574</v>
      </c>
      <c r="AO1986">
        <v>847294</v>
      </c>
      <c r="AP1986">
        <v>130363</v>
      </c>
      <c r="AQ1986">
        <v>0</v>
      </c>
      <c r="AR1986">
        <v>20000</v>
      </c>
      <c r="AS1986">
        <v>0</v>
      </c>
      <c r="AT1986">
        <v>0</v>
      </c>
      <c r="AU1986">
        <v>0</v>
      </c>
      <c r="AV1986">
        <v>0</v>
      </c>
      <c r="AW1986">
        <v>13799</v>
      </c>
      <c r="AX1986">
        <v>47847</v>
      </c>
      <c r="AY1986">
        <v>479</v>
      </c>
      <c r="AZ1986">
        <v>0</v>
      </c>
      <c r="BA1986">
        <v>25000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0</v>
      </c>
      <c r="BI1986">
        <v>0</v>
      </c>
      <c r="BJ1986">
        <v>0</v>
      </c>
      <c r="BK1986">
        <v>1084782</v>
      </c>
      <c r="BL1986">
        <v>0</v>
      </c>
      <c r="BM1986">
        <v>156667</v>
      </c>
      <c r="BN1986">
        <v>0</v>
      </c>
      <c r="BO1986">
        <v>0</v>
      </c>
      <c r="BP1986">
        <v>0</v>
      </c>
      <c r="BQ1986">
        <v>0</v>
      </c>
      <c r="BR1986">
        <v>0</v>
      </c>
      <c r="BS1986">
        <v>0</v>
      </c>
      <c r="BT1986">
        <v>0</v>
      </c>
      <c r="BU1986">
        <v>0</v>
      </c>
      <c r="BV1986">
        <v>0</v>
      </c>
      <c r="BW1986">
        <v>0</v>
      </c>
      <c r="BX1986">
        <v>0</v>
      </c>
      <c r="BY1986">
        <v>0</v>
      </c>
      <c r="BZ1986">
        <v>0</v>
      </c>
      <c r="CA1986">
        <v>0</v>
      </c>
      <c r="CB1986">
        <v>0</v>
      </c>
      <c r="CC1986">
        <v>0</v>
      </c>
      <c r="CD1986">
        <v>0</v>
      </c>
      <c r="CE1986">
        <v>0</v>
      </c>
      <c r="CF1986">
        <v>0</v>
      </c>
      <c r="CG1986">
        <v>0</v>
      </c>
      <c r="CH1986">
        <v>0</v>
      </c>
      <c r="CI1986">
        <v>0</v>
      </c>
      <c r="CJ1986">
        <v>0</v>
      </c>
      <c r="CK1986">
        <v>0</v>
      </c>
      <c r="CL1986">
        <v>0</v>
      </c>
      <c r="CM1986">
        <v>0</v>
      </c>
      <c r="CN1986">
        <v>0</v>
      </c>
      <c r="CO1986">
        <v>0</v>
      </c>
      <c r="CP1986">
        <v>0</v>
      </c>
      <c r="CQ1986">
        <v>20000</v>
      </c>
      <c r="CR1986">
        <v>0</v>
      </c>
      <c r="CS1986">
        <v>0</v>
      </c>
      <c r="CT1986">
        <v>0</v>
      </c>
      <c r="CU1986">
        <v>0</v>
      </c>
      <c r="CV1986">
        <v>0</v>
      </c>
      <c r="CW1986">
        <v>0</v>
      </c>
      <c r="CX1986">
        <v>0</v>
      </c>
      <c r="CY1986">
        <v>0</v>
      </c>
      <c r="CZ1986">
        <v>0</v>
      </c>
      <c r="DA1986">
        <v>0</v>
      </c>
      <c r="DB1986">
        <v>0</v>
      </c>
      <c r="DC1986">
        <v>0</v>
      </c>
      <c r="DD1986">
        <v>0</v>
      </c>
      <c r="DE1986">
        <v>0</v>
      </c>
      <c r="DF1986">
        <v>130929</v>
      </c>
      <c r="DG1986">
        <v>0</v>
      </c>
      <c r="DH1986">
        <v>0</v>
      </c>
      <c r="DI1986">
        <v>0</v>
      </c>
      <c r="DJ1986">
        <v>45621</v>
      </c>
      <c r="DK1986">
        <v>50000</v>
      </c>
      <c r="DL1986">
        <v>356745</v>
      </c>
      <c r="DM1986">
        <v>0</v>
      </c>
      <c r="DN1986">
        <v>0</v>
      </c>
      <c r="DO1986">
        <v>603296</v>
      </c>
      <c r="DP1986">
        <v>317700</v>
      </c>
      <c r="DQ1986">
        <v>-476037</v>
      </c>
      <c r="DR1986">
        <v>232725</v>
      </c>
      <c r="DS1986">
        <v>0</v>
      </c>
    </row>
    <row r="1987" spans="1:123" x14ac:dyDescent="0.3">
      <c r="A1987" t="str">
        <f t="shared" ref="A1987:A2050" si="31">CONCATENATE(C1987,LEFT(D1987,4))</f>
        <v>20412003</v>
      </c>
      <c r="B1987">
        <v>57</v>
      </c>
      <c r="C1987">
        <v>2041</v>
      </c>
      <c r="D1987">
        <v>200312</v>
      </c>
      <c r="E1987">
        <v>50</v>
      </c>
      <c r="F1987">
        <v>2016131</v>
      </c>
      <c r="G1987">
        <v>163056</v>
      </c>
      <c r="H1987">
        <v>550000</v>
      </c>
      <c r="I1987">
        <v>0</v>
      </c>
      <c r="J1987">
        <v>0</v>
      </c>
      <c r="K1987">
        <v>85000</v>
      </c>
      <c r="L1987">
        <v>200000</v>
      </c>
      <c r="M1987">
        <v>56200</v>
      </c>
      <c r="N1987">
        <v>11500</v>
      </c>
      <c r="O1987">
        <v>25500</v>
      </c>
      <c r="P1987">
        <v>4500</v>
      </c>
      <c r="Q1987">
        <v>2000</v>
      </c>
      <c r="R1987">
        <v>0</v>
      </c>
      <c r="S1987">
        <v>4023</v>
      </c>
      <c r="T1987">
        <v>35000</v>
      </c>
      <c r="U1987">
        <v>36000</v>
      </c>
      <c r="V1987">
        <v>0</v>
      </c>
      <c r="W1987">
        <v>10000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97684</v>
      </c>
      <c r="AD1987">
        <v>50327</v>
      </c>
      <c r="AE1987">
        <v>0</v>
      </c>
      <c r="AF1987">
        <v>148011</v>
      </c>
      <c r="AG1987">
        <v>50327</v>
      </c>
      <c r="AH1987">
        <v>0</v>
      </c>
      <c r="AI1987">
        <v>44326</v>
      </c>
      <c r="AJ1987">
        <v>0</v>
      </c>
      <c r="AK1987">
        <v>44326</v>
      </c>
      <c r="AL1987">
        <v>44326</v>
      </c>
      <c r="AM1987">
        <v>0</v>
      </c>
      <c r="AN1987">
        <v>741712</v>
      </c>
      <c r="AO1987">
        <v>961994</v>
      </c>
      <c r="AP1987">
        <v>148011</v>
      </c>
      <c r="AQ1987">
        <v>0</v>
      </c>
      <c r="AR1987">
        <v>20000</v>
      </c>
      <c r="AS1987">
        <v>0</v>
      </c>
      <c r="AT1987">
        <v>0</v>
      </c>
      <c r="AU1987">
        <v>0</v>
      </c>
      <c r="AV1987">
        <v>0</v>
      </c>
      <c r="AW1987">
        <v>18348</v>
      </c>
      <c r="AX1987">
        <v>45621</v>
      </c>
      <c r="AY1987">
        <v>6635</v>
      </c>
      <c r="AZ1987">
        <v>0</v>
      </c>
      <c r="BA1987">
        <v>25000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0</v>
      </c>
      <c r="BI1987">
        <v>0</v>
      </c>
      <c r="BJ1987">
        <v>0</v>
      </c>
      <c r="BK1987">
        <v>1225609</v>
      </c>
      <c r="BL1987">
        <v>0</v>
      </c>
      <c r="BM1987">
        <v>0</v>
      </c>
      <c r="BN1987">
        <v>0</v>
      </c>
      <c r="BO1987">
        <v>0</v>
      </c>
      <c r="BP1987">
        <v>0</v>
      </c>
      <c r="BQ1987">
        <v>0</v>
      </c>
      <c r="BR1987">
        <v>0</v>
      </c>
      <c r="BS1987">
        <v>0</v>
      </c>
      <c r="BT1987">
        <v>0</v>
      </c>
      <c r="BU1987">
        <v>0</v>
      </c>
      <c r="BV1987">
        <v>0</v>
      </c>
      <c r="BW1987">
        <v>0</v>
      </c>
      <c r="BX1987">
        <v>0</v>
      </c>
      <c r="BY1987">
        <v>0</v>
      </c>
      <c r="BZ1987">
        <v>0</v>
      </c>
      <c r="CA1987">
        <v>0</v>
      </c>
      <c r="CB1987">
        <v>0</v>
      </c>
      <c r="CC1987">
        <v>0</v>
      </c>
      <c r="CD1987">
        <v>0</v>
      </c>
      <c r="CE1987">
        <v>0</v>
      </c>
      <c r="CF1987">
        <v>0</v>
      </c>
      <c r="CG1987">
        <v>0</v>
      </c>
      <c r="CH1987">
        <v>0</v>
      </c>
      <c r="CI1987">
        <v>0</v>
      </c>
      <c r="CJ1987">
        <v>0</v>
      </c>
      <c r="CK1987">
        <v>0</v>
      </c>
      <c r="CL1987">
        <v>0</v>
      </c>
      <c r="CM1987">
        <v>0</v>
      </c>
      <c r="CN1987">
        <v>0</v>
      </c>
      <c r="CO1987">
        <v>0</v>
      </c>
      <c r="CP1987">
        <v>0</v>
      </c>
      <c r="CQ1987">
        <v>0</v>
      </c>
      <c r="CR1987">
        <v>0</v>
      </c>
      <c r="CS1987">
        <v>0</v>
      </c>
      <c r="CT1987">
        <v>0</v>
      </c>
      <c r="CU1987">
        <v>0</v>
      </c>
      <c r="CV1987">
        <v>0</v>
      </c>
      <c r="CW1987">
        <v>0</v>
      </c>
      <c r="CX1987">
        <v>0</v>
      </c>
      <c r="CY1987">
        <v>0</v>
      </c>
      <c r="CZ1987">
        <v>0</v>
      </c>
      <c r="DA1987">
        <v>0</v>
      </c>
      <c r="DB1987">
        <v>0</v>
      </c>
      <c r="DC1987">
        <v>0</v>
      </c>
      <c r="DD1987">
        <v>0</v>
      </c>
      <c r="DE1987">
        <v>0</v>
      </c>
      <c r="DF1987">
        <v>127001</v>
      </c>
      <c r="DG1987">
        <v>0</v>
      </c>
      <c r="DH1987">
        <v>0</v>
      </c>
      <c r="DI1987">
        <v>0</v>
      </c>
      <c r="DJ1987">
        <v>0</v>
      </c>
      <c r="DK1987">
        <v>25000</v>
      </c>
      <c r="DL1987">
        <v>338398</v>
      </c>
      <c r="DM1987">
        <v>0</v>
      </c>
      <c r="DN1987">
        <v>0</v>
      </c>
      <c r="DO1987">
        <v>534725</v>
      </c>
      <c r="DP1987">
        <v>317700</v>
      </c>
      <c r="DQ1987">
        <v>-336835</v>
      </c>
      <c r="DR1987">
        <v>247866</v>
      </c>
      <c r="DS1987">
        <v>0</v>
      </c>
    </row>
    <row r="1988" spans="1:123" x14ac:dyDescent="0.3">
      <c r="A1988" t="str">
        <f t="shared" si="31"/>
        <v>20422004</v>
      </c>
      <c r="B1988">
        <v>57</v>
      </c>
      <c r="C1988">
        <v>2042</v>
      </c>
      <c r="D1988">
        <v>200412</v>
      </c>
      <c r="E1988">
        <v>36</v>
      </c>
      <c r="F1988">
        <v>1948452</v>
      </c>
      <c r="G1988">
        <v>163053</v>
      </c>
      <c r="H1988">
        <v>550000</v>
      </c>
      <c r="I1988">
        <v>0</v>
      </c>
      <c r="J1988">
        <v>0</v>
      </c>
      <c r="K1988">
        <v>85000</v>
      </c>
      <c r="L1988">
        <v>200000</v>
      </c>
      <c r="M1988">
        <v>56200</v>
      </c>
      <c r="N1988">
        <v>11500</v>
      </c>
      <c r="O1988">
        <v>25500</v>
      </c>
      <c r="P1988">
        <v>4500</v>
      </c>
      <c r="Q1988">
        <v>2000</v>
      </c>
      <c r="R1988">
        <v>0</v>
      </c>
      <c r="S1988">
        <v>3810</v>
      </c>
      <c r="T1988">
        <v>35000</v>
      </c>
      <c r="U1988">
        <v>36000</v>
      </c>
      <c r="V1988">
        <v>0</v>
      </c>
      <c r="W1988">
        <v>10000</v>
      </c>
      <c r="X1988">
        <v>0</v>
      </c>
      <c r="Y1988">
        <v>0</v>
      </c>
      <c r="Z1988">
        <v>0</v>
      </c>
      <c r="AA1988">
        <v>0</v>
      </c>
      <c r="AB1988">
        <v>44326</v>
      </c>
      <c r="AC1988">
        <v>69901</v>
      </c>
      <c r="AD1988">
        <v>0</v>
      </c>
      <c r="AE1988">
        <v>44326</v>
      </c>
      <c r="AF1988">
        <v>61588</v>
      </c>
      <c r="AG1988">
        <v>0</v>
      </c>
      <c r="AH1988">
        <v>0</v>
      </c>
      <c r="AI1988">
        <v>50327</v>
      </c>
      <c r="AJ1988">
        <v>0</v>
      </c>
      <c r="AK1988">
        <v>50327</v>
      </c>
      <c r="AL1988">
        <v>50327</v>
      </c>
      <c r="AM1988">
        <v>0</v>
      </c>
      <c r="AN1988">
        <v>827922</v>
      </c>
      <c r="AO1988">
        <v>688388</v>
      </c>
      <c r="AP1988">
        <v>105914</v>
      </c>
      <c r="AQ1988">
        <v>0</v>
      </c>
      <c r="AR1988">
        <v>11949</v>
      </c>
      <c r="AS1988">
        <v>0</v>
      </c>
      <c r="AT1988">
        <v>0</v>
      </c>
      <c r="AU1988">
        <v>0</v>
      </c>
      <c r="AV1988">
        <v>0</v>
      </c>
      <c r="AW1988">
        <v>7498</v>
      </c>
      <c r="AX1988">
        <v>0</v>
      </c>
      <c r="AY1988">
        <v>0</v>
      </c>
      <c r="AZ1988">
        <v>0</v>
      </c>
      <c r="BA1988">
        <v>25000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0</v>
      </c>
      <c r="BI1988">
        <v>0</v>
      </c>
      <c r="BJ1988">
        <v>0</v>
      </c>
      <c r="BK1988">
        <v>838749</v>
      </c>
      <c r="BL1988">
        <v>0</v>
      </c>
      <c r="BM1988">
        <v>0</v>
      </c>
      <c r="BN1988">
        <v>0</v>
      </c>
      <c r="BO1988">
        <v>0</v>
      </c>
      <c r="BP1988">
        <v>0</v>
      </c>
      <c r="BQ1988">
        <v>0</v>
      </c>
      <c r="BR1988">
        <v>0</v>
      </c>
      <c r="BS1988">
        <v>0</v>
      </c>
      <c r="BT1988">
        <v>0</v>
      </c>
      <c r="BU1988">
        <v>0</v>
      </c>
      <c r="BV1988">
        <v>0</v>
      </c>
      <c r="BW1988">
        <v>0</v>
      </c>
      <c r="BX1988">
        <v>0</v>
      </c>
      <c r="BY1988">
        <v>0</v>
      </c>
      <c r="BZ1988">
        <v>0</v>
      </c>
      <c r="CA1988">
        <v>0</v>
      </c>
      <c r="CB1988">
        <v>0</v>
      </c>
      <c r="CC1988">
        <v>0</v>
      </c>
      <c r="CD1988">
        <v>0</v>
      </c>
      <c r="CE1988">
        <v>0</v>
      </c>
      <c r="CF1988">
        <v>0</v>
      </c>
      <c r="CG1988">
        <v>0</v>
      </c>
      <c r="CH1988">
        <v>0</v>
      </c>
      <c r="CI1988">
        <v>0</v>
      </c>
      <c r="CJ1988">
        <v>0</v>
      </c>
      <c r="CK1988">
        <v>0</v>
      </c>
      <c r="CL1988">
        <v>0</v>
      </c>
      <c r="CM1988">
        <v>0</v>
      </c>
      <c r="CN1988">
        <v>0</v>
      </c>
      <c r="CO1988">
        <v>0</v>
      </c>
      <c r="CP1988">
        <v>0</v>
      </c>
      <c r="CQ1988">
        <v>0</v>
      </c>
      <c r="CR1988">
        <v>0</v>
      </c>
      <c r="CS1988">
        <v>0</v>
      </c>
      <c r="CT1988">
        <v>0</v>
      </c>
      <c r="CU1988">
        <v>0</v>
      </c>
      <c r="CV1988">
        <v>0</v>
      </c>
      <c r="CW1988">
        <v>0</v>
      </c>
      <c r="CX1988">
        <v>0</v>
      </c>
      <c r="CY1988">
        <v>0</v>
      </c>
      <c r="CZ1988">
        <v>0</v>
      </c>
      <c r="DA1988">
        <v>0</v>
      </c>
      <c r="DB1988">
        <v>0</v>
      </c>
      <c r="DC1988">
        <v>0</v>
      </c>
      <c r="DD1988">
        <v>0</v>
      </c>
      <c r="DE1988">
        <v>0</v>
      </c>
      <c r="DF1988">
        <v>123191</v>
      </c>
      <c r="DG1988">
        <v>0</v>
      </c>
      <c r="DH1988">
        <v>0</v>
      </c>
      <c r="DI1988">
        <v>0</v>
      </c>
      <c r="DJ1988">
        <v>0</v>
      </c>
      <c r="DK1988">
        <v>0</v>
      </c>
      <c r="DL1988">
        <v>330900</v>
      </c>
      <c r="DM1988">
        <v>0</v>
      </c>
      <c r="DN1988">
        <v>0</v>
      </c>
      <c r="DO1988">
        <v>504418</v>
      </c>
      <c r="DP1988">
        <v>297700</v>
      </c>
      <c r="DQ1988">
        <v>-513332</v>
      </c>
      <c r="DR1988">
        <v>480834</v>
      </c>
      <c r="DS1988">
        <v>0</v>
      </c>
    </row>
    <row r="1989" spans="1:123" x14ac:dyDescent="0.3">
      <c r="A1989" t="str">
        <f t="shared" si="31"/>
        <v>20432005</v>
      </c>
      <c r="B1989">
        <v>57</v>
      </c>
      <c r="C1989">
        <v>2043</v>
      </c>
      <c r="D1989">
        <v>200512</v>
      </c>
      <c r="E1989">
        <v>55</v>
      </c>
      <c r="F1989">
        <v>1642387</v>
      </c>
      <c r="G1989">
        <v>163049</v>
      </c>
      <c r="H1989">
        <v>550000</v>
      </c>
      <c r="I1989">
        <v>0</v>
      </c>
      <c r="J1989">
        <v>0</v>
      </c>
      <c r="K1989">
        <v>85000</v>
      </c>
      <c r="L1989">
        <v>200000</v>
      </c>
      <c r="M1989">
        <v>56200</v>
      </c>
      <c r="N1989">
        <v>11500</v>
      </c>
      <c r="O1989">
        <v>25500</v>
      </c>
      <c r="P1989">
        <v>4500</v>
      </c>
      <c r="Q1989">
        <v>2000</v>
      </c>
      <c r="R1989">
        <v>0</v>
      </c>
      <c r="S1989">
        <v>3595</v>
      </c>
      <c r="T1989">
        <v>35000</v>
      </c>
      <c r="U1989">
        <v>36000</v>
      </c>
      <c r="V1989">
        <v>0</v>
      </c>
      <c r="W1989">
        <v>10000</v>
      </c>
      <c r="X1989">
        <v>0</v>
      </c>
      <c r="Y1989">
        <v>0</v>
      </c>
      <c r="Z1989">
        <v>0</v>
      </c>
      <c r="AA1989">
        <v>0</v>
      </c>
      <c r="AB1989">
        <v>50327</v>
      </c>
      <c r="AC1989">
        <v>106098</v>
      </c>
      <c r="AD1989">
        <v>54662</v>
      </c>
      <c r="AE1989">
        <v>50327</v>
      </c>
      <c r="AF1989">
        <v>110433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778862</v>
      </c>
      <c r="AO1989">
        <v>1044857</v>
      </c>
      <c r="AP1989">
        <v>160760</v>
      </c>
      <c r="AQ1989">
        <v>0</v>
      </c>
      <c r="AR1989">
        <v>20000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0</v>
      </c>
      <c r="BI1989">
        <v>0</v>
      </c>
      <c r="BJ1989">
        <v>0</v>
      </c>
      <c r="BK1989">
        <v>1225617</v>
      </c>
      <c r="BL1989">
        <v>0</v>
      </c>
      <c r="BM1989">
        <v>0</v>
      </c>
      <c r="BN1989">
        <v>0</v>
      </c>
      <c r="BO1989">
        <v>0</v>
      </c>
      <c r="BP1989">
        <v>0</v>
      </c>
      <c r="BQ1989">
        <v>0</v>
      </c>
      <c r="BR1989">
        <v>163043</v>
      </c>
      <c r="BS1989">
        <v>0</v>
      </c>
      <c r="BT1989">
        <v>0</v>
      </c>
      <c r="BU1989">
        <v>0</v>
      </c>
      <c r="BV1989">
        <v>0</v>
      </c>
      <c r="BW1989">
        <v>0</v>
      </c>
      <c r="BX1989">
        <v>0</v>
      </c>
      <c r="BY1989">
        <v>0</v>
      </c>
      <c r="BZ1989">
        <v>0</v>
      </c>
      <c r="CA1989">
        <v>0</v>
      </c>
      <c r="CB1989">
        <v>0</v>
      </c>
      <c r="CC1989">
        <v>0</v>
      </c>
      <c r="CD1989">
        <v>0</v>
      </c>
      <c r="CE1989">
        <v>0</v>
      </c>
      <c r="CF1989">
        <v>0</v>
      </c>
      <c r="CG1989">
        <v>0</v>
      </c>
      <c r="CH1989">
        <v>0</v>
      </c>
      <c r="CI1989">
        <v>0</v>
      </c>
      <c r="CJ1989">
        <v>0</v>
      </c>
      <c r="CK1989">
        <v>0</v>
      </c>
      <c r="CL1989">
        <v>0</v>
      </c>
      <c r="CM1989">
        <v>0</v>
      </c>
      <c r="CN1989">
        <v>0</v>
      </c>
      <c r="CO1989">
        <v>0</v>
      </c>
      <c r="CP1989">
        <v>0</v>
      </c>
      <c r="CQ1989">
        <v>123043</v>
      </c>
      <c r="CR1989">
        <v>0</v>
      </c>
      <c r="CS1989">
        <v>0</v>
      </c>
      <c r="CT1989">
        <v>0</v>
      </c>
      <c r="CU1989">
        <v>0</v>
      </c>
      <c r="CV1989">
        <v>0</v>
      </c>
      <c r="CW1989">
        <v>0</v>
      </c>
      <c r="CX1989">
        <v>0</v>
      </c>
      <c r="CY1989">
        <v>0</v>
      </c>
      <c r="CZ1989">
        <v>0</v>
      </c>
      <c r="DA1989">
        <v>0</v>
      </c>
      <c r="DB1989">
        <v>0</v>
      </c>
      <c r="DC1989">
        <v>0</v>
      </c>
      <c r="DD1989">
        <v>0</v>
      </c>
      <c r="DE1989">
        <v>0</v>
      </c>
      <c r="DF1989">
        <v>119496</v>
      </c>
      <c r="DG1989">
        <v>0</v>
      </c>
      <c r="DH1989">
        <v>0</v>
      </c>
      <c r="DI1989">
        <v>0</v>
      </c>
      <c r="DJ1989">
        <v>0</v>
      </c>
      <c r="DK1989">
        <v>0</v>
      </c>
      <c r="DL1989">
        <v>330900</v>
      </c>
      <c r="DM1989">
        <v>0</v>
      </c>
      <c r="DN1989">
        <v>0</v>
      </c>
      <c r="DO1989">
        <v>573438</v>
      </c>
      <c r="DP1989">
        <v>317700</v>
      </c>
      <c r="DQ1989">
        <v>163043</v>
      </c>
      <c r="DR1989">
        <v>0</v>
      </c>
      <c r="DS1989">
        <v>0</v>
      </c>
    </row>
    <row r="1990" spans="1:123" x14ac:dyDescent="0.3">
      <c r="A1990" t="str">
        <f t="shared" si="31"/>
        <v>20442006</v>
      </c>
      <c r="B1990">
        <v>57</v>
      </c>
      <c r="C1990">
        <v>2044</v>
      </c>
      <c r="D1990">
        <v>200612</v>
      </c>
      <c r="E1990">
        <v>69</v>
      </c>
      <c r="F1990">
        <v>1921576</v>
      </c>
      <c r="G1990">
        <v>163046</v>
      </c>
      <c r="H1990">
        <v>550000</v>
      </c>
      <c r="I1990">
        <v>0</v>
      </c>
      <c r="J1990">
        <v>0</v>
      </c>
      <c r="K1990">
        <v>85000</v>
      </c>
      <c r="L1990">
        <v>200000</v>
      </c>
      <c r="M1990">
        <v>56200</v>
      </c>
      <c r="N1990">
        <v>11500</v>
      </c>
      <c r="O1990">
        <v>25500</v>
      </c>
      <c r="P1990">
        <v>4500</v>
      </c>
      <c r="Q1990">
        <v>2000</v>
      </c>
      <c r="R1990">
        <v>0</v>
      </c>
      <c r="S1990">
        <v>3381</v>
      </c>
      <c r="T1990">
        <v>35000</v>
      </c>
      <c r="U1990">
        <v>36000</v>
      </c>
      <c r="V1990">
        <v>0</v>
      </c>
      <c r="W1990">
        <v>10000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134200</v>
      </c>
      <c r="AD1990">
        <v>69140</v>
      </c>
      <c r="AE1990">
        <v>0</v>
      </c>
      <c r="AF1990">
        <v>203340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685741</v>
      </c>
      <c r="AO1990">
        <v>1321604</v>
      </c>
      <c r="AP1990">
        <v>203340</v>
      </c>
      <c r="AQ1990">
        <v>0</v>
      </c>
      <c r="AR1990">
        <v>20000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0</v>
      </c>
      <c r="BI1990">
        <v>0</v>
      </c>
      <c r="BJ1990">
        <v>0</v>
      </c>
      <c r="BK1990">
        <v>1544944</v>
      </c>
      <c r="BL1990">
        <v>0</v>
      </c>
      <c r="BM1990">
        <v>0</v>
      </c>
      <c r="BN1990">
        <v>0</v>
      </c>
      <c r="BO1990">
        <v>0</v>
      </c>
      <c r="BP1990">
        <v>0</v>
      </c>
      <c r="BQ1990">
        <v>0</v>
      </c>
      <c r="BR1990">
        <v>110063</v>
      </c>
      <c r="BS1990">
        <v>0</v>
      </c>
      <c r="BT1990">
        <v>0</v>
      </c>
      <c r="BU1990">
        <v>0</v>
      </c>
      <c r="BV1990">
        <v>0</v>
      </c>
      <c r="BW1990">
        <v>0</v>
      </c>
      <c r="BX1990">
        <v>0</v>
      </c>
      <c r="BY1990">
        <v>0</v>
      </c>
      <c r="BZ1990">
        <v>0</v>
      </c>
      <c r="CA1990">
        <v>0</v>
      </c>
      <c r="CB1990">
        <v>0</v>
      </c>
      <c r="CC1990">
        <v>0</v>
      </c>
      <c r="CD1990">
        <v>0</v>
      </c>
      <c r="CE1990">
        <v>0</v>
      </c>
      <c r="CF1990">
        <v>0</v>
      </c>
      <c r="CG1990">
        <v>0</v>
      </c>
      <c r="CH1990">
        <v>0</v>
      </c>
      <c r="CI1990">
        <v>0</v>
      </c>
      <c r="CJ1990">
        <v>0</v>
      </c>
      <c r="CK1990">
        <v>0</v>
      </c>
      <c r="CL1990">
        <v>0</v>
      </c>
      <c r="CM1990">
        <v>0</v>
      </c>
      <c r="CN1990">
        <v>0</v>
      </c>
      <c r="CO1990">
        <v>0</v>
      </c>
      <c r="CP1990">
        <v>0</v>
      </c>
      <c r="CQ1990">
        <v>213106</v>
      </c>
      <c r="CR1990">
        <v>0</v>
      </c>
      <c r="CS1990">
        <v>0</v>
      </c>
      <c r="CT1990">
        <v>0</v>
      </c>
      <c r="CU1990">
        <v>0</v>
      </c>
      <c r="CV1990">
        <v>0</v>
      </c>
      <c r="CW1990">
        <v>0</v>
      </c>
      <c r="CX1990">
        <v>0</v>
      </c>
      <c r="CY1990">
        <v>0</v>
      </c>
      <c r="CZ1990">
        <v>0</v>
      </c>
      <c r="DA1990">
        <v>0</v>
      </c>
      <c r="DB1990">
        <v>0</v>
      </c>
      <c r="DC1990">
        <v>0</v>
      </c>
      <c r="DD1990">
        <v>0</v>
      </c>
      <c r="DE1990">
        <v>0</v>
      </c>
      <c r="DF1990">
        <v>115911</v>
      </c>
      <c r="DG1990">
        <v>0</v>
      </c>
      <c r="DH1990">
        <v>0</v>
      </c>
      <c r="DI1990">
        <v>0</v>
      </c>
      <c r="DJ1990">
        <v>0</v>
      </c>
      <c r="DK1990">
        <v>0</v>
      </c>
      <c r="DL1990">
        <v>330900</v>
      </c>
      <c r="DM1990">
        <v>0</v>
      </c>
      <c r="DN1990">
        <v>0</v>
      </c>
      <c r="DO1990">
        <v>659916</v>
      </c>
      <c r="DP1990">
        <v>317700</v>
      </c>
      <c r="DQ1990">
        <v>110063</v>
      </c>
      <c r="DR1990">
        <v>0</v>
      </c>
      <c r="DS1990">
        <v>0</v>
      </c>
    </row>
    <row r="1991" spans="1:123" x14ac:dyDescent="0.3">
      <c r="A1991" t="str">
        <f t="shared" si="31"/>
        <v>20452007</v>
      </c>
      <c r="B1991">
        <v>57</v>
      </c>
      <c r="C1991">
        <v>2045</v>
      </c>
      <c r="D1991">
        <v>200712</v>
      </c>
      <c r="E1991">
        <v>33</v>
      </c>
      <c r="F1991">
        <v>2088327</v>
      </c>
      <c r="G1991">
        <v>163042</v>
      </c>
      <c r="H1991">
        <v>550000</v>
      </c>
      <c r="I1991">
        <v>0</v>
      </c>
      <c r="J1991">
        <v>0</v>
      </c>
      <c r="K1991">
        <v>85000</v>
      </c>
      <c r="L1991">
        <v>200000</v>
      </c>
      <c r="M1991">
        <v>56200</v>
      </c>
      <c r="N1991">
        <v>11500</v>
      </c>
      <c r="O1991">
        <v>25500</v>
      </c>
      <c r="P1991">
        <v>4500</v>
      </c>
      <c r="Q1991">
        <v>2000</v>
      </c>
      <c r="R1991">
        <v>0</v>
      </c>
      <c r="S1991">
        <v>3166</v>
      </c>
      <c r="T1991">
        <v>35000</v>
      </c>
      <c r="U1991">
        <v>36000</v>
      </c>
      <c r="V1991">
        <v>0</v>
      </c>
      <c r="W1991">
        <v>15000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63111</v>
      </c>
      <c r="AD1991">
        <v>0</v>
      </c>
      <c r="AE1991">
        <v>0</v>
      </c>
      <c r="AF1991">
        <v>95626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788240</v>
      </c>
      <c r="AO1991">
        <v>621519</v>
      </c>
      <c r="AP1991">
        <v>95626</v>
      </c>
      <c r="AQ1991">
        <v>0</v>
      </c>
      <c r="AR1991">
        <v>8360</v>
      </c>
      <c r="AS1991">
        <v>0</v>
      </c>
      <c r="AT1991">
        <v>0</v>
      </c>
      <c r="AU1991">
        <v>0</v>
      </c>
      <c r="AV1991">
        <v>0</v>
      </c>
      <c r="AW1991">
        <v>4846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0</v>
      </c>
      <c r="BI1991">
        <v>0</v>
      </c>
      <c r="BJ1991">
        <v>0</v>
      </c>
      <c r="BK1991">
        <v>730351</v>
      </c>
      <c r="BL1991">
        <v>0</v>
      </c>
      <c r="BM1991">
        <v>64369</v>
      </c>
      <c r="BN1991">
        <v>0</v>
      </c>
      <c r="BO1991">
        <v>0</v>
      </c>
      <c r="BP1991">
        <v>0</v>
      </c>
      <c r="BQ1991">
        <v>0</v>
      </c>
      <c r="BR1991">
        <v>0</v>
      </c>
      <c r="BS1991">
        <v>0</v>
      </c>
      <c r="BT1991">
        <v>0</v>
      </c>
      <c r="BU1991">
        <v>0</v>
      </c>
      <c r="BV1991">
        <v>0</v>
      </c>
      <c r="BW1991">
        <v>0</v>
      </c>
      <c r="BX1991">
        <v>0</v>
      </c>
      <c r="BY1991">
        <v>0</v>
      </c>
      <c r="BZ1991">
        <v>0</v>
      </c>
      <c r="CA1991">
        <v>0</v>
      </c>
      <c r="CB1991">
        <v>0</v>
      </c>
      <c r="CC1991">
        <v>0</v>
      </c>
      <c r="CD1991">
        <v>0</v>
      </c>
      <c r="CE1991">
        <v>0</v>
      </c>
      <c r="CF1991">
        <v>0</v>
      </c>
      <c r="CG1991">
        <v>0</v>
      </c>
      <c r="CH1991">
        <v>0</v>
      </c>
      <c r="CI1991">
        <v>0</v>
      </c>
      <c r="CJ1991">
        <v>0</v>
      </c>
      <c r="CK1991">
        <v>0</v>
      </c>
      <c r="CL1991">
        <v>0</v>
      </c>
      <c r="CM1991">
        <v>0</v>
      </c>
      <c r="CN1991">
        <v>0</v>
      </c>
      <c r="CO1991">
        <v>0</v>
      </c>
      <c r="CP1991">
        <v>0</v>
      </c>
      <c r="CQ1991">
        <v>128737</v>
      </c>
      <c r="CR1991">
        <v>0</v>
      </c>
      <c r="CS1991">
        <v>0</v>
      </c>
      <c r="CT1991">
        <v>0</v>
      </c>
      <c r="CU1991">
        <v>0</v>
      </c>
      <c r="CV1991">
        <v>0</v>
      </c>
      <c r="CW1991">
        <v>0</v>
      </c>
      <c r="CX1991">
        <v>0</v>
      </c>
      <c r="CY1991">
        <v>0</v>
      </c>
      <c r="CZ1991">
        <v>0</v>
      </c>
      <c r="DA1991">
        <v>0</v>
      </c>
      <c r="DB1991">
        <v>0</v>
      </c>
      <c r="DC1991">
        <v>0</v>
      </c>
      <c r="DD1991">
        <v>0</v>
      </c>
      <c r="DE1991">
        <v>0</v>
      </c>
      <c r="DF1991">
        <v>112433</v>
      </c>
      <c r="DG1991">
        <v>0</v>
      </c>
      <c r="DH1991">
        <v>0</v>
      </c>
      <c r="DI1991">
        <v>0</v>
      </c>
      <c r="DJ1991">
        <v>0</v>
      </c>
      <c r="DK1991">
        <v>0</v>
      </c>
      <c r="DL1991">
        <v>326054</v>
      </c>
      <c r="DM1991">
        <v>0</v>
      </c>
      <c r="DN1991">
        <v>0</v>
      </c>
      <c r="DO1991">
        <v>567224</v>
      </c>
      <c r="DP1991">
        <v>317700</v>
      </c>
      <c r="DQ1991">
        <v>-773624</v>
      </c>
      <c r="DR1991">
        <v>704409</v>
      </c>
      <c r="DS1991">
        <v>0</v>
      </c>
    </row>
    <row r="1992" spans="1:123" x14ac:dyDescent="0.3">
      <c r="A1992" t="str">
        <f t="shared" si="31"/>
        <v>20462008</v>
      </c>
      <c r="B1992">
        <v>57</v>
      </c>
      <c r="C1992">
        <v>2046</v>
      </c>
      <c r="D1992">
        <v>200812</v>
      </c>
      <c r="E1992">
        <v>32</v>
      </c>
      <c r="F1992">
        <v>2260103</v>
      </c>
      <c r="G1992">
        <v>163038</v>
      </c>
      <c r="H1992">
        <v>550000</v>
      </c>
      <c r="I1992">
        <v>0</v>
      </c>
      <c r="J1992">
        <v>0</v>
      </c>
      <c r="K1992">
        <v>85000</v>
      </c>
      <c r="L1992">
        <v>200000</v>
      </c>
      <c r="M1992">
        <v>56200</v>
      </c>
      <c r="N1992">
        <v>11500</v>
      </c>
      <c r="O1992">
        <v>25500</v>
      </c>
      <c r="P1992">
        <v>4500</v>
      </c>
      <c r="Q1992">
        <v>2000</v>
      </c>
      <c r="R1992">
        <v>0</v>
      </c>
      <c r="S1992">
        <v>2951</v>
      </c>
      <c r="T1992">
        <v>35000</v>
      </c>
      <c r="U1992">
        <v>36000</v>
      </c>
      <c r="V1992">
        <v>0</v>
      </c>
      <c r="W1992">
        <v>15000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61470</v>
      </c>
      <c r="AD1992">
        <v>0</v>
      </c>
      <c r="AE1992">
        <v>0</v>
      </c>
      <c r="AF1992">
        <v>93140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790511</v>
      </c>
      <c r="AO1992">
        <v>605361</v>
      </c>
      <c r="AP1992">
        <v>93140</v>
      </c>
      <c r="AQ1992">
        <v>0</v>
      </c>
      <c r="AR1992">
        <v>7493</v>
      </c>
      <c r="AS1992">
        <v>0</v>
      </c>
      <c r="AT1992">
        <v>0</v>
      </c>
      <c r="AU1992">
        <v>0</v>
      </c>
      <c r="AV1992">
        <v>0</v>
      </c>
      <c r="AW1992">
        <v>4205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0</v>
      </c>
      <c r="BI1992">
        <v>0</v>
      </c>
      <c r="BJ1992">
        <v>0</v>
      </c>
      <c r="BK1992">
        <v>710199</v>
      </c>
      <c r="BL1992">
        <v>0</v>
      </c>
      <c r="BM1992">
        <v>44369</v>
      </c>
      <c r="BN1992">
        <v>0</v>
      </c>
      <c r="BO1992">
        <v>0</v>
      </c>
      <c r="BP1992">
        <v>0</v>
      </c>
      <c r="BQ1992">
        <v>0</v>
      </c>
      <c r="BR1992">
        <v>0</v>
      </c>
      <c r="BS1992">
        <v>0</v>
      </c>
      <c r="BT1992">
        <v>0</v>
      </c>
      <c r="BU1992">
        <v>0</v>
      </c>
      <c r="BV1992">
        <v>0</v>
      </c>
      <c r="BW1992">
        <v>0</v>
      </c>
      <c r="BX1992">
        <v>0</v>
      </c>
      <c r="BY1992">
        <v>0</v>
      </c>
      <c r="BZ1992">
        <v>0</v>
      </c>
      <c r="CA1992">
        <v>0</v>
      </c>
      <c r="CB1992">
        <v>0</v>
      </c>
      <c r="CC1992">
        <v>0</v>
      </c>
      <c r="CD1992">
        <v>0</v>
      </c>
      <c r="CE1992">
        <v>0</v>
      </c>
      <c r="CF1992">
        <v>0</v>
      </c>
      <c r="CG1992">
        <v>0</v>
      </c>
      <c r="CH1992">
        <v>0</v>
      </c>
      <c r="CI1992">
        <v>0</v>
      </c>
      <c r="CJ1992">
        <v>0</v>
      </c>
      <c r="CK1992">
        <v>0</v>
      </c>
      <c r="CL1992">
        <v>0</v>
      </c>
      <c r="CM1992">
        <v>0</v>
      </c>
      <c r="CN1992">
        <v>0</v>
      </c>
      <c r="CO1992">
        <v>0</v>
      </c>
      <c r="CP1992">
        <v>0</v>
      </c>
      <c r="CQ1992">
        <v>64369</v>
      </c>
      <c r="CR1992">
        <v>0</v>
      </c>
      <c r="CS1992">
        <v>0</v>
      </c>
      <c r="CT1992">
        <v>0</v>
      </c>
      <c r="CU1992">
        <v>0</v>
      </c>
      <c r="CV1992">
        <v>0</v>
      </c>
      <c r="CW1992">
        <v>0</v>
      </c>
      <c r="CX1992">
        <v>0</v>
      </c>
      <c r="CY1992">
        <v>0</v>
      </c>
      <c r="CZ1992">
        <v>0</v>
      </c>
      <c r="DA1992">
        <v>0</v>
      </c>
      <c r="DB1992">
        <v>0</v>
      </c>
      <c r="DC1992">
        <v>0</v>
      </c>
      <c r="DD1992">
        <v>0</v>
      </c>
      <c r="DE1992">
        <v>0</v>
      </c>
      <c r="DF1992">
        <v>109060</v>
      </c>
      <c r="DG1992">
        <v>0</v>
      </c>
      <c r="DH1992">
        <v>0</v>
      </c>
      <c r="DI1992">
        <v>0</v>
      </c>
      <c r="DJ1992">
        <v>0</v>
      </c>
      <c r="DK1992">
        <v>0</v>
      </c>
      <c r="DL1992">
        <v>321848</v>
      </c>
      <c r="DM1992">
        <v>0</v>
      </c>
      <c r="DN1992">
        <v>0</v>
      </c>
      <c r="DO1992">
        <v>495277</v>
      </c>
      <c r="DP1992">
        <v>317700</v>
      </c>
      <c r="DQ1992">
        <v>-962636</v>
      </c>
      <c r="DR1992">
        <v>914062</v>
      </c>
      <c r="DS1992">
        <v>0</v>
      </c>
    </row>
    <row r="1993" spans="1:123" x14ac:dyDescent="0.3">
      <c r="A1993" t="str">
        <f t="shared" si="31"/>
        <v>20472009</v>
      </c>
      <c r="B1993">
        <v>57</v>
      </c>
      <c r="C1993">
        <v>2047</v>
      </c>
      <c r="D1993">
        <v>200912</v>
      </c>
      <c r="E1993">
        <v>37</v>
      </c>
      <c r="F1993">
        <v>2266492</v>
      </c>
      <c r="G1993">
        <v>163034</v>
      </c>
      <c r="H1993">
        <v>550000</v>
      </c>
      <c r="I1993">
        <v>0</v>
      </c>
      <c r="J1993">
        <v>0</v>
      </c>
      <c r="K1993">
        <v>85000</v>
      </c>
      <c r="L1993">
        <v>200000</v>
      </c>
      <c r="M1993">
        <v>56200</v>
      </c>
      <c r="N1993">
        <v>11500</v>
      </c>
      <c r="O1993">
        <v>25500</v>
      </c>
      <c r="P1993">
        <v>4500</v>
      </c>
      <c r="Q1993">
        <v>2000</v>
      </c>
      <c r="R1993">
        <v>0</v>
      </c>
      <c r="S1993">
        <v>2737</v>
      </c>
      <c r="T1993">
        <v>35000</v>
      </c>
      <c r="U1993">
        <v>36000</v>
      </c>
      <c r="V1993">
        <v>0</v>
      </c>
      <c r="W1993">
        <v>15000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71879</v>
      </c>
      <c r="AD1993">
        <v>0</v>
      </c>
      <c r="AE1993">
        <v>0</v>
      </c>
      <c r="AF1993">
        <v>108911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774526</v>
      </c>
      <c r="AO1993">
        <v>707866</v>
      </c>
      <c r="AP1993">
        <v>108911</v>
      </c>
      <c r="AQ1993">
        <v>0</v>
      </c>
      <c r="AR1993">
        <v>12995</v>
      </c>
      <c r="AS1993">
        <v>0</v>
      </c>
      <c r="AT1993">
        <v>0</v>
      </c>
      <c r="AU1993">
        <v>0</v>
      </c>
      <c r="AV1993">
        <v>0</v>
      </c>
      <c r="AW1993">
        <v>8270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0</v>
      </c>
      <c r="BI1993">
        <v>0</v>
      </c>
      <c r="BJ1993">
        <v>0</v>
      </c>
      <c r="BK1993">
        <v>838042</v>
      </c>
      <c r="BL1993">
        <v>0</v>
      </c>
      <c r="BM1993">
        <v>24369</v>
      </c>
      <c r="BN1993">
        <v>0</v>
      </c>
      <c r="BO1993">
        <v>0</v>
      </c>
      <c r="BP1993">
        <v>0</v>
      </c>
      <c r="BQ1993">
        <v>0</v>
      </c>
      <c r="BR1993">
        <v>0</v>
      </c>
      <c r="BS1993">
        <v>0</v>
      </c>
      <c r="BT1993">
        <v>0</v>
      </c>
      <c r="BU1993">
        <v>0</v>
      </c>
      <c r="BV1993">
        <v>0</v>
      </c>
      <c r="BW1993">
        <v>0</v>
      </c>
      <c r="BX1993">
        <v>0</v>
      </c>
      <c r="BY1993">
        <v>0</v>
      </c>
      <c r="BZ1993">
        <v>0</v>
      </c>
      <c r="CA1993">
        <v>0</v>
      </c>
      <c r="CB1993">
        <v>0</v>
      </c>
      <c r="CC1993">
        <v>0</v>
      </c>
      <c r="CD1993">
        <v>0</v>
      </c>
      <c r="CE1993">
        <v>0</v>
      </c>
      <c r="CF1993">
        <v>0</v>
      </c>
      <c r="CG1993">
        <v>0</v>
      </c>
      <c r="CH1993">
        <v>0</v>
      </c>
      <c r="CI1993">
        <v>0</v>
      </c>
      <c r="CJ1993">
        <v>0</v>
      </c>
      <c r="CK1993">
        <v>0</v>
      </c>
      <c r="CL1993">
        <v>0</v>
      </c>
      <c r="CM1993">
        <v>0</v>
      </c>
      <c r="CN1993">
        <v>0</v>
      </c>
      <c r="CO1993">
        <v>0</v>
      </c>
      <c r="CP1993">
        <v>0</v>
      </c>
      <c r="CQ1993">
        <v>20000</v>
      </c>
      <c r="CR1993">
        <v>0</v>
      </c>
      <c r="CS1993">
        <v>0</v>
      </c>
      <c r="CT1993">
        <v>0</v>
      </c>
      <c r="CU1993">
        <v>0</v>
      </c>
      <c r="CV1993">
        <v>0</v>
      </c>
      <c r="CW1993">
        <v>0</v>
      </c>
      <c r="CX1993">
        <v>0</v>
      </c>
      <c r="CY1993">
        <v>0</v>
      </c>
      <c r="CZ1993">
        <v>0</v>
      </c>
      <c r="DA1993">
        <v>0</v>
      </c>
      <c r="DB1993">
        <v>0</v>
      </c>
      <c r="DC1993">
        <v>0</v>
      </c>
      <c r="DD1993">
        <v>0</v>
      </c>
      <c r="DE1993">
        <v>0</v>
      </c>
      <c r="DF1993">
        <v>105789</v>
      </c>
      <c r="DG1993">
        <v>0</v>
      </c>
      <c r="DH1993">
        <v>0</v>
      </c>
      <c r="DI1993">
        <v>0</v>
      </c>
      <c r="DJ1993">
        <v>0</v>
      </c>
      <c r="DK1993">
        <v>0</v>
      </c>
      <c r="DL1993">
        <v>313578</v>
      </c>
      <c r="DM1993">
        <v>0</v>
      </c>
      <c r="DN1993">
        <v>0</v>
      </c>
      <c r="DO1993">
        <v>439367</v>
      </c>
      <c r="DP1993">
        <v>317700</v>
      </c>
      <c r="DQ1993">
        <v>-861228</v>
      </c>
      <c r="DR1993">
        <v>828589</v>
      </c>
      <c r="DS1993">
        <v>0</v>
      </c>
    </row>
    <row r="1994" spans="1:123" x14ac:dyDescent="0.3">
      <c r="A1994" t="str">
        <f t="shared" si="31"/>
        <v>20482010</v>
      </c>
      <c r="B1994">
        <v>57</v>
      </c>
      <c r="C1994">
        <v>2048</v>
      </c>
      <c r="D1994">
        <v>201012</v>
      </c>
      <c r="E1994">
        <v>45</v>
      </c>
      <c r="F1994">
        <v>1799184</v>
      </c>
      <c r="G1994">
        <v>163030</v>
      </c>
      <c r="H1994">
        <v>550000</v>
      </c>
      <c r="I1994">
        <v>0</v>
      </c>
      <c r="J1994">
        <v>0</v>
      </c>
      <c r="K1994">
        <v>85000</v>
      </c>
      <c r="L1994">
        <v>200000</v>
      </c>
      <c r="M1994">
        <v>56200</v>
      </c>
      <c r="N1994">
        <v>11500</v>
      </c>
      <c r="O1994">
        <v>25500</v>
      </c>
      <c r="P1994">
        <v>4500</v>
      </c>
      <c r="Q1994">
        <v>2000</v>
      </c>
      <c r="R1994">
        <v>0</v>
      </c>
      <c r="S1994">
        <v>2522</v>
      </c>
      <c r="T1994">
        <v>35000</v>
      </c>
      <c r="U1994">
        <v>36000</v>
      </c>
      <c r="V1994">
        <v>0</v>
      </c>
      <c r="W1994">
        <v>15000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86397</v>
      </c>
      <c r="AD1994">
        <v>44512</v>
      </c>
      <c r="AE1994">
        <v>0</v>
      </c>
      <c r="AF1994">
        <v>130909</v>
      </c>
      <c r="AG1994">
        <v>44512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752313</v>
      </c>
      <c r="AO1994">
        <v>850841</v>
      </c>
      <c r="AP1994">
        <v>130909</v>
      </c>
      <c r="AQ1994">
        <v>0</v>
      </c>
      <c r="AR1994">
        <v>20000</v>
      </c>
      <c r="AS1994">
        <v>0</v>
      </c>
      <c r="AT1994">
        <v>0</v>
      </c>
      <c r="AU1994">
        <v>0</v>
      </c>
      <c r="AV1994">
        <v>0</v>
      </c>
      <c r="AW1994">
        <v>13940</v>
      </c>
      <c r="AX1994">
        <v>0</v>
      </c>
      <c r="AY1994">
        <v>669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0</v>
      </c>
      <c r="BI1994">
        <v>0</v>
      </c>
      <c r="BJ1994">
        <v>0</v>
      </c>
      <c r="BK1994">
        <v>1016359</v>
      </c>
      <c r="BL1994">
        <v>0</v>
      </c>
      <c r="BM1994">
        <v>0</v>
      </c>
      <c r="BN1994">
        <v>0</v>
      </c>
      <c r="BO1994">
        <v>0</v>
      </c>
      <c r="BP1994">
        <v>0</v>
      </c>
      <c r="BQ1994">
        <v>0</v>
      </c>
      <c r="BR1994">
        <v>0</v>
      </c>
      <c r="BS1994">
        <v>0</v>
      </c>
      <c r="BT1994">
        <v>0</v>
      </c>
      <c r="BU1994">
        <v>0</v>
      </c>
      <c r="BV1994">
        <v>0</v>
      </c>
      <c r="BW1994">
        <v>0</v>
      </c>
      <c r="BX1994">
        <v>0</v>
      </c>
      <c r="BY1994">
        <v>0</v>
      </c>
      <c r="BZ1994">
        <v>0</v>
      </c>
      <c r="CA1994">
        <v>0</v>
      </c>
      <c r="CB1994">
        <v>0</v>
      </c>
      <c r="CC1994">
        <v>0</v>
      </c>
      <c r="CD1994">
        <v>0</v>
      </c>
      <c r="CE1994">
        <v>0</v>
      </c>
      <c r="CF1994">
        <v>0</v>
      </c>
      <c r="CG1994">
        <v>0</v>
      </c>
      <c r="CH1994">
        <v>0</v>
      </c>
      <c r="CI1994">
        <v>0</v>
      </c>
      <c r="CJ1994">
        <v>0</v>
      </c>
      <c r="CK1994">
        <v>0</v>
      </c>
      <c r="CL1994">
        <v>0</v>
      </c>
      <c r="CM1994">
        <v>0</v>
      </c>
      <c r="CN1994">
        <v>0</v>
      </c>
      <c r="CO1994">
        <v>0</v>
      </c>
      <c r="CP1994">
        <v>0</v>
      </c>
      <c r="CQ1994">
        <v>0</v>
      </c>
      <c r="CR1994">
        <v>0</v>
      </c>
      <c r="CS1994">
        <v>0</v>
      </c>
      <c r="CT1994">
        <v>0</v>
      </c>
      <c r="CU1994">
        <v>0</v>
      </c>
      <c r="CV1994">
        <v>0</v>
      </c>
      <c r="CW1994">
        <v>0</v>
      </c>
      <c r="CX1994">
        <v>0</v>
      </c>
      <c r="CY1994">
        <v>0</v>
      </c>
      <c r="CZ1994">
        <v>0</v>
      </c>
      <c r="DA1994">
        <v>0</v>
      </c>
      <c r="DB1994">
        <v>0</v>
      </c>
      <c r="DC1994">
        <v>0</v>
      </c>
      <c r="DD1994">
        <v>0</v>
      </c>
      <c r="DE1994">
        <v>0</v>
      </c>
      <c r="DF1994">
        <v>102615</v>
      </c>
      <c r="DG1994">
        <v>0</v>
      </c>
      <c r="DH1994">
        <v>0</v>
      </c>
      <c r="DI1994">
        <v>0</v>
      </c>
      <c r="DJ1994">
        <v>0</v>
      </c>
      <c r="DK1994">
        <v>0</v>
      </c>
      <c r="DL1994">
        <v>299638</v>
      </c>
      <c r="DM1994">
        <v>0</v>
      </c>
      <c r="DN1994">
        <v>0</v>
      </c>
      <c r="DO1994">
        <v>402253</v>
      </c>
      <c r="DP1994">
        <v>317700</v>
      </c>
      <c r="DQ1994">
        <v>-243482</v>
      </c>
      <c r="DR1994">
        <v>229542</v>
      </c>
      <c r="DS1994">
        <v>0</v>
      </c>
    </row>
    <row r="1995" spans="1:123" x14ac:dyDescent="0.3">
      <c r="A1995" t="str">
        <f t="shared" si="31"/>
        <v>20492011</v>
      </c>
      <c r="B1995">
        <v>57</v>
      </c>
      <c r="C1995">
        <v>2049</v>
      </c>
      <c r="D1995">
        <v>201112</v>
      </c>
      <c r="E1995">
        <v>63</v>
      </c>
      <c r="F1995">
        <v>1837042</v>
      </c>
      <c r="G1995">
        <v>163025</v>
      </c>
      <c r="H1995">
        <v>550000</v>
      </c>
      <c r="I1995">
        <v>0</v>
      </c>
      <c r="J1995">
        <v>0</v>
      </c>
      <c r="K1995">
        <v>85000</v>
      </c>
      <c r="L1995">
        <v>200000</v>
      </c>
      <c r="M1995">
        <v>56200</v>
      </c>
      <c r="N1995">
        <v>11500</v>
      </c>
      <c r="O1995">
        <v>25500</v>
      </c>
      <c r="P1995">
        <v>4500</v>
      </c>
      <c r="Q1995">
        <v>2000</v>
      </c>
      <c r="R1995">
        <v>0</v>
      </c>
      <c r="S1995">
        <v>2308</v>
      </c>
      <c r="T1995">
        <v>35000</v>
      </c>
      <c r="U1995">
        <v>36000</v>
      </c>
      <c r="V1995">
        <v>0</v>
      </c>
      <c r="W1995">
        <v>15000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122676</v>
      </c>
      <c r="AD1995">
        <v>63202</v>
      </c>
      <c r="AE1995">
        <v>0</v>
      </c>
      <c r="AF1995">
        <v>185878</v>
      </c>
      <c r="AG1995">
        <v>0</v>
      </c>
      <c r="AH1995">
        <v>0</v>
      </c>
      <c r="AI1995">
        <v>44512</v>
      </c>
      <c r="AJ1995">
        <v>0</v>
      </c>
      <c r="AK1995">
        <v>44512</v>
      </c>
      <c r="AL1995">
        <v>44512</v>
      </c>
      <c r="AM1995">
        <v>0</v>
      </c>
      <c r="AN1995">
        <v>697130</v>
      </c>
      <c r="AO1995">
        <v>1208111</v>
      </c>
      <c r="AP1995">
        <v>185878</v>
      </c>
      <c r="AQ1995">
        <v>16187</v>
      </c>
      <c r="AR1995">
        <v>20000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0</v>
      </c>
      <c r="BI1995">
        <v>0</v>
      </c>
      <c r="BJ1995">
        <v>0</v>
      </c>
      <c r="BK1995">
        <v>1430176</v>
      </c>
      <c r="BL1995">
        <v>0</v>
      </c>
      <c r="BM1995">
        <v>0</v>
      </c>
      <c r="BN1995">
        <v>0</v>
      </c>
      <c r="BO1995">
        <v>0</v>
      </c>
      <c r="BP1995">
        <v>0</v>
      </c>
      <c r="BQ1995">
        <v>0</v>
      </c>
      <c r="BR1995">
        <v>91239</v>
      </c>
      <c r="BS1995">
        <v>0</v>
      </c>
      <c r="BT1995">
        <v>0</v>
      </c>
      <c r="BU1995">
        <v>0</v>
      </c>
      <c r="BV1995">
        <v>0</v>
      </c>
      <c r="BW1995">
        <v>0</v>
      </c>
      <c r="BX1995">
        <v>0</v>
      </c>
      <c r="BY1995">
        <v>0</v>
      </c>
      <c r="BZ1995">
        <v>0</v>
      </c>
      <c r="CA1995">
        <v>0</v>
      </c>
      <c r="CB1995">
        <v>0</v>
      </c>
      <c r="CC1995">
        <v>0</v>
      </c>
      <c r="CD1995">
        <v>0</v>
      </c>
      <c r="CE1995">
        <v>0</v>
      </c>
      <c r="CF1995">
        <v>0</v>
      </c>
      <c r="CG1995">
        <v>0</v>
      </c>
      <c r="CH1995">
        <v>0</v>
      </c>
      <c r="CI1995">
        <v>0</v>
      </c>
      <c r="CJ1995">
        <v>0</v>
      </c>
      <c r="CK1995">
        <v>0</v>
      </c>
      <c r="CL1995">
        <v>0</v>
      </c>
      <c r="CM1995">
        <v>0</v>
      </c>
      <c r="CN1995">
        <v>0</v>
      </c>
      <c r="CO1995">
        <v>0</v>
      </c>
      <c r="CP1995">
        <v>0</v>
      </c>
      <c r="CQ1995">
        <v>71239</v>
      </c>
      <c r="CR1995">
        <v>0</v>
      </c>
      <c r="CS1995">
        <v>0</v>
      </c>
      <c r="CT1995">
        <v>0</v>
      </c>
      <c r="CU1995">
        <v>0</v>
      </c>
      <c r="CV1995">
        <v>0</v>
      </c>
      <c r="CW1995">
        <v>0</v>
      </c>
      <c r="CX1995">
        <v>0</v>
      </c>
      <c r="CY1995">
        <v>0</v>
      </c>
      <c r="CZ1995">
        <v>0</v>
      </c>
      <c r="DA1995">
        <v>0</v>
      </c>
      <c r="DB1995">
        <v>0</v>
      </c>
      <c r="DC1995">
        <v>0</v>
      </c>
      <c r="DD1995">
        <v>0</v>
      </c>
      <c r="DE1995">
        <v>0</v>
      </c>
      <c r="DF1995">
        <v>99537</v>
      </c>
      <c r="DG1995">
        <v>0</v>
      </c>
      <c r="DH1995">
        <v>0</v>
      </c>
      <c r="DI1995">
        <v>0</v>
      </c>
      <c r="DJ1995">
        <v>0</v>
      </c>
      <c r="DK1995">
        <v>0</v>
      </c>
      <c r="DL1995">
        <v>299638</v>
      </c>
      <c r="DM1995">
        <v>0</v>
      </c>
      <c r="DN1995">
        <v>0</v>
      </c>
      <c r="DO1995">
        <v>514926</v>
      </c>
      <c r="DP1995">
        <v>317700</v>
      </c>
      <c r="DQ1995">
        <v>91239</v>
      </c>
      <c r="DR1995">
        <v>0</v>
      </c>
      <c r="DS1995">
        <v>0</v>
      </c>
    </row>
    <row r="1996" spans="1:123" x14ac:dyDescent="0.3">
      <c r="A1996" t="str">
        <f t="shared" si="31"/>
        <v>20502012</v>
      </c>
      <c r="B1996">
        <v>57</v>
      </c>
      <c r="C1996">
        <v>2050</v>
      </c>
      <c r="D1996">
        <v>201212</v>
      </c>
      <c r="E1996">
        <v>35</v>
      </c>
      <c r="F1996">
        <v>2050331</v>
      </c>
      <c r="G1996">
        <v>163021</v>
      </c>
      <c r="H1996">
        <v>550000</v>
      </c>
      <c r="I1996">
        <v>0</v>
      </c>
      <c r="J1996">
        <v>0</v>
      </c>
      <c r="K1996">
        <v>85000</v>
      </c>
      <c r="L1996">
        <v>200000</v>
      </c>
      <c r="M1996">
        <v>56200</v>
      </c>
      <c r="N1996">
        <v>11500</v>
      </c>
      <c r="O1996">
        <v>25500</v>
      </c>
      <c r="P1996">
        <v>4500</v>
      </c>
      <c r="Q1996">
        <v>2000</v>
      </c>
      <c r="R1996">
        <v>0</v>
      </c>
      <c r="S1996">
        <v>2093</v>
      </c>
      <c r="T1996">
        <v>35000</v>
      </c>
      <c r="U1996">
        <v>36000</v>
      </c>
      <c r="V1996">
        <v>0</v>
      </c>
      <c r="W1996">
        <v>20000</v>
      </c>
      <c r="X1996">
        <v>0</v>
      </c>
      <c r="Y1996">
        <v>0</v>
      </c>
      <c r="Z1996">
        <v>0</v>
      </c>
      <c r="AA1996">
        <v>0</v>
      </c>
      <c r="AB1996">
        <v>44512</v>
      </c>
      <c r="AC1996">
        <v>67803</v>
      </c>
      <c r="AD1996">
        <v>0</v>
      </c>
      <c r="AE1996">
        <v>44512</v>
      </c>
      <c r="AF1996">
        <v>58224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819569</v>
      </c>
      <c r="AO1996">
        <v>667727</v>
      </c>
      <c r="AP1996">
        <v>102735</v>
      </c>
      <c r="AQ1996">
        <v>0</v>
      </c>
      <c r="AR1996">
        <v>10840</v>
      </c>
      <c r="AS1996">
        <v>0</v>
      </c>
      <c r="AT1996">
        <v>0</v>
      </c>
      <c r="AU1996">
        <v>0</v>
      </c>
      <c r="AV1996">
        <v>0</v>
      </c>
      <c r="AW1996">
        <v>6679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0</v>
      </c>
      <c r="BI1996">
        <v>0</v>
      </c>
      <c r="BJ1996">
        <v>0</v>
      </c>
      <c r="BK1996">
        <v>787981</v>
      </c>
      <c r="BL1996">
        <v>0</v>
      </c>
      <c r="BM1996">
        <v>17080</v>
      </c>
      <c r="BN1996">
        <v>0</v>
      </c>
      <c r="BO1996">
        <v>0</v>
      </c>
      <c r="BP1996">
        <v>0</v>
      </c>
      <c r="BQ1996">
        <v>0</v>
      </c>
      <c r="BR1996">
        <v>0</v>
      </c>
      <c r="BS1996">
        <v>0</v>
      </c>
      <c r="BT1996">
        <v>0</v>
      </c>
      <c r="BU1996">
        <v>0</v>
      </c>
      <c r="BV1996">
        <v>0</v>
      </c>
      <c r="BW1996">
        <v>0</v>
      </c>
      <c r="BX1996">
        <v>0</v>
      </c>
      <c r="BY1996">
        <v>0</v>
      </c>
      <c r="BZ1996">
        <v>0</v>
      </c>
      <c r="CA1996">
        <v>0</v>
      </c>
      <c r="CB1996">
        <v>0</v>
      </c>
      <c r="CC1996">
        <v>0</v>
      </c>
      <c r="CD1996">
        <v>0</v>
      </c>
      <c r="CE1996">
        <v>0</v>
      </c>
      <c r="CF1996">
        <v>0</v>
      </c>
      <c r="CG1996">
        <v>0</v>
      </c>
      <c r="CH1996">
        <v>0</v>
      </c>
      <c r="CI1996">
        <v>0</v>
      </c>
      <c r="CJ1996">
        <v>0</v>
      </c>
      <c r="CK1996">
        <v>0</v>
      </c>
      <c r="CL1996">
        <v>0</v>
      </c>
      <c r="CM1996">
        <v>0</v>
      </c>
      <c r="CN1996">
        <v>0</v>
      </c>
      <c r="CO1996">
        <v>0</v>
      </c>
      <c r="CP1996">
        <v>0</v>
      </c>
      <c r="CQ1996">
        <v>34159</v>
      </c>
      <c r="CR1996">
        <v>0</v>
      </c>
      <c r="CS1996">
        <v>0</v>
      </c>
      <c r="CT1996">
        <v>0</v>
      </c>
      <c r="CU1996">
        <v>0</v>
      </c>
      <c r="CV1996">
        <v>0</v>
      </c>
      <c r="CW1996">
        <v>0</v>
      </c>
      <c r="CX1996">
        <v>0</v>
      </c>
      <c r="CY1996">
        <v>0</v>
      </c>
      <c r="CZ1996">
        <v>0</v>
      </c>
      <c r="DA1996">
        <v>0</v>
      </c>
      <c r="DB1996">
        <v>0</v>
      </c>
      <c r="DC1996">
        <v>0</v>
      </c>
      <c r="DD1996">
        <v>0</v>
      </c>
      <c r="DE1996">
        <v>0</v>
      </c>
      <c r="DF1996">
        <v>96550</v>
      </c>
      <c r="DG1996">
        <v>0</v>
      </c>
      <c r="DH1996">
        <v>0</v>
      </c>
      <c r="DI1996">
        <v>0</v>
      </c>
      <c r="DJ1996">
        <v>0</v>
      </c>
      <c r="DK1996">
        <v>0</v>
      </c>
      <c r="DL1996">
        <v>292960</v>
      </c>
      <c r="DM1996">
        <v>0</v>
      </c>
      <c r="DN1996">
        <v>0</v>
      </c>
      <c r="DO1996">
        <v>423670</v>
      </c>
      <c r="DP1996">
        <v>317700</v>
      </c>
      <c r="DQ1996">
        <v>-648480</v>
      </c>
      <c r="DR1996">
        <v>624722</v>
      </c>
      <c r="DS1996">
        <v>0</v>
      </c>
    </row>
    <row r="1997" spans="1:123" x14ac:dyDescent="0.3">
      <c r="A1997" t="str">
        <f t="shared" si="31"/>
        <v>20161979</v>
      </c>
      <c r="B1997">
        <v>58</v>
      </c>
      <c r="C1997">
        <v>2016</v>
      </c>
      <c r="D1997">
        <v>197912</v>
      </c>
      <c r="E1997">
        <v>75</v>
      </c>
      <c r="F1997">
        <v>1233214</v>
      </c>
      <c r="G1997">
        <v>211232</v>
      </c>
      <c r="H1997">
        <v>550000</v>
      </c>
      <c r="I1997">
        <v>0</v>
      </c>
      <c r="J1997">
        <v>126000</v>
      </c>
      <c r="K1997">
        <v>85000</v>
      </c>
      <c r="L1997">
        <v>100000</v>
      </c>
      <c r="M1997">
        <v>56200</v>
      </c>
      <c r="N1997">
        <v>11500</v>
      </c>
      <c r="O1997">
        <v>25500</v>
      </c>
      <c r="P1997">
        <v>4500</v>
      </c>
      <c r="Q1997">
        <v>2000</v>
      </c>
      <c r="R1997">
        <v>0</v>
      </c>
      <c r="S1997">
        <v>8370</v>
      </c>
      <c r="T1997">
        <v>35000</v>
      </c>
      <c r="U1997">
        <v>36000</v>
      </c>
      <c r="V1997">
        <v>0</v>
      </c>
      <c r="W1997">
        <v>0</v>
      </c>
      <c r="X1997">
        <v>0</v>
      </c>
      <c r="Y1997">
        <v>0</v>
      </c>
      <c r="Z1997">
        <v>64139</v>
      </c>
      <c r="AA1997">
        <v>0</v>
      </c>
      <c r="AB1997">
        <v>210000</v>
      </c>
      <c r="AC1997">
        <v>145023</v>
      </c>
      <c r="AD1997">
        <v>74716</v>
      </c>
      <c r="AE1997">
        <v>210000</v>
      </c>
      <c r="AF1997">
        <v>9739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856192</v>
      </c>
      <c r="AO1997">
        <v>1428191</v>
      </c>
      <c r="AP1997">
        <v>219739</v>
      </c>
      <c r="AQ1997">
        <v>0</v>
      </c>
      <c r="AR1997">
        <v>20000</v>
      </c>
      <c r="AS1997">
        <v>0</v>
      </c>
      <c r="AT1997">
        <v>0</v>
      </c>
      <c r="AU1997">
        <v>200000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159699</v>
      </c>
      <c r="BE1997">
        <v>111111</v>
      </c>
      <c r="BF1997">
        <v>60000</v>
      </c>
      <c r="BG1997">
        <v>35194</v>
      </c>
      <c r="BH1997">
        <v>20000</v>
      </c>
      <c r="BI1997">
        <v>56200</v>
      </c>
      <c r="BJ1997">
        <v>0</v>
      </c>
      <c r="BK1997">
        <v>1425726</v>
      </c>
      <c r="BL1997">
        <v>0</v>
      </c>
      <c r="BM1997">
        <v>0</v>
      </c>
      <c r="BN1997">
        <v>0</v>
      </c>
      <c r="BO1997">
        <v>0</v>
      </c>
      <c r="BP1997">
        <v>0</v>
      </c>
      <c r="BQ1997">
        <v>0</v>
      </c>
      <c r="BR1997">
        <v>500000</v>
      </c>
      <c r="BS1997">
        <v>136000</v>
      </c>
      <c r="BT1997">
        <v>65000</v>
      </c>
      <c r="BU1997">
        <v>39000</v>
      </c>
      <c r="BV1997">
        <v>10000</v>
      </c>
      <c r="BW1997">
        <v>0</v>
      </c>
      <c r="BX1997">
        <v>0</v>
      </c>
      <c r="BY1997">
        <v>0</v>
      </c>
      <c r="BZ1997">
        <v>0</v>
      </c>
      <c r="CA1997">
        <v>0</v>
      </c>
      <c r="CB1997">
        <v>0</v>
      </c>
      <c r="CC1997">
        <v>0</v>
      </c>
      <c r="CD1997">
        <v>0</v>
      </c>
      <c r="CE1997">
        <v>0</v>
      </c>
      <c r="CF1997">
        <v>0</v>
      </c>
      <c r="CG1997">
        <v>25000</v>
      </c>
      <c r="CH1997">
        <v>572</v>
      </c>
      <c r="CI1997">
        <v>3000</v>
      </c>
      <c r="CJ1997">
        <v>2250</v>
      </c>
      <c r="CK1997">
        <v>900</v>
      </c>
      <c r="CL1997">
        <v>750</v>
      </c>
      <c r="CM1997">
        <v>3250</v>
      </c>
      <c r="CN1997">
        <v>15000</v>
      </c>
      <c r="CO1997">
        <v>750</v>
      </c>
      <c r="CP1997">
        <v>0</v>
      </c>
      <c r="CQ1997">
        <v>596000</v>
      </c>
      <c r="CR1997">
        <v>100000</v>
      </c>
      <c r="CS1997">
        <v>10000</v>
      </c>
      <c r="CT1997">
        <v>154000</v>
      </c>
      <c r="CU1997">
        <v>65000</v>
      </c>
      <c r="CV1997">
        <v>25000</v>
      </c>
      <c r="CW1997">
        <v>572</v>
      </c>
      <c r="CX1997">
        <v>3000</v>
      </c>
      <c r="CY1997">
        <v>2250</v>
      </c>
      <c r="CZ1997">
        <v>900</v>
      </c>
      <c r="DA1997">
        <v>750</v>
      </c>
      <c r="DB1997">
        <v>3250</v>
      </c>
      <c r="DC1997">
        <v>15000</v>
      </c>
      <c r="DD1997">
        <v>750</v>
      </c>
      <c r="DE1997">
        <v>5000</v>
      </c>
      <c r="DF1997">
        <v>64139</v>
      </c>
      <c r="DG1997">
        <v>79000</v>
      </c>
      <c r="DH1997">
        <v>0</v>
      </c>
      <c r="DI1997">
        <v>159699</v>
      </c>
      <c r="DJ1997">
        <v>161194</v>
      </c>
      <c r="DK1997">
        <v>180200</v>
      </c>
      <c r="DL1997">
        <v>90000</v>
      </c>
      <c r="DM1997">
        <v>248111</v>
      </c>
      <c r="DN1997">
        <v>20000</v>
      </c>
      <c r="DO1997">
        <v>1983815</v>
      </c>
      <c r="DP1997">
        <v>317700</v>
      </c>
      <c r="DQ1997">
        <v>1107815</v>
      </c>
      <c r="DR1997">
        <v>0</v>
      </c>
      <c r="DS1997">
        <v>0</v>
      </c>
    </row>
    <row r="1998" spans="1:123" x14ac:dyDescent="0.3">
      <c r="A1998" t="str">
        <f t="shared" si="31"/>
        <v>20171980</v>
      </c>
      <c r="B1998">
        <v>58</v>
      </c>
      <c r="C1998">
        <v>2017</v>
      </c>
      <c r="D1998">
        <v>198012</v>
      </c>
      <c r="E1998">
        <v>95</v>
      </c>
      <c r="F1998">
        <v>1367720</v>
      </c>
      <c r="G1998">
        <v>215203</v>
      </c>
      <c r="H1998">
        <v>550000</v>
      </c>
      <c r="I1998">
        <v>0</v>
      </c>
      <c r="J1998">
        <v>126000</v>
      </c>
      <c r="K1998">
        <v>85000</v>
      </c>
      <c r="L1998">
        <v>100000</v>
      </c>
      <c r="M1998">
        <v>56200</v>
      </c>
      <c r="N1998">
        <v>11500</v>
      </c>
      <c r="O1998">
        <v>25500</v>
      </c>
      <c r="P1998">
        <v>4500</v>
      </c>
      <c r="Q1998">
        <v>2000</v>
      </c>
      <c r="R1998">
        <v>0</v>
      </c>
      <c r="S1998">
        <v>8311</v>
      </c>
      <c r="T1998">
        <v>35000</v>
      </c>
      <c r="U1998">
        <v>36000</v>
      </c>
      <c r="V1998">
        <v>0</v>
      </c>
      <c r="W1998">
        <v>0</v>
      </c>
      <c r="X1998">
        <v>0</v>
      </c>
      <c r="Y1998">
        <v>0</v>
      </c>
      <c r="Z1998">
        <v>400000</v>
      </c>
      <c r="AA1998">
        <v>0</v>
      </c>
      <c r="AB1998">
        <v>0</v>
      </c>
      <c r="AC1998">
        <v>184888</v>
      </c>
      <c r="AD1998">
        <v>95254</v>
      </c>
      <c r="AE1998">
        <v>0</v>
      </c>
      <c r="AF1998">
        <v>280143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249868</v>
      </c>
      <c r="AO1998">
        <v>1820784</v>
      </c>
      <c r="AP1998">
        <v>280143</v>
      </c>
      <c r="AQ1998">
        <v>50412</v>
      </c>
      <c r="AR1998">
        <v>20000</v>
      </c>
      <c r="AS1998">
        <v>0</v>
      </c>
      <c r="AT1998">
        <v>0</v>
      </c>
      <c r="AU1998">
        <v>159699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285550</v>
      </c>
      <c r="BE1998">
        <v>111111</v>
      </c>
      <c r="BF1998">
        <v>60000</v>
      </c>
      <c r="BG1998">
        <v>35194</v>
      </c>
      <c r="BH1998">
        <v>20000</v>
      </c>
      <c r="BI1998">
        <v>56200</v>
      </c>
      <c r="BJ1998">
        <v>194457</v>
      </c>
      <c r="BK1998">
        <v>1568527</v>
      </c>
      <c r="BL1998">
        <v>0</v>
      </c>
      <c r="BM1998">
        <v>0</v>
      </c>
      <c r="BN1998">
        <v>0</v>
      </c>
      <c r="BO1998">
        <v>0</v>
      </c>
      <c r="BP1998">
        <v>0</v>
      </c>
      <c r="BQ1998">
        <v>0</v>
      </c>
      <c r="BR1998">
        <v>34000</v>
      </c>
      <c r="BS1998">
        <v>0</v>
      </c>
      <c r="BT1998">
        <v>0</v>
      </c>
      <c r="BU1998">
        <v>0</v>
      </c>
      <c r="BV1998">
        <v>0</v>
      </c>
      <c r="BW1998">
        <v>0</v>
      </c>
      <c r="BX1998">
        <v>0</v>
      </c>
      <c r="BY1998">
        <v>0</v>
      </c>
      <c r="BZ1998">
        <v>0</v>
      </c>
      <c r="CA1998">
        <v>0</v>
      </c>
      <c r="CB1998">
        <v>0</v>
      </c>
      <c r="CC1998">
        <v>0</v>
      </c>
      <c r="CD1998">
        <v>0</v>
      </c>
      <c r="CE1998">
        <v>0</v>
      </c>
      <c r="CF1998">
        <v>0</v>
      </c>
      <c r="CG1998">
        <v>25000</v>
      </c>
      <c r="CH1998">
        <v>572</v>
      </c>
      <c r="CI1998">
        <v>3000</v>
      </c>
      <c r="CJ1998">
        <v>2250</v>
      </c>
      <c r="CK1998">
        <v>900</v>
      </c>
      <c r="CL1998">
        <v>750</v>
      </c>
      <c r="CM1998">
        <v>3250</v>
      </c>
      <c r="CN1998">
        <v>15000</v>
      </c>
      <c r="CO1998">
        <v>750</v>
      </c>
      <c r="CP1998">
        <v>114000</v>
      </c>
      <c r="CQ1998">
        <v>610000</v>
      </c>
      <c r="CR1998">
        <v>100000</v>
      </c>
      <c r="CS1998">
        <v>10000</v>
      </c>
      <c r="CT1998">
        <v>154000</v>
      </c>
      <c r="CU1998">
        <v>65000</v>
      </c>
      <c r="CV1998">
        <v>50000</v>
      </c>
      <c r="CW1998">
        <v>1144</v>
      </c>
      <c r="CX1998">
        <v>6000</v>
      </c>
      <c r="CY1998">
        <v>4500</v>
      </c>
      <c r="CZ1998">
        <v>1800</v>
      </c>
      <c r="DA1998">
        <v>1500</v>
      </c>
      <c r="DB1998">
        <v>6500</v>
      </c>
      <c r="DC1998">
        <v>30000</v>
      </c>
      <c r="DD1998">
        <v>1500</v>
      </c>
      <c r="DE1998">
        <v>124000</v>
      </c>
      <c r="DF1998">
        <v>459104</v>
      </c>
      <c r="DG1998">
        <v>100000</v>
      </c>
      <c r="DH1998">
        <v>0</v>
      </c>
      <c r="DI1998">
        <v>285550</v>
      </c>
      <c r="DJ1998">
        <v>192869</v>
      </c>
      <c r="DK1998">
        <v>230218</v>
      </c>
      <c r="DL1998">
        <v>150000</v>
      </c>
      <c r="DM1998">
        <v>348111</v>
      </c>
      <c r="DN1998">
        <v>40000</v>
      </c>
      <c r="DO1998">
        <v>2971795</v>
      </c>
      <c r="DP1998">
        <v>317700</v>
      </c>
      <c r="DQ1998">
        <v>1202284</v>
      </c>
      <c r="DR1998">
        <v>0</v>
      </c>
      <c r="DS1998">
        <v>194457</v>
      </c>
    </row>
    <row r="1999" spans="1:123" x14ac:dyDescent="0.3">
      <c r="A1999" t="str">
        <f t="shared" si="31"/>
        <v>20181981</v>
      </c>
      <c r="B1999">
        <v>58</v>
      </c>
      <c r="C1999">
        <v>2018</v>
      </c>
      <c r="D1999">
        <v>198112</v>
      </c>
      <c r="E1999">
        <v>57</v>
      </c>
      <c r="F1999">
        <v>1511194</v>
      </c>
      <c r="G1999">
        <v>186174</v>
      </c>
      <c r="H1999">
        <v>550000</v>
      </c>
      <c r="I1999">
        <v>0</v>
      </c>
      <c r="J1999">
        <v>120000</v>
      </c>
      <c r="K1999">
        <v>85000</v>
      </c>
      <c r="L1999">
        <v>130000</v>
      </c>
      <c r="M1999">
        <v>56200</v>
      </c>
      <c r="N1999">
        <v>11500</v>
      </c>
      <c r="O1999">
        <v>25500</v>
      </c>
      <c r="P1999">
        <v>4500</v>
      </c>
      <c r="Q1999">
        <v>2000</v>
      </c>
      <c r="R1999">
        <v>0</v>
      </c>
      <c r="S1999">
        <v>8252</v>
      </c>
      <c r="T1999">
        <v>35000</v>
      </c>
      <c r="U1999">
        <v>36000</v>
      </c>
      <c r="V1999">
        <v>0</v>
      </c>
      <c r="W1999">
        <v>0</v>
      </c>
      <c r="X1999">
        <v>0</v>
      </c>
      <c r="Y1999">
        <v>0</v>
      </c>
      <c r="Z1999">
        <v>362606</v>
      </c>
      <c r="AA1999">
        <v>0</v>
      </c>
      <c r="AB1999">
        <v>0</v>
      </c>
      <c r="AC1999">
        <v>110237</v>
      </c>
      <c r="AD1999">
        <v>56794</v>
      </c>
      <c r="AE1999">
        <v>0</v>
      </c>
      <c r="AF1999">
        <v>167030</v>
      </c>
      <c r="AG1999">
        <v>0</v>
      </c>
      <c r="AH1999">
        <v>0</v>
      </c>
      <c r="AI1999">
        <v>0</v>
      </c>
      <c r="AJ1999">
        <v>82970</v>
      </c>
      <c r="AK1999">
        <v>82970</v>
      </c>
      <c r="AL1999">
        <v>0</v>
      </c>
      <c r="AM1999">
        <v>0</v>
      </c>
      <c r="AN1999">
        <v>341346</v>
      </c>
      <c r="AO1999">
        <v>1085613</v>
      </c>
      <c r="AP1999">
        <v>167030</v>
      </c>
      <c r="AQ1999">
        <v>0</v>
      </c>
      <c r="AR1999">
        <v>20000</v>
      </c>
      <c r="AS1999">
        <v>3000</v>
      </c>
      <c r="AT1999">
        <v>8000</v>
      </c>
      <c r="AU1999">
        <v>285550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13000</v>
      </c>
      <c r="BF1999">
        <v>21541</v>
      </c>
      <c r="BG1999">
        <v>35194</v>
      </c>
      <c r="BH1999">
        <v>10000</v>
      </c>
      <c r="BI1999">
        <v>25964</v>
      </c>
      <c r="BJ1999">
        <v>0</v>
      </c>
      <c r="BK1999">
        <v>1463494</v>
      </c>
      <c r="BL1999">
        <v>0</v>
      </c>
      <c r="BM1999">
        <v>0</v>
      </c>
      <c r="BN1999">
        <v>0</v>
      </c>
      <c r="BO1999">
        <v>0</v>
      </c>
      <c r="BP1999">
        <v>0</v>
      </c>
      <c r="BQ1999">
        <v>0</v>
      </c>
      <c r="BR1999">
        <v>20000</v>
      </c>
      <c r="BS1999">
        <v>0</v>
      </c>
      <c r="BT1999">
        <v>0</v>
      </c>
      <c r="BU1999">
        <v>0</v>
      </c>
      <c r="BV1999">
        <v>0</v>
      </c>
      <c r="BW1999">
        <v>0</v>
      </c>
      <c r="BX1999">
        <v>0</v>
      </c>
      <c r="BY1999">
        <v>0</v>
      </c>
      <c r="BZ1999">
        <v>0</v>
      </c>
      <c r="CA1999">
        <v>0</v>
      </c>
      <c r="CB1999">
        <v>0</v>
      </c>
      <c r="CC1999">
        <v>0</v>
      </c>
      <c r="CD1999">
        <v>0</v>
      </c>
      <c r="CE1999">
        <v>0</v>
      </c>
      <c r="CF1999">
        <v>0</v>
      </c>
      <c r="CG1999">
        <v>25000</v>
      </c>
      <c r="CH1999">
        <v>572</v>
      </c>
      <c r="CI1999">
        <v>3000</v>
      </c>
      <c r="CJ1999">
        <v>2250</v>
      </c>
      <c r="CK1999">
        <v>900</v>
      </c>
      <c r="CL1999">
        <v>750</v>
      </c>
      <c r="CM1999">
        <v>3250</v>
      </c>
      <c r="CN1999">
        <v>15000</v>
      </c>
      <c r="CO1999">
        <v>750</v>
      </c>
      <c r="CP1999">
        <v>0</v>
      </c>
      <c r="CQ1999">
        <v>610000</v>
      </c>
      <c r="CR1999">
        <v>100000</v>
      </c>
      <c r="CS1999">
        <v>10000</v>
      </c>
      <c r="CT1999">
        <v>154000</v>
      </c>
      <c r="CU1999">
        <v>65000</v>
      </c>
      <c r="CV1999">
        <v>75000</v>
      </c>
      <c r="CW1999">
        <v>1716</v>
      </c>
      <c r="CX1999">
        <v>9000</v>
      </c>
      <c r="CY1999">
        <v>6750</v>
      </c>
      <c r="CZ1999">
        <v>2700</v>
      </c>
      <c r="DA1999">
        <v>2250</v>
      </c>
      <c r="DB1999">
        <v>9750</v>
      </c>
      <c r="DC1999">
        <v>45000</v>
      </c>
      <c r="DD1999">
        <v>2250</v>
      </c>
      <c r="DE1999">
        <v>129000</v>
      </c>
      <c r="DF1999">
        <v>788537</v>
      </c>
      <c r="DG1999">
        <v>100000</v>
      </c>
      <c r="DH1999">
        <v>0</v>
      </c>
      <c r="DI1999">
        <v>0</v>
      </c>
      <c r="DJ1999">
        <v>224543</v>
      </c>
      <c r="DK1999">
        <v>250000</v>
      </c>
      <c r="DL1999">
        <v>171541</v>
      </c>
      <c r="DM1999">
        <v>350000</v>
      </c>
      <c r="DN1999">
        <v>50000</v>
      </c>
      <c r="DO1999">
        <v>3240006</v>
      </c>
      <c r="DP1999">
        <v>317700</v>
      </c>
      <c r="DQ1999">
        <v>337197</v>
      </c>
      <c r="DR1999">
        <v>0</v>
      </c>
      <c r="DS1999">
        <v>0</v>
      </c>
    </row>
    <row r="2000" spans="1:123" x14ac:dyDescent="0.3">
      <c r="A2000" t="str">
        <f t="shared" si="31"/>
        <v>20191982</v>
      </c>
      <c r="B2000">
        <v>58</v>
      </c>
      <c r="C2000">
        <v>2019</v>
      </c>
      <c r="D2000">
        <v>198212</v>
      </c>
      <c r="E2000">
        <v>93</v>
      </c>
      <c r="F2000">
        <v>1583687</v>
      </c>
      <c r="G2000">
        <v>163145</v>
      </c>
      <c r="H2000">
        <v>550000</v>
      </c>
      <c r="I2000">
        <v>0</v>
      </c>
      <c r="J2000">
        <v>120000</v>
      </c>
      <c r="K2000">
        <v>85000</v>
      </c>
      <c r="L2000">
        <v>160000</v>
      </c>
      <c r="M2000">
        <v>56200</v>
      </c>
      <c r="N2000">
        <v>11500</v>
      </c>
      <c r="O2000">
        <v>25500</v>
      </c>
      <c r="P2000">
        <v>4500</v>
      </c>
      <c r="Q2000">
        <v>2000</v>
      </c>
      <c r="R2000">
        <v>0</v>
      </c>
      <c r="S2000">
        <v>8193</v>
      </c>
      <c r="T2000">
        <v>35000</v>
      </c>
      <c r="U2000">
        <v>36000</v>
      </c>
      <c r="V2000">
        <v>0</v>
      </c>
      <c r="W2000">
        <v>0</v>
      </c>
      <c r="X2000">
        <v>0</v>
      </c>
      <c r="Y2000">
        <v>0</v>
      </c>
      <c r="Z2000">
        <v>400000</v>
      </c>
      <c r="AA2000">
        <v>0</v>
      </c>
      <c r="AB2000">
        <v>82970</v>
      </c>
      <c r="AC2000">
        <v>180088</v>
      </c>
      <c r="AD2000">
        <v>92781</v>
      </c>
      <c r="AE2000">
        <v>82970</v>
      </c>
      <c r="AF2000">
        <v>189900</v>
      </c>
      <c r="AG2000">
        <v>0</v>
      </c>
      <c r="AH2000">
        <v>0</v>
      </c>
      <c r="AI2000">
        <v>0</v>
      </c>
      <c r="AJ2000">
        <v>60100</v>
      </c>
      <c r="AK2000">
        <v>60100</v>
      </c>
      <c r="AL2000">
        <v>0</v>
      </c>
      <c r="AM2000">
        <v>0</v>
      </c>
      <c r="AN2000">
        <v>333893</v>
      </c>
      <c r="AO2000">
        <v>1773511</v>
      </c>
      <c r="AP2000">
        <v>272869</v>
      </c>
      <c r="AQ2000">
        <v>42550</v>
      </c>
      <c r="AR2000">
        <v>20000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285550</v>
      </c>
      <c r="BE2000">
        <v>1300</v>
      </c>
      <c r="BF2000">
        <v>60000</v>
      </c>
      <c r="BG2000">
        <v>35194</v>
      </c>
      <c r="BH2000">
        <v>0</v>
      </c>
      <c r="BI2000">
        <v>2856</v>
      </c>
      <c r="BJ2000">
        <v>197619</v>
      </c>
      <c r="BK2000">
        <v>1526411</v>
      </c>
      <c r="BL2000">
        <v>0</v>
      </c>
      <c r="BM2000">
        <v>0</v>
      </c>
      <c r="BN2000">
        <v>0</v>
      </c>
      <c r="BO2000">
        <v>0</v>
      </c>
      <c r="BP2000">
        <v>0</v>
      </c>
      <c r="BQ2000">
        <v>0</v>
      </c>
      <c r="BR2000">
        <v>20000</v>
      </c>
      <c r="BS2000">
        <v>0</v>
      </c>
      <c r="BT2000">
        <v>0</v>
      </c>
      <c r="BU2000">
        <v>0</v>
      </c>
      <c r="BV2000">
        <v>0</v>
      </c>
      <c r="BW2000">
        <v>0</v>
      </c>
      <c r="BX2000">
        <v>0</v>
      </c>
      <c r="BY2000">
        <v>0</v>
      </c>
      <c r="BZ2000">
        <v>0</v>
      </c>
      <c r="CA2000">
        <v>0</v>
      </c>
      <c r="CB2000">
        <v>0</v>
      </c>
      <c r="CC2000">
        <v>0</v>
      </c>
      <c r="CD2000">
        <v>0</v>
      </c>
      <c r="CE2000">
        <v>0</v>
      </c>
      <c r="CF2000">
        <v>0</v>
      </c>
      <c r="CG2000">
        <v>25000</v>
      </c>
      <c r="CH2000">
        <v>572</v>
      </c>
      <c r="CI2000">
        <v>3000</v>
      </c>
      <c r="CJ2000">
        <v>2250</v>
      </c>
      <c r="CK2000">
        <v>900</v>
      </c>
      <c r="CL2000">
        <v>750</v>
      </c>
      <c r="CM2000">
        <v>3250</v>
      </c>
      <c r="CN2000">
        <v>15000</v>
      </c>
      <c r="CO2000">
        <v>750</v>
      </c>
      <c r="CP2000">
        <v>6000</v>
      </c>
      <c r="CQ2000">
        <v>610000</v>
      </c>
      <c r="CR2000">
        <v>100000</v>
      </c>
      <c r="CS2000">
        <v>10000</v>
      </c>
      <c r="CT2000">
        <v>154000</v>
      </c>
      <c r="CU2000">
        <v>65000</v>
      </c>
      <c r="CV2000">
        <v>100000</v>
      </c>
      <c r="CW2000">
        <v>2288</v>
      </c>
      <c r="CX2000">
        <v>12000</v>
      </c>
      <c r="CY2000">
        <v>9000</v>
      </c>
      <c r="CZ2000">
        <v>3600</v>
      </c>
      <c r="DA2000">
        <v>3000</v>
      </c>
      <c r="DB2000">
        <v>13000</v>
      </c>
      <c r="DC2000">
        <v>60000</v>
      </c>
      <c r="DD2000">
        <v>3000</v>
      </c>
      <c r="DE2000">
        <v>140000</v>
      </c>
      <c r="DF2000">
        <v>1147294</v>
      </c>
      <c r="DG2000">
        <v>100000</v>
      </c>
      <c r="DH2000">
        <v>0</v>
      </c>
      <c r="DI2000">
        <v>285550</v>
      </c>
      <c r="DJ2000">
        <v>256218</v>
      </c>
      <c r="DK2000">
        <v>250000</v>
      </c>
      <c r="DL2000">
        <v>231541</v>
      </c>
      <c r="DM2000">
        <v>350000</v>
      </c>
      <c r="DN2000">
        <v>50000</v>
      </c>
      <c r="DO2000">
        <v>4015591</v>
      </c>
      <c r="DP2000">
        <v>317700</v>
      </c>
      <c r="DQ2000">
        <v>1120091</v>
      </c>
      <c r="DR2000">
        <v>0</v>
      </c>
      <c r="DS2000">
        <v>197619</v>
      </c>
    </row>
    <row r="2001" spans="1:123" x14ac:dyDescent="0.3">
      <c r="A2001" t="str">
        <f t="shared" si="31"/>
        <v>20201983</v>
      </c>
      <c r="B2001">
        <v>58</v>
      </c>
      <c r="C2001">
        <v>2020</v>
      </c>
      <c r="D2001">
        <v>198312</v>
      </c>
      <c r="E2001">
        <v>81</v>
      </c>
      <c r="F2001">
        <v>1191644</v>
      </c>
      <c r="G2001">
        <v>163116</v>
      </c>
      <c r="H2001">
        <v>550000</v>
      </c>
      <c r="I2001">
        <v>0</v>
      </c>
      <c r="J2001">
        <v>90000</v>
      </c>
      <c r="K2001">
        <v>85000</v>
      </c>
      <c r="L2001">
        <v>192500</v>
      </c>
      <c r="M2001">
        <v>56200</v>
      </c>
      <c r="N2001">
        <v>11500</v>
      </c>
      <c r="O2001">
        <v>25500</v>
      </c>
      <c r="P2001">
        <v>4500</v>
      </c>
      <c r="Q2001">
        <v>2000</v>
      </c>
      <c r="R2001">
        <v>0</v>
      </c>
      <c r="S2001">
        <v>8134</v>
      </c>
      <c r="T2001">
        <v>35000</v>
      </c>
      <c r="U2001">
        <v>36000</v>
      </c>
      <c r="V2001">
        <v>0</v>
      </c>
      <c r="W2001">
        <v>0</v>
      </c>
      <c r="X2001">
        <v>0</v>
      </c>
      <c r="Y2001">
        <v>0</v>
      </c>
      <c r="Z2001">
        <v>400000</v>
      </c>
      <c r="AA2001">
        <v>0</v>
      </c>
      <c r="AB2001">
        <v>60100</v>
      </c>
      <c r="AC2001">
        <v>157891</v>
      </c>
      <c r="AD2001">
        <v>81345</v>
      </c>
      <c r="AE2001">
        <v>60100</v>
      </c>
      <c r="AF2001">
        <v>179136</v>
      </c>
      <c r="AG2001">
        <v>0</v>
      </c>
      <c r="AH2001">
        <v>0</v>
      </c>
      <c r="AI2001">
        <v>0</v>
      </c>
      <c r="AJ2001">
        <v>70864</v>
      </c>
      <c r="AK2001">
        <v>70864</v>
      </c>
      <c r="AL2001">
        <v>0</v>
      </c>
      <c r="AM2001">
        <v>0</v>
      </c>
      <c r="AN2001">
        <v>336334</v>
      </c>
      <c r="AO2001">
        <v>1554915</v>
      </c>
      <c r="AP2001">
        <v>239236</v>
      </c>
      <c r="AQ2001">
        <v>139674</v>
      </c>
      <c r="AR2001">
        <v>20000</v>
      </c>
      <c r="AS2001">
        <v>0</v>
      </c>
      <c r="AT2001">
        <v>0</v>
      </c>
      <c r="AU2001">
        <v>285550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285550</v>
      </c>
      <c r="BE2001">
        <v>130</v>
      </c>
      <c r="BF2001">
        <v>60000</v>
      </c>
      <c r="BG2001">
        <v>35194</v>
      </c>
      <c r="BH2001">
        <v>0</v>
      </c>
      <c r="BI2001">
        <v>314</v>
      </c>
      <c r="BJ2001">
        <v>777760</v>
      </c>
      <c r="BK2001">
        <v>1080427</v>
      </c>
      <c r="BL2001">
        <v>0</v>
      </c>
      <c r="BM2001">
        <v>0</v>
      </c>
      <c r="BN2001">
        <v>0</v>
      </c>
      <c r="BO2001">
        <v>0</v>
      </c>
      <c r="BP2001">
        <v>0</v>
      </c>
      <c r="BQ2001">
        <v>0</v>
      </c>
      <c r="BR2001">
        <v>20000</v>
      </c>
      <c r="BS2001">
        <v>0</v>
      </c>
      <c r="BT2001">
        <v>0</v>
      </c>
      <c r="BU2001">
        <v>0</v>
      </c>
      <c r="BV2001">
        <v>0</v>
      </c>
      <c r="BW2001">
        <v>0</v>
      </c>
      <c r="BX2001">
        <v>0</v>
      </c>
      <c r="BY2001">
        <v>0</v>
      </c>
      <c r="BZ2001">
        <v>0</v>
      </c>
      <c r="CA2001">
        <v>0</v>
      </c>
      <c r="CB2001">
        <v>0</v>
      </c>
      <c r="CC2001">
        <v>0</v>
      </c>
      <c r="CD2001">
        <v>0</v>
      </c>
      <c r="CE2001">
        <v>0</v>
      </c>
      <c r="CF2001">
        <v>0</v>
      </c>
      <c r="CG2001">
        <v>0</v>
      </c>
      <c r="CH2001">
        <v>1</v>
      </c>
      <c r="CI2001">
        <v>0</v>
      </c>
      <c r="CJ2001">
        <v>0</v>
      </c>
      <c r="CK2001">
        <v>0</v>
      </c>
      <c r="CL2001">
        <v>0</v>
      </c>
      <c r="CM2001">
        <v>0</v>
      </c>
      <c r="CN2001">
        <v>6000</v>
      </c>
      <c r="CO2001">
        <v>0</v>
      </c>
      <c r="CP2001">
        <v>0</v>
      </c>
      <c r="CQ2001">
        <v>610000</v>
      </c>
      <c r="CR2001">
        <v>100000</v>
      </c>
      <c r="CS2001">
        <v>10000</v>
      </c>
      <c r="CT2001">
        <v>154000</v>
      </c>
      <c r="CU2001">
        <v>65000</v>
      </c>
      <c r="CV2001">
        <v>100000</v>
      </c>
      <c r="CW2001">
        <v>2289</v>
      </c>
      <c r="CX2001">
        <v>12000</v>
      </c>
      <c r="CY2001">
        <v>9000</v>
      </c>
      <c r="CZ2001">
        <v>3600</v>
      </c>
      <c r="DA2001">
        <v>3000</v>
      </c>
      <c r="DB2001">
        <v>13000</v>
      </c>
      <c r="DC2001">
        <v>66000</v>
      </c>
      <c r="DD2001">
        <v>3000</v>
      </c>
      <c r="DE2001">
        <v>140000</v>
      </c>
      <c r="DF2001">
        <v>1493476</v>
      </c>
      <c r="DG2001">
        <v>100000</v>
      </c>
      <c r="DH2001">
        <v>0</v>
      </c>
      <c r="DI2001">
        <v>285550</v>
      </c>
      <c r="DJ2001">
        <v>287892</v>
      </c>
      <c r="DK2001">
        <v>250000</v>
      </c>
      <c r="DL2001">
        <v>291541</v>
      </c>
      <c r="DM2001">
        <v>350000</v>
      </c>
      <c r="DN2001">
        <v>50000</v>
      </c>
      <c r="DO2001">
        <v>4470212</v>
      </c>
      <c r="DP2001">
        <v>317700</v>
      </c>
      <c r="DQ2001">
        <v>1370263</v>
      </c>
      <c r="DR2001">
        <v>0</v>
      </c>
      <c r="DS2001">
        <v>777760</v>
      </c>
    </row>
    <row r="2002" spans="1:123" x14ac:dyDescent="0.3">
      <c r="A2002" t="str">
        <f t="shared" si="31"/>
        <v>20211984</v>
      </c>
      <c r="B2002">
        <v>58</v>
      </c>
      <c r="C2002">
        <v>2021</v>
      </c>
      <c r="D2002">
        <v>198412</v>
      </c>
      <c r="E2002">
        <v>60</v>
      </c>
      <c r="F2002">
        <v>1761780</v>
      </c>
      <c r="G2002">
        <v>163116</v>
      </c>
      <c r="H2002">
        <v>550000</v>
      </c>
      <c r="I2002">
        <v>0</v>
      </c>
      <c r="J2002">
        <v>90000</v>
      </c>
      <c r="K2002">
        <v>85000</v>
      </c>
      <c r="L2002">
        <v>205000</v>
      </c>
      <c r="M2002">
        <v>56200</v>
      </c>
      <c r="N2002">
        <v>11500</v>
      </c>
      <c r="O2002">
        <v>25500</v>
      </c>
      <c r="P2002">
        <v>4500</v>
      </c>
      <c r="Q2002">
        <v>2000</v>
      </c>
      <c r="R2002">
        <v>0</v>
      </c>
      <c r="S2002">
        <v>7945</v>
      </c>
      <c r="T2002">
        <v>35000</v>
      </c>
      <c r="U2002">
        <v>36000</v>
      </c>
      <c r="V2002">
        <v>0</v>
      </c>
      <c r="W2002">
        <v>0</v>
      </c>
      <c r="X2002">
        <v>0</v>
      </c>
      <c r="Y2002">
        <v>0</v>
      </c>
      <c r="Z2002">
        <v>70729</v>
      </c>
      <c r="AA2002">
        <v>0</v>
      </c>
      <c r="AB2002">
        <v>70864</v>
      </c>
      <c r="AC2002">
        <v>115859</v>
      </c>
      <c r="AD2002">
        <v>59690</v>
      </c>
      <c r="AE2002">
        <v>70864</v>
      </c>
      <c r="AF2002">
        <v>104685</v>
      </c>
      <c r="AG2002">
        <v>0</v>
      </c>
      <c r="AH2002">
        <v>0</v>
      </c>
      <c r="AI2002">
        <v>0</v>
      </c>
      <c r="AJ2002">
        <v>145315</v>
      </c>
      <c r="AK2002">
        <v>145315</v>
      </c>
      <c r="AL2002">
        <v>0</v>
      </c>
      <c r="AM2002">
        <v>0</v>
      </c>
      <c r="AN2002">
        <v>677916</v>
      </c>
      <c r="AO2002">
        <v>1140980</v>
      </c>
      <c r="AP2002">
        <v>175549</v>
      </c>
      <c r="AQ2002">
        <v>129962</v>
      </c>
      <c r="AR2002">
        <v>20000</v>
      </c>
      <c r="AS2002">
        <v>3000</v>
      </c>
      <c r="AT2002">
        <v>8000</v>
      </c>
      <c r="AU2002">
        <v>285550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206095</v>
      </c>
      <c r="BE2002">
        <v>13</v>
      </c>
      <c r="BF2002">
        <v>60000</v>
      </c>
      <c r="BG2002">
        <v>35194</v>
      </c>
      <c r="BH2002">
        <v>0</v>
      </c>
      <c r="BI2002">
        <v>35</v>
      </c>
      <c r="BJ2002">
        <v>158725</v>
      </c>
      <c r="BK2002">
        <v>1302980</v>
      </c>
      <c r="BL2002">
        <v>0</v>
      </c>
      <c r="BM2002">
        <v>0</v>
      </c>
      <c r="BN2002">
        <v>0</v>
      </c>
      <c r="BO2002">
        <v>0</v>
      </c>
      <c r="BP2002">
        <v>0</v>
      </c>
      <c r="BQ2002">
        <v>0</v>
      </c>
      <c r="BR2002">
        <v>20000</v>
      </c>
      <c r="BS2002">
        <v>0</v>
      </c>
      <c r="BT2002">
        <v>0</v>
      </c>
      <c r="BU2002">
        <v>0</v>
      </c>
      <c r="BV2002">
        <v>0</v>
      </c>
      <c r="BW2002">
        <v>0</v>
      </c>
      <c r="BX2002">
        <v>0</v>
      </c>
      <c r="BY2002">
        <v>0</v>
      </c>
      <c r="BZ2002">
        <v>0</v>
      </c>
      <c r="CA2002">
        <v>0</v>
      </c>
      <c r="CB2002">
        <v>0</v>
      </c>
      <c r="CC2002">
        <v>0</v>
      </c>
      <c r="CD2002">
        <v>0</v>
      </c>
      <c r="CE2002">
        <v>0</v>
      </c>
      <c r="CF2002">
        <v>0</v>
      </c>
      <c r="CG2002">
        <v>0</v>
      </c>
      <c r="CH2002">
        <v>0</v>
      </c>
      <c r="CI2002">
        <v>0</v>
      </c>
      <c r="CJ2002">
        <v>0</v>
      </c>
      <c r="CK2002">
        <v>0</v>
      </c>
      <c r="CL2002">
        <v>0</v>
      </c>
      <c r="CM2002">
        <v>0</v>
      </c>
      <c r="CN2002">
        <v>0</v>
      </c>
      <c r="CO2002">
        <v>0</v>
      </c>
      <c r="CP2002">
        <v>0</v>
      </c>
      <c r="CQ2002">
        <v>610000</v>
      </c>
      <c r="CR2002">
        <v>100000</v>
      </c>
      <c r="CS2002">
        <v>10000</v>
      </c>
      <c r="CT2002">
        <v>154000</v>
      </c>
      <c r="CU2002">
        <v>65000</v>
      </c>
      <c r="CV2002">
        <v>100000</v>
      </c>
      <c r="CW2002">
        <v>2289</v>
      </c>
      <c r="CX2002">
        <v>12000</v>
      </c>
      <c r="CY2002">
        <v>9000</v>
      </c>
      <c r="CZ2002">
        <v>3600</v>
      </c>
      <c r="DA2002">
        <v>3000</v>
      </c>
      <c r="DB2002">
        <v>13000</v>
      </c>
      <c r="DC2002">
        <v>66000</v>
      </c>
      <c r="DD2002">
        <v>3000</v>
      </c>
      <c r="DE2002">
        <v>140000</v>
      </c>
      <c r="DF2002">
        <v>1500000</v>
      </c>
      <c r="DG2002">
        <v>100000</v>
      </c>
      <c r="DH2002">
        <v>0</v>
      </c>
      <c r="DI2002">
        <v>206095</v>
      </c>
      <c r="DJ2002">
        <v>319567</v>
      </c>
      <c r="DK2002">
        <v>250000</v>
      </c>
      <c r="DL2002">
        <v>351541</v>
      </c>
      <c r="DM2002">
        <v>350000</v>
      </c>
      <c r="DN2002">
        <v>50000</v>
      </c>
      <c r="DO2002">
        <v>4563406</v>
      </c>
      <c r="DP2002">
        <v>317700</v>
      </c>
      <c r="DQ2002">
        <v>410555</v>
      </c>
      <c r="DR2002">
        <v>0</v>
      </c>
      <c r="DS2002">
        <v>158725</v>
      </c>
    </row>
    <row r="2003" spans="1:123" x14ac:dyDescent="0.3">
      <c r="A2003" t="str">
        <f t="shared" si="31"/>
        <v>20221985</v>
      </c>
      <c r="B2003">
        <v>58</v>
      </c>
      <c r="C2003">
        <v>2022</v>
      </c>
      <c r="D2003">
        <v>198512</v>
      </c>
      <c r="E2003">
        <v>38</v>
      </c>
      <c r="F2003">
        <v>1672626</v>
      </c>
      <c r="G2003">
        <v>163115</v>
      </c>
      <c r="H2003">
        <v>550000</v>
      </c>
      <c r="I2003">
        <v>261450</v>
      </c>
      <c r="J2003">
        <v>60000</v>
      </c>
      <c r="K2003">
        <v>85000</v>
      </c>
      <c r="L2003">
        <v>202500</v>
      </c>
      <c r="M2003">
        <v>56200</v>
      </c>
      <c r="N2003">
        <v>11500</v>
      </c>
      <c r="O2003">
        <v>25500</v>
      </c>
      <c r="P2003">
        <v>4500</v>
      </c>
      <c r="Q2003">
        <v>2000</v>
      </c>
      <c r="R2003">
        <v>0</v>
      </c>
      <c r="S2003">
        <v>7757</v>
      </c>
      <c r="T2003">
        <v>0</v>
      </c>
      <c r="U2003">
        <v>36000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145315</v>
      </c>
      <c r="AC2003">
        <v>73028</v>
      </c>
      <c r="AD2003">
        <v>0</v>
      </c>
      <c r="AE2003">
        <v>110652</v>
      </c>
      <c r="AF2003">
        <v>0</v>
      </c>
      <c r="AG2003">
        <v>0</v>
      </c>
      <c r="AH2003">
        <v>0</v>
      </c>
      <c r="AI2003">
        <v>0</v>
      </c>
      <c r="AJ2003">
        <v>217593</v>
      </c>
      <c r="AK2003">
        <v>252256</v>
      </c>
      <c r="AL2003">
        <v>0</v>
      </c>
      <c r="AM2003">
        <v>12407</v>
      </c>
      <c r="AN2003">
        <v>1032407</v>
      </c>
      <c r="AO2003">
        <v>719183</v>
      </c>
      <c r="AP2003">
        <v>110652</v>
      </c>
      <c r="AQ2003">
        <v>0</v>
      </c>
      <c r="AR2003">
        <v>13602</v>
      </c>
      <c r="AS2003">
        <v>3000</v>
      </c>
      <c r="AT2003">
        <v>8000</v>
      </c>
      <c r="AU2003">
        <v>206095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128782</v>
      </c>
      <c r="BE2003">
        <v>1</v>
      </c>
      <c r="BF2003">
        <v>38459</v>
      </c>
      <c r="BG2003">
        <v>33952</v>
      </c>
      <c r="BH2003">
        <v>0</v>
      </c>
      <c r="BI2003">
        <v>4</v>
      </c>
      <c r="BJ2003">
        <v>0</v>
      </c>
      <c r="BK2003">
        <v>859334</v>
      </c>
      <c r="BL2003">
        <v>0</v>
      </c>
      <c r="BM2003">
        <v>0</v>
      </c>
      <c r="BN2003">
        <v>0</v>
      </c>
      <c r="BO2003">
        <v>0</v>
      </c>
      <c r="BP2003">
        <v>0</v>
      </c>
      <c r="BQ2003">
        <v>0</v>
      </c>
      <c r="BR2003">
        <v>20000</v>
      </c>
      <c r="BS2003">
        <v>0</v>
      </c>
      <c r="BT2003">
        <v>0</v>
      </c>
      <c r="BU2003">
        <v>0</v>
      </c>
      <c r="BV2003">
        <v>0</v>
      </c>
      <c r="BW2003">
        <v>0</v>
      </c>
      <c r="BX2003">
        <v>0</v>
      </c>
      <c r="BY2003">
        <v>0</v>
      </c>
      <c r="BZ2003">
        <v>0</v>
      </c>
      <c r="CA2003">
        <v>0</v>
      </c>
      <c r="CB2003">
        <v>0</v>
      </c>
      <c r="CC2003">
        <v>0</v>
      </c>
      <c r="CD2003">
        <v>0</v>
      </c>
      <c r="CE2003">
        <v>0</v>
      </c>
      <c r="CF2003">
        <v>0</v>
      </c>
      <c r="CG2003">
        <v>0</v>
      </c>
      <c r="CH2003">
        <v>0</v>
      </c>
      <c r="CI2003">
        <v>0</v>
      </c>
      <c r="CJ2003">
        <v>0</v>
      </c>
      <c r="CK2003">
        <v>0</v>
      </c>
      <c r="CL2003">
        <v>0</v>
      </c>
      <c r="CM2003">
        <v>0</v>
      </c>
      <c r="CN2003">
        <v>0</v>
      </c>
      <c r="CO2003">
        <v>0</v>
      </c>
      <c r="CP2003">
        <v>0</v>
      </c>
      <c r="CQ2003">
        <v>610000</v>
      </c>
      <c r="CR2003">
        <v>100000</v>
      </c>
      <c r="CS2003">
        <v>10000</v>
      </c>
      <c r="CT2003">
        <v>154000</v>
      </c>
      <c r="CU2003">
        <v>65000</v>
      </c>
      <c r="CV2003">
        <v>100000</v>
      </c>
      <c r="CW2003">
        <v>2289</v>
      </c>
      <c r="CX2003">
        <v>12000</v>
      </c>
      <c r="CY2003">
        <v>9000</v>
      </c>
      <c r="CZ2003">
        <v>3600</v>
      </c>
      <c r="DA2003">
        <v>3000</v>
      </c>
      <c r="DB2003">
        <v>13000</v>
      </c>
      <c r="DC2003">
        <v>66000</v>
      </c>
      <c r="DD2003">
        <v>3000</v>
      </c>
      <c r="DE2003">
        <v>140000</v>
      </c>
      <c r="DF2003">
        <v>0</v>
      </c>
      <c r="DG2003">
        <v>100000</v>
      </c>
      <c r="DH2003">
        <v>0</v>
      </c>
      <c r="DI2003">
        <v>128782</v>
      </c>
      <c r="DJ2003">
        <v>350000</v>
      </c>
      <c r="DK2003">
        <v>250000</v>
      </c>
      <c r="DL2003">
        <v>390000</v>
      </c>
      <c r="DM2003">
        <v>350000</v>
      </c>
      <c r="DN2003">
        <v>50000</v>
      </c>
      <c r="DO2003">
        <v>3161926</v>
      </c>
      <c r="DP2003">
        <v>317700</v>
      </c>
      <c r="DQ2003">
        <v>245103</v>
      </c>
      <c r="DR2003">
        <v>0</v>
      </c>
      <c r="DS2003">
        <v>12407</v>
      </c>
    </row>
    <row r="2004" spans="1:123" x14ac:dyDescent="0.3">
      <c r="A2004" t="str">
        <f t="shared" si="31"/>
        <v>20231986</v>
      </c>
      <c r="B2004">
        <v>58</v>
      </c>
      <c r="C2004">
        <v>2023</v>
      </c>
      <c r="D2004">
        <v>198612</v>
      </c>
      <c r="E2004">
        <v>62</v>
      </c>
      <c r="F2004">
        <v>1630792</v>
      </c>
      <c r="G2004">
        <v>163115</v>
      </c>
      <c r="H2004">
        <v>550000</v>
      </c>
      <c r="I2004">
        <v>289300</v>
      </c>
      <c r="J2004">
        <v>60000</v>
      </c>
      <c r="K2004">
        <v>85000</v>
      </c>
      <c r="L2004">
        <v>200000</v>
      </c>
      <c r="M2004">
        <v>56200</v>
      </c>
      <c r="N2004">
        <v>11500</v>
      </c>
      <c r="O2004">
        <v>25500</v>
      </c>
      <c r="P2004">
        <v>4500</v>
      </c>
      <c r="Q2004">
        <v>2000</v>
      </c>
      <c r="R2004">
        <v>0</v>
      </c>
      <c r="S2004">
        <v>7568</v>
      </c>
      <c r="T2004">
        <v>0</v>
      </c>
      <c r="U2004">
        <v>36000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252256</v>
      </c>
      <c r="AC2004">
        <v>120978</v>
      </c>
      <c r="AD2004">
        <v>0</v>
      </c>
      <c r="AE2004">
        <v>183305</v>
      </c>
      <c r="AF2004">
        <v>0</v>
      </c>
      <c r="AG2004">
        <v>0</v>
      </c>
      <c r="AH2004">
        <v>0</v>
      </c>
      <c r="AI2004">
        <v>0</v>
      </c>
      <c r="AJ2004">
        <v>192432</v>
      </c>
      <c r="AK2004">
        <v>261382</v>
      </c>
      <c r="AL2004">
        <v>0</v>
      </c>
      <c r="AM2004">
        <v>37568</v>
      </c>
      <c r="AN2004">
        <v>1057568</v>
      </c>
      <c r="AO2004">
        <v>1191392</v>
      </c>
      <c r="AP2004">
        <v>183305</v>
      </c>
      <c r="AQ2004">
        <v>0</v>
      </c>
      <c r="AR2004">
        <v>20000</v>
      </c>
      <c r="AS2004">
        <v>0</v>
      </c>
      <c r="AT2004">
        <v>0</v>
      </c>
      <c r="AU2004">
        <v>128782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221763</v>
      </c>
      <c r="BE2004">
        <v>0</v>
      </c>
      <c r="BF2004">
        <v>0</v>
      </c>
      <c r="BG2004">
        <v>3395</v>
      </c>
      <c r="BH2004">
        <v>0</v>
      </c>
      <c r="BI2004">
        <v>0</v>
      </c>
      <c r="BJ2004">
        <v>505981</v>
      </c>
      <c r="BK2004">
        <v>792339</v>
      </c>
      <c r="BL2004">
        <v>0</v>
      </c>
      <c r="BM2004">
        <v>0</v>
      </c>
      <c r="BN2004">
        <v>0</v>
      </c>
      <c r="BO2004">
        <v>0</v>
      </c>
      <c r="BP2004">
        <v>0</v>
      </c>
      <c r="BQ2004">
        <v>0</v>
      </c>
      <c r="BR2004">
        <v>20000</v>
      </c>
      <c r="BS2004">
        <v>0</v>
      </c>
      <c r="BT2004">
        <v>0</v>
      </c>
      <c r="BU2004">
        <v>0</v>
      </c>
      <c r="BV2004">
        <v>0</v>
      </c>
      <c r="BW2004">
        <v>0</v>
      </c>
      <c r="BX2004">
        <v>0</v>
      </c>
      <c r="BY2004">
        <v>0</v>
      </c>
      <c r="BZ2004">
        <v>0</v>
      </c>
      <c r="CA2004">
        <v>0</v>
      </c>
      <c r="CB2004">
        <v>0</v>
      </c>
      <c r="CC2004">
        <v>0</v>
      </c>
      <c r="CD2004">
        <v>0</v>
      </c>
      <c r="CE2004">
        <v>0</v>
      </c>
      <c r="CF2004">
        <v>0</v>
      </c>
      <c r="CG2004">
        <v>0</v>
      </c>
      <c r="CH2004">
        <v>0</v>
      </c>
      <c r="CI2004">
        <v>0</v>
      </c>
      <c r="CJ2004">
        <v>0</v>
      </c>
      <c r="CK2004">
        <v>0</v>
      </c>
      <c r="CL2004">
        <v>0</v>
      </c>
      <c r="CM2004">
        <v>0</v>
      </c>
      <c r="CN2004">
        <v>0</v>
      </c>
      <c r="CO2004">
        <v>0</v>
      </c>
      <c r="CP2004">
        <v>0</v>
      </c>
      <c r="CQ2004">
        <v>610000</v>
      </c>
      <c r="CR2004">
        <v>100000</v>
      </c>
      <c r="CS2004">
        <v>10000</v>
      </c>
      <c r="CT2004">
        <v>154000</v>
      </c>
      <c r="CU2004">
        <v>65000</v>
      </c>
      <c r="CV2004">
        <v>100000</v>
      </c>
      <c r="CW2004">
        <v>2289</v>
      </c>
      <c r="CX2004">
        <v>12000</v>
      </c>
      <c r="CY2004">
        <v>9000</v>
      </c>
      <c r="CZ2004">
        <v>3600</v>
      </c>
      <c r="DA2004">
        <v>3000</v>
      </c>
      <c r="DB2004">
        <v>13000</v>
      </c>
      <c r="DC2004">
        <v>66000</v>
      </c>
      <c r="DD2004">
        <v>3000</v>
      </c>
      <c r="DE2004">
        <v>140000</v>
      </c>
      <c r="DF2004">
        <v>0</v>
      </c>
      <c r="DG2004">
        <v>100000</v>
      </c>
      <c r="DH2004">
        <v>0</v>
      </c>
      <c r="DI2004">
        <v>221763</v>
      </c>
      <c r="DJ2004">
        <v>350000</v>
      </c>
      <c r="DK2004">
        <v>250000</v>
      </c>
      <c r="DL2004">
        <v>390000</v>
      </c>
      <c r="DM2004">
        <v>350000</v>
      </c>
      <c r="DN2004">
        <v>50000</v>
      </c>
      <c r="DO2004">
        <v>3264034</v>
      </c>
      <c r="DP2004">
        <v>317700</v>
      </c>
      <c r="DQ2004">
        <v>852358</v>
      </c>
      <c r="DR2004">
        <v>0</v>
      </c>
      <c r="DS2004">
        <v>543549</v>
      </c>
    </row>
    <row r="2005" spans="1:123" x14ac:dyDescent="0.3">
      <c r="A2005" t="str">
        <f t="shared" si="31"/>
        <v>20241987</v>
      </c>
      <c r="B2005">
        <v>58</v>
      </c>
      <c r="C2005">
        <v>2024</v>
      </c>
      <c r="D2005">
        <v>198712</v>
      </c>
      <c r="E2005">
        <v>27</v>
      </c>
      <c r="F2005">
        <v>1646049</v>
      </c>
      <c r="G2005">
        <v>163114</v>
      </c>
      <c r="H2005">
        <v>550000</v>
      </c>
      <c r="I2005">
        <v>289300</v>
      </c>
      <c r="J2005">
        <v>120000</v>
      </c>
      <c r="K2005">
        <v>85000</v>
      </c>
      <c r="L2005">
        <v>200000</v>
      </c>
      <c r="M2005">
        <v>56200</v>
      </c>
      <c r="N2005">
        <v>11500</v>
      </c>
      <c r="O2005">
        <v>25500</v>
      </c>
      <c r="P2005">
        <v>4500</v>
      </c>
      <c r="Q2005">
        <v>2000</v>
      </c>
      <c r="R2005">
        <v>0</v>
      </c>
      <c r="S2005">
        <v>7380</v>
      </c>
      <c r="T2005">
        <v>0</v>
      </c>
      <c r="U2005">
        <v>36000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261382</v>
      </c>
      <c r="AC2005">
        <v>51519</v>
      </c>
      <c r="AD2005">
        <v>0</v>
      </c>
      <c r="AE2005">
        <v>78061</v>
      </c>
      <c r="AF2005">
        <v>0</v>
      </c>
      <c r="AG2005">
        <v>0</v>
      </c>
      <c r="AH2005">
        <v>0</v>
      </c>
      <c r="AI2005">
        <v>0</v>
      </c>
      <c r="AJ2005">
        <v>132620</v>
      </c>
      <c r="AK2005">
        <v>315941</v>
      </c>
      <c r="AL2005">
        <v>0</v>
      </c>
      <c r="AM2005">
        <v>97380</v>
      </c>
      <c r="AN2005">
        <v>1117380</v>
      </c>
      <c r="AO2005">
        <v>507359</v>
      </c>
      <c r="AP2005">
        <v>78061</v>
      </c>
      <c r="AQ2005">
        <v>0</v>
      </c>
      <c r="AR2005">
        <v>2233</v>
      </c>
      <c r="AS2005">
        <v>3000</v>
      </c>
      <c r="AT2005">
        <v>8000</v>
      </c>
      <c r="AU2005">
        <v>221763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72294</v>
      </c>
      <c r="BE2005">
        <v>0</v>
      </c>
      <c r="BF2005">
        <v>0</v>
      </c>
      <c r="BG2005">
        <v>340</v>
      </c>
      <c r="BH2005">
        <v>0</v>
      </c>
      <c r="BI2005">
        <v>0</v>
      </c>
      <c r="BJ2005">
        <v>0</v>
      </c>
      <c r="BK2005">
        <v>747783</v>
      </c>
      <c r="BL2005">
        <v>0</v>
      </c>
      <c r="BM2005">
        <v>0</v>
      </c>
      <c r="BN2005">
        <v>0</v>
      </c>
      <c r="BO2005">
        <v>0</v>
      </c>
      <c r="BP2005">
        <v>0</v>
      </c>
      <c r="BQ2005">
        <v>0</v>
      </c>
      <c r="BR2005">
        <v>20000</v>
      </c>
      <c r="BS2005">
        <v>0</v>
      </c>
      <c r="BT2005">
        <v>0</v>
      </c>
      <c r="BU2005">
        <v>0</v>
      </c>
      <c r="BV2005">
        <v>0</v>
      </c>
      <c r="BW2005">
        <v>0</v>
      </c>
      <c r="BX2005">
        <v>0</v>
      </c>
      <c r="BY2005">
        <v>0</v>
      </c>
      <c r="BZ2005">
        <v>0</v>
      </c>
      <c r="CA2005">
        <v>0</v>
      </c>
      <c r="CB2005">
        <v>0</v>
      </c>
      <c r="CC2005">
        <v>0</v>
      </c>
      <c r="CD2005">
        <v>0</v>
      </c>
      <c r="CE2005">
        <v>0</v>
      </c>
      <c r="CF2005">
        <v>0</v>
      </c>
      <c r="CG2005">
        <v>0</v>
      </c>
      <c r="CH2005">
        <v>0</v>
      </c>
      <c r="CI2005">
        <v>0</v>
      </c>
      <c r="CJ2005">
        <v>0</v>
      </c>
      <c r="CK2005">
        <v>0</v>
      </c>
      <c r="CL2005">
        <v>0</v>
      </c>
      <c r="CM2005">
        <v>0</v>
      </c>
      <c r="CN2005">
        <v>0</v>
      </c>
      <c r="CO2005">
        <v>0</v>
      </c>
      <c r="CP2005">
        <v>0</v>
      </c>
      <c r="CQ2005">
        <v>610000</v>
      </c>
      <c r="CR2005">
        <v>100000</v>
      </c>
      <c r="CS2005">
        <v>10000</v>
      </c>
      <c r="CT2005">
        <v>154000</v>
      </c>
      <c r="CU2005">
        <v>65000</v>
      </c>
      <c r="CV2005">
        <v>100000</v>
      </c>
      <c r="CW2005">
        <v>2289</v>
      </c>
      <c r="CX2005">
        <v>12000</v>
      </c>
      <c r="CY2005">
        <v>9000</v>
      </c>
      <c r="CZ2005">
        <v>3600</v>
      </c>
      <c r="DA2005">
        <v>3000</v>
      </c>
      <c r="DB2005">
        <v>13000</v>
      </c>
      <c r="DC2005">
        <v>66000</v>
      </c>
      <c r="DD2005">
        <v>3000</v>
      </c>
      <c r="DE2005">
        <v>140000</v>
      </c>
      <c r="DF2005">
        <v>0</v>
      </c>
      <c r="DG2005">
        <v>100000</v>
      </c>
      <c r="DH2005">
        <v>0</v>
      </c>
      <c r="DI2005">
        <v>72294</v>
      </c>
      <c r="DJ2005">
        <v>350000</v>
      </c>
      <c r="DK2005">
        <v>250000</v>
      </c>
      <c r="DL2005">
        <v>390000</v>
      </c>
      <c r="DM2005">
        <v>350000</v>
      </c>
      <c r="DN2005">
        <v>50000</v>
      </c>
      <c r="DO2005">
        <v>3169123</v>
      </c>
      <c r="DP2005">
        <v>317700</v>
      </c>
      <c r="DQ2005">
        <v>100870</v>
      </c>
      <c r="DR2005">
        <v>0</v>
      </c>
      <c r="DS2005">
        <v>97380</v>
      </c>
    </row>
    <row r="2006" spans="1:123" x14ac:dyDescent="0.3">
      <c r="A2006" t="str">
        <f t="shared" si="31"/>
        <v>20251988</v>
      </c>
      <c r="B2006">
        <v>58</v>
      </c>
      <c r="C2006">
        <v>2025</v>
      </c>
      <c r="D2006">
        <v>198812</v>
      </c>
      <c r="E2006">
        <v>14</v>
      </c>
      <c r="F2006">
        <v>1937592</v>
      </c>
      <c r="G2006">
        <v>163114</v>
      </c>
      <c r="H2006">
        <v>550000</v>
      </c>
      <c r="I2006">
        <v>250000</v>
      </c>
      <c r="J2006">
        <v>120000</v>
      </c>
      <c r="K2006">
        <v>85000</v>
      </c>
      <c r="L2006">
        <v>200000</v>
      </c>
      <c r="M2006">
        <v>56200</v>
      </c>
      <c r="N2006">
        <v>11500</v>
      </c>
      <c r="O2006">
        <v>25500</v>
      </c>
      <c r="P2006">
        <v>4500</v>
      </c>
      <c r="Q2006">
        <v>2000</v>
      </c>
      <c r="R2006">
        <v>0</v>
      </c>
      <c r="S2006">
        <v>7191</v>
      </c>
      <c r="T2006">
        <v>35000</v>
      </c>
      <c r="U2006">
        <v>36000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315941</v>
      </c>
      <c r="AC2006">
        <v>28084</v>
      </c>
      <c r="AD2006">
        <v>0</v>
      </c>
      <c r="AE2006">
        <v>42553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273388</v>
      </c>
      <c r="AL2006">
        <v>0</v>
      </c>
      <c r="AM2006">
        <v>57891</v>
      </c>
      <c r="AN2006">
        <v>1215000</v>
      </c>
      <c r="AO2006">
        <v>276573</v>
      </c>
      <c r="AP2006">
        <v>42553</v>
      </c>
      <c r="AQ2006">
        <v>0</v>
      </c>
      <c r="AR2006">
        <v>0</v>
      </c>
      <c r="AS2006">
        <v>6000</v>
      </c>
      <c r="AT2006">
        <v>8000</v>
      </c>
      <c r="AU2006">
        <v>72294</v>
      </c>
      <c r="AV2006">
        <v>75000</v>
      </c>
      <c r="AW2006">
        <v>0</v>
      </c>
      <c r="AX2006">
        <v>31649</v>
      </c>
      <c r="AY2006">
        <v>0</v>
      </c>
      <c r="AZ2006">
        <v>22000</v>
      </c>
      <c r="BA2006">
        <v>25000</v>
      </c>
      <c r="BB2006">
        <v>8000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0</v>
      </c>
      <c r="BI2006">
        <v>0</v>
      </c>
      <c r="BJ2006">
        <v>0</v>
      </c>
      <c r="BK2006">
        <v>567069</v>
      </c>
      <c r="BL2006">
        <v>0</v>
      </c>
      <c r="BM2006">
        <v>131891</v>
      </c>
      <c r="BN2006">
        <v>153829</v>
      </c>
      <c r="BO2006">
        <v>0</v>
      </c>
      <c r="BP2006">
        <v>0</v>
      </c>
      <c r="BQ2006">
        <v>0</v>
      </c>
      <c r="BR2006">
        <v>0</v>
      </c>
      <c r="BS2006">
        <v>0</v>
      </c>
      <c r="BT2006">
        <v>0</v>
      </c>
      <c r="BU2006">
        <v>0</v>
      </c>
      <c r="BV2006">
        <v>0</v>
      </c>
      <c r="BW2006">
        <v>0</v>
      </c>
      <c r="BX2006">
        <v>0</v>
      </c>
      <c r="BY2006">
        <v>0</v>
      </c>
      <c r="BZ2006">
        <v>0</v>
      </c>
      <c r="CA2006">
        <v>0</v>
      </c>
      <c r="CB2006">
        <v>0</v>
      </c>
      <c r="CC2006">
        <v>0</v>
      </c>
      <c r="CD2006">
        <v>0</v>
      </c>
      <c r="CE2006">
        <v>0</v>
      </c>
      <c r="CF2006">
        <v>68917</v>
      </c>
      <c r="CG2006">
        <v>0</v>
      </c>
      <c r="CH2006">
        <v>0</v>
      </c>
      <c r="CI2006">
        <v>0</v>
      </c>
      <c r="CJ2006">
        <v>0</v>
      </c>
      <c r="CK2006">
        <v>0</v>
      </c>
      <c r="CL2006">
        <v>0</v>
      </c>
      <c r="CM2006">
        <v>0</v>
      </c>
      <c r="CN2006">
        <v>0</v>
      </c>
      <c r="CO2006">
        <v>0</v>
      </c>
      <c r="CP2006">
        <v>0</v>
      </c>
      <c r="CQ2006">
        <v>458109</v>
      </c>
      <c r="CR2006">
        <v>100000</v>
      </c>
      <c r="CS2006">
        <v>10000</v>
      </c>
      <c r="CT2006">
        <v>171</v>
      </c>
      <c r="CU2006">
        <v>65000</v>
      </c>
      <c r="CV2006">
        <v>100000</v>
      </c>
      <c r="CW2006">
        <v>2289</v>
      </c>
      <c r="CX2006">
        <v>12000</v>
      </c>
      <c r="CY2006">
        <v>9000</v>
      </c>
      <c r="CZ2006">
        <v>3600</v>
      </c>
      <c r="DA2006">
        <v>3000</v>
      </c>
      <c r="DB2006">
        <v>13000</v>
      </c>
      <c r="DC2006">
        <v>66000</v>
      </c>
      <c r="DD2006">
        <v>3000</v>
      </c>
      <c r="DE2006">
        <v>71083</v>
      </c>
      <c r="DF2006">
        <v>0</v>
      </c>
      <c r="DG2006">
        <v>100000</v>
      </c>
      <c r="DH2006">
        <v>0</v>
      </c>
      <c r="DI2006">
        <v>0</v>
      </c>
      <c r="DJ2006">
        <v>318317</v>
      </c>
      <c r="DK2006">
        <v>225000</v>
      </c>
      <c r="DL2006">
        <v>390000</v>
      </c>
      <c r="DM2006">
        <v>275000</v>
      </c>
      <c r="DN2006">
        <v>28000</v>
      </c>
      <c r="DO2006">
        <v>2525956</v>
      </c>
      <c r="DP2006">
        <v>317700</v>
      </c>
      <c r="DQ2006">
        <v>-522689</v>
      </c>
      <c r="DR2006">
        <v>0</v>
      </c>
      <c r="DS2006">
        <v>57891</v>
      </c>
    </row>
    <row r="2007" spans="1:123" x14ac:dyDescent="0.3">
      <c r="A2007" t="str">
        <f t="shared" si="31"/>
        <v>20261989</v>
      </c>
      <c r="B2007">
        <v>58</v>
      </c>
      <c r="C2007">
        <v>2026</v>
      </c>
      <c r="D2007">
        <v>198912</v>
      </c>
      <c r="E2007">
        <v>57</v>
      </c>
      <c r="F2007">
        <v>2120572</v>
      </c>
      <c r="G2007">
        <v>163110</v>
      </c>
      <c r="H2007">
        <v>550000</v>
      </c>
      <c r="I2007">
        <v>250000</v>
      </c>
      <c r="J2007">
        <v>120000</v>
      </c>
      <c r="K2007">
        <v>85000</v>
      </c>
      <c r="L2007">
        <v>200000</v>
      </c>
      <c r="M2007">
        <v>56200</v>
      </c>
      <c r="N2007">
        <v>11500</v>
      </c>
      <c r="O2007">
        <v>25500</v>
      </c>
      <c r="P2007">
        <v>4500</v>
      </c>
      <c r="Q2007">
        <v>2000</v>
      </c>
      <c r="R2007">
        <v>0</v>
      </c>
      <c r="S2007">
        <v>7002</v>
      </c>
      <c r="T2007">
        <v>35000</v>
      </c>
      <c r="U2007">
        <v>36000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273388</v>
      </c>
      <c r="AC2007">
        <v>109707</v>
      </c>
      <c r="AD2007">
        <v>0</v>
      </c>
      <c r="AE2007">
        <v>166227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107160</v>
      </c>
      <c r="AL2007">
        <v>0</v>
      </c>
      <c r="AM2007">
        <v>57702</v>
      </c>
      <c r="AN2007">
        <v>1215000</v>
      </c>
      <c r="AO2007">
        <v>1080393</v>
      </c>
      <c r="AP2007">
        <v>166227</v>
      </c>
      <c r="AQ2007">
        <v>0</v>
      </c>
      <c r="AR2007">
        <v>20000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0</v>
      </c>
      <c r="BI2007">
        <v>0</v>
      </c>
      <c r="BJ2007">
        <v>0</v>
      </c>
      <c r="BK2007">
        <v>1266620</v>
      </c>
      <c r="BL2007">
        <v>0</v>
      </c>
      <c r="BM2007">
        <v>0</v>
      </c>
      <c r="BN2007">
        <v>0</v>
      </c>
      <c r="BO2007">
        <v>0</v>
      </c>
      <c r="BP2007">
        <v>0</v>
      </c>
      <c r="BQ2007">
        <v>0</v>
      </c>
      <c r="BR2007">
        <v>161938</v>
      </c>
      <c r="BS2007">
        <v>0</v>
      </c>
      <c r="BT2007">
        <v>0</v>
      </c>
      <c r="BU2007">
        <v>0</v>
      </c>
      <c r="BV2007">
        <v>0</v>
      </c>
      <c r="BW2007">
        <v>0</v>
      </c>
      <c r="BX2007">
        <v>0</v>
      </c>
      <c r="BY2007">
        <v>0</v>
      </c>
      <c r="BZ2007">
        <v>0</v>
      </c>
      <c r="CA2007">
        <v>0</v>
      </c>
      <c r="CB2007">
        <v>0</v>
      </c>
      <c r="CC2007">
        <v>0</v>
      </c>
      <c r="CD2007">
        <v>0</v>
      </c>
      <c r="CE2007">
        <v>0</v>
      </c>
      <c r="CF2007">
        <v>0</v>
      </c>
      <c r="CG2007">
        <v>0</v>
      </c>
      <c r="CH2007">
        <v>0</v>
      </c>
      <c r="CI2007">
        <v>0</v>
      </c>
      <c r="CJ2007">
        <v>0</v>
      </c>
      <c r="CK2007">
        <v>0</v>
      </c>
      <c r="CL2007">
        <v>0</v>
      </c>
      <c r="CM2007">
        <v>0</v>
      </c>
      <c r="CN2007">
        <v>0</v>
      </c>
      <c r="CO2007">
        <v>0</v>
      </c>
      <c r="CP2007">
        <v>0</v>
      </c>
      <c r="CQ2007">
        <v>600047</v>
      </c>
      <c r="CR2007">
        <v>100000</v>
      </c>
      <c r="CS2007">
        <v>10000</v>
      </c>
      <c r="CT2007">
        <v>171</v>
      </c>
      <c r="CU2007">
        <v>65000</v>
      </c>
      <c r="CV2007">
        <v>100000</v>
      </c>
      <c r="CW2007">
        <v>2289</v>
      </c>
      <c r="CX2007">
        <v>12000</v>
      </c>
      <c r="CY2007">
        <v>9000</v>
      </c>
      <c r="CZ2007">
        <v>3600</v>
      </c>
      <c r="DA2007">
        <v>3000</v>
      </c>
      <c r="DB2007">
        <v>13000</v>
      </c>
      <c r="DC2007">
        <v>66000</v>
      </c>
      <c r="DD2007">
        <v>3000</v>
      </c>
      <c r="DE2007">
        <v>76083</v>
      </c>
      <c r="DF2007">
        <v>0</v>
      </c>
      <c r="DG2007">
        <v>100000</v>
      </c>
      <c r="DH2007">
        <v>0</v>
      </c>
      <c r="DI2007">
        <v>0</v>
      </c>
      <c r="DJ2007">
        <v>318317</v>
      </c>
      <c r="DK2007">
        <v>225000</v>
      </c>
      <c r="DL2007">
        <v>390000</v>
      </c>
      <c r="DM2007">
        <v>275000</v>
      </c>
      <c r="DN2007">
        <v>28000</v>
      </c>
      <c r="DO2007">
        <v>2506667</v>
      </c>
      <c r="DP2007">
        <v>317700</v>
      </c>
      <c r="DQ2007">
        <v>219640</v>
      </c>
      <c r="DR2007">
        <v>0</v>
      </c>
      <c r="DS2007">
        <v>57702</v>
      </c>
    </row>
    <row r="2008" spans="1:123" x14ac:dyDescent="0.3">
      <c r="A2008" t="str">
        <f t="shared" si="31"/>
        <v>20271990</v>
      </c>
      <c r="B2008">
        <v>58</v>
      </c>
      <c r="C2008">
        <v>2027</v>
      </c>
      <c r="D2008">
        <v>199012</v>
      </c>
      <c r="E2008">
        <v>22</v>
      </c>
      <c r="F2008">
        <v>2151352</v>
      </c>
      <c r="G2008">
        <v>163106</v>
      </c>
      <c r="H2008">
        <v>550000</v>
      </c>
      <c r="I2008">
        <v>0</v>
      </c>
      <c r="J2008">
        <v>120000</v>
      </c>
      <c r="K2008">
        <v>85000</v>
      </c>
      <c r="L2008">
        <v>200000</v>
      </c>
      <c r="M2008">
        <v>56200</v>
      </c>
      <c r="N2008">
        <v>11500</v>
      </c>
      <c r="O2008">
        <v>25500</v>
      </c>
      <c r="P2008">
        <v>4500</v>
      </c>
      <c r="Q2008">
        <v>2000</v>
      </c>
      <c r="R2008">
        <v>0</v>
      </c>
      <c r="S2008">
        <v>6814</v>
      </c>
      <c r="T2008">
        <v>35000</v>
      </c>
      <c r="U2008">
        <v>36000</v>
      </c>
      <c r="V2008">
        <v>0</v>
      </c>
      <c r="W2008">
        <v>0</v>
      </c>
      <c r="X2008">
        <v>25000</v>
      </c>
      <c r="Y2008">
        <v>0</v>
      </c>
      <c r="Z2008">
        <v>0</v>
      </c>
      <c r="AA2008">
        <v>0</v>
      </c>
      <c r="AB2008">
        <v>107160</v>
      </c>
      <c r="AC2008">
        <v>42267</v>
      </c>
      <c r="AD2008">
        <v>0</v>
      </c>
      <c r="AE2008">
        <v>64043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43117</v>
      </c>
      <c r="AL2008">
        <v>0</v>
      </c>
      <c r="AM2008">
        <v>0</v>
      </c>
      <c r="AN2008">
        <v>1047514</v>
      </c>
      <c r="AO2008">
        <v>416247</v>
      </c>
      <c r="AP2008">
        <v>64043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75000</v>
      </c>
      <c r="AW2008">
        <v>0</v>
      </c>
      <c r="AX2008">
        <v>35613</v>
      </c>
      <c r="AY2008">
        <v>0</v>
      </c>
      <c r="AZ2008">
        <v>22000</v>
      </c>
      <c r="BA2008">
        <v>25000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0</v>
      </c>
      <c r="BI2008">
        <v>0</v>
      </c>
      <c r="BJ2008">
        <v>0</v>
      </c>
      <c r="BK2008">
        <v>637904</v>
      </c>
      <c r="BL2008">
        <v>0</v>
      </c>
      <c r="BM2008">
        <v>193349</v>
      </c>
      <c r="BN2008">
        <v>171</v>
      </c>
      <c r="BO2008">
        <v>31138</v>
      </c>
      <c r="BP2008">
        <v>100000</v>
      </c>
      <c r="BQ2008">
        <v>10000</v>
      </c>
      <c r="BR2008">
        <v>0</v>
      </c>
      <c r="BS2008">
        <v>0</v>
      </c>
      <c r="BT2008">
        <v>0</v>
      </c>
      <c r="BU2008">
        <v>0</v>
      </c>
      <c r="BV2008">
        <v>0</v>
      </c>
      <c r="BW2008">
        <v>33000</v>
      </c>
      <c r="BX2008">
        <v>763</v>
      </c>
      <c r="BY2008">
        <v>4000</v>
      </c>
      <c r="BZ2008">
        <v>3000</v>
      </c>
      <c r="CA2008">
        <v>1200</v>
      </c>
      <c r="CB2008">
        <v>1000</v>
      </c>
      <c r="CC2008">
        <v>4333</v>
      </c>
      <c r="CD2008">
        <v>20000</v>
      </c>
      <c r="CE2008">
        <v>1000</v>
      </c>
      <c r="CF2008">
        <v>68917</v>
      </c>
      <c r="CG2008">
        <v>0</v>
      </c>
      <c r="CH2008">
        <v>0</v>
      </c>
      <c r="CI2008">
        <v>0</v>
      </c>
      <c r="CJ2008">
        <v>0</v>
      </c>
      <c r="CK2008">
        <v>0</v>
      </c>
      <c r="CL2008">
        <v>0</v>
      </c>
      <c r="CM2008">
        <v>0</v>
      </c>
      <c r="CN2008">
        <v>0</v>
      </c>
      <c r="CO2008">
        <v>0</v>
      </c>
      <c r="CP2008">
        <v>0</v>
      </c>
      <c r="CQ2008">
        <v>386698</v>
      </c>
      <c r="CR2008">
        <v>0</v>
      </c>
      <c r="CS2008">
        <v>0</v>
      </c>
      <c r="CT2008">
        <v>0</v>
      </c>
      <c r="CU2008">
        <v>33862</v>
      </c>
      <c r="CV2008">
        <v>67000</v>
      </c>
      <c r="CW2008">
        <v>1526</v>
      </c>
      <c r="CX2008">
        <v>8000</v>
      </c>
      <c r="CY2008">
        <v>6000</v>
      </c>
      <c r="CZ2008">
        <v>2400</v>
      </c>
      <c r="DA2008">
        <v>2000</v>
      </c>
      <c r="DB2008">
        <v>8667</v>
      </c>
      <c r="DC2008">
        <v>46000</v>
      </c>
      <c r="DD2008">
        <v>2000</v>
      </c>
      <c r="DE2008">
        <v>12166</v>
      </c>
      <c r="DF2008">
        <v>0</v>
      </c>
      <c r="DG2008">
        <v>75000</v>
      </c>
      <c r="DH2008">
        <v>0</v>
      </c>
      <c r="DI2008">
        <v>0</v>
      </c>
      <c r="DJ2008">
        <v>282703</v>
      </c>
      <c r="DK2008">
        <v>200000</v>
      </c>
      <c r="DL2008">
        <v>390000</v>
      </c>
      <c r="DM2008">
        <v>200000</v>
      </c>
      <c r="DN2008">
        <v>6000</v>
      </c>
      <c r="DO2008">
        <v>1773140</v>
      </c>
      <c r="DP2008">
        <v>317700</v>
      </c>
      <c r="DQ2008">
        <v>-847654</v>
      </c>
      <c r="DR2008">
        <v>193170</v>
      </c>
      <c r="DS2008">
        <v>0</v>
      </c>
    </row>
    <row r="2009" spans="1:123" x14ac:dyDescent="0.3">
      <c r="A2009" t="str">
        <f t="shared" si="31"/>
        <v>20281991</v>
      </c>
      <c r="B2009">
        <v>58</v>
      </c>
      <c r="C2009">
        <v>2028</v>
      </c>
      <c r="D2009">
        <v>199112</v>
      </c>
      <c r="E2009">
        <v>14</v>
      </c>
      <c r="F2009">
        <v>1946596</v>
      </c>
      <c r="G2009">
        <v>163102</v>
      </c>
      <c r="H2009">
        <v>550000</v>
      </c>
      <c r="I2009">
        <v>0</v>
      </c>
      <c r="J2009">
        <v>120000</v>
      </c>
      <c r="K2009">
        <v>85000</v>
      </c>
      <c r="L2009">
        <v>200000</v>
      </c>
      <c r="M2009">
        <v>56200</v>
      </c>
      <c r="N2009">
        <v>11500</v>
      </c>
      <c r="O2009">
        <v>25500</v>
      </c>
      <c r="P2009">
        <v>4500</v>
      </c>
      <c r="Q2009">
        <v>2000</v>
      </c>
      <c r="R2009">
        <v>0</v>
      </c>
      <c r="S2009">
        <v>6625</v>
      </c>
      <c r="T2009">
        <v>35000</v>
      </c>
      <c r="U2009">
        <v>36000</v>
      </c>
      <c r="V2009">
        <v>0</v>
      </c>
      <c r="W2009">
        <v>0</v>
      </c>
      <c r="X2009">
        <v>25000</v>
      </c>
      <c r="Y2009">
        <v>0</v>
      </c>
      <c r="Z2009">
        <v>0</v>
      </c>
      <c r="AA2009">
        <v>0</v>
      </c>
      <c r="AB2009">
        <v>43117</v>
      </c>
      <c r="AC2009">
        <v>26393</v>
      </c>
      <c r="AD2009">
        <v>0</v>
      </c>
      <c r="AE2009">
        <v>39991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3126</v>
      </c>
      <c r="AL2009">
        <v>0</v>
      </c>
      <c r="AM2009">
        <v>0</v>
      </c>
      <c r="AN2009">
        <v>1047325</v>
      </c>
      <c r="AO2009">
        <v>259923</v>
      </c>
      <c r="AP2009">
        <v>39991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75000</v>
      </c>
      <c r="AW2009">
        <v>0</v>
      </c>
      <c r="AX2009">
        <v>31500</v>
      </c>
      <c r="AY2009">
        <v>0</v>
      </c>
      <c r="AZ2009">
        <v>6000</v>
      </c>
      <c r="BA2009">
        <v>25000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0</v>
      </c>
      <c r="BI2009">
        <v>0</v>
      </c>
      <c r="BJ2009">
        <v>0</v>
      </c>
      <c r="BK2009">
        <v>437414</v>
      </c>
      <c r="BL2009">
        <v>0</v>
      </c>
      <c r="BM2009">
        <v>173349</v>
      </c>
      <c r="BN2009">
        <v>0</v>
      </c>
      <c r="BO2009">
        <v>19036</v>
      </c>
      <c r="BP2009">
        <v>0</v>
      </c>
      <c r="BQ2009">
        <v>0</v>
      </c>
      <c r="BR2009">
        <v>0</v>
      </c>
      <c r="BS2009">
        <v>0</v>
      </c>
      <c r="BT2009">
        <v>0</v>
      </c>
      <c r="BU2009">
        <v>0</v>
      </c>
      <c r="BV2009">
        <v>0</v>
      </c>
      <c r="BW2009">
        <v>33000</v>
      </c>
      <c r="BX2009">
        <v>763</v>
      </c>
      <c r="BY2009">
        <v>4000</v>
      </c>
      <c r="BZ2009">
        <v>3000</v>
      </c>
      <c r="CA2009">
        <v>1200</v>
      </c>
      <c r="CB2009">
        <v>1000</v>
      </c>
      <c r="CC2009">
        <v>4333</v>
      </c>
      <c r="CD2009">
        <v>20000</v>
      </c>
      <c r="CE2009">
        <v>1000</v>
      </c>
      <c r="CF2009">
        <v>17166</v>
      </c>
      <c r="CG2009">
        <v>0</v>
      </c>
      <c r="CH2009">
        <v>0</v>
      </c>
      <c r="CI2009">
        <v>0</v>
      </c>
      <c r="CJ2009">
        <v>0</v>
      </c>
      <c r="CK2009">
        <v>0</v>
      </c>
      <c r="CL2009">
        <v>0</v>
      </c>
      <c r="CM2009">
        <v>0</v>
      </c>
      <c r="CN2009">
        <v>0</v>
      </c>
      <c r="CO2009">
        <v>0</v>
      </c>
      <c r="CP2009">
        <v>0</v>
      </c>
      <c r="CQ2009">
        <v>193349</v>
      </c>
      <c r="CR2009">
        <v>0</v>
      </c>
      <c r="CS2009">
        <v>0</v>
      </c>
      <c r="CT2009">
        <v>0</v>
      </c>
      <c r="CU2009">
        <v>14826</v>
      </c>
      <c r="CV2009">
        <v>34000</v>
      </c>
      <c r="CW2009">
        <v>763</v>
      </c>
      <c r="CX2009">
        <v>4000</v>
      </c>
      <c r="CY2009">
        <v>3000</v>
      </c>
      <c r="CZ2009">
        <v>1200</v>
      </c>
      <c r="DA2009">
        <v>1000</v>
      </c>
      <c r="DB2009">
        <v>4334</v>
      </c>
      <c r="DC2009">
        <v>26000</v>
      </c>
      <c r="DD2009">
        <v>1000</v>
      </c>
      <c r="DE2009">
        <v>0</v>
      </c>
      <c r="DF2009">
        <v>0</v>
      </c>
      <c r="DG2009">
        <v>50000</v>
      </c>
      <c r="DH2009">
        <v>0</v>
      </c>
      <c r="DI2009">
        <v>0</v>
      </c>
      <c r="DJ2009">
        <v>251203</v>
      </c>
      <c r="DK2009">
        <v>175000</v>
      </c>
      <c r="DL2009">
        <v>390000</v>
      </c>
      <c r="DM2009">
        <v>125000</v>
      </c>
      <c r="DN2009">
        <v>0</v>
      </c>
      <c r="DO2009">
        <v>1277802</v>
      </c>
      <c r="DP2009">
        <v>317700</v>
      </c>
      <c r="DQ2009">
        <v>-823459</v>
      </c>
      <c r="DR2009">
        <v>383112</v>
      </c>
      <c r="DS2009">
        <v>0</v>
      </c>
    </row>
    <row r="2010" spans="1:123" x14ac:dyDescent="0.3">
      <c r="A2010" t="str">
        <f t="shared" si="31"/>
        <v>20291992</v>
      </c>
      <c r="B2010">
        <v>58</v>
      </c>
      <c r="C2010">
        <v>2029</v>
      </c>
      <c r="D2010">
        <v>199212</v>
      </c>
      <c r="E2010">
        <v>17</v>
      </c>
      <c r="F2010">
        <v>1905063</v>
      </c>
      <c r="G2010">
        <v>163097</v>
      </c>
      <c r="H2010">
        <v>550000</v>
      </c>
      <c r="I2010">
        <v>0</v>
      </c>
      <c r="J2010">
        <v>120000</v>
      </c>
      <c r="K2010">
        <v>85000</v>
      </c>
      <c r="L2010">
        <v>200000</v>
      </c>
      <c r="M2010">
        <v>56200</v>
      </c>
      <c r="N2010">
        <v>11500</v>
      </c>
      <c r="O2010">
        <v>25500</v>
      </c>
      <c r="P2010">
        <v>4500</v>
      </c>
      <c r="Q2010">
        <v>2000</v>
      </c>
      <c r="R2010">
        <v>0</v>
      </c>
      <c r="S2010">
        <v>6437</v>
      </c>
      <c r="T2010">
        <v>35000</v>
      </c>
      <c r="U2010">
        <v>36000</v>
      </c>
      <c r="V2010">
        <v>0</v>
      </c>
      <c r="W2010">
        <v>0</v>
      </c>
      <c r="X2010">
        <v>25000</v>
      </c>
      <c r="Y2010">
        <v>0</v>
      </c>
      <c r="Z2010">
        <v>0</v>
      </c>
      <c r="AA2010">
        <v>0</v>
      </c>
      <c r="AB2010">
        <v>3126</v>
      </c>
      <c r="AC2010">
        <v>32874</v>
      </c>
      <c r="AD2010">
        <v>0</v>
      </c>
      <c r="AE2010">
        <v>3126</v>
      </c>
      <c r="AF2010">
        <v>46685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1000452</v>
      </c>
      <c r="AO2010">
        <v>323748</v>
      </c>
      <c r="AP2010">
        <v>49811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75000</v>
      </c>
      <c r="AW2010">
        <v>0</v>
      </c>
      <c r="AX2010">
        <v>32988</v>
      </c>
      <c r="AY2010">
        <v>0</v>
      </c>
      <c r="AZ2010">
        <v>0</v>
      </c>
      <c r="BA2010">
        <v>25000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0</v>
      </c>
      <c r="BI2010">
        <v>0</v>
      </c>
      <c r="BJ2010">
        <v>0</v>
      </c>
      <c r="BK2010">
        <v>506548</v>
      </c>
      <c r="BL2010">
        <v>0</v>
      </c>
      <c r="BM2010">
        <v>153349</v>
      </c>
      <c r="BN2010">
        <v>0</v>
      </c>
      <c r="BO2010">
        <v>14826</v>
      </c>
      <c r="BP2010">
        <v>0</v>
      </c>
      <c r="BQ2010">
        <v>0</v>
      </c>
      <c r="BR2010">
        <v>0</v>
      </c>
      <c r="BS2010">
        <v>0</v>
      </c>
      <c r="BT2010">
        <v>0</v>
      </c>
      <c r="BU2010">
        <v>0</v>
      </c>
      <c r="BV2010">
        <v>0</v>
      </c>
      <c r="BW2010">
        <v>33000</v>
      </c>
      <c r="BX2010">
        <v>763</v>
      </c>
      <c r="BY2010">
        <v>4000</v>
      </c>
      <c r="BZ2010">
        <v>3000</v>
      </c>
      <c r="CA2010">
        <v>1200</v>
      </c>
      <c r="CB2010">
        <v>1000</v>
      </c>
      <c r="CC2010">
        <v>4333</v>
      </c>
      <c r="CD2010">
        <v>20000</v>
      </c>
      <c r="CE2010">
        <v>1000</v>
      </c>
      <c r="CF2010">
        <v>5000</v>
      </c>
      <c r="CG2010">
        <v>0</v>
      </c>
      <c r="CH2010">
        <v>0</v>
      </c>
      <c r="CI2010">
        <v>0</v>
      </c>
      <c r="CJ2010">
        <v>0</v>
      </c>
      <c r="CK2010">
        <v>0</v>
      </c>
      <c r="CL2010">
        <v>0</v>
      </c>
      <c r="CM2010">
        <v>0</v>
      </c>
      <c r="CN2010">
        <v>0</v>
      </c>
      <c r="CO2010">
        <v>0</v>
      </c>
      <c r="CP2010">
        <v>0</v>
      </c>
      <c r="CQ2010">
        <v>20000</v>
      </c>
      <c r="CR2010">
        <v>0</v>
      </c>
      <c r="CS2010">
        <v>0</v>
      </c>
      <c r="CT2010">
        <v>0</v>
      </c>
      <c r="CU2010">
        <v>0</v>
      </c>
      <c r="CV2010">
        <v>1000</v>
      </c>
      <c r="CW2010">
        <v>0</v>
      </c>
      <c r="CX2010">
        <v>0</v>
      </c>
      <c r="CY2010">
        <v>0</v>
      </c>
      <c r="CZ2010">
        <v>0</v>
      </c>
      <c r="DA2010">
        <v>0</v>
      </c>
      <c r="DB2010">
        <v>1</v>
      </c>
      <c r="DC2010">
        <v>6000</v>
      </c>
      <c r="DD2010">
        <v>0</v>
      </c>
      <c r="DE2010">
        <v>0</v>
      </c>
      <c r="DF2010">
        <v>0</v>
      </c>
      <c r="DG2010">
        <v>25000</v>
      </c>
      <c r="DH2010">
        <v>0</v>
      </c>
      <c r="DI2010">
        <v>0</v>
      </c>
      <c r="DJ2010">
        <v>218215</v>
      </c>
      <c r="DK2010">
        <v>150000</v>
      </c>
      <c r="DL2010">
        <v>390000</v>
      </c>
      <c r="DM2010">
        <v>50000</v>
      </c>
      <c r="DN2010">
        <v>0</v>
      </c>
      <c r="DO2010">
        <v>860216</v>
      </c>
      <c r="DP2010">
        <v>317700</v>
      </c>
      <c r="DQ2010">
        <v>-755149</v>
      </c>
      <c r="DR2010">
        <v>355689</v>
      </c>
      <c r="DS2010">
        <v>0</v>
      </c>
    </row>
    <row r="2011" spans="1:123" x14ac:dyDescent="0.3">
      <c r="A2011" t="str">
        <f t="shared" si="31"/>
        <v>20301993</v>
      </c>
      <c r="B2011">
        <v>58</v>
      </c>
      <c r="C2011">
        <v>2030</v>
      </c>
      <c r="D2011">
        <v>199312</v>
      </c>
      <c r="E2011">
        <v>46</v>
      </c>
      <c r="F2011">
        <v>1702272</v>
      </c>
      <c r="G2011">
        <v>163093</v>
      </c>
      <c r="H2011">
        <v>550000</v>
      </c>
      <c r="I2011">
        <v>0</v>
      </c>
      <c r="J2011">
        <v>120000</v>
      </c>
      <c r="K2011">
        <v>85000</v>
      </c>
      <c r="L2011">
        <v>200000</v>
      </c>
      <c r="M2011">
        <v>56200</v>
      </c>
      <c r="N2011">
        <v>11500</v>
      </c>
      <c r="O2011">
        <v>25500</v>
      </c>
      <c r="P2011">
        <v>4500</v>
      </c>
      <c r="Q2011">
        <v>2000</v>
      </c>
      <c r="R2011">
        <v>0</v>
      </c>
      <c r="S2011">
        <v>6248</v>
      </c>
      <c r="T2011">
        <v>35000</v>
      </c>
      <c r="U2011">
        <v>36000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89043</v>
      </c>
      <c r="AD2011">
        <v>45875</v>
      </c>
      <c r="AE2011">
        <v>0</v>
      </c>
      <c r="AF2011">
        <v>134917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887031</v>
      </c>
      <c r="AO2011">
        <v>876894</v>
      </c>
      <c r="AP2011">
        <v>134917</v>
      </c>
      <c r="AQ2011">
        <v>0</v>
      </c>
      <c r="AR2011">
        <v>20000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0</v>
      </c>
      <c r="BI2011">
        <v>0</v>
      </c>
      <c r="BJ2011">
        <v>0</v>
      </c>
      <c r="BK2011">
        <v>1031811</v>
      </c>
      <c r="BL2011">
        <v>0</v>
      </c>
      <c r="BM2011">
        <v>0</v>
      </c>
      <c r="BN2011">
        <v>0</v>
      </c>
      <c r="BO2011">
        <v>0</v>
      </c>
      <c r="BP2011">
        <v>0</v>
      </c>
      <c r="BQ2011">
        <v>0</v>
      </c>
      <c r="BR2011">
        <v>17477</v>
      </c>
      <c r="BS2011">
        <v>0</v>
      </c>
      <c r="BT2011">
        <v>0</v>
      </c>
      <c r="BU2011">
        <v>0</v>
      </c>
      <c r="BV2011">
        <v>0</v>
      </c>
      <c r="BW2011">
        <v>0</v>
      </c>
      <c r="BX2011">
        <v>0</v>
      </c>
      <c r="BY2011">
        <v>0</v>
      </c>
      <c r="BZ2011">
        <v>0</v>
      </c>
      <c r="CA2011">
        <v>0</v>
      </c>
      <c r="CB2011">
        <v>0</v>
      </c>
      <c r="CC2011">
        <v>0</v>
      </c>
      <c r="CD2011">
        <v>0</v>
      </c>
      <c r="CE2011">
        <v>0</v>
      </c>
      <c r="CF2011">
        <v>0</v>
      </c>
      <c r="CG2011">
        <v>0</v>
      </c>
      <c r="CH2011">
        <v>0</v>
      </c>
      <c r="CI2011">
        <v>0</v>
      </c>
      <c r="CJ2011">
        <v>0</v>
      </c>
      <c r="CK2011">
        <v>0</v>
      </c>
      <c r="CL2011">
        <v>0</v>
      </c>
      <c r="CM2011">
        <v>0</v>
      </c>
      <c r="CN2011">
        <v>0</v>
      </c>
      <c r="CO2011">
        <v>0</v>
      </c>
      <c r="CP2011">
        <v>0</v>
      </c>
      <c r="CQ2011">
        <v>17477</v>
      </c>
      <c r="CR2011">
        <v>0</v>
      </c>
      <c r="CS2011">
        <v>0</v>
      </c>
      <c r="CT2011">
        <v>0</v>
      </c>
      <c r="CU2011">
        <v>0</v>
      </c>
      <c r="CV2011">
        <v>1000</v>
      </c>
      <c r="CW2011">
        <v>0</v>
      </c>
      <c r="CX2011">
        <v>0</v>
      </c>
      <c r="CY2011">
        <v>0</v>
      </c>
      <c r="CZ2011">
        <v>0</v>
      </c>
      <c r="DA2011">
        <v>0</v>
      </c>
      <c r="DB2011">
        <v>1</v>
      </c>
      <c r="DC2011">
        <v>6000</v>
      </c>
      <c r="DD2011">
        <v>0</v>
      </c>
      <c r="DE2011">
        <v>5000</v>
      </c>
      <c r="DF2011">
        <v>0</v>
      </c>
      <c r="DG2011">
        <v>25000</v>
      </c>
      <c r="DH2011">
        <v>0</v>
      </c>
      <c r="DI2011">
        <v>0</v>
      </c>
      <c r="DJ2011">
        <v>218215</v>
      </c>
      <c r="DK2011">
        <v>150000</v>
      </c>
      <c r="DL2011">
        <v>390000</v>
      </c>
      <c r="DM2011">
        <v>50000</v>
      </c>
      <c r="DN2011">
        <v>0</v>
      </c>
      <c r="DO2011">
        <v>862693</v>
      </c>
      <c r="DP2011">
        <v>317700</v>
      </c>
      <c r="DQ2011">
        <v>17477</v>
      </c>
      <c r="DR2011">
        <v>0</v>
      </c>
      <c r="DS2011">
        <v>0</v>
      </c>
    </row>
    <row r="2012" spans="1:123" x14ac:dyDescent="0.3">
      <c r="A2012" t="str">
        <f t="shared" si="31"/>
        <v>20311994</v>
      </c>
      <c r="B2012">
        <v>58</v>
      </c>
      <c r="C2012">
        <v>2031</v>
      </c>
      <c r="D2012">
        <v>199412</v>
      </c>
      <c r="E2012">
        <v>41</v>
      </c>
      <c r="F2012">
        <v>1880721</v>
      </c>
      <c r="G2012">
        <v>163096</v>
      </c>
      <c r="H2012">
        <v>550000</v>
      </c>
      <c r="I2012">
        <v>0</v>
      </c>
      <c r="J2012">
        <v>120000</v>
      </c>
      <c r="K2012">
        <v>85000</v>
      </c>
      <c r="L2012">
        <v>200000</v>
      </c>
      <c r="M2012">
        <v>56200</v>
      </c>
      <c r="N2012">
        <v>11500</v>
      </c>
      <c r="O2012">
        <v>25500</v>
      </c>
      <c r="P2012">
        <v>4500</v>
      </c>
      <c r="Q2012">
        <v>2000</v>
      </c>
      <c r="R2012">
        <v>0</v>
      </c>
      <c r="S2012">
        <v>6059</v>
      </c>
      <c r="T2012">
        <v>35000</v>
      </c>
      <c r="U2012">
        <v>36000</v>
      </c>
      <c r="V2012">
        <v>0</v>
      </c>
      <c r="W2012">
        <v>0</v>
      </c>
      <c r="X2012">
        <v>25000</v>
      </c>
      <c r="Y2012">
        <v>0</v>
      </c>
      <c r="Z2012">
        <v>0</v>
      </c>
      <c r="AA2012">
        <v>0</v>
      </c>
      <c r="AB2012">
        <v>0</v>
      </c>
      <c r="AC2012">
        <v>79274</v>
      </c>
      <c r="AD2012">
        <v>40842</v>
      </c>
      <c r="AE2012">
        <v>0</v>
      </c>
      <c r="AF2012">
        <v>120116</v>
      </c>
      <c r="AG2012">
        <v>40842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926643</v>
      </c>
      <c r="AO2012">
        <v>780695</v>
      </c>
      <c r="AP2012">
        <v>120116</v>
      </c>
      <c r="AQ2012">
        <v>0</v>
      </c>
      <c r="AR2012">
        <v>16904</v>
      </c>
      <c r="AS2012">
        <v>0</v>
      </c>
      <c r="AT2012">
        <v>0</v>
      </c>
      <c r="AU2012">
        <v>0</v>
      </c>
      <c r="AV2012">
        <v>50000</v>
      </c>
      <c r="AW2012">
        <v>11158</v>
      </c>
      <c r="AX2012">
        <v>45957</v>
      </c>
      <c r="AY2012">
        <v>0</v>
      </c>
      <c r="AZ2012">
        <v>0</v>
      </c>
      <c r="BA2012">
        <v>25000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0</v>
      </c>
      <c r="BI2012">
        <v>0</v>
      </c>
      <c r="BJ2012">
        <v>0</v>
      </c>
      <c r="BK2012">
        <v>1049830</v>
      </c>
      <c r="BL2012">
        <v>0</v>
      </c>
      <c r="BM2012">
        <v>0</v>
      </c>
      <c r="BN2012">
        <v>0</v>
      </c>
      <c r="BO2012">
        <v>0</v>
      </c>
      <c r="BP2012">
        <v>0</v>
      </c>
      <c r="BQ2012">
        <v>0</v>
      </c>
      <c r="BR2012">
        <v>0</v>
      </c>
      <c r="BS2012">
        <v>0</v>
      </c>
      <c r="BT2012">
        <v>0</v>
      </c>
      <c r="BU2012">
        <v>0</v>
      </c>
      <c r="BV2012">
        <v>0</v>
      </c>
      <c r="BW2012">
        <v>1000</v>
      </c>
      <c r="BX2012">
        <v>0</v>
      </c>
      <c r="BY2012">
        <v>0</v>
      </c>
      <c r="BZ2012">
        <v>0</v>
      </c>
      <c r="CA2012">
        <v>0</v>
      </c>
      <c r="CB2012">
        <v>0</v>
      </c>
      <c r="CC2012">
        <v>1</v>
      </c>
      <c r="CD2012">
        <v>6000</v>
      </c>
      <c r="CE2012">
        <v>0</v>
      </c>
      <c r="CF2012">
        <v>0</v>
      </c>
      <c r="CG2012">
        <v>0</v>
      </c>
      <c r="CH2012">
        <v>0</v>
      </c>
      <c r="CI2012">
        <v>0</v>
      </c>
      <c r="CJ2012">
        <v>0</v>
      </c>
      <c r="CK2012">
        <v>0</v>
      </c>
      <c r="CL2012">
        <v>0</v>
      </c>
      <c r="CM2012">
        <v>0</v>
      </c>
      <c r="CN2012">
        <v>0</v>
      </c>
      <c r="CO2012">
        <v>0</v>
      </c>
      <c r="CP2012">
        <v>0</v>
      </c>
      <c r="CQ2012">
        <v>0</v>
      </c>
      <c r="CR2012">
        <v>0</v>
      </c>
      <c r="CS2012">
        <v>0</v>
      </c>
      <c r="CT2012">
        <v>0</v>
      </c>
      <c r="CU2012">
        <v>0</v>
      </c>
      <c r="CV2012">
        <v>0</v>
      </c>
      <c r="CW2012">
        <v>0</v>
      </c>
      <c r="CX2012">
        <v>0</v>
      </c>
      <c r="CY2012">
        <v>0</v>
      </c>
      <c r="CZ2012">
        <v>0</v>
      </c>
      <c r="DA2012">
        <v>0</v>
      </c>
      <c r="DB2012">
        <v>0</v>
      </c>
      <c r="DC2012">
        <v>0</v>
      </c>
      <c r="DD2012">
        <v>0</v>
      </c>
      <c r="DE2012">
        <v>10000</v>
      </c>
      <c r="DF2012">
        <v>0</v>
      </c>
      <c r="DG2012">
        <v>0</v>
      </c>
      <c r="DH2012">
        <v>0</v>
      </c>
      <c r="DI2012">
        <v>0</v>
      </c>
      <c r="DJ2012">
        <v>172258</v>
      </c>
      <c r="DK2012">
        <v>125000</v>
      </c>
      <c r="DL2012">
        <v>378842</v>
      </c>
      <c r="DM2012">
        <v>0</v>
      </c>
      <c r="DN2012">
        <v>0</v>
      </c>
      <c r="DO2012">
        <v>686100</v>
      </c>
      <c r="DP2012">
        <v>315177</v>
      </c>
      <c r="DQ2012">
        <v>-260459</v>
      </c>
      <c r="DR2012">
        <v>96343</v>
      </c>
      <c r="DS2012">
        <v>0</v>
      </c>
    </row>
    <row r="2013" spans="1:123" x14ac:dyDescent="0.3">
      <c r="A2013" t="str">
        <f t="shared" si="31"/>
        <v>20321995</v>
      </c>
      <c r="B2013">
        <v>58</v>
      </c>
      <c r="C2013">
        <v>2032</v>
      </c>
      <c r="D2013">
        <v>199512</v>
      </c>
      <c r="E2013">
        <v>58</v>
      </c>
      <c r="F2013">
        <v>1680526</v>
      </c>
      <c r="G2013">
        <v>163099</v>
      </c>
      <c r="H2013">
        <v>550000</v>
      </c>
      <c r="I2013">
        <v>0</v>
      </c>
      <c r="J2013">
        <v>120000</v>
      </c>
      <c r="K2013">
        <v>85000</v>
      </c>
      <c r="L2013">
        <v>200000</v>
      </c>
      <c r="M2013">
        <v>56200</v>
      </c>
      <c r="N2013">
        <v>11500</v>
      </c>
      <c r="O2013">
        <v>25500</v>
      </c>
      <c r="P2013">
        <v>4500</v>
      </c>
      <c r="Q2013">
        <v>2000</v>
      </c>
      <c r="R2013">
        <v>0</v>
      </c>
      <c r="S2013">
        <v>5871</v>
      </c>
      <c r="T2013">
        <v>35000</v>
      </c>
      <c r="U2013">
        <v>36000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113323</v>
      </c>
      <c r="AD2013">
        <v>58384</v>
      </c>
      <c r="AE2013">
        <v>0</v>
      </c>
      <c r="AF2013">
        <v>171707</v>
      </c>
      <c r="AG2013">
        <v>0</v>
      </c>
      <c r="AH2013">
        <v>0</v>
      </c>
      <c r="AI2013">
        <v>40842</v>
      </c>
      <c r="AJ2013">
        <v>0</v>
      </c>
      <c r="AK2013">
        <v>40842</v>
      </c>
      <c r="AL2013">
        <v>40842</v>
      </c>
      <c r="AM2013">
        <v>0</v>
      </c>
      <c r="AN2013">
        <v>849864</v>
      </c>
      <c r="AO2013">
        <v>1116005</v>
      </c>
      <c r="AP2013">
        <v>171707</v>
      </c>
      <c r="AQ2013">
        <v>0</v>
      </c>
      <c r="AR2013">
        <v>20000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0</v>
      </c>
      <c r="BI2013">
        <v>0</v>
      </c>
      <c r="BJ2013">
        <v>0</v>
      </c>
      <c r="BK2013">
        <v>1307712</v>
      </c>
      <c r="BL2013">
        <v>0</v>
      </c>
      <c r="BM2013">
        <v>0</v>
      </c>
      <c r="BN2013">
        <v>0</v>
      </c>
      <c r="BO2013">
        <v>0</v>
      </c>
      <c r="BP2013">
        <v>0</v>
      </c>
      <c r="BQ2013">
        <v>0</v>
      </c>
      <c r="BR2013">
        <v>277951</v>
      </c>
      <c r="BS2013">
        <v>0</v>
      </c>
      <c r="BT2013">
        <v>0</v>
      </c>
      <c r="BU2013">
        <v>0</v>
      </c>
      <c r="BV2013">
        <v>0</v>
      </c>
      <c r="BW2013">
        <v>0</v>
      </c>
      <c r="BX2013">
        <v>0</v>
      </c>
      <c r="BY2013">
        <v>0</v>
      </c>
      <c r="BZ2013">
        <v>0</v>
      </c>
      <c r="CA2013">
        <v>0</v>
      </c>
      <c r="CB2013">
        <v>0</v>
      </c>
      <c r="CC2013">
        <v>0</v>
      </c>
      <c r="CD2013">
        <v>0</v>
      </c>
      <c r="CE2013">
        <v>0</v>
      </c>
      <c r="CF2013">
        <v>0</v>
      </c>
      <c r="CG2013">
        <v>0</v>
      </c>
      <c r="CH2013">
        <v>0</v>
      </c>
      <c r="CI2013">
        <v>0</v>
      </c>
      <c r="CJ2013">
        <v>0</v>
      </c>
      <c r="CK2013">
        <v>0</v>
      </c>
      <c r="CL2013">
        <v>0</v>
      </c>
      <c r="CM2013">
        <v>0</v>
      </c>
      <c r="CN2013">
        <v>0</v>
      </c>
      <c r="CO2013">
        <v>0</v>
      </c>
      <c r="CP2013">
        <v>0</v>
      </c>
      <c r="CQ2013">
        <v>255428</v>
      </c>
      <c r="CR2013">
        <v>0</v>
      </c>
      <c r="CS2013">
        <v>0</v>
      </c>
      <c r="CT2013">
        <v>0</v>
      </c>
      <c r="CU2013">
        <v>0</v>
      </c>
      <c r="CV2013">
        <v>0</v>
      </c>
      <c r="CW2013">
        <v>0</v>
      </c>
      <c r="CX2013">
        <v>0</v>
      </c>
      <c r="CY2013">
        <v>0</v>
      </c>
      <c r="CZ2013">
        <v>0</v>
      </c>
      <c r="DA2013">
        <v>0</v>
      </c>
      <c r="DB2013">
        <v>0</v>
      </c>
      <c r="DC2013">
        <v>0</v>
      </c>
      <c r="DD2013">
        <v>0</v>
      </c>
      <c r="DE2013">
        <v>15000</v>
      </c>
      <c r="DF2013">
        <v>0</v>
      </c>
      <c r="DG2013">
        <v>0</v>
      </c>
      <c r="DH2013">
        <v>0</v>
      </c>
      <c r="DI2013">
        <v>0</v>
      </c>
      <c r="DJ2013">
        <v>172258</v>
      </c>
      <c r="DK2013">
        <v>125000</v>
      </c>
      <c r="DL2013">
        <v>378842</v>
      </c>
      <c r="DM2013">
        <v>0</v>
      </c>
      <c r="DN2013">
        <v>0</v>
      </c>
      <c r="DO2013">
        <v>987370</v>
      </c>
      <c r="DP2013">
        <v>317700</v>
      </c>
      <c r="DQ2013">
        <v>277951</v>
      </c>
      <c r="DR2013">
        <v>0</v>
      </c>
      <c r="DS2013">
        <v>0</v>
      </c>
    </row>
    <row r="2014" spans="1:123" x14ac:dyDescent="0.3">
      <c r="A2014" t="str">
        <f t="shared" si="31"/>
        <v>20331996</v>
      </c>
      <c r="B2014">
        <v>58</v>
      </c>
      <c r="C2014">
        <v>2033</v>
      </c>
      <c r="D2014">
        <v>199612</v>
      </c>
      <c r="E2014">
        <v>56</v>
      </c>
      <c r="F2014">
        <v>1760786</v>
      </c>
      <c r="G2014">
        <v>163102</v>
      </c>
      <c r="H2014">
        <v>550000</v>
      </c>
      <c r="I2014">
        <v>0</v>
      </c>
      <c r="J2014">
        <v>120000</v>
      </c>
      <c r="K2014">
        <v>85000</v>
      </c>
      <c r="L2014">
        <v>200000</v>
      </c>
      <c r="M2014">
        <v>56200</v>
      </c>
      <c r="N2014">
        <v>11500</v>
      </c>
      <c r="O2014">
        <v>25500</v>
      </c>
      <c r="P2014">
        <v>4500</v>
      </c>
      <c r="Q2014">
        <v>2000</v>
      </c>
      <c r="R2014">
        <v>0</v>
      </c>
      <c r="S2014">
        <v>5682</v>
      </c>
      <c r="T2014">
        <v>35000</v>
      </c>
      <c r="U2014">
        <v>36000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40842</v>
      </c>
      <c r="AC2014">
        <v>108767</v>
      </c>
      <c r="AD2014">
        <v>56037</v>
      </c>
      <c r="AE2014">
        <v>40842</v>
      </c>
      <c r="AF2014">
        <v>123962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897420</v>
      </c>
      <c r="AO2014">
        <v>1071143</v>
      </c>
      <c r="AP2014">
        <v>164804</v>
      </c>
      <c r="AQ2014">
        <v>0</v>
      </c>
      <c r="AR2014">
        <v>20000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0</v>
      </c>
      <c r="BI2014">
        <v>0</v>
      </c>
      <c r="BJ2014">
        <v>0</v>
      </c>
      <c r="BK2014">
        <v>1255947</v>
      </c>
      <c r="BL2014">
        <v>0</v>
      </c>
      <c r="BM2014">
        <v>0</v>
      </c>
      <c r="BN2014">
        <v>0</v>
      </c>
      <c r="BO2014">
        <v>0</v>
      </c>
      <c r="BP2014">
        <v>0</v>
      </c>
      <c r="BQ2014">
        <v>0</v>
      </c>
      <c r="BR2014">
        <v>193479</v>
      </c>
      <c r="BS2014">
        <v>0</v>
      </c>
      <c r="BT2014">
        <v>0</v>
      </c>
      <c r="BU2014">
        <v>0</v>
      </c>
      <c r="BV2014">
        <v>0</v>
      </c>
      <c r="BW2014">
        <v>0</v>
      </c>
      <c r="BX2014">
        <v>0</v>
      </c>
      <c r="BY2014">
        <v>0</v>
      </c>
      <c r="BZ2014">
        <v>0</v>
      </c>
      <c r="CA2014">
        <v>0</v>
      </c>
      <c r="CB2014">
        <v>0</v>
      </c>
      <c r="CC2014">
        <v>0</v>
      </c>
      <c r="CD2014">
        <v>0</v>
      </c>
      <c r="CE2014">
        <v>0</v>
      </c>
      <c r="CF2014">
        <v>0</v>
      </c>
      <c r="CG2014">
        <v>0</v>
      </c>
      <c r="CH2014">
        <v>0</v>
      </c>
      <c r="CI2014">
        <v>0</v>
      </c>
      <c r="CJ2014">
        <v>0</v>
      </c>
      <c r="CK2014">
        <v>0</v>
      </c>
      <c r="CL2014">
        <v>0</v>
      </c>
      <c r="CM2014">
        <v>0</v>
      </c>
      <c r="CN2014">
        <v>0</v>
      </c>
      <c r="CO2014">
        <v>0</v>
      </c>
      <c r="CP2014">
        <v>0</v>
      </c>
      <c r="CQ2014">
        <v>428907</v>
      </c>
      <c r="CR2014">
        <v>0</v>
      </c>
      <c r="CS2014">
        <v>0</v>
      </c>
      <c r="CT2014">
        <v>0</v>
      </c>
      <c r="CU2014">
        <v>0</v>
      </c>
      <c r="CV2014">
        <v>0</v>
      </c>
      <c r="CW2014">
        <v>0</v>
      </c>
      <c r="CX2014">
        <v>0</v>
      </c>
      <c r="CY2014">
        <v>0</v>
      </c>
      <c r="CZ2014">
        <v>0</v>
      </c>
      <c r="DA2014">
        <v>0</v>
      </c>
      <c r="DB2014">
        <v>0</v>
      </c>
      <c r="DC2014">
        <v>0</v>
      </c>
      <c r="DD2014">
        <v>0</v>
      </c>
      <c r="DE2014">
        <v>20000</v>
      </c>
      <c r="DF2014">
        <v>0</v>
      </c>
      <c r="DG2014">
        <v>0</v>
      </c>
      <c r="DH2014">
        <v>0</v>
      </c>
      <c r="DI2014">
        <v>0</v>
      </c>
      <c r="DJ2014">
        <v>172258</v>
      </c>
      <c r="DK2014">
        <v>125000</v>
      </c>
      <c r="DL2014">
        <v>378842</v>
      </c>
      <c r="DM2014">
        <v>0</v>
      </c>
      <c r="DN2014">
        <v>0</v>
      </c>
      <c r="DO2014">
        <v>1125007</v>
      </c>
      <c r="DP2014">
        <v>317700</v>
      </c>
      <c r="DQ2014">
        <v>193479</v>
      </c>
      <c r="DR2014">
        <v>0</v>
      </c>
      <c r="DS2014">
        <v>0</v>
      </c>
    </row>
    <row r="2015" spans="1:123" x14ac:dyDescent="0.3">
      <c r="A2015" t="str">
        <f t="shared" si="31"/>
        <v>20341997</v>
      </c>
      <c r="B2015">
        <v>58</v>
      </c>
      <c r="C2015">
        <v>2034</v>
      </c>
      <c r="D2015">
        <v>199712</v>
      </c>
      <c r="E2015">
        <v>51</v>
      </c>
      <c r="F2015">
        <v>1862306</v>
      </c>
      <c r="G2015">
        <v>163105</v>
      </c>
      <c r="H2015">
        <v>550000</v>
      </c>
      <c r="I2015">
        <v>0</v>
      </c>
      <c r="J2015">
        <v>120000</v>
      </c>
      <c r="K2015">
        <v>85000</v>
      </c>
      <c r="L2015">
        <v>200000</v>
      </c>
      <c r="M2015">
        <v>56200</v>
      </c>
      <c r="N2015">
        <v>11500</v>
      </c>
      <c r="O2015">
        <v>25500</v>
      </c>
      <c r="P2015">
        <v>4500</v>
      </c>
      <c r="Q2015">
        <v>2000</v>
      </c>
      <c r="R2015">
        <v>0</v>
      </c>
      <c r="S2015">
        <v>5494</v>
      </c>
      <c r="T2015">
        <v>35000</v>
      </c>
      <c r="U2015">
        <v>36000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98576</v>
      </c>
      <c r="AD2015">
        <v>50786</v>
      </c>
      <c r="AE2015">
        <v>0</v>
      </c>
      <c r="AF2015">
        <v>149363</v>
      </c>
      <c r="AG2015">
        <v>50786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871831</v>
      </c>
      <c r="AO2015">
        <v>970781</v>
      </c>
      <c r="AP2015">
        <v>149363</v>
      </c>
      <c r="AQ2015">
        <v>16187</v>
      </c>
      <c r="AR2015">
        <v>20000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0</v>
      </c>
      <c r="BI2015">
        <v>0</v>
      </c>
      <c r="BJ2015">
        <v>0</v>
      </c>
      <c r="BK2015">
        <v>1156331</v>
      </c>
      <c r="BL2015">
        <v>0</v>
      </c>
      <c r="BM2015">
        <v>33249</v>
      </c>
      <c r="BN2015">
        <v>0</v>
      </c>
      <c r="BO2015">
        <v>0</v>
      </c>
      <c r="BP2015">
        <v>0</v>
      </c>
      <c r="BQ2015">
        <v>0</v>
      </c>
      <c r="BR2015">
        <v>0</v>
      </c>
      <c r="BS2015">
        <v>0</v>
      </c>
      <c r="BT2015">
        <v>0</v>
      </c>
      <c r="BU2015">
        <v>0</v>
      </c>
      <c r="BV2015">
        <v>0</v>
      </c>
      <c r="BW2015">
        <v>0</v>
      </c>
      <c r="BX2015">
        <v>0</v>
      </c>
      <c r="BY2015">
        <v>0</v>
      </c>
      <c r="BZ2015">
        <v>0</v>
      </c>
      <c r="CA2015">
        <v>0</v>
      </c>
      <c r="CB2015">
        <v>0</v>
      </c>
      <c r="CC2015">
        <v>0</v>
      </c>
      <c r="CD2015">
        <v>0</v>
      </c>
      <c r="CE2015">
        <v>0</v>
      </c>
      <c r="CF2015">
        <v>0</v>
      </c>
      <c r="CG2015">
        <v>0</v>
      </c>
      <c r="CH2015">
        <v>0</v>
      </c>
      <c r="CI2015">
        <v>0</v>
      </c>
      <c r="CJ2015">
        <v>0</v>
      </c>
      <c r="CK2015">
        <v>0</v>
      </c>
      <c r="CL2015">
        <v>0</v>
      </c>
      <c r="CM2015">
        <v>0</v>
      </c>
      <c r="CN2015">
        <v>0</v>
      </c>
      <c r="CO2015">
        <v>0</v>
      </c>
      <c r="CP2015">
        <v>0</v>
      </c>
      <c r="CQ2015">
        <v>375658</v>
      </c>
      <c r="CR2015">
        <v>0</v>
      </c>
      <c r="CS2015">
        <v>0</v>
      </c>
      <c r="CT2015">
        <v>0</v>
      </c>
      <c r="CU2015">
        <v>0</v>
      </c>
      <c r="CV2015">
        <v>0</v>
      </c>
      <c r="CW2015">
        <v>0</v>
      </c>
      <c r="CX2015">
        <v>0</v>
      </c>
      <c r="CY2015">
        <v>0</v>
      </c>
      <c r="CZ2015">
        <v>0</v>
      </c>
      <c r="DA2015">
        <v>0</v>
      </c>
      <c r="DB2015">
        <v>0</v>
      </c>
      <c r="DC2015">
        <v>0</v>
      </c>
      <c r="DD2015">
        <v>0</v>
      </c>
      <c r="DE2015">
        <v>25000</v>
      </c>
      <c r="DF2015">
        <v>0</v>
      </c>
      <c r="DG2015">
        <v>0</v>
      </c>
      <c r="DH2015">
        <v>0</v>
      </c>
      <c r="DI2015">
        <v>0</v>
      </c>
      <c r="DJ2015">
        <v>172258</v>
      </c>
      <c r="DK2015">
        <v>125000</v>
      </c>
      <c r="DL2015">
        <v>378842</v>
      </c>
      <c r="DM2015">
        <v>0</v>
      </c>
      <c r="DN2015">
        <v>0</v>
      </c>
      <c r="DO2015">
        <v>1076758</v>
      </c>
      <c r="DP2015">
        <v>317700</v>
      </c>
      <c r="DQ2015">
        <v>-33249</v>
      </c>
      <c r="DR2015">
        <v>0</v>
      </c>
      <c r="DS2015">
        <v>0</v>
      </c>
    </row>
    <row r="2016" spans="1:123" x14ac:dyDescent="0.3">
      <c r="A2016" t="str">
        <f t="shared" si="31"/>
        <v>20351998</v>
      </c>
      <c r="B2016">
        <v>58</v>
      </c>
      <c r="C2016">
        <v>2035</v>
      </c>
      <c r="D2016">
        <v>199812</v>
      </c>
      <c r="E2016">
        <v>64</v>
      </c>
      <c r="F2016">
        <v>1382727</v>
      </c>
      <c r="G2016">
        <v>163108</v>
      </c>
      <c r="H2016">
        <v>550000</v>
      </c>
      <c r="I2016">
        <v>0</v>
      </c>
      <c r="J2016">
        <v>120000</v>
      </c>
      <c r="K2016">
        <v>85000</v>
      </c>
      <c r="L2016">
        <v>200000</v>
      </c>
      <c r="M2016">
        <v>56200</v>
      </c>
      <c r="N2016">
        <v>11500</v>
      </c>
      <c r="O2016">
        <v>25500</v>
      </c>
      <c r="P2016">
        <v>4500</v>
      </c>
      <c r="Q2016">
        <v>2000</v>
      </c>
      <c r="R2016">
        <v>0</v>
      </c>
      <c r="S2016">
        <v>5305</v>
      </c>
      <c r="T2016">
        <v>35000</v>
      </c>
      <c r="U2016">
        <v>36000</v>
      </c>
      <c r="V2016">
        <v>0</v>
      </c>
      <c r="W2016">
        <v>5000</v>
      </c>
      <c r="X2016">
        <v>0</v>
      </c>
      <c r="Y2016">
        <v>0</v>
      </c>
      <c r="Z2016">
        <v>68859</v>
      </c>
      <c r="AA2016">
        <v>0</v>
      </c>
      <c r="AB2016">
        <v>0</v>
      </c>
      <c r="AC2016">
        <v>124782</v>
      </c>
      <c r="AD2016">
        <v>64287</v>
      </c>
      <c r="AE2016">
        <v>0</v>
      </c>
      <c r="AF2016">
        <v>189069</v>
      </c>
      <c r="AG2016">
        <v>0</v>
      </c>
      <c r="AH2016">
        <v>0</v>
      </c>
      <c r="AI2016">
        <v>50786</v>
      </c>
      <c r="AJ2016">
        <v>0</v>
      </c>
      <c r="AK2016">
        <v>50786</v>
      </c>
      <c r="AL2016">
        <v>50786</v>
      </c>
      <c r="AM2016">
        <v>0</v>
      </c>
      <c r="AN2016">
        <v>758077</v>
      </c>
      <c r="AO2016">
        <v>1228854</v>
      </c>
      <c r="AP2016">
        <v>189069</v>
      </c>
      <c r="AQ2016">
        <v>0</v>
      </c>
      <c r="AR2016">
        <v>20000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0</v>
      </c>
      <c r="BI2016">
        <v>0</v>
      </c>
      <c r="BJ2016">
        <v>0</v>
      </c>
      <c r="BK2016">
        <v>1437923</v>
      </c>
      <c r="BL2016">
        <v>0</v>
      </c>
      <c r="BM2016">
        <v>0</v>
      </c>
      <c r="BN2016">
        <v>0</v>
      </c>
      <c r="BO2016">
        <v>0</v>
      </c>
      <c r="BP2016">
        <v>0</v>
      </c>
      <c r="BQ2016">
        <v>0</v>
      </c>
      <c r="BR2016">
        <v>254342</v>
      </c>
      <c r="BS2016">
        <v>154000</v>
      </c>
      <c r="BT2016">
        <v>65000</v>
      </c>
      <c r="BU2016">
        <v>100000</v>
      </c>
      <c r="BV2016">
        <v>10000</v>
      </c>
      <c r="BW2016">
        <v>0</v>
      </c>
      <c r="BX2016">
        <v>0</v>
      </c>
      <c r="BY2016">
        <v>0</v>
      </c>
      <c r="BZ2016">
        <v>0</v>
      </c>
      <c r="CA2016">
        <v>0</v>
      </c>
      <c r="CB2016">
        <v>0</v>
      </c>
      <c r="CC2016">
        <v>0</v>
      </c>
      <c r="CD2016">
        <v>0</v>
      </c>
      <c r="CE2016">
        <v>0</v>
      </c>
      <c r="CF2016">
        <v>0</v>
      </c>
      <c r="CG2016">
        <v>12635</v>
      </c>
      <c r="CH2016">
        <v>292</v>
      </c>
      <c r="CI2016">
        <v>1531</v>
      </c>
      <c r="CJ2016">
        <v>1149</v>
      </c>
      <c r="CK2016">
        <v>459</v>
      </c>
      <c r="CL2016">
        <v>383</v>
      </c>
      <c r="CM2016">
        <v>1659</v>
      </c>
      <c r="CN2016">
        <v>12332</v>
      </c>
      <c r="CO2016">
        <v>383</v>
      </c>
      <c r="CP2016">
        <v>0</v>
      </c>
      <c r="CQ2016">
        <v>610000</v>
      </c>
      <c r="CR2016">
        <v>100000</v>
      </c>
      <c r="CS2016">
        <v>10000</v>
      </c>
      <c r="CT2016">
        <v>154000</v>
      </c>
      <c r="CU2016">
        <v>65000</v>
      </c>
      <c r="CV2016">
        <v>12635</v>
      </c>
      <c r="CW2016">
        <v>292</v>
      </c>
      <c r="CX2016">
        <v>1531</v>
      </c>
      <c r="CY2016">
        <v>1149</v>
      </c>
      <c r="CZ2016">
        <v>459</v>
      </c>
      <c r="DA2016">
        <v>383</v>
      </c>
      <c r="DB2016">
        <v>1659</v>
      </c>
      <c r="DC2016">
        <v>12332</v>
      </c>
      <c r="DD2016">
        <v>383</v>
      </c>
      <c r="DE2016">
        <v>30000</v>
      </c>
      <c r="DF2016">
        <v>68859</v>
      </c>
      <c r="DG2016">
        <v>0</v>
      </c>
      <c r="DH2016">
        <v>0</v>
      </c>
      <c r="DI2016">
        <v>0</v>
      </c>
      <c r="DJ2016">
        <v>172258</v>
      </c>
      <c r="DK2016">
        <v>125000</v>
      </c>
      <c r="DL2016">
        <v>378842</v>
      </c>
      <c r="DM2016">
        <v>0</v>
      </c>
      <c r="DN2016">
        <v>0</v>
      </c>
      <c r="DO2016">
        <v>1795568</v>
      </c>
      <c r="DP2016">
        <v>317700</v>
      </c>
      <c r="DQ2016">
        <v>683024</v>
      </c>
      <c r="DR2016">
        <v>0</v>
      </c>
      <c r="DS2016">
        <v>0</v>
      </c>
    </row>
    <row r="2017" spans="1:123" x14ac:dyDescent="0.3">
      <c r="A2017" t="str">
        <f t="shared" si="31"/>
        <v>20361999</v>
      </c>
      <c r="B2017">
        <v>58</v>
      </c>
      <c r="C2017">
        <v>2036</v>
      </c>
      <c r="D2017">
        <v>199912</v>
      </c>
      <c r="E2017">
        <v>56</v>
      </c>
      <c r="F2017">
        <v>1838763</v>
      </c>
      <c r="G2017">
        <v>163099</v>
      </c>
      <c r="H2017">
        <v>550000</v>
      </c>
      <c r="I2017">
        <v>0</v>
      </c>
      <c r="J2017">
        <v>120000</v>
      </c>
      <c r="K2017">
        <v>85000</v>
      </c>
      <c r="L2017">
        <v>200000</v>
      </c>
      <c r="M2017">
        <v>56200</v>
      </c>
      <c r="N2017">
        <v>11500</v>
      </c>
      <c r="O2017">
        <v>25500</v>
      </c>
      <c r="P2017">
        <v>4500</v>
      </c>
      <c r="Q2017">
        <v>2000</v>
      </c>
      <c r="R2017">
        <v>0</v>
      </c>
      <c r="S2017">
        <v>5091</v>
      </c>
      <c r="T2017">
        <v>35000</v>
      </c>
      <c r="U2017">
        <v>36000</v>
      </c>
      <c r="V2017">
        <v>0</v>
      </c>
      <c r="W2017">
        <v>5000</v>
      </c>
      <c r="X2017">
        <v>0</v>
      </c>
      <c r="Y2017">
        <v>0</v>
      </c>
      <c r="Z2017">
        <v>82816</v>
      </c>
      <c r="AA2017">
        <v>0</v>
      </c>
      <c r="AB2017">
        <v>50786</v>
      </c>
      <c r="AC2017">
        <v>107734</v>
      </c>
      <c r="AD2017">
        <v>55504</v>
      </c>
      <c r="AE2017">
        <v>50786</v>
      </c>
      <c r="AF2017">
        <v>112452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820523</v>
      </c>
      <c r="AO2017">
        <v>1060968</v>
      </c>
      <c r="AP2017">
        <v>163239</v>
      </c>
      <c r="AQ2017">
        <v>0</v>
      </c>
      <c r="AR2017">
        <v>20000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0</v>
      </c>
      <c r="BI2017">
        <v>0</v>
      </c>
      <c r="BJ2017">
        <v>0</v>
      </c>
      <c r="BK2017">
        <v>1244207</v>
      </c>
      <c r="BL2017">
        <v>0</v>
      </c>
      <c r="BM2017">
        <v>0</v>
      </c>
      <c r="BN2017">
        <v>0</v>
      </c>
      <c r="BO2017">
        <v>0</v>
      </c>
      <c r="BP2017">
        <v>0</v>
      </c>
      <c r="BQ2017">
        <v>0</v>
      </c>
      <c r="BR2017">
        <v>20000</v>
      </c>
      <c r="BS2017">
        <v>0</v>
      </c>
      <c r="BT2017">
        <v>0</v>
      </c>
      <c r="BU2017">
        <v>0</v>
      </c>
      <c r="BV2017">
        <v>0</v>
      </c>
      <c r="BW2017">
        <v>0</v>
      </c>
      <c r="BX2017">
        <v>0</v>
      </c>
      <c r="BY2017">
        <v>0</v>
      </c>
      <c r="BZ2017">
        <v>0</v>
      </c>
      <c r="CA2017">
        <v>0</v>
      </c>
      <c r="CB2017">
        <v>0</v>
      </c>
      <c r="CC2017">
        <v>0</v>
      </c>
      <c r="CD2017">
        <v>0</v>
      </c>
      <c r="CE2017">
        <v>0</v>
      </c>
      <c r="CF2017">
        <v>0</v>
      </c>
      <c r="CG2017">
        <v>2757</v>
      </c>
      <c r="CH2017">
        <v>61</v>
      </c>
      <c r="CI2017">
        <v>316</v>
      </c>
      <c r="CJ2017">
        <v>237</v>
      </c>
      <c r="CK2017">
        <v>95</v>
      </c>
      <c r="CL2017">
        <v>79</v>
      </c>
      <c r="CM2017">
        <v>342</v>
      </c>
      <c r="CN2017">
        <v>2903</v>
      </c>
      <c r="CO2017">
        <v>79</v>
      </c>
      <c r="CP2017">
        <v>0</v>
      </c>
      <c r="CQ2017">
        <v>610000</v>
      </c>
      <c r="CR2017">
        <v>100000</v>
      </c>
      <c r="CS2017">
        <v>10000</v>
      </c>
      <c r="CT2017">
        <v>154000</v>
      </c>
      <c r="CU2017">
        <v>65000</v>
      </c>
      <c r="CV2017">
        <v>15392</v>
      </c>
      <c r="CW2017">
        <v>353</v>
      </c>
      <c r="CX2017">
        <v>1847</v>
      </c>
      <c r="CY2017">
        <v>1385</v>
      </c>
      <c r="CZ2017">
        <v>554</v>
      </c>
      <c r="DA2017">
        <v>462</v>
      </c>
      <c r="DB2017">
        <v>2001</v>
      </c>
      <c r="DC2017">
        <v>15235</v>
      </c>
      <c r="DD2017">
        <v>462</v>
      </c>
      <c r="DE2017">
        <v>30000</v>
      </c>
      <c r="DF2017">
        <v>146269</v>
      </c>
      <c r="DG2017">
        <v>0</v>
      </c>
      <c r="DH2017">
        <v>0</v>
      </c>
      <c r="DI2017">
        <v>0</v>
      </c>
      <c r="DJ2017">
        <v>172258</v>
      </c>
      <c r="DK2017">
        <v>125000</v>
      </c>
      <c r="DL2017">
        <v>378842</v>
      </c>
      <c r="DM2017">
        <v>0</v>
      </c>
      <c r="DN2017">
        <v>0</v>
      </c>
      <c r="DO2017">
        <v>1829060</v>
      </c>
      <c r="DP2017">
        <v>317700</v>
      </c>
      <c r="DQ2017">
        <v>109683</v>
      </c>
      <c r="DR2017">
        <v>0</v>
      </c>
      <c r="DS2017">
        <v>0</v>
      </c>
    </row>
    <row r="2018" spans="1:123" x14ac:dyDescent="0.3">
      <c r="A2018" t="str">
        <f t="shared" si="31"/>
        <v>20372000</v>
      </c>
      <c r="B2018">
        <v>58</v>
      </c>
      <c r="C2018">
        <v>2037</v>
      </c>
      <c r="D2018">
        <v>200012</v>
      </c>
      <c r="E2018">
        <v>37</v>
      </c>
      <c r="F2018">
        <v>1997233</v>
      </c>
      <c r="G2018">
        <v>163089</v>
      </c>
      <c r="H2018">
        <v>550000</v>
      </c>
      <c r="I2018">
        <v>0</v>
      </c>
      <c r="J2018">
        <v>120000</v>
      </c>
      <c r="K2018">
        <v>85000</v>
      </c>
      <c r="L2018">
        <v>200000</v>
      </c>
      <c r="M2018">
        <v>56200</v>
      </c>
      <c r="N2018">
        <v>11500</v>
      </c>
      <c r="O2018">
        <v>25500</v>
      </c>
      <c r="P2018">
        <v>4500</v>
      </c>
      <c r="Q2018">
        <v>2000</v>
      </c>
      <c r="R2018">
        <v>0</v>
      </c>
      <c r="S2018">
        <v>4878</v>
      </c>
      <c r="T2018">
        <v>35000</v>
      </c>
      <c r="U2018">
        <v>36000</v>
      </c>
      <c r="V2018">
        <v>0</v>
      </c>
      <c r="W2018">
        <v>5000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71948</v>
      </c>
      <c r="AD2018">
        <v>0</v>
      </c>
      <c r="AE2018">
        <v>0</v>
      </c>
      <c r="AF2018">
        <v>109015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906562</v>
      </c>
      <c r="AO2018">
        <v>708545</v>
      </c>
      <c r="AP2018">
        <v>109015</v>
      </c>
      <c r="AQ2018">
        <v>0</v>
      </c>
      <c r="AR2018">
        <v>13031</v>
      </c>
      <c r="AS2018">
        <v>0</v>
      </c>
      <c r="AT2018">
        <v>0</v>
      </c>
      <c r="AU2018">
        <v>0</v>
      </c>
      <c r="AV2018">
        <v>0</v>
      </c>
      <c r="AW2018">
        <v>8297</v>
      </c>
      <c r="AX2018">
        <v>43909</v>
      </c>
      <c r="AY2018">
        <v>0</v>
      </c>
      <c r="AZ2018">
        <v>0</v>
      </c>
      <c r="BA2018">
        <v>25000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0</v>
      </c>
      <c r="BI2018">
        <v>0</v>
      </c>
      <c r="BJ2018">
        <v>0</v>
      </c>
      <c r="BK2018">
        <v>907798</v>
      </c>
      <c r="BL2018">
        <v>0</v>
      </c>
      <c r="BM2018">
        <v>196667</v>
      </c>
      <c r="BN2018">
        <v>37604</v>
      </c>
      <c r="BO2018">
        <v>0</v>
      </c>
      <c r="BP2018">
        <v>100000</v>
      </c>
      <c r="BQ2018">
        <v>10000</v>
      </c>
      <c r="BR2018">
        <v>0</v>
      </c>
      <c r="BS2018">
        <v>0</v>
      </c>
      <c r="BT2018">
        <v>0</v>
      </c>
      <c r="BU2018">
        <v>0</v>
      </c>
      <c r="BV2018">
        <v>0</v>
      </c>
      <c r="BW2018">
        <v>15392</v>
      </c>
      <c r="BX2018">
        <v>353</v>
      </c>
      <c r="BY2018">
        <v>1847</v>
      </c>
      <c r="BZ2018">
        <v>1385</v>
      </c>
      <c r="CA2018">
        <v>554</v>
      </c>
      <c r="CB2018">
        <v>462</v>
      </c>
      <c r="CC2018">
        <v>2001</v>
      </c>
      <c r="CD2018">
        <v>15235</v>
      </c>
      <c r="CE2018">
        <v>462</v>
      </c>
      <c r="CF2018">
        <v>0</v>
      </c>
      <c r="CG2018">
        <v>0</v>
      </c>
      <c r="CH2018">
        <v>0</v>
      </c>
      <c r="CI2018">
        <v>0</v>
      </c>
      <c r="CJ2018">
        <v>0</v>
      </c>
      <c r="CK2018">
        <v>0</v>
      </c>
      <c r="CL2018">
        <v>0</v>
      </c>
      <c r="CM2018">
        <v>0</v>
      </c>
      <c r="CN2018">
        <v>0</v>
      </c>
      <c r="CO2018">
        <v>0</v>
      </c>
      <c r="CP2018">
        <v>0</v>
      </c>
      <c r="CQ2018">
        <v>393333</v>
      </c>
      <c r="CR2018">
        <v>0</v>
      </c>
      <c r="CS2018">
        <v>0</v>
      </c>
      <c r="CT2018">
        <v>116396</v>
      </c>
      <c r="CU2018">
        <v>65000</v>
      </c>
      <c r="CV2018">
        <v>0</v>
      </c>
      <c r="CW2018">
        <v>0</v>
      </c>
      <c r="CX2018">
        <v>0</v>
      </c>
      <c r="CY2018">
        <v>0</v>
      </c>
      <c r="CZ2018">
        <v>0</v>
      </c>
      <c r="DA2018">
        <v>0</v>
      </c>
      <c r="DB2018">
        <v>0</v>
      </c>
      <c r="DC2018">
        <v>0</v>
      </c>
      <c r="DD2018">
        <v>0</v>
      </c>
      <c r="DE2018">
        <v>30000</v>
      </c>
      <c r="DF2018">
        <v>137864</v>
      </c>
      <c r="DG2018">
        <v>0</v>
      </c>
      <c r="DH2018">
        <v>0</v>
      </c>
      <c r="DI2018">
        <v>0</v>
      </c>
      <c r="DJ2018">
        <v>128349</v>
      </c>
      <c r="DK2018">
        <v>100000</v>
      </c>
      <c r="DL2018">
        <v>370545</v>
      </c>
      <c r="DM2018">
        <v>0</v>
      </c>
      <c r="DN2018">
        <v>0</v>
      </c>
      <c r="DO2018">
        <v>1341488</v>
      </c>
      <c r="DP2018">
        <v>317700</v>
      </c>
      <c r="DQ2018">
        <v>-459168</v>
      </c>
      <c r="DR2018">
        <v>0</v>
      </c>
      <c r="DS2018">
        <v>0</v>
      </c>
    </row>
    <row r="2019" spans="1:123" x14ac:dyDescent="0.3">
      <c r="A2019" t="str">
        <f t="shared" si="31"/>
        <v>20382001</v>
      </c>
      <c r="B2019">
        <v>58</v>
      </c>
      <c r="C2019">
        <v>2038</v>
      </c>
      <c r="D2019">
        <v>200112</v>
      </c>
      <c r="E2019">
        <v>20</v>
      </c>
      <c r="F2019">
        <v>1848233</v>
      </c>
      <c r="G2019">
        <v>163079</v>
      </c>
      <c r="H2019">
        <v>550000</v>
      </c>
      <c r="I2019">
        <v>0</v>
      </c>
      <c r="J2019">
        <v>90000</v>
      </c>
      <c r="K2019">
        <v>85000</v>
      </c>
      <c r="L2019">
        <v>200000</v>
      </c>
      <c r="M2019">
        <v>56200</v>
      </c>
      <c r="N2019">
        <v>11500</v>
      </c>
      <c r="O2019">
        <v>25500</v>
      </c>
      <c r="P2019">
        <v>4500</v>
      </c>
      <c r="Q2019">
        <v>2000</v>
      </c>
      <c r="R2019">
        <v>0</v>
      </c>
      <c r="S2019">
        <v>4664</v>
      </c>
      <c r="T2019">
        <v>35000</v>
      </c>
      <c r="U2019">
        <v>36000</v>
      </c>
      <c r="V2019">
        <v>0</v>
      </c>
      <c r="W2019">
        <v>5000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38651</v>
      </c>
      <c r="AD2019">
        <v>0</v>
      </c>
      <c r="AE2019">
        <v>0</v>
      </c>
      <c r="AF2019">
        <v>58564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926800</v>
      </c>
      <c r="AO2019">
        <v>380635</v>
      </c>
      <c r="AP2019">
        <v>58564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34603</v>
      </c>
      <c r="AY2019">
        <v>0</v>
      </c>
      <c r="AZ2019">
        <v>0</v>
      </c>
      <c r="BA2019">
        <v>25000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0</v>
      </c>
      <c r="BI2019">
        <v>0</v>
      </c>
      <c r="BJ2019">
        <v>0</v>
      </c>
      <c r="BK2019">
        <v>498802</v>
      </c>
      <c r="BL2019">
        <v>0</v>
      </c>
      <c r="BM2019">
        <v>176667</v>
      </c>
      <c r="BN2019">
        <v>116396</v>
      </c>
      <c r="BO2019">
        <v>65000</v>
      </c>
      <c r="BP2019">
        <v>0</v>
      </c>
      <c r="BQ2019">
        <v>0</v>
      </c>
      <c r="BR2019">
        <v>0</v>
      </c>
      <c r="BS2019">
        <v>0</v>
      </c>
      <c r="BT2019">
        <v>0</v>
      </c>
      <c r="BU2019">
        <v>0</v>
      </c>
      <c r="BV2019">
        <v>0</v>
      </c>
      <c r="BW2019">
        <v>0</v>
      </c>
      <c r="BX2019">
        <v>0</v>
      </c>
      <c r="BY2019">
        <v>0</v>
      </c>
      <c r="BZ2019">
        <v>0</v>
      </c>
      <c r="CA2019">
        <v>0</v>
      </c>
      <c r="CB2019">
        <v>0</v>
      </c>
      <c r="CC2019">
        <v>0</v>
      </c>
      <c r="CD2019">
        <v>0</v>
      </c>
      <c r="CE2019">
        <v>0</v>
      </c>
      <c r="CF2019">
        <v>30000</v>
      </c>
      <c r="CG2019">
        <v>0</v>
      </c>
      <c r="CH2019">
        <v>0</v>
      </c>
      <c r="CI2019">
        <v>0</v>
      </c>
      <c r="CJ2019">
        <v>0</v>
      </c>
      <c r="CK2019">
        <v>0</v>
      </c>
      <c r="CL2019">
        <v>0</v>
      </c>
      <c r="CM2019">
        <v>0</v>
      </c>
      <c r="CN2019">
        <v>0</v>
      </c>
      <c r="CO2019">
        <v>0</v>
      </c>
      <c r="CP2019">
        <v>0</v>
      </c>
      <c r="CQ2019">
        <v>196667</v>
      </c>
      <c r="CR2019">
        <v>0</v>
      </c>
      <c r="CS2019">
        <v>0</v>
      </c>
      <c r="CT2019">
        <v>0</v>
      </c>
      <c r="CU2019">
        <v>0</v>
      </c>
      <c r="CV2019">
        <v>0</v>
      </c>
      <c r="CW2019">
        <v>0</v>
      </c>
      <c r="CX2019">
        <v>0</v>
      </c>
      <c r="CY2019">
        <v>0</v>
      </c>
      <c r="CZ2019">
        <v>0</v>
      </c>
      <c r="DA2019">
        <v>0</v>
      </c>
      <c r="DB2019">
        <v>0</v>
      </c>
      <c r="DC2019">
        <v>0</v>
      </c>
      <c r="DD2019">
        <v>0</v>
      </c>
      <c r="DE2019">
        <v>0</v>
      </c>
      <c r="DF2019">
        <v>133728</v>
      </c>
      <c r="DG2019">
        <v>0</v>
      </c>
      <c r="DH2019">
        <v>0</v>
      </c>
      <c r="DI2019">
        <v>0</v>
      </c>
      <c r="DJ2019">
        <v>93746</v>
      </c>
      <c r="DK2019">
        <v>75000</v>
      </c>
      <c r="DL2019">
        <v>370545</v>
      </c>
      <c r="DM2019">
        <v>0</v>
      </c>
      <c r="DN2019">
        <v>0</v>
      </c>
      <c r="DO2019">
        <v>869686</v>
      </c>
      <c r="DP2019">
        <v>317700</v>
      </c>
      <c r="DQ2019">
        <v>-681313</v>
      </c>
      <c r="DR2019">
        <v>233648</v>
      </c>
      <c r="DS2019">
        <v>0</v>
      </c>
    </row>
    <row r="2020" spans="1:123" x14ac:dyDescent="0.3">
      <c r="A2020" t="str">
        <f t="shared" si="31"/>
        <v>20392002</v>
      </c>
      <c r="B2020">
        <v>58</v>
      </c>
      <c r="C2020">
        <v>2039</v>
      </c>
      <c r="D2020">
        <v>200212</v>
      </c>
      <c r="E2020">
        <v>44</v>
      </c>
      <c r="F2020">
        <v>2115172</v>
      </c>
      <c r="G2020">
        <v>163069</v>
      </c>
      <c r="H2020">
        <v>550000</v>
      </c>
      <c r="I2020">
        <v>0</v>
      </c>
      <c r="J2020">
        <v>90000</v>
      </c>
      <c r="K2020">
        <v>85000</v>
      </c>
      <c r="L2020">
        <v>200000</v>
      </c>
      <c r="M2020">
        <v>56200</v>
      </c>
      <c r="N2020">
        <v>11500</v>
      </c>
      <c r="O2020">
        <v>25500</v>
      </c>
      <c r="P2020">
        <v>4500</v>
      </c>
      <c r="Q2020">
        <v>2000</v>
      </c>
      <c r="R2020">
        <v>0</v>
      </c>
      <c r="S2020">
        <v>4451</v>
      </c>
      <c r="T2020">
        <v>35000</v>
      </c>
      <c r="U2020">
        <v>36000</v>
      </c>
      <c r="V2020">
        <v>0</v>
      </c>
      <c r="W2020">
        <v>5000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86037</v>
      </c>
      <c r="AD2020">
        <v>44326</v>
      </c>
      <c r="AE2020">
        <v>0</v>
      </c>
      <c r="AF2020">
        <v>130363</v>
      </c>
      <c r="AG2020">
        <v>44326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854788</v>
      </c>
      <c r="AO2020">
        <v>847294</v>
      </c>
      <c r="AP2020">
        <v>130363</v>
      </c>
      <c r="AQ2020">
        <v>0</v>
      </c>
      <c r="AR2020">
        <v>20000</v>
      </c>
      <c r="AS2020">
        <v>0</v>
      </c>
      <c r="AT2020">
        <v>0</v>
      </c>
      <c r="AU2020">
        <v>0</v>
      </c>
      <c r="AV2020">
        <v>0</v>
      </c>
      <c r="AW2020">
        <v>13799</v>
      </c>
      <c r="AX2020">
        <v>47847</v>
      </c>
      <c r="AY2020">
        <v>479</v>
      </c>
      <c r="AZ2020">
        <v>0</v>
      </c>
      <c r="BA2020">
        <v>25000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0</v>
      </c>
      <c r="BI2020">
        <v>0</v>
      </c>
      <c r="BJ2020">
        <v>0</v>
      </c>
      <c r="BK2020">
        <v>1084782</v>
      </c>
      <c r="BL2020">
        <v>0</v>
      </c>
      <c r="BM2020">
        <v>156667</v>
      </c>
      <c r="BN2020">
        <v>0</v>
      </c>
      <c r="BO2020">
        <v>0</v>
      </c>
      <c r="BP2020">
        <v>0</v>
      </c>
      <c r="BQ2020">
        <v>0</v>
      </c>
      <c r="BR2020">
        <v>0</v>
      </c>
      <c r="BS2020">
        <v>0</v>
      </c>
      <c r="BT2020">
        <v>0</v>
      </c>
      <c r="BU2020">
        <v>0</v>
      </c>
      <c r="BV2020">
        <v>0</v>
      </c>
      <c r="BW2020">
        <v>0</v>
      </c>
      <c r="BX2020">
        <v>0</v>
      </c>
      <c r="BY2020">
        <v>0</v>
      </c>
      <c r="BZ2020">
        <v>0</v>
      </c>
      <c r="CA2020">
        <v>0</v>
      </c>
      <c r="CB2020">
        <v>0</v>
      </c>
      <c r="CC2020">
        <v>0</v>
      </c>
      <c r="CD2020">
        <v>0</v>
      </c>
      <c r="CE2020">
        <v>0</v>
      </c>
      <c r="CF2020">
        <v>0</v>
      </c>
      <c r="CG2020">
        <v>0</v>
      </c>
      <c r="CH2020">
        <v>0</v>
      </c>
      <c r="CI2020">
        <v>0</v>
      </c>
      <c r="CJ2020">
        <v>0</v>
      </c>
      <c r="CK2020">
        <v>0</v>
      </c>
      <c r="CL2020">
        <v>0</v>
      </c>
      <c r="CM2020">
        <v>0</v>
      </c>
      <c r="CN2020">
        <v>0</v>
      </c>
      <c r="CO2020">
        <v>0</v>
      </c>
      <c r="CP2020">
        <v>0</v>
      </c>
      <c r="CQ2020">
        <v>20000</v>
      </c>
      <c r="CR2020">
        <v>0</v>
      </c>
      <c r="CS2020">
        <v>0</v>
      </c>
      <c r="CT2020">
        <v>0</v>
      </c>
      <c r="CU2020">
        <v>0</v>
      </c>
      <c r="CV2020">
        <v>0</v>
      </c>
      <c r="CW2020">
        <v>0</v>
      </c>
      <c r="CX2020">
        <v>0</v>
      </c>
      <c r="CY2020">
        <v>0</v>
      </c>
      <c r="CZ2020">
        <v>0</v>
      </c>
      <c r="DA2020">
        <v>0</v>
      </c>
      <c r="DB2020">
        <v>0</v>
      </c>
      <c r="DC2020">
        <v>0</v>
      </c>
      <c r="DD2020">
        <v>0</v>
      </c>
      <c r="DE2020">
        <v>0</v>
      </c>
      <c r="DF2020">
        <v>129717</v>
      </c>
      <c r="DG2020">
        <v>0</v>
      </c>
      <c r="DH2020">
        <v>0</v>
      </c>
      <c r="DI2020">
        <v>0</v>
      </c>
      <c r="DJ2020">
        <v>45899</v>
      </c>
      <c r="DK2020">
        <v>50000</v>
      </c>
      <c r="DL2020">
        <v>356745</v>
      </c>
      <c r="DM2020">
        <v>0</v>
      </c>
      <c r="DN2020">
        <v>0</v>
      </c>
      <c r="DO2020">
        <v>602361</v>
      </c>
      <c r="DP2020">
        <v>317700</v>
      </c>
      <c r="DQ2020">
        <v>-461317</v>
      </c>
      <c r="DR2020">
        <v>218005</v>
      </c>
      <c r="DS2020">
        <v>0</v>
      </c>
    </row>
    <row r="2021" spans="1:123" x14ac:dyDescent="0.3">
      <c r="A2021" t="str">
        <f t="shared" si="31"/>
        <v>20402003</v>
      </c>
      <c r="B2021">
        <v>58</v>
      </c>
      <c r="C2021">
        <v>2040</v>
      </c>
      <c r="D2021">
        <v>200312</v>
      </c>
      <c r="E2021">
        <v>50</v>
      </c>
      <c r="F2021">
        <v>2008341</v>
      </c>
      <c r="G2021">
        <v>163060</v>
      </c>
      <c r="H2021">
        <v>550000</v>
      </c>
      <c r="I2021">
        <v>0</v>
      </c>
      <c r="J2021">
        <v>90000</v>
      </c>
      <c r="K2021">
        <v>85000</v>
      </c>
      <c r="L2021">
        <v>200000</v>
      </c>
      <c r="M2021">
        <v>56200</v>
      </c>
      <c r="N2021">
        <v>11500</v>
      </c>
      <c r="O2021">
        <v>25500</v>
      </c>
      <c r="P2021">
        <v>4500</v>
      </c>
      <c r="Q2021">
        <v>2000</v>
      </c>
      <c r="R2021">
        <v>0</v>
      </c>
      <c r="S2021">
        <v>4237</v>
      </c>
      <c r="T2021">
        <v>35000</v>
      </c>
      <c r="U2021">
        <v>36000</v>
      </c>
      <c r="V2021">
        <v>0</v>
      </c>
      <c r="W2021">
        <v>10000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97684</v>
      </c>
      <c r="AD2021">
        <v>50327</v>
      </c>
      <c r="AE2021">
        <v>0</v>
      </c>
      <c r="AF2021">
        <v>148011</v>
      </c>
      <c r="AG2021">
        <v>50327</v>
      </c>
      <c r="AH2021">
        <v>0</v>
      </c>
      <c r="AI2021">
        <v>44326</v>
      </c>
      <c r="AJ2021">
        <v>0</v>
      </c>
      <c r="AK2021">
        <v>44326</v>
      </c>
      <c r="AL2021">
        <v>44326</v>
      </c>
      <c r="AM2021">
        <v>0</v>
      </c>
      <c r="AN2021">
        <v>831926</v>
      </c>
      <c r="AO2021">
        <v>961994</v>
      </c>
      <c r="AP2021">
        <v>148011</v>
      </c>
      <c r="AQ2021">
        <v>0</v>
      </c>
      <c r="AR2021">
        <v>20000</v>
      </c>
      <c r="AS2021">
        <v>0</v>
      </c>
      <c r="AT2021">
        <v>0</v>
      </c>
      <c r="AU2021">
        <v>0</v>
      </c>
      <c r="AV2021">
        <v>0</v>
      </c>
      <c r="AW2021">
        <v>18348</v>
      </c>
      <c r="AX2021">
        <v>45899</v>
      </c>
      <c r="AY2021">
        <v>6635</v>
      </c>
      <c r="AZ2021">
        <v>0</v>
      </c>
      <c r="BA2021">
        <v>25000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0</v>
      </c>
      <c r="BI2021">
        <v>0</v>
      </c>
      <c r="BJ2021">
        <v>0</v>
      </c>
      <c r="BK2021">
        <v>1225887</v>
      </c>
      <c r="BL2021">
        <v>0</v>
      </c>
      <c r="BM2021">
        <v>0</v>
      </c>
      <c r="BN2021">
        <v>0</v>
      </c>
      <c r="BO2021">
        <v>0</v>
      </c>
      <c r="BP2021">
        <v>0</v>
      </c>
      <c r="BQ2021">
        <v>0</v>
      </c>
      <c r="BR2021">
        <v>0</v>
      </c>
      <c r="BS2021">
        <v>0</v>
      </c>
      <c r="BT2021">
        <v>0</v>
      </c>
      <c r="BU2021">
        <v>0</v>
      </c>
      <c r="BV2021">
        <v>0</v>
      </c>
      <c r="BW2021">
        <v>0</v>
      </c>
      <c r="BX2021">
        <v>0</v>
      </c>
      <c r="BY2021">
        <v>0</v>
      </c>
      <c r="BZ2021">
        <v>0</v>
      </c>
      <c r="CA2021">
        <v>0</v>
      </c>
      <c r="CB2021">
        <v>0</v>
      </c>
      <c r="CC2021">
        <v>0</v>
      </c>
      <c r="CD2021">
        <v>0</v>
      </c>
      <c r="CE2021">
        <v>0</v>
      </c>
      <c r="CF2021">
        <v>0</v>
      </c>
      <c r="CG2021">
        <v>0</v>
      </c>
      <c r="CH2021">
        <v>0</v>
      </c>
      <c r="CI2021">
        <v>0</v>
      </c>
      <c r="CJ2021">
        <v>0</v>
      </c>
      <c r="CK2021">
        <v>0</v>
      </c>
      <c r="CL2021">
        <v>0</v>
      </c>
      <c r="CM2021">
        <v>0</v>
      </c>
      <c r="CN2021">
        <v>0</v>
      </c>
      <c r="CO2021">
        <v>0</v>
      </c>
      <c r="CP2021">
        <v>0</v>
      </c>
      <c r="CQ2021">
        <v>0</v>
      </c>
      <c r="CR2021">
        <v>0</v>
      </c>
      <c r="CS2021">
        <v>0</v>
      </c>
      <c r="CT2021">
        <v>0</v>
      </c>
      <c r="CU2021">
        <v>0</v>
      </c>
      <c r="CV2021">
        <v>0</v>
      </c>
      <c r="CW2021">
        <v>0</v>
      </c>
      <c r="CX2021">
        <v>0</v>
      </c>
      <c r="CY2021">
        <v>0</v>
      </c>
      <c r="CZ2021">
        <v>0</v>
      </c>
      <c r="DA2021">
        <v>0</v>
      </c>
      <c r="DB2021">
        <v>0</v>
      </c>
      <c r="DC2021">
        <v>0</v>
      </c>
      <c r="DD2021">
        <v>0</v>
      </c>
      <c r="DE2021">
        <v>0</v>
      </c>
      <c r="DF2021">
        <v>125825</v>
      </c>
      <c r="DG2021">
        <v>0</v>
      </c>
      <c r="DH2021">
        <v>0</v>
      </c>
      <c r="DI2021">
        <v>0</v>
      </c>
      <c r="DJ2021">
        <v>0</v>
      </c>
      <c r="DK2021">
        <v>25000</v>
      </c>
      <c r="DL2021">
        <v>338398</v>
      </c>
      <c r="DM2021">
        <v>0</v>
      </c>
      <c r="DN2021">
        <v>0</v>
      </c>
      <c r="DO2021">
        <v>533549</v>
      </c>
      <c r="DP2021">
        <v>317700</v>
      </c>
      <c r="DQ2021">
        <v>-238835</v>
      </c>
      <c r="DR2021">
        <v>149588</v>
      </c>
      <c r="DS2021">
        <v>0</v>
      </c>
    </row>
    <row r="2022" spans="1:123" x14ac:dyDescent="0.3">
      <c r="A2022" t="str">
        <f t="shared" si="31"/>
        <v>20412004</v>
      </c>
      <c r="B2022">
        <v>58</v>
      </c>
      <c r="C2022">
        <v>2041</v>
      </c>
      <c r="D2022">
        <v>200412</v>
      </c>
      <c r="E2022">
        <v>36</v>
      </c>
      <c r="F2022">
        <v>1940678</v>
      </c>
      <c r="G2022">
        <v>163056</v>
      </c>
      <c r="H2022">
        <v>550000</v>
      </c>
      <c r="I2022">
        <v>0</v>
      </c>
      <c r="J2022">
        <v>0</v>
      </c>
      <c r="K2022">
        <v>85000</v>
      </c>
      <c r="L2022">
        <v>200000</v>
      </c>
      <c r="M2022">
        <v>56200</v>
      </c>
      <c r="N2022">
        <v>11500</v>
      </c>
      <c r="O2022">
        <v>25500</v>
      </c>
      <c r="P2022">
        <v>4500</v>
      </c>
      <c r="Q2022">
        <v>2000</v>
      </c>
      <c r="R2022">
        <v>0</v>
      </c>
      <c r="S2022">
        <v>4023</v>
      </c>
      <c r="T2022">
        <v>35000</v>
      </c>
      <c r="U2022">
        <v>36000</v>
      </c>
      <c r="V2022">
        <v>0</v>
      </c>
      <c r="W2022">
        <v>10000</v>
      </c>
      <c r="X2022">
        <v>0</v>
      </c>
      <c r="Y2022">
        <v>0</v>
      </c>
      <c r="Z2022">
        <v>0</v>
      </c>
      <c r="AA2022">
        <v>0</v>
      </c>
      <c r="AB2022">
        <v>44326</v>
      </c>
      <c r="AC2022">
        <v>69901</v>
      </c>
      <c r="AD2022">
        <v>0</v>
      </c>
      <c r="AE2022">
        <v>44326</v>
      </c>
      <c r="AF2022">
        <v>61588</v>
      </c>
      <c r="AG2022">
        <v>0</v>
      </c>
      <c r="AH2022">
        <v>0</v>
      </c>
      <c r="AI2022">
        <v>50327</v>
      </c>
      <c r="AJ2022">
        <v>0</v>
      </c>
      <c r="AK2022">
        <v>50327</v>
      </c>
      <c r="AL2022">
        <v>50327</v>
      </c>
      <c r="AM2022">
        <v>0</v>
      </c>
      <c r="AN2022">
        <v>828135</v>
      </c>
      <c r="AO2022">
        <v>688388</v>
      </c>
      <c r="AP2022">
        <v>105914</v>
      </c>
      <c r="AQ2022">
        <v>0</v>
      </c>
      <c r="AR2022">
        <v>11949</v>
      </c>
      <c r="AS2022">
        <v>0</v>
      </c>
      <c r="AT2022">
        <v>0</v>
      </c>
      <c r="AU2022">
        <v>0</v>
      </c>
      <c r="AV2022">
        <v>0</v>
      </c>
      <c r="AW2022">
        <v>7498</v>
      </c>
      <c r="AX2022">
        <v>0</v>
      </c>
      <c r="AY2022">
        <v>0</v>
      </c>
      <c r="AZ2022">
        <v>0</v>
      </c>
      <c r="BA2022">
        <v>25000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0</v>
      </c>
      <c r="BI2022">
        <v>0</v>
      </c>
      <c r="BJ2022">
        <v>0</v>
      </c>
      <c r="BK2022">
        <v>838749</v>
      </c>
      <c r="BL2022">
        <v>0</v>
      </c>
      <c r="BM2022">
        <v>0</v>
      </c>
      <c r="BN2022">
        <v>0</v>
      </c>
      <c r="BO2022">
        <v>0</v>
      </c>
      <c r="BP2022">
        <v>0</v>
      </c>
      <c r="BQ2022">
        <v>0</v>
      </c>
      <c r="BR2022">
        <v>0</v>
      </c>
      <c r="BS2022">
        <v>0</v>
      </c>
      <c r="BT2022">
        <v>0</v>
      </c>
      <c r="BU2022">
        <v>0</v>
      </c>
      <c r="BV2022">
        <v>0</v>
      </c>
      <c r="BW2022">
        <v>0</v>
      </c>
      <c r="BX2022">
        <v>0</v>
      </c>
      <c r="BY2022">
        <v>0</v>
      </c>
      <c r="BZ2022">
        <v>0</v>
      </c>
      <c r="CA2022">
        <v>0</v>
      </c>
      <c r="CB2022">
        <v>0</v>
      </c>
      <c r="CC2022">
        <v>0</v>
      </c>
      <c r="CD2022">
        <v>0</v>
      </c>
      <c r="CE2022">
        <v>0</v>
      </c>
      <c r="CF2022">
        <v>0</v>
      </c>
      <c r="CG2022">
        <v>0</v>
      </c>
      <c r="CH2022">
        <v>0</v>
      </c>
      <c r="CI2022">
        <v>0</v>
      </c>
      <c r="CJ2022">
        <v>0</v>
      </c>
      <c r="CK2022">
        <v>0</v>
      </c>
      <c r="CL2022">
        <v>0</v>
      </c>
      <c r="CM2022">
        <v>0</v>
      </c>
      <c r="CN2022">
        <v>0</v>
      </c>
      <c r="CO2022">
        <v>0</v>
      </c>
      <c r="CP2022">
        <v>0</v>
      </c>
      <c r="CQ2022">
        <v>0</v>
      </c>
      <c r="CR2022">
        <v>0</v>
      </c>
      <c r="CS2022">
        <v>0</v>
      </c>
      <c r="CT2022">
        <v>0</v>
      </c>
      <c r="CU2022">
        <v>0</v>
      </c>
      <c r="CV2022">
        <v>0</v>
      </c>
      <c r="CW2022">
        <v>0</v>
      </c>
      <c r="CX2022">
        <v>0</v>
      </c>
      <c r="CY2022">
        <v>0</v>
      </c>
      <c r="CZ2022">
        <v>0</v>
      </c>
      <c r="DA2022">
        <v>0</v>
      </c>
      <c r="DB2022">
        <v>0</v>
      </c>
      <c r="DC2022">
        <v>0</v>
      </c>
      <c r="DD2022">
        <v>0</v>
      </c>
      <c r="DE2022">
        <v>0</v>
      </c>
      <c r="DF2022">
        <v>122050</v>
      </c>
      <c r="DG2022">
        <v>0</v>
      </c>
      <c r="DH2022">
        <v>0</v>
      </c>
      <c r="DI2022">
        <v>0</v>
      </c>
      <c r="DJ2022">
        <v>0</v>
      </c>
      <c r="DK2022">
        <v>0</v>
      </c>
      <c r="DL2022">
        <v>330900</v>
      </c>
      <c r="DM2022">
        <v>0</v>
      </c>
      <c r="DN2022">
        <v>0</v>
      </c>
      <c r="DO2022">
        <v>503277</v>
      </c>
      <c r="DP2022">
        <v>297700</v>
      </c>
      <c r="DQ2022">
        <v>-505348</v>
      </c>
      <c r="DR2022">
        <v>472850</v>
      </c>
      <c r="DS2022">
        <v>0</v>
      </c>
    </row>
    <row r="2023" spans="1:123" x14ac:dyDescent="0.3">
      <c r="A2023" t="str">
        <f t="shared" si="31"/>
        <v>20422005</v>
      </c>
      <c r="B2023">
        <v>58</v>
      </c>
      <c r="C2023">
        <v>2042</v>
      </c>
      <c r="D2023">
        <v>200512</v>
      </c>
      <c r="E2023">
        <v>55</v>
      </c>
      <c r="F2023">
        <v>1634752</v>
      </c>
      <c r="G2023">
        <v>163053</v>
      </c>
      <c r="H2023">
        <v>550000</v>
      </c>
      <c r="I2023">
        <v>0</v>
      </c>
      <c r="J2023">
        <v>0</v>
      </c>
      <c r="K2023">
        <v>85000</v>
      </c>
      <c r="L2023">
        <v>200000</v>
      </c>
      <c r="M2023">
        <v>56200</v>
      </c>
      <c r="N2023">
        <v>11500</v>
      </c>
      <c r="O2023">
        <v>25500</v>
      </c>
      <c r="P2023">
        <v>4500</v>
      </c>
      <c r="Q2023">
        <v>2000</v>
      </c>
      <c r="R2023">
        <v>0</v>
      </c>
      <c r="S2023">
        <v>3810</v>
      </c>
      <c r="T2023">
        <v>35000</v>
      </c>
      <c r="U2023">
        <v>36000</v>
      </c>
      <c r="V2023">
        <v>0</v>
      </c>
      <c r="W2023">
        <v>10000</v>
      </c>
      <c r="X2023">
        <v>0</v>
      </c>
      <c r="Y2023">
        <v>0</v>
      </c>
      <c r="Z2023">
        <v>0</v>
      </c>
      <c r="AA2023">
        <v>0</v>
      </c>
      <c r="AB2023">
        <v>50327</v>
      </c>
      <c r="AC2023">
        <v>106098</v>
      </c>
      <c r="AD2023">
        <v>54662</v>
      </c>
      <c r="AE2023">
        <v>50327</v>
      </c>
      <c r="AF2023">
        <v>110433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779077</v>
      </c>
      <c r="AO2023">
        <v>1044857</v>
      </c>
      <c r="AP2023">
        <v>160760</v>
      </c>
      <c r="AQ2023">
        <v>0</v>
      </c>
      <c r="AR2023">
        <v>20000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0</v>
      </c>
      <c r="BI2023">
        <v>0</v>
      </c>
      <c r="BJ2023">
        <v>0</v>
      </c>
      <c r="BK2023">
        <v>1225617</v>
      </c>
      <c r="BL2023">
        <v>0</v>
      </c>
      <c r="BM2023">
        <v>0</v>
      </c>
      <c r="BN2023">
        <v>0</v>
      </c>
      <c r="BO2023">
        <v>0</v>
      </c>
      <c r="BP2023">
        <v>0</v>
      </c>
      <c r="BQ2023">
        <v>0</v>
      </c>
      <c r="BR2023">
        <v>170889</v>
      </c>
      <c r="BS2023">
        <v>0</v>
      </c>
      <c r="BT2023">
        <v>0</v>
      </c>
      <c r="BU2023">
        <v>0</v>
      </c>
      <c r="BV2023">
        <v>0</v>
      </c>
      <c r="BW2023">
        <v>0</v>
      </c>
      <c r="BX2023">
        <v>0</v>
      </c>
      <c r="BY2023">
        <v>0</v>
      </c>
      <c r="BZ2023">
        <v>0</v>
      </c>
      <c r="CA2023">
        <v>0</v>
      </c>
      <c r="CB2023">
        <v>0</v>
      </c>
      <c r="CC2023">
        <v>0</v>
      </c>
      <c r="CD2023">
        <v>0</v>
      </c>
      <c r="CE2023">
        <v>0</v>
      </c>
      <c r="CF2023">
        <v>0</v>
      </c>
      <c r="CG2023">
        <v>0</v>
      </c>
      <c r="CH2023">
        <v>0</v>
      </c>
      <c r="CI2023">
        <v>0</v>
      </c>
      <c r="CJ2023">
        <v>0</v>
      </c>
      <c r="CK2023">
        <v>0</v>
      </c>
      <c r="CL2023">
        <v>0</v>
      </c>
      <c r="CM2023">
        <v>0</v>
      </c>
      <c r="CN2023">
        <v>0</v>
      </c>
      <c r="CO2023">
        <v>0</v>
      </c>
      <c r="CP2023">
        <v>0</v>
      </c>
      <c r="CQ2023">
        <v>130889</v>
      </c>
      <c r="CR2023">
        <v>0</v>
      </c>
      <c r="CS2023">
        <v>0</v>
      </c>
      <c r="CT2023">
        <v>0</v>
      </c>
      <c r="CU2023">
        <v>0</v>
      </c>
      <c r="CV2023">
        <v>0</v>
      </c>
      <c r="CW2023">
        <v>0</v>
      </c>
      <c r="CX2023">
        <v>0</v>
      </c>
      <c r="CY2023">
        <v>0</v>
      </c>
      <c r="CZ2023">
        <v>0</v>
      </c>
      <c r="DA2023">
        <v>0</v>
      </c>
      <c r="DB2023">
        <v>0</v>
      </c>
      <c r="DC2023">
        <v>0</v>
      </c>
      <c r="DD2023">
        <v>0</v>
      </c>
      <c r="DE2023">
        <v>0</v>
      </c>
      <c r="DF2023">
        <v>118389</v>
      </c>
      <c r="DG2023">
        <v>0</v>
      </c>
      <c r="DH2023">
        <v>0</v>
      </c>
      <c r="DI2023">
        <v>0</v>
      </c>
      <c r="DJ2023">
        <v>0</v>
      </c>
      <c r="DK2023">
        <v>0</v>
      </c>
      <c r="DL2023">
        <v>330900</v>
      </c>
      <c r="DM2023">
        <v>0</v>
      </c>
      <c r="DN2023">
        <v>0</v>
      </c>
      <c r="DO2023">
        <v>580177</v>
      </c>
      <c r="DP2023">
        <v>317700</v>
      </c>
      <c r="DQ2023">
        <v>170889</v>
      </c>
      <c r="DR2023">
        <v>0</v>
      </c>
      <c r="DS2023">
        <v>0</v>
      </c>
    </row>
    <row r="2024" spans="1:123" x14ac:dyDescent="0.3">
      <c r="A2024" t="str">
        <f t="shared" si="31"/>
        <v>20432006</v>
      </c>
      <c r="B2024">
        <v>58</v>
      </c>
      <c r="C2024">
        <v>2043</v>
      </c>
      <c r="D2024">
        <v>200612</v>
      </c>
      <c r="E2024">
        <v>69</v>
      </c>
      <c r="F2024">
        <v>1913706</v>
      </c>
      <c r="G2024">
        <v>163049</v>
      </c>
      <c r="H2024">
        <v>550000</v>
      </c>
      <c r="I2024">
        <v>0</v>
      </c>
      <c r="J2024">
        <v>0</v>
      </c>
      <c r="K2024">
        <v>85000</v>
      </c>
      <c r="L2024">
        <v>200000</v>
      </c>
      <c r="M2024">
        <v>56200</v>
      </c>
      <c r="N2024">
        <v>11500</v>
      </c>
      <c r="O2024">
        <v>25500</v>
      </c>
      <c r="P2024">
        <v>4500</v>
      </c>
      <c r="Q2024">
        <v>2000</v>
      </c>
      <c r="R2024">
        <v>0</v>
      </c>
      <c r="S2024">
        <v>3595</v>
      </c>
      <c r="T2024">
        <v>35000</v>
      </c>
      <c r="U2024">
        <v>36000</v>
      </c>
      <c r="V2024">
        <v>0</v>
      </c>
      <c r="W2024">
        <v>10000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134200</v>
      </c>
      <c r="AD2024">
        <v>69140</v>
      </c>
      <c r="AE2024">
        <v>0</v>
      </c>
      <c r="AF2024">
        <v>203340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685955</v>
      </c>
      <c r="AO2024">
        <v>1321604</v>
      </c>
      <c r="AP2024">
        <v>203340</v>
      </c>
      <c r="AQ2024">
        <v>0</v>
      </c>
      <c r="AR2024">
        <v>20000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0</v>
      </c>
      <c r="BI2024">
        <v>0</v>
      </c>
      <c r="BJ2024">
        <v>0</v>
      </c>
      <c r="BK2024">
        <v>1544944</v>
      </c>
      <c r="BL2024">
        <v>0</v>
      </c>
      <c r="BM2024">
        <v>0</v>
      </c>
      <c r="BN2024">
        <v>0</v>
      </c>
      <c r="BO2024">
        <v>0</v>
      </c>
      <c r="BP2024">
        <v>0</v>
      </c>
      <c r="BQ2024">
        <v>0</v>
      </c>
      <c r="BR2024">
        <v>118144</v>
      </c>
      <c r="BS2024">
        <v>0</v>
      </c>
      <c r="BT2024">
        <v>0</v>
      </c>
      <c r="BU2024">
        <v>0</v>
      </c>
      <c r="BV2024">
        <v>0</v>
      </c>
      <c r="BW2024">
        <v>0</v>
      </c>
      <c r="BX2024">
        <v>0</v>
      </c>
      <c r="BY2024">
        <v>0</v>
      </c>
      <c r="BZ2024">
        <v>0</v>
      </c>
      <c r="CA2024">
        <v>0</v>
      </c>
      <c r="CB2024">
        <v>0</v>
      </c>
      <c r="CC2024">
        <v>0</v>
      </c>
      <c r="CD2024">
        <v>0</v>
      </c>
      <c r="CE2024">
        <v>0</v>
      </c>
      <c r="CF2024">
        <v>0</v>
      </c>
      <c r="CG2024">
        <v>0</v>
      </c>
      <c r="CH2024">
        <v>0</v>
      </c>
      <c r="CI2024">
        <v>0</v>
      </c>
      <c r="CJ2024">
        <v>0</v>
      </c>
      <c r="CK2024">
        <v>0</v>
      </c>
      <c r="CL2024">
        <v>0</v>
      </c>
      <c r="CM2024">
        <v>0</v>
      </c>
      <c r="CN2024">
        <v>0</v>
      </c>
      <c r="CO2024">
        <v>0</v>
      </c>
      <c r="CP2024">
        <v>0</v>
      </c>
      <c r="CQ2024">
        <v>229033</v>
      </c>
      <c r="CR2024">
        <v>0</v>
      </c>
      <c r="CS2024">
        <v>0</v>
      </c>
      <c r="CT2024">
        <v>0</v>
      </c>
      <c r="CU2024">
        <v>0</v>
      </c>
      <c r="CV2024">
        <v>0</v>
      </c>
      <c r="CW2024">
        <v>0</v>
      </c>
      <c r="CX2024">
        <v>0</v>
      </c>
      <c r="CY2024">
        <v>0</v>
      </c>
      <c r="CZ2024">
        <v>0</v>
      </c>
      <c r="DA2024">
        <v>0</v>
      </c>
      <c r="DB2024">
        <v>0</v>
      </c>
      <c r="DC2024">
        <v>0</v>
      </c>
      <c r="DD2024">
        <v>0</v>
      </c>
      <c r="DE2024">
        <v>0</v>
      </c>
      <c r="DF2024">
        <v>114837</v>
      </c>
      <c r="DG2024">
        <v>0</v>
      </c>
      <c r="DH2024">
        <v>0</v>
      </c>
      <c r="DI2024">
        <v>0</v>
      </c>
      <c r="DJ2024">
        <v>0</v>
      </c>
      <c r="DK2024">
        <v>0</v>
      </c>
      <c r="DL2024">
        <v>330900</v>
      </c>
      <c r="DM2024">
        <v>0</v>
      </c>
      <c r="DN2024">
        <v>0</v>
      </c>
      <c r="DO2024">
        <v>674770</v>
      </c>
      <c r="DP2024">
        <v>317700</v>
      </c>
      <c r="DQ2024">
        <v>118144</v>
      </c>
      <c r="DR2024">
        <v>0</v>
      </c>
      <c r="DS2024">
        <v>0</v>
      </c>
    </row>
    <row r="2025" spans="1:123" x14ac:dyDescent="0.3">
      <c r="A2025" t="str">
        <f t="shared" si="31"/>
        <v>20442007</v>
      </c>
      <c r="B2025">
        <v>58</v>
      </c>
      <c r="C2025">
        <v>2044</v>
      </c>
      <c r="D2025">
        <v>200712</v>
      </c>
      <c r="E2025">
        <v>33</v>
      </c>
      <c r="F2025">
        <v>2078506</v>
      </c>
      <c r="G2025">
        <v>163046</v>
      </c>
      <c r="H2025">
        <v>550000</v>
      </c>
      <c r="I2025">
        <v>0</v>
      </c>
      <c r="J2025">
        <v>0</v>
      </c>
      <c r="K2025">
        <v>85000</v>
      </c>
      <c r="L2025">
        <v>200000</v>
      </c>
      <c r="M2025">
        <v>56200</v>
      </c>
      <c r="N2025">
        <v>11500</v>
      </c>
      <c r="O2025">
        <v>25500</v>
      </c>
      <c r="P2025">
        <v>4500</v>
      </c>
      <c r="Q2025">
        <v>2000</v>
      </c>
      <c r="R2025">
        <v>0</v>
      </c>
      <c r="S2025">
        <v>3381</v>
      </c>
      <c r="T2025">
        <v>35000</v>
      </c>
      <c r="U2025">
        <v>36000</v>
      </c>
      <c r="V2025">
        <v>0</v>
      </c>
      <c r="W2025">
        <v>10000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63111</v>
      </c>
      <c r="AD2025">
        <v>0</v>
      </c>
      <c r="AE2025">
        <v>0</v>
      </c>
      <c r="AF2025">
        <v>95626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793455</v>
      </c>
      <c r="AO2025">
        <v>621519</v>
      </c>
      <c r="AP2025">
        <v>95626</v>
      </c>
      <c r="AQ2025">
        <v>0</v>
      </c>
      <c r="AR2025">
        <v>8360</v>
      </c>
      <c r="AS2025">
        <v>0</v>
      </c>
      <c r="AT2025">
        <v>0</v>
      </c>
      <c r="AU2025">
        <v>0</v>
      </c>
      <c r="AV2025">
        <v>0</v>
      </c>
      <c r="AW2025">
        <v>4846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0</v>
      </c>
      <c r="BI2025">
        <v>0</v>
      </c>
      <c r="BJ2025">
        <v>0</v>
      </c>
      <c r="BK2025">
        <v>730351</v>
      </c>
      <c r="BL2025">
        <v>0</v>
      </c>
      <c r="BM2025">
        <v>69678</v>
      </c>
      <c r="BN2025">
        <v>0</v>
      </c>
      <c r="BO2025">
        <v>0</v>
      </c>
      <c r="BP2025">
        <v>0</v>
      </c>
      <c r="BQ2025">
        <v>0</v>
      </c>
      <c r="BR2025">
        <v>0</v>
      </c>
      <c r="BS2025">
        <v>0</v>
      </c>
      <c r="BT2025">
        <v>0</v>
      </c>
      <c r="BU2025">
        <v>0</v>
      </c>
      <c r="BV2025">
        <v>0</v>
      </c>
      <c r="BW2025">
        <v>0</v>
      </c>
      <c r="BX2025">
        <v>0</v>
      </c>
      <c r="BY2025">
        <v>0</v>
      </c>
      <c r="BZ2025">
        <v>0</v>
      </c>
      <c r="CA2025">
        <v>0</v>
      </c>
      <c r="CB2025">
        <v>0</v>
      </c>
      <c r="CC2025">
        <v>0</v>
      </c>
      <c r="CD2025">
        <v>0</v>
      </c>
      <c r="CE2025">
        <v>0</v>
      </c>
      <c r="CF2025">
        <v>0</v>
      </c>
      <c r="CG2025">
        <v>0</v>
      </c>
      <c r="CH2025">
        <v>0</v>
      </c>
      <c r="CI2025">
        <v>0</v>
      </c>
      <c r="CJ2025">
        <v>0</v>
      </c>
      <c r="CK2025">
        <v>0</v>
      </c>
      <c r="CL2025">
        <v>0</v>
      </c>
      <c r="CM2025">
        <v>0</v>
      </c>
      <c r="CN2025">
        <v>0</v>
      </c>
      <c r="CO2025">
        <v>0</v>
      </c>
      <c r="CP2025">
        <v>0</v>
      </c>
      <c r="CQ2025">
        <v>139355</v>
      </c>
      <c r="CR2025">
        <v>0</v>
      </c>
      <c r="CS2025">
        <v>0</v>
      </c>
      <c r="CT2025">
        <v>0</v>
      </c>
      <c r="CU2025">
        <v>0</v>
      </c>
      <c r="CV2025">
        <v>0</v>
      </c>
      <c r="CW2025">
        <v>0</v>
      </c>
      <c r="CX2025">
        <v>0</v>
      </c>
      <c r="CY2025">
        <v>0</v>
      </c>
      <c r="CZ2025">
        <v>0</v>
      </c>
      <c r="DA2025">
        <v>0</v>
      </c>
      <c r="DB2025">
        <v>0</v>
      </c>
      <c r="DC2025">
        <v>0</v>
      </c>
      <c r="DD2025">
        <v>0</v>
      </c>
      <c r="DE2025">
        <v>0</v>
      </c>
      <c r="DF2025">
        <v>111392</v>
      </c>
      <c r="DG2025">
        <v>0</v>
      </c>
      <c r="DH2025">
        <v>0</v>
      </c>
      <c r="DI2025">
        <v>0</v>
      </c>
      <c r="DJ2025">
        <v>0</v>
      </c>
      <c r="DK2025">
        <v>0</v>
      </c>
      <c r="DL2025">
        <v>326054</v>
      </c>
      <c r="DM2025">
        <v>0</v>
      </c>
      <c r="DN2025">
        <v>0</v>
      </c>
      <c r="DO2025">
        <v>576801</v>
      </c>
      <c r="DP2025">
        <v>317700</v>
      </c>
      <c r="DQ2025">
        <v>-758592</v>
      </c>
      <c r="DR2025">
        <v>684068</v>
      </c>
      <c r="DS2025">
        <v>0</v>
      </c>
    </row>
    <row r="2026" spans="1:123" x14ac:dyDescent="0.3">
      <c r="A2026" t="str">
        <f t="shared" si="31"/>
        <v>20452008</v>
      </c>
      <c r="B2026">
        <v>58</v>
      </c>
      <c r="C2026">
        <v>2045</v>
      </c>
      <c r="D2026">
        <v>200812</v>
      </c>
      <c r="E2026">
        <v>32</v>
      </c>
      <c r="F2026">
        <v>2244744</v>
      </c>
      <c r="G2026">
        <v>163042</v>
      </c>
      <c r="H2026">
        <v>550000</v>
      </c>
      <c r="I2026">
        <v>0</v>
      </c>
      <c r="J2026">
        <v>0</v>
      </c>
      <c r="K2026">
        <v>85000</v>
      </c>
      <c r="L2026">
        <v>200000</v>
      </c>
      <c r="M2026">
        <v>56200</v>
      </c>
      <c r="N2026">
        <v>11500</v>
      </c>
      <c r="O2026">
        <v>25500</v>
      </c>
      <c r="P2026">
        <v>4500</v>
      </c>
      <c r="Q2026">
        <v>2000</v>
      </c>
      <c r="R2026">
        <v>0</v>
      </c>
      <c r="S2026">
        <v>3166</v>
      </c>
      <c r="T2026">
        <v>35000</v>
      </c>
      <c r="U2026">
        <v>36000</v>
      </c>
      <c r="V2026">
        <v>0</v>
      </c>
      <c r="W2026">
        <v>15000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61470</v>
      </c>
      <c r="AD2026">
        <v>0</v>
      </c>
      <c r="AE2026">
        <v>0</v>
      </c>
      <c r="AF2026">
        <v>93140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790726</v>
      </c>
      <c r="AO2026">
        <v>605361</v>
      </c>
      <c r="AP2026">
        <v>93140</v>
      </c>
      <c r="AQ2026">
        <v>0</v>
      </c>
      <c r="AR2026">
        <v>7493</v>
      </c>
      <c r="AS2026">
        <v>0</v>
      </c>
      <c r="AT2026">
        <v>0</v>
      </c>
      <c r="AU2026">
        <v>0</v>
      </c>
      <c r="AV2026">
        <v>0</v>
      </c>
      <c r="AW2026">
        <v>4205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0</v>
      </c>
      <c r="BI2026">
        <v>0</v>
      </c>
      <c r="BJ2026">
        <v>0</v>
      </c>
      <c r="BK2026">
        <v>710199</v>
      </c>
      <c r="BL2026">
        <v>0</v>
      </c>
      <c r="BM2026">
        <v>49678</v>
      </c>
      <c r="BN2026">
        <v>0</v>
      </c>
      <c r="BO2026">
        <v>0</v>
      </c>
      <c r="BP2026">
        <v>0</v>
      </c>
      <c r="BQ2026">
        <v>0</v>
      </c>
      <c r="BR2026">
        <v>0</v>
      </c>
      <c r="BS2026">
        <v>0</v>
      </c>
      <c r="BT2026">
        <v>0</v>
      </c>
      <c r="BU2026">
        <v>0</v>
      </c>
      <c r="BV2026">
        <v>0</v>
      </c>
      <c r="BW2026">
        <v>0</v>
      </c>
      <c r="BX2026">
        <v>0</v>
      </c>
      <c r="BY2026">
        <v>0</v>
      </c>
      <c r="BZ2026">
        <v>0</v>
      </c>
      <c r="CA2026">
        <v>0</v>
      </c>
      <c r="CB2026">
        <v>0</v>
      </c>
      <c r="CC2026">
        <v>0</v>
      </c>
      <c r="CD2026">
        <v>0</v>
      </c>
      <c r="CE2026">
        <v>0</v>
      </c>
      <c r="CF2026">
        <v>0</v>
      </c>
      <c r="CG2026">
        <v>0</v>
      </c>
      <c r="CH2026">
        <v>0</v>
      </c>
      <c r="CI2026">
        <v>0</v>
      </c>
      <c r="CJ2026">
        <v>0</v>
      </c>
      <c r="CK2026">
        <v>0</v>
      </c>
      <c r="CL2026">
        <v>0</v>
      </c>
      <c r="CM2026">
        <v>0</v>
      </c>
      <c r="CN2026">
        <v>0</v>
      </c>
      <c r="CO2026">
        <v>0</v>
      </c>
      <c r="CP2026">
        <v>0</v>
      </c>
      <c r="CQ2026">
        <v>69678</v>
      </c>
      <c r="CR2026">
        <v>0</v>
      </c>
      <c r="CS2026">
        <v>0</v>
      </c>
      <c r="CT2026">
        <v>0</v>
      </c>
      <c r="CU2026">
        <v>0</v>
      </c>
      <c r="CV2026">
        <v>0</v>
      </c>
      <c r="CW2026">
        <v>0</v>
      </c>
      <c r="CX2026">
        <v>0</v>
      </c>
      <c r="CY2026">
        <v>0</v>
      </c>
      <c r="CZ2026">
        <v>0</v>
      </c>
      <c r="DA2026">
        <v>0</v>
      </c>
      <c r="DB2026">
        <v>0</v>
      </c>
      <c r="DC2026">
        <v>0</v>
      </c>
      <c r="DD2026">
        <v>0</v>
      </c>
      <c r="DE2026">
        <v>0</v>
      </c>
      <c r="DF2026">
        <v>108050</v>
      </c>
      <c r="DG2026">
        <v>0</v>
      </c>
      <c r="DH2026">
        <v>0</v>
      </c>
      <c r="DI2026">
        <v>0</v>
      </c>
      <c r="DJ2026">
        <v>0</v>
      </c>
      <c r="DK2026">
        <v>0</v>
      </c>
      <c r="DL2026">
        <v>321848</v>
      </c>
      <c r="DM2026">
        <v>0</v>
      </c>
      <c r="DN2026">
        <v>0</v>
      </c>
      <c r="DO2026">
        <v>499576</v>
      </c>
      <c r="DP2026">
        <v>317700</v>
      </c>
      <c r="DQ2026">
        <v>-947066</v>
      </c>
      <c r="DR2026">
        <v>893183</v>
      </c>
      <c r="DS2026">
        <v>0</v>
      </c>
    </row>
    <row r="2027" spans="1:123" x14ac:dyDescent="0.3">
      <c r="A2027" t="str">
        <f t="shared" si="31"/>
        <v>20462009</v>
      </c>
      <c r="B2027">
        <v>58</v>
      </c>
      <c r="C2027">
        <v>2046</v>
      </c>
      <c r="D2027">
        <v>200912</v>
      </c>
      <c r="E2027">
        <v>37</v>
      </c>
      <c r="F2027">
        <v>2251747</v>
      </c>
      <c r="G2027">
        <v>163038</v>
      </c>
      <c r="H2027">
        <v>550000</v>
      </c>
      <c r="I2027">
        <v>0</v>
      </c>
      <c r="J2027">
        <v>0</v>
      </c>
      <c r="K2027">
        <v>85000</v>
      </c>
      <c r="L2027">
        <v>200000</v>
      </c>
      <c r="M2027">
        <v>56200</v>
      </c>
      <c r="N2027">
        <v>11500</v>
      </c>
      <c r="O2027">
        <v>25500</v>
      </c>
      <c r="P2027">
        <v>4500</v>
      </c>
      <c r="Q2027">
        <v>2000</v>
      </c>
      <c r="R2027">
        <v>0</v>
      </c>
      <c r="S2027">
        <v>2951</v>
      </c>
      <c r="T2027">
        <v>35000</v>
      </c>
      <c r="U2027">
        <v>36000</v>
      </c>
      <c r="V2027">
        <v>0</v>
      </c>
      <c r="W2027">
        <v>15000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71879</v>
      </c>
      <c r="AD2027">
        <v>0</v>
      </c>
      <c r="AE2027">
        <v>0</v>
      </c>
      <c r="AF2027">
        <v>108911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774740</v>
      </c>
      <c r="AO2027">
        <v>707866</v>
      </c>
      <c r="AP2027">
        <v>108911</v>
      </c>
      <c r="AQ2027">
        <v>0</v>
      </c>
      <c r="AR2027">
        <v>12995</v>
      </c>
      <c r="AS2027">
        <v>0</v>
      </c>
      <c r="AT2027">
        <v>0</v>
      </c>
      <c r="AU2027">
        <v>0</v>
      </c>
      <c r="AV2027">
        <v>0</v>
      </c>
      <c r="AW2027">
        <v>8270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0</v>
      </c>
      <c r="BI2027">
        <v>0</v>
      </c>
      <c r="BJ2027">
        <v>0</v>
      </c>
      <c r="BK2027">
        <v>838042</v>
      </c>
      <c r="BL2027">
        <v>0</v>
      </c>
      <c r="BM2027">
        <v>29678</v>
      </c>
      <c r="BN2027">
        <v>0</v>
      </c>
      <c r="BO2027">
        <v>0</v>
      </c>
      <c r="BP2027">
        <v>0</v>
      </c>
      <c r="BQ2027">
        <v>0</v>
      </c>
      <c r="BR2027">
        <v>0</v>
      </c>
      <c r="BS2027">
        <v>0</v>
      </c>
      <c r="BT2027">
        <v>0</v>
      </c>
      <c r="BU2027">
        <v>0</v>
      </c>
      <c r="BV2027">
        <v>0</v>
      </c>
      <c r="BW2027">
        <v>0</v>
      </c>
      <c r="BX2027">
        <v>0</v>
      </c>
      <c r="BY2027">
        <v>0</v>
      </c>
      <c r="BZ2027">
        <v>0</v>
      </c>
      <c r="CA2027">
        <v>0</v>
      </c>
      <c r="CB2027">
        <v>0</v>
      </c>
      <c r="CC2027">
        <v>0</v>
      </c>
      <c r="CD2027">
        <v>0</v>
      </c>
      <c r="CE2027">
        <v>0</v>
      </c>
      <c r="CF2027">
        <v>0</v>
      </c>
      <c r="CG2027">
        <v>0</v>
      </c>
      <c r="CH2027">
        <v>0</v>
      </c>
      <c r="CI2027">
        <v>0</v>
      </c>
      <c r="CJ2027">
        <v>0</v>
      </c>
      <c r="CK2027">
        <v>0</v>
      </c>
      <c r="CL2027">
        <v>0</v>
      </c>
      <c r="CM2027">
        <v>0</v>
      </c>
      <c r="CN2027">
        <v>0</v>
      </c>
      <c r="CO2027">
        <v>0</v>
      </c>
      <c r="CP2027">
        <v>0</v>
      </c>
      <c r="CQ2027">
        <v>20000</v>
      </c>
      <c r="CR2027">
        <v>0</v>
      </c>
      <c r="CS2027">
        <v>0</v>
      </c>
      <c r="CT2027">
        <v>0</v>
      </c>
      <c r="CU2027">
        <v>0</v>
      </c>
      <c r="CV2027">
        <v>0</v>
      </c>
      <c r="CW2027">
        <v>0</v>
      </c>
      <c r="CX2027">
        <v>0</v>
      </c>
      <c r="CY2027">
        <v>0</v>
      </c>
      <c r="CZ2027">
        <v>0</v>
      </c>
      <c r="DA2027">
        <v>0</v>
      </c>
      <c r="DB2027">
        <v>0</v>
      </c>
      <c r="DC2027">
        <v>0</v>
      </c>
      <c r="DD2027">
        <v>0</v>
      </c>
      <c r="DE2027">
        <v>0</v>
      </c>
      <c r="DF2027">
        <v>104809</v>
      </c>
      <c r="DG2027">
        <v>0</v>
      </c>
      <c r="DH2027">
        <v>0</v>
      </c>
      <c r="DI2027">
        <v>0</v>
      </c>
      <c r="DJ2027">
        <v>0</v>
      </c>
      <c r="DK2027">
        <v>0</v>
      </c>
      <c r="DL2027">
        <v>313578</v>
      </c>
      <c r="DM2027">
        <v>0</v>
      </c>
      <c r="DN2027">
        <v>0</v>
      </c>
      <c r="DO2027">
        <v>438387</v>
      </c>
      <c r="DP2027">
        <v>317700</v>
      </c>
      <c r="DQ2027">
        <v>-846273</v>
      </c>
      <c r="DR2027">
        <v>808325</v>
      </c>
      <c r="DS2027">
        <v>0</v>
      </c>
    </row>
    <row r="2028" spans="1:123" x14ac:dyDescent="0.3">
      <c r="A2028" t="str">
        <f t="shared" si="31"/>
        <v>20472010</v>
      </c>
      <c r="B2028">
        <v>58</v>
      </c>
      <c r="C2028">
        <v>2047</v>
      </c>
      <c r="D2028">
        <v>201012</v>
      </c>
      <c r="E2028">
        <v>45</v>
      </c>
      <c r="F2028">
        <v>1785724</v>
      </c>
      <c r="G2028">
        <v>163034</v>
      </c>
      <c r="H2028">
        <v>550000</v>
      </c>
      <c r="I2028">
        <v>0</v>
      </c>
      <c r="J2028">
        <v>0</v>
      </c>
      <c r="K2028">
        <v>85000</v>
      </c>
      <c r="L2028">
        <v>200000</v>
      </c>
      <c r="M2028">
        <v>56200</v>
      </c>
      <c r="N2028">
        <v>11500</v>
      </c>
      <c r="O2028">
        <v>25500</v>
      </c>
      <c r="P2028">
        <v>4500</v>
      </c>
      <c r="Q2028">
        <v>2000</v>
      </c>
      <c r="R2028">
        <v>0</v>
      </c>
      <c r="S2028">
        <v>2737</v>
      </c>
      <c r="T2028">
        <v>35000</v>
      </c>
      <c r="U2028">
        <v>36000</v>
      </c>
      <c r="V2028">
        <v>0</v>
      </c>
      <c r="W2028">
        <v>15000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86397</v>
      </c>
      <c r="AD2028">
        <v>44512</v>
      </c>
      <c r="AE2028">
        <v>0</v>
      </c>
      <c r="AF2028">
        <v>130909</v>
      </c>
      <c r="AG2028">
        <v>44512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752528</v>
      </c>
      <c r="AO2028">
        <v>850841</v>
      </c>
      <c r="AP2028">
        <v>130909</v>
      </c>
      <c r="AQ2028">
        <v>0</v>
      </c>
      <c r="AR2028">
        <v>20000</v>
      </c>
      <c r="AS2028">
        <v>0</v>
      </c>
      <c r="AT2028">
        <v>0</v>
      </c>
      <c r="AU2028">
        <v>0</v>
      </c>
      <c r="AV2028">
        <v>0</v>
      </c>
      <c r="AW2028">
        <v>13940</v>
      </c>
      <c r="AX2028">
        <v>0</v>
      </c>
      <c r="AY2028">
        <v>669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0</v>
      </c>
      <c r="BI2028">
        <v>0</v>
      </c>
      <c r="BJ2028">
        <v>0</v>
      </c>
      <c r="BK2028">
        <v>1016359</v>
      </c>
      <c r="BL2028">
        <v>0</v>
      </c>
      <c r="BM2028">
        <v>0</v>
      </c>
      <c r="BN2028">
        <v>0</v>
      </c>
      <c r="BO2028">
        <v>0</v>
      </c>
      <c r="BP2028">
        <v>0</v>
      </c>
      <c r="BQ2028">
        <v>0</v>
      </c>
      <c r="BR2028">
        <v>0</v>
      </c>
      <c r="BS2028">
        <v>0</v>
      </c>
      <c r="BT2028">
        <v>0</v>
      </c>
      <c r="BU2028">
        <v>0</v>
      </c>
      <c r="BV2028">
        <v>0</v>
      </c>
      <c r="BW2028">
        <v>0</v>
      </c>
      <c r="BX2028">
        <v>0</v>
      </c>
      <c r="BY2028">
        <v>0</v>
      </c>
      <c r="BZ2028">
        <v>0</v>
      </c>
      <c r="CA2028">
        <v>0</v>
      </c>
      <c r="CB2028">
        <v>0</v>
      </c>
      <c r="CC2028">
        <v>0</v>
      </c>
      <c r="CD2028">
        <v>0</v>
      </c>
      <c r="CE2028">
        <v>0</v>
      </c>
      <c r="CF2028">
        <v>0</v>
      </c>
      <c r="CG2028">
        <v>0</v>
      </c>
      <c r="CH2028">
        <v>0</v>
      </c>
      <c r="CI2028">
        <v>0</v>
      </c>
      <c r="CJ2028">
        <v>0</v>
      </c>
      <c r="CK2028">
        <v>0</v>
      </c>
      <c r="CL2028">
        <v>0</v>
      </c>
      <c r="CM2028">
        <v>0</v>
      </c>
      <c r="CN2028">
        <v>0</v>
      </c>
      <c r="CO2028">
        <v>0</v>
      </c>
      <c r="CP2028">
        <v>0</v>
      </c>
      <c r="CQ2028">
        <v>0</v>
      </c>
      <c r="CR2028">
        <v>0</v>
      </c>
      <c r="CS2028">
        <v>0</v>
      </c>
      <c r="CT2028">
        <v>0</v>
      </c>
      <c r="CU2028">
        <v>0</v>
      </c>
      <c r="CV2028">
        <v>0</v>
      </c>
      <c r="CW2028">
        <v>0</v>
      </c>
      <c r="CX2028">
        <v>0</v>
      </c>
      <c r="CY2028">
        <v>0</v>
      </c>
      <c r="CZ2028">
        <v>0</v>
      </c>
      <c r="DA2028">
        <v>0</v>
      </c>
      <c r="DB2028">
        <v>0</v>
      </c>
      <c r="DC2028">
        <v>0</v>
      </c>
      <c r="DD2028">
        <v>0</v>
      </c>
      <c r="DE2028">
        <v>0</v>
      </c>
      <c r="DF2028">
        <v>101665</v>
      </c>
      <c r="DG2028">
        <v>0</v>
      </c>
      <c r="DH2028">
        <v>0</v>
      </c>
      <c r="DI2028">
        <v>0</v>
      </c>
      <c r="DJ2028">
        <v>0</v>
      </c>
      <c r="DK2028">
        <v>0</v>
      </c>
      <c r="DL2028">
        <v>299638</v>
      </c>
      <c r="DM2028">
        <v>0</v>
      </c>
      <c r="DN2028">
        <v>0</v>
      </c>
      <c r="DO2028">
        <v>401303</v>
      </c>
      <c r="DP2028">
        <v>317700</v>
      </c>
      <c r="DQ2028">
        <v>-229811</v>
      </c>
      <c r="DR2028">
        <v>215871</v>
      </c>
      <c r="DS2028">
        <v>0</v>
      </c>
    </row>
    <row r="2029" spans="1:123" x14ac:dyDescent="0.3">
      <c r="A2029" t="str">
        <f t="shared" si="31"/>
        <v>20482011</v>
      </c>
      <c r="B2029">
        <v>58</v>
      </c>
      <c r="C2029">
        <v>2048</v>
      </c>
      <c r="D2029">
        <v>201112</v>
      </c>
      <c r="E2029">
        <v>63</v>
      </c>
      <c r="F2029">
        <v>1822955</v>
      </c>
      <c r="G2029">
        <v>163030</v>
      </c>
      <c r="H2029">
        <v>550000</v>
      </c>
      <c r="I2029">
        <v>0</v>
      </c>
      <c r="J2029">
        <v>0</v>
      </c>
      <c r="K2029">
        <v>85000</v>
      </c>
      <c r="L2029">
        <v>200000</v>
      </c>
      <c r="M2029">
        <v>56200</v>
      </c>
      <c r="N2029">
        <v>11500</v>
      </c>
      <c r="O2029">
        <v>25500</v>
      </c>
      <c r="P2029">
        <v>4500</v>
      </c>
      <c r="Q2029">
        <v>2000</v>
      </c>
      <c r="R2029">
        <v>0</v>
      </c>
      <c r="S2029">
        <v>2522</v>
      </c>
      <c r="T2029">
        <v>35000</v>
      </c>
      <c r="U2029">
        <v>36000</v>
      </c>
      <c r="V2029">
        <v>0</v>
      </c>
      <c r="W2029">
        <v>15000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122676</v>
      </c>
      <c r="AD2029">
        <v>63202</v>
      </c>
      <c r="AE2029">
        <v>0</v>
      </c>
      <c r="AF2029">
        <v>185878</v>
      </c>
      <c r="AG2029">
        <v>0</v>
      </c>
      <c r="AH2029">
        <v>0</v>
      </c>
      <c r="AI2029">
        <v>44512</v>
      </c>
      <c r="AJ2029">
        <v>0</v>
      </c>
      <c r="AK2029">
        <v>44512</v>
      </c>
      <c r="AL2029">
        <v>44512</v>
      </c>
      <c r="AM2029">
        <v>0</v>
      </c>
      <c r="AN2029">
        <v>697344</v>
      </c>
      <c r="AO2029">
        <v>1208111</v>
      </c>
      <c r="AP2029">
        <v>185878</v>
      </c>
      <c r="AQ2029">
        <v>16187</v>
      </c>
      <c r="AR2029">
        <v>20000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0</v>
      </c>
      <c r="BI2029">
        <v>0</v>
      </c>
      <c r="BJ2029">
        <v>0</v>
      </c>
      <c r="BK2029">
        <v>1430176</v>
      </c>
      <c r="BL2029">
        <v>0</v>
      </c>
      <c r="BM2029">
        <v>0</v>
      </c>
      <c r="BN2029">
        <v>0</v>
      </c>
      <c r="BO2029">
        <v>0</v>
      </c>
      <c r="BP2029">
        <v>0</v>
      </c>
      <c r="BQ2029">
        <v>0</v>
      </c>
      <c r="BR2029">
        <v>105535</v>
      </c>
      <c r="BS2029">
        <v>0</v>
      </c>
      <c r="BT2029">
        <v>0</v>
      </c>
      <c r="BU2029">
        <v>0</v>
      </c>
      <c r="BV2029">
        <v>0</v>
      </c>
      <c r="BW2029">
        <v>0</v>
      </c>
      <c r="BX2029">
        <v>0</v>
      </c>
      <c r="BY2029">
        <v>0</v>
      </c>
      <c r="BZ2029">
        <v>0</v>
      </c>
      <c r="CA2029">
        <v>0</v>
      </c>
      <c r="CB2029">
        <v>0</v>
      </c>
      <c r="CC2029">
        <v>0</v>
      </c>
      <c r="CD2029">
        <v>0</v>
      </c>
      <c r="CE2029">
        <v>0</v>
      </c>
      <c r="CF2029">
        <v>0</v>
      </c>
      <c r="CG2029">
        <v>0</v>
      </c>
      <c r="CH2029">
        <v>0</v>
      </c>
      <c r="CI2029">
        <v>0</v>
      </c>
      <c r="CJ2029">
        <v>0</v>
      </c>
      <c r="CK2029">
        <v>0</v>
      </c>
      <c r="CL2029">
        <v>0</v>
      </c>
      <c r="CM2029">
        <v>0</v>
      </c>
      <c r="CN2029">
        <v>0</v>
      </c>
      <c r="CO2029">
        <v>0</v>
      </c>
      <c r="CP2029">
        <v>0</v>
      </c>
      <c r="CQ2029">
        <v>85535</v>
      </c>
      <c r="CR2029">
        <v>0</v>
      </c>
      <c r="CS2029">
        <v>0</v>
      </c>
      <c r="CT2029">
        <v>0</v>
      </c>
      <c r="CU2029">
        <v>0</v>
      </c>
      <c r="CV2029">
        <v>0</v>
      </c>
      <c r="CW2029">
        <v>0</v>
      </c>
      <c r="CX2029">
        <v>0</v>
      </c>
      <c r="CY2029">
        <v>0</v>
      </c>
      <c r="CZ2029">
        <v>0</v>
      </c>
      <c r="DA2029">
        <v>0</v>
      </c>
      <c r="DB2029">
        <v>0</v>
      </c>
      <c r="DC2029">
        <v>0</v>
      </c>
      <c r="DD2029">
        <v>0</v>
      </c>
      <c r="DE2029">
        <v>0</v>
      </c>
      <c r="DF2029">
        <v>98615</v>
      </c>
      <c r="DG2029">
        <v>0</v>
      </c>
      <c r="DH2029">
        <v>0</v>
      </c>
      <c r="DI2029">
        <v>0</v>
      </c>
      <c r="DJ2029">
        <v>0</v>
      </c>
      <c r="DK2029">
        <v>0</v>
      </c>
      <c r="DL2029">
        <v>299638</v>
      </c>
      <c r="DM2029">
        <v>0</v>
      </c>
      <c r="DN2029">
        <v>0</v>
      </c>
      <c r="DO2029">
        <v>528300</v>
      </c>
      <c r="DP2029">
        <v>317700</v>
      </c>
      <c r="DQ2029">
        <v>105535</v>
      </c>
      <c r="DR2029">
        <v>0</v>
      </c>
      <c r="DS2029">
        <v>0</v>
      </c>
    </row>
    <row r="2030" spans="1:123" x14ac:dyDescent="0.3">
      <c r="A2030" t="str">
        <f t="shared" si="31"/>
        <v>20492012</v>
      </c>
      <c r="B2030">
        <v>58</v>
      </c>
      <c r="C2030">
        <v>2049</v>
      </c>
      <c r="D2030">
        <v>201212</v>
      </c>
      <c r="E2030">
        <v>35</v>
      </c>
      <c r="F2030">
        <v>2035467</v>
      </c>
      <c r="G2030">
        <v>163025</v>
      </c>
      <c r="H2030">
        <v>550000</v>
      </c>
      <c r="I2030">
        <v>0</v>
      </c>
      <c r="J2030">
        <v>0</v>
      </c>
      <c r="K2030">
        <v>85000</v>
      </c>
      <c r="L2030">
        <v>200000</v>
      </c>
      <c r="M2030">
        <v>56200</v>
      </c>
      <c r="N2030">
        <v>11500</v>
      </c>
      <c r="O2030">
        <v>25500</v>
      </c>
      <c r="P2030">
        <v>4500</v>
      </c>
      <c r="Q2030">
        <v>2000</v>
      </c>
      <c r="R2030">
        <v>0</v>
      </c>
      <c r="S2030">
        <v>2308</v>
      </c>
      <c r="T2030">
        <v>35000</v>
      </c>
      <c r="U2030">
        <v>36000</v>
      </c>
      <c r="V2030">
        <v>0</v>
      </c>
      <c r="W2030">
        <v>15000</v>
      </c>
      <c r="X2030">
        <v>0</v>
      </c>
      <c r="Y2030">
        <v>0</v>
      </c>
      <c r="Z2030">
        <v>0</v>
      </c>
      <c r="AA2030">
        <v>0</v>
      </c>
      <c r="AB2030">
        <v>44512</v>
      </c>
      <c r="AC2030">
        <v>67803</v>
      </c>
      <c r="AD2030">
        <v>0</v>
      </c>
      <c r="AE2030">
        <v>44512</v>
      </c>
      <c r="AF2030">
        <v>58224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824784</v>
      </c>
      <c r="AO2030">
        <v>667727</v>
      </c>
      <c r="AP2030">
        <v>102735</v>
      </c>
      <c r="AQ2030">
        <v>0</v>
      </c>
      <c r="AR2030">
        <v>10840</v>
      </c>
      <c r="AS2030">
        <v>0</v>
      </c>
      <c r="AT2030">
        <v>0</v>
      </c>
      <c r="AU2030">
        <v>0</v>
      </c>
      <c r="AV2030">
        <v>0</v>
      </c>
      <c r="AW2030">
        <v>6679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0</v>
      </c>
      <c r="BI2030">
        <v>0</v>
      </c>
      <c r="BJ2030">
        <v>0</v>
      </c>
      <c r="BK2030">
        <v>787981</v>
      </c>
      <c r="BL2030">
        <v>0</v>
      </c>
      <c r="BM2030">
        <v>21845</v>
      </c>
      <c r="BN2030">
        <v>0</v>
      </c>
      <c r="BO2030">
        <v>0</v>
      </c>
      <c r="BP2030">
        <v>0</v>
      </c>
      <c r="BQ2030">
        <v>0</v>
      </c>
      <c r="BR2030">
        <v>0</v>
      </c>
      <c r="BS2030">
        <v>0</v>
      </c>
      <c r="BT2030">
        <v>0</v>
      </c>
      <c r="BU2030">
        <v>0</v>
      </c>
      <c r="BV2030">
        <v>0</v>
      </c>
      <c r="BW2030">
        <v>0</v>
      </c>
      <c r="BX2030">
        <v>0</v>
      </c>
      <c r="BY2030">
        <v>0</v>
      </c>
      <c r="BZ2030">
        <v>0</v>
      </c>
      <c r="CA2030">
        <v>0</v>
      </c>
      <c r="CB2030">
        <v>0</v>
      </c>
      <c r="CC2030">
        <v>0</v>
      </c>
      <c r="CD2030">
        <v>0</v>
      </c>
      <c r="CE2030">
        <v>0</v>
      </c>
      <c r="CF2030">
        <v>0</v>
      </c>
      <c r="CG2030">
        <v>0</v>
      </c>
      <c r="CH2030">
        <v>0</v>
      </c>
      <c r="CI2030">
        <v>0</v>
      </c>
      <c r="CJ2030">
        <v>0</v>
      </c>
      <c r="CK2030">
        <v>0</v>
      </c>
      <c r="CL2030">
        <v>0</v>
      </c>
      <c r="CM2030">
        <v>0</v>
      </c>
      <c r="CN2030">
        <v>0</v>
      </c>
      <c r="CO2030">
        <v>0</v>
      </c>
      <c r="CP2030">
        <v>0</v>
      </c>
      <c r="CQ2030">
        <v>43690</v>
      </c>
      <c r="CR2030">
        <v>0</v>
      </c>
      <c r="CS2030">
        <v>0</v>
      </c>
      <c r="CT2030">
        <v>0</v>
      </c>
      <c r="CU2030">
        <v>0</v>
      </c>
      <c r="CV2030">
        <v>0</v>
      </c>
      <c r="CW2030">
        <v>0</v>
      </c>
      <c r="CX2030">
        <v>0</v>
      </c>
      <c r="CY2030">
        <v>0</v>
      </c>
      <c r="CZ2030">
        <v>0</v>
      </c>
      <c r="DA2030">
        <v>0</v>
      </c>
      <c r="DB2030">
        <v>0</v>
      </c>
      <c r="DC2030">
        <v>0</v>
      </c>
      <c r="DD2030">
        <v>0</v>
      </c>
      <c r="DE2030">
        <v>0</v>
      </c>
      <c r="DF2030">
        <v>95656</v>
      </c>
      <c r="DG2030">
        <v>0</v>
      </c>
      <c r="DH2030">
        <v>0</v>
      </c>
      <c r="DI2030">
        <v>0</v>
      </c>
      <c r="DJ2030">
        <v>0</v>
      </c>
      <c r="DK2030">
        <v>0</v>
      </c>
      <c r="DL2030">
        <v>292960</v>
      </c>
      <c r="DM2030">
        <v>0</v>
      </c>
      <c r="DN2030">
        <v>0</v>
      </c>
      <c r="DO2030">
        <v>432306</v>
      </c>
      <c r="DP2030">
        <v>317700</v>
      </c>
      <c r="DQ2030">
        <v>-628405</v>
      </c>
      <c r="DR2030">
        <v>599881</v>
      </c>
      <c r="DS2030">
        <v>0</v>
      </c>
    </row>
    <row r="2031" spans="1:123" x14ac:dyDescent="0.3">
      <c r="A2031" t="str">
        <f t="shared" si="31"/>
        <v>20501922</v>
      </c>
      <c r="B2031">
        <v>58</v>
      </c>
      <c r="C2031">
        <v>2050</v>
      </c>
      <c r="D2031">
        <v>192212</v>
      </c>
      <c r="E2031">
        <v>47</v>
      </c>
      <c r="F2031">
        <v>1882778</v>
      </c>
      <c r="G2031">
        <v>163021</v>
      </c>
      <c r="H2031">
        <v>550000</v>
      </c>
      <c r="I2031">
        <v>0</v>
      </c>
      <c r="J2031">
        <v>0</v>
      </c>
      <c r="K2031">
        <v>85000</v>
      </c>
      <c r="L2031">
        <v>200000</v>
      </c>
      <c r="M2031">
        <v>56200</v>
      </c>
      <c r="N2031">
        <v>11500</v>
      </c>
      <c r="O2031">
        <v>25500</v>
      </c>
      <c r="P2031">
        <v>4500</v>
      </c>
      <c r="Q2031">
        <v>2000</v>
      </c>
      <c r="R2031">
        <v>0</v>
      </c>
      <c r="S2031">
        <v>2093</v>
      </c>
      <c r="T2031">
        <v>35000</v>
      </c>
      <c r="U2031">
        <v>36000</v>
      </c>
      <c r="V2031">
        <v>0</v>
      </c>
      <c r="W2031">
        <v>20000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91062</v>
      </c>
      <c r="AD2031">
        <v>46915</v>
      </c>
      <c r="AE2031">
        <v>0</v>
      </c>
      <c r="AF2031">
        <v>137977</v>
      </c>
      <c r="AG2031">
        <v>46915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739816</v>
      </c>
      <c r="AO2031">
        <v>896782</v>
      </c>
      <c r="AP2031">
        <v>137977</v>
      </c>
      <c r="AQ2031">
        <v>0</v>
      </c>
      <c r="AR2031">
        <v>20000</v>
      </c>
      <c r="AS2031">
        <v>0</v>
      </c>
      <c r="AT2031">
        <v>0</v>
      </c>
      <c r="AU2031">
        <v>0</v>
      </c>
      <c r="AV2031">
        <v>0</v>
      </c>
      <c r="AW2031">
        <v>15762</v>
      </c>
      <c r="AX2031">
        <v>0</v>
      </c>
      <c r="AY2031">
        <v>3135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0</v>
      </c>
      <c r="BI2031">
        <v>0</v>
      </c>
      <c r="BJ2031">
        <v>0</v>
      </c>
      <c r="BK2031">
        <v>1073656</v>
      </c>
      <c r="BL2031">
        <v>0</v>
      </c>
      <c r="BM2031">
        <v>1845</v>
      </c>
      <c r="BN2031">
        <v>0</v>
      </c>
      <c r="BO2031">
        <v>0</v>
      </c>
      <c r="BP2031">
        <v>0</v>
      </c>
      <c r="BQ2031">
        <v>0</v>
      </c>
      <c r="BR2031">
        <v>0</v>
      </c>
      <c r="BS2031">
        <v>0</v>
      </c>
      <c r="BT2031">
        <v>0</v>
      </c>
      <c r="BU2031">
        <v>0</v>
      </c>
      <c r="BV2031">
        <v>0</v>
      </c>
      <c r="BW2031">
        <v>0</v>
      </c>
      <c r="BX2031">
        <v>0</v>
      </c>
      <c r="BY2031">
        <v>0</v>
      </c>
      <c r="BZ2031">
        <v>0</v>
      </c>
      <c r="CA2031">
        <v>0</v>
      </c>
      <c r="CB2031">
        <v>0</v>
      </c>
      <c r="CC2031">
        <v>0</v>
      </c>
      <c r="CD2031">
        <v>0</v>
      </c>
      <c r="CE2031">
        <v>0</v>
      </c>
      <c r="CF2031">
        <v>0</v>
      </c>
      <c r="CG2031">
        <v>0</v>
      </c>
      <c r="CH2031">
        <v>0</v>
      </c>
      <c r="CI2031">
        <v>0</v>
      </c>
      <c r="CJ2031">
        <v>0</v>
      </c>
      <c r="CK2031">
        <v>0</v>
      </c>
      <c r="CL2031">
        <v>0</v>
      </c>
      <c r="CM2031">
        <v>0</v>
      </c>
      <c r="CN2031">
        <v>0</v>
      </c>
      <c r="CO2031">
        <v>0</v>
      </c>
      <c r="CP2031">
        <v>0</v>
      </c>
      <c r="CQ2031">
        <v>21845</v>
      </c>
      <c r="CR2031">
        <v>0</v>
      </c>
      <c r="CS2031">
        <v>0</v>
      </c>
      <c r="CT2031">
        <v>0</v>
      </c>
      <c r="CU2031">
        <v>0</v>
      </c>
      <c r="CV2031">
        <v>0</v>
      </c>
      <c r="CW2031">
        <v>0</v>
      </c>
      <c r="CX2031">
        <v>0</v>
      </c>
      <c r="CY2031">
        <v>0</v>
      </c>
      <c r="CZ2031">
        <v>0</v>
      </c>
      <c r="DA2031">
        <v>0</v>
      </c>
      <c r="DB2031">
        <v>0</v>
      </c>
      <c r="DC2031">
        <v>0</v>
      </c>
      <c r="DD2031">
        <v>0</v>
      </c>
      <c r="DE2031">
        <v>0</v>
      </c>
      <c r="DF2031">
        <v>92786</v>
      </c>
      <c r="DG2031">
        <v>0</v>
      </c>
      <c r="DH2031">
        <v>0</v>
      </c>
      <c r="DI2031">
        <v>0</v>
      </c>
      <c r="DJ2031">
        <v>0</v>
      </c>
      <c r="DK2031">
        <v>0</v>
      </c>
      <c r="DL2031">
        <v>277198</v>
      </c>
      <c r="DM2031">
        <v>0</v>
      </c>
      <c r="DN2031">
        <v>0</v>
      </c>
      <c r="DO2031">
        <v>391830</v>
      </c>
      <c r="DP2031">
        <v>317700</v>
      </c>
      <c r="DQ2031">
        <v>-284089</v>
      </c>
      <c r="DR2031">
        <v>266482</v>
      </c>
      <c r="DS2031">
        <v>0</v>
      </c>
    </row>
    <row r="2032" spans="1:123" x14ac:dyDescent="0.3">
      <c r="A2032" t="str">
        <f t="shared" si="31"/>
        <v>20161980</v>
      </c>
      <c r="B2032">
        <v>59</v>
      </c>
      <c r="C2032">
        <v>2016</v>
      </c>
      <c r="D2032">
        <v>198012</v>
      </c>
      <c r="E2032">
        <v>95</v>
      </c>
      <c r="F2032">
        <v>1349412</v>
      </c>
      <c r="G2032">
        <v>211232</v>
      </c>
      <c r="H2032">
        <v>550000</v>
      </c>
      <c r="I2032">
        <v>0</v>
      </c>
      <c r="J2032">
        <v>126000</v>
      </c>
      <c r="K2032">
        <v>85000</v>
      </c>
      <c r="L2032">
        <v>100000</v>
      </c>
      <c r="M2032">
        <v>56200</v>
      </c>
      <c r="N2032">
        <v>11500</v>
      </c>
      <c r="O2032">
        <v>25500</v>
      </c>
      <c r="P2032">
        <v>4500</v>
      </c>
      <c r="Q2032">
        <v>2000</v>
      </c>
      <c r="R2032">
        <v>0</v>
      </c>
      <c r="S2032">
        <v>8370</v>
      </c>
      <c r="T2032">
        <v>35000</v>
      </c>
      <c r="U2032">
        <v>36000</v>
      </c>
      <c r="V2032">
        <v>0</v>
      </c>
      <c r="W2032">
        <v>0</v>
      </c>
      <c r="X2032">
        <v>0</v>
      </c>
      <c r="Y2032">
        <v>0</v>
      </c>
      <c r="Z2032">
        <v>10676</v>
      </c>
      <c r="AA2032">
        <v>0</v>
      </c>
      <c r="AB2032">
        <v>210000</v>
      </c>
      <c r="AC2032">
        <v>184848</v>
      </c>
      <c r="AD2032">
        <v>95233</v>
      </c>
      <c r="AE2032">
        <v>210000</v>
      </c>
      <c r="AF2032">
        <v>70082</v>
      </c>
      <c r="AG2032">
        <v>0</v>
      </c>
      <c r="AH2032">
        <v>0</v>
      </c>
      <c r="AI2032">
        <v>0</v>
      </c>
      <c r="AJ2032">
        <v>140023</v>
      </c>
      <c r="AK2032">
        <v>140023</v>
      </c>
      <c r="AL2032">
        <v>0</v>
      </c>
      <c r="AM2032">
        <v>0</v>
      </c>
      <c r="AN2032">
        <v>709289</v>
      </c>
      <c r="AO2032">
        <v>1820388</v>
      </c>
      <c r="AP2032">
        <v>280082</v>
      </c>
      <c r="AQ2032">
        <v>50412</v>
      </c>
      <c r="AR2032">
        <v>20000</v>
      </c>
      <c r="AS2032">
        <v>0</v>
      </c>
      <c r="AT2032">
        <v>0</v>
      </c>
      <c r="AU2032">
        <v>200000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285550</v>
      </c>
      <c r="BE2032">
        <v>111111</v>
      </c>
      <c r="BF2032">
        <v>60000</v>
      </c>
      <c r="BG2032">
        <v>35194</v>
      </c>
      <c r="BH2032">
        <v>20000</v>
      </c>
      <c r="BI2032">
        <v>56200</v>
      </c>
      <c r="BJ2032">
        <v>0</v>
      </c>
      <c r="BK2032">
        <v>1802827</v>
      </c>
      <c r="BL2032">
        <v>0</v>
      </c>
      <c r="BM2032">
        <v>0</v>
      </c>
      <c r="BN2032">
        <v>0</v>
      </c>
      <c r="BO2032">
        <v>0</v>
      </c>
      <c r="BP2032">
        <v>0</v>
      </c>
      <c r="BQ2032">
        <v>0</v>
      </c>
      <c r="BR2032">
        <v>500000</v>
      </c>
      <c r="BS2032">
        <v>136000</v>
      </c>
      <c r="BT2032">
        <v>65000</v>
      </c>
      <c r="BU2032">
        <v>39000</v>
      </c>
      <c r="BV2032">
        <v>10000</v>
      </c>
      <c r="BW2032">
        <v>0</v>
      </c>
      <c r="BX2032">
        <v>0</v>
      </c>
      <c r="BY2032">
        <v>0</v>
      </c>
      <c r="BZ2032">
        <v>0</v>
      </c>
      <c r="CA2032">
        <v>0</v>
      </c>
      <c r="CB2032">
        <v>0</v>
      </c>
      <c r="CC2032">
        <v>0</v>
      </c>
      <c r="CD2032">
        <v>0</v>
      </c>
      <c r="CE2032">
        <v>0</v>
      </c>
      <c r="CF2032">
        <v>0</v>
      </c>
      <c r="CG2032">
        <v>25000</v>
      </c>
      <c r="CH2032">
        <v>572</v>
      </c>
      <c r="CI2032">
        <v>3000</v>
      </c>
      <c r="CJ2032">
        <v>2250</v>
      </c>
      <c r="CK2032">
        <v>900</v>
      </c>
      <c r="CL2032">
        <v>750</v>
      </c>
      <c r="CM2032">
        <v>3250</v>
      </c>
      <c r="CN2032">
        <v>15000</v>
      </c>
      <c r="CO2032">
        <v>750</v>
      </c>
      <c r="CP2032">
        <v>114000</v>
      </c>
      <c r="CQ2032">
        <v>596000</v>
      </c>
      <c r="CR2032">
        <v>100000</v>
      </c>
      <c r="CS2032">
        <v>10000</v>
      </c>
      <c r="CT2032">
        <v>154000</v>
      </c>
      <c r="CU2032">
        <v>65000</v>
      </c>
      <c r="CV2032">
        <v>25000</v>
      </c>
      <c r="CW2032">
        <v>572</v>
      </c>
      <c r="CX2032">
        <v>3000</v>
      </c>
      <c r="CY2032">
        <v>2250</v>
      </c>
      <c r="CZ2032">
        <v>900</v>
      </c>
      <c r="DA2032">
        <v>750</v>
      </c>
      <c r="DB2032">
        <v>3250</v>
      </c>
      <c r="DC2032">
        <v>15000</v>
      </c>
      <c r="DD2032">
        <v>750</v>
      </c>
      <c r="DE2032">
        <v>119000</v>
      </c>
      <c r="DF2032">
        <v>10676</v>
      </c>
      <c r="DG2032">
        <v>79000</v>
      </c>
      <c r="DH2032">
        <v>0</v>
      </c>
      <c r="DI2032">
        <v>285550</v>
      </c>
      <c r="DJ2032">
        <v>161194</v>
      </c>
      <c r="DK2032">
        <v>180200</v>
      </c>
      <c r="DL2032">
        <v>90000</v>
      </c>
      <c r="DM2032">
        <v>248111</v>
      </c>
      <c r="DN2032">
        <v>20000</v>
      </c>
      <c r="DO2032">
        <v>2310226</v>
      </c>
      <c r="DP2032">
        <v>317700</v>
      </c>
      <c r="DQ2032">
        <v>1434226</v>
      </c>
      <c r="DR2032">
        <v>0</v>
      </c>
      <c r="DS2032">
        <v>0</v>
      </c>
    </row>
    <row r="2033" spans="1:123" x14ac:dyDescent="0.3">
      <c r="A2033" t="str">
        <f t="shared" si="31"/>
        <v>20171981</v>
      </c>
      <c r="B2033">
        <v>59</v>
      </c>
      <c r="C2033">
        <v>2017</v>
      </c>
      <c r="D2033">
        <v>198112</v>
      </c>
      <c r="E2033">
        <v>58</v>
      </c>
      <c r="F2033">
        <v>1411904</v>
      </c>
      <c r="G2033">
        <v>215203</v>
      </c>
      <c r="H2033">
        <v>550000</v>
      </c>
      <c r="I2033">
        <v>0</v>
      </c>
      <c r="J2033">
        <v>126000</v>
      </c>
      <c r="K2033">
        <v>85000</v>
      </c>
      <c r="L2033">
        <v>100000</v>
      </c>
      <c r="M2033">
        <v>56200</v>
      </c>
      <c r="N2033">
        <v>11500</v>
      </c>
      <c r="O2033">
        <v>25500</v>
      </c>
      <c r="P2033">
        <v>4500</v>
      </c>
      <c r="Q2033">
        <v>2000</v>
      </c>
      <c r="R2033">
        <v>0</v>
      </c>
      <c r="S2033">
        <v>8311</v>
      </c>
      <c r="T2033">
        <v>35000</v>
      </c>
      <c r="U2033">
        <v>36000</v>
      </c>
      <c r="V2033">
        <v>0</v>
      </c>
      <c r="W2033">
        <v>0</v>
      </c>
      <c r="X2033">
        <v>0</v>
      </c>
      <c r="Y2033">
        <v>0</v>
      </c>
      <c r="Z2033">
        <v>400000</v>
      </c>
      <c r="AA2033">
        <v>0</v>
      </c>
      <c r="AB2033">
        <v>140023</v>
      </c>
      <c r="AC2033">
        <v>111615</v>
      </c>
      <c r="AD2033">
        <v>0</v>
      </c>
      <c r="AE2033">
        <v>140023</v>
      </c>
      <c r="AF2033">
        <v>29096</v>
      </c>
      <c r="AG2033">
        <v>0</v>
      </c>
      <c r="AH2033">
        <v>0</v>
      </c>
      <c r="AI2033">
        <v>0</v>
      </c>
      <c r="AJ2033">
        <v>158553</v>
      </c>
      <c r="AK2033">
        <v>158553</v>
      </c>
      <c r="AL2033">
        <v>0</v>
      </c>
      <c r="AM2033">
        <v>0</v>
      </c>
      <c r="AN2033">
        <v>342362</v>
      </c>
      <c r="AO2033">
        <v>1099190</v>
      </c>
      <c r="AP2033">
        <v>169119</v>
      </c>
      <c r="AQ2033">
        <v>0</v>
      </c>
      <c r="AR2033">
        <v>20000</v>
      </c>
      <c r="AS2033">
        <v>3000</v>
      </c>
      <c r="AT2033">
        <v>8000</v>
      </c>
      <c r="AU2033">
        <v>285550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111111</v>
      </c>
      <c r="BF2033">
        <v>0</v>
      </c>
      <c r="BG2033">
        <v>35194</v>
      </c>
      <c r="BH2033">
        <v>20000</v>
      </c>
      <c r="BI2033">
        <v>12338</v>
      </c>
      <c r="BJ2033">
        <v>0</v>
      </c>
      <c r="BK2033">
        <v>1406217</v>
      </c>
      <c r="BL2033">
        <v>0</v>
      </c>
      <c r="BM2033">
        <v>0</v>
      </c>
      <c r="BN2033">
        <v>0</v>
      </c>
      <c r="BO2033">
        <v>0</v>
      </c>
      <c r="BP2033">
        <v>0</v>
      </c>
      <c r="BQ2033">
        <v>0</v>
      </c>
      <c r="BR2033">
        <v>34000</v>
      </c>
      <c r="BS2033">
        <v>0</v>
      </c>
      <c r="BT2033">
        <v>0</v>
      </c>
      <c r="BU2033">
        <v>0</v>
      </c>
      <c r="BV2033">
        <v>0</v>
      </c>
      <c r="BW2033">
        <v>0</v>
      </c>
      <c r="BX2033">
        <v>0</v>
      </c>
      <c r="BY2033">
        <v>0</v>
      </c>
      <c r="BZ2033">
        <v>0</v>
      </c>
      <c r="CA2033">
        <v>0</v>
      </c>
      <c r="CB2033">
        <v>0</v>
      </c>
      <c r="CC2033">
        <v>0</v>
      </c>
      <c r="CD2033">
        <v>0</v>
      </c>
      <c r="CE2033">
        <v>0</v>
      </c>
      <c r="CF2033">
        <v>0</v>
      </c>
      <c r="CG2033">
        <v>25000</v>
      </c>
      <c r="CH2033">
        <v>572</v>
      </c>
      <c r="CI2033">
        <v>3000</v>
      </c>
      <c r="CJ2033">
        <v>2250</v>
      </c>
      <c r="CK2033">
        <v>900</v>
      </c>
      <c r="CL2033">
        <v>750</v>
      </c>
      <c r="CM2033">
        <v>3250</v>
      </c>
      <c r="CN2033">
        <v>15000</v>
      </c>
      <c r="CO2033">
        <v>750</v>
      </c>
      <c r="CP2033">
        <v>0</v>
      </c>
      <c r="CQ2033">
        <v>610000</v>
      </c>
      <c r="CR2033">
        <v>100000</v>
      </c>
      <c r="CS2033">
        <v>10000</v>
      </c>
      <c r="CT2033">
        <v>154000</v>
      </c>
      <c r="CU2033">
        <v>65000</v>
      </c>
      <c r="CV2033">
        <v>50000</v>
      </c>
      <c r="CW2033">
        <v>1144</v>
      </c>
      <c r="CX2033">
        <v>6000</v>
      </c>
      <c r="CY2033">
        <v>4500</v>
      </c>
      <c r="CZ2033">
        <v>1800</v>
      </c>
      <c r="DA2033">
        <v>1500</v>
      </c>
      <c r="DB2033">
        <v>6500</v>
      </c>
      <c r="DC2033">
        <v>30000</v>
      </c>
      <c r="DD2033">
        <v>1500</v>
      </c>
      <c r="DE2033">
        <v>124000</v>
      </c>
      <c r="DF2033">
        <v>409838</v>
      </c>
      <c r="DG2033">
        <v>100000</v>
      </c>
      <c r="DH2033">
        <v>0</v>
      </c>
      <c r="DI2033">
        <v>0</v>
      </c>
      <c r="DJ2033">
        <v>192869</v>
      </c>
      <c r="DK2033">
        <v>186356</v>
      </c>
      <c r="DL2033">
        <v>90000</v>
      </c>
      <c r="DM2033">
        <v>348111</v>
      </c>
      <c r="DN2033">
        <v>40000</v>
      </c>
      <c r="DO2033">
        <v>2691670</v>
      </c>
      <c r="DP2033">
        <v>317700</v>
      </c>
      <c r="DQ2033">
        <v>537118</v>
      </c>
      <c r="DR2033">
        <v>0</v>
      </c>
      <c r="DS2033">
        <v>0</v>
      </c>
    </row>
    <row r="2034" spans="1:123" x14ac:dyDescent="0.3">
      <c r="A2034" t="str">
        <f t="shared" si="31"/>
        <v>20181982</v>
      </c>
      <c r="B2034">
        <v>59</v>
      </c>
      <c r="C2034">
        <v>2018</v>
      </c>
      <c r="D2034">
        <v>198212</v>
      </c>
      <c r="E2034">
        <v>93</v>
      </c>
      <c r="F2034">
        <v>1526047</v>
      </c>
      <c r="G2034">
        <v>186174</v>
      </c>
      <c r="H2034">
        <v>550000</v>
      </c>
      <c r="I2034">
        <v>0</v>
      </c>
      <c r="J2034">
        <v>120000</v>
      </c>
      <c r="K2034">
        <v>85000</v>
      </c>
      <c r="L2034">
        <v>130000</v>
      </c>
      <c r="M2034">
        <v>56200</v>
      </c>
      <c r="N2034">
        <v>11500</v>
      </c>
      <c r="O2034">
        <v>25500</v>
      </c>
      <c r="P2034">
        <v>4500</v>
      </c>
      <c r="Q2034">
        <v>2000</v>
      </c>
      <c r="R2034">
        <v>0</v>
      </c>
      <c r="S2034">
        <v>8252</v>
      </c>
      <c r="T2034">
        <v>35000</v>
      </c>
      <c r="U2034">
        <v>36000</v>
      </c>
      <c r="V2034">
        <v>0</v>
      </c>
      <c r="W2034">
        <v>0</v>
      </c>
      <c r="X2034">
        <v>0</v>
      </c>
      <c r="Y2034">
        <v>0</v>
      </c>
      <c r="Z2034">
        <v>400000</v>
      </c>
      <c r="AA2034">
        <v>0</v>
      </c>
      <c r="AB2034">
        <v>158553</v>
      </c>
      <c r="AC2034">
        <v>180125</v>
      </c>
      <c r="AD2034">
        <v>0</v>
      </c>
      <c r="AE2034">
        <v>158553</v>
      </c>
      <c r="AF2034">
        <v>114372</v>
      </c>
      <c r="AG2034">
        <v>0</v>
      </c>
      <c r="AH2034">
        <v>0</v>
      </c>
      <c r="AI2034">
        <v>0</v>
      </c>
      <c r="AJ2034">
        <v>135628</v>
      </c>
      <c r="AK2034">
        <v>135628</v>
      </c>
      <c r="AL2034">
        <v>0</v>
      </c>
      <c r="AM2034">
        <v>0</v>
      </c>
      <c r="AN2034">
        <v>303952</v>
      </c>
      <c r="AO2034">
        <v>1773874</v>
      </c>
      <c r="AP2034">
        <v>272925</v>
      </c>
      <c r="AQ2034">
        <v>42550</v>
      </c>
      <c r="AR2034">
        <v>20000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285550</v>
      </c>
      <c r="BE2034">
        <v>13000</v>
      </c>
      <c r="BF2034">
        <v>60000</v>
      </c>
      <c r="BG2034">
        <v>35194</v>
      </c>
      <c r="BH2034">
        <v>10000</v>
      </c>
      <c r="BI2034">
        <v>56200</v>
      </c>
      <c r="BJ2034">
        <v>122664</v>
      </c>
      <c r="BK2034">
        <v>1526741</v>
      </c>
      <c r="BL2034">
        <v>0</v>
      </c>
      <c r="BM2034">
        <v>0</v>
      </c>
      <c r="BN2034">
        <v>0</v>
      </c>
      <c r="BO2034">
        <v>0</v>
      </c>
      <c r="BP2034">
        <v>0</v>
      </c>
      <c r="BQ2034">
        <v>0</v>
      </c>
      <c r="BR2034">
        <v>20000</v>
      </c>
      <c r="BS2034">
        <v>0</v>
      </c>
      <c r="BT2034">
        <v>0</v>
      </c>
      <c r="BU2034">
        <v>0</v>
      </c>
      <c r="BV2034">
        <v>0</v>
      </c>
      <c r="BW2034">
        <v>0</v>
      </c>
      <c r="BX2034">
        <v>0</v>
      </c>
      <c r="BY2034">
        <v>0</v>
      </c>
      <c r="BZ2034">
        <v>0</v>
      </c>
      <c r="CA2034">
        <v>0</v>
      </c>
      <c r="CB2034">
        <v>0</v>
      </c>
      <c r="CC2034">
        <v>0</v>
      </c>
      <c r="CD2034">
        <v>0</v>
      </c>
      <c r="CE2034">
        <v>0</v>
      </c>
      <c r="CF2034">
        <v>0</v>
      </c>
      <c r="CG2034">
        <v>25000</v>
      </c>
      <c r="CH2034">
        <v>572</v>
      </c>
      <c r="CI2034">
        <v>3000</v>
      </c>
      <c r="CJ2034">
        <v>2250</v>
      </c>
      <c r="CK2034">
        <v>900</v>
      </c>
      <c r="CL2034">
        <v>750</v>
      </c>
      <c r="CM2034">
        <v>3250</v>
      </c>
      <c r="CN2034">
        <v>15000</v>
      </c>
      <c r="CO2034">
        <v>750</v>
      </c>
      <c r="CP2034">
        <v>11000</v>
      </c>
      <c r="CQ2034">
        <v>610000</v>
      </c>
      <c r="CR2034">
        <v>100000</v>
      </c>
      <c r="CS2034">
        <v>10000</v>
      </c>
      <c r="CT2034">
        <v>154000</v>
      </c>
      <c r="CU2034">
        <v>65000</v>
      </c>
      <c r="CV2034">
        <v>75000</v>
      </c>
      <c r="CW2034">
        <v>1716</v>
      </c>
      <c r="CX2034">
        <v>9000</v>
      </c>
      <c r="CY2034">
        <v>6750</v>
      </c>
      <c r="CZ2034">
        <v>2700</v>
      </c>
      <c r="DA2034">
        <v>2250</v>
      </c>
      <c r="DB2034">
        <v>9750</v>
      </c>
      <c r="DC2034">
        <v>45000</v>
      </c>
      <c r="DD2034">
        <v>2250</v>
      </c>
      <c r="DE2034">
        <v>140000</v>
      </c>
      <c r="DF2034">
        <v>778142</v>
      </c>
      <c r="DG2034">
        <v>100000</v>
      </c>
      <c r="DH2034">
        <v>0</v>
      </c>
      <c r="DI2034">
        <v>285550</v>
      </c>
      <c r="DJ2034">
        <v>224543</v>
      </c>
      <c r="DK2034">
        <v>241198</v>
      </c>
      <c r="DL2034">
        <v>150000</v>
      </c>
      <c r="DM2034">
        <v>350000</v>
      </c>
      <c r="DN2034">
        <v>50000</v>
      </c>
      <c r="DO2034">
        <v>3548478</v>
      </c>
      <c r="DP2034">
        <v>317700</v>
      </c>
      <c r="DQ2034">
        <v>1200708</v>
      </c>
      <c r="DR2034">
        <v>0</v>
      </c>
      <c r="DS2034">
        <v>122664</v>
      </c>
    </row>
    <row r="2035" spans="1:123" x14ac:dyDescent="0.3">
      <c r="A2035" t="str">
        <f t="shared" si="31"/>
        <v>20191983</v>
      </c>
      <c r="B2035">
        <v>59</v>
      </c>
      <c r="C2035">
        <v>2019</v>
      </c>
      <c r="D2035">
        <v>198312</v>
      </c>
      <c r="E2035">
        <v>98</v>
      </c>
      <c r="F2035">
        <v>1258567</v>
      </c>
      <c r="G2035">
        <v>163145</v>
      </c>
      <c r="H2035">
        <v>550000</v>
      </c>
      <c r="I2035">
        <v>0</v>
      </c>
      <c r="J2035">
        <v>120000</v>
      </c>
      <c r="K2035">
        <v>85000</v>
      </c>
      <c r="L2035">
        <v>160000</v>
      </c>
      <c r="M2035">
        <v>56200</v>
      </c>
      <c r="N2035">
        <v>11500</v>
      </c>
      <c r="O2035">
        <v>25500</v>
      </c>
      <c r="P2035">
        <v>4500</v>
      </c>
      <c r="Q2035">
        <v>2000</v>
      </c>
      <c r="R2035">
        <v>0</v>
      </c>
      <c r="S2035">
        <v>8193</v>
      </c>
      <c r="T2035">
        <v>35000</v>
      </c>
      <c r="U2035">
        <v>36000</v>
      </c>
      <c r="V2035">
        <v>0</v>
      </c>
      <c r="W2035">
        <v>0</v>
      </c>
      <c r="X2035">
        <v>0</v>
      </c>
      <c r="Y2035">
        <v>0</v>
      </c>
      <c r="Z2035">
        <v>400000</v>
      </c>
      <c r="AA2035">
        <v>0</v>
      </c>
      <c r="AB2035">
        <v>135628</v>
      </c>
      <c r="AC2035">
        <v>190447</v>
      </c>
      <c r="AD2035">
        <v>0</v>
      </c>
      <c r="AE2035">
        <v>135628</v>
      </c>
      <c r="AF2035">
        <v>152937</v>
      </c>
      <c r="AG2035">
        <v>0</v>
      </c>
      <c r="AH2035">
        <v>0</v>
      </c>
      <c r="AI2035">
        <v>0</v>
      </c>
      <c r="AJ2035">
        <v>97063</v>
      </c>
      <c r="AK2035">
        <v>97063</v>
      </c>
      <c r="AL2035">
        <v>0</v>
      </c>
      <c r="AM2035">
        <v>0</v>
      </c>
      <c r="AN2035">
        <v>333893</v>
      </c>
      <c r="AO2035">
        <v>1875524</v>
      </c>
      <c r="AP2035">
        <v>288565</v>
      </c>
      <c r="AQ2035">
        <v>146149</v>
      </c>
      <c r="AR2035">
        <v>20000</v>
      </c>
      <c r="AS2035">
        <v>0</v>
      </c>
      <c r="AT2035">
        <v>0</v>
      </c>
      <c r="AU2035">
        <v>285550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285550</v>
      </c>
      <c r="BE2035">
        <v>1300</v>
      </c>
      <c r="BF2035">
        <v>60000</v>
      </c>
      <c r="BG2035">
        <v>35194</v>
      </c>
      <c r="BH2035">
        <v>0</v>
      </c>
      <c r="BI2035">
        <v>14984</v>
      </c>
      <c r="BJ2035">
        <v>1023470</v>
      </c>
      <c r="BK2035">
        <v>1195291</v>
      </c>
      <c r="BL2035">
        <v>0</v>
      </c>
      <c r="BM2035">
        <v>0</v>
      </c>
      <c r="BN2035">
        <v>0</v>
      </c>
      <c r="BO2035">
        <v>0</v>
      </c>
      <c r="BP2035">
        <v>0</v>
      </c>
      <c r="BQ2035">
        <v>0</v>
      </c>
      <c r="BR2035">
        <v>20000</v>
      </c>
      <c r="BS2035">
        <v>0</v>
      </c>
      <c r="BT2035">
        <v>0</v>
      </c>
      <c r="BU2035">
        <v>0</v>
      </c>
      <c r="BV2035">
        <v>0</v>
      </c>
      <c r="BW2035">
        <v>0</v>
      </c>
      <c r="BX2035">
        <v>0</v>
      </c>
      <c r="BY2035">
        <v>0</v>
      </c>
      <c r="BZ2035">
        <v>0</v>
      </c>
      <c r="CA2035">
        <v>0</v>
      </c>
      <c r="CB2035">
        <v>0</v>
      </c>
      <c r="CC2035">
        <v>0</v>
      </c>
      <c r="CD2035">
        <v>0</v>
      </c>
      <c r="CE2035">
        <v>0</v>
      </c>
      <c r="CF2035">
        <v>0</v>
      </c>
      <c r="CG2035">
        <v>25000</v>
      </c>
      <c r="CH2035">
        <v>572</v>
      </c>
      <c r="CI2035">
        <v>3000</v>
      </c>
      <c r="CJ2035">
        <v>2250</v>
      </c>
      <c r="CK2035">
        <v>900</v>
      </c>
      <c r="CL2035">
        <v>750</v>
      </c>
      <c r="CM2035">
        <v>3250</v>
      </c>
      <c r="CN2035">
        <v>15000</v>
      </c>
      <c r="CO2035">
        <v>750</v>
      </c>
      <c r="CP2035">
        <v>0</v>
      </c>
      <c r="CQ2035">
        <v>610000</v>
      </c>
      <c r="CR2035">
        <v>100000</v>
      </c>
      <c r="CS2035">
        <v>10000</v>
      </c>
      <c r="CT2035">
        <v>154000</v>
      </c>
      <c r="CU2035">
        <v>65000</v>
      </c>
      <c r="CV2035">
        <v>100000</v>
      </c>
      <c r="CW2035">
        <v>2288</v>
      </c>
      <c r="CX2035">
        <v>12000</v>
      </c>
      <c r="CY2035">
        <v>9000</v>
      </c>
      <c r="CZ2035">
        <v>3600</v>
      </c>
      <c r="DA2035">
        <v>3000</v>
      </c>
      <c r="DB2035">
        <v>13000</v>
      </c>
      <c r="DC2035">
        <v>60000</v>
      </c>
      <c r="DD2035">
        <v>3000</v>
      </c>
      <c r="DE2035">
        <v>140000</v>
      </c>
      <c r="DF2035">
        <v>1135398</v>
      </c>
      <c r="DG2035">
        <v>100000</v>
      </c>
      <c r="DH2035">
        <v>0</v>
      </c>
      <c r="DI2035">
        <v>285550</v>
      </c>
      <c r="DJ2035">
        <v>256218</v>
      </c>
      <c r="DK2035">
        <v>250000</v>
      </c>
      <c r="DL2035">
        <v>210000</v>
      </c>
      <c r="DM2035">
        <v>350000</v>
      </c>
      <c r="DN2035">
        <v>50000</v>
      </c>
      <c r="DO2035">
        <v>4019117</v>
      </c>
      <c r="DP2035">
        <v>317700</v>
      </c>
      <c r="DQ2035">
        <v>1703482</v>
      </c>
      <c r="DR2035">
        <v>0</v>
      </c>
      <c r="DS2035">
        <v>1023470</v>
      </c>
    </row>
    <row r="2036" spans="1:123" x14ac:dyDescent="0.3">
      <c r="A2036" t="str">
        <f t="shared" si="31"/>
        <v>20201984</v>
      </c>
      <c r="B2036">
        <v>59</v>
      </c>
      <c r="C2036">
        <v>2020</v>
      </c>
      <c r="D2036">
        <v>198412</v>
      </c>
      <c r="E2036">
        <v>60</v>
      </c>
      <c r="F2036">
        <v>1748800</v>
      </c>
      <c r="G2036">
        <v>163116</v>
      </c>
      <c r="H2036">
        <v>550000</v>
      </c>
      <c r="I2036">
        <v>0</v>
      </c>
      <c r="J2036">
        <v>90000</v>
      </c>
      <c r="K2036">
        <v>85000</v>
      </c>
      <c r="L2036">
        <v>192500</v>
      </c>
      <c r="M2036">
        <v>56200</v>
      </c>
      <c r="N2036">
        <v>11500</v>
      </c>
      <c r="O2036">
        <v>25500</v>
      </c>
      <c r="P2036">
        <v>4500</v>
      </c>
      <c r="Q2036">
        <v>2000</v>
      </c>
      <c r="R2036">
        <v>0</v>
      </c>
      <c r="S2036">
        <v>8134</v>
      </c>
      <c r="T2036">
        <v>35000</v>
      </c>
      <c r="U2036">
        <v>36000</v>
      </c>
      <c r="V2036">
        <v>0</v>
      </c>
      <c r="W2036">
        <v>0</v>
      </c>
      <c r="X2036">
        <v>0</v>
      </c>
      <c r="Y2036">
        <v>0</v>
      </c>
      <c r="Z2036">
        <v>375593</v>
      </c>
      <c r="AA2036">
        <v>0</v>
      </c>
      <c r="AB2036">
        <v>97063</v>
      </c>
      <c r="AC2036">
        <v>115859</v>
      </c>
      <c r="AD2036">
        <v>59690</v>
      </c>
      <c r="AE2036">
        <v>97063</v>
      </c>
      <c r="AF2036">
        <v>78486</v>
      </c>
      <c r="AG2036">
        <v>0</v>
      </c>
      <c r="AH2036">
        <v>0</v>
      </c>
      <c r="AI2036">
        <v>0</v>
      </c>
      <c r="AJ2036">
        <v>171514</v>
      </c>
      <c r="AK2036">
        <v>171514</v>
      </c>
      <c r="AL2036">
        <v>0</v>
      </c>
      <c r="AM2036">
        <v>0</v>
      </c>
      <c r="AN2036">
        <v>360741</v>
      </c>
      <c r="AO2036">
        <v>1140980</v>
      </c>
      <c r="AP2036">
        <v>175549</v>
      </c>
      <c r="AQ2036">
        <v>129962</v>
      </c>
      <c r="AR2036">
        <v>20000</v>
      </c>
      <c r="AS2036">
        <v>3000</v>
      </c>
      <c r="AT2036">
        <v>8000</v>
      </c>
      <c r="AU2036">
        <v>285550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52893</v>
      </c>
      <c r="BE2036">
        <v>130</v>
      </c>
      <c r="BF2036">
        <v>60000</v>
      </c>
      <c r="BG2036">
        <v>35194</v>
      </c>
      <c r="BH2036">
        <v>0</v>
      </c>
      <c r="BI2036">
        <v>1648</v>
      </c>
      <c r="BJ2036">
        <v>0</v>
      </c>
      <c r="BK2036">
        <v>1613176</v>
      </c>
      <c r="BL2036">
        <v>0</v>
      </c>
      <c r="BM2036">
        <v>0</v>
      </c>
      <c r="BN2036">
        <v>0</v>
      </c>
      <c r="BO2036">
        <v>0</v>
      </c>
      <c r="BP2036">
        <v>0</v>
      </c>
      <c r="BQ2036">
        <v>0</v>
      </c>
      <c r="BR2036">
        <v>20000</v>
      </c>
      <c r="BS2036">
        <v>0</v>
      </c>
      <c r="BT2036">
        <v>0</v>
      </c>
      <c r="BU2036">
        <v>0</v>
      </c>
      <c r="BV2036">
        <v>0</v>
      </c>
      <c r="BW2036">
        <v>0</v>
      </c>
      <c r="BX2036">
        <v>0</v>
      </c>
      <c r="BY2036">
        <v>0</v>
      </c>
      <c r="BZ2036">
        <v>0</v>
      </c>
      <c r="CA2036">
        <v>0</v>
      </c>
      <c r="CB2036">
        <v>0</v>
      </c>
      <c r="CC2036">
        <v>0</v>
      </c>
      <c r="CD2036">
        <v>0</v>
      </c>
      <c r="CE2036">
        <v>0</v>
      </c>
      <c r="CF2036">
        <v>0</v>
      </c>
      <c r="CG2036">
        <v>0</v>
      </c>
      <c r="CH2036">
        <v>1</v>
      </c>
      <c r="CI2036">
        <v>0</v>
      </c>
      <c r="CJ2036">
        <v>0</v>
      </c>
      <c r="CK2036">
        <v>0</v>
      </c>
      <c r="CL2036">
        <v>0</v>
      </c>
      <c r="CM2036">
        <v>0</v>
      </c>
      <c r="CN2036">
        <v>6000</v>
      </c>
      <c r="CO2036">
        <v>0</v>
      </c>
      <c r="CP2036">
        <v>0</v>
      </c>
      <c r="CQ2036">
        <v>610000</v>
      </c>
      <c r="CR2036">
        <v>100000</v>
      </c>
      <c r="CS2036">
        <v>10000</v>
      </c>
      <c r="CT2036">
        <v>154000</v>
      </c>
      <c r="CU2036">
        <v>65000</v>
      </c>
      <c r="CV2036">
        <v>100000</v>
      </c>
      <c r="CW2036">
        <v>2289</v>
      </c>
      <c r="CX2036">
        <v>12000</v>
      </c>
      <c r="CY2036">
        <v>9000</v>
      </c>
      <c r="CZ2036">
        <v>3600</v>
      </c>
      <c r="DA2036">
        <v>3000</v>
      </c>
      <c r="DB2036">
        <v>13000</v>
      </c>
      <c r="DC2036">
        <v>66000</v>
      </c>
      <c r="DD2036">
        <v>3000</v>
      </c>
      <c r="DE2036">
        <v>140000</v>
      </c>
      <c r="DF2036">
        <v>1457529</v>
      </c>
      <c r="DG2036">
        <v>100000</v>
      </c>
      <c r="DH2036">
        <v>0</v>
      </c>
      <c r="DI2036">
        <v>52893</v>
      </c>
      <c r="DJ2036">
        <v>287892</v>
      </c>
      <c r="DK2036">
        <v>250000</v>
      </c>
      <c r="DL2036">
        <v>270000</v>
      </c>
      <c r="DM2036">
        <v>350000</v>
      </c>
      <c r="DN2036">
        <v>50000</v>
      </c>
      <c r="DO2036">
        <v>4280718</v>
      </c>
      <c r="DP2036">
        <v>317700</v>
      </c>
      <c r="DQ2036">
        <v>437423</v>
      </c>
      <c r="DR2036">
        <v>0</v>
      </c>
      <c r="DS2036">
        <v>0</v>
      </c>
    </row>
    <row r="2037" spans="1:123" x14ac:dyDescent="0.3">
      <c r="A2037" t="str">
        <f t="shared" si="31"/>
        <v>20211985</v>
      </c>
      <c r="B2037">
        <v>59</v>
      </c>
      <c r="C2037">
        <v>2021</v>
      </c>
      <c r="D2037">
        <v>198512</v>
      </c>
      <c r="E2037">
        <v>38</v>
      </c>
      <c r="F2037">
        <v>1679543</v>
      </c>
      <c r="G2037">
        <v>163116</v>
      </c>
      <c r="H2037">
        <v>550000</v>
      </c>
      <c r="I2037">
        <v>250000</v>
      </c>
      <c r="J2037">
        <v>90000</v>
      </c>
      <c r="K2037">
        <v>85000</v>
      </c>
      <c r="L2037">
        <v>205000</v>
      </c>
      <c r="M2037">
        <v>56200</v>
      </c>
      <c r="N2037">
        <v>11500</v>
      </c>
      <c r="O2037">
        <v>25500</v>
      </c>
      <c r="P2037">
        <v>4500</v>
      </c>
      <c r="Q2037">
        <v>2000</v>
      </c>
      <c r="R2037">
        <v>0</v>
      </c>
      <c r="S2037">
        <v>7945</v>
      </c>
      <c r="T2037">
        <v>35000</v>
      </c>
      <c r="U2037">
        <v>36000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171514</v>
      </c>
      <c r="AC2037">
        <v>73028</v>
      </c>
      <c r="AD2037">
        <v>0</v>
      </c>
      <c r="AE2037">
        <v>110652</v>
      </c>
      <c r="AF2037">
        <v>0</v>
      </c>
      <c r="AG2037">
        <v>0</v>
      </c>
      <c r="AH2037">
        <v>0</v>
      </c>
      <c r="AI2037">
        <v>0</v>
      </c>
      <c r="AJ2037">
        <v>223672</v>
      </c>
      <c r="AK2037">
        <v>284534</v>
      </c>
      <c r="AL2037">
        <v>0</v>
      </c>
      <c r="AM2037">
        <v>33645</v>
      </c>
      <c r="AN2037">
        <v>991328</v>
      </c>
      <c r="AO2037">
        <v>719183</v>
      </c>
      <c r="AP2037">
        <v>110652</v>
      </c>
      <c r="AQ2037">
        <v>0</v>
      </c>
      <c r="AR2037">
        <v>13602</v>
      </c>
      <c r="AS2037">
        <v>3000</v>
      </c>
      <c r="AT2037">
        <v>8000</v>
      </c>
      <c r="AU2037">
        <v>52893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0</v>
      </c>
      <c r="BI2037">
        <v>0</v>
      </c>
      <c r="BJ2037">
        <v>0</v>
      </c>
      <c r="BK2037">
        <v>907331</v>
      </c>
      <c r="BL2037">
        <v>0</v>
      </c>
      <c r="BM2037">
        <v>0</v>
      </c>
      <c r="BN2037">
        <v>0</v>
      </c>
      <c r="BO2037">
        <v>0</v>
      </c>
      <c r="BP2037">
        <v>0</v>
      </c>
      <c r="BQ2037">
        <v>0</v>
      </c>
      <c r="BR2037">
        <v>20000</v>
      </c>
      <c r="BS2037">
        <v>0</v>
      </c>
      <c r="BT2037">
        <v>0</v>
      </c>
      <c r="BU2037">
        <v>0</v>
      </c>
      <c r="BV2037">
        <v>0</v>
      </c>
      <c r="BW2037">
        <v>0</v>
      </c>
      <c r="BX2037">
        <v>0</v>
      </c>
      <c r="BY2037">
        <v>0</v>
      </c>
      <c r="BZ2037">
        <v>0</v>
      </c>
      <c r="CA2037">
        <v>0</v>
      </c>
      <c r="CB2037">
        <v>0</v>
      </c>
      <c r="CC2037">
        <v>0</v>
      </c>
      <c r="CD2037">
        <v>0</v>
      </c>
      <c r="CE2037">
        <v>0</v>
      </c>
      <c r="CF2037">
        <v>0</v>
      </c>
      <c r="CG2037">
        <v>0</v>
      </c>
      <c r="CH2037">
        <v>0</v>
      </c>
      <c r="CI2037">
        <v>0</v>
      </c>
      <c r="CJ2037">
        <v>0</v>
      </c>
      <c r="CK2037">
        <v>0</v>
      </c>
      <c r="CL2037">
        <v>0</v>
      </c>
      <c r="CM2037">
        <v>0</v>
      </c>
      <c r="CN2037">
        <v>0</v>
      </c>
      <c r="CO2037">
        <v>0</v>
      </c>
      <c r="CP2037">
        <v>0</v>
      </c>
      <c r="CQ2037">
        <v>610000</v>
      </c>
      <c r="CR2037">
        <v>100000</v>
      </c>
      <c r="CS2037">
        <v>10000</v>
      </c>
      <c r="CT2037">
        <v>154000</v>
      </c>
      <c r="CU2037">
        <v>65000</v>
      </c>
      <c r="CV2037">
        <v>100000</v>
      </c>
      <c r="CW2037">
        <v>2289</v>
      </c>
      <c r="CX2037">
        <v>12000</v>
      </c>
      <c r="CY2037">
        <v>9000</v>
      </c>
      <c r="CZ2037">
        <v>3600</v>
      </c>
      <c r="DA2037">
        <v>3000</v>
      </c>
      <c r="DB2037">
        <v>13000</v>
      </c>
      <c r="DC2037">
        <v>66000</v>
      </c>
      <c r="DD2037">
        <v>3000</v>
      </c>
      <c r="DE2037">
        <v>140000</v>
      </c>
      <c r="DF2037">
        <v>1395587</v>
      </c>
      <c r="DG2037">
        <v>100000</v>
      </c>
      <c r="DH2037">
        <v>0</v>
      </c>
      <c r="DI2037">
        <v>0</v>
      </c>
      <c r="DJ2037">
        <v>284373</v>
      </c>
      <c r="DK2037">
        <v>249819</v>
      </c>
      <c r="DL2037">
        <v>270000</v>
      </c>
      <c r="DM2037">
        <v>349987</v>
      </c>
      <c r="DN2037">
        <v>50000</v>
      </c>
      <c r="DO2037">
        <v>4275188</v>
      </c>
      <c r="DP2037">
        <v>317700</v>
      </c>
      <c r="DQ2037">
        <v>224423</v>
      </c>
      <c r="DR2037">
        <v>0</v>
      </c>
      <c r="DS2037">
        <v>33645</v>
      </c>
    </row>
    <row r="2038" spans="1:123" x14ac:dyDescent="0.3">
      <c r="A2038" t="str">
        <f t="shared" si="31"/>
        <v>20221986</v>
      </c>
      <c r="B2038">
        <v>59</v>
      </c>
      <c r="C2038">
        <v>2022</v>
      </c>
      <c r="D2038">
        <v>198612</v>
      </c>
      <c r="E2038">
        <v>62</v>
      </c>
      <c r="F2038">
        <v>1630781</v>
      </c>
      <c r="G2038">
        <v>163115</v>
      </c>
      <c r="H2038">
        <v>550000</v>
      </c>
      <c r="I2038">
        <v>286800</v>
      </c>
      <c r="J2038">
        <v>60000</v>
      </c>
      <c r="K2038">
        <v>85000</v>
      </c>
      <c r="L2038">
        <v>202500</v>
      </c>
      <c r="M2038">
        <v>56200</v>
      </c>
      <c r="N2038">
        <v>11500</v>
      </c>
      <c r="O2038">
        <v>25500</v>
      </c>
      <c r="P2038">
        <v>4500</v>
      </c>
      <c r="Q2038">
        <v>2000</v>
      </c>
      <c r="R2038">
        <v>0</v>
      </c>
      <c r="S2038">
        <v>7757</v>
      </c>
      <c r="T2038">
        <v>0</v>
      </c>
      <c r="U2038">
        <v>36000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284534</v>
      </c>
      <c r="AC2038">
        <v>120978</v>
      </c>
      <c r="AD2038">
        <v>0</v>
      </c>
      <c r="AE2038">
        <v>183305</v>
      </c>
      <c r="AF2038">
        <v>0</v>
      </c>
      <c r="AG2038">
        <v>0</v>
      </c>
      <c r="AH2038">
        <v>0</v>
      </c>
      <c r="AI2038">
        <v>0</v>
      </c>
      <c r="AJ2038">
        <v>192243</v>
      </c>
      <c r="AK2038">
        <v>293471</v>
      </c>
      <c r="AL2038">
        <v>0</v>
      </c>
      <c r="AM2038">
        <v>37757</v>
      </c>
      <c r="AN2038">
        <v>1057757</v>
      </c>
      <c r="AO2038">
        <v>1191392</v>
      </c>
      <c r="AP2038">
        <v>183305</v>
      </c>
      <c r="AQ2038">
        <v>0</v>
      </c>
      <c r="AR2038">
        <v>20000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221763</v>
      </c>
      <c r="BE2038">
        <v>13</v>
      </c>
      <c r="BF2038">
        <v>60000</v>
      </c>
      <c r="BG2038">
        <v>35194</v>
      </c>
      <c r="BH2038">
        <v>0</v>
      </c>
      <c r="BI2038">
        <v>181</v>
      </c>
      <c r="BJ2038">
        <v>285407</v>
      </c>
      <c r="BK2038">
        <v>792139</v>
      </c>
      <c r="BL2038">
        <v>0</v>
      </c>
      <c r="BM2038">
        <v>0</v>
      </c>
      <c r="BN2038">
        <v>0</v>
      </c>
      <c r="BO2038">
        <v>0</v>
      </c>
      <c r="BP2038">
        <v>0</v>
      </c>
      <c r="BQ2038">
        <v>0</v>
      </c>
      <c r="BR2038">
        <v>20000</v>
      </c>
      <c r="BS2038">
        <v>0</v>
      </c>
      <c r="BT2038">
        <v>0</v>
      </c>
      <c r="BU2038">
        <v>0</v>
      </c>
      <c r="BV2038">
        <v>0</v>
      </c>
      <c r="BW2038">
        <v>0</v>
      </c>
      <c r="BX2038">
        <v>0</v>
      </c>
      <c r="BY2038">
        <v>0</v>
      </c>
      <c r="BZ2038">
        <v>0</v>
      </c>
      <c r="CA2038">
        <v>0</v>
      </c>
      <c r="CB2038">
        <v>0</v>
      </c>
      <c r="CC2038">
        <v>0</v>
      </c>
      <c r="CD2038">
        <v>0</v>
      </c>
      <c r="CE2038">
        <v>0</v>
      </c>
      <c r="CF2038">
        <v>0</v>
      </c>
      <c r="CG2038">
        <v>0</v>
      </c>
      <c r="CH2038">
        <v>0</v>
      </c>
      <c r="CI2038">
        <v>0</v>
      </c>
      <c r="CJ2038">
        <v>0</v>
      </c>
      <c r="CK2038">
        <v>0</v>
      </c>
      <c r="CL2038">
        <v>0</v>
      </c>
      <c r="CM2038">
        <v>0</v>
      </c>
      <c r="CN2038">
        <v>0</v>
      </c>
      <c r="CO2038">
        <v>0</v>
      </c>
      <c r="CP2038">
        <v>0</v>
      </c>
      <c r="CQ2038">
        <v>610000</v>
      </c>
      <c r="CR2038">
        <v>100000</v>
      </c>
      <c r="CS2038">
        <v>10000</v>
      </c>
      <c r="CT2038">
        <v>154000</v>
      </c>
      <c r="CU2038">
        <v>65000</v>
      </c>
      <c r="CV2038">
        <v>100000</v>
      </c>
      <c r="CW2038">
        <v>2289</v>
      </c>
      <c r="CX2038">
        <v>12000</v>
      </c>
      <c r="CY2038">
        <v>9000</v>
      </c>
      <c r="CZ2038">
        <v>3600</v>
      </c>
      <c r="DA2038">
        <v>3000</v>
      </c>
      <c r="DB2038">
        <v>13000</v>
      </c>
      <c r="DC2038">
        <v>66000</v>
      </c>
      <c r="DD2038">
        <v>3000</v>
      </c>
      <c r="DE2038">
        <v>140000</v>
      </c>
      <c r="DF2038">
        <v>0</v>
      </c>
      <c r="DG2038">
        <v>100000</v>
      </c>
      <c r="DH2038">
        <v>0</v>
      </c>
      <c r="DI2038">
        <v>221763</v>
      </c>
      <c r="DJ2038">
        <v>319567</v>
      </c>
      <c r="DK2038">
        <v>250000</v>
      </c>
      <c r="DL2038">
        <v>330000</v>
      </c>
      <c r="DM2038">
        <v>350000</v>
      </c>
      <c r="DN2038">
        <v>50000</v>
      </c>
      <c r="DO2038">
        <v>3205690</v>
      </c>
      <c r="DP2038">
        <v>317700</v>
      </c>
      <c r="DQ2038">
        <v>852558</v>
      </c>
      <c r="DR2038">
        <v>0</v>
      </c>
      <c r="DS2038">
        <v>323164</v>
      </c>
    </row>
    <row r="2039" spans="1:123" x14ac:dyDescent="0.3">
      <c r="A2039" t="str">
        <f t="shared" si="31"/>
        <v>20231987</v>
      </c>
      <c r="B2039">
        <v>59</v>
      </c>
      <c r="C2039">
        <v>2023</v>
      </c>
      <c r="D2039">
        <v>198712</v>
      </c>
      <c r="E2039">
        <v>27</v>
      </c>
      <c r="F2039">
        <v>1647434</v>
      </c>
      <c r="G2039">
        <v>163115</v>
      </c>
      <c r="H2039">
        <v>550000</v>
      </c>
      <c r="I2039">
        <v>289300</v>
      </c>
      <c r="J2039">
        <v>60000</v>
      </c>
      <c r="K2039">
        <v>85000</v>
      </c>
      <c r="L2039">
        <v>200000</v>
      </c>
      <c r="M2039">
        <v>56200</v>
      </c>
      <c r="N2039">
        <v>11500</v>
      </c>
      <c r="O2039">
        <v>25500</v>
      </c>
      <c r="P2039">
        <v>4500</v>
      </c>
      <c r="Q2039">
        <v>2000</v>
      </c>
      <c r="R2039">
        <v>0</v>
      </c>
      <c r="S2039">
        <v>7568</v>
      </c>
      <c r="T2039">
        <v>0</v>
      </c>
      <c r="U2039">
        <v>36000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293471</v>
      </c>
      <c r="AC2039">
        <v>51519</v>
      </c>
      <c r="AD2039">
        <v>0</v>
      </c>
      <c r="AE2039">
        <v>78061</v>
      </c>
      <c r="AF2039">
        <v>0</v>
      </c>
      <c r="AG2039">
        <v>0</v>
      </c>
      <c r="AH2039">
        <v>0</v>
      </c>
      <c r="AI2039">
        <v>0</v>
      </c>
      <c r="AJ2039">
        <v>192432</v>
      </c>
      <c r="AK2039">
        <v>407842</v>
      </c>
      <c r="AL2039">
        <v>0</v>
      </c>
      <c r="AM2039">
        <v>37568</v>
      </c>
      <c r="AN2039">
        <v>1057568</v>
      </c>
      <c r="AO2039">
        <v>507359</v>
      </c>
      <c r="AP2039">
        <v>78061</v>
      </c>
      <c r="AQ2039">
        <v>0</v>
      </c>
      <c r="AR2039">
        <v>2233</v>
      </c>
      <c r="AS2039">
        <v>3000</v>
      </c>
      <c r="AT2039">
        <v>8000</v>
      </c>
      <c r="AU2039">
        <v>221763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11435</v>
      </c>
      <c r="BH2039">
        <v>0</v>
      </c>
      <c r="BI2039">
        <v>0</v>
      </c>
      <c r="BJ2039">
        <v>0</v>
      </c>
      <c r="BK2039">
        <v>808981</v>
      </c>
      <c r="BL2039">
        <v>0</v>
      </c>
      <c r="BM2039">
        <v>0</v>
      </c>
      <c r="BN2039">
        <v>0</v>
      </c>
      <c r="BO2039">
        <v>0</v>
      </c>
      <c r="BP2039">
        <v>0</v>
      </c>
      <c r="BQ2039">
        <v>0</v>
      </c>
      <c r="BR2039">
        <v>20000</v>
      </c>
      <c r="BS2039">
        <v>0</v>
      </c>
      <c r="BT2039">
        <v>0</v>
      </c>
      <c r="BU2039">
        <v>0</v>
      </c>
      <c r="BV2039">
        <v>0</v>
      </c>
      <c r="BW2039">
        <v>0</v>
      </c>
      <c r="BX2039">
        <v>0</v>
      </c>
      <c r="BY2039">
        <v>0</v>
      </c>
      <c r="BZ2039">
        <v>0</v>
      </c>
      <c r="CA2039">
        <v>0</v>
      </c>
      <c r="CB2039">
        <v>0</v>
      </c>
      <c r="CC2039">
        <v>0</v>
      </c>
      <c r="CD2039">
        <v>0</v>
      </c>
      <c r="CE2039">
        <v>0</v>
      </c>
      <c r="CF2039">
        <v>0</v>
      </c>
      <c r="CG2039">
        <v>0</v>
      </c>
      <c r="CH2039">
        <v>0</v>
      </c>
      <c r="CI2039">
        <v>0</v>
      </c>
      <c r="CJ2039">
        <v>0</v>
      </c>
      <c r="CK2039">
        <v>0</v>
      </c>
      <c r="CL2039">
        <v>0</v>
      </c>
      <c r="CM2039">
        <v>0</v>
      </c>
      <c r="CN2039">
        <v>0</v>
      </c>
      <c r="CO2039">
        <v>0</v>
      </c>
      <c r="CP2039">
        <v>0</v>
      </c>
      <c r="CQ2039">
        <v>610000</v>
      </c>
      <c r="CR2039">
        <v>100000</v>
      </c>
      <c r="CS2039">
        <v>10000</v>
      </c>
      <c r="CT2039">
        <v>154000</v>
      </c>
      <c r="CU2039">
        <v>65000</v>
      </c>
      <c r="CV2039">
        <v>100000</v>
      </c>
      <c r="CW2039">
        <v>2289</v>
      </c>
      <c r="CX2039">
        <v>12000</v>
      </c>
      <c r="CY2039">
        <v>9000</v>
      </c>
      <c r="CZ2039">
        <v>3600</v>
      </c>
      <c r="DA2039">
        <v>3000</v>
      </c>
      <c r="DB2039">
        <v>13000</v>
      </c>
      <c r="DC2039">
        <v>66000</v>
      </c>
      <c r="DD2039">
        <v>3000</v>
      </c>
      <c r="DE2039">
        <v>140000</v>
      </c>
      <c r="DF2039">
        <v>0</v>
      </c>
      <c r="DG2039">
        <v>100000</v>
      </c>
      <c r="DH2039">
        <v>0</v>
      </c>
      <c r="DI2039">
        <v>0</v>
      </c>
      <c r="DJ2039">
        <v>327483</v>
      </c>
      <c r="DK2039">
        <v>249980</v>
      </c>
      <c r="DL2039">
        <v>330000</v>
      </c>
      <c r="DM2039">
        <v>349999</v>
      </c>
      <c r="DN2039">
        <v>50000</v>
      </c>
      <c r="DO2039">
        <v>3106192</v>
      </c>
      <c r="DP2039">
        <v>317700</v>
      </c>
      <c r="DQ2039">
        <v>39672</v>
      </c>
      <c r="DR2039">
        <v>0</v>
      </c>
      <c r="DS2039">
        <v>37568</v>
      </c>
    </row>
    <row r="2040" spans="1:123" x14ac:dyDescent="0.3">
      <c r="A2040" t="str">
        <f t="shared" si="31"/>
        <v>20241988</v>
      </c>
      <c r="B2040">
        <v>59</v>
      </c>
      <c r="C2040">
        <v>2024</v>
      </c>
      <c r="D2040">
        <v>198812</v>
      </c>
      <c r="E2040">
        <v>14</v>
      </c>
      <c r="F2040">
        <v>1924090</v>
      </c>
      <c r="G2040">
        <v>163114</v>
      </c>
      <c r="H2040">
        <v>550000</v>
      </c>
      <c r="I2040">
        <v>289300</v>
      </c>
      <c r="J2040">
        <v>120000</v>
      </c>
      <c r="K2040">
        <v>85000</v>
      </c>
      <c r="L2040">
        <v>200000</v>
      </c>
      <c r="M2040">
        <v>56200</v>
      </c>
      <c r="N2040">
        <v>11500</v>
      </c>
      <c r="O2040">
        <v>25500</v>
      </c>
      <c r="P2040">
        <v>4500</v>
      </c>
      <c r="Q2040">
        <v>2000</v>
      </c>
      <c r="R2040">
        <v>0</v>
      </c>
      <c r="S2040">
        <v>7380</v>
      </c>
      <c r="T2040">
        <v>0</v>
      </c>
      <c r="U2040">
        <v>36000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407842</v>
      </c>
      <c r="AC2040">
        <v>28084</v>
      </c>
      <c r="AD2040">
        <v>0</v>
      </c>
      <c r="AE2040">
        <v>42553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365289</v>
      </c>
      <c r="AL2040">
        <v>0</v>
      </c>
      <c r="AM2040">
        <v>97380</v>
      </c>
      <c r="AN2040">
        <v>1250000</v>
      </c>
      <c r="AO2040">
        <v>276573</v>
      </c>
      <c r="AP2040">
        <v>42553</v>
      </c>
      <c r="AQ2040">
        <v>0</v>
      </c>
      <c r="AR2040">
        <v>0</v>
      </c>
      <c r="AS2040">
        <v>6000</v>
      </c>
      <c r="AT2040">
        <v>8000</v>
      </c>
      <c r="AU2040">
        <v>0</v>
      </c>
      <c r="AV2040">
        <v>75000</v>
      </c>
      <c r="AW2040">
        <v>0</v>
      </c>
      <c r="AX2040">
        <v>31649</v>
      </c>
      <c r="AY2040">
        <v>0</v>
      </c>
      <c r="AZ2040">
        <v>22000</v>
      </c>
      <c r="BA2040">
        <v>25000</v>
      </c>
      <c r="BB2040">
        <v>8000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0</v>
      </c>
      <c r="BI2040">
        <v>0</v>
      </c>
      <c r="BJ2040">
        <v>0</v>
      </c>
      <c r="BK2040">
        <v>494775</v>
      </c>
      <c r="BL2040">
        <v>0</v>
      </c>
      <c r="BM2040">
        <v>88361</v>
      </c>
      <c r="BN2040">
        <v>154000</v>
      </c>
      <c r="BO2040">
        <v>0</v>
      </c>
      <c r="BP2040">
        <v>0</v>
      </c>
      <c r="BQ2040">
        <v>0</v>
      </c>
      <c r="BR2040">
        <v>0</v>
      </c>
      <c r="BS2040">
        <v>0</v>
      </c>
      <c r="BT2040">
        <v>0</v>
      </c>
      <c r="BU2040">
        <v>0</v>
      </c>
      <c r="BV2040">
        <v>0</v>
      </c>
      <c r="BW2040">
        <v>0</v>
      </c>
      <c r="BX2040">
        <v>0</v>
      </c>
      <c r="BY2040">
        <v>0</v>
      </c>
      <c r="BZ2040">
        <v>0</v>
      </c>
      <c r="CA2040">
        <v>0</v>
      </c>
      <c r="CB2040">
        <v>0</v>
      </c>
      <c r="CC2040">
        <v>0</v>
      </c>
      <c r="CD2040">
        <v>0</v>
      </c>
      <c r="CE2040">
        <v>0</v>
      </c>
      <c r="CF2040">
        <v>68917</v>
      </c>
      <c r="CG2040">
        <v>0</v>
      </c>
      <c r="CH2040">
        <v>0</v>
      </c>
      <c r="CI2040">
        <v>0</v>
      </c>
      <c r="CJ2040">
        <v>0</v>
      </c>
      <c r="CK2040">
        <v>0</v>
      </c>
      <c r="CL2040">
        <v>0</v>
      </c>
      <c r="CM2040">
        <v>0</v>
      </c>
      <c r="CN2040">
        <v>0</v>
      </c>
      <c r="CO2040">
        <v>0</v>
      </c>
      <c r="CP2040">
        <v>0</v>
      </c>
      <c r="CQ2040">
        <v>501639</v>
      </c>
      <c r="CR2040">
        <v>100000</v>
      </c>
      <c r="CS2040">
        <v>10000</v>
      </c>
      <c r="CT2040">
        <v>0</v>
      </c>
      <c r="CU2040">
        <v>65000</v>
      </c>
      <c r="CV2040">
        <v>100000</v>
      </c>
      <c r="CW2040">
        <v>2289</v>
      </c>
      <c r="CX2040">
        <v>12000</v>
      </c>
      <c r="CY2040">
        <v>9000</v>
      </c>
      <c r="CZ2040">
        <v>3600</v>
      </c>
      <c r="DA2040">
        <v>3000</v>
      </c>
      <c r="DB2040">
        <v>13000</v>
      </c>
      <c r="DC2040">
        <v>66000</v>
      </c>
      <c r="DD2040">
        <v>3000</v>
      </c>
      <c r="DE2040">
        <v>71083</v>
      </c>
      <c r="DF2040">
        <v>0</v>
      </c>
      <c r="DG2040">
        <v>100000</v>
      </c>
      <c r="DH2040">
        <v>0</v>
      </c>
      <c r="DI2040">
        <v>0</v>
      </c>
      <c r="DJ2040">
        <v>294690</v>
      </c>
      <c r="DK2040">
        <v>224980</v>
      </c>
      <c r="DL2040">
        <v>330000</v>
      </c>
      <c r="DM2040">
        <v>274999</v>
      </c>
      <c r="DN2040">
        <v>28000</v>
      </c>
      <c r="DO2040">
        <v>2577568</v>
      </c>
      <c r="DP2040">
        <v>317700</v>
      </c>
      <c r="DQ2040">
        <v>-434698</v>
      </c>
      <c r="DR2040">
        <v>67151</v>
      </c>
      <c r="DS2040">
        <v>97380</v>
      </c>
    </row>
    <row r="2041" spans="1:123" x14ac:dyDescent="0.3">
      <c r="A2041" t="str">
        <f t="shared" si="31"/>
        <v>20251989</v>
      </c>
      <c r="B2041">
        <v>59</v>
      </c>
      <c r="C2041">
        <v>2025</v>
      </c>
      <c r="D2041">
        <v>198912</v>
      </c>
      <c r="E2041">
        <v>57</v>
      </c>
      <c r="F2041">
        <v>2112065</v>
      </c>
      <c r="G2041">
        <v>163114</v>
      </c>
      <c r="H2041">
        <v>550000</v>
      </c>
      <c r="I2041">
        <v>250000</v>
      </c>
      <c r="J2041">
        <v>120000</v>
      </c>
      <c r="K2041">
        <v>85000</v>
      </c>
      <c r="L2041">
        <v>200000</v>
      </c>
      <c r="M2041">
        <v>56200</v>
      </c>
      <c r="N2041">
        <v>11500</v>
      </c>
      <c r="O2041">
        <v>25500</v>
      </c>
      <c r="P2041">
        <v>4500</v>
      </c>
      <c r="Q2041">
        <v>2000</v>
      </c>
      <c r="R2041">
        <v>0</v>
      </c>
      <c r="S2041">
        <v>7191</v>
      </c>
      <c r="T2041">
        <v>35000</v>
      </c>
      <c r="U2041">
        <v>36000</v>
      </c>
      <c r="V2041">
        <v>0</v>
      </c>
      <c r="W2041">
        <v>0</v>
      </c>
      <c r="X2041">
        <v>0</v>
      </c>
      <c r="Y2041">
        <v>0</v>
      </c>
      <c r="Z2041">
        <v>53080</v>
      </c>
      <c r="AA2041">
        <v>0</v>
      </c>
      <c r="AB2041">
        <v>365289</v>
      </c>
      <c r="AC2041">
        <v>109707</v>
      </c>
      <c r="AD2041">
        <v>0</v>
      </c>
      <c r="AE2041">
        <v>166227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199061</v>
      </c>
      <c r="AL2041">
        <v>0</v>
      </c>
      <c r="AM2041">
        <v>57891</v>
      </c>
      <c r="AN2041">
        <v>1161920</v>
      </c>
      <c r="AO2041">
        <v>1080393</v>
      </c>
      <c r="AP2041">
        <v>166227</v>
      </c>
      <c r="AQ2041">
        <v>0</v>
      </c>
      <c r="AR2041">
        <v>20000</v>
      </c>
      <c r="AS2041">
        <v>3000</v>
      </c>
      <c r="AT2041">
        <v>8000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0</v>
      </c>
      <c r="BI2041">
        <v>0</v>
      </c>
      <c r="BJ2041">
        <v>0</v>
      </c>
      <c r="BK2041">
        <v>1277620</v>
      </c>
      <c r="BL2041">
        <v>0</v>
      </c>
      <c r="BM2041">
        <v>0</v>
      </c>
      <c r="BN2041">
        <v>0</v>
      </c>
      <c r="BO2041">
        <v>0</v>
      </c>
      <c r="BP2041">
        <v>0</v>
      </c>
      <c r="BQ2041">
        <v>0</v>
      </c>
      <c r="BR2041">
        <v>128361</v>
      </c>
      <c r="BS2041">
        <v>0</v>
      </c>
      <c r="BT2041">
        <v>0</v>
      </c>
      <c r="BU2041">
        <v>0</v>
      </c>
      <c r="BV2041">
        <v>0</v>
      </c>
      <c r="BW2041">
        <v>0</v>
      </c>
      <c r="BX2041">
        <v>0</v>
      </c>
      <c r="BY2041">
        <v>0</v>
      </c>
      <c r="BZ2041">
        <v>0</v>
      </c>
      <c r="CA2041">
        <v>0</v>
      </c>
      <c r="CB2041">
        <v>0</v>
      </c>
      <c r="CC2041">
        <v>0</v>
      </c>
      <c r="CD2041">
        <v>0</v>
      </c>
      <c r="CE2041">
        <v>0</v>
      </c>
      <c r="CF2041">
        <v>0</v>
      </c>
      <c r="CG2041">
        <v>0</v>
      </c>
      <c r="CH2041">
        <v>0</v>
      </c>
      <c r="CI2041">
        <v>0</v>
      </c>
      <c r="CJ2041">
        <v>0</v>
      </c>
      <c r="CK2041">
        <v>0</v>
      </c>
      <c r="CL2041">
        <v>0</v>
      </c>
      <c r="CM2041">
        <v>0</v>
      </c>
      <c r="CN2041">
        <v>0</v>
      </c>
      <c r="CO2041">
        <v>0</v>
      </c>
      <c r="CP2041">
        <v>0</v>
      </c>
      <c r="CQ2041">
        <v>610000</v>
      </c>
      <c r="CR2041">
        <v>100000</v>
      </c>
      <c r="CS2041">
        <v>10000</v>
      </c>
      <c r="CT2041">
        <v>0</v>
      </c>
      <c r="CU2041">
        <v>65000</v>
      </c>
      <c r="CV2041">
        <v>100000</v>
      </c>
      <c r="CW2041">
        <v>2289</v>
      </c>
      <c r="CX2041">
        <v>12000</v>
      </c>
      <c r="CY2041">
        <v>9000</v>
      </c>
      <c r="CZ2041">
        <v>3600</v>
      </c>
      <c r="DA2041">
        <v>3000</v>
      </c>
      <c r="DB2041">
        <v>13000</v>
      </c>
      <c r="DC2041">
        <v>66000</v>
      </c>
      <c r="DD2041">
        <v>3000</v>
      </c>
      <c r="DE2041">
        <v>76083</v>
      </c>
      <c r="DF2041">
        <v>53080</v>
      </c>
      <c r="DG2041">
        <v>100000</v>
      </c>
      <c r="DH2041">
        <v>0</v>
      </c>
      <c r="DI2041">
        <v>0</v>
      </c>
      <c r="DJ2041">
        <v>294690</v>
      </c>
      <c r="DK2041">
        <v>224980</v>
      </c>
      <c r="DL2041">
        <v>330000</v>
      </c>
      <c r="DM2041">
        <v>274999</v>
      </c>
      <c r="DN2041">
        <v>28000</v>
      </c>
      <c r="DO2041">
        <v>2577782</v>
      </c>
      <c r="DP2041">
        <v>317700</v>
      </c>
      <c r="DQ2041">
        <v>239332</v>
      </c>
      <c r="DR2041">
        <v>0</v>
      </c>
      <c r="DS2041">
        <v>57891</v>
      </c>
    </row>
    <row r="2042" spans="1:123" x14ac:dyDescent="0.3">
      <c r="A2042" t="str">
        <f t="shared" si="31"/>
        <v>20261990</v>
      </c>
      <c r="B2042">
        <v>59</v>
      </c>
      <c r="C2042">
        <v>2026</v>
      </c>
      <c r="D2042">
        <v>199012</v>
      </c>
      <c r="E2042">
        <v>22</v>
      </c>
      <c r="F2042">
        <v>2142075</v>
      </c>
      <c r="G2042">
        <v>163110</v>
      </c>
      <c r="H2042">
        <v>550000</v>
      </c>
      <c r="I2042">
        <v>250000</v>
      </c>
      <c r="J2042">
        <v>90000</v>
      </c>
      <c r="K2042">
        <v>85000</v>
      </c>
      <c r="L2042">
        <v>200000</v>
      </c>
      <c r="M2042">
        <v>56200</v>
      </c>
      <c r="N2042">
        <v>11500</v>
      </c>
      <c r="O2042">
        <v>25500</v>
      </c>
      <c r="P2042">
        <v>4500</v>
      </c>
      <c r="Q2042">
        <v>2000</v>
      </c>
      <c r="R2042">
        <v>0</v>
      </c>
      <c r="S2042">
        <v>7002</v>
      </c>
      <c r="T2042">
        <v>35000</v>
      </c>
      <c r="U2042">
        <v>36000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199061</v>
      </c>
      <c r="AC2042">
        <v>42267</v>
      </c>
      <c r="AD2042">
        <v>0</v>
      </c>
      <c r="AE2042">
        <v>64043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135018</v>
      </c>
      <c r="AL2042">
        <v>0</v>
      </c>
      <c r="AM2042">
        <v>27702</v>
      </c>
      <c r="AN2042">
        <v>1215000</v>
      </c>
      <c r="AO2042">
        <v>416247</v>
      </c>
      <c r="AP2042">
        <v>64043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75000</v>
      </c>
      <c r="AW2042">
        <v>0</v>
      </c>
      <c r="AX2042">
        <v>35613</v>
      </c>
      <c r="AY2042">
        <v>0</v>
      </c>
      <c r="AZ2042">
        <v>22000</v>
      </c>
      <c r="BA2042">
        <v>25000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0</v>
      </c>
      <c r="BI2042">
        <v>0</v>
      </c>
      <c r="BJ2042">
        <v>0</v>
      </c>
      <c r="BK2042">
        <v>637904</v>
      </c>
      <c r="BL2042">
        <v>0</v>
      </c>
      <c r="BM2042">
        <v>196667</v>
      </c>
      <c r="BN2042">
        <v>0</v>
      </c>
      <c r="BO2042">
        <v>0</v>
      </c>
      <c r="BP2042">
        <v>34883</v>
      </c>
      <c r="BQ2042">
        <v>0</v>
      </c>
      <c r="BR2042">
        <v>0</v>
      </c>
      <c r="BS2042">
        <v>0</v>
      </c>
      <c r="BT2042">
        <v>0</v>
      </c>
      <c r="BU2042">
        <v>0</v>
      </c>
      <c r="BV2042">
        <v>0</v>
      </c>
      <c r="BW2042">
        <v>0</v>
      </c>
      <c r="BX2042">
        <v>0</v>
      </c>
      <c r="BY2042">
        <v>0</v>
      </c>
      <c r="BZ2042">
        <v>0</v>
      </c>
      <c r="CA2042">
        <v>0</v>
      </c>
      <c r="CB2042">
        <v>0</v>
      </c>
      <c r="CC2042">
        <v>0</v>
      </c>
      <c r="CD2042">
        <v>0</v>
      </c>
      <c r="CE2042">
        <v>0</v>
      </c>
      <c r="CF2042">
        <v>68917</v>
      </c>
      <c r="CG2042">
        <v>0</v>
      </c>
      <c r="CH2042">
        <v>0</v>
      </c>
      <c r="CI2042">
        <v>0</v>
      </c>
      <c r="CJ2042">
        <v>0</v>
      </c>
      <c r="CK2042">
        <v>0</v>
      </c>
      <c r="CL2042">
        <v>0</v>
      </c>
      <c r="CM2042">
        <v>0</v>
      </c>
      <c r="CN2042">
        <v>0</v>
      </c>
      <c r="CO2042">
        <v>0</v>
      </c>
      <c r="CP2042">
        <v>0</v>
      </c>
      <c r="CQ2042">
        <v>393333</v>
      </c>
      <c r="CR2042">
        <v>65117</v>
      </c>
      <c r="CS2042">
        <v>10000</v>
      </c>
      <c r="CT2042">
        <v>0</v>
      </c>
      <c r="CU2042">
        <v>65000</v>
      </c>
      <c r="CV2042">
        <v>100000</v>
      </c>
      <c r="CW2042">
        <v>2289</v>
      </c>
      <c r="CX2042">
        <v>12000</v>
      </c>
      <c r="CY2042">
        <v>9000</v>
      </c>
      <c r="CZ2042">
        <v>3600</v>
      </c>
      <c r="DA2042">
        <v>3000</v>
      </c>
      <c r="DB2042">
        <v>13000</v>
      </c>
      <c r="DC2042">
        <v>66000</v>
      </c>
      <c r="DD2042">
        <v>3000</v>
      </c>
      <c r="DE2042">
        <v>12166</v>
      </c>
      <c r="DF2042">
        <v>48914</v>
      </c>
      <c r="DG2042">
        <v>100000</v>
      </c>
      <c r="DH2042">
        <v>0</v>
      </c>
      <c r="DI2042">
        <v>0</v>
      </c>
      <c r="DJ2042">
        <v>259076</v>
      </c>
      <c r="DK2042">
        <v>199980</v>
      </c>
      <c r="DL2042">
        <v>330000</v>
      </c>
      <c r="DM2042">
        <v>199999</v>
      </c>
      <c r="DN2042">
        <v>6000</v>
      </c>
      <c r="DO2042">
        <v>2036492</v>
      </c>
      <c r="DP2042">
        <v>317700</v>
      </c>
      <c r="DQ2042">
        <v>-618193</v>
      </c>
      <c r="DR2042">
        <v>187815</v>
      </c>
      <c r="DS2042">
        <v>27702</v>
      </c>
    </row>
    <row r="2043" spans="1:123" x14ac:dyDescent="0.3">
      <c r="A2043" t="str">
        <f t="shared" si="31"/>
        <v>20271991</v>
      </c>
      <c r="B2043">
        <v>59</v>
      </c>
      <c r="C2043">
        <v>2027</v>
      </c>
      <c r="D2043">
        <v>199112</v>
      </c>
      <c r="E2043">
        <v>14</v>
      </c>
      <c r="F2043">
        <v>1937710</v>
      </c>
      <c r="G2043">
        <v>163106</v>
      </c>
      <c r="H2043">
        <v>550000</v>
      </c>
      <c r="I2043">
        <v>0</v>
      </c>
      <c r="J2043">
        <v>120000</v>
      </c>
      <c r="K2043">
        <v>85000</v>
      </c>
      <c r="L2043">
        <v>200000</v>
      </c>
      <c r="M2043">
        <v>56200</v>
      </c>
      <c r="N2043">
        <v>11500</v>
      </c>
      <c r="O2043">
        <v>25500</v>
      </c>
      <c r="P2043">
        <v>4500</v>
      </c>
      <c r="Q2043">
        <v>2000</v>
      </c>
      <c r="R2043">
        <v>0</v>
      </c>
      <c r="S2043">
        <v>6814</v>
      </c>
      <c r="T2043">
        <v>35000</v>
      </c>
      <c r="U2043">
        <v>36000</v>
      </c>
      <c r="V2043">
        <v>0</v>
      </c>
      <c r="W2043">
        <v>0</v>
      </c>
      <c r="X2043">
        <v>25000</v>
      </c>
      <c r="Y2043">
        <v>47446</v>
      </c>
      <c r="Z2043">
        <v>0</v>
      </c>
      <c r="AA2043">
        <v>0</v>
      </c>
      <c r="AB2043">
        <v>135018</v>
      </c>
      <c r="AC2043">
        <v>26393</v>
      </c>
      <c r="AD2043">
        <v>0</v>
      </c>
      <c r="AE2043">
        <v>39991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95027</v>
      </c>
      <c r="AL2043">
        <v>0</v>
      </c>
      <c r="AM2043">
        <v>0</v>
      </c>
      <c r="AN2043">
        <v>1094960</v>
      </c>
      <c r="AO2043">
        <v>259923</v>
      </c>
      <c r="AP2043">
        <v>39991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75000</v>
      </c>
      <c r="AW2043">
        <v>0</v>
      </c>
      <c r="AX2043">
        <v>31500</v>
      </c>
      <c r="AY2043">
        <v>0</v>
      </c>
      <c r="AZ2043">
        <v>6000</v>
      </c>
      <c r="BA2043">
        <v>25000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0</v>
      </c>
      <c r="BI2043">
        <v>0</v>
      </c>
      <c r="BJ2043">
        <v>0</v>
      </c>
      <c r="BK2043">
        <v>437414</v>
      </c>
      <c r="BL2043">
        <v>0</v>
      </c>
      <c r="BM2043">
        <v>176667</v>
      </c>
      <c r="BN2043">
        <v>0</v>
      </c>
      <c r="BO2043">
        <v>0</v>
      </c>
      <c r="BP2043">
        <v>33072</v>
      </c>
      <c r="BQ2043">
        <v>0</v>
      </c>
      <c r="BR2043">
        <v>0</v>
      </c>
      <c r="BS2043">
        <v>0</v>
      </c>
      <c r="BT2043">
        <v>0</v>
      </c>
      <c r="BU2043">
        <v>0</v>
      </c>
      <c r="BV2043">
        <v>0</v>
      </c>
      <c r="BW2043">
        <v>0</v>
      </c>
      <c r="BX2043">
        <v>0</v>
      </c>
      <c r="BY2043">
        <v>0</v>
      </c>
      <c r="BZ2043">
        <v>0</v>
      </c>
      <c r="CA2043">
        <v>0</v>
      </c>
      <c r="CB2043">
        <v>0</v>
      </c>
      <c r="CC2043">
        <v>0</v>
      </c>
      <c r="CD2043">
        <v>0</v>
      </c>
      <c r="CE2043">
        <v>0</v>
      </c>
      <c r="CF2043">
        <v>17166</v>
      </c>
      <c r="CG2043">
        <v>0</v>
      </c>
      <c r="CH2043">
        <v>0</v>
      </c>
      <c r="CI2043">
        <v>0</v>
      </c>
      <c r="CJ2043">
        <v>0</v>
      </c>
      <c r="CK2043">
        <v>0</v>
      </c>
      <c r="CL2043">
        <v>0</v>
      </c>
      <c r="CM2043">
        <v>0</v>
      </c>
      <c r="CN2043">
        <v>0</v>
      </c>
      <c r="CO2043">
        <v>0</v>
      </c>
      <c r="CP2043">
        <v>0</v>
      </c>
      <c r="CQ2043">
        <v>196667</v>
      </c>
      <c r="CR2043">
        <v>32044</v>
      </c>
      <c r="CS2043">
        <v>10000</v>
      </c>
      <c r="CT2043">
        <v>0</v>
      </c>
      <c r="CU2043">
        <v>65000</v>
      </c>
      <c r="CV2043">
        <v>100000</v>
      </c>
      <c r="CW2043">
        <v>2289</v>
      </c>
      <c r="CX2043">
        <v>12000</v>
      </c>
      <c r="CY2043">
        <v>9000</v>
      </c>
      <c r="CZ2043">
        <v>3600</v>
      </c>
      <c r="DA2043">
        <v>3000</v>
      </c>
      <c r="DB2043">
        <v>13000</v>
      </c>
      <c r="DC2043">
        <v>66000</v>
      </c>
      <c r="DD2043">
        <v>3000</v>
      </c>
      <c r="DE2043">
        <v>0</v>
      </c>
      <c r="DF2043">
        <v>0</v>
      </c>
      <c r="DG2043">
        <v>75000</v>
      </c>
      <c r="DH2043">
        <v>0</v>
      </c>
      <c r="DI2043">
        <v>0</v>
      </c>
      <c r="DJ2043">
        <v>227576</v>
      </c>
      <c r="DK2043">
        <v>174980</v>
      </c>
      <c r="DL2043">
        <v>330000</v>
      </c>
      <c r="DM2043">
        <v>124999</v>
      </c>
      <c r="DN2043">
        <v>0</v>
      </c>
      <c r="DO2043">
        <v>1543182</v>
      </c>
      <c r="DP2043">
        <v>317700</v>
      </c>
      <c r="DQ2043">
        <v>-814388</v>
      </c>
      <c r="DR2043">
        <v>377537</v>
      </c>
      <c r="DS2043">
        <v>0</v>
      </c>
    </row>
    <row r="2044" spans="1:123" x14ac:dyDescent="0.3">
      <c r="A2044" t="str">
        <f t="shared" si="31"/>
        <v>20281992</v>
      </c>
      <c r="B2044">
        <v>59</v>
      </c>
      <c r="C2044">
        <v>2028</v>
      </c>
      <c r="D2044">
        <v>199212</v>
      </c>
      <c r="E2044">
        <v>17</v>
      </c>
      <c r="F2044">
        <v>1896844</v>
      </c>
      <c r="G2044">
        <v>163102</v>
      </c>
      <c r="H2044">
        <v>550000</v>
      </c>
      <c r="I2044">
        <v>0</v>
      </c>
      <c r="J2044">
        <v>120000</v>
      </c>
      <c r="K2044">
        <v>85000</v>
      </c>
      <c r="L2044">
        <v>200000</v>
      </c>
      <c r="M2044">
        <v>56200</v>
      </c>
      <c r="N2044">
        <v>11500</v>
      </c>
      <c r="O2044">
        <v>25500</v>
      </c>
      <c r="P2044">
        <v>4500</v>
      </c>
      <c r="Q2044">
        <v>2000</v>
      </c>
      <c r="R2044">
        <v>0</v>
      </c>
      <c r="S2044">
        <v>6625</v>
      </c>
      <c r="T2044">
        <v>35000</v>
      </c>
      <c r="U2044">
        <v>36000</v>
      </c>
      <c r="V2044">
        <v>0</v>
      </c>
      <c r="W2044">
        <v>0</v>
      </c>
      <c r="X2044">
        <v>25000</v>
      </c>
      <c r="Y2044">
        <v>0</v>
      </c>
      <c r="Z2044">
        <v>0</v>
      </c>
      <c r="AA2044">
        <v>0</v>
      </c>
      <c r="AB2044">
        <v>95027</v>
      </c>
      <c r="AC2044">
        <v>32874</v>
      </c>
      <c r="AD2044">
        <v>0</v>
      </c>
      <c r="AE2044">
        <v>49811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45216</v>
      </c>
      <c r="AL2044">
        <v>0</v>
      </c>
      <c r="AM2044">
        <v>0</v>
      </c>
      <c r="AN2044">
        <v>1047325</v>
      </c>
      <c r="AO2044">
        <v>323748</v>
      </c>
      <c r="AP2044">
        <v>49811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75000</v>
      </c>
      <c r="AW2044">
        <v>0</v>
      </c>
      <c r="AX2044">
        <v>32988</v>
      </c>
      <c r="AY2044">
        <v>0</v>
      </c>
      <c r="AZ2044">
        <v>0</v>
      </c>
      <c r="BA2044">
        <v>25000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0</v>
      </c>
      <c r="BI2044">
        <v>0</v>
      </c>
      <c r="BJ2044">
        <v>0</v>
      </c>
      <c r="BK2044">
        <v>506548</v>
      </c>
      <c r="BL2044">
        <v>0</v>
      </c>
      <c r="BM2044">
        <v>156667</v>
      </c>
      <c r="BN2044">
        <v>0</v>
      </c>
      <c r="BO2044">
        <v>0</v>
      </c>
      <c r="BP2044">
        <v>32044</v>
      </c>
      <c r="BQ2044">
        <v>10000</v>
      </c>
      <c r="BR2044">
        <v>0</v>
      </c>
      <c r="BS2044">
        <v>0</v>
      </c>
      <c r="BT2044">
        <v>0</v>
      </c>
      <c r="BU2044">
        <v>0</v>
      </c>
      <c r="BV2044">
        <v>0</v>
      </c>
      <c r="BW2044">
        <v>31181</v>
      </c>
      <c r="BX2044">
        <v>698</v>
      </c>
      <c r="BY2044">
        <v>3658</v>
      </c>
      <c r="BZ2044">
        <v>2744</v>
      </c>
      <c r="CA2044">
        <v>1097</v>
      </c>
      <c r="CB2044">
        <v>915</v>
      </c>
      <c r="CC2044">
        <v>3964</v>
      </c>
      <c r="CD2044">
        <v>20000</v>
      </c>
      <c r="CE2044">
        <v>915</v>
      </c>
      <c r="CF2044">
        <v>5000</v>
      </c>
      <c r="CG2044">
        <v>0</v>
      </c>
      <c r="CH2044">
        <v>0</v>
      </c>
      <c r="CI2044">
        <v>0</v>
      </c>
      <c r="CJ2044">
        <v>0</v>
      </c>
      <c r="CK2044">
        <v>0</v>
      </c>
      <c r="CL2044">
        <v>0</v>
      </c>
      <c r="CM2044">
        <v>0</v>
      </c>
      <c r="CN2044">
        <v>0</v>
      </c>
      <c r="CO2044">
        <v>0</v>
      </c>
      <c r="CP2044">
        <v>0</v>
      </c>
      <c r="CQ2044">
        <v>20000</v>
      </c>
      <c r="CR2044">
        <v>0</v>
      </c>
      <c r="CS2044">
        <v>0</v>
      </c>
      <c r="CT2044">
        <v>0</v>
      </c>
      <c r="CU2044">
        <v>65000</v>
      </c>
      <c r="CV2044">
        <v>68819</v>
      </c>
      <c r="CW2044">
        <v>1591</v>
      </c>
      <c r="CX2044">
        <v>8342</v>
      </c>
      <c r="CY2044">
        <v>6256</v>
      </c>
      <c r="CZ2044">
        <v>2503</v>
      </c>
      <c r="DA2044">
        <v>2085</v>
      </c>
      <c r="DB2044">
        <v>9036</v>
      </c>
      <c r="DC2044">
        <v>46000</v>
      </c>
      <c r="DD2044">
        <v>2085</v>
      </c>
      <c r="DE2044">
        <v>0</v>
      </c>
      <c r="DF2044">
        <v>0</v>
      </c>
      <c r="DG2044">
        <v>50000</v>
      </c>
      <c r="DH2044">
        <v>0</v>
      </c>
      <c r="DI2044">
        <v>0</v>
      </c>
      <c r="DJ2044">
        <v>194588</v>
      </c>
      <c r="DK2044">
        <v>149980</v>
      </c>
      <c r="DL2044">
        <v>330000</v>
      </c>
      <c r="DM2044">
        <v>49999</v>
      </c>
      <c r="DN2044">
        <v>0</v>
      </c>
      <c r="DO2044">
        <v>1051501</v>
      </c>
      <c r="DP2044">
        <v>317700</v>
      </c>
      <c r="DQ2044">
        <v>-700062</v>
      </c>
      <c r="DR2044">
        <v>273191</v>
      </c>
      <c r="DS2044">
        <v>0</v>
      </c>
    </row>
    <row r="2045" spans="1:123" x14ac:dyDescent="0.3">
      <c r="A2045" t="str">
        <f t="shared" si="31"/>
        <v>20291993</v>
      </c>
      <c r="B2045">
        <v>59</v>
      </c>
      <c r="C2045">
        <v>2029</v>
      </c>
      <c r="D2045">
        <v>199312</v>
      </c>
      <c r="E2045">
        <v>46</v>
      </c>
      <c r="F2045">
        <v>1694261</v>
      </c>
      <c r="G2045">
        <v>163097</v>
      </c>
      <c r="H2045">
        <v>550000</v>
      </c>
      <c r="I2045">
        <v>0</v>
      </c>
      <c r="J2045">
        <v>120000</v>
      </c>
      <c r="K2045">
        <v>85000</v>
      </c>
      <c r="L2045">
        <v>200000</v>
      </c>
      <c r="M2045">
        <v>56200</v>
      </c>
      <c r="N2045">
        <v>11500</v>
      </c>
      <c r="O2045">
        <v>25500</v>
      </c>
      <c r="P2045">
        <v>4500</v>
      </c>
      <c r="Q2045">
        <v>2000</v>
      </c>
      <c r="R2045">
        <v>0</v>
      </c>
      <c r="S2045">
        <v>6437</v>
      </c>
      <c r="T2045">
        <v>35000</v>
      </c>
      <c r="U2045">
        <v>36000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45216</v>
      </c>
      <c r="AC2045">
        <v>89043</v>
      </c>
      <c r="AD2045">
        <v>45875</v>
      </c>
      <c r="AE2045">
        <v>45216</v>
      </c>
      <c r="AF2045">
        <v>89702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932435</v>
      </c>
      <c r="AO2045">
        <v>876894</v>
      </c>
      <c r="AP2045">
        <v>134917</v>
      </c>
      <c r="AQ2045">
        <v>0</v>
      </c>
      <c r="AR2045">
        <v>20000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0</v>
      </c>
      <c r="BI2045">
        <v>0</v>
      </c>
      <c r="BJ2045">
        <v>0</v>
      </c>
      <c r="BK2045">
        <v>1031811</v>
      </c>
      <c r="BL2045">
        <v>0</v>
      </c>
      <c r="BM2045">
        <v>0</v>
      </c>
      <c r="BN2045">
        <v>0</v>
      </c>
      <c r="BO2045">
        <v>0</v>
      </c>
      <c r="BP2045">
        <v>0</v>
      </c>
      <c r="BQ2045">
        <v>0</v>
      </c>
      <c r="BR2045">
        <v>70889</v>
      </c>
      <c r="BS2045">
        <v>0</v>
      </c>
      <c r="BT2045">
        <v>0</v>
      </c>
      <c r="BU2045">
        <v>0</v>
      </c>
      <c r="BV2045">
        <v>0</v>
      </c>
      <c r="BW2045">
        <v>0</v>
      </c>
      <c r="BX2045">
        <v>0</v>
      </c>
      <c r="BY2045">
        <v>0</v>
      </c>
      <c r="BZ2045">
        <v>0</v>
      </c>
      <c r="CA2045">
        <v>0</v>
      </c>
      <c r="CB2045">
        <v>0</v>
      </c>
      <c r="CC2045">
        <v>0</v>
      </c>
      <c r="CD2045">
        <v>0</v>
      </c>
      <c r="CE2045">
        <v>0</v>
      </c>
      <c r="CF2045">
        <v>0</v>
      </c>
      <c r="CG2045">
        <v>0</v>
      </c>
      <c r="CH2045">
        <v>0</v>
      </c>
      <c r="CI2045">
        <v>0</v>
      </c>
      <c r="CJ2045">
        <v>0</v>
      </c>
      <c r="CK2045">
        <v>0</v>
      </c>
      <c r="CL2045">
        <v>0</v>
      </c>
      <c r="CM2045">
        <v>0</v>
      </c>
      <c r="CN2045">
        <v>0</v>
      </c>
      <c r="CO2045">
        <v>0</v>
      </c>
      <c r="CP2045">
        <v>0</v>
      </c>
      <c r="CQ2045">
        <v>70889</v>
      </c>
      <c r="CR2045">
        <v>0</v>
      </c>
      <c r="CS2045">
        <v>0</v>
      </c>
      <c r="CT2045">
        <v>0</v>
      </c>
      <c r="CU2045">
        <v>65000</v>
      </c>
      <c r="CV2045">
        <v>68819</v>
      </c>
      <c r="CW2045">
        <v>1591</v>
      </c>
      <c r="CX2045">
        <v>8342</v>
      </c>
      <c r="CY2045">
        <v>6256</v>
      </c>
      <c r="CZ2045">
        <v>2503</v>
      </c>
      <c r="DA2045">
        <v>2085</v>
      </c>
      <c r="DB2045">
        <v>9036</v>
      </c>
      <c r="DC2045">
        <v>46000</v>
      </c>
      <c r="DD2045">
        <v>2085</v>
      </c>
      <c r="DE2045">
        <v>5000</v>
      </c>
      <c r="DF2045">
        <v>0</v>
      </c>
      <c r="DG2045">
        <v>50000</v>
      </c>
      <c r="DH2045">
        <v>0</v>
      </c>
      <c r="DI2045">
        <v>0</v>
      </c>
      <c r="DJ2045">
        <v>194588</v>
      </c>
      <c r="DK2045">
        <v>149980</v>
      </c>
      <c r="DL2045">
        <v>330000</v>
      </c>
      <c r="DM2045">
        <v>49999</v>
      </c>
      <c r="DN2045">
        <v>0</v>
      </c>
      <c r="DO2045">
        <v>1062174</v>
      </c>
      <c r="DP2045">
        <v>317700</v>
      </c>
      <c r="DQ2045">
        <v>70889</v>
      </c>
      <c r="DR2045">
        <v>0</v>
      </c>
      <c r="DS2045">
        <v>0</v>
      </c>
    </row>
    <row r="2046" spans="1:123" x14ac:dyDescent="0.3">
      <c r="A2046" t="str">
        <f t="shared" si="31"/>
        <v>20301994</v>
      </c>
      <c r="B2046">
        <v>59</v>
      </c>
      <c r="C2046">
        <v>2030</v>
      </c>
      <c r="D2046">
        <v>199412</v>
      </c>
      <c r="E2046">
        <v>41</v>
      </c>
      <c r="F2046">
        <v>1872986</v>
      </c>
      <c r="G2046">
        <v>163093</v>
      </c>
      <c r="H2046">
        <v>550000</v>
      </c>
      <c r="I2046">
        <v>0</v>
      </c>
      <c r="J2046">
        <v>120000</v>
      </c>
      <c r="K2046">
        <v>85000</v>
      </c>
      <c r="L2046">
        <v>200000</v>
      </c>
      <c r="M2046">
        <v>56200</v>
      </c>
      <c r="N2046">
        <v>11500</v>
      </c>
      <c r="O2046">
        <v>25500</v>
      </c>
      <c r="P2046">
        <v>4500</v>
      </c>
      <c r="Q2046">
        <v>2000</v>
      </c>
      <c r="R2046">
        <v>0</v>
      </c>
      <c r="S2046">
        <v>6248</v>
      </c>
      <c r="T2046">
        <v>35000</v>
      </c>
      <c r="U2046">
        <v>36000</v>
      </c>
      <c r="V2046">
        <v>0</v>
      </c>
      <c r="W2046">
        <v>0</v>
      </c>
      <c r="X2046">
        <v>25000</v>
      </c>
      <c r="Y2046">
        <v>0</v>
      </c>
      <c r="Z2046">
        <v>0</v>
      </c>
      <c r="AA2046">
        <v>0</v>
      </c>
      <c r="AB2046">
        <v>0</v>
      </c>
      <c r="AC2046">
        <v>79274</v>
      </c>
      <c r="AD2046">
        <v>40842</v>
      </c>
      <c r="AE2046">
        <v>0</v>
      </c>
      <c r="AF2046">
        <v>120116</v>
      </c>
      <c r="AG2046">
        <v>40842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926832</v>
      </c>
      <c r="AO2046">
        <v>780695</v>
      </c>
      <c r="AP2046">
        <v>120116</v>
      </c>
      <c r="AQ2046">
        <v>0</v>
      </c>
      <c r="AR2046">
        <v>16904</v>
      </c>
      <c r="AS2046">
        <v>0</v>
      </c>
      <c r="AT2046">
        <v>0</v>
      </c>
      <c r="AU2046">
        <v>0</v>
      </c>
      <c r="AV2046">
        <v>49999</v>
      </c>
      <c r="AW2046">
        <v>11158</v>
      </c>
      <c r="AX2046">
        <v>45957</v>
      </c>
      <c r="AY2046">
        <v>0</v>
      </c>
      <c r="AZ2046">
        <v>0</v>
      </c>
      <c r="BA2046">
        <v>25000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0</v>
      </c>
      <c r="BI2046">
        <v>0</v>
      </c>
      <c r="BJ2046">
        <v>0</v>
      </c>
      <c r="BK2046">
        <v>1049829</v>
      </c>
      <c r="BL2046">
        <v>0</v>
      </c>
      <c r="BM2046">
        <v>16963</v>
      </c>
      <c r="BN2046">
        <v>0</v>
      </c>
      <c r="BO2046">
        <v>10159</v>
      </c>
      <c r="BP2046">
        <v>0</v>
      </c>
      <c r="BQ2046">
        <v>0</v>
      </c>
      <c r="BR2046">
        <v>0</v>
      </c>
      <c r="BS2046">
        <v>0</v>
      </c>
      <c r="BT2046">
        <v>0</v>
      </c>
      <c r="BU2046">
        <v>0</v>
      </c>
      <c r="BV2046">
        <v>0</v>
      </c>
      <c r="BW2046">
        <v>33000</v>
      </c>
      <c r="BX2046">
        <v>763</v>
      </c>
      <c r="BY2046">
        <v>4000</v>
      </c>
      <c r="BZ2046">
        <v>3000</v>
      </c>
      <c r="CA2046">
        <v>1200</v>
      </c>
      <c r="CB2046">
        <v>1000</v>
      </c>
      <c r="CC2046">
        <v>4333</v>
      </c>
      <c r="CD2046">
        <v>20000</v>
      </c>
      <c r="CE2046">
        <v>1000</v>
      </c>
      <c r="CF2046">
        <v>0</v>
      </c>
      <c r="CG2046">
        <v>0</v>
      </c>
      <c r="CH2046">
        <v>0</v>
      </c>
      <c r="CI2046">
        <v>0</v>
      </c>
      <c r="CJ2046">
        <v>0</v>
      </c>
      <c r="CK2046">
        <v>0</v>
      </c>
      <c r="CL2046">
        <v>0</v>
      </c>
      <c r="CM2046">
        <v>0</v>
      </c>
      <c r="CN2046">
        <v>0</v>
      </c>
      <c r="CO2046">
        <v>0</v>
      </c>
      <c r="CP2046">
        <v>0</v>
      </c>
      <c r="CQ2046">
        <v>33926</v>
      </c>
      <c r="CR2046">
        <v>0</v>
      </c>
      <c r="CS2046">
        <v>0</v>
      </c>
      <c r="CT2046">
        <v>0</v>
      </c>
      <c r="CU2046">
        <v>54841</v>
      </c>
      <c r="CV2046">
        <v>35819</v>
      </c>
      <c r="CW2046">
        <v>828</v>
      </c>
      <c r="CX2046">
        <v>4342</v>
      </c>
      <c r="CY2046">
        <v>3256</v>
      </c>
      <c r="CZ2046">
        <v>1303</v>
      </c>
      <c r="DA2046">
        <v>1085</v>
      </c>
      <c r="DB2046">
        <v>4703</v>
      </c>
      <c r="DC2046">
        <v>26000</v>
      </c>
      <c r="DD2046">
        <v>1085</v>
      </c>
      <c r="DE2046">
        <v>10000</v>
      </c>
      <c r="DF2046">
        <v>0</v>
      </c>
      <c r="DG2046">
        <v>25000</v>
      </c>
      <c r="DH2046">
        <v>0</v>
      </c>
      <c r="DI2046">
        <v>0</v>
      </c>
      <c r="DJ2046">
        <v>148631</v>
      </c>
      <c r="DK2046">
        <v>124980</v>
      </c>
      <c r="DL2046">
        <v>318842</v>
      </c>
      <c r="DM2046">
        <v>0</v>
      </c>
      <c r="DN2046">
        <v>0</v>
      </c>
      <c r="DO2046">
        <v>794642</v>
      </c>
      <c r="DP2046">
        <v>317700</v>
      </c>
      <c r="DQ2046">
        <v>-252532</v>
      </c>
      <c r="DR2046">
        <v>0</v>
      </c>
      <c r="DS2046">
        <v>0</v>
      </c>
    </row>
    <row r="2047" spans="1:123" x14ac:dyDescent="0.3">
      <c r="A2047" t="str">
        <f t="shared" si="31"/>
        <v>20311995</v>
      </c>
      <c r="B2047">
        <v>59</v>
      </c>
      <c r="C2047">
        <v>2031</v>
      </c>
      <c r="D2047">
        <v>199512</v>
      </c>
      <c r="E2047">
        <v>58</v>
      </c>
      <c r="F2047">
        <v>1671162</v>
      </c>
      <c r="G2047">
        <v>163096</v>
      </c>
      <c r="H2047">
        <v>550000</v>
      </c>
      <c r="I2047">
        <v>0</v>
      </c>
      <c r="J2047">
        <v>120000</v>
      </c>
      <c r="K2047">
        <v>85000</v>
      </c>
      <c r="L2047">
        <v>200000</v>
      </c>
      <c r="M2047">
        <v>56200</v>
      </c>
      <c r="N2047">
        <v>11500</v>
      </c>
      <c r="O2047">
        <v>25500</v>
      </c>
      <c r="P2047">
        <v>4500</v>
      </c>
      <c r="Q2047">
        <v>2000</v>
      </c>
      <c r="R2047">
        <v>0</v>
      </c>
      <c r="S2047">
        <v>6059</v>
      </c>
      <c r="T2047">
        <v>35000</v>
      </c>
      <c r="U2047">
        <v>36000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113323</v>
      </c>
      <c r="AD2047">
        <v>58384</v>
      </c>
      <c r="AE2047">
        <v>0</v>
      </c>
      <c r="AF2047">
        <v>171707</v>
      </c>
      <c r="AG2047">
        <v>0</v>
      </c>
      <c r="AH2047">
        <v>0</v>
      </c>
      <c r="AI2047">
        <v>40842</v>
      </c>
      <c r="AJ2047">
        <v>0</v>
      </c>
      <c r="AK2047">
        <v>40842</v>
      </c>
      <c r="AL2047">
        <v>40842</v>
      </c>
      <c r="AM2047">
        <v>0</v>
      </c>
      <c r="AN2047">
        <v>850052</v>
      </c>
      <c r="AO2047">
        <v>1116005</v>
      </c>
      <c r="AP2047">
        <v>171707</v>
      </c>
      <c r="AQ2047">
        <v>0</v>
      </c>
      <c r="AR2047">
        <v>20000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0</v>
      </c>
      <c r="BI2047">
        <v>0</v>
      </c>
      <c r="BJ2047">
        <v>0</v>
      </c>
      <c r="BK2047">
        <v>1307712</v>
      </c>
      <c r="BL2047">
        <v>0</v>
      </c>
      <c r="BM2047">
        <v>0</v>
      </c>
      <c r="BN2047">
        <v>0</v>
      </c>
      <c r="BO2047">
        <v>0</v>
      </c>
      <c r="BP2047">
        <v>0</v>
      </c>
      <c r="BQ2047">
        <v>0</v>
      </c>
      <c r="BR2047">
        <v>287506</v>
      </c>
      <c r="BS2047">
        <v>0</v>
      </c>
      <c r="BT2047">
        <v>0</v>
      </c>
      <c r="BU2047">
        <v>0</v>
      </c>
      <c r="BV2047">
        <v>0</v>
      </c>
      <c r="BW2047">
        <v>0</v>
      </c>
      <c r="BX2047">
        <v>0</v>
      </c>
      <c r="BY2047">
        <v>0</v>
      </c>
      <c r="BZ2047">
        <v>0</v>
      </c>
      <c r="CA2047">
        <v>0</v>
      </c>
      <c r="CB2047">
        <v>0</v>
      </c>
      <c r="CC2047">
        <v>0</v>
      </c>
      <c r="CD2047">
        <v>0</v>
      </c>
      <c r="CE2047">
        <v>0</v>
      </c>
      <c r="CF2047">
        <v>0</v>
      </c>
      <c r="CG2047">
        <v>0</v>
      </c>
      <c r="CH2047">
        <v>0</v>
      </c>
      <c r="CI2047">
        <v>0</v>
      </c>
      <c r="CJ2047">
        <v>0</v>
      </c>
      <c r="CK2047">
        <v>0</v>
      </c>
      <c r="CL2047">
        <v>0</v>
      </c>
      <c r="CM2047">
        <v>0</v>
      </c>
      <c r="CN2047">
        <v>0</v>
      </c>
      <c r="CO2047">
        <v>0</v>
      </c>
      <c r="CP2047">
        <v>0</v>
      </c>
      <c r="CQ2047">
        <v>301432</v>
      </c>
      <c r="CR2047">
        <v>0</v>
      </c>
      <c r="CS2047">
        <v>0</v>
      </c>
      <c r="CT2047">
        <v>0</v>
      </c>
      <c r="CU2047">
        <v>54841</v>
      </c>
      <c r="CV2047">
        <v>35819</v>
      </c>
      <c r="CW2047">
        <v>828</v>
      </c>
      <c r="CX2047">
        <v>4342</v>
      </c>
      <c r="CY2047">
        <v>3256</v>
      </c>
      <c r="CZ2047">
        <v>1303</v>
      </c>
      <c r="DA2047">
        <v>1085</v>
      </c>
      <c r="DB2047">
        <v>4703</v>
      </c>
      <c r="DC2047">
        <v>26000</v>
      </c>
      <c r="DD2047">
        <v>1085</v>
      </c>
      <c r="DE2047">
        <v>15000</v>
      </c>
      <c r="DF2047">
        <v>0</v>
      </c>
      <c r="DG2047">
        <v>25000</v>
      </c>
      <c r="DH2047">
        <v>0</v>
      </c>
      <c r="DI2047">
        <v>0</v>
      </c>
      <c r="DJ2047">
        <v>148631</v>
      </c>
      <c r="DK2047">
        <v>124980</v>
      </c>
      <c r="DL2047">
        <v>318842</v>
      </c>
      <c r="DM2047">
        <v>0</v>
      </c>
      <c r="DN2047">
        <v>0</v>
      </c>
      <c r="DO2047">
        <v>1107990</v>
      </c>
      <c r="DP2047">
        <v>317700</v>
      </c>
      <c r="DQ2047">
        <v>287506</v>
      </c>
      <c r="DR2047">
        <v>0</v>
      </c>
      <c r="DS2047">
        <v>0</v>
      </c>
    </row>
    <row r="2048" spans="1:123" x14ac:dyDescent="0.3">
      <c r="A2048" t="str">
        <f t="shared" si="31"/>
        <v>20321996</v>
      </c>
      <c r="B2048">
        <v>59</v>
      </c>
      <c r="C2048">
        <v>2032</v>
      </c>
      <c r="D2048">
        <v>199612</v>
      </c>
      <c r="E2048">
        <v>56</v>
      </c>
      <c r="F2048">
        <v>1750287</v>
      </c>
      <c r="G2048">
        <v>163099</v>
      </c>
      <c r="H2048">
        <v>550000</v>
      </c>
      <c r="I2048">
        <v>0</v>
      </c>
      <c r="J2048">
        <v>120000</v>
      </c>
      <c r="K2048">
        <v>85000</v>
      </c>
      <c r="L2048">
        <v>200000</v>
      </c>
      <c r="M2048">
        <v>56200</v>
      </c>
      <c r="N2048">
        <v>11500</v>
      </c>
      <c r="O2048">
        <v>25500</v>
      </c>
      <c r="P2048">
        <v>4500</v>
      </c>
      <c r="Q2048">
        <v>2000</v>
      </c>
      <c r="R2048">
        <v>0</v>
      </c>
      <c r="S2048">
        <v>5871</v>
      </c>
      <c r="T2048">
        <v>35000</v>
      </c>
      <c r="U2048">
        <v>36000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40842</v>
      </c>
      <c r="AC2048">
        <v>108767</v>
      </c>
      <c r="AD2048">
        <v>56037</v>
      </c>
      <c r="AE2048">
        <v>40842</v>
      </c>
      <c r="AF2048">
        <v>123962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897609</v>
      </c>
      <c r="AO2048">
        <v>1071143</v>
      </c>
      <c r="AP2048">
        <v>164804</v>
      </c>
      <c r="AQ2048">
        <v>0</v>
      </c>
      <c r="AR2048">
        <v>20000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0</v>
      </c>
      <c r="BI2048">
        <v>0</v>
      </c>
      <c r="BJ2048">
        <v>0</v>
      </c>
      <c r="BK2048">
        <v>1255947</v>
      </c>
      <c r="BL2048">
        <v>0</v>
      </c>
      <c r="BM2048">
        <v>0</v>
      </c>
      <c r="BN2048">
        <v>0</v>
      </c>
      <c r="BO2048">
        <v>0</v>
      </c>
      <c r="BP2048">
        <v>0</v>
      </c>
      <c r="BQ2048">
        <v>0</v>
      </c>
      <c r="BR2048">
        <v>204170</v>
      </c>
      <c r="BS2048">
        <v>0</v>
      </c>
      <c r="BT2048">
        <v>0</v>
      </c>
      <c r="BU2048">
        <v>0</v>
      </c>
      <c r="BV2048">
        <v>0</v>
      </c>
      <c r="BW2048">
        <v>0</v>
      </c>
      <c r="BX2048">
        <v>0</v>
      </c>
      <c r="BY2048">
        <v>0</v>
      </c>
      <c r="BZ2048">
        <v>0</v>
      </c>
      <c r="CA2048">
        <v>0</v>
      </c>
      <c r="CB2048">
        <v>0</v>
      </c>
      <c r="CC2048">
        <v>0</v>
      </c>
      <c r="CD2048">
        <v>0</v>
      </c>
      <c r="CE2048">
        <v>0</v>
      </c>
      <c r="CF2048">
        <v>0</v>
      </c>
      <c r="CG2048">
        <v>0</v>
      </c>
      <c r="CH2048">
        <v>0</v>
      </c>
      <c r="CI2048">
        <v>0</v>
      </c>
      <c r="CJ2048">
        <v>0</v>
      </c>
      <c r="CK2048">
        <v>0</v>
      </c>
      <c r="CL2048">
        <v>0</v>
      </c>
      <c r="CM2048">
        <v>0</v>
      </c>
      <c r="CN2048">
        <v>0</v>
      </c>
      <c r="CO2048">
        <v>0</v>
      </c>
      <c r="CP2048">
        <v>0</v>
      </c>
      <c r="CQ2048">
        <v>485602</v>
      </c>
      <c r="CR2048">
        <v>0</v>
      </c>
      <c r="CS2048">
        <v>0</v>
      </c>
      <c r="CT2048">
        <v>0</v>
      </c>
      <c r="CU2048">
        <v>54841</v>
      </c>
      <c r="CV2048">
        <v>35819</v>
      </c>
      <c r="CW2048">
        <v>828</v>
      </c>
      <c r="CX2048">
        <v>4342</v>
      </c>
      <c r="CY2048">
        <v>3256</v>
      </c>
      <c r="CZ2048">
        <v>1303</v>
      </c>
      <c r="DA2048">
        <v>1085</v>
      </c>
      <c r="DB2048">
        <v>4703</v>
      </c>
      <c r="DC2048">
        <v>26000</v>
      </c>
      <c r="DD2048">
        <v>1085</v>
      </c>
      <c r="DE2048">
        <v>20000</v>
      </c>
      <c r="DF2048">
        <v>0</v>
      </c>
      <c r="DG2048">
        <v>25000</v>
      </c>
      <c r="DH2048">
        <v>0</v>
      </c>
      <c r="DI2048">
        <v>0</v>
      </c>
      <c r="DJ2048">
        <v>148631</v>
      </c>
      <c r="DK2048">
        <v>124980</v>
      </c>
      <c r="DL2048">
        <v>318842</v>
      </c>
      <c r="DM2048">
        <v>0</v>
      </c>
      <c r="DN2048">
        <v>0</v>
      </c>
      <c r="DO2048">
        <v>1256318</v>
      </c>
      <c r="DP2048">
        <v>317700</v>
      </c>
      <c r="DQ2048">
        <v>204170</v>
      </c>
      <c r="DR2048">
        <v>0</v>
      </c>
      <c r="DS2048">
        <v>0</v>
      </c>
    </row>
    <row r="2049" spans="1:123" x14ac:dyDescent="0.3">
      <c r="A2049" t="str">
        <f t="shared" si="31"/>
        <v>20331997</v>
      </c>
      <c r="B2049">
        <v>59</v>
      </c>
      <c r="C2049">
        <v>2033</v>
      </c>
      <c r="D2049">
        <v>199712</v>
      </c>
      <c r="E2049">
        <v>51</v>
      </c>
      <c r="F2049">
        <v>1851493</v>
      </c>
      <c r="G2049">
        <v>163102</v>
      </c>
      <c r="H2049">
        <v>550000</v>
      </c>
      <c r="I2049">
        <v>0</v>
      </c>
      <c r="J2049">
        <v>120000</v>
      </c>
      <c r="K2049">
        <v>85000</v>
      </c>
      <c r="L2049">
        <v>200000</v>
      </c>
      <c r="M2049">
        <v>56200</v>
      </c>
      <c r="N2049">
        <v>11500</v>
      </c>
      <c r="O2049">
        <v>25500</v>
      </c>
      <c r="P2049">
        <v>4500</v>
      </c>
      <c r="Q2049">
        <v>2000</v>
      </c>
      <c r="R2049">
        <v>0</v>
      </c>
      <c r="S2049">
        <v>5682</v>
      </c>
      <c r="T2049">
        <v>35000</v>
      </c>
      <c r="U2049">
        <v>36000</v>
      </c>
      <c r="V2049">
        <v>0</v>
      </c>
      <c r="W2049">
        <v>0</v>
      </c>
      <c r="X2049">
        <v>22245</v>
      </c>
      <c r="Y2049">
        <v>0</v>
      </c>
      <c r="Z2049">
        <v>0</v>
      </c>
      <c r="AA2049">
        <v>0</v>
      </c>
      <c r="AB2049">
        <v>0</v>
      </c>
      <c r="AC2049">
        <v>98576</v>
      </c>
      <c r="AD2049">
        <v>50786</v>
      </c>
      <c r="AE2049">
        <v>0</v>
      </c>
      <c r="AF2049">
        <v>149363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894264</v>
      </c>
      <c r="AO2049">
        <v>970781</v>
      </c>
      <c r="AP2049">
        <v>149363</v>
      </c>
      <c r="AQ2049">
        <v>16187</v>
      </c>
      <c r="AR2049">
        <v>20000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0</v>
      </c>
      <c r="BI2049">
        <v>0</v>
      </c>
      <c r="BJ2049">
        <v>0</v>
      </c>
      <c r="BK2049">
        <v>1156331</v>
      </c>
      <c r="BL2049">
        <v>0</v>
      </c>
      <c r="BM2049">
        <v>0</v>
      </c>
      <c r="BN2049">
        <v>0</v>
      </c>
      <c r="BO2049">
        <v>0</v>
      </c>
      <c r="BP2049">
        <v>0</v>
      </c>
      <c r="BQ2049">
        <v>0</v>
      </c>
      <c r="BR2049">
        <v>0</v>
      </c>
      <c r="BS2049">
        <v>0</v>
      </c>
      <c r="BT2049">
        <v>0</v>
      </c>
      <c r="BU2049">
        <v>0</v>
      </c>
      <c r="BV2049">
        <v>0</v>
      </c>
      <c r="BW2049">
        <v>0</v>
      </c>
      <c r="BX2049">
        <v>0</v>
      </c>
      <c r="BY2049">
        <v>0</v>
      </c>
      <c r="BZ2049">
        <v>0</v>
      </c>
      <c r="CA2049">
        <v>0</v>
      </c>
      <c r="CB2049">
        <v>0</v>
      </c>
      <c r="CC2049">
        <v>0</v>
      </c>
      <c r="CD2049">
        <v>0</v>
      </c>
      <c r="CE2049">
        <v>0</v>
      </c>
      <c r="CF2049">
        <v>0</v>
      </c>
      <c r="CG2049">
        <v>0</v>
      </c>
      <c r="CH2049">
        <v>0</v>
      </c>
      <c r="CI2049">
        <v>0</v>
      </c>
      <c r="CJ2049">
        <v>0</v>
      </c>
      <c r="CK2049">
        <v>0</v>
      </c>
      <c r="CL2049">
        <v>0</v>
      </c>
      <c r="CM2049">
        <v>0</v>
      </c>
      <c r="CN2049">
        <v>0</v>
      </c>
      <c r="CO2049">
        <v>0</v>
      </c>
      <c r="CP2049">
        <v>0</v>
      </c>
      <c r="CQ2049">
        <v>465602</v>
      </c>
      <c r="CR2049">
        <v>0</v>
      </c>
      <c r="CS2049">
        <v>0</v>
      </c>
      <c r="CT2049">
        <v>0</v>
      </c>
      <c r="CU2049">
        <v>54841</v>
      </c>
      <c r="CV2049">
        <v>35819</v>
      </c>
      <c r="CW2049">
        <v>828</v>
      </c>
      <c r="CX2049">
        <v>4342</v>
      </c>
      <c r="CY2049">
        <v>3256</v>
      </c>
      <c r="CZ2049">
        <v>1303</v>
      </c>
      <c r="DA2049">
        <v>1085</v>
      </c>
      <c r="DB2049">
        <v>4703</v>
      </c>
      <c r="DC2049">
        <v>26000</v>
      </c>
      <c r="DD2049">
        <v>1085</v>
      </c>
      <c r="DE2049">
        <v>25000</v>
      </c>
      <c r="DF2049">
        <v>0</v>
      </c>
      <c r="DG2049">
        <v>2755</v>
      </c>
      <c r="DH2049">
        <v>0</v>
      </c>
      <c r="DI2049">
        <v>0</v>
      </c>
      <c r="DJ2049">
        <v>148631</v>
      </c>
      <c r="DK2049">
        <v>124980</v>
      </c>
      <c r="DL2049">
        <v>318842</v>
      </c>
      <c r="DM2049">
        <v>0</v>
      </c>
      <c r="DN2049">
        <v>0</v>
      </c>
      <c r="DO2049">
        <v>1219073</v>
      </c>
      <c r="DP2049">
        <v>317700</v>
      </c>
      <c r="DQ2049">
        <v>-22245</v>
      </c>
      <c r="DR2049">
        <v>0</v>
      </c>
      <c r="DS2049">
        <v>0</v>
      </c>
    </row>
    <row r="2050" spans="1:123" x14ac:dyDescent="0.3">
      <c r="A2050" t="str">
        <f t="shared" si="31"/>
        <v>20341998</v>
      </c>
      <c r="B2050">
        <v>59</v>
      </c>
      <c r="C2050">
        <v>2034</v>
      </c>
      <c r="D2050">
        <v>199812</v>
      </c>
      <c r="E2050">
        <v>64</v>
      </c>
      <c r="F2050">
        <v>1373049</v>
      </c>
      <c r="G2050">
        <v>163105</v>
      </c>
      <c r="H2050">
        <v>550000</v>
      </c>
      <c r="I2050">
        <v>0</v>
      </c>
      <c r="J2050">
        <v>120000</v>
      </c>
      <c r="K2050">
        <v>85000</v>
      </c>
      <c r="L2050">
        <v>200000</v>
      </c>
      <c r="M2050">
        <v>56200</v>
      </c>
      <c r="N2050">
        <v>11500</v>
      </c>
      <c r="O2050">
        <v>25500</v>
      </c>
      <c r="P2050">
        <v>4500</v>
      </c>
      <c r="Q2050">
        <v>2000</v>
      </c>
      <c r="R2050">
        <v>0</v>
      </c>
      <c r="S2050">
        <v>5494</v>
      </c>
      <c r="T2050">
        <v>35000</v>
      </c>
      <c r="U2050">
        <v>36000</v>
      </c>
      <c r="V2050">
        <v>0</v>
      </c>
      <c r="W2050">
        <v>0</v>
      </c>
      <c r="X2050">
        <v>0</v>
      </c>
      <c r="Y2050">
        <v>0</v>
      </c>
      <c r="Z2050">
        <v>186533</v>
      </c>
      <c r="AA2050">
        <v>0</v>
      </c>
      <c r="AB2050">
        <v>0</v>
      </c>
      <c r="AC2050">
        <v>124782</v>
      </c>
      <c r="AD2050">
        <v>64287</v>
      </c>
      <c r="AE2050">
        <v>0</v>
      </c>
      <c r="AF2050">
        <v>189069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645592</v>
      </c>
      <c r="AO2050">
        <v>1228854</v>
      </c>
      <c r="AP2050">
        <v>189069</v>
      </c>
      <c r="AQ2050">
        <v>0</v>
      </c>
      <c r="AR2050">
        <v>20000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21332</v>
      </c>
      <c r="BH2050">
        <v>0</v>
      </c>
      <c r="BI2050">
        <v>0</v>
      </c>
      <c r="BJ2050">
        <v>0</v>
      </c>
      <c r="BK2050">
        <v>1416592</v>
      </c>
      <c r="BL2050">
        <v>0</v>
      </c>
      <c r="BM2050">
        <v>0</v>
      </c>
      <c r="BN2050">
        <v>0</v>
      </c>
      <c r="BO2050">
        <v>0</v>
      </c>
      <c r="BP2050">
        <v>0</v>
      </c>
      <c r="BQ2050">
        <v>0</v>
      </c>
      <c r="BR2050">
        <v>164398</v>
      </c>
      <c r="BS2050">
        <v>154000</v>
      </c>
      <c r="BT2050">
        <v>10159</v>
      </c>
      <c r="BU2050">
        <v>100000</v>
      </c>
      <c r="BV2050">
        <v>10000</v>
      </c>
      <c r="BW2050">
        <v>0</v>
      </c>
      <c r="BX2050">
        <v>0</v>
      </c>
      <c r="BY2050">
        <v>0</v>
      </c>
      <c r="BZ2050">
        <v>0</v>
      </c>
      <c r="CA2050">
        <v>0</v>
      </c>
      <c r="CB2050">
        <v>0</v>
      </c>
      <c r="CC2050">
        <v>0</v>
      </c>
      <c r="CD2050">
        <v>0</v>
      </c>
      <c r="CE2050">
        <v>0</v>
      </c>
      <c r="CF2050">
        <v>0</v>
      </c>
      <c r="CG2050">
        <v>25000</v>
      </c>
      <c r="CH2050">
        <v>572</v>
      </c>
      <c r="CI2050">
        <v>3000</v>
      </c>
      <c r="CJ2050">
        <v>2250</v>
      </c>
      <c r="CK2050">
        <v>900</v>
      </c>
      <c r="CL2050">
        <v>750</v>
      </c>
      <c r="CM2050">
        <v>3250</v>
      </c>
      <c r="CN2050">
        <v>15000</v>
      </c>
      <c r="CO2050">
        <v>750</v>
      </c>
      <c r="CP2050">
        <v>0</v>
      </c>
      <c r="CQ2050">
        <v>610000</v>
      </c>
      <c r="CR2050">
        <v>100000</v>
      </c>
      <c r="CS2050">
        <v>10000</v>
      </c>
      <c r="CT2050">
        <v>154000</v>
      </c>
      <c r="CU2050">
        <v>65000</v>
      </c>
      <c r="CV2050">
        <v>60819</v>
      </c>
      <c r="CW2050">
        <v>1400</v>
      </c>
      <c r="CX2050">
        <v>7342</v>
      </c>
      <c r="CY2050">
        <v>5506</v>
      </c>
      <c r="CZ2050">
        <v>2203</v>
      </c>
      <c r="DA2050">
        <v>1835</v>
      </c>
      <c r="DB2050">
        <v>7953</v>
      </c>
      <c r="DC2050">
        <v>41000</v>
      </c>
      <c r="DD2050">
        <v>1835</v>
      </c>
      <c r="DE2050">
        <v>30000</v>
      </c>
      <c r="DF2050">
        <v>186533</v>
      </c>
      <c r="DG2050">
        <v>2755</v>
      </c>
      <c r="DH2050">
        <v>0</v>
      </c>
      <c r="DI2050">
        <v>0</v>
      </c>
      <c r="DJ2050">
        <v>169963</v>
      </c>
      <c r="DK2050">
        <v>124980</v>
      </c>
      <c r="DL2050">
        <v>318842</v>
      </c>
      <c r="DM2050">
        <v>0</v>
      </c>
      <c r="DN2050">
        <v>0</v>
      </c>
      <c r="DO2050">
        <v>1901967</v>
      </c>
      <c r="DP2050">
        <v>317700</v>
      </c>
      <c r="DQ2050">
        <v>697894</v>
      </c>
      <c r="DR2050">
        <v>0</v>
      </c>
      <c r="DS2050">
        <v>0</v>
      </c>
    </row>
    <row r="2051" spans="1:123" x14ac:dyDescent="0.3">
      <c r="A2051" t="str">
        <f t="shared" ref="A2051:A2114" si="32">CONCATENATE(C2051,LEFT(D2051,4))</f>
        <v>20351999</v>
      </c>
      <c r="B2051">
        <v>59</v>
      </c>
      <c r="C2051">
        <v>2035</v>
      </c>
      <c r="D2051">
        <v>199912</v>
      </c>
      <c r="E2051">
        <v>56</v>
      </c>
      <c r="F2051">
        <v>1830910</v>
      </c>
      <c r="G2051">
        <v>163108</v>
      </c>
      <c r="H2051">
        <v>550000</v>
      </c>
      <c r="I2051">
        <v>0</v>
      </c>
      <c r="J2051">
        <v>120000</v>
      </c>
      <c r="K2051">
        <v>85000</v>
      </c>
      <c r="L2051">
        <v>200000</v>
      </c>
      <c r="M2051">
        <v>56200</v>
      </c>
      <c r="N2051">
        <v>11500</v>
      </c>
      <c r="O2051">
        <v>25500</v>
      </c>
      <c r="P2051">
        <v>4500</v>
      </c>
      <c r="Q2051">
        <v>2000</v>
      </c>
      <c r="R2051">
        <v>0</v>
      </c>
      <c r="S2051">
        <v>5305</v>
      </c>
      <c r="T2051">
        <v>35000</v>
      </c>
      <c r="U2051">
        <v>36000</v>
      </c>
      <c r="V2051">
        <v>0</v>
      </c>
      <c r="W2051">
        <v>5000</v>
      </c>
      <c r="X2051">
        <v>0</v>
      </c>
      <c r="Y2051">
        <v>0</v>
      </c>
      <c r="Z2051">
        <v>46955</v>
      </c>
      <c r="AA2051">
        <v>0</v>
      </c>
      <c r="AB2051">
        <v>0</v>
      </c>
      <c r="AC2051">
        <v>107734</v>
      </c>
      <c r="AD2051">
        <v>55504</v>
      </c>
      <c r="AE2051">
        <v>0</v>
      </c>
      <c r="AF2051">
        <v>163239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805811</v>
      </c>
      <c r="AO2051">
        <v>1060968</v>
      </c>
      <c r="AP2051">
        <v>163239</v>
      </c>
      <c r="AQ2051">
        <v>0</v>
      </c>
      <c r="AR2051">
        <v>20000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0</v>
      </c>
      <c r="BI2051">
        <v>0</v>
      </c>
      <c r="BJ2051">
        <v>0</v>
      </c>
      <c r="BK2051">
        <v>1244207</v>
      </c>
      <c r="BL2051">
        <v>0</v>
      </c>
      <c r="BM2051">
        <v>0</v>
      </c>
      <c r="BN2051">
        <v>0</v>
      </c>
      <c r="BO2051">
        <v>0</v>
      </c>
      <c r="BP2051">
        <v>0</v>
      </c>
      <c r="BQ2051">
        <v>0</v>
      </c>
      <c r="BR2051">
        <v>20000</v>
      </c>
      <c r="BS2051">
        <v>0</v>
      </c>
      <c r="BT2051">
        <v>0</v>
      </c>
      <c r="BU2051">
        <v>0</v>
      </c>
      <c r="BV2051">
        <v>0</v>
      </c>
      <c r="BW2051">
        <v>0</v>
      </c>
      <c r="BX2051">
        <v>0</v>
      </c>
      <c r="BY2051">
        <v>0</v>
      </c>
      <c r="BZ2051">
        <v>0</v>
      </c>
      <c r="CA2051">
        <v>0</v>
      </c>
      <c r="CB2051">
        <v>0</v>
      </c>
      <c r="CC2051">
        <v>0</v>
      </c>
      <c r="CD2051">
        <v>0</v>
      </c>
      <c r="CE2051">
        <v>0</v>
      </c>
      <c r="CF2051">
        <v>0</v>
      </c>
      <c r="CG2051">
        <v>0</v>
      </c>
      <c r="CH2051">
        <v>0</v>
      </c>
      <c r="CI2051">
        <v>0</v>
      </c>
      <c r="CJ2051">
        <v>0</v>
      </c>
      <c r="CK2051">
        <v>0</v>
      </c>
      <c r="CL2051">
        <v>0</v>
      </c>
      <c r="CM2051">
        <v>0</v>
      </c>
      <c r="CN2051">
        <v>0</v>
      </c>
      <c r="CO2051">
        <v>0</v>
      </c>
      <c r="CP2051">
        <v>0</v>
      </c>
      <c r="CQ2051">
        <v>610000</v>
      </c>
      <c r="CR2051">
        <v>100000</v>
      </c>
      <c r="CS2051">
        <v>10000</v>
      </c>
      <c r="CT2051">
        <v>154000</v>
      </c>
      <c r="CU2051">
        <v>65000</v>
      </c>
      <c r="CV2051">
        <v>60819</v>
      </c>
      <c r="CW2051">
        <v>1400</v>
      </c>
      <c r="CX2051">
        <v>7342</v>
      </c>
      <c r="CY2051">
        <v>5506</v>
      </c>
      <c r="CZ2051">
        <v>2203</v>
      </c>
      <c r="DA2051">
        <v>1835</v>
      </c>
      <c r="DB2051">
        <v>7953</v>
      </c>
      <c r="DC2051">
        <v>41000</v>
      </c>
      <c r="DD2051">
        <v>1835</v>
      </c>
      <c r="DE2051">
        <v>35000</v>
      </c>
      <c r="DF2051">
        <v>218845</v>
      </c>
      <c r="DG2051">
        <v>2755</v>
      </c>
      <c r="DH2051">
        <v>0</v>
      </c>
      <c r="DI2051">
        <v>0</v>
      </c>
      <c r="DJ2051">
        <v>167830</v>
      </c>
      <c r="DK2051">
        <v>124980</v>
      </c>
      <c r="DL2051">
        <v>318842</v>
      </c>
      <c r="DM2051">
        <v>0</v>
      </c>
      <c r="DN2051">
        <v>0</v>
      </c>
      <c r="DO2051">
        <v>1937146</v>
      </c>
      <c r="DP2051">
        <v>317700</v>
      </c>
      <c r="DQ2051">
        <v>66955</v>
      </c>
      <c r="DR2051">
        <v>0</v>
      </c>
      <c r="DS2051">
        <v>0</v>
      </c>
    </row>
    <row r="2052" spans="1:123" x14ac:dyDescent="0.3">
      <c r="A2052" t="str">
        <f t="shared" si="32"/>
        <v>20362000</v>
      </c>
      <c r="B2052">
        <v>59</v>
      </c>
      <c r="C2052">
        <v>2036</v>
      </c>
      <c r="D2052">
        <v>200012</v>
      </c>
      <c r="E2052">
        <v>37</v>
      </c>
      <c r="F2052">
        <v>1988910</v>
      </c>
      <c r="G2052">
        <v>163099</v>
      </c>
      <c r="H2052">
        <v>550000</v>
      </c>
      <c r="I2052">
        <v>0</v>
      </c>
      <c r="J2052">
        <v>120000</v>
      </c>
      <c r="K2052">
        <v>85000</v>
      </c>
      <c r="L2052">
        <v>200000</v>
      </c>
      <c r="M2052">
        <v>56200</v>
      </c>
      <c r="N2052">
        <v>11500</v>
      </c>
      <c r="O2052">
        <v>25500</v>
      </c>
      <c r="P2052">
        <v>4500</v>
      </c>
      <c r="Q2052">
        <v>2000</v>
      </c>
      <c r="R2052">
        <v>0</v>
      </c>
      <c r="S2052">
        <v>5091</v>
      </c>
      <c r="T2052">
        <v>35000</v>
      </c>
      <c r="U2052">
        <v>36000</v>
      </c>
      <c r="V2052">
        <v>0</v>
      </c>
      <c r="W2052">
        <v>5000</v>
      </c>
      <c r="X2052">
        <v>0</v>
      </c>
      <c r="Y2052">
        <v>199209</v>
      </c>
      <c r="Z2052">
        <v>0</v>
      </c>
      <c r="AA2052">
        <v>0</v>
      </c>
      <c r="AB2052">
        <v>0</v>
      </c>
      <c r="AC2052">
        <v>71948</v>
      </c>
      <c r="AD2052">
        <v>0</v>
      </c>
      <c r="AE2052">
        <v>0</v>
      </c>
      <c r="AF2052">
        <v>109015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1105984</v>
      </c>
      <c r="AO2052">
        <v>708545</v>
      </c>
      <c r="AP2052">
        <v>109015</v>
      </c>
      <c r="AQ2052">
        <v>0</v>
      </c>
      <c r="AR2052">
        <v>13031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0</v>
      </c>
      <c r="BI2052">
        <v>0</v>
      </c>
      <c r="BJ2052">
        <v>0</v>
      </c>
      <c r="BK2052">
        <v>830592</v>
      </c>
      <c r="BL2052">
        <v>0</v>
      </c>
      <c r="BM2052">
        <v>196667</v>
      </c>
      <c r="BN2052">
        <v>0</v>
      </c>
      <c r="BO2052">
        <v>0</v>
      </c>
      <c r="BP2052">
        <v>54766</v>
      </c>
      <c r="BQ2052">
        <v>0</v>
      </c>
      <c r="BR2052">
        <v>0</v>
      </c>
      <c r="BS2052">
        <v>0</v>
      </c>
      <c r="BT2052">
        <v>0</v>
      </c>
      <c r="BU2052">
        <v>0</v>
      </c>
      <c r="BV2052">
        <v>0</v>
      </c>
      <c r="BW2052">
        <v>0</v>
      </c>
      <c r="BX2052">
        <v>0</v>
      </c>
      <c r="BY2052">
        <v>0</v>
      </c>
      <c r="BZ2052">
        <v>0</v>
      </c>
      <c r="CA2052">
        <v>0</v>
      </c>
      <c r="CB2052">
        <v>0</v>
      </c>
      <c r="CC2052">
        <v>0</v>
      </c>
      <c r="CD2052">
        <v>0</v>
      </c>
      <c r="CE2052">
        <v>0</v>
      </c>
      <c r="CF2052">
        <v>0</v>
      </c>
      <c r="CG2052">
        <v>0</v>
      </c>
      <c r="CH2052">
        <v>0</v>
      </c>
      <c r="CI2052">
        <v>0</v>
      </c>
      <c r="CJ2052">
        <v>0</v>
      </c>
      <c r="CK2052">
        <v>0</v>
      </c>
      <c r="CL2052">
        <v>0</v>
      </c>
      <c r="CM2052">
        <v>0</v>
      </c>
      <c r="CN2052">
        <v>0</v>
      </c>
      <c r="CO2052">
        <v>0</v>
      </c>
      <c r="CP2052">
        <v>0</v>
      </c>
      <c r="CQ2052">
        <v>393333</v>
      </c>
      <c r="CR2052">
        <v>45234</v>
      </c>
      <c r="CS2052">
        <v>10000</v>
      </c>
      <c r="CT2052">
        <v>154000</v>
      </c>
      <c r="CU2052">
        <v>65000</v>
      </c>
      <c r="CV2052">
        <v>60819</v>
      </c>
      <c r="CW2052">
        <v>1400</v>
      </c>
      <c r="CX2052">
        <v>7342</v>
      </c>
      <c r="CY2052">
        <v>5506</v>
      </c>
      <c r="CZ2052">
        <v>2203</v>
      </c>
      <c r="DA2052">
        <v>1835</v>
      </c>
      <c r="DB2052">
        <v>7953</v>
      </c>
      <c r="DC2052">
        <v>41000</v>
      </c>
      <c r="DD2052">
        <v>1835</v>
      </c>
      <c r="DE2052">
        <v>35000</v>
      </c>
      <c r="DF2052">
        <v>10793</v>
      </c>
      <c r="DG2052">
        <v>2755</v>
      </c>
      <c r="DH2052">
        <v>0</v>
      </c>
      <c r="DI2052">
        <v>0</v>
      </c>
      <c r="DJ2052">
        <v>167830</v>
      </c>
      <c r="DK2052">
        <v>124980</v>
      </c>
      <c r="DL2052">
        <v>318842</v>
      </c>
      <c r="DM2052">
        <v>0</v>
      </c>
      <c r="DN2052">
        <v>0</v>
      </c>
      <c r="DO2052">
        <v>1457661</v>
      </c>
      <c r="DP2052">
        <v>317700</v>
      </c>
      <c r="DQ2052">
        <v>-450642</v>
      </c>
      <c r="DR2052">
        <v>0</v>
      </c>
      <c r="DS2052">
        <v>0</v>
      </c>
    </row>
    <row r="2053" spans="1:123" x14ac:dyDescent="0.3">
      <c r="A2053" t="str">
        <f t="shared" si="32"/>
        <v>20372001</v>
      </c>
      <c r="B2053">
        <v>59</v>
      </c>
      <c r="C2053">
        <v>2037</v>
      </c>
      <c r="D2053">
        <v>200112</v>
      </c>
      <c r="E2053">
        <v>20</v>
      </c>
      <c r="F2053">
        <v>1840045</v>
      </c>
      <c r="G2053">
        <v>163089</v>
      </c>
      <c r="H2053">
        <v>550000</v>
      </c>
      <c r="I2053">
        <v>0</v>
      </c>
      <c r="J2053">
        <v>120000</v>
      </c>
      <c r="K2053">
        <v>85000</v>
      </c>
      <c r="L2053">
        <v>200000</v>
      </c>
      <c r="M2053">
        <v>56200</v>
      </c>
      <c r="N2053">
        <v>11500</v>
      </c>
      <c r="O2053">
        <v>25500</v>
      </c>
      <c r="P2053">
        <v>4500</v>
      </c>
      <c r="Q2053">
        <v>2000</v>
      </c>
      <c r="R2053">
        <v>0</v>
      </c>
      <c r="S2053">
        <v>4878</v>
      </c>
      <c r="T2053">
        <v>35000</v>
      </c>
      <c r="U2053">
        <v>36000</v>
      </c>
      <c r="V2053">
        <v>0</v>
      </c>
      <c r="W2053">
        <v>5000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38651</v>
      </c>
      <c r="AD2053">
        <v>0</v>
      </c>
      <c r="AE2053">
        <v>0</v>
      </c>
      <c r="AF2053">
        <v>58564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957014</v>
      </c>
      <c r="AO2053">
        <v>380635</v>
      </c>
      <c r="AP2053">
        <v>58564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34603</v>
      </c>
      <c r="AY2053">
        <v>0</v>
      </c>
      <c r="AZ2053">
        <v>0</v>
      </c>
      <c r="BA2053">
        <v>25000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0</v>
      </c>
      <c r="BI2053">
        <v>0</v>
      </c>
      <c r="BJ2053">
        <v>0</v>
      </c>
      <c r="BK2053">
        <v>498802</v>
      </c>
      <c r="BL2053">
        <v>0</v>
      </c>
      <c r="BM2053">
        <v>176667</v>
      </c>
      <c r="BN2053">
        <v>154000</v>
      </c>
      <c r="BO2053">
        <v>65000</v>
      </c>
      <c r="BP2053">
        <v>45234</v>
      </c>
      <c r="BQ2053">
        <v>10000</v>
      </c>
      <c r="BR2053">
        <v>0</v>
      </c>
      <c r="BS2053">
        <v>0</v>
      </c>
      <c r="BT2053">
        <v>0</v>
      </c>
      <c r="BU2053">
        <v>0</v>
      </c>
      <c r="BV2053">
        <v>0</v>
      </c>
      <c r="BW2053">
        <v>33000</v>
      </c>
      <c r="BX2053">
        <v>763</v>
      </c>
      <c r="BY2053">
        <v>4000</v>
      </c>
      <c r="BZ2053">
        <v>3000</v>
      </c>
      <c r="CA2053">
        <v>1200</v>
      </c>
      <c r="CB2053">
        <v>1000</v>
      </c>
      <c r="CC2053">
        <v>4333</v>
      </c>
      <c r="CD2053">
        <v>20000</v>
      </c>
      <c r="CE2053">
        <v>1000</v>
      </c>
      <c r="CF2053">
        <v>35000</v>
      </c>
      <c r="CG2053">
        <v>0</v>
      </c>
      <c r="CH2053">
        <v>0</v>
      </c>
      <c r="CI2053">
        <v>0</v>
      </c>
      <c r="CJ2053">
        <v>0</v>
      </c>
      <c r="CK2053">
        <v>0</v>
      </c>
      <c r="CL2053">
        <v>0</v>
      </c>
      <c r="CM2053">
        <v>0</v>
      </c>
      <c r="CN2053">
        <v>0</v>
      </c>
      <c r="CO2053">
        <v>0</v>
      </c>
      <c r="CP2053">
        <v>0</v>
      </c>
      <c r="CQ2053">
        <v>196667</v>
      </c>
      <c r="CR2053">
        <v>0</v>
      </c>
      <c r="CS2053">
        <v>0</v>
      </c>
      <c r="CT2053">
        <v>0</v>
      </c>
      <c r="CU2053">
        <v>0</v>
      </c>
      <c r="CV2053">
        <v>27819</v>
      </c>
      <c r="CW2053">
        <v>637</v>
      </c>
      <c r="CX2053">
        <v>3342</v>
      </c>
      <c r="CY2053">
        <v>2506</v>
      </c>
      <c r="CZ2053">
        <v>1003</v>
      </c>
      <c r="DA2053">
        <v>835</v>
      </c>
      <c r="DB2053">
        <v>3620</v>
      </c>
      <c r="DC2053">
        <v>21000</v>
      </c>
      <c r="DD2053">
        <v>835</v>
      </c>
      <c r="DE2053">
        <v>0</v>
      </c>
      <c r="DF2053">
        <v>10469</v>
      </c>
      <c r="DG2053">
        <v>2755</v>
      </c>
      <c r="DH2053">
        <v>0</v>
      </c>
      <c r="DI2053">
        <v>0</v>
      </c>
      <c r="DJ2053">
        <v>133227</v>
      </c>
      <c r="DK2053">
        <v>99980</v>
      </c>
      <c r="DL2053">
        <v>318842</v>
      </c>
      <c r="DM2053">
        <v>0</v>
      </c>
      <c r="DN2053">
        <v>0</v>
      </c>
      <c r="DO2053">
        <v>823538</v>
      </c>
      <c r="DP2053">
        <v>317700</v>
      </c>
      <c r="DQ2053">
        <v>-642921</v>
      </c>
      <c r="DR2053">
        <v>29122</v>
      </c>
      <c r="DS2053">
        <v>0</v>
      </c>
    </row>
    <row r="2054" spans="1:123" x14ac:dyDescent="0.3">
      <c r="A2054" t="str">
        <f t="shared" si="32"/>
        <v>20382002</v>
      </c>
      <c r="B2054">
        <v>59</v>
      </c>
      <c r="C2054">
        <v>2038</v>
      </c>
      <c r="D2054">
        <v>200212</v>
      </c>
      <c r="E2054">
        <v>44</v>
      </c>
      <c r="F2054">
        <v>2106015</v>
      </c>
      <c r="G2054">
        <v>163079</v>
      </c>
      <c r="H2054">
        <v>550000</v>
      </c>
      <c r="I2054">
        <v>0</v>
      </c>
      <c r="J2054">
        <v>90000</v>
      </c>
      <c r="K2054">
        <v>85000</v>
      </c>
      <c r="L2054">
        <v>200000</v>
      </c>
      <c r="M2054">
        <v>56200</v>
      </c>
      <c r="N2054">
        <v>11500</v>
      </c>
      <c r="O2054">
        <v>25500</v>
      </c>
      <c r="P2054">
        <v>4500</v>
      </c>
      <c r="Q2054">
        <v>2000</v>
      </c>
      <c r="R2054">
        <v>0</v>
      </c>
      <c r="S2054">
        <v>4664</v>
      </c>
      <c r="T2054">
        <v>35000</v>
      </c>
      <c r="U2054">
        <v>36000</v>
      </c>
      <c r="V2054">
        <v>0</v>
      </c>
      <c r="W2054">
        <v>5000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86037</v>
      </c>
      <c r="AD2054">
        <v>44326</v>
      </c>
      <c r="AE2054">
        <v>0</v>
      </c>
      <c r="AF2054">
        <v>130363</v>
      </c>
      <c r="AG2054">
        <v>44326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855001</v>
      </c>
      <c r="AO2054">
        <v>847294</v>
      </c>
      <c r="AP2054">
        <v>130363</v>
      </c>
      <c r="AQ2054">
        <v>0</v>
      </c>
      <c r="AR2054">
        <v>20000</v>
      </c>
      <c r="AS2054">
        <v>0</v>
      </c>
      <c r="AT2054">
        <v>0</v>
      </c>
      <c r="AU2054">
        <v>0</v>
      </c>
      <c r="AV2054">
        <v>0</v>
      </c>
      <c r="AW2054">
        <v>13799</v>
      </c>
      <c r="AX2054">
        <v>47847</v>
      </c>
      <c r="AY2054">
        <v>479</v>
      </c>
      <c r="AZ2054">
        <v>0</v>
      </c>
      <c r="BA2054">
        <v>25000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0</v>
      </c>
      <c r="BI2054">
        <v>0</v>
      </c>
      <c r="BJ2054">
        <v>0</v>
      </c>
      <c r="BK2054">
        <v>1084782</v>
      </c>
      <c r="BL2054">
        <v>0</v>
      </c>
      <c r="BM2054">
        <v>156667</v>
      </c>
      <c r="BN2054">
        <v>0</v>
      </c>
      <c r="BO2054">
        <v>0</v>
      </c>
      <c r="BP2054">
        <v>0</v>
      </c>
      <c r="BQ2054">
        <v>0</v>
      </c>
      <c r="BR2054">
        <v>0</v>
      </c>
      <c r="BS2054">
        <v>0</v>
      </c>
      <c r="BT2054">
        <v>0</v>
      </c>
      <c r="BU2054">
        <v>0</v>
      </c>
      <c r="BV2054">
        <v>0</v>
      </c>
      <c r="BW2054">
        <v>27819</v>
      </c>
      <c r="BX2054">
        <v>637</v>
      </c>
      <c r="BY2054">
        <v>3342</v>
      </c>
      <c r="BZ2054">
        <v>2506</v>
      </c>
      <c r="CA2054">
        <v>1003</v>
      </c>
      <c r="CB2054">
        <v>835</v>
      </c>
      <c r="CC2054">
        <v>3620</v>
      </c>
      <c r="CD2054">
        <v>20000</v>
      </c>
      <c r="CE2054">
        <v>835</v>
      </c>
      <c r="CF2054">
        <v>0</v>
      </c>
      <c r="CG2054">
        <v>0</v>
      </c>
      <c r="CH2054">
        <v>0</v>
      </c>
      <c r="CI2054">
        <v>0</v>
      </c>
      <c r="CJ2054">
        <v>0</v>
      </c>
      <c r="CK2054">
        <v>0</v>
      </c>
      <c r="CL2054">
        <v>0</v>
      </c>
      <c r="CM2054">
        <v>0</v>
      </c>
      <c r="CN2054">
        <v>0</v>
      </c>
      <c r="CO2054">
        <v>0</v>
      </c>
      <c r="CP2054">
        <v>0</v>
      </c>
      <c r="CQ2054">
        <v>20000</v>
      </c>
      <c r="CR2054">
        <v>0</v>
      </c>
      <c r="CS2054">
        <v>0</v>
      </c>
      <c r="CT2054">
        <v>0</v>
      </c>
      <c r="CU2054">
        <v>0</v>
      </c>
      <c r="CV2054">
        <v>0</v>
      </c>
      <c r="CW2054">
        <v>0</v>
      </c>
      <c r="CX2054">
        <v>0</v>
      </c>
      <c r="CY2054">
        <v>0</v>
      </c>
      <c r="CZ2054">
        <v>0</v>
      </c>
      <c r="DA2054">
        <v>0</v>
      </c>
      <c r="DB2054">
        <v>0</v>
      </c>
      <c r="DC2054">
        <v>1000</v>
      </c>
      <c r="DD2054">
        <v>0</v>
      </c>
      <c r="DE2054">
        <v>0</v>
      </c>
      <c r="DF2054">
        <v>10155</v>
      </c>
      <c r="DG2054">
        <v>2755</v>
      </c>
      <c r="DH2054">
        <v>0</v>
      </c>
      <c r="DI2054">
        <v>0</v>
      </c>
      <c r="DJ2054">
        <v>85380</v>
      </c>
      <c r="DK2054">
        <v>74980</v>
      </c>
      <c r="DL2054">
        <v>305043</v>
      </c>
      <c r="DM2054">
        <v>0</v>
      </c>
      <c r="DN2054">
        <v>0</v>
      </c>
      <c r="DO2054">
        <v>499313</v>
      </c>
      <c r="DP2054">
        <v>317700</v>
      </c>
      <c r="DQ2054">
        <v>-451957</v>
      </c>
      <c r="DR2054">
        <v>148046</v>
      </c>
      <c r="DS2054">
        <v>0</v>
      </c>
    </row>
    <row r="2055" spans="1:123" x14ac:dyDescent="0.3">
      <c r="A2055" t="str">
        <f t="shared" si="32"/>
        <v>20392003</v>
      </c>
      <c r="B2055">
        <v>59</v>
      </c>
      <c r="C2055">
        <v>2039</v>
      </c>
      <c r="D2055">
        <v>200312</v>
      </c>
      <c r="E2055">
        <v>50</v>
      </c>
      <c r="F2055">
        <v>1999249</v>
      </c>
      <c r="G2055">
        <v>163069</v>
      </c>
      <c r="H2055">
        <v>550000</v>
      </c>
      <c r="I2055">
        <v>0</v>
      </c>
      <c r="J2055">
        <v>90000</v>
      </c>
      <c r="K2055">
        <v>85000</v>
      </c>
      <c r="L2055">
        <v>200000</v>
      </c>
      <c r="M2055">
        <v>56200</v>
      </c>
      <c r="N2055">
        <v>11500</v>
      </c>
      <c r="O2055">
        <v>25500</v>
      </c>
      <c r="P2055">
        <v>4500</v>
      </c>
      <c r="Q2055">
        <v>2000</v>
      </c>
      <c r="R2055">
        <v>0</v>
      </c>
      <c r="S2055">
        <v>4451</v>
      </c>
      <c r="T2055">
        <v>35000</v>
      </c>
      <c r="U2055">
        <v>36000</v>
      </c>
      <c r="V2055">
        <v>0</v>
      </c>
      <c r="W2055">
        <v>5000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97684</v>
      </c>
      <c r="AD2055">
        <v>50327</v>
      </c>
      <c r="AE2055">
        <v>0</v>
      </c>
      <c r="AF2055">
        <v>148011</v>
      </c>
      <c r="AG2055">
        <v>50327</v>
      </c>
      <c r="AH2055">
        <v>0</v>
      </c>
      <c r="AI2055">
        <v>44326</v>
      </c>
      <c r="AJ2055">
        <v>0</v>
      </c>
      <c r="AK2055">
        <v>44326</v>
      </c>
      <c r="AL2055">
        <v>44326</v>
      </c>
      <c r="AM2055">
        <v>0</v>
      </c>
      <c r="AN2055">
        <v>837140</v>
      </c>
      <c r="AO2055">
        <v>961994</v>
      </c>
      <c r="AP2055">
        <v>148011</v>
      </c>
      <c r="AQ2055">
        <v>0</v>
      </c>
      <c r="AR2055">
        <v>20000</v>
      </c>
      <c r="AS2055">
        <v>0</v>
      </c>
      <c r="AT2055">
        <v>0</v>
      </c>
      <c r="AU2055">
        <v>0</v>
      </c>
      <c r="AV2055">
        <v>0</v>
      </c>
      <c r="AW2055">
        <v>18348</v>
      </c>
      <c r="AX2055">
        <v>51102</v>
      </c>
      <c r="AY2055">
        <v>6635</v>
      </c>
      <c r="AZ2055">
        <v>0</v>
      </c>
      <c r="BA2055">
        <v>25000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0</v>
      </c>
      <c r="BI2055">
        <v>0</v>
      </c>
      <c r="BJ2055">
        <v>0</v>
      </c>
      <c r="BK2055">
        <v>1231090</v>
      </c>
      <c r="BL2055">
        <v>0</v>
      </c>
      <c r="BM2055">
        <v>0</v>
      </c>
      <c r="BN2055">
        <v>0</v>
      </c>
      <c r="BO2055">
        <v>0</v>
      </c>
      <c r="BP2055">
        <v>0</v>
      </c>
      <c r="BQ2055">
        <v>0</v>
      </c>
      <c r="BR2055">
        <v>0</v>
      </c>
      <c r="BS2055">
        <v>0</v>
      </c>
      <c r="BT2055">
        <v>0</v>
      </c>
      <c r="BU2055">
        <v>0</v>
      </c>
      <c r="BV2055">
        <v>0</v>
      </c>
      <c r="BW2055">
        <v>0</v>
      </c>
      <c r="BX2055">
        <v>0</v>
      </c>
      <c r="BY2055">
        <v>0</v>
      </c>
      <c r="BZ2055">
        <v>0</v>
      </c>
      <c r="CA2055">
        <v>0</v>
      </c>
      <c r="CB2055">
        <v>0</v>
      </c>
      <c r="CC2055">
        <v>0</v>
      </c>
      <c r="CD2055">
        <v>1000</v>
      </c>
      <c r="CE2055">
        <v>0</v>
      </c>
      <c r="CF2055">
        <v>0</v>
      </c>
      <c r="CG2055">
        <v>0</v>
      </c>
      <c r="CH2055">
        <v>0</v>
      </c>
      <c r="CI2055">
        <v>0</v>
      </c>
      <c r="CJ2055">
        <v>0</v>
      </c>
      <c r="CK2055">
        <v>0</v>
      </c>
      <c r="CL2055">
        <v>0</v>
      </c>
      <c r="CM2055">
        <v>0</v>
      </c>
      <c r="CN2055">
        <v>0</v>
      </c>
      <c r="CO2055">
        <v>0</v>
      </c>
      <c r="CP2055">
        <v>0</v>
      </c>
      <c r="CQ2055">
        <v>0</v>
      </c>
      <c r="CR2055">
        <v>0</v>
      </c>
      <c r="CS2055">
        <v>0</v>
      </c>
      <c r="CT2055">
        <v>0</v>
      </c>
      <c r="CU2055">
        <v>0</v>
      </c>
      <c r="CV2055">
        <v>0</v>
      </c>
      <c r="CW2055">
        <v>0</v>
      </c>
      <c r="CX2055">
        <v>0</v>
      </c>
      <c r="CY2055">
        <v>0</v>
      </c>
      <c r="CZ2055">
        <v>0</v>
      </c>
      <c r="DA2055">
        <v>0</v>
      </c>
      <c r="DB2055">
        <v>0</v>
      </c>
      <c r="DC2055">
        <v>0</v>
      </c>
      <c r="DD2055">
        <v>0</v>
      </c>
      <c r="DE2055">
        <v>0</v>
      </c>
      <c r="DF2055">
        <v>9851</v>
      </c>
      <c r="DG2055">
        <v>2755</v>
      </c>
      <c r="DH2055">
        <v>0</v>
      </c>
      <c r="DI2055">
        <v>0</v>
      </c>
      <c r="DJ2055">
        <v>34278</v>
      </c>
      <c r="DK2055">
        <v>49980</v>
      </c>
      <c r="DL2055">
        <v>286695</v>
      </c>
      <c r="DM2055">
        <v>0</v>
      </c>
      <c r="DN2055">
        <v>0</v>
      </c>
      <c r="DO2055">
        <v>427885</v>
      </c>
      <c r="DP2055">
        <v>317700</v>
      </c>
      <c r="DQ2055">
        <v>-224538</v>
      </c>
      <c r="DR2055">
        <v>129088</v>
      </c>
      <c r="DS2055">
        <v>0</v>
      </c>
    </row>
    <row r="2056" spans="1:123" x14ac:dyDescent="0.3">
      <c r="A2056" t="str">
        <f t="shared" si="32"/>
        <v>20402004</v>
      </c>
      <c r="B2056">
        <v>59</v>
      </c>
      <c r="C2056">
        <v>2040</v>
      </c>
      <c r="D2056">
        <v>200412</v>
      </c>
      <c r="E2056">
        <v>36</v>
      </c>
      <c r="F2056">
        <v>1932890</v>
      </c>
      <c r="G2056">
        <v>163060</v>
      </c>
      <c r="H2056">
        <v>550000</v>
      </c>
      <c r="I2056">
        <v>0</v>
      </c>
      <c r="J2056">
        <v>90000</v>
      </c>
      <c r="K2056">
        <v>85000</v>
      </c>
      <c r="L2056">
        <v>200000</v>
      </c>
      <c r="M2056">
        <v>56200</v>
      </c>
      <c r="N2056">
        <v>11500</v>
      </c>
      <c r="O2056">
        <v>25500</v>
      </c>
      <c r="P2056">
        <v>4500</v>
      </c>
      <c r="Q2056">
        <v>2000</v>
      </c>
      <c r="R2056">
        <v>0</v>
      </c>
      <c r="S2056">
        <v>4237</v>
      </c>
      <c r="T2056">
        <v>35000</v>
      </c>
      <c r="U2056">
        <v>36000</v>
      </c>
      <c r="V2056">
        <v>0</v>
      </c>
      <c r="W2056">
        <v>10000</v>
      </c>
      <c r="X2056">
        <v>0</v>
      </c>
      <c r="Y2056">
        <v>0</v>
      </c>
      <c r="Z2056">
        <v>0</v>
      </c>
      <c r="AA2056">
        <v>0</v>
      </c>
      <c r="AB2056">
        <v>44326</v>
      </c>
      <c r="AC2056">
        <v>69901</v>
      </c>
      <c r="AD2056">
        <v>0</v>
      </c>
      <c r="AE2056">
        <v>44326</v>
      </c>
      <c r="AF2056">
        <v>61588</v>
      </c>
      <c r="AG2056">
        <v>0</v>
      </c>
      <c r="AH2056">
        <v>0</v>
      </c>
      <c r="AI2056">
        <v>50327</v>
      </c>
      <c r="AJ2056">
        <v>0</v>
      </c>
      <c r="AK2056">
        <v>50327</v>
      </c>
      <c r="AL2056">
        <v>50327</v>
      </c>
      <c r="AM2056">
        <v>0</v>
      </c>
      <c r="AN2056">
        <v>918349</v>
      </c>
      <c r="AO2056">
        <v>688388</v>
      </c>
      <c r="AP2056">
        <v>105914</v>
      </c>
      <c r="AQ2056">
        <v>0</v>
      </c>
      <c r="AR2056">
        <v>11949</v>
      </c>
      <c r="AS2056">
        <v>0</v>
      </c>
      <c r="AT2056">
        <v>0</v>
      </c>
      <c r="AU2056">
        <v>0</v>
      </c>
      <c r="AV2056">
        <v>0</v>
      </c>
      <c r="AW2056">
        <v>7498</v>
      </c>
      <c r="AX2056">
        <v>34278</v>
      </c>
      <c r="AY2056">
        <v>0</v>
      </c>
      <c r="AZ2056">
        <v>0</v>
      </c>
      <c r="BA2056">
        <v>25000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0</v>
      </c>
      <c r="BI2056">
        <v>0</v>
      </c>
      <c r="BJ2056">
        <v>0</v>
      </c>
      <c r="BK2056">
        <v>873028</v>
      </c>
      <c r="BL2056">
        <v>0</v>
      </c>
      <c r="BM2056">
        <v>0</v>
      </c>
      <c r="BN2056">
        <v>0</v>
      </c>
      <c r="BO2056">
        <v>0</v>
      </c>
      <c r="BP2056">
        <v>0</v>
      </c>
      <c r="BQ2056">
        <v>0</v>
      </c>
      <c r="BR2056">
        <v>0</v>
      </c>
      <c r="BS2056">
        <v>0</v>
      </c>
      <c r="BT2056">
        <v>0</v>
      </c>
      <c r="BU2056">
        <v>0</v>
      </c>
      <c r="BV2056">
        <v>0</v>
      </c>
      <c r="BW2056">
        <v>0</v>
      </c>
      <c r="BX2056">
        <v>0</v>
      </c>
      <c r="BY2056">
        <v>0</v>
      </c>
      <c r="BZ2056">
        <v>0</v>
      </c>
      <c r="CA2056">
        <v>0</v>
      </c>
      <c r="CB2056">
        <v>0</v>
      </c>
      <c r="CC2056">
        <v>0</v>
      </c>
      <c r="CD2056">
        <v>0</v>
      </c>
      <c r="CE2056">
        <v>0</v>
      </c>
      <c r="CF2056">
        <v>0</v>
      </c>
      <c r="CG2056">
        <v>0</v>
      </c>
      <c r="CH2056">
        <v>0</v>
      </c>
      <c r="CI2056">
        <v>0</v>
      </c>
      <c r="CJ2056">
        <v>0</v>
      </c>
      <c r="CK2056">
        <v>0</v>
      </c>
      <c r="CL2056">
        <v>0</v>
      </c>
      <c r="CM2056">
        <v>0</v>
      </c>
      <c r="CN2056">
        <v>0</v>
      </c>
      <c r="CO2056">
        <v>0</v>
      </c>
      <c r="CP2056">
        <v>0</v>
      </c>
      <c r="CQ2056">
        <v>0</v>
      </c>
      <c r="CR2056">
        <v>0</v>
      </c>
      <c r="CS2056">
        <v>0</v>
      </c>
      <c r="CT2056">
        <v>0</v>
      </c>
      <c r="CU2056">
        <v>0</v>
      </c>
      <c r="CV2056">
        <v>0</v>
      </c>
      <c r="CW2056">
        <v>0</v>
      </c>
      <c r="CX2056">
        <v>0</v>
      </c>
      <c r="CY2056">
        <v>0</v>
      </c>
      <c r="CZ2056">
        <v>0</v>
      </c>
      <c r="DA2056">
        <v>0</v>
      </c>
      <c r="DB2056">
        <v>0</v>
      </c>
      <c r="DC2056">
        <v>0</v>
      </c>
      <c r="DD2056">
        <v>0</v>
      </c>
      <c r="DE2056">
        <v>0</v>
      </c>
      <c r="DF2056">
        <v>9555</v>
      </c>
      <c r="DG2056">
        <v>2755</v>
      </c>
      <c r="DH2056">
        <v>0</v>
      </c>
      <c r="DI2056">
        <v>0</v>
      </c>
      <c r="DJ2056">
        <v>0</v>
      </c>
      <c r="DK2056">
        <v>24980</v>
      </c>
      <c r="DL2056">
        <v>279197</v>
      </c>
      <c r="DM2056">
        <v>0</v>
      </c>
      <c r="DN2056">
        <v>0</v>
      </c>
      <c r="DO2056">
        <v>366814</v>
      </c>
      <c r="DP2056">
        <v>297700</v>
      </c>
      <c r="DQ2056">
        <v>-407350</v>
      </c>
      <c r="DR2056">
        <v>340574</v>
      </c>
      <c r="DS2056">
        <v>0</v>
      </c>
    </row>
    <row r="2057" spans="1:123" x14ac:dyDescent="0.3">
      <c r="A2057" t="str">
        <f t="shared" si="32"/>
        <v>20412005</v>
      </c>
      <c r="B2057">
        <v>59</v>
      </c>
      <c r="C2057">
        <v>2041</v>
      </c>
      <c r="D2057">
        <v>200512</v>
      </c>
      <c r="E2057">
        <v>55</v>
      </c>
      <c r="F2057">
        <v>1627792</v>
      </c>
      <c r="G2057">
        <v>163056</v>
      </c>
      <c r="H2057">
        <v>550000</v>
      </c>
      <c r="I2057">
        <v>0</v>
      </c>
      <c r="J2057">
        <v>0</v>
      </c>
      <c r="K2057">
        <v>85000</v>
      </c>
      <c r="L2057">
        <v>200000</v>
      </c>
      <c r="M2057">
        <v>56200</v>
      </c>
      <c r="N2057">
        <v>11500</v>
      </c>
      <c r="O2057">
        <v>25500</v>
      </c>
      <c r="P2057">
        <v>4500</v>
      </c>
      <c r="Q2057">
        <v>2000</v>
      </c>
      <c r="R2057">
        <v>0</v>
      </c>
      <c r="S2057">
        <v>4023</v>
      </c>
      <c r="T2057">
        <v>35000</v>
      </c>
      <c r="U2057">
        <v>36000</v>
      </c>
      <c r="V2057">
        <v>0</v>
      </c>
      <c r="W2057">
        <v>10000</v>
      </c>
      <c r="X2057">
        <v>0</v>
      </c>
      <c r="Y2057">
        <v>0</v>
      </c>
      <c r="Z2057">
        <v>0</v>
      </c>
      <c r="AA2057">
        <v>0</v>
      </c>
      <c r="AB2057">
        <v>50327</v>
      </c>
      <c r="AC2057">
        <v>106098</v>
      </c>
      <c r="AD2057">
        <v>54662</v>
      </c>
      <c r="AE2057">
        <v>50327</v>
      </c>
      <c r="AF2057">
        <v>110433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779290</v>
      </c>
      <c r="AO2057">
        <v>1044857</v>
      </c>
      <c r="AP2057">
        <v>160760</v>
      </c>
      <c r="AQ2057">
        <v>0</v>
      </c>
      <c r="AR2057">
        <v>20000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0</v>
      </c>
      <c r="BI2057">
        <v>0</v>
      </c>
      <c r="BJ2057">
        <v>0</v>
      </c>
      <c r="BK2057">
        <v>1225617</v>
      </c>
      <c r="BL2057">
        <v>0</v>
      </c>
      <c r="BM2057">
        <v>0</v>
      </c>
      <c r="BN2057">
        <v>0</v>
      </c>
      <c r="BO2057">
        <v>0</v>
      </c>
      <c r="BP2057">
        <v>0</v>
      </c>
      <c r="BQ2057">
        <v>0</v>
      </c>
      <c r="BR2057">
        <v>178059</v>
      </c>
      <c r="BS2057">
        <v>0</v>
      </c>
      <c r="BT2057">
        <v>0</v>
      </c>
      <c r="BU2057">
        <v>0</v>
      </c>
      <c r="BV2057">
        <v>0</v>
      </c>
      <c r="BW2057">
        <v>0</v>
      </c>
      <c r="BX2057">
        <v>0</v>
      </c>
      <c r="BY2057">
        <v>0</v>
      </c>
      <c r="BZ2057">
        <v>0</v>
      </c>
      <c r="CA2057">
        <v>0</v>
      </c>
      <c r="CB2057">
        <v>0</v>
      </c>
      <c r="CC2057">
        <v>0</v>
      </c>
      <c r="CD2057">
        <v>0</v>
      </c>
      <c r="CE2057">
        <v>0</v>
      </c>
      <c r="CF2057">
        <v>0</v>
      </c>
      <c r="CG2057">
        <v>0</v>
      </c>
      <c r="CH2057">
        <v>0</v>
      </c>
      <c r="CI2057">
        <v>0</v>
      </c>
      <c r="CJ2057">
        <v>0</v>
      </c>
      <c r="CK2057">
        <v>0</v>
      </c>
      <c r="CL2057">
        <v>0</v>
      </c>
      <c r="CM2057">
        <v>0</v>
      </c>
      <c r="CN2057">
        <v>0</v>
      </c>
      <c r="CO2057">
        <v>0</v>
      </c>
      <c r="CP2057">
        <v>0</v>
      </c>
      <c r="CQ2057">
        <v>138059</v>
      </c>
      <c r="CR2057">
        <v>0</v>
      </c>
      <c r="CS2057">
        <v>0</v>
      </c>
      <c r="CT2057">
        <v>0</v>
      </c>
      <c r="CU2057">
        <v>0</v>
      </c>
      <c r="CV2057">
        <v>0</v>
      </c>
      <c r="CW2057">
        <v>0</v>
      </c>
      <c r="CX2057">
        <v>0</v>
      </c>
      <c r="CY2057">
        <v>0</v>
      </c>
      <c r="CZ2057">
        <v>0</v>
      </c>
      <c r="DA2057">
        <v>0</v>
      </c>
      <c r="DB2057">
        <v>0</v>
      </c>
      <c r="DC2057">
        <v>0</v>
      </c>
      <c r="DD2057">
        <v>0</v>
      </c>
      <c r="DE2057">
        <v>0</v>
      </c>
      <c r="DF2057">
        <v>9268</v>
      </c>
      <c r="DG2057">
        <v>2755</v>
      </c>
      <c r="DH2057">
        <v>0</v>
      </c>
      <c r="DI2057">
        <v>0</v>
      </c>
      <c r="DJ2057">
        <v>0</v>
      </c>
      <c r="DK2057">
        <v>24980</v>
      </c>
      <c r="DL2057">
        <v>279197</v>
      </c>
      <c r="DM2057">
        <v>0</v>
      </c>
      <c r="DN2057">
        <v>0</v>
      </c>
      <c r="DO2057">
        <v>454259</v>
      </c>
      <c r="DP2057">
        <v>317700</v>
      </c>
      <c r="DQ2057">
        <v>178059</v>
      </c>
      <c r="DR2057">
        <v>0</v>
      </c>
      <c r="DS2057">
        <v>0</v>
      </c>
    </row>
    <row r="2058" spans="1:123" x14ac:dyDescent="0.3">
      <c r="A2058" t="str">
        <f t="shared" si="32"/>
        <v>20422006</v>
      </c>
      <c r="B2058">
        <v>59</v>
      </c>
      <c r="C2058">
        <v>2042</v>
      </c>
      <c r="D2058">
        <v>200612</v>
      </c>
      <c r="E2058">
        <v>69</v>
      </c>
      <c r="F2058">
        <v>1904856</v>
      </c>
      <c r="G2058">
        <v>163053</v>
      </c>
      <c r="H2058">
        <v>550000</v>
      </c>
      <c r="I2058">
        <v>0</v>
      </c>
      <c r="J2058">
        <v>0</v>
      </c>
      <c r="K2058">
        <v>85000</v>
      </c>
      <c r="L2058">
        <v>200000</v>
      </c>
      <c r="M2058">
        <v>56200</v>
      </c>
      <c r="N2058">
        <v>11500</v>
      </c>
      <c r="O2058">
        <v>25500</v>
      </c>
      <c r="P2058">
        <v>4500</v>
      </c>
      <c r="Q2058">
        <v>2000</v>
      </c>
      <c r="R2058">
        <v>0</v>
      </c>
      <c r="S2058">
        <v>3810</v>
      </c>
      <c r="T2058">
        <v>35000</v>
      </c>
      <c r="U2058">
        <v>36000</v>
      </c>
      <c r="V2058">
        <v>0</v>
      </c>
      <c r="W2058">
        <v>10000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134200</v>
      </c>
      <c r="AD2058">
        <v>69140</v>
      </c>
      <c r="AE2058">
        <v>0</v>
      </c>
      <c r="AF2058">
        <v>203340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686170</v>
      </c>
      <c r="AO2058">
        <v>1321604</v>
      </c>
      <c r="AP2058">
        <v>203340</v>
      </c>
      <c r="AQ2058">
        <v>0</v>
      </c>
      <c r="AR2058">
        <v>20000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0</v>
      </c>
      <c r="BI2058">
        <v>0</v>
      </c>
      <c r="BJ2058">
        <v>0</v>
      </c>
      <c r="BK2058">
        <v>1544944</v>
      </c>
      <c r="BL2058">
        <v>0</v>
      </c>
      <c r="BM2058">
        <v>0</v>
      </c>
      <c r="BN2058">
        <v>0</v>
      </c>
      <c r="BO2058">
        <v>0</v>
      </c>
      <c r="BP2058">
        <v>0</v>
      </c>
      <c r="BQ2058">
        <v>0</v>
      </c>
      <c r="BR2058">
        <v>127205</v>
      </c>
      <c r="BS2058">
        <v>0</v>
      </c>
      <c r="BT2058">
        <v>0</v>
      </c>
      <c r="BU2058">
        <v>0</v>
      </c>
      <c r="BV2058">
        <v>0</v>
      </c>
      <c r="BW2058">
        <v>0</v>
      </c>
      <c r="BX2058">
        <v>0</v>
      </c>
      <c r="BY2058">
        <v>0</v>
      </c>
      <c r="BZ2058">
        <v>0</v>
      </c>
      <c r="CA2058">
        <v>0</v>
      </c>
      <c r="CB2058">
        <v>0</v>
      </c>
      <c r="CC2058">
        <v>0</v>
      </c>
      <c r="CD2058">
        <v>0</v>
      </c>
      <c r="CE2058">
        <v>0</v>
      </c>
      <c r="CF2058">
        <v>0</v>
      </c>
      <c r="CG2058">
        <v>0</v>
      </c>
      <c r="CH2058">
        <v>0</v>
      </c>
      <c r="CI2058">
        <v>0</v>
      </c>
      <c r="CJ2058">
        <v>0</v>
      </c>
      <c r="CK2058">
        <v>0</v>
      </c>
      <c r="CL2058">
        <v>0</v>
      </c>
      <c r="CM2058">
        <v>0</v>
      </c>
      <c r="CN2058">
        <v>0</v>
      </c>
      <c r="CO2058">
        <v>0</v>
      </c>
      <c r="CP2058">
        <v>0</v>
      </c>
      <c r="CQ2058">
        <v>245264</v>
      </c>
      <c r="CR2058">
        <v>0</v>
      </c>
      <c r="CS2058">
        <v>0</v>
      </c>
      <c r="CT2058">
        <v>0</v>
      </c>
      <c r="CU2058">
        <v>0</v>
      </c>
      <c r="CV2058">
        <v>0</v>
      </c>
      <c r="CW2058">
        <v>0</v>
      </c>
      <c r="CX2058">
        <v>0</v>
      </c>
      <c r="CY2058">
        <v>0</v>
      </c>
      <c r="CZ2058">
        <v>0</v>
      </c>
      <c r="DA2058">
        <v>0</v>
      </c>
      <c r="DB2058">
        <v>0</v>
      </c>
      <c r="DC2058">
        <v>0</v>
      </c>
      <c r="DD2058">
        <v>0</v>
      </c>
      <c r="DE2058">
        <v>0</v>
      </c>
      <c r="DF2058">
        <v>8990</v>
      </c>
      <c r="DG2058">
        <v>2755</v>
      </c>
      <c r="DH2058">
        <v>0</v>
      </c>
      <c r="DI2058">
        <v>0</v>
      </c>
      <c r="DJ2058">
        <v>0</v>
      </c>
      <c r="DK2058">
        <v>24980</v>
      </c>
      <c r="DL2058">
        <v>279197</v>
      </c>
      <c r="DM2058">
        <v>0</v>
      </c>
      <c r="DN2058">
        <v>0</v>
      </c>
      <c r="DO2058">
        <v>561186</v>
      </c>
      <c r="DP2058">
        <v>317700</v>
      </c>
      <c r="DQ2058">
        <v>127205</v>
      </c>
      <c r="DR2058">
        <v>0</v>
      </c>
      <c r="DS2058">
        <v>0</v>
      </c>
    </row>
    <row r="2059" spans="1:123" x14ac:dyDescent="0.3">
      <c r="A2059" t="str">
        <f t="shared" si="32"/>
        <v>20432007</v>
      </c>
      <c r="B2059">
        <v>59</v>
      </c>
      <c r="C2059">
        <v>2043</v>
      </c>
      <c r="D2059">
        <v>200712</v>
      </c>
      <c r="E2059">
        <v>33</v>
      </c>
      <c r="F2059">
        <v>2070369</v>
      </c>
      <c r="G2059">
        <v>163049</v>
      </c>
      <c r="H2059">
        <v>550000</v>
      </c>
      <c r="I2059">
        <v>0</v>
      </c>
      <c r="J2059">
        <v>0</v>
      </c>
      <c r="K2059">
        <v>85000</v>
      </c>
      <c r="L2059">
        <v>200000</v>
      </c>
      <c r="M2059">
        <v>56200</v>
      </c>
      <c r="N2059">
        <v>11500</v>
      </c>
      <c r="O2059">
        <v>25500</v>
      </c>
      <c r="P2059">
        <v>4500</v>
      </c>
      <c r="Q2059">
        <v>2000</v>
      </c>
      <c r="R2059">
        <v>0</v>
      </c>
      <c r="S2059">
        <v>3595</v>
      </c>
      <c r="T2059">
        <v>35000</v>
      </c>
      <c r="U2059">
        <v>36000</v>
      </c>
      <c r="V2059">
        <v>0</v>
      </c>
      <c r="W2059">
        <v>10000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63111</v>
      </c>
      <c r="AD2059">
        <v>0</v>
      </c>
      <c r="AE2059">
        <v>0</v>
      </c>
      <c r="AF2059">
        <v>95626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793669</v>
      </c>
      <c r="AO2059">
        <v>621519</v>
      </c>
      <c r="AP2059">
        <v>95626</v>
      </c>
      <c r="AQ2059">
        <v>0</v>
      </c>
      <c r="AR2059">
        <v>8360</v>
      </c>
      <c r="AS2059">
        <v>0</v>
      </c>
      <c r="AT2059">
        <v>0</v>
      </c>
      <c r="AU2059">
        <v>0</v>
      </c>
      <c r="AV2059">
        <v>0</v>
      </c>
      <c r="AW2059">
        <v>4846</v>
      </c>
      <c r="AX2059">
        <v>0</v>
      </c>
      <c r="AY2059">
        <v>0</v>
      </c>
      <c r="AZ2059">
        <v>0</v>
      </c>
      <c r="BA2059">
        <v>24980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0</v>
      </c>
      <c r="BI2059">
        <v>0</v>
      </c>
      <c r="BJ2059">
        <v>0</v>
      </c>
      <c r="BK2059">
        <v>755331</v>
      </c>
      <c r="BL2059">
        <v>0</v>
      </c>
      <c r="BM2059">
        <v>75088</v>
      </c>
      <c r="BN2059">
        <v>0</v>
      </c>
      <c r="BO2059">
        <v>0</v>
      </c>
      <c r="BP2059">
        <v>0</v>
      </c>
      <c r="BQ2059">
        <v>0</v>
      </c>
      <c r="BR2059">
        <v>0</v>
      </c>
      <c r="BS2059">
        <v>0</v>
      </c>
      <c r="BT2059">
        <v>0</v>
      </c>
      <c r="BU2059">
        <v>0</v>
      </c>
      <c r="BV2059">
        <v>0</v>
      </c>
      <c r="BW2059">
        <v>0</v>
      </c>
      <c r="BX2059">
        <v>0</v>
      </c>
      <c r="BY2059">
        <v>0</v>
      </c>
      <c r="BZ2059">
        <v>0</v>
      </c>
      <c r="CA2059">
        <v>0</v>
      </c>
      <c r="CB2059">
        <v>0</v>
      </c>
      <c r="CC2059">
        <v>0</v>
      </c>
      <c r="CD2059">
        <v>0</v>
      </c>
      <c r="CE2059">
        <v>0</v>
      </c>
      <c r="CF2059">
        <v>0</v>
      </c>
      <c r="CG2059">
        <v>0</v>
      </c>
      <c r="CH2059">
        <v>0</v>
      </c>
      <c r="CI2059">
        <v>0</v>
      </c>
      <c r="CJ2059">
        <v>0</v>
      </c>
      <c r="CK2059">
        <v>0</v>
      </c>
      <c r="CL2059">
        <v>0</v>
      </c>
      <c r="CM2059">
        <v>0</v>
      </c>
      <c r="CN2059">
        <v>0</v>
      </c>
      <c r="CO2059">
        <v>0</v>
      </c>
      <c r="CP2059">
        <v>0</v>
      </c>
      <c r="CQ2059">
        <v>150176</v>
      </c>
      <c r="CR2059">
        <v>0</v>
      </c>
      <c r="CS2059">
        <v>0</v>
      </c>
      <c r="CT2059">
        <v>0</v>
      </c>
      <c r="CU2059">
        <v>0</v>
      </c>
      <c r="CV2059">
        <v>0</v>
      </c>
      <c r="CW2059">
        <v>0</v>
      </c>
      <c r="CX2059">
        <v>0</v>
      </c>
      <c r="CY2059">
        <v>0</v>
      </c>
      <c r="CZ2059">
        <v>0</v>
      </c>
      <c r="DA2059">
        <v>0</v>
      </c>
      <c r="DB2059">
        <v>0</v>
      </c>
      <c r="DC2059">
        <v>0</v>
      </c>
      <c r="DD2059">
        <v>0</v>
      </c>
      <c r="DE2059">
        <v>0</v>
      </c>
      <c r="DF2059">
        <v>8721</v>
      </c>
      <c r="DG2059">
        <v>2755</v>
      </c>
      <c r="DH2059">
        <v>0</v>
      </c>
      <c r="DI2059">
        <v>0</v>
      </c>
      <c r="DJ2059">
        <v>0</v>
      </c>
      <c r="DK2059">
        <v>0</v>
      </c>
      <c r="DL2059">
        <v>274351</v>
      </c>
      <c r="DM2059">
        <v>0</v>
      </c>
      <c r="DN2059">
        <v>0</v>
      </c>
      <c r="DO2059">
        <v>436002</v>
      </c>
      <c r="DP2059">
        <v>317700</v>
      </c>
      <c r="DQ2059">
        <v>-750244</v>
      </c>
      <c r="DR2059">
        <v>645330</v>
      </c>
      <c r="DS2059">
        <v>0</v>
      </c>
    </row>
    <row r="2060" spans="1:123" x14ac:dyDescent="0.3">
      <c r="A2060" t="str">
        <f t="shared" si="32"/>
        <v>20442008</v>
      </c>
      <c r="B2060">
        <v>59</v>
      </c>
      <c r="C2060">
        <v>2044</v>
      </c>
      <c r="D2060">
        <v>200812</v>
      </c>
      <c r="E2060">
        <v>32</v>
      </c>
      <c r="F2060">
        <v>2235149</v>
      </c>
      <c r="G2060">
        <v>163046</v>
      </c>
      <c r="H2060">
        <v>550000</v>
      </c>
      <c r="I2060">
        <v>0</v>
      </c>
      <c r="J2060">
        <v>0</v>
      </c>
      <c r="K2060">
        <v>85000</v>
      </c>
      <c r="L2060">
        <v>200000</v>
      </c>
      <c r="M2060">
        <v>56200</v>
      </c>
      <c r="N2060">
        <v>11500</v>
      </c>
      <c r="O2060">
        <v>25500</v>
      </c>
      <c r="P2060">
        <v>4500</v>
      </c>
      <c r="Q2060">
        <v>2000</v>
      </c>
      <c r="R2060">
        <v>0</v>
      </c>
      <c r="S2060">
        <v>3381</v>
      </c>
      <c r="T2060">
        <v>35000</v>
      </c>
      <c r="U2060">
        <v>36000</v>
      </c>
      <c r="V2060">
        <v>0</v>
      </c>
      <c r="W2060">
        <v>10000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61470</v>
      </c>
      <c r="AD2060">
        <v>0</v>
      </c>
      <c r="AE2060">
        <v>0</v>
      </c>
      <c r="AF2060">
        <v>93140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795941</v>
      </c>
      <c r="AO2060">
        <v>605361</v>
      </c>
      <c r="AP2060">
        <v>93140</v>
      </c>
      <c r="AQ2060">
        <v>0</v>
      </c>
      <c r="AR2060">
        <v>7493</v>
      </c>
      <c r="AS2060">
        <v>0</v>
      </c>
      <c r="AT2060">
        <v>0</v>
      </c>
      <c r="AU2060">
        <v>0</v>
      </c>
      <c r="AV2060">
        <v>0</v>
      </c>
      <c r="AW2060">
        <v>4205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0</v>
      </c>
      <c r="BI2060">
        <v>0</v>
      </c>
      <c r="BJ2060">
        <v>0</v>
      </c>
      <c r="BK2060">
        <v>710199</v>
      </c>
      <c r="BL2060">
        <v>0</v>
      </c>
      <c r="BM2060">
        <v>55088</v>
      </c>
      <c r="BN2060">
        <v>0</v>
      </c>
      <c r="BO2060">
        <v>0</v>
      </c>
      <c r="BP2060">
        <v>0</v>
      </c>
      <c r="BQ2060">
        <v>0</v>
      </c>
      <c r="BR2060">
        <v>0</v>
      </c>
      <c r="BS2060">
        <v>0</v>
      </c>
      <c r="BT2060">
        <v>0</v>
      </c>
      <c r="BU2060">
        <v>0</v>
      </c>
      <c r="BV2060">
        <v>0</v>
      </c>
      <c r="BW2060">
        <v>0</v>
      </c>
      <c r="BX2060">
        <v>0</v>
      </c>
      <c r="BY2060">
        <v>0</v>
      </c>
      <c r="BZ2060">
        <v>0</v>
      </c>
      <c r="CA2060">
        <v>0</v>
      </c>
      <c r="CB2060">
        <v>0</v>
      </c>
      <c r="CC2060">
        <v>0</v>
      </c>
      <c r="CD2060">
        <v>0</v>
      </c>
      <c r="CE2060">
        <v>0</v>
      </c>
      <c r="CF2060">
        <v>0</v>
      </c>
      <c r="CG2060">
        <v>0</v>
      </c>
      <c r="CH2060">
        <v>0</v>
      </c>
      <c r="CI2060">
        <v>0</v>
      </c>
      <c r="CJ2060">
        <v>0</v>
      </c>
      <c r="CK2060">
        <v>0</v>
      </c>
      <c r="CL2060">
        <v>0</v>
      </c>
      <c r="CM2060">
        <v>0</v>
      </c>
      <c r="CN2060">
        <v>0</v>
      </c>
      <c r="CO2060">
        <v>0</v>
      </c>
      <c r="CP2060">
        <v>0</v>
      </c>
      <c r="CQ2060">
        <v>75088</v>
      </c>
      <c r="CR2060">
        <v>0</v>
      </c>
      <c r="CS2060">
        <v>0</v>
      </c>
      <c r="CT2060">
        <v>0</v>
      </c>
      <c r="CU2060">
        <v>0</v>
      </c>
      <c r="CV2060">
        <v>0</v>
      </c>
      <c r="CW2060">
        <v>0</v>
      </c>
      <c r="CX2060">
        <v>0</v>
      </c>
      <c r="CY2060">
        <v>0</v>
      </c>
      <c r="CZ2060">
        <v>0</v>
      </c>
      <c r="DA2060">
        <v>0</v>
      </c>
      <c r="DB2060">
        <v>0</v>
      </c>
      <c r="DC2060">
        <v>0</v>
      </c>
      <c r="DD2060">
        <v>0</v>
      </c>
      <c r="DE2060">
        <v>0</v>
      </c>
      <c r="DF2060">
        <v>8459</v>
      </c>
      <c r="DG2060">
        <v>2755</v>
      </c>
      <c r="DH2060">
        <v>0</v>
      </c>
      <c r="DI2060">
        <v>0</v>
      </c>
      <c r="DJ2060">
        <v>0</v>
      </c>
      <c r="DK2060">
        <v>0</v>
      </c>
      <c r="DL2060">
        <v>270146</v>
      </c>
      <c r="DM2060">
        <v>0</v>
      </c>
      <c r="DN2060">
        <v>0</v>
      </c>
      <c r="DO2060">
        <v>356447</v>
      </c>
      <c r="DP2060">
        <v>317700</v>
      </c>
      <c r="DQ2060">
        <v>-932260</v>
      </c>
      <c r="DR2060">
        <v>872967</v>
      </c>
      <c r="DS2060">
        <v>0</v>
      </c>
    </row>
    <row r="2061" spans="1:123" x14ac:dyDescent="0.3">
      <c r="A2061" t="str">
        <f t="shared" si="32"/>
        <v>20452009</v>
      </c>
      <c r="B2061">
        <v>59</v>
      </c>
      <c r="C2061">
        <v>2045</v>
      </c>
      <c r="D2061">
        <v>200912</v>
      </c>
      <c r="E2061">
        <v>37</v>
      </c>
      <c r="F2061">
        <v>2236258</v>
      </c>
      <c r="G2061">
        <v>163042</v>
      </c>
      <c r="H2061">
        <v>550000</v>
      </c>
      <c r="I2061">
        <v>0</v>
      </c>
      <c r="J2061">
        <v>0</v>
      </c>
      <c r="K2061">
        <v>85000</v>
      </c>
      <c r="L2061">
        <v>200000</v>
      </c>
      <c r="M2061">
        <v>56200</v>
      </c>
      <c r="N2061">
        <v>11500</v>
      </c>
      <c r="O2061">
        <v>25500</v>
      </c>
      <c r="P2061">
        <v>4500</v>
      </c>
      <c r="Q2061">
        <v>2000</v>
      </c>
      <c r="R2061">
        <v>0</v>
      </c>
      <c r="S2061">
        <v>3166</v>
      </c>
      <c r="T2061">
        <v>35000</v>
      </c>
      <c r="U2061">
        <v>36000</v>
      </c>
      <c r="V2061">
        <v>0</v>
      </c>
      <c r="W2061">
        <v>15000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71879</v>
      </c>
      <c r="AD2061">
        <v>0</v>
      </c>
      <c r="AE2061">
        <v>0</v>
      </c>
      <c r="AF2061">
        <v>108911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774955</v>
      </c>
      <c r="AO2061">
        <v>707866</v>
      </c>
      <c r="AP2061">
        <v>108911</v>
      </c>
      <c r="AQ2061">
        <v>0</v>
      </c>
      <c r="AR2061">
        <v>12995</v>
      </c>
      <c r="AS2061">
        <v>0</v>
      </c>
      <c r="AT2061">
        <v>0</v>
      </c>
      <c r="AU2061">
        <v>0</v>
      </c>
      <c r="AV2061">
        <v>0</v>
      </c>
      <c r="AW2061">
        <v>8270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0</v>
      </c>
      <c r="BI2061">
        <v>0</v>
      </c>
      <c r="BJ2061">
        <v>0</v>
      </c>
      <c r="BK2061">
        <v>838042</v>
      </c>
      <c r="BL2061">
        <v>0</v>
      </c>
      <c r="BM2061">
        <v>35088</v>
      </c>
      <c r="BN2061">
        <v>0</v>
      </c>
      <c r="BO2061">
        <v>0</v>
      </c>
      <c r="BP2061">
        <v>0</v>
      </c>
      <c r="BQ2061">
        <v>0</v>
      </c>
      <c r="BR2061">
        <v>0</v>
      </c>
      <c r="BS2061">
        <v>0</v>
      </c>
      <c r="BT2061">
        <v>0</v>
      </c>
      <c r="BU2061">
        <v>0</v>
      </c>
      <c r="BV2061">
        <v>0</v>
      </c>
      <c r="BW2061">
        <v>0</v>
      </c>
      <c r="BX2061">
        <v>0</v>
      </c>
      <c r="BY2061">
        <v>0</v>
      </c>
      <c r="BZ2061">
        <v>0</v>
      </c>
      <c r="CA2061">
        <v>0</v>
      </c>
      <c r="CB2061">
        <v>0</v>
      </c>
      <c r="CC2061">
        <v>0</v>
      </c>
      <c r="CD2061">
        <v>0</v>
      </c>
      <c r="CE2061">
        <v>0</v>
      </c>
      <c r="CF2061">
        <v>0</v>
      </c>
      <c r="CG2061">
        <v>0</v>
      </c>
      <c r="CH2061">
        <v>0</v>
      </c>
      <c r="CI2061">
        <v>0</v>
      </c>
      <c r="CJ2061">
        <v>0</v>
      </c>
      <c r="CK2061">
        <v>0</v>
      </c>
      <c r="CL2061">
        <v>0</v>
      </c>
      <c r="CM2061">
        <v>0</v>
      </c>
      <c r="CN2061">
        <v>0</v>
      </c>
      <c r="CO2061">
        <v>0</v>
      </c>
      <c r="CP2061">
        <v>0</v>
      </c>
      <c r="CQ2061">
        <v>20000</v>
      </c>
      <c r="CR2061">
        <v>0</v>
      </c>
      <c r="CS2061">
        <v>0</v>
      </c>
      <c r="CT2061">
        <v>0</v>
      </c>
      <c r="CU2061">
        <v>0</v>
      </c>
      <c r="CV2061">
        <v>0</v>
      </c>
      <c r="CW2061">
        <v>0</v>
      </c>
      <c r="CX2061">
        <v>0</v>
      </c>
      <c r="CY2061">
        <v>0</v>
      </c>
      <c r="CZ2061">
        <v>0</v>
      </c>
      <c r="DA2061">
        <v>0</v>
      </c>
      <c r="DB2061">
        <v>0</v>
      </c>
      <c r="DC2061">
        <v>0</v>
      </c>
      <c r="DD2061">
        <v>0</v>
      </c>
      <c r="DE2061">
        <v>0</v>
      </c>
      <c r="DF2061">
        <v>8205</v>
      </c>
      <c r="DG2061">
        <v>2755</v>
      </c>
      <c r="DH2061">
        <v>0</v>
      </c>
      <c r="DI2061">
        <v>0</v>
      </c>
      <c r="DJ2061">
        <v>0</v>
      </c>
      <c r="DK2061">
        <v>0</v>
      </c>
      <c r="DL2061">
        <v>261875</v>
      </c>
      <c r="DM2061">
        <v>0</v>
      </c>
      <c r="DN2061">
        <v>0</v>
      </c>
      <c r="DO2061">
        <v>292836</v>
      </c>
      <c r="DP2061">
        <v>317700</v>
      </c>
      <c r="DQ2061">
        <v>-830573</v>
      </c>
      <c r="DR2061">
        <v>787215</v>
      </c>
      <c r="DS2061">
        <v>0</v>
      </c>
    </row>
    <row r="2062" spans="1:123" x14ac:dyDescent="0.3">
      <c r="A2062" t="str">
        <f t="shared" si="32"/>
        <v>20462010</v>
      </c>
      <c r="B2062">
        <v>59</v>
      </c>
      <c r="C2062">
        <v>2046</v>
      </c>
      <c r="D2062">
        <v>201012</v>
      </c>
      <c r="E2062">
        <v>45</v>
      </c>
      <c r="F2062">
        <v>1772598</v>
      </c>
      <c r="G2062">
        <v>163038</v>
      </c>
      <c r="H2062">
        <v>550000</v>
      </c>
      <c r="I2062">
        <v>0</v>
      </c>
      <c r="J2062">
        <v>0</v>
      </c>
      <c r="K2062">
        <v>85000</v>
      </c>
      <c r="L2062">
        <v>200000</v>
      </c>
      <c r="M2062">
        <v>56200</v>
      </c>
      <c r="N2062">
        <v>11500</v>
      </c>
      <c r="O2062">
        <v>25500</v>
      </c>
      <c r="P2062">
        <v>4500</v>
      </c>
      <c r="Q2062">
        <v>2000</v>
      </c>
      <c r="R2062">
        <v>0</v>
      </c>
      <c r="S2062">
        <v>2951</v>
      </c>
      <c r="T2062">
        <v>35000</v>
      </c>
      <c r="U2062">
        <v>36000</v>
      </c>
      <c r="V2062">
        <v>0</v>
      </c>
      <c r="W2062">
        <v>15000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86397</v>
      </c>
      <c r="AD2062">
        <v>44512</v>
      </c>
      <c r="AE2062">
        <v>0</v>
      </c>
      <c r="AF2062">
        <v>130909</v>
      </c>
      <c r="AG2062">
        <v>44512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752742</v>
      </c>
      <c r="AO2062">
        <v>850841</v>
      </c>
      <c r="AP2062">
        <v>130909</v>
      </c>
      <c r="AQ2062">
        <v>0</v>
      </c>
      <c r="AR2062">
        <v>20000</v>
      </c>
      <c r="AS2062">
        <v>0</v>
      </c>
      <c r="AT2062">
        <v>0</v>
      </c>
      <c r="AU2062">
        <v>0</v>
      </c>
      <c r="AV2062">
        <v>0</v>
      </c>
      <c r="AW2062">
        <v>13940</v>
      </c>
      <c r="AX2062">
        <v>0</v>
      </c>
      <c r="AY2062">
        <v>669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0</v>
      </c>
      <c r="BI2062">
        <v>0</v>
      </c>
      <c r="BJ2062">
        <v>0</v>
      </c>
      <c r="BK2062">
        <v>1016359</v>
      </c>
      <c r="BL2062">
        <v>0</v>
      </c>
      <c r="BM2062">
        <v>0</v>
      </c>
      <c r="BN2062">
        <v>0</v>
      </c>
      <c r="BO2062">
        <v>0</v>
      </c>
      <c r="BP2062">
        <v>0</v>
      </c>
      <c r="BQ2062">
        <v>0</v>
      </c>
      <c r="BR2062">
        <v>0</v>
      </c>
      <c r="BS2062">
        <v>0</v>
      </c>
      <c r="BT2062">
        <v>0</v>
      </c>
      <c r="BU2062">
        <v>0</v>
      </c>
      <c r="BV2062">
        <v>0</v>
      </c>
      <c r="BW2062">
        <v>0</v>
      </c>
      <c r="BX2062">
        <v>0</v>
      </c>
      <c r="BY2062">
        <v>0</v>
      </c>
      <c r="BZ2062">
        <v>0</v>
      </c>
      <c r="CA2062">
        <v>0</v>
      </c>
      <c r="CB2062">
        <v>0</v>
      </c>
      <c r="CC2062">
        <v>0</v>
      </c>
      <c r="CD2062">
        <v>0</v>
      </c>
      <c r="CE2062">
        <v>0</v>
      </c>
      <c r="CF2062">
        <v>0</v>
      </c>
      <c r="CG2062">
        <v>0</v>
      </c>
      <c r="CH2062">
        <v>0</v>
      </c>
      <c r="CI2062">
        <v>0</v>
      </c>
      <c r="CJ2062">
        <v>0</v>
      </c>
      <c r="CK2062">
        <v>0</v>
      </c>
      <c r="CL2062">
        <v>0</v>
      </c>
      <c r="CM2062">
        <v>0</v>
      </c>
      <c r="CN2062">
        <v>0</v>
      </c>
      <c r="CO2062">
        <v>0</v>
      </c>
      <c r="CP2062">
        <v>0</v>
      </c>
      <c r="CQ2062">
        <v>0</v>
      </c>
      <c r="CR2062">
        <v>0</v>
      </c>
      <c r="CS2062">
        <v>0</v>
      </c>
      <c r="CT2062">
        <v>0</v>
      </c>
      <c r="CU2062">
        <v>0</v>
      </c>
      <c r="CV2062">
        <v>0</v>
      </c>
      <c r="CW2062">
        <v>0</v>
      </c>
      <c r="CX2062">
        <v>0</v>
      </c>
      <c r="CY2062">
        <v>0</v>
      </c>
      <c r="CZ2062">
        <v>0</v>
      </c>
      <c r="DA2062">
        <v>0</v>
      </c>
      <c r="DB2062">
        <v>0</v>
      </c>
      <c r="DC2062">
        <v>0</v>
      </c>
      <c r="DD2062">
        <v>0</v>
      </c>
      <c r="DE2062">
        <v>0</v>
      </c>
      <c r="DF2062">
        <v>7959</v>
      </c>
      <c r="DG2062">
        <v>2755</v>
      </c>
      <c r="DH2062">
        <v>0</v>
      </c>
      <c r="DI2062">
        <v>0</v>
      </c>
      <c r="DJ2062">
        <v>0</v>
      </c>
      <c r="DK2062">
        <v>0</v>
      </c>
      <c r="DL2062">
        <v>247935</v>
      </c>
      <c r="DM2062">
        <v>0</v>
      </c>
      <c r="DN2062">
        <v>0</v>
      </c>
      <c r="DO2062">
        <v>258650</v>
      </c>
      <c r="DP2062">
        <v>317700</v>
      </c>
      <c r="DQ2062">
        <v>-216475</v>
      </c>
      <c r="DR2062">
        <v>202535</v>
      </c>
      <c r="DS2062">
        <v>0</v>
      </c>
    </row>
    <row r="2063" spans="1:123" x14ac:dyDescent="0.3">
      <c r="A2063" t="str">
        <f t="shared" si="32"/>
        <v>20472011</v>
      </c>
      <c r="B2063">
        <v>59</v>
      </c>
      <c r="C2063">
        <v>2047</v>
      </c>
      <c r="D2063">
        <v>201112</v>
      </c>
      <c r="E2063">
        <v>63</v>
      </c>
      <c r="F2063">
        <v>1809176</v>
      </c>
      <c r="G2063">
        <v>163034</v>
      </c>
      <c r="H2063">
        <v>550000</v>
      </c>
      <c r="I2063">
        <v>0</v>
      </c>
      <c r="J2063">
        <v>0</v>
      </c>
      <c r="K2063">
        <v>85000</v>
      </c>
      <c r="L2063">
        <v>200000</v>
      </c>
      <c r="M2063">
        <v>56200</v>
      </c>
      <c r="N2063">
        <v>11500</v>
      </c>
      <c r="O2063">
        <v>25500</v>
      </c>
      <c r="P2063">
        <v>4500</v>
      </c>
      <c r="Q2063">
        <v>2000</v>
      </c>
      <c r="R2063">
        <v>0</v>
      </c>
      <c r="S2063">
        <v>2737</v>
      </c>
      <c r="T2063">
        <v>35000</v>
      </c>
      <c r="U2063">
        <v>36000</v>
      </c>
      <c r="V2063">
        <v>0</v>
      </c>
      <c r="W2063">
        <v>15000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122676</v>
      </c>
      <c r="AD2063">
        <v>63202</v>
      </c>
      <c r="AE2063">
        <v>0</v>
      </c>
      <c r="AF2063">
        <v>185878</v>
      </c>
      <c r="AG2063">
        <v>0</v>
      </c>
      <c r="AH2063">
        <v>0</v>
      </c>
      <c r="AI2063">
        <v>44512</v>
      </c>
      <c r="AJ2063">
        <v>0</v>
      </c>
      <c r="AK2063">
        <v>44512</v>
      </c>
      <c r="AL2063">
        <v>44512</v>
      </c>
      <c r="AM2063">
        <v>0</v>
      </c>
      <c r="AN2063">
        <v>697559</v>
      </c>
      <c r="AO2063">
        <v>1208111</v>
      </c>
      <c r="AP2063">
        <v>185878</v>
      </c>
      <c r="AQ2063">
        <v>16187</v>
      </c>
      <c r="AR2063">
        <v>20000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0</v>
      </c>
      <c r="BI2063">
        <v>0</v>
      </c>
      <c r="BJ2063">
        <v>0</v>
      </c>
      <c r="BK2063">
        <v>1430176</v>
      </c>
      <c r="BL2063">
        <v>0</v>
      </c>
      <c r="BM2063">
        <v>0</v>
      </c>
      <c r="BN2063">
        <v>0</v>
      </c>
      <c r="BO2063">
        <v>0</v>
      </c>
      <c r="BP2063">
        <v>0</v>
      </c>
      <c r="BQ2063">
        <v>0</v>
      </c>
      <c r="BR2063">
        <v>119525</v>
      </c>
      <c r="BS2063">
        <v>0</v>
      </c>
      <c r="BT2063">
        <v>0</v>
      </c>
      <c r="BU2063">
        <v>0</v>
      </c>
      <c r="BV2063">
        <v>0</v>
      </c>
      <c r="BW2063">
        <v>0</v>
      </c>
      <c r="BX2063">
        <v>0</v>
      </c>
      <c r="BY2063">
        <v>0</v>
      </c>
      <c r="BZ2063">
        <v>0</v>
      </c>
      <c r="CA2063">
        <v>0</v>
      </c>
      <c r="CB2063">
        <v>0</v>
      </c>
      <c r="CC2063">
        <v>0</v>
      </c>
      <c r="CD2063">
        <v>0</v>
      </c>
      <c r="CE2063">
        <v>0</v>
      </c>
      <c r="CF2063">
        <v>0</v>
      </c>
      <c r="CG2063">
        <v>0</v>
      </c>
      <c r="CH2063">
        <v>0</v>
      </c>
      <c r="CI2063">
        <v>0</v>
      </c>
      <c r="CJ2063">
        <v>0</v>
      </c>
      <c r="CK2063">
        <v>0</v>
      </c>
      <c r="CL2063">
        <v>0</v>
      </c>
      <c r="CM2063">
        <v>0</v>
      </c>
      <c r="CN2063">
        <v>0</v>
      </c>
      <c r="CO2063">
        <v>0</v>
      </c>
      <c r="CP2063">
        <v>0</v>
      </c>
      <c r="CQ2063">
        <v>99525</v>
      </c>
      <c r="CR2063">
        <v>0</v>
      </c>
      <c r="CS2063">
        <v>0</v>
      </c>
      <c r="CT2063">
        <v>0</v>
      </c>
      <c r="CU2063">
        <v>0</v>
      </c>
      <c r="CV2063">
        <v>0</v>
      </c>
      <c r="CW2063">
        <v>0</v>
      </c>
      <c r="CX2063">
        <v>0</v>
      </c>
      <c r="CY2063">
        <v>0</v>
      </c>
      <c r="CZ2063">
        <v>0</v>
      </c>
      <c r="DA2063">
        <v>0</v>
      </c>
      <c r="DB2063">
        <v>0</v>
      </c>
      <c r="DC2063">
        <v>0</v>
      </c>
      <c r="DD2063">
        <v>0</v>
      </c>
      <c r="DE2063">
        <v>0</v>
      </c>
      <c r="DF2063">
        <v>7720</v>
      </c>
      <c r="DG2063">
        <v>2755</v>
      </c>
      <c r="DH2063">
        <v>0</v>
      </c>
      <c r="DI2063">
        <v>0</v>
      </c>
      <c r="DJ2063">
        <v>0</v>
      </c>
      <c r="DK2063">
        <v>0</v>
      </c>
      <c r="DL2063">
        <v>247935</v>
      </c>
      <c r="DM2063">
        <v>0</v>
      </c>
      <c r="DN2063">
        <v>0</v>
      </c>
      <c r="DO2063">
        <v>402447</v>
      </c>
      <c r="DP2063">
        <v>317700</v>
      </c>
      <c r="DQ2063">
        <v>119525</v>
      </c>
      <c r="DR2063">
        <v>0</v>
      </c>
      <c r="DS2063">
        <v>0</v>
      </c>
    </row>
    <row r="2064" spans="1:123" x14ac:dyDescent="0.3">
      <c r="A2064" t="str">
        <f t="shared" si="32"/>
        <v>20482012</v>
      </c>
      <c r="B2064">
        <v>59</v>
      </c>
      <c r="C2064">
        <v>2048</v>
      </c>
      <c r="D2064">
        <v>201212</v>
      </c>
      <c r="E2064">
        <v>35</v>
      </c>
      <c r="F2064">
        <v>2020215</v>
      </c>
      <c r="G2064">
        <v>163030</v>
      </c>
      <c r="H2064">
        <v>550000</v>
      </c>
      <c r="I2064">
        <v>0</v>
      </c>
      <c r="J2064">
        <v>0</v>
      </c>
      <c r="K2064">
        <v>85000</v>
      </c>
      <c r="L2064">
        <v>200000</v>
      </c>
      <c r="M2064">
        <v>56200</v>
      </c>
      <c r="N2064">
        <v>11500</v>
      </c>
      <c r="O2064">
        <v>25500</v>
      </c>
      <c r="P2064">
        <v>4500</v>
      </c>
      <c r="Q2064">
        <v>2000</v>
      </c>
      <c r="R2064">
        <v>0</v>
      </c>
      <c r="S2064">
        <v>2522</v>
      </c>
      <c r="T2064">
        <v>35000</v>
      </c>
      <c r="U2064">
        <v>36000</v>
      </c>
      <c r="V2064">
        <v>0</v>
      </c>
      <c r="W2064">
        <v>15000</v>
      </c>
      <c r="X2064">
        <v>0</v>
      </c>
      <c r="Y2064">
        <v>0</v>
      </c>
      <c r="Z2064">
        <v>0</v>
      </c>
      <c r="AA2064">
        <v>0</v>
      </c>
      <c r="AB2064">
        <v>44512</v>
      </c>
      <c r="AC2064">
        <v>67803</v>
      </c>
      <c r="AD2064">
        <v>0</v>
      </c>
      <c r="AE2064">
        <v>44512</v>
      </c>
      <c r="AF2064">
        <v>58224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824998</v>
      </c>
      <c r="AO2064">
        <v>667727</v>
      </c>
      <c r="AP2064">
        <v>102735</v>
      </c>
      <c r="AQ2064">
        <v>0</v>
      </c>
      <c r="AR2064">
        <v>10840</v>
      </c>
      <c r="AS2064">
        <v>0</v>
      </c>
      <c r="AT2064">
        <v>0</v>
      </c>
      <c r="AU2064">
        <v>0</v>
      </c>
      <c r="AV2064">
        <v>0</v>
      </c>
      <c r="AW2064">
        <v>6679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0</v>
      </c>
      <c r="BI2064">
        <v>0</v>
      </c>
      <c r="BJ2064">
        <v>0</v>
      </c>
      <c r="BK2064">
        <v>787981</v>
      </c>
      <c r="BL2064">
        <v>0</v>
      </c>
      <c r="BM2064">
        <v>26508</v>
      </c>
      <c r="BN2064">
        <v>0</v>
      </c>
      <c r="BO2064">
        <v>0</v>
      </c>
      <c r="BP2064">
        <v>0</v>
      </c>
      <c r="BQ2064">
        <v>0</v>
      </c>
      <c r="BR2064">
        <v>0</v>
      </c>
      <c r="BS2064">
        <v>0</v>
      </c>
      <c r="BT2064">
        <v>0</v>
      </c>
      <c r="BU2064">
        <v>0</v>
      </c>
      <c r="BV2064">
        <v>0</v>
      </c>
      <c r="BW2064">
        <v>0</v>
      </c>
      <c r="BX2064">
        <v>0</v>
      </c>
      <c r="BY2064">
        <v>0</v>
      </c>
      <c r="BZ2064">
        <v>0</v>
      </c>
      <c r="CA2064">
        <v>0</v>
      </c>
      <c r="CB2064">
        <v>0</v>
      </c>
      <c r="CC2064">
        <v>0</v>
      </c>
      <c r="CD2064">
        <v>0</v>
      </c>
      <c r="CE2064">
        <v>0</v>
      </c>
      <c r="CF2064">
        <v>0</v>
      </c>
      <c r="CG2064">
        <v>0</v>
      </c>
      <c r="CH2064">
        <v>0</v>
      </c>
      <c r="CI2064">
        <v>0</v>
      </c>
      <c r="CJ2064">
        <v>0</v>
      </c>
      <c r="CK2064">
        <v>0</v>
      </c>
      <c r="CL2064">
        <v>0</v>
      </c>
      <c r="CM2064">
        <v>0</v>
      </c>
      <c r="CN2064">
        <v>0</v>
      </c>
      <c r="CO2064">
        <v>0</v>
      </c>
      <c r="CP2064">
        <v>0</v>
      </c>
      <c r="CQ2064">
        <v>53017</v>
      </c>
      <c r="CR2064">
        <v>0</v>
      </c>
      <c r="CS2064">
        <v>0</v>
      </c>
      <c r="CT2064">
        <v>0</v>
      </c>
      <c r="CU2064">
        <v>0</v>
      </c>
      <c r="CV2064">
        <v>0</v>
      </c>
      <c r="CW2064">
        <v>0</v>
      </c>
      <c r="CX2064">
        <v>0</v>
      </c>
      <c r="CY2064">
        <v>0</v>
      </c>
      <c r="CZ2064">
        <v>0</v>
      </c>
      <c r="DA2064">
        <v>0</v>
      </c>
      <c r="DB2064">
        <v>0</v>
      </c>
      <c r="DC2064">
        <v>0</v>
      </c>
      <c r="DD2064">
        <v>0</v>
      </c>
      <c r="DE2064">
        <v>0</v>
      </c>
      <c r="DF2064">
        <v>7489</v>
      </c>
      <c r="DG2064">
        <v>2755</v>
      </c>
      <c r="DH2064">
        <v>0</v>
      </c>
      <c r="DI2064">
        <v>0</v>
      </c>
      <c r="DJ2064">
        <v>0</v>
      </c>
      <c r="DK2064">
        <v>0</v>
      </c>
      <c r="DL2064">
        <v>241257</v>
      </c>
      <c r="DM2064">
        <v>0</v>
      </c>
      <c r="DN2064">
        <v>0</v>
      </c>
      <c r="DO2064">
        <v>304517</v>
      </c>
      <c r="DP2064">
        <v>317700</v>
      </c>
      <c r="DQ2064">
        <v>-612944</v>
      </c>
      <c r="DR2064">
        <v>579757</v>
      </c>
      <c r="DS2064">
        <v>0</v>
      </c>
    </row>
    <row r="2065" spans="1:123" x14ac:dyDescent="0.3">
      <c r="A2065" t="str">
        <f t="shared" si="32"/>
        <v>20491922</v>
      </c>
      <c r="B2065">
        <v>59</v>
      </c>
      <c r="C2065">
        <v>2049</v>
      </c>
      <c r="D2065">
        <v>192212</v>
      </c>
      <c r="E2065">
        <v>47</v>
      </c>
      <c r="F2065">
        <v>1869664</v>
      </c>
      <c r="G2065">
        <v>163025</v>
      </c>
      <c r="H2065">
        <v>550000</v>
      </c>
      <c r="I2065">
        <v>0</v>
      </c>
      <c r="J2065">
        <v>0</v>
      </c>
      <c r="K2065">
        <v>85000</v>
      </c>
      <c r="L2065">
        <v>200000</v>
      </c>
      <c r="M2065">
        <v>56200</v>
      </c>
      <c r="N2065">
        <v>11500</v>
      </c>
      <c r="O2065">
        <v>25500</v>
      </c>
      <c r="P2065">
        <v>4500</v>
      </c>
      <c r="Q2065">
        <v>2000</v>
      </c>
      <c r="R2065">
        <v>0</v>
      </c>
      <c r="S2065">
        <v>2308</v>
      </c>
      <c r="T2065">
        <v>35000</v>
      </c>
      <c r="U2065">
        <v>36000</v>
      </c>
      <c r="V2065">
        <v>0</v>
      </c>
      <c r="W2065">
        <v>15000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91062</v>
      </c>
      <c r="AD2065">
        <v>46915</v>
      </c>
      <c r="AE2065">
        <v>0</v>
      </c>
      <c r="AF2065">
        <v>137977</v>
      </c>
      <c r="AG2065">
        <v>46915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745031</v>
      </c>
      <c r="AO2065">
        <v>896782</v>
      </c>
      <c r="AP2065">
        <v>137977</v>
      </c>
      <c r="AQ2065">
        <v>0</v>
      </c>
      <c r="AR2065">
        <v>20000</v>
      </c>
      <c r="AS2065">
        <v>0</v>
      </c>
      <c r="AT2065">
        <v>0</v>
      </c>
      <c r="AU2065">
        <v>0</v>
      </c>
      <c r="AV2065">
        <v>0</v>
      </c>
      <c r="AW2065">
        <v>15762</v>
      </c>
      <c r="AX2065">
        <v>0</v>
      </c>
      <c r="AY2065">
        <v>3135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0</v>
      </c>
      <c r="BI2065">
        <v>0</v>
      </c>
      <c r="BJ2065">
        <v>0</v>
      </c>
      <c r="BK2065">
        <v>1073656</v>
      </c>
      <c r="BL2065">
        <v>0</v>
      </c>
      <c r="BM2065">
        <v>6508</v>
      </c>
      <c r="BN2065">
        <v>0</v>
      </c>
      <c r="BO2065">
        <v>0</v>
      </c>
      <c r="BP2065">
        <v>0</v>
      </c>
      <c r="BQ2065">
        <v>0</v>
      </c>
      <c r="BR2065">
        <v>0</v>
      </c>
      <c r="BS2065">
        <v>0</v>
      </c>
      <c r="BT2065">
        <v>0</v>
      </c>
      <c r="BU2065">
        <v>0</v>
      </c>
      <c r="BV2065">
        <v>0</v>
      </c>
      <c r="BW2065">
        <v>0</v>
      </c>
      <c r="BX2065">
        <v>0</v>
      </c>
      <c r="BY2065">
        <v>0</v>
      </c>
      <c r="BZ2065">
        <v>0</v>
      </c>
      <c r="CA2065">
        <v>0</v>
      </c>
      <c r="CB2065">
        <v>0</v>
      </c>
      <c r="CC2065">
        <v>0</v>
      </c>
      <c r="CD2065">
        <v>0</v>
      </c>
      <c r="CE2065">
        <v>0</v>
      </c>
      <c r="CF2065">
        <v>0</v>
      </c>
      <c r="CG2065">
        <v>0</v>
      </c>
      <c r="CH2065">
        <v>0</v>
      </c>
      <c r="CI2065">
        <v>0</v>
      </c>
      <c r="CJ2065">
        <v>0</v>
      </c>
      <c r="CK2065">
        <v>0</v>
      </c>
      <c r="CL2065">
        <v>0</v>
      </c>
      <c r="CM2065">
        <v>0</v>
      </c>
      <c r="CN2065">
        <v>0</v>
      </c>
      <c r="CO2065">
        <v>0</v>
      </c>
      <c r="CP2065">
        <v>0</v>
      </c>
      <c r="CQ2065">
        <v>26508</v>
      </c>
      <c r="CR2065">
        <v>0</v>
      </c>
      <c r="CS2065">
        <v>0</v>
      </c>
      <c r="CT2065">
        <v>0</v>
      </c>
      <c r="CU2065">
        <v>0</v>
      </c>
      <c r="CV2065">
        <v>0</v>
      </c>
      <c r="CW2065">
        <v>0</v>
      </c>
      <c r="CX2065">
        <v>0</v>
      </c>
      <c r="CY2065">
        <v>0</v>
      </c>
      <c r="CZ2065">
        <v>0</v>
      </c>
      <c r="DA2065">
        <v>0</v>
      </c>
      <c r="DB2065">
        <v>0</v>
      </c>
      <c r="DC2065">
        <v>0</v>
      </c>
      <c r="DD2065">
        <v>0</v>
      </c>
      <c r="DE2065">
        <v>0</v>
      </c>
      <c r="DF2065">
        <v>7264</v>
      </c>
      <c r="DG2065">
        <v>2755</v>
      </c>
      <c r="DH2065">
        <v>0</v>
      </c>
      <c r="DI2065">
        <v>0</v>
      </c>
      <c r="DJ2065">
        <v>0</v>
      </c>
      <c r="DK2065">
        <v>0</v>
      </c>
      <c r="DL2065">
        <v>225495</v>
      </c>
      <c r="DM2065">
        <v>0</v>
      </c>
      <c r="DN2065">
        <v>0</v>
      </c>
      <c r="DO2065">
        <v>262023</v>
      </c>
      <c r="DP2065">
        <v>317700</v>
      </c>
      <c r="DQ2065">
        <v>-265764</v>
      </c>
      <c r="DR2065">
        <v>243494</v>
      </c>
      <c r="DS2065">
        <v>0</v>
      </c>
    </row>
    <row r="2066" spans="1:123" x14ac:dyDescent="0.3">
      <c r="A2066" t="str">
        <f t="shared" si="32"/>
        <v>20501923</v>
      </c>
      <c r="B2066">
        <v>59</v>
      </c>
      <c r="C2066">
        <v>2050</v>
      </c>
      <c r="D2066">
        <v>192312</v>
      </c>
      <c r="E2066">
        <v>44</v>
      </c>
      <c r="F2066">
        <v>1867204</v>
      </c>
      <c r="G2066">
        <v>163021</v>
      </c>
      <c r="H2066">
        <v>550000</v>
      </c>
      <c r="I2066">
        <v>0</v>
      </c>
      <c r="J2066">
        <v>0</v>
      </c>
      <c r="K2066">
        <v>85000</v>
      </c>
      <c r="L2066">
        <v>200000</v>
      </c>
      <c r="M2066">
        <v>56200</v>
      </c>
      <c r="N2066">
        <v>11500</v>
      </c>
      <c r="O2066">
        <v>25500</v>
      </c>
      <c r="P2066">
        <v>4500</v>
      </c>
      <c r="Q2066">
        <v>2000</v>
      </c>
      <c r="R2066">
        <v>0</v>
      </c>
      <c r="S2066">
        <v>2093</v>
      </c>
      <c r="T2066">
        <v>35000</v>
      </c>
      <c r="U2066">
        <v>36000</v>
      </c>
      <c r="V2066">
        <v>0</v>
      </c>
      <c r="W2066">
        <v>20000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85473</v>
      </c>
      <c r="AD2066">
        <v>44036</v>
      </c>
      <c r="AE2066">
        <v>0</v>
      </c>
      <c r="AF2066">
        <v>129509</v>
      </c>
      <c r="AG2066">
        <v>44036</v>
      </c>
      <c r="AH2066">
        <v>0</v>
      </c>
      <c r="AI2066">
        <v>46915</v>
      </c>
      <c r="AJ2066">
        <v>0</v>
      </c>
      <c r="AK2066">
        <v>46915</v>
      </c>
      <c r="AL2066">
        <v>46915</v>
      </c>
      <c r="AM2066">
        <v>0</v>
      </c>
      <c r="AN2066">
        <v>748284</v>
      </c>
      <c r="AO2066">
        <v>841744</v>
      </c>
      <c r="AP2066">
        <v>129509</v>
      </c>
      <c r="AQ2066">
        <v>0</v>
      </c>
      <c r="AR2066">
        <v>20000</v>
      </c>
      <c r="AS2066">
        <v>0</v>
      </c>
      <c r="AT2066">
        <v>0</v>
      </c>
      <c r="AU2066">
        <v>0</v>
      </c>
      <c r="AV2066">
        <v>0</v>
      </c>
      <c r="AW2066">
        <v>13579</v>
      </c>
      <c r="AX2066">
        <v>0</v>
      </c>
      <c r="AY2066">
        <v>181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0</v>
      </c>
      <c r="BI2066">
        <v>0</v>
      </c>
      <c r="BJ2066">
        <v>0</v>
      </c>
      <c r="BK2066">
        <v>1005013</v>
      </c>
      <c r="BL2066">
        <v>0</v>
      </c>
      <c r="BM2066">
        <v>0</v>
      </c>
      <c r="BN2066">
        <v>0</v>
      </c>
      <c r="BO2066">
        <v>0</v>
      </c>
      <c r="BP2066">
        <v>0</v>
      </c>
      <c r="BQ2066">
        <v>0</v>
      </c>
      <c r="BR2066">
        <v>0</v>
      </c>
      <c r="BS2066">
        <v>0</v>
      </c>
      <c r="BT2066">
        <v>0</v>
      </c>
      <c r="BU2066">
        <v>0</v>
      </c>
      <c r="BV2066">
        <v>0</v>
      </c>
      <c r="BW2066">
        <v>0</v>
      </c>
      <c r="BX2066">
        <v>0</v>
      </c>
      <c r="BY2066">
        <v>0</v>
      </c>
      <c r="BZ2066">
        <v>0</v>
      </c>
      <c r="CA2066">
        <v>0</v>
      </c>
      <c r="CB2066">
        <v>0</v>
      </c>
      <c r="CC2066">
        <v>0</v>
      </c>
      <c r="CD2066">
        <v>0</v>
      </c>
      <c r="CE2066">
        <v>0</v>
      </c>
      <c r="CF2066">
        <v>0</v>
      </c>
      <c r="CG2066">
        <v>0</v>
      </c>
      <c r="CH2066">
        <v>0</v>
      </c>
      <c r="CI2066">
        <v>0</v>
      </c>
      <c r="CJ2066">
        <v>0</v>
      </c>
      <c r="CK2066">
        <v>0</v>
      </c>
      <c r="CL2066">
        <v>0</v>
      </c>
      <c r="CM2066">
        <v>0</v>
      </c>
      <c r="CN2066">
        <v>0</v>
      </c>
      <c r="CO2066">
        <v>0</v>
      </c>
      <c r="CP2066">
        <v>0</v>
      </c>
      <c r="CQ2066">
        <v>6508</v>
      </c>
      <c r="CR2066">
        <v>0</v>
      </c>
      <c r="CS2066">
        <v>0</v>
      </c>
      <c r="CT2066">
        <v>0</v>
      </c>
      <c r="CU2066">
        <v>0</v>
      </c>
      <c r="CV2066">
        <v>0</v>
      </c>
      <c r="CW2066">
        <v>0</v>
      </c>
      <c r="CX2066">
        <v>0</v>
      </c>
      <c r="CY2066">
        <v>0</v>
      </c>
      <c r="CZ2066">
        <v>0</v>
      </c>
      <c r="DA2066">
        <v>0</v>
      </c>
      <c r="DB2066">
        <v>0</v>
      </c>
      <c r="DC2066">
        <v>0</v>
      </c>
      <c r="DD2066">
        <v>0</v>
      </c>
      <c r="DE2066">
        <v>0</v>
      </c>
      <c r="DF2066">
        <v>7046</v>
      </c>
      <c r="DG2066">
        <v>2755</v>
      </c>
      <c r="DH2066">
        <v>0</v>
      </c>
      <c r="DI2066">
        <v>0</v>
      </c>
      <c r="DJ2066">
        <v>0</v>
      </c>
      <c r="DK2066">
        <v>0</v>
      </c>
      <c r="DL2066">
        <v>211916</v>
      </c>
      <c r="DM2066">
        <v>0</v>
      </c>
      <c r="DN2066">
        <v>0</v>
      </c>
      <c r="DO2066">
        <v>275141</v>
      </c>
      <c r="DP2066">
        <v>317700</v>
      </c>
      <c r="DQ2066">
        <v>-326507</v>
      </c>
      <c r="DR2066">
        <v>312928</v>
      </c>
      <c r="DS2066">
        <v>0</v>
      </c>
    </row>
    <row r="2067" spans="1:123" x14ac:dyDescent="0.3">
      <c r="A2067" t="str">
        <f t="shared" si="32"/>
        <v>20161981</v>
      </c>
      <c r="B2067">
        <v>60</v>
      </c>
      <c r="C2067">
        <v>2016</v>
      </c>
      <c r="D2067">
        <v>198112</v>
      </c>
      <c r="E2067">
        <v>58</v>
      </c>
      <c r="F2067">
        <v>1322428</v>
      </c>
      <c r="G2067">
        <v>211232</v>
      </c>
      <c r="H2067">
        <v>550000</v>
      </c>
      <c r="I2067">
        <v>0</v>
      </c>
      <c r="J2067">
        <v>126000</v>
      </c>
      <c r="K2067">
        <v>85000</v>
      </c>
      <c r="L2067">
        <v>100000</v>
      </c>
      <c r="M2067">
        <v>56200</v>
      </c>
      <c r="N2067">
        <v>11500</v>
      </c>
      <c r="O2067">
        <v>25500</v>
      </c>
      <c r="P2067">
        <v>4500</v>
      </c>
      <c r="Q2067">
        <v>2000</v>
      </c>
      <c r="R2067">
        <v>0</v>
      </c>
      <c r="S2067">
        <v>8370</v>
      </c>
      <c r="T2067">
        <v>35000</v>
      </c>
      <c r="U2067">
        <v>36000</v>
      </c>
      <c r="V2067">
        <v>0</v>
      </c>
      <c r="W2067">
        <v>0</v>
      </c>
      <c r="X2067">
        <v>0</v>
      </c>
      <c r="Y2067">
        <v>0</v>
      </c>
      <c r="Z2067">
        <v>72767</v>
      </c>
      <c r="AA2067">
        <v>0</v>
      </c>
      <c r="AB2067">
        <v>210000</v>
      </c>
      <c r="AC2067">
        <v>112994</v>
      </c>
      <c r="AD2067">
        <v>58214</v>
      </c>
      <c r="AE2067">
        <v>171209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38791</v>
      </c>
      <c r="AL2067">
        <v>0</v>
      </c>
      <c r="AM2067">
        <v>0</v>
      </c>
      <c r="AN2067">
        <v>857303</v>
      </c>
      <c r="AO2067">
        <v>1112768</v>
      </c>
      <c r="AP2067">
        <v>171209</v>
      </c>
      <c r="AQ2067">
        <v>0</v>
      </c>
      <c r="AR2067">
        <v>20000</v>
      </c>
      <c r="AS2067">
        <v>3000</v>
      </c>
      <c r="AT2067">
        <v>8000</v>
      </c>
      <c r="AU2067">
        <v>200000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1147</v>
      </c>
      <c r="BH2067">
        <v>0</v>
      </c>
      <c r="BI2067">
        <v>0</v>
      </c>
      <c r="BJ2067">
        <v>0</v>
      </c>
      <c r="BK2067">
        <v>1513829</v>
      </c>
      <c r="BL2067">
        <v>0</v>
      </c>
      <c r="BM2067">
        <v>0</v>
      </c>
      <c r="BN2067">
        <v>0</v>
      </c>
      <c r="BO2067">
        <v>0</v>
      </c>
      <c r="BP2067">
        <v>0</v>
      </c>
      <c r="BQ2067">
        <v>0</v>
      </c>
      <c r="BR2067">
        <v>500000</v>
      </c>
      <c r="BS2067">
        <v>136000</v>
      </c>
      <c r="BT2067">
        <v>65000</v>
      </c>
      <c r="BU2067">
        <v>39000</v>
      </c>
      <c r="BV2067">
        <v>10000</v>
      </c>
      <c r="BW2067">
        <v>0</v>
      </c>
      <c r="BX2067">
        <v>0</v>
      </c>
      <c r="BY2067">
        <v>0</v>
      </c>
      <c r="BZ2067">
        <v>0</v>
      </c>
      <c r="CA2067">
        <v>0</v>
      </c>
      <c r="CB2067">
        <v>0</v>
      </c>
      <c r="CC2067">
        <v>0</v>
      </c>
      <c r="CD2067">
        <v>0</v>
      </c>
      <c r="CE2067">
        <v>0</v>
      </c>
      <c r="CF2067">
        <v>0</v>
      </c>
      <c r="CG2067">
        <v>25000</v>
      </c>
      <c r="CH2067">
        <v>572</v>
      </c>
      <c r="CI2067">
        <v>3000</v>
      </c>
      <c r="CJ2067">
        <v>2250</v>
      </c>
      <c r="CK2067">
        <v>900</v>
      </c>
      <c r="CL2067">
        <v>750</v>
      </c>
      <c r="CM2067">
        <v>3250</v>
      </c>
      <c r="CN2067">
        <v>15000</v>
      </c>
      <c r="CO2067">
        <v>750</v>
      </c>
      <c r="CP2067">
        <v>0</v>
      </c>
      <c r="CQ2067">
        <v>596000</v>
      </c>
      <c r="CR2067">
        <v>100000</v>
      </c>
      <c r="CS2067">
        <v>10000</v>
      </c>
      <c r="CT2067">
        <v>154000</v>
      </c>
      <c r="CU2067">
        <v>65000</v>
      </c>
      <c r="CV2067">
        <v>25000</v>
      </c>
      <c r="CW2067">
        <v>572</v>
      </c>
      <c r="CX2067">
        <v>3000</v>
      </c>
      <c r="CY2067">
        <v>2250</v>
      </c>
      <c r="CZ2067">
        <v>900</v>
      </c>
      <c r="DA2067">
        <v>750</v>
      </c>
      <c r="DB2067">
        <v>3250</v>
      </c>
      <c r="DC2067">
        <v>15000</v>
      </c>
      <c r="DD2067">
        <v>750</v>
      </c>
      <c r="DE2067">
        <v>5000</v>
      </c>
      <c r="DF2067">
        <v>72767</v>
      </c>
      <c r="DG2067">
        <v>79000</v>
      </c>
      <c r="DH2067">
        <v>0</v>
      </c>
      <c r="DI2067">
        <v>0</v>
      </c>
      <c r="DJ2067">
        <v>127147</v>
      </c>
      <c r="DK2067">
        <v>124000</v>
      </c>
      <c r="DL2067">
        <v>30000</v>
      </c>
      <c r="DM2067">
        <v>137000</v>
      </c>
      <c r="DN2067">
        <v>0</v>
      </c>
      <c r="DO2067">
        <v>1590178</v>
      </c>
      <c r="DP2067">
        <v>317700</v>
      </c>
      <c r="DQ2067">
        <v>675386</v>
      </c>
      <c r="DR2067">
        <v>0</v>
      </c>
      <c r="DS2067">
        <v>0</v>
      </c>
    </row>
    <row r="2068" spans="1:123" x14ac:dyDescent="0.3">
      <c r="A2068" t="str">
        <f t="shared" si="32"/>
        <v>20171982</v>
      </c>
      <c r="B2068">
        <v>60</v>
      </c>
      <c r="C2068">
        <v>2017</v>
      </c>
      <c r="D2068">
        <v>198212</v>
      </c>
      <c r="E2068">
        <v>93</v>
      </c>
      <c r="F2068">
        <v>1466983</v>
      </c>
      <c r="G2068">
        <v>215203</v>
      </c>
      <c r="H2068">
        <v>550000</v>
      </c>
      <c r="I2068">
        <v>0</v>
      </c>
      <c r="J2068">
        <v>126000</v>
      </c>
      <c r="K2068">
        <v>85000</v>
      </c>
      <c r="L2068">
        <v>100000</v>
      </c>
      <c r="M2068">
        <v>56200</v>
      </c>
      <c r="N2068">
        <v>11500</v>
      </c>
      <c r="O2068">
        <v>25500</v>
      </c>
      <c r="P2068">
        <v>4500</v>
      </c>
      <c r="Q2068">
        <v>2000</v>
      </c>
      <c r="R2068">
        <v>0</v>
      </c>
      <c r="S2068">
        <v>8311</v>
      </c>
      <c r="T2068">
        <v>35000</v>
      </c>
      <c r="U2068">
        <v>36000</v>
      </c>
      <c r="V2068">
        <v>0</v>
      </c>
      <c r="W2068">
        <v>0</v>
      </c>
      <c r="X2068">
        <v>0</v>
      </c>
      <c r="Y2068">
        <v>0</v>
      </c>
      <c r="Z2068">
        <v>345514</v>
      </c>
      <c r="AA2068">
        <v>0</v>
      </c>
      <c r="AB2068">
        <v>38791</v>
      </c>
      <c r="AC2068">
        <v>180162</v>
      </c>
      <c r="AD2068">
        <v>92819</v>
      </c>
      <c r="AE2068">
        <v>38791</v>
      </c>
      <c r="AF2068">
        <v>234190</v>
      </c>
      <c r="AG2068">
        <v>0</v>
      </c>
      <c r="AH2068">
        <v>0</v>
      </c>
      <c r="AI2068">
        <v>0</v>
      </c>
      <c r="AJ2068">
        <v>15810</v>
      </c>
      <c r="AK2068">
        <v>15810</v>
      </c>
      <c r="AL2068">
        <v>0</v>
      </c>
      <c r="AM2068">
        <v>0</v>
      </c>
      <c r="AN2068">
        <v>334497</v>
      </c>
      <c r="AO2068">
        <v>1774238</v>
      </c>
      <c r="AP2068">
        <v>272981</v>
      </c>
      <c r="AQ2068">
        <v>42550</v>
      </c>
      <c r="AR2068">
        <v>20000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285550</v>
      </c>
      <c r="BE2068">
        <v>111111</v>
      </c>
      <c r="BF2068">
        <v>60000</v>
      </c>
      <c r="BG2068">
        <v>35194</v>
      </c>
      <c r="BH2068">
        <v>20000</v>
      </c>
      <c r="BI2068">
        <v>56200</v>
      </c>
      <c r="BJ2068">
        <v>0</v>
      </c>
      <c r="BK2068">
        <v>1541714</v>
      </c>
      <c r="BL2068">
        <v>0</v>
      </c>
      <c r="BM2068">
        <v>0</v>
      </c>
      <c r="BN2068">
        <v>0</v>
      </c>
      <c r="BO2068">
        <v>0</v>
      </c>
      <c r="BP2068">
        <v>0</v>
      </c>
      <c r="BQ2068">
        <v>0</v>
      </c>
      <c r="BR2068">
        <v>34000</v>
      </c>
      <c r="BS2068">
        <v>0</v>
      </c>
      <c r="BT2068">
        <v>0</v>
      </c>
      <c r="BU2068">
        <v>0</v>
      </c>
      <c r="BV2068">
        <v>0</v>
      </c>
      <c r="BW2068">
        <v>0</v>
      </c>
      <c r="BX2068">
        <v>0</v>
      </c>
      <c r="BY2068">
        <v>0</v>
      </c>
      <c r="BZ2068">
        <v>0</v>
      </c>
      <c r="CA2068">
        <v>0</v>
      </c>
      <c r="CB2068">
        <v>0</v>
      </c>
      <c r="CC2068">
        <v>0</v>
      </c>
      <c r="CD2068">
        <v>0</v>
      </c>
      <c r="CE2068">
        <v>0</v>
      </c>
      <c r="CF2068">
        <v>0</v>
      </c>
      <c r="CG2068">
        <v>25000</v>
      </c>
      <c r="CH2068">
        <v>572</v>
      </c>
      <c r="CI2068">
        <v>3000</v>
      </c>
      <c r="CJ2068">
        <v>2250</v>
      </c>
      <c r="CK2068">
        <v>900</v>
      </c>
      <c r="CL2068">
        <v>750</v>
      </c>
      <c r="CM2068">
        <v>3250</v>
      </c>
      <c r="CN2068">
        <v>15000</v>
      </c>
      <c r="CO2068">
        <v>750</v>
      </c>
      <c r="CP2068">
        <v>72553</v>
      </c>
      <c r="CQ2068">
        <v>610000</v>
      </c>
      <c r="CR2068">
        <v>100000</v>
      </c>
      <c r="CS2068">
        <v>10000</v>
      </c>
      <c r="CT2068">
        <v>154000</v>
      </c>
      <c r="CU2068">
        <v>65000</v>
      </c>
      <c r="CV2068">
        <v>50000</v>
      </c>
      <c r="CW2068">
        <v>1144</v>
      </c>
      <c r="CX2068">
        <v>6000</v>
      </c>
      <c r="CY2068">
        <v>4500</v>
      </c>
      <c r="CZ2068">
        <v>1800</v>
      </c>
      <c r="DA2068">
        <v>1500</v>
      </c>
      <c r="DB2068">
        <v>6500</v>
      </c>
      <c r="DC2068">
        <v>30000</v>
      </c>
      <c r="DD2068">
        <v>1500</v>
      </c>
      <c r="DE2068">
        <v>82553</v>
      </c>
      <c r="DF2068">
        <v>412569</v>
      </c>
      <c r="DG2068">
        <v>100000</v>
      </c>
      <c r="DH2068">
        <v>0</v>
      </c>
      <c r="DI2068">
        <v>285550</v>
      </c>
      <c r="DJ2068">
        <v>162226</v>
      </c>
      <c r="DK2068">
        <v>180200</v>
      </c>
      <c r="DL2068">
        <v>90000</v>
      </c>
      <c r="DM2068">
        <v>248111</v>
      </c>
      <c r="DN2068">
        <v>20000</v>
      </c>
      <c r="DO2068">
        <v>2638964</v>
      </c>
      <c r="DP2068">
        <v>317700</v>
      </c>
      <c r="DQ2068">
        <v>1087404</v>
      </c>
      <c r="DR2068">
        <v>0</v>
      </c>
      <c r="DS2068">
        <v>0</v>
      </c>
    </row>
    <row r="2069" spans="1:123" x14ac:dyDescent="0.3">
      <c r="A2069" t="str">
        <f t="shared" si="32"/>
        <v>20181983</v>
      </c>
      <c r="B2069">
        <v>60</v>
      </c>
      <c r="C2069">
        <v>2018</v>
      </c>
      <c r="D2069">
        <v>198312</v>
      </c>
      <c r="E2069">
        <v>98</v>
      </c>
      <c r="F2069">
        <v>1250918</v>
      </c>
      <c r="G2069">
        <v>186174</v>
      </c>
      <c r="H2069">
        <v>550000</v>
      </c>
      <c r="I2069">
        <v>0</v>
      </c>
      <c r="J2069">
        <v>120000</v>
      </c>
      <c r="K2069">
        <v>85000</v>
      </c>
      <c r="L2069">
        <v>130000</v>
      </c>
      <c r="M2069">
        <v>56200</v>
      </c>
      <c r="N2069">
        <v>11500</v>
      </c>
      <c r="O2069">
        <v>25500</v>
      </c>
      <c r="P2069">
        <v>4500</v>
      </c>
      <c r="Q2069">
        <v>2000</v>
      </c>
      <c r="R2069">
        <v>0</v>
      </c>
      <c r="S2069">
        <v>8252</v>
      </c>
      <c r="T2069">
        <v>35000</v>
      </c>
      <c r="U2069">
        <v>36000</v>
      </c>
      <c r="V2069">
        <v>0</v>
      </c>
      <c r="W2069">
        <v>0</v>
      </c>
      <c r="X2069">
        <v>0</v>
      </c>
      <c r="Y2069">
        <v>0</v>
      </c>
      <c r="Z2069">
        <v>400000</v>
      </c>
      <c r="AA2069">
        <v>0</v>
      </c>
      <c r="AB2069">
        <v>15810</v>
      </c>
      <c r="AC2069">
        <v>190444</v>
      </c>
      <c r="AD2069">
        <v>98116</v>
      </c>
      <c r="AE2069">
        <v>15810</v>
      </c>
      <c r="AF2069">
        <v>272749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281203</v>
      </c>
      <c r="AO2069">
        <v>1875491</v>
      </c>
      <c r="AP2069">
        <v>288560</v>
      </c>
      <c r="AQ2069">
        <v>146149</v>
      </c>
      <c r="AR2069">
        <v>20000</v>
      </c>
      <c r="AS2069">
        <v>0</v>
      </c>
      <c r="AT2069">
        <v>0</v>
      </c>
      <c r="AU2069">
        <v>285550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285550</v>
      </c>
      <c r="BE2069">
        <v>111111</v>
      </c>
      <c r="BF2069">
        <v>60000</v>
      </c>
      <c r="BG2069">
        <v>35194</v>
      </c>
      <c r="BH2069">
        <v>20000</v>
      </c>
      <c r="BI2069">
        <v>56200</v>
      </c>
      <c r="BJ2069">
        <v>731887</v>
      </c>
      <c r="BK2069">
        <v>1315808</v>
      </c>
      <c r="BL2069">
        <v>0</v>
      </c>
      <c r="BM2069">
        <v>0</v>
      </c>
      <c r="BN2069">
        <v>0</v>
      </c>
      <c r="BO2069">
        <v>0</v>
      </c>
      <c r="BP2069">
        <v>0</v>
      </c>
      <c r="BQ2069">
        <v>0</v>
      </c>
      <c r="BR2069">
        <v>20000</v>
      </c>
      <c r="BS2069">
        <v>0</v>
      </c>
      <c r="BT2069">
        <v>0</v>
      </c>
      <c r="BU2069">
        <v>0</v>
      </c>
      <c r="BV2069">
        <v>0</v>
      </c>
      <c r="BW2069">
        <v>0</v>
      </c>
      <c r="BX2069">
        <v>0</v>
      </c>
      <c r="BY2069">
        <v>0</v>
      </c>
      <c r="BZ2069">
        <v>0</v>
      </c>
      <c r="CA2069">
        <v>0</v>
      </c>
      <c r="CB2069">
        <v>0</v>
      </c>
      <c r="CC2069">
        <v>0</v>
      </c>
      <c r="CD2069">
        <v>0</v>
      </c>
      <c r="CE2069">
        <v>0</v>
      </c>
      <c r="CF2069">
        <v>0</v>
      </c>
      <c r="CG2069">
        <v>25000</v>
      </c>
      <c r="CH2069">
        <v>572</v>
      </c>
      <c r="CI2069">
        <v>3000</v>
      </c>
      <c r="CJ2069">
        <v>2250</v>
      </c>
      <c r="CK2069">
        <v>900</v>
      </c>
      <c r="CL2069">
        <v>750</v>
      </c>
      <c r="CM2069">
        <v>3250</v>
      </c>
      <c r="CN2069">
        <v>15000</v>
      </c>
      <c r="CO2069">
        <v>750</v>
      </c>
      <c r="CP2069">
        <v>52447</v>
      </c>
      <c r="CQ2069">
        <v>610000</v>
      </c>
      <c r="CR2069">
        <v>100000</v>
      </c>
      <c r="CS2069">
        <v>10000</v>
      </c>
      <c r="CT2069">
        <v>154000</v>
      </c>
      <c r="CU2069">
        <v>65000</v>
      </c>
      <c r="CV2069">
        <v>75000</v>
      </c>
      <c r="CW2069">
        <v>1716</v>
      </c>
      <c r="CX2069">
        <v>9000</v>
      </c>
      <c r="CY2069">
        <v>6750</v>
      </c>
      <c r="CZ2069">
        <v>2700</v>
      </c>
      <c r="DA2069">
        <v>2250</v>
      </c>
      <c r="DB2069">
        <v>9750</v>
      </c>
      <c r="DC2069">
        <v>45000</v>
      </c>
      <c r="DD2069">
        <v>2250</v>
      </c>
      <c r="DE2069">
        <v>140000</v>
      </c>
      <c r="DF2069">
        <v>783434</v>
      </c>
      <c r="DG2069">
        <v>100000</v>
      </c>
      <c r="DH2069">
        <v>0</v>
      </c>
      <c r="DI2069">
        <v>285550</v>
      </c>
      <c r="DJ2069">
        <v>193901</v>
      </c>
      <c r="DK2069">
        <v>230218</v>
      </c>
      <c r="DL2069">
        <v>150000</v>
      </c>
      <c r="DM2069">
        <v>348111</v>
      </c>
      <c r="DN2069">
        <v>40000</v>
      </c>
      <c r="DO2069">
        <v>3364630</v>
      </c>
      <c r="DP2069">
        <v>317700</v>
      </c>
      <c r="DQ2069">
        <v>1538311</v>
      </c>
      <c r="DR2069">
        <v>0</v>
      </c>
      <c r="DS2069">
        <v>731887</v>
      </c>
    </row>
    <row r="2070" spans="1:123" x14ac:dyDescent="0.3">
      <c r="A2070" t="str">
        <f t="shared" si="32"/>
        <v>20191984</v>
      </c>
      <c r="B2070">
        <v>60</v>
      </c>
      <c r="C2070">
        <v>2019</v>
      </c>
      <c r="D2070">
        <v>198412</v>
      </c>
      <c r="E2070">
        <v>78</v>
      </c>
      <c r="F2070">
        <v>1628344</v>
      </c>
      <c r="G2070">
        <v>163145</v>
      </c>
      <c r="H2070">
        <v>550000</v>
      </c>
      <c r="I2070">
        <v>0</v>
      </c>
      <c r="J2070">
        <v>120000</v>
      </c>
      <c r="K2070">
        <v>85000</v>
      </c>
      <c r="L2070">
        <v>160000</v>
      </c>
      <c r="M2070">
        <v>56200</v>
      </c>
      <c r="N2070">
        <v>11500</v>
      </c>
      <c r="O2070">
        <v>25500</v>
      </c>
      <c r="P2070">
        <v>4500</v>
      </c>
      <c r="Q2070">
        <v>2000</v>
      </c>
      <c r="R2070">
        <v>0</v>
      </c>
      <c r="S2070">
        <v>8193</v>
      </c>
      <c r="T2070">
        <v>35000</v>
      </c>
      <c r="U2070">
        <v>36000</v>
      </c>
      <c r="V2070">
        <v>0</v>
      </c>
      <c r="W2070">
        <v>0</v>
      </c>
      <c r="X2070">
        <v>0</v>
      </c>
      <c r="Y2070">
        <v>0</v>
      </c>
      <c r="Z2070">
        <v>400000</v>
      </c>
      <c r="AA2070">
        <v>0</v>
      </c>
      <c r="AB2070">
        <v>0</v>
      </c>
      <c r="AC2070">
        <v>152011</v>
      </c>
      <c r="AD2070">
        <v>78316</v>
      </c>
      <c r="AE2070">
        <v>0</v>
      </c>
      <c r="AF2070">
        <v>230326</v>
      </c>
      <c r="AG2070">
        <v>0</v>
      </c>
      <c r="AH2070">
        <v>0</v>
      </c>
      <c r="AI2070">
        <v>0</v>
      </c>
      <c r="AJ2070">
        <v>19674</v>
      </c>
      <c r="AK2070">
        <v>19674</v>
      </c>
      <c r="AL2070">
        <v>0</v>
      </c>
      <c r="AM2070">
        <v>0</v>
      </c>
      <c r="AN2070">
        <v>333893</v>
      </c>
      <c r="AO2070">
        <v>1497003</v>
      </c>
      <c r="AP2070">
        <v>230326</v>
      </c>
      <c r="AQ2070">
        <v>300623</v>
      </c>
      <c r="AR2070">
        <v>20000</v>
      </c>
      <c r="AS2070">
        <v>0</v>
      </c>
      <c r="AT2070">
        <v>0</v>
      </c>
      <c r="AU2070">
        <v>285550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285550</v>
      </c>
      <c r="BE2070">
        <v>13000</v>
      </c>
      <c r="BF2070">
        <v>60000</v>
      </c>
      <c r="BG2070">
        <v>35194</v>
      </c>
      <c r="BH2070">
        <v>10000</v>
      </c>
      <c r="BI2070">
        <v>25964</v>
      </c>
      <c r="BJ2070">
        <v>338726</v>
      </c>
      <c r="BK2070">
        <v>1565068</v>
      </c>
      <c r="BL2070">
        <v>0</v>
      </c>
      <c r="BM2070">
        <v>0</v>
      </c>
      <c r="BN2070">
        <v>0</v>
      </c>
      <c r="BO2070">
        <v>0</v>
      </c>
      <c r="BP2070">
        <v>0</v>
      </c>
      <c r="BQ2070">
        <v>0</v>
      </c>
      <c r="BR2070">
        <v>20000</v>
      </c>
      <c r="BS2070">
        <v>0</v>
      </c>
      <c r="BT2070">
        <v>0</v>
      </c>
      <c r="BU2070">
        <v>0</v>
      </c>
      <c r="BV2070">
        <v>0</v>
      </c>
      <c r="BW2070">
        <v>0</v>
      </c>
      <c r="BX2070">
        <v>0</v>
      </c>
      <c r="BY2070">
        <v>0</v>
      </c>
      <c r="BZ2070">
        <v>0</v>
      </c>
      <c r="CA2070">
        <v>0</v>
      </c>
      <c r="CB2070">
        <v>0</v>
      </c>
      <c r="CC2070">
        <v>0</v>
      </c>
      <c r="CD2070">
        <v>0</v>
      </c>
      <c r="CE2070">
        <v>0</v>
      </c>
      <c r="CF2070">
        <v>0</v>
      </c>
      <c r="CG2070">
        <v>25000</v>
      </c>
      <c r="CH2070">
        <v>572</v>
      </c>
      <c r="CI2070">
        <v>3000</v>
      </c>
      <c r="CJ2070">
        <v>2250</v>
      </c>
      <c r="CK2070">
        <v>900</v>
      </c>
      <c r="CL2070">
        <v>750</v>
      </c>
      <c r="CM2070">
        <v>3250</v>
      </c>
      <c r="CN2070">
        <v>15000</v>
      </c>
      <c r="CO2070">
        <v>750</v>
      </c>
      <c r="CP2070">
        <v>0</v>
      </c>
      <c r="CQ2070">
        <v>610000</v>
      </c>
      <c r="CR2070">
        <v>100000</v>
      </c>
      <c r="CS2070">
        <v>10000</v>
      </c>
      <c r="CT2070">
        <v>154000</v>
      </c>
      <c r="CU2070">
        <v>65000</v>
      </c>
      <c r="CV2070">
        <v>100000</v>
      </c>
      <c r="CW2070">
        <v>2288</v>
      </c>
      <c r="CX2070">
        <v>12000</v>
      </c>
      <c r="CY2070">
        <v>9000</v>
      </c>
      <c r="CZ2070">
        <v>3600</v>
      </c>
      <c r="DA2070">
        <v>3000</v>
      </c>
      <c r="DB2070">
        <v>13000</v>
      </c>
      <c r="DC2070">
        <v>60000</v>
      </c>
      <c r="DD2070">
        <v>3000</v>
      </c>
      <c r="DE2070">
        <v>140000</v>
      </c>
      <c r="DF2070">
        <v>1140531</v>
      </c>
      <c r="DG2070">
        <v>100000</v>
      </c>
      <c r="DH2070">
        <v>0</v>
      </c>
      <c r="DI2070">
        <v>285550</v>
      </c>
      <c r="DJ2070">
        <v>225576</v>
      </c>
      <c r="DK2070">
        <v>250000</v>
      </c>
      <c r="DL2070">
        <v>210000</v>
      </c>
      <c r="DM2070">
        <v>350000</v>
      </c>
      <c r="DN2070">
        <v>50000</v>
      </c>
      <c r="DO2070">
        <v>3916219</v>
      </c>
      <c r="DP2070">
        <v>317700</v>
      </c>
      <c r="DQ2070">
        <v>974030</v>
      </c>
      <c r="DR2070">
        <v>0</v>
      </c>
      <c r="DS2070">
        <v>338726</v>
      </c>
    </row>
    <row r="2071" spans="1:123" x14ac:dyDescent="0.3">
      <c r="A2071" t="str">
        <f t="shared" si="32"/>
        <v>20201985</v>
      </c>
      <c r="B2071">
        <v>60</v>
      </c>
      <c r="C2071">
        <v>2020</v>
      </c>
      <c r="D2071">
        <v>198512</v>
      </c>
      <c r="E2071">
        <v>38</v>
      </c>
      <c r="F2071">
        <v>1669049</v>
      </c>
      <c r="G2071">
        <v>163116</v>
      </c>
      <c r="H2071">
        <v>550000</v>
      </c>
      <c r="I2071">
        <v>250000</v>
      </c>
      <c r="J2071">
        <v>90000</v>
      </c>
      <c r="K2071">
        <v>85000</v>
      </c>
      <c r="L2071">
        <v>192500</v>
      </c>
      <c r="M2071">
        <v>56200</v>
      </c>
      <c r="N2071">
        <v>11500</v>
      </c>
      <c r="O2071">
        <v>25500</v>
      </c>
      <c r="P2071">
        <v>4500</v>
      </c>
      <c r="Q2071">
        <v>2000</v>
      </c>
      <c r="R2071">
        <v>0</v>
      </c>
      <c r="S2071">
        <v>8134</v>
      </c>
      <c r="T2071">
        <v>35000</v>
      </c>
      <c r="U2071">
        <v>36000</v>
      </c>
      <c r="V2071">
        <v>0</v>
      </c>
      <c r="W2071">
        <v>0</v>
      </c>
      <c r="X2071">
        <v>0</v>
      </c>
      <c r="Y2071">
        <v>0</v>
      </c>
      <c r="Z2071">
        <v>216822</v>
      </c>
      <c r="AA2071">
        <v>0</v>
      </c>
      <c r="AB2071">
        <v>19674</v>
      </c>
      <c r="AC2071">
        <v>73028</v>
      </c>
      <c r="AD2071">
        <v>0</v>
      </c>
      <c r="AE2071">
        <v>19674</v>
      </c>
      <c r="AF2071">
        <v>90978</v>
      </c>
      <c r="AG2071">
        <v>0</v>
      </c>
      <c r="AH2071">
        <v>0</v>
      </c>
      <c r="AI2071">
        <v>0</v>
      </c>
      <c r="AJ2071">
        <v>159022</v>
      </c>
      <c r="AK2071">
        <v>159022</v>
      </c>
      <c r="AL2071">
        <v>0</v>
      </c>
      <c r="AM2071">
        <v>21334</v>
      </c>
      <c r="AN2071">
        <v>748178</v>
      </c>
      <c r="AO2071">
        <v>719183</v>
      </c>
      <c r="AP2071">
        <v>110652</v>
      </c>
      <c r="AQ2071">
        <v>0</v>
      </c>
      <c r="AR2071">
        <v>13602</v>
      </c>
      <c r="AS2071">
        <v>3000</v>
      </c>
      <c r="AT2071">
        <v>8000</v>
      </c>
      <c r="AU2071">
        <v>285550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0</v>
      </c>
      <c r="BI2071">
        <v>0</v>
      </c>
      <c r="BJ2071">
        <v>0</v>
      </c>
      <c r="BK2071">
        <v>1139988</v>
      </c>
      <c r="BL2071">
        <v>0</v>
      </c>
      <c r="BM2071">
        <v>0</v>
      </c>
      <c r="BN2071">
        <v>0</v>
      </c>
      <c r="BO2071">
        <v>0</v>
      </c>
      <c r="BP2071">
        <v>0</v>
      </c>
      <c r="BQ2071">
        <v>0</v>
      </c>
      <c r="BR2071">
        <v>20000</v>
      </c>
      <c r="BS2071">
        <v>0</v>
      </c>
      <c r="BT2071">
        <v>0</v>
      </c>
      <c r="BU2071">
        <v>0</v>
      </c>
      <c r="BV2071">
        <v>0</v>
      </c>
      <c r="BW2071">
        <v>0</v>
      </c>
      <c r="BX2071">
        <v>0</v>
      </c>
      <c r="BY2071">
        <v>0</v>
      </c>
      <c r="BZ2071">
        <v>0</v>
      </c>
      <c r="CA2071">
        <v>0</v>
      </c>
      <c r="CB2071">
        <v>0</v>
      </c>
      <c r="CC2071">
        <v>0</v>
      </c>
      <c r="CD2071">
        <v>0</v>
      </c>
      <c r="CE2071">
        <v>0</v>
      </c>
      <c r="CF2071">
        <v>0</v>
      </c>
      <c r="CG2071">
        <v>0</v>
      </c>
      <c r="CH2071">
        <v>0</v>
      </c>
      <c r="CI2071">
        <v>0</v>
      </c>
      <c r="CJ2071">
        <v>0</v>
      </c>
      <c r="CK2071">
        <v>0</v>
      </c>
      <c r="CL2071">
        <v>0</v>
      </c>
      <c r="CM2071">
        <v>0</v>
      </c>
      <c r="CN2071">
        <v>0</v>
      </c>
      <c r="CO2071">
        <v>0</v>
      </c>
      <c r="CP2071">
        <v>0</v>
      </c>
      <c r="CQ2071">
        <v>610000</v>
      </c>
      <c r="CR2071">
        <v>100000</v>
      </c>
      <c r="CS2071">
        <v>10000</v>
      </c>
      <c r="CT2071">
        <v>154000</v>
      </c>
      <c r="CU2071">
        <v>65000</v>
      </c>
      <c r="CV2071">
        <v>100000</v>
      </c>
      <c r="CW2071">
        <v>2288</v>
      </c>
      <c r="CX2071">
        <v>12000</v>
      </c>
      <c r="CY2071">
        <v>9000</v>
      </c>
      <c r="CZ2071">
        <v>3600</v>
      </c>
      <c r="DA2071">
        <v>3000</v>
      </c>
      <c r="DB2071">
        <v>13000</v>
      </c>
      <c r="DC2071">
        <v>60000</v>
      </c>
      <c r="DD2071">
        <v>3000</v>
      </c>
      <c r="DE2071">
        <v>140000</v>
      </c>
      <c r="DF2071">
        <v>1303738</v>
      </c>
      <c r="DG2071">
        <v>100000</v>
      </c>
      <c r="DH2071">
        <v>0</v>
      </c>
      <c r="DI2071">
        <v>0</v>
      </c>
      <c r="DJ2071">
        <v>222056</v>
      </c>
      <c r="DK2071">
        <v>247144</v>
      </c>
      <c r="DL2071">
        <v>210000</v>
      </c>
      <c r="DM2071">
        <v>348700</v>
      </c>
      <c r="DN2071">
        <v>50000</v>
      </c>
      <c r="DO2071">
        <v>3925548</v>
      </c>
      <c r="DP2071">
        <v>317700</v>
      </c>
      <c r="DQ2071">
        <v>131628</v>
      </c>
      <c r="DR2071">
        <v>0</v>
      </c>
      <c r="DS2071">
        <v>21334</v>
      </c>
    </row>
    <row r="2072" spans="1:123" x14ac:dyDescent="0.3">
      <c r="A2072" t="str">
        <f t="shared" si="32"/>
        <v>20211986</v>
      </c>
      <c r="B2072">
        <v>60</v>
      </c>
      <c r="C2072">
        <v>2021</v>
      </c>
      <c r="D2072">
        <v>198612</v>
      </c>
      <c r="E2072">
        <v>62</v>
      </c>
      <c r="F2072">
        <v>1619299</v>
      </c>
      <c r="G2072">
        <v>163116</v>
      </c>
      <c r="H2072">
        <v>550000</v>
      </c>
      <c r="I2072">
        <v>390623</v>
      </c>
      <c r="J2072">
        <v>90000</v>
      </c>
      <c r="K2072">
        <v>85000</v>
      </c>
      <c r="L2072">
        <v>205000</v>
      </c>
      <c r="M2072">
        <v>56200</v>
      </c>
      <c r="N2072">
        <v>11500</v>
      </c>
      <c r="O2072">
        <v>25500</v>
      </c>
      <c r="P2072">
        <v>4500</v>
      </c>
      <c r="Q2072">
        <v>2000</v>
      </c>
      <c r="R2072">
        <v>0</v>
      </c>
      <c r="S2072">
        <v>7945</v>
      </c>
      <c r="T2072">
        <v>0</v>
      </c>
      <c r="U2072">
        <v>36000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159022</v>
      </c>
      <c r="AC2072">
        <v>120978</v>
      </c>
      <c r="AD2072">
        <v>0</v>
      </c>
      <c r="AE2072">
        <v>159022</v>
      </c>
      <c r="AF2072">
        <v>24284</v>
      </c>
      <c r="AG2072">
        <v>0</v>
      </c>
      <c r="AH2072">
        <v>0</v>
      </c>
      <c r="AI2072">
        <v>0</v>
      </c>
      <c r="AJ2072">
        <v>31448</v>
      </c>
      <c r="AK2072">
        <v>31448</v>
      </c>
      <c r="AL2072">
        <v>0</v>
      </c>
      <c r="AM2072">
        <v>174268</v>
      </c>
      <c r="AN2072">
        <v>1194268</v>
      </c>
      <c r="AO2072">
        <v>1191392</v>
      </c>
      <c r="AP2072">
        <v>183305</v>
      </c>
      <c r="AQ2072">
        <v>0</v>
      </c>
      <c r="AR2072">
        <v>20000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221763</v>
      </c>
      <c r="BE2072">
        <v>1300</v>
      </c>
      <c r="BF2072">
        <v>60000</v>
      </c>
      <c r="BG2072">
        <v>35194</v>
      </c>
      <c r="BH2072">
        <v>0</v>
      </c>
      <c r="BI2072">
        <v>2856</v>
      </c>
      <c r="BJ2072">
        <v>423436</v>
      </c>
      <c r="BK2072">
        <v>650148</v>
      </c>
      <c r="BL2072">
        <v>0</v>
      </c>
      <c r="BM2072">
        <v>0</v>
      </c>
      <c r="BN2072">
        <v>0</v>
      </c>
      <c r="BO2072">
        <v>0</v>
      </c>
      <c r="BP2072">
        <v>0</v>
      </c>
      <c r="BQ2072">
        <v>0</v>
      </c>
      <c r="BR2072">
        <v>20000</v>
      </c>
      <c r="BS2072">
        <v>0</v>
      </c>
      <c r="BT2072">
        <v>0</v>
      </c>
      <c r="BU2072">
        <v>0</v>
      </c>
      <c r="BV2072">
        <v>0</v>
      </c>
      <c r="BW2072">
        <v>0</v>
      </c>
      <c r="BX2072">
        <v>0</v>
      </c>
      <c r="BY2072">
        <v>0</v>
      </c>
      <c r="BZ2072">
        <v>0</v>
      </c>
      <c r="CA2072">
        <v>0</v>
      </c>
      <c r="CB2072">
        <v>0</v>
      </c>
      <c r="CC2072">
        <v>0</v>
      </c>
      <c r="CD2072">
        <v>0</v>
      </c>
      <c r="CE2072">
        <v>0</v>
      </c>
      <c r="CF2072">
        <v>0</v>
      </c>
      <c r="CG2072">
        <v>0</v>
      </c>
      <c r="CH2072">
        <v>1</v>
      </c>
      <c r="CI2072">
        <v>0</v>
      </c>
      <c r="CJ2072">
        <v>0</v>
      </c>
      <c r="CK2072">
        <v>0</v>
      </c>
      <c r="CL2072">
        <v>0</v>
      </c>
      <c r="CM2072">
        <v>0</v>
      </c>
      <c r="CN2072">
        <v>6000</v>
      </c>
      <c r="CO2072">
        <v>0</v>
      </c>
      <c r="CP2072">
        <v>0</v>
      </c>
      <c r="CQ2072">
        <v>610000</v>
      </c>
      <c r="CR2072">
        <v>100000</v>
      </c>
      <c r="CS2072">
        <v>10000</v>
      </c>
      <c r="CT2072">
        <v>154000</v>
      </c>
      <c r="CU2072">
        <v>65000</v>
      </c>
      <c r="CV2072">
        <v>100000</v>
      </c>
      <c r="CW2072">
        <v>2289</v>
      </c>
      <c r="CX2072">
        <v>12000</v>
      </c>
      <c r="CY2072">
        <v>9000</v>
      </c>
      <c r="CZ2072">
        <v>3600</v>
      </c>
      <c r="DA2072">
        <v>3000</v>
      </c>
      <c r="DB2072">
        <v>13000</v>
      </c>
      <c r="DC2072">
        <v>66000</v>
      </c>
      <c r="DD2072">
        <v>3000</v>
      </c>
      <c r="DE2072">
        <v>140000</v>
      </c>
      <c r="DF2072">
        <v>0</v>
      </c>
      <c r="DG2072">
        <v>100000</v>
      </c>
      <c r="DH2072">
        <v>0</v>
      </c>
      <c r="DI2072">
        <v>221763</v>
      </c>
      <c r="DJ2072">
        <v>257250</v>
      </c>
      <c r="DK2072">
        <v>250000</v>
      </c>
      <c r="DL2072">
        <v>270000</v>
      </c>
      <c r="DM2072">
        <v>350000</v>
      </c>
      <c r="DN2072">
        <v>50000</v>
      </c>
      <c r="DO2072">
        <v>2821350</v>
      </c>
      <c r="DP2072">
        <v>317700</v>
      </c>
      <c r="DQ2072">
        <v>976266</v>
      </c>
      <c r="DR2072">
        <v>0</v>
      </c>
      <c r="DS2072">
        <v>597704</v>
      </c>
    </row>
    <row r="2073" spans="1:123" x14ac:dyDescent="0.3">
      <c r="A2073" t="str">
        <f t="shared" si="32"/>
        <v>20221987</v>
      </c>
      <c r="B2073">
        <v>60</v>
      </c>
      <c r="C2073">
        <v>2022</v>
      </c>
      <c r="D2073">
        <v>198712</v>
      </c>
      <c r="E2073">
        <v>27</v>
      </c>
      <c r="F2073">
        <v>1634402</v>
      </c>
      <c r="G2073">
        <v>163115</v>
      </c>
      <c r="H2073">
        <v>550000</v>
      </c>
      <c r="I2073">
        <v>286800</v>
      </c>
      <c r="J2073">
        <v>60000</v>
      </c>
      <c r="K2073">
        <v>85000</v>
      </c>
      <c r="L2073">
        <v>202500</v>
      </c>
      <c r="M2073">
        <v>56200</v>
      </c>
      <c r="N2073">
        <v>11500</v>
      </c>
      <c r="O2073">
        <v>25500</v>
      </c>
      <c r="P2073">
        <v>4500</v>
      </c>
      <c r="Q2073">
        <v>2000</v>
      </c>
      <c r="R2073">
        <v>0</v>
      </c>
      <c r="S2073">
        <v>7757</v>
      </c>
      <c r="T2073">
        <v>0</v>
      </c>
      <c r="U2073">
        <v>36000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31448</v>
      </c>
      <c r="AC2073">
        <v>51519</v>
      </c>
      <c r="AD2073">
        <v>0</v>
      </c>
      <c r="AE2073">
        <v>31448</v>
      </c>
      <c r="AF2073">
        <v>46613</v>
      </c>
      <c r="AG2073">
        <v>0</v>
      </c>
      <c r="AH2073">
        <v>0</v>
      </c>
      <c r="AI2073">
        <v>0</v>
      </c>
      <c r="AJ2073">
        <v>145630</v>
      </c>
      <c r="AK2073">
        <v>145630</v>
      </c>
      <c r="AL2073">
        <v>0</v>
      </c>
      <c r="AM2073">
        <v>37757</v>
      </c>
      <c r="AN2073">
        <v>1057757</v>
      </c>
      <c r="AO2073">
        <v>507359</v>
      </c>
      <c r="AP2073">
        <v>78061</v>
      </c>
      <c r="AQ2073">
        <v>0</v>
      </c>
      <c r="AR2073">
        <v>2233</v>
      </c>
      <c r="AS2073">
        <v>3000</v>
      </c>
      <c r="AT2073">
        <v>8000</v>
      </c>
      <c r="AU2073">
        <v>221763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24656</v>
      </c>
      <c r="BH2073">
        <v>0</v>
      </c>
      <c r="BI2073">
        <v>0</v>
      </c>
      <c r="BJ2073">
        <v>0</v>
      </c>
      <c r="BK2073">
        <v>795760</v>
      </c>
      <c r="BL2073">
        <v>0</v>
      </c>
      <c r="BM2073">
        <v>0</v>
      </c>
      <c r="BN2073">
        <v>0</v>
      </c>
      <c r="BO2073">
        <v>0</v>
      </c>
      <c r="BP2073">
        <v>0</v>
      </c>
      <c r="BQ2073">
        <v>0</v>
      </c>
      <c r="BR2073">
        <v>20000</v>
      </c>
      <c r="BS2073">
        <v>0</v>
      </c>
      <c r="BT2073">
        <v>0</v>
      </c>
      <c r="BU2073">
        <v>0</v>
      </c>
      <c r="BV2073">
        <v>0</v>
      </c>
      <c r="BW2073">
        <v>0</v>
      </c>
      <c r="BX2073">
        <v>0</v>
      </c>
      <c r="BY2073">
        <v>0</v>
      </c>
      <c r="BZ2073">
        <v>0</v>
      </c>
      <c r="CA2073">
        <v>0</v>
      </c>
      <c r="CB2073">
        <v>0</v>
      </c>
      <c r="CC2073">
        <v>0</v>
      </c>
      <c r="CD2073">
        <v>0</v>
      </c>
      <c r="CE2073">
        <v>0</v>
      </c>
      <c r="CF2073">
        <v>0</v>
      </c>
      <c r="CG2073">
        <v>0</v>
      </c>
      <c r="CH2073">
        <v>0</v>
      </c>
      <c r="CI2073">
        <v>0</v>
      </c>
      <c r="CJ2073">
        <v>0</v>
      </c>
      <c r="CK2073">
        <v>0</v>
      </c>
      <c r="CL2073">
        <v>0</v>
      </c>
      <c r="CM2073">
        <v>0</v>
      </c>
      <c r="CN2073">
        <v>0</v>
      </c>
      <c r="CO2073">
        <v>0</v>
      </c>
      <c r="CP2073">
        <v>0</v>
      </c>
      <c r="CQ2073">
        <v>610000</v>
      </c>
      <c r="CR2073">
        <v>100000</v>
      </c>
      <c r="CS2073">
        <v>10000</v>
      </c>
      <c r="CT2073">
        <v>154000</v>
      </c>
      <c r="CU2073">
        <v>65000</v>
      </c>
      <c r="CV2073">
        <v>100000</v>
      </c>
      <c r="CW2073">
        <v>2289</v>
      </c>
      <c r="CX2073">
        <v>12000</v>
      </c>
      <c r="CY2073">
        <v>9000</v>
      </c>
      <c r="CZ2073">
        <v>3600</v>
      </c>
      <c r="DA2073">
        <v>3000</v>
      </c>
      <c r="DB2073">
        <v>13000</v>
      </c>
      <c r="DC2073">
        <v>66000</v>
      </c>
      <c r="DD2073">
        <v>3000</v>
      </c>
      <c r="DE2073">
        <v>140000</v>
      </c>
      <c r="DF2073">
        <v>0</v>
      </c>
      <c r="DG2073">
        <v>100000</v>
      </c>
      <c r="DH2073">
        <v>0</v>
      </c>
      <c r="DI2073">
        <v>0</v>
      </c>
      <c r="DJ2073">
        <v>278387</v>
      </c>
      <c r="DK2073">
        <v>249686</v>
      </c>
      <c r="DL2073">
        <v>270000</v>
      </c>
      <c r="DM2073">
        <v>349870</v>
      </c>
      <c r="DN2073">
        <v>50000</v>
      </c>
      <c r="DO2073">
        <v>2734462</v>
      </c>
      <c r="DP2073">
        <v>317700</v>
      </c>
      <c r="DQ2073">
        <v>6280</v>
      </c>
      <c r="DR2073">
        <v>0</v>
      </c>
      <c r="DS2073">
        <v>37757</v>
      </c>
    </row>
    <row r="2074" spans="1:123" x14ac:dyDescent="0.3">
      <c r="A2074" t="str">
        <f t="shared" si="32"/>
        <v>20231988</v>
      </c>
      <c r="B2074">
        <v>60</v>
      </c>
      <c r="C2074">
        <v>2023</v>
      </c>
      <c r="D2074">
        <v>198812</v>
      </c>
      <c r="E2074">
        <v>14</v>
      </c>
      <c r="F2074">
        <v>1909590</v>
      </c>
      <c r="G2074">
        <v>163115</v>
      </c>
      <c r="H2074">
        <v>550000</v>
      </c>
      <c r="I2074">
        <v>395623</v>
      </c>
      <c r="J2074">
        <v>120000</v>
      </c>
      <c r="K2074">
        <v>85000</v>
      </c>
      <c r="L2074">
        <v>200000</v>
      </c>
      <c r="M2074">
        <v>56200</v>
      </c>
      <c r="N2074">
        <v>11500</v>
      </c>
      <c r="O2074">
        <v>25500</v>
      </c>
      <c r="P2074">
        <v>4500</v>
      </c>
      <c r="Q2074">
        <v>2000</v>
      </c>
      <c r="R2074">
        <v>0</v>
      </c>
      <c r="S2074">
        <v>7568</v>
      </c>
      <c r="T2074">
        <v>0</v>
      </c>
      <c r="U2074">
        <v>36000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145630</v>
      </c>
      <c r="AC2074">
        <v>28084</v>
      </c>
      <c r="AD2074">
        <v>0</v>
      </c>
      <c r="AE2074">
        <v>42553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103077</v>
      </c>
      <c r="AL2074">
        <v>0</v>
      </c>
      <c r="AM2074">
        <v>203891</v>
      </c>
      <c r="AN2074">
        <v>1250000</v>
      </c>
      <c r="AO2074">
        <v>276573</v>
      </c>
      <c r="AP2074">
        <v>42553</v>
      </c>
      <c r="AQ2074">
        <v>0</v>
      </c>
      <c r="AR2074">
        <v>0</v>
      </c>
      <c r="AS2074">
        <v>6000</v>
      </c>
      <c r="AT2074">
        <v>8000</v>
      </c>
      <c r="AU2074">
        <v>0</v>
      </c>
      <c r="AV2074">
        <v>75000</v>
      </c>
      <c r="AW2074">
        <v>0</v>
      </c>
      <c r="AX2074">
        <v>31649</v>
      </c>
      <c r="AY2074">
        <v>0</v>
      </c>
      <c r="AZ2074">
        <v>22000</v>
      </c>
      <c r="BA2074">
        <v>25000</v>
      </c>
      <c r="BB2074">
        <v>8000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0</v>
      </c>
      <c r="BI2074">
        <v>0</v>
      </c>
      <c r="BJ2074">
        <v>0</v>
      </c>
      <c r="BK2074">
        <v>494775</v>
      </c>
      <c r="BL2074">
        <v>0</v>
      </c>
      <c r="BM2074">
        <v>80156</v>
      </c>
      <c r="BN2074">
        <v>154000</v>
      </c>
      <c r="BO2074">
        <v>0</v>
      </c>
      <c r="BP2074">
        <v>0</v>
      </c>
      <c r="BQ2074">
        <v>0</v>
      </c>
      <c r="BR2074">
        <v>0</v>
      </c>
      <c r="BS2074">
        <v>0</v>
      </c>
      <c r="BT2074">
        <v>0</v>
      </c>
      <c r="BU2074">
        <v>0</v>
      </c>
      <c r="BV2074">
        <v>0</v>
      </c>
      <c r="BW2074">
        <v>0</v>
      </c>
      <c r="BX2074">
        <v>0</v>
      </c>
      <c r="BY2074">
        <v>0</v>
      </c>
      <c r="BZ2074">
        <v>0</v>
      </c>
      <c r="CA2074">
        <v>0</v>
      </c>
      <c r="CB2074">
        <v>0</v>
      </c>
      <c r="CC2074">
        <v>0</v>
      </c>
      <c r="CD2074">
        <v>0</v>
      </c>
      <c r="CE2074">
        <v>0</v>
      </c>
      <c r="CF2074">
        <v>68917</v>
      </c>
      <c r="CG2074">
        <v>0</v>
      </c>
      <c r="CH2074">
        <v>0</v>
      </c>
      <c r="CI2074">
        <v>0</v>
      </c>
      <c r="CJ2074">
        <v>0</v>
      </c>
      <c r="CK2074">
        <v>0</v>
      </c>
      <c r="CL2074">
        <v>0</v>
      </c>
      <c r="CM2074">
        <v>0</v>
      </c>
      <c r="CN2074">
        <v>0</v>
      </c>
      <c r="CO2074">
        <v>0</v>
      </c>
      <c r="CP2074">
        <v>0</v>
      </c>
      <c r="CQ2074">
        <v>509844</v>
      </c>
      <c r="CR2074">
        <v>100000</v>
      </c>
      <c r="CS2074">
        <v>10000</v>
      </c>
      <c r="CT2074">
        <v>0</v>
      </c>
      <c r="CU2074">
        <v>65000</v>
      </c>
      <c r="CV2074">
        <v>100000</v>
      </c>
      <c r="CW2074">
        <v>2289</v>
      </c>
      <c r="CX2074">
        <v>12000</v>
      </c>
      <c r="CY2074">
        <v>9000</v>
      </c>
      <c r="CZ2074">
        <v>3600</v>
      </c>
      <c r="DA2074">
        <v>3000</v>
      </c>
      <c r="DB2074">
        <v>13000</v>
      </c>
      <c r="DC2074">
        <v>66000</v>
      </c>
      <c r="DD2074">
        <v>3000</v>
      </c>
      <c r="DE2074">
        <v>71083</v>
      </c>
      <c r="DF2074">
        <v>0</v>
      </c>
      <c r="DG2074">
        <v>100000</v>
      </c>
      <c r="DH2074">
        <v>0</v>
      </c>
      <c r="DI2074">
        <v>0</v>
      </c>
      <c r="DJ2074">
        <v>244272</v>
      </c>
      <c r="DK2074">
        <v>224686</v>
      </c>
      <c r="DL2074">
        <v>270000</v>
      </c>
      <c r="DM2074">
        <v>274870</v>
      </c>
      <c r="DN2074">
        <v>28000</v>
      </c>
      <c r="DO2074">
        <v>2212720</v>
      </c>
      <c r="DP2074">
        <v>317700</v>
      </c>
      <c r="DQ2074">
        <v>-313688</v>
      </c>
      <c r="DR2074">
        <v>60857</v>
      </c>
      <c r="DS2074">
        <v>203891</v>
      </c>
    </row>
    <row r="2075" spans="1:123" x14ac:dyDescent="0.3">
      <c r="A2075" t="str">
        <f t="shared" si="32"/>
        <v>20241989</v>
      </c>
      <c r="B2075">
        <v>60</v>
      </c>
      <c r="C2075">
        <v>2024</v>
      </c>
      <c r="D2075">
        <v>198912</v>
      </c>
      <c r="E2075">
        <v>57</v>
      </c>
      <c r="F2075">
        <v>2096569</v>
      </c>
      <c r="G2075">
        <v>163114</v>
      </c>
      <c r="H2075">
        <v>550000</v>
      </c>
      <c r="I2075">
        <v>250000</v>
      </c>
      <c r="J2075">
        <v>120000</v>
      </c>
      <c r="K2075">
        <v>85000</v>
      </c>
      <c r="L2075">
        <v>200000</v>
      </c>
      <c r="M2075">
        <v>56200</v>
      </c>
      <c r="N2075">
        <v>11500</v>
      </c>
      <c r="O2075">
        <v>25500</v>
      </c>
      <c r="P2075">
        <v>4500</v>
      </c>
      <c r="Q2075">
        <v>2000</v>
      </c>
      <c r="R2075">
        <v>0</v>
      </c>
      <c r="S2075">
        <v>7380</v>
      </c>
      <c r="T2075">
        <v>35000</v>
      </c>
      <c r="U2075">
        <v>36000</v>
      </c>
      <c r="V2075">
        <v>0</v>
      </c>
      <c r="W2075">
        <v>0</v>
      </c>
      <c r="X2075">
        <v>0</v>
      </c>
      <c r="Y2075">
        <v>0</v>
      </c>
      <c r="Z2075">
        <v>13631</v>
      </c>
      <c r="AA2075">
        <v>0</v>
      </c>
      <c r="AB2075">
        <v>103077</v>
      </c>
      <c r="AC2075">
        <v>109707</v>
      </c>
      <c r="AD2075">
        <v>0</v>
      </c>
      <c r="AE2075">
        <v>103077</v>
      </c>
      <c r="AF2075">
        <v>63151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58080</v>
      </c>
      <c r="AN2075">
        <v>1138219</v>
      </c>
      <c r="AO2075">
        <v>1080393</v>
      </c>
      <c r="AP2075">
        <v>166227</v>
      </c>
      <c r="AQ2075">
        <v>0</v>
      </c>
      <c r="AR2075">
        <v>20000</v>
      </c>
      <c r="AS2075">
        <v>3000</v>
      </c>
      <c r="AT2075">
        <v>8000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0</v>
      </c>
      <c r="BI2075">
        <v>0</v>
      </c>
      <c r="BJ2075">
        <v>0</v>
      </c>
      <c r="BK2075">
        <v>1277620</v>
      </c>
      <c r="BL2075">
        <v>0</v>
      </c>
      <c r="BM2075">
        <v>0</v>
      </c>
      <c r="BN2075">
        <v>0</v>
      </c>
      <c r="BO2075">
        <v>0</v>
      </c>
      <c r="BP2075">
        <v>0</v>
      </c>
      <c r="BQ2075">
        <v>0</v>
      </c>
      <c r="BR2075">
        <v>120156</v>
      </c>
      <c r="BS2075">
        <v>0</v>
      </c>
      <c r="BT2075">
        <v>0</v>
      </c>
      <c r="BU2075">
        <v>0</v>
      </c>
      <c r="BV2075">
        <v>0</v>
      </c>
      <c r="BW2075">
        <v>0</v>
      </c>
      <c r="BX2075">
        <v>0</v>
      </c>
      <c r="BY2075">
        <v>0</v>
      </c>
      <c r="BZ2075">
        <v>0</v>
      </c>
      <c r="CA2075">
        <v>0</v>
      </c>
      <c r="CB2075">
        <v>0</v>
      </c>
      <c r="CC2075">
        <v>0</v>
      </c>
      <c r="CD2075">
        <v>0</v>
      </c>
      <c r="CE2075">
        <v>0</v>
      </c>
      <c r="CF2075">
        <v>0</v>
      </c>
      <c r="CG2075">
        <v>0</v>
      </c>
      <c r="CH2075">
        <v>0</v>
      </c>
      <c r="CI2075">
        <v>0</v>
      </c>
      <c r="CJ2075">
        <v>0</v>
      </c>
      <c r="CK2075">
        <v>0</v>
      </c>
      <c r="CL2075">
        <v>0</v>
      </c>
      <c r="CM2075">
        <v>0</v>
      </c>
      <c r="CN2075">
        <v>0</v>
      </c>
      <c r="CO2075">
        <v>0</v>
      </c>
      <c r="CP2075">
        <v>0</v>
      </c>
      <c r="CQ2075">
        <v>610000</v>
      </c>
      <c r="CR2075">
        <v>100000</v>
      </c>
      <c r="CS2075">
        <v>10000</v>
      </c>
      <c r="CT2075">
        <v>0</v>
      </c>
      <c r="CU2075">
        <v>65000</v>
      </c>
      <c r="CV2075">
        <v>100000</v>
      </c>
      <c r="CW2075">
        <v>2289</v>
      </c>
      <c r="CX2075">
        <v>12000</v>
      </c>
      <c r="CY2075">
        <v>9000</v>
      </c>
      <c r="CZ2075">
        <v>3600</v>
      </c>
      <c r="DA2075">
        <v>3000</v>
      </c>
      <c r="DB2075">
        <v>13000</v>
      </c>
      <c r="DC2075">
        <v>66000</v>
      </c>
      <c r="DD2075">
        <v>3000</v>
      </c>
      <c r="DE2075">
        <v>76083</v>
      </c>
      <c r="DF2075">
        <v>13631</v>
      </c>
      <c r="DG2075">
        <v>100000</v>
      </c>
      <c r="DH2075">
        <v>0</v>
      </c>
      <c r="DI2075">
        <v>0</v>
      </c>
      <c r="DJ2075">
        <v>244272</v>
      </c>
      <c r="DK2075">
        <v>224686</v>
      </c>
      <c r="DL2075">
        <v>270000</v>
      </c>
      <c r="DM2075">
        <v>274870</v>
      </c>
      <c r="DN2075">
        <v>28000</v>
      </c>
      <c r="DO2075">
        <v>2228430</v>
      </c>
      <c r="DP2075">
        <v>317700</v>
      </c>
      <c r="DQ2075">
        <v>191867</v>
      </c>
      <c r="DR2075">
        <v>0</v>
      </c>
      <c r="DS2075">
        <v>58080</v>
      </c>
    </row>
    <row r="2076" spans="1:123" x14ac:dyDescent="0.3">
      <c r="A2076" t="str">
        <f t="shared" si="32"/>
        <v>20251990</v>
      </c>
      <c r="B2076">
        <v>60</v>
      </c>
      <c r="C2076">
        <v>2025</v>
      </c>
      <c r="D2076">
        <v>199012</v>
      </c>
      <c r="E2076">
        <v>22</v>
      </c>
      <c r="F2076">
        <v>2136374</v>
      </c>
      <c r="G2076">
        <v>163114</v>
      </c>
      <c r="H2076">
        <v>550000</v>
      </c>
      <c r="I2076">
        <v>250000</v>
      </c>
      <c r="J2076">
        <v>120000</v>
      </c>
      <c r="K2076">
        <v>85000</v>
      </c>
      <c r="L2076">
        <v>200000</v>
      </c>
      <c r="M2076">
        <v>56200</v>
      </c>
      <c r="N2076">
        <v>11500</v>
      </c>
      <c r="O2076">
        <v>25500</v>
      </c>
      <c r="P2076">
        <v>4500</v>
      </c>
      <c r="Q2076">
        <v>2000</v>
      </c>
      <c r="R2076">
        <v>0</v>
      </c>
      <c r="S2076">
        <v>7191</v>
      </c>
      <c r="T2076">
        <v>35000</v>
      </c>
      <c r="U2076">
        <v>36000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42267</v>
      </c>
      <c r="AD2076">
        <v>0</v>
      </c>
      <c r="AE2076">
        <v>0</v>
      </c>
      <c r="AF2076">
        <v>64043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57891</v>
      </c>
      <c r="AN2076">
        <v>1150957</v>
      </c>
      <c r="AO2076">
        <v>416247</v>
      </c>
      <c r="AP2076">
        <v>64043</v>
      </c>
      <c r="AQ2076">
        <v>0</v>
      </c>
      <c r="AR2076">
        <v>0</v>
      </c>
      <c r="AS2076">
        <v>3000</v>
      </c>
      <c r="AT2076">
        <v>8000</v>
      </c>
      <c r="AU2076">
        <v>0</v>
      </c>
      <c r="AV2076">
        <v>75000</v>
      </c>
      <c r="AW2076">
        <v>0</v>
      </c>
      <c r="AX2076">
        <v>35613</v>
      </c>
      <c r="AY2076">
        <v>0</v>
      </c>
      <c r="AZ2076">
        <v>22000</v>
      </c>
      <c r="BA2076">
        <v>25000</v>
      </c>
      <c r="BB2076">
        <v>8000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0</v>
      </c>
      <c r="BI2076">
        <v>0</v>
      </c>
      <c r="BJ2076">
        <v>0</v>
      </c>
      <c r="BK2076">
        <v>656904</v>
      </c>
      <c r="BL2076">
        <v>0</v>
      </c>
      <c r="BM2076">
        <v>196667</v>
      </c>
      <c r="BN2076">
        <v>0</v>
      </c>
      <c r="BO2076">
        <v>0</v>
      </c>
      <c r="BP2076">
        <v>95416</v>
      </c>
      <c r="BQ2076">
        <v>0</v>
      </c>
      <c r="BR2076">
        <v>0</v>
      </c>
      <c r="BS2076">
        <v>0</v>
      </c>
      <c r="BT2076">
        <v>0</v>
      </c>
      <c r="BU2076">
        <v>0</v>
      </c>
      <c r="BV2076">
        <v>0</v>
      </c>
      <c r="BW2076">
        <v>0</v>
      </c>
      <c r="BX2076">
        <v>0</v>
      </c>
      <c r="BY2076">
        <v>0</v>
      </c>
      <c r="BZ2076">
        <v>0</v>
      </c>
      <c r="CA2076">
        <v>0</v>
      </c>
      <c r="CB2076">
        <v>0</v>
      </c>
      <c r="CC2076">
        <v>0</v>
      </c>
      <c r="CD2076">
        <v>0</v>
      </c>
      <c r="CE2076">
        <v>0</v>
      </c>
      <c r="CF2076">
        <v>68917</v>
      </c>
      <c r="CG2076">
        <v>0</v>
      </c>
      <c r="CH2076">
        <v>0</v>
      </c>
      <c r="CI2076">
        <v>0</v>
      </c>
      <c r="CJ2076">
        <v>0</v>
      </c>
      <c r="CK2076">
        <v>0</v>
      </c>
      <c r="CL2076">
        <v>0</v>
      </c>
      <c r="CM2076">
        <v>0</v>
      </c>
      <c r="CN2076">
        <v>0</v>
      </c>
      <c r="CO2076">
        <v>0</v>
      </c>
      <c r="CP2076">
        <v>0</v>
      </c>
      <c r="CQ2076">
        <v>393333</v>
      </c>
      <c r="CR2076">
        <v>4584</v>
      </c>
      <c r="CS2076">
        <v>10000</v>
      </c>
      <c r="CT2076">
        <v>0</v>
      </c>
      <c r="CU2076">
        <v>65000</v>
      </c>
      <c r="CV2076">
        <v>100000</v>
      </c>
      <c r="CW2076">
        <v>2289</v>
      </c>
      <c r="CX2076">
        <v>12000</v>
      </c>
      <c r="CY2076">
        <v>9000</v>
      </c>
      <c r="CZ2076">
        <v>3600</v>
      </c>
      <c r="DA2076">
        <v>3000</v>
      </c>
      <c r="DB2076">
        <v>13000</v>
      </c>
      <c r="DC2076">
        <v>66000</v>
      </c>
      <c r="DD2076">
        <v>3000</v>
      </c>
      <c r="DE2076">
        <v>12166</v>
      </c>
      <c r="DF2076">
        <v>12561</v>
      </c>
      <c r="DG2076">
        <v>100000</v>
      </c>
      <c r="DH2076">
        <v>0</v>
      </c>
      <c r="DI2076">
        <v>0</v>
      </c>
      <c r="DJ2076">
        <v>208659</v>
      </c>
      <c r="DK2076">
        <v>199686</v>
      </c>
      <c r="DL2076">
        <v>270000</v>
      </c>
      <c r="DM2076">
        <v>199870</v>
      </c>
      <c r="DN2076">
        <v>6000</v>
      </c>
      <c r="DO2076">
        <v>1693747</v>
      </c>
      <c r="DP2076">
        <v>317700</v>
      </c>
      <c r="DQ2076">
        <v>-627350</v>
      </c>
      <c r="DR2076">
        <v>166628</v>
      </c>
      <c r="DS2076">
        <v>57891</v>
      </c>
    </row>
    <row r="2077" spans="1:123" x14ac:dyDescent="0.3">
      <c r="A2077" t="str">
        <f t="shared" si="32"/>
        <v>20261991</v>
      </c>
      <c r="B2077">
        <v>60</v>
      </c>
      <c r="C2077">
        <v>2026</v>
      </c>
      <c r="D2077">
        <v>199112</v>
      </c>
      <c r="E2077">
        <v>14</v>
      </c>
      <c r="F2077">
        <v>1930528</v>
      </c>
      <c r="G2077">
        <v>163110</v>
      </c>
      <c r="H2077">
        <v>550000</v>
      </c>
      <c r="I2077">
        <v>250000</v>
      </c>
      <c r="J2077">
        <v>120000</v>
      </c>
      <c r="K2077">
        <v>85000</v>
      </c>
      <c r="L2077">
        <v>200000</v>
      </c>
      <c r="M2077">
        <v>56200</v>
      </c>
      <c r="N2077">
        <v>11500</v>
      </c>
      <c r="O2077">
        <v>25500</v>
      </c>
      <c r="P2077">
        <v>4500</v>
      </c>
      <c r="Q2077">
        <v>2000</v>
      </c>
      <c r="R2077">
        <v>0</v>
      </c>
      <c r="S2077">
        <v>7002</v>
      </c>
      <c r="T2077">
        <v>35000</v>
      </c>
      <c r="U2077">
        <v>36000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26393</v>
      </c>
      <c r="AD2077">
        <v>0</v>
      </c>
      <c r="AE2077">
        <v>0</v>
      </c>
      <c r="AF2077">
        <v>39991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57702</v>
      </c>
      <c r="AN2077">
        <v>1175009</v>
      </c>
      <c r="AO2077">
        <v>259923</v>
      </c>
      <c r="AP2077">
        <v>39991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75000</v>
      </c>
      <c r="AW2077">
        <v>0</v>
      </c>
      <c r="AX2077">
        <v>31500</v>
      </c>
      <c r="AY2077">
        <v>0</v>
      </c>
      <c r="AZ2077">
        <v>6000</v>
      </c>
      <c r="BA2077">
        <v>25000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0</v>
      </c>
      <c r="BI2077">
        <v>0</v>
      </c>
      <c r="BJ2077">
        <v>0</v>
      </c>
      <c r="BK2077">
        <v>437414</v>
      </c>
      <c r="BL2077">
        <v>0</v>
      </c>
      <c r="BM2077">
        <v>126441</v>
      </c>
      <c r="BN2077">
        <v>0</v>
      </c>
      <c r="BO2077">
        <v>0</v>
      </c>
      <c r="BP2077">
        <v>0</v>
      </c>
      <c r="BQ2077">
        <v>0</v>
      </c>
      <c r="BR2077">
        <v>0</v>
      </c>
      <c r="BS2077">
        <v>0</v>
      </c>
      <c r="BT2077">
        <v>0</v>
      </c>
      <c r="BU2077">
        <v>0</v>
      </c>
      <c r="BV2077">
        <v>0</v>
      </c>
      <c r="BW2077">
        <v>0</v>
      </c>
      <c r="BX2077">
        <v>0</v>
      </c>
      <c r="BY2077">
        <v>0</v>
      </c>
      <c r="BZ2077">
        <v>0</v>
      </c>
      <c r="CA2077">
        <v>0</v>
      </c>
      <c r="CB2077">
        <v>0</v>
      </c>
      <c r="CC2077">
        <v>0</v>
      </c>
      <c r="CD2077">
        <v>0</v>
      </c>
      <c r="CE2077">
        <v>0</v>
      </c>
      <c r="CF2077">
        <v>17166</v>
      </c>
      <c r="CG2077">
        <v>0</v>
      </c>
      <c r="CH2077">
        <v>0</v>
      </c>
      <c r="CI2077">
        <v>0</v>
      </c>
      <c r="CJ2077">
        <v>0</v>
      </c>
      <c r="CK2077">
        <v>0</v>
      </c>
      <c r="CL2077">
        <v>0</v>
      </c>
      <c r="CM2077">
        <v>0</v>
      </c>
      <c r="CN2077">
        <v>0</v>
      </c>
      <c r="CO2077">
        <v>0</v>
      </c>
      <c r="CP2077">
        <v>0</v>
      </c>
      <c r="CQ2077">
        <v>246892</v>
      </c>
      <c r="CR2077">
        <v>4584</v>
      </c>
      <c r="CS2077">
        <v>10000</v>
      </c>
      <c r="CT2077">
        <v>0</v>
      </c>
      <c r="CU2077">
        <v>65000</v>
      </c>
      <c r="CV2077">
        <v>100000</v>
      </c>
      <c r="CW2077">
        <v>2289</v>
      </c>
      <c r="CX2077">
        <v>12000</v>
      </c>
      <c r="CY2077">
        <v>9000</v>
      </c>
      <c r="CZ2077">
        <v>3600</v>
      </c>
      <c r="DA2077">
        <v>3000</v>
      </c>
      <c r="DB2077">
        <v>13000</v>
      </c>
      <c r="DC2077">
        <v>66000</v>
      </c>
      <c r="DD2077">
        <v>3000</v>
      </c>
      <c r="DE2077">
        <v>0</v>
      </c>
      <c r="DF2077">
        <v>12184</v>
      </c>
      <c r="DG2077">
        <v>100000</v>
      </c>
      <c r="DH2077">
        <v>0</v>
      </c>
      <c r="DI2077">
        <v>0</v>
      </c>
      <c r="DJ2077">
        <v>177159</v>
      </c>
      <c r="DK2077">
        <v>174686</v>
      </c>
      <c r="DL2077">
        <v>270000</v>
      </c>
      <c r="DM2077">
        <v>124870</v>
      </c>
      <c r="DN2077">
        <v>0</v>
      </c>
      <c r="DO2077">
        <v>1397263</v>
      </c>
      <c r="DP2077">
        <v>317700</v>
      </c>
      <c r="DQ2077">
        <v>-597013</v>
      </c>
      <c r="DR2077">
        <v>373608</v>
      </c>
      <c r="DS2077">
        <v>57702</v>
      </c>
    </row>
    <row r="2078" spans="1:123" x14ac:dyDescent="0.3">
      <c r="A2078" t="str">
        <f t="shared" si="32"/>
        <v>20271992</v>
      </c>
      <c r="B2078">
        <v>60</v>
      </c>
      <c r="C2078">
        <v>2027</v>
      </c>
      <c r="D2078">
        <v>199212</v>
      </c>
      <c r="E2078">
        <v>17</v>
      </c>
      <c r="F2078">
        <v>1897878</v>
      </c>
      <c r="G2078">
        <v>163106</v>
      </c>
      <c r="H2078">
        <v>550000</v>
      </c>
      <c r="I2078">
        <v>0</v>
      </c>
      <c r="J2078">
        <v>120000</v>
      </c>
      <c r="K2078">
        <v>85000</v>
      </c>
      <c r="L2078">
        <v>200000</v>
      </c>
      <c r="M2078">
        <v>56200</v>
      </c>
      <c r="N2078">
        <v>11500</v>
      </c>
      <c r="O2078">
        <v>25500</v>
      </c>
      <c r="P2078">
        <v>4500</v>
      </c>
      <c r="Q2078">
        <v>2000</v>
      </c>
      <c r="R2078">
        <v>0</v>
      </c>
      <c r="S2078">
        <v>6814</v>
      </c>
      <c r="T2078">
        <v>35000</v>
      </c>
      <c r="U2078">
        <v>36000</v>
      </c>
      <c r="V2078">
        <v>0</v>
      </c>
      <c r="W2078">
        <v>0</v>
      </c>
      <c r="X2078">
        <v>25000</v>
      </c>
      <c r="Y2078">
        <v>11818</v>
      </c>
      <c r="Z2078">
        <v>0</v>
      </c>
      <c r="AA2078">
        <v>0</v>
      </c>
      <c r="AB2078">
        <v>0</v>
      </c>
      <c r="AC2078">
        <v>32874</v>
      </c>
      <c r="AD2078">
        <v>0</v>
      </c>
      <c r="AE2078">
        <v>0</v>
      </c>
      <c r="AF2078">
        <v>49811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1009521</v>
      </c>
      <c r="AO2078">
        <v>323748</v>
      </c>
      <c r="AP2078">
        <v>49811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75000</v>
      </c>
      <c r="AW2078">
        <v>0</v>
      </c>
      <c r="AX2078">
        <v>32988</v>
      </c>
      <c r="AY2078">
        <v>0</v>
      </c>
      <c r="AZ2078">
        <v>0</v>
      </c>
      <c r="BA2078">
        <v>25000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0</v>
      </c>
      <c r="BI2078">
        <v>0</v>
      </c>
      <c r="BJ2078">
        <v>0</v>
      </c>
      <c r="BK2078">
        <v>506548</v>
      </c>
      <c r="BL2078">
        <v>0</v>
      </c>
      <c r="BM2078">
        <v>156667</v>
      </c>
      <c r="BN2078">
        <v>0</v>
      </c>
      <c r="BO2078">
        <v>58732</v>
      </c>
      <c r="BP2078">
        <v>4584</v>
      </c>
      <c r="BQ2078">
        <v>10000</v>
      </c>
      <c r="BR2078">
        <v>0</v>
      </c>
      <c r="BS2078">
        <v>0</v>
      </c>
      <c r="BT2078">
        <v>0</v>
      </c>
      <c r="BU2078">
        <v>0</v>
      </c>
      <c r="BV2078">
        <v>0</v>
      </c>
      <c r="BW2078">
        <v>33000</v>
      </c>
      <c r="BX2078">
        <v>763</v>
      </c>
      <c r="BY2078">
        <v>4000</v>
      </c>
      <c r="BZ2078">
        <v>3000</v>
      </c>
      <c r="CA2078">
        <v>1200</v>
      </c>
      <c r="CB2078">
        <v>1000</v>
      </c>
      <c r="CC2078">
        <v>4333</v>
      </c>
      <c r="CD2078">
        <v>20000</v>
      </c>
      <c r="CE2078">
        <v>1000</v>
      </c>
      <c r="CF2078">
        <v>5000</v>
      </c>
      <c r="CG2078">
        <v>0</v>
      </c>
      <c r="CH2078">
        <v>0</v>
      </c>
      <c r="CI2078">
        <v>0</v>
      </c>
      <c r="CJ2078">
        <v>0</v>
      </c>
      <c r="CK2078">
        <v>0</v>
      </c>
      <c r="CL2078">
        <v>0</v>
      </c>
      <c r="CM2078">
        <v>0</v>
      </c>
      <c r="CN2078">
        <v>0</v>
      </c>
      <c r="CO2078">
        <v>0</v>
      </c>
      <c r="CP2078">
        <v>0</v>
      </c>
      <c r="CQ2078">
        <v>70225</v>
      </c>
      <c r="CR2078">
        <v>0</v>
      </c>
      <c r="CS2078">
        <v>0</v>
      </c>
      <c r="CT2078">
        <v>0</v>
      </c>
      <c r="CU2078">
        <v>6268</v>
      </c>
      <c r="CV2078">
        <v>67000</v>
      </c>
      <c r="CW2078">
        <v>1526</v>
      </c>
      <c r="CX2078">
        <v>8000</v>
      </c>
      <c r="CY2078">
        <v>6000</v>
      </c>
      <c r="CZ2078">
        <v>2400</v>
      </c>
      <c r="DA2078">
        <v>2000</v>
      </c>
      <c r="DB2078">
        <v>8667</v>
      </c>
      <c r="DC2078">
        <v>46000</v>
      </c>
      <c r="DD2078">
        <v>2000</v>
      </c>
      <c r="DE2078">
        <v>0</v>
      </c>
      <c r="DF2078">
        <v>0</v>
      </c>
      <c r="DG2078">
        <v>75000</v>
      </c>
      <c r="DH2078">
        <v>0</v>
      </c>
      <c r="DI2078">
        <v>0</v>
      </c>
      <c r="DJ2078">
        <v>144170</v>
      </c>
      <c r="DK2078">
        <v>149686</v>
      </c>
      <c r="DL2078">
        <v>270000</v>
      </c>
      <c r="DM2078">
        <v>49870</v>
      </c>
      <c r="DN2078">
        <v>0</v>
      </c>
      <c r="DO2078">
        <v>908813</v>
      </c>
      <c r="DP2078">
        <v>317700</v>
      </c>
      <c r="DQ2078">
        <v>-750722</v>
      </c>
      <c r="DR2078">
        <v>277637</v>
      </c>
      <c r="DS2078">
        <v>0</v>
      </c>
    </row>
    <row r="2079" spans="1:123" x14ac:dyDescent="0.3">
      <c r="A2079" t="str">
        <f t="shared" si="32"/>
        <v>20281993</v>
      </c>
      <c r="B2079">
        <v>60</v>
      </c>
      <c r="C2079">
        <v>2028</v>
      </c>
      <c r="D2079">
        <v>199312</v>
      </c>
      <c r="E2079">
        <v>46</v>
      </c>
      <c r="F2079">
        <v>1687279</v>
      </c>
      <c r="G2079">
        <v>163102</v>
      </c>
      <c r="H2079">
        <v>550000</v>
      </c>
      <c r="I2079">
        <v>0</v>
      </c>
      <c r="J2079">
        <v>120000</v>
      </c>
      <c r="K2079">
        <v>85000</v>
      </c>
      <c r="L2079">
        <v>200000</v>
      </c>
      <c r="M2079">
        <v>56200</v>
      </c>
      <c r="N2079">
        <v>11500</v>
      </c>
      <c r="O2079">
        <v>25500</v>
      </c>
      <c r="P2079">
        <v>4500</v>
      </c>
      <c r="Q2079">
        <v>2000</v>
      </c>
      <c r="R2079">
        <v>0</v>
      </c>
      <c r="S2079">
        <v>6625</v>
      </c>
      <c r="T2079">
        <v>35000</v>
      </c>
      <c r="U2079">
        <v>36000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89043</v>
      </c>
      <c r="AD2079">
        <v>45875</v>
      </c>
      <c r="AE2079">
        <v>0</v>
      </c>
      <c r="AF2079">
        <v>134917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887408</v>
      </c>
      <c r="AO2079">
        <v>876894</v>
      </c>
      <c r="AP2079">
        <v>134917</v>
      </c>
      <c r="AQ2079">
        <v>0</v>
      </c>
      <c r="AR2079">
        <v>20000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0</v>
      </c>
      <c r="BI2079">
        <v>0</v>
      </c>
      <c r="BJ2079">
        <v>0</v>
      </c>
      <c r="BK2079">
        <v>1031811</v>
      </c>
      <c r="BL2079">
        <v>0</v>
      </c>
      <c r="BM2079">
        <v>0</v>
      </c>
      <c r="BN2079">
        <v>0</v>
      </c>
      <c r="BO2079">
        <v>0</v>
      </c>
      <c r="BP2079">
        <v>0</v>
      </c>
      <c r="BQ2079">
        <v>0</v>
      </c>
      <c r="BR2079">
        <v>32838</v>
      </c>
      <c r="BS2079">
        <v>0</v>
      </c>
      <c r="BT2079">
        <v>0</v>
      </c>
      <c r="BU2079">
        <v>0</v>
      </c>
      <c r="BV2079">
        <v>0</v>
      </c>
      <c r="BW2079">
        <v>0</v>
      </c>
      <c r="BX2079">
        <v>0</v>
      </c>
      <c r="BY2079">
        <v>0</v>
      </c>
      <c r="BZ2079">
        <v>0</v>
      </c>
      <c r="CA2079">
        <v>0</v>
      </c>
      <c r="CB2079">
        <v>0</v>
      </c>
      <c r="CC2079">
        <v>0</v>
      </c>
      <c r="CD2079">
        <v>0</v>
      </c>
      <c r="CE2079">
        <v>0</v>
      </c>
      <c r="CF2079">
        <v>0</v>
      </c>
      <c r="CG2079">
        <v>0</v>
      </c>
      <c r="CH2079">
        <v>0</v>
      </c>
      <c r="CI2079">
        <v>0</v>
      </c>
      <c r="CJ2079">
        <v>0</v>
      </c>
      <c r="CK2079">
        <v>0</v>
      </c>
      <c r="CL2079">
        <v>0</v>
      </c>
      <c r="CM2079">
        <v>0</v>
      </c>
      <c r="CN2079">
        <v>0</v>
      </c>
      <c r="CO2079">
        <v>0</v>
      </c>
      <c r="CP2079">
        <v>0</v>
      </c>
      <c r="CQ2079">
        <v>83063</v>
      </c>
      <c r="CR2079">
        <v>0</v>
      </c>
      <c r="CS2079">
        <v>0</v>
      </c>
      <c r="CT2079">
        <v>0</v>
      </c>
      <c r="CU2079">
        <v>6268</v>
      </c>
      <c r="CV2079">
        <v>67000</v>
      </c>
      <c r="CW2079">
        <v>1526</v>
      </c>
      <c r="CX2079">
        <v>8000</v>
      </c>
      <c r="CY2079">
        <v>6000</v>
      </c>
      <c r="CZ2079">
        <v>2400</v>
      </c>
      <c r="DA2079">
        <v>2000</v>
      </c>
      <c r="DB2079">
        <v>8667</v>
      </c>
      <c r="DC2079">
        <v>46000</v>
      </c>
      <c r="DD2079">
        <v>2000</v>
      </c>
      <c r="DE2079">
        <v>5000</v>
      </c>
      <c r="DF2079">
        <v>0</v>
      </c>
      <c r="DG2079">
        <v>75000</v>
      </c>
      <c r="DH2079">
        <v>0</v>
      </c>
      <c r="DI2079">
        <v>0</v>
      </c>
      <c r="DJ2079">
        <v>144170</v>
      </c>
      <c r="DK2079">
        <v>149686</v>
      </c>
      <c r="DL2079">
        <v>270000</v>
      </c>
      <c r="DM2079">
        <v>49870</v>
      </c>
      <c r="DN2079">
        <v>0</v>
      </c>
      <c r="DO2079">
        <v>926651</v>
      </c>
      <c r="DP2079">
        <v>317700</v>
      </c>
      <c r="DQ2079">
        <v>32838</v>
      </c>
      <c r="DR2079">
        <v>0</v>
      </c>
      <c r="DS2079">
        <v>0</v>
      </c>
    </row>
    <row r="2080" spans="1:123" x14ac:dyDescent="0.3">
      <c r="A2080" t="str">
        <f t="shared" si="32"/>
        <v>20291994</v>
      </c>
      <c r="B2080">
        <v>60</v>
      </c>
      <c r="C2080">
        <v>2029</v>
      </c>
      <c r="D2080">
        <v>199412</v>
      </c>
      <c r="E2080">
        <v>41</v>
      </c>
      <c r="F2080">
        <v>1869371</v>
      </c>
      <c r="G2080">
        <v>163097</v>
      </c>
      <c r="H2080">
        <v>550000</v>
      </c>
      <c r="I2080">
        <v>0</v>
      </c>
      <c r="J2080">
        <v>120000</v>
      </c>
      <c r="K2080">
        <v>85000</v>
      </c>
      <c r="L2080">
        <v>200000</v>
      </c>
      <c r="M2080">
        <v>56200</v>
      </c>
      <c r="N2080">
        <v>11500</v>
      </c>
      <c r="O2080">
        <v>25500</v>
      </c>
      <c r="P2080">
        <v>4500</v>
      </c>
      <c r="Q2080">
        <v>2000</v>
      </c>
      <c r="R2080">
        <v>0</v>
      </c>
      <c r="S2080">
        <v>6437</v>
      </c>
      <c r="T2080">
        <v>35000</v>
      </c>
      <c r="U2080">
        <v>36000</v>
      </c>
      <c r="V2080">
        <v>0</v>
      </c>
      <c r="W2080">
        <v>0</v>
      </c>
      <c r="X2080">
        <v>25000</v>
      </c>
      <c r="Y2080">
        <v>0</v>
      </c>
      <c r="Z2080">
        <v>0</v>
      </c>
      <c r="AA2080">
        <v>0</v>
      </c>
      <c r="AB2080">
        <v>0</v>
      </c>
      <c r="AC2080">
        <v>79274</v>
      </c>
      <c r="AD2080">
        <v>40842</v>
      </c>
      <c r="AE2080">
        <v>0</v>
      </c>
      <c r="AF2080">
        <v>120116</v>
      </c>
      <c r="AG2080">
        <v>40842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927021</v>
      </c>
      <c r="AO2080">
        <v>780695</v>
      </c>
      <c r="AP2080">
        <v>120116</v>
      </c>
      <c r="AQ2080">
        <v>0</v>
      </c>
      <c r="AR2080">
        <v>16904</v>
      </c>
      <c r="AS2080">
        <v>0</v>
      </c>
      <c r="AT2080">
        <v>0</v>
      </c>
      <c r="AU2080">
        <v>0</v>
      </c>
      <c r="AV2080">
        <v>49870</v>
      </c>
      <c r="AW2080">
        <v>11158</v>
      </c>
      <c r="AX2080">
        <v>45957</v>
      </c>
      <c r="AY2080">
        <v>0</v>
      </c>
      <c r="AZ2080">
        <v>0</v>
      </c>
      <c r="BA2080">
        <v>25000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0</v>
      </c>
      <c r="BI2080">
        <v>0</v>
      </c>
      <c r="BJ2080">
        <v>0</v>
      </c>
      <c r="BK2080">
        <v>1049700</v>
      </c>
      <c r="BL2080">
        <v>0</v>
      </c>
      <c r="BM2080">
        <v>21021</v>
      </c>
      <c r="BN2080">
        <v>0</v>
      </c>
      <c r="BO2080">
        <v>2430</v>
      </c>
      <c r="BP2080">
        <v>0</v>
      </c>
      <c r="BQ2080">
        <v>0</v>
      </c>
      <c r="BR2080">
        <v>0</v>
      </c>
      <c r="BS2080">
        <v>0</v>
      </c>
      <c r="BT2080">
        <v>0</v>
      </c>
      <c r="BU2080">
        <v>0</v>
      </c>
      <c r="BV2080">
        <v>0</v>
      </c>
      <c r="BW2080">
        <v>33000</v>
      </c>
      <c r="BX2080">
        <v>763</v>
      </c>
      <c r="BY2080">
        <v>4000</v>
      </c>
      <c r="BZ2080">
        <v>3000</v>
      </c>
      <c r="CA2080">
        <v>1200</v>
      </c>
      <c r="CB2080">
        <v>1000</v>
      </c>
      <c r="CC2080">
        <v>4333</v>
      </c>
      <c r="CD2080">
        <v>20000</v>
      </c>
      <c r="CE2080">
        <v>1000</v>
      </c>
      <c r="CF2080">
        <v>0</v>
      </c>
      <c r="CG2080">
        <v>0</v>
      </c>
      <c r="CH2080">
        <v>0</v>
      </c>
      <c r="CI2080">
        <v>0</v>
      </c>
      <c r="CJ2080">
        <v>0</v>
      </c>
      <c r="CK2080">
        <v>0</v>
      </c>
      <c r="CL2080">
        <v>0</v>
      </c>
      <c r="CM2080">
        <v>0</v>
      </c>
      <c r="CN2080">
        <v>0</v>
      </c>
      <c r="CO2080">
        <v>0</v>
      </c>
      <c r="CP2080">
        <v>0</v>
      </c>
      <c r="CQ2080">
        <v>42042</v>
      </c>
      <c r="CR2080">
        <v>0</v>
      </c>
      <c r="CS2080">
        <v>0</v>
      </c>
      <c r="CT2080">
        <v>0</v>
      </c>
      <c r="CU2080">
        <v>3838</v>
      </c>
      <c r="CV2080">
        <v>34000</v>
      </c>
      <c r="CW2080">
        <v>763</v>
      </c>
      <c r="CX2080">
        <v>4000</v>
      </c>
      <c r="CY2080">
        <v>3000</v>
      </c>
      <c r="CZ2080">
        <v>1200</v>
      </c>
      <c r="DA2080">
        <v>1000</v>
      </c>
      <c r="DB2080">
        <v>4334</v>
      </c>
      <c r="DC2080">
        <v>26000</v>
      </c>
      <c r="DD2080">
        <v>1000</v>
      </c>
      <c r="DE2080">
        <v>10000</v>
      </c>
      <c r="DF2080">
        <v>0</v>
      </c>
      <c r="DG2080">
        <v>50000</v>
      </c>
      <c r="DH2080">
        <v>0</v>
      </c>
      <c r="DI2080">
        <v>0</v>
      </c>
      <c r="DJ2080">
        <v>98214</v>
      </c>
      <c r="DK2080">
        <v>124686</v>
      </c>
      <c r="DL2080">
        <v>258842</v>
      </c>
      <c r="DM2080">
        <v>0</v>
      </c>
      <c r="DN2080">
        <v>0</v>
      </c>
      <c r="DO2080">
        <v>662919</v>
      </c>
      <c r="DP2080">
        <v>317700</v>
      </c>
      <c r="DQ2080">
        <v>-248732</v>
      </c>
      <c r="DR2080">
        <v>0</v>
      </c>
      <c r="DS2080">
        <v>0</v>
      </c>
    </row>
    <row r="2081" spans="1:123" x14ac:dyDescent="0.3">
      <c r="A2081" t="str">
        <f t="shared" si="32"/>
        <v>20301995</v>
      </c>
      <c r="B2081">
        <v>60</v>
      </c>
      <c r="C2081">
        <v>2030</v>
      </c>
      <c r="D2081">
        <v>199512</v>
      </c>
      <c r="E2081">
        <v>58</v>
      </c>
      <c r="F2081">
        <v>1665951</v>
      </c>
      <c r="G2081">
        <v>163093</v>
      </c>
      <c r="H2081">
        <v>550000</v>
      </c>
      <c r="I2081">
        <v>0</v>
      </c>
      <c r="J2081">
        <v>120000</v>
      </c>
      <c r="K2081">
        <v>85000</v>
      </c>
      <c r="L2081">
        <v>200000</v>
      </c>
      <c r="M2081">
        <v>56200</v>
      </c>
      <c r="N2081">
        <v>11500</v>
      </c>
      <c r="O2081">
        <v>25500</v>
      </c>
      <c r="P2081">
        <v>4500</v>
      </c>
      <c r="Q2081">
        <v>2000</v>
      </c>
      <c r="R2081">
        <v>0</v>
      </c>
      <c r="S2081">
        <v>6248</v>
      </c>
      <c r="T2081">
        <v>35000</v>
      </c>
      <c r="U2081">
        <v>36000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113323</v>
      </c>
      <c r="AD2081">
        <v>58384</v>
      </c>
      <c r="AE2081">
        <v>0</v>
      </c>
      <c r="AF2081">
        <v>171707</v>
      </c>
      <c r="AG2081">
        <v>0</v>
      </c>
      <c r="AH2081">
        <v>0</v>
      </c>
      <c r="AI2081">
        <v>40842</v>
      </c>
      <c r="AJ2081">
        <v>0</v>
      </c>
      <c r="AK2081">
        <v>40842</v>
      </c>
      <c r="AL2081">
        <v>40842</v>
      </c>
      <c r="AM2081">
        <v>0</v>
      </c>
      <c r="AN2081">
        <v>850241</v>
      </c>
      <c r="AO2081">
        <v>1116005</v>
      </c>
      <c r="AP2081">
        <v>171707</v>
      </c>
      <c r="AQ2081">
        <v>0</v>
      </c>
      <c r="AR2081">
        <v>20000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0</v>
      </c>
      <c r="BI2081">
        <v>0</v>
      </c>
      <c r="BJ2081">
        <v>0</v>
      </c>
      <c r="BK2081">
        <v>1307712</v>
      </c>
      <c r="BL2081">
        <v>0</v>
      </c>
      <c r="BM2081">
        <v>0</v>
      </c>
      <c r="BN2081">
        <v>0</v>
      </c>
      <c r="BO2081">
        <v>0</v>
      </c>
      <c r="BP2081">
        <v>0</v>
      </c>
      <c r="BQ2081">
        <v>0</v>
      </c>
      <c r="BR2081">
        <v>292909</v>
      </c>
      <c r="BS2081">
        <v>0</v>
      </c>
      <c r="BT2081">
        <v>0</v>
      </c>
      <c r="BU2081">
        <v>0</v>
      </c>
      <c r="BV2081">
        <v>0</v>
      </c>
      <c r="BW2081">
        <v>0</v>
      </c>
      <c r="BX2081">
        <v>0</v>
      </c>
      <c r="BY2081">
        <v>0</v>
      </c>
      <c r="BZ2081">
        <v>0</v>
      </c>
      <c r="CA2081">
        <v>0</v>
      </c>
      <c r="CB2081">
        <v>0</v>
      </c>
      <c r="CC2081">
        <v>0</v>
      </c>
      <c r="CD2081">
        <v>0</v>
      </c>
      <c r="CE2081">
        <v>0</v>
      </c>
      <c r="CF2081">
        <v>0</v>
      </c>
      <c r="CG2081">
        <v>0</v>
      </c>
      <c r="CH2081">
        <v>0</v>
      </c>
      <c r="CI2081">
        <v>0</v>
      </c>
      <c r="CJ2081">
        <v>0</v>
      </c>
      <c r="CK2081">
        <v>0</v>
      </c>
      <c r="CL2081">
        <v>0</v>
      </c>
      <c r="CM2081">
        <v>0</v>
      </c>
      <c r="CN2081">
        <v>0</v>
      </c>
      <c r="CO2081">
        <v>0</v>
      </c>
      <c r="CP2081">
        <v>0</v>
      </c>
      <c r="CQ2081">
        <v>314951</v>
      </c>
      <c r="CR2081">
        <v>0</v>
      </c>
      <c r="CS2081">
        <v>0</v>
      </c>
      <c r="CT2081">
        <v>0</v>
      </c>
      <c r="CU2081">
        <v>3838</v>
      </c>
      <c r="CV2081">
        <v>34000</v>
      </c>
      <c r="CW2081">
        <v>763</v>
      </c>
      <c r="CX2081">
        <v>4000</v>
      </c>
      <c r="CY2081">
        <v>3000</v>
      </c>
      <c r="CZ2081">
        <v>1200</v>
      </c>
      <c r="DA2081">
        <v>1000</v>
      </c>
      <c r="DB2081">
        <v>4334</v>
      </c>
      <c r="DC2081">
        <v>26000</v>
      </c>
      <c r="DD2081">
        <v>1000</v>
      </c>
      <c r="DE2081">
        <v>15000</v>
      </c>
      <c r="DF2081">
        <v>0</v>
      </c>
      <c r="DG2081">
        <v>50000</v>
      </c>
      <c r="DH2081">
        <v>0</v>
      </c>
      <c r="DI2081">
        <v>0</v>
      </c>
      <c r="DJ2081">
        <v>98214</v>
      </c>
      <c r="DK2081">
        <v>124686</v>
      </c>
      <c r="DL2081">
        <v>258842</v>
      </c>
      <c r="DM2081">
        <v>0</v>
      </c>
      <c r="DN2081">
        <v>0</v>
      </c>
      <c r="DO2081">
        <v>981670</v>
      </c>
      <c r="DP2081">
        <v>317700</v>
      </c>
      <c r="DQ2081">
        <v>292909</v>
      </c>
      <c r="DR2081">
        <v>0</v>
      </c>
      <c r="DS2081">
        <v>0</v>
      </c>
    </row>
    <row r="2082" spans="1:123" x14ac:dyDescent="0.3">
      <c r="A2082" t="str">
        <f t="shared" si="32"/>
        <v>20311996</v>
      </c>
      <c r="B2082">
        <v>60</v>
      </c>
      <c r="C2082">
        <v>2031</v>
      </c>
      <c r="D2082">
        <v>199612</v>
      </c>
      <c r="E2082">
        <v>56</v>
      </c>
      <c r="F2082">
        <v>1739483</v>
      </c>
      <c r="G2082">
        <v>163096</v>
      </c>
      <c r="H2082">
        <v>550000</v>
      </c>
      <c r="I2082">
        <v>0</v>
      </c>
      <c r="J2082">
        <v>120000</v>
      </c>
      <c r="K2082">
        <v>85000</v>
      </c>
      <c r="L2082">
        <v>200000</v>
      </c>
      <c r="M2082">
        <v>56200</v>
      </c>
      <c r="N2082">
        <v>11500</v>
      </c>
      <c r="O2082">
        <v>25500</v>
      </c>
      <c r="P2082">
        <v>4500</v>
      </c>
      <c r="Q2082">
        <v>2000</v>
      </c>
      <c r="R2082">
        <v>0</v>
      </c>
      <c r="S2082">
        <v>6059</v>
      </c>
      <c r="T2082">
        <v>35000</v>
      </c>
      <c r="U2082">
        <v>36000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40842</v>
      </c>
      <c r="AC2082">
        <v>108767</v>
      </c>
      <c r="AD2082">
        <v>56037</v>
      </c>
      <c r="AE2082">
        <v>40842</v>
      </c>
      <c r="AF2082">
        <v>123962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897797</v>
      </c>
      <c r="AO2082">
        <v>1071143</v>
      </c>
      <c r="AP2082">
        <v>164804</v>
      </c>
      <c r="AQ2082">
        <v>0</v>
      </c>
      <c r="AR2082">
        <v>20000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0</v>
      </c>
      <c r="BI2082">
        <v>0</v>
      </c>
      <c r="BJ2082">
        <v>0</v>
      </c>
      <c r="BK2082">
        <v>1255947</v>
      </c>
      <c r="BL2082">
        <v>0</v>
      </c>
      <c r="BM2082">
        <v>0</v>
      </c>
      <c r="BN2082">
        <v>0</v>
      </c>
      <c r="BO2082">
        <v>0</v>
      </c>
      <c r="BP2082">
        <v>0</v>
      </c>
      <c r="BQ2082">
        <v>0</v>
      </c>
      <c r="BR2082">
        <v>215165</v>
      </c>
      <c r="BS2082">
        <v>0</v>
      </c>
      <c r="BT2082">
        <v>0</v>
      </c>
      <c r="BU2082">
        <v>0</v>
      </c>
      <c r="BV2082">
        <v>0</v>
      </c>
      <c r="BW2082">
        <v>0</v>
      </c>
      <c r="BX2082">
        <v>0</v>
      </c>
      <c r="BY2082">
        <v>0</v>
      </c>
      <c r="BZ2082">
        <v>0</v>
      </c>
      <c r="CA2082">
        <v>0</v>
      </c>
      <c r="CB2082">
        <v>0</v>
      </c>
      <c r="CC2082">
        <v>0</v>
      </c>
      <c r="CD2082">
        <v>0</v>
      </c>
      <c r="CE2082">
        <v>0</v>
      </c>
      <c r="CF2082">
        <v>0</v>
      </c>
      <c r="CG2082">
        <v>0</v>
      </c>
      <c r="CH2082">
        <v>0</v>
      </c>
      <c r="CI2082">
        <v>0</v>
      </c>
      <c r="CJ2082">
        <v>0</v>
      </c>
      <c r="CK2082">
        <v>0</v>
      </c>
      <c r="CL2082">
        <v>0</v>
      </c>
      <c r="CM2082">
        <v>0</v>
      </c>
      <c r="CN2082">
        <v>0</v>
      </c>
      <c r="CO2082">
        <v>0</v>
      </c>
      <c r="CP2082">
        <v>0</v>
      </c>
      <c r="CQ2082">
        <v>510116</v>
      </c>
      <c r="CR2082">
        <v>0</v>
      </c>
      <c r="CS2082">
        <v>0</v>
      </c>
      <c r="CT2082">
        <v>0</v>
      </c>
      <c r="CU2082">
        <v>3838</v>
      </c>
      <c r="CV2082">
        <v>34000</v>
      </c>
      <c r="CW2082">
        <v>763</v>
      </c>
      <c r="CX2082">
        <v>4000</v>
      </c>
      <c r="CY2082">
        <v>3000</v>
      </c>
      <c r="CZ2082">
        <v>1200</v>
      </c>
      <c r="DA2082">
        <v>1000</v>
      </c>
      <c r="DB2082">
        <v>4334</v>
      </c>
      <c r="DC2082">
        <v>26000</v>
      </c>
      <c r="DD2082">
        <v>1000</v>
      </c>
      <c r="DE2082">
        <v>20000</v>
      </c>
      <c r="DF2082">
        <v>0</v>
      </c>
      <c r="DG2082">
        <v>50000</v>
      </c>
      <c r="DH2082">
        <v>0</v>
      </c>
      <c r="DI2082">
        <v>0</v>
      </c>
      <c r="DJ2082">
        <v>98214</v>
      </c>
      <c r="DK2082">
        <v>124686</v>
      </c>
      <c r="DL2082">
        <v>258842</v>
      </c>
      <c r="DM2082">
        <v>0</v>
      </c>
      <c r="DN2082">
        <v>0</v>
      </c>
      <c r="DO2082">
        <v>1140993</v>
      </c>
      <c r="DP2082">
        <v>317700</v>
      </c>
      <c r="DQ2082">
        <v>215165</v>
      </c>
      <c r="DR2082">
        <v>0</v>
      </c>
      <c r="DS2082">
        <v>0</v>
      </c>
    </row>
    <row r="2083" spans="1:123" x14ac:dyDescent="0.3">
      <c r="A2083" t="str">
        <f t="shared" si="32"/>
        <v>20321997</v>
      </c>
      <c r="B2083">
        <v>60</v>
      </c>
      <c r="C2083">
        <v>2032</v>
      </c>
      <c r="D2083">
        <v>199712</v>
      </c>
      <c r="E2083">
        <v>51</v>
      </c>
      <c r="F2083">
        <v>1840792</v>
      </c>
      <c r="G2083">
        <v>163099</v>
      </c>
      <c r="H2083">
        <v>550000</v>
      </c>
      <c r="I2083">
        <v>0</v>
      </c>
      <c r="J2083">
        <v>120000</v>
      </c>
      <c r="K2083">
        <v>85000</v>
      </c>
      <c r="L2083">
        <v>200000</v>
      </c>
      <c r="M2083">
        <v>56200</v>
      </c>
      <c r="N2083">
        <v>11500</v>
      </c>
      <c r="O2083">
        <v>25500</v>
      </c>
      <c r="P2083">
        <v>4500</v>
      </c>
      <c r="Q2083">
        <v>2000</v>
      </c>
      <c r="R2083">
        <v>0</v>
      </c>
      <c r="S2083">
        <v>5871</v>
      </c>
      <c r="T2083">
        <v>35000</v>
      </c>
      <c r="U2083">
        <v>36000</v>
      </c>
      <c r="V2083">
        <v>0</v>
      </c>
      <c r="W2083">
        <v>0</v>
      </c>
      <c r="X2083">
        <v>11352</v>
      </c>
      <c r="Y2083">
        <v>0</v>
      </c>
      <c r="Z2083">
        <v>0</v>
      </c>
      <c r="AA2083">
        <v>0</v>
      </c>
      <c r="AB2083">
        <v>0</v>
      </c>
      <c r="AC2083">
        <v>98576</v>
      </c>
      <c r="AD2083">
        <v>50786</v>
      </c>
      <c r="AE2083">
        <v>0</v>
      </c>
      <c r="AF2083">
        <v>149363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883560</v>
      </c>
      <c r="AO2083">
        <v>970781</v>
      </c>
      <c r="AP2083">
        <v>149363</v>
      </c>
      <c r="AQ2083">
        <v>16187</v>
      </c>
      <c r="AR2083">
        <v>20000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0</v>
      </c>
      <c r="BI2083">
        <v>0</v>
      </c>
      <c r="BJ2083">
        <v>0</v>
      </c>
      <c r="BK2083">
        <v>1156331</v>
      </c>
      <c r="BL2083">
        <v>0</v>
      </c>
      <c r="BM2083">
        <v>0</v>
      </c>
      <c r="BN2083">
        <v>0</v>
      </c>
      <c r="BO2083">
        <v>0</v>
      </c>
      <c r="BP2083">
        <v>0</v>
      </c>
      <c r="BQ2083">
        <v>0</v>
      </c>
      <c r="BR2083">
        <v>0</v>
      </c>
      <c r="BS2083">
        <v>0</v>
      </c>
      <c r="BT2083">
        <v>0</v>
      </c>
      <c r="BU2083">
        <v>0</v>
      </c>
      <c r="BV2083">
        <v>0</v>
      </c>
      <c r="BW2083">
        <v>0</v>
      </c>
      <c r="BX2083">
        <v>0</v>
      </c>
      <c r="BY2083">
        <v>0</v>
      </c>
      <c r="BZ2083">
        <v>0</v>
      </c>
      <c r="CA2083">
        <v>0</v>
      </c>
      <c r="CB2083">
        <v>0</v>
      </c>
      <c r="CC2083">
        <v>0</v>
      </c>
      <c r="CD2083">
        <v>0</v>
      </c>
      <c r="CE2083">
        <v>0</v>
      </c>
      <c r="CF2083">
        <v>0</v>
      </c>
      <c r="CG2083">
        <v>0</v>
      </c>
      <c r="CH2083">
        <v>0</v>
      </c>
      <c r="CI2083">
        <v>0</v>
      </c>
      <c r="CJ2083">
        <v>0</v>
      </c>
      <c r="CK2083">
        <v>0</v>
      </c>
      <c r="CL2083">
        <v>0</v>
      </c>
      <c r="CM2083">
        <v>0</v>
      </c>
      <c r="CN2083">
        <v>0</v>
      </c>
      <c r="CO2083">
        <v>0</v>
      </c>
      <c r="CP2083">
        <v>0</v>
      </c>
      <c r="CQ2083">
        <v>490116</v>
      </c>
      <c r="CR2083">
        <v>0</v>
      </c>
      <c r="CS2083">
        <v>0</v>
      </c>
      <c r="CT2083">
        <v>0</v>
      </c>
      <c r="CU2083">
        <v>3838</v>
      </c>
      <c r="CV2083">
        <v>34000</v>
      </c>
      <c r="CW2083">
        <v>763</v>
      </c>
      <c r="CX2083">
        <v>4000</v>
      </c>
      <c r="CY2083">
        <v>3000</v>
      </c>
      <c r="CZ2083">
        <v>1200</v>
      </c>
      <c r="DA2083">
        <v>1000</v>
      </c>
      <c r="DB2083">
        <v>4334</v>
      </c>
      <c r="DC2083">
        <v>26000</v>
      </c>
      <c r="DD2083">
        <v>1000</v>
      </c>
      <c r="DE2083">
        <v>25000</v>
      </c>
      <c r="DF2083">
        <v>0</v>
      </c>
      <c r="DG2083">
        <v>38648</v>
      </c>
      <c r="DH2083">
        <v>0</v>
      </c>
      <c r="DI2083">
        <v>0</v>
      </c>
      <c r="DJ2083">
        <v>98214</v>
      </c>
      <c r="DK2083">
        <v>124686</v>
      </c>
      <c r="DL2083">
        <v>258842</v>
      </c>
      <c r="DM2083">
        <v>0</v>
      </c>
      <c r="DN2083">
        <v>0</v>
      </c>
      <c r="DO2083">
        <v>1114641</v>
      </c>
      <c r="DP2083">
        <v>317700</v>
      </c>
      <c r="DQ2083">
        <v>-11352</v>
      </c>
      <c r="DR2083">
        <v>0</v>
      </c>
      <c r="DS2083">
        <v>0</v>
      </c>
    </row>
    <row r="2084" spans="1:123" x14ac:dyDescent="0.3">
      <c r="A2084" t="str">
        <f t="shared" si="32"/>
        <v>20331998</v>
      </c>
      <c r="B2084">
        <v>60</v>
      </c>
      <c r="C2084">
        <v>2033</v>
      </c>
      <c r="D2084">
        <v>199812</v>
      </c>
      <c r="E2084">
        <v>64</v>
      </c>
      <c r="F2084">
        <v>1364372</v>
      </c>
      <c r="G2084">
        <v>163102</v>
      </c>
      <c r="H2084">
        <v>550000</v>
      </c>
      <c r="I2084">
        <v>0</v>
      </c>
      <c r="J2084">
        <v>120000</v>
      </c>
      <c r="K2084">
        <v>85000</v>
      </c>
      <c r="L2084">
        <v>200000</v>
      </c>
      <c r="M2084">
        <v>56200</v>
      </c>
      <c r="N2084">
        <v>11500</v>
      </c>
      <c r="O2084">
        <v>25500</v>
      </c>
      <c r="P2084">
        <v>4500</v>
      </c>
      <c r="Q2084">
        <v>2000</v>
      </c>
      <c r="R2084">
        <v>0</v>
      </c>
      <c r="S2084">
        <v>5682</v>
      </c>
      <c r="T2084">
        <v>35000</v>
      </c>
      <c r="U2084">
        <v>36000</v>
      </c>
      <c r="V2084">
        <v>0</v>
      </c>
      <c r="W2084">
        <v>0</v>
      </c>
      <c r="X2084">
        <v>0</v>
      </c>
      <c r="Y2084">
        <v>0</v>
      </c>
      <c r="Z2084">
        <v>211047</v>
      </c>
      <c r="AA2084">
        <v>0</v>
      </c>
      <c r="AB2084">
        <v>0</v>
      </c>
      <c r="AC2084">
        <v>124782</v>
      </c>
      <c r="AD2084">
        <v>64287</v>
      </c>
      <c r="AE2084">
        <v>0</v>
      </c>
      <c r="AF2084">
        <v>189069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621266</v>
      </c>
      <c r="AO2084">
        <v>1228854</v>
      </c>
      <c r="AP2084">
        <v>189069</v>
      </c>
      <c r="AQ2084">
        <v>0</v>
      </c>
      <c r="AR2084">
        <v>20000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0</v>
      </c>
      <c r="BI2084">
        <v>0</v>
      </c>
      <c r="BJ2084">
        <v>0</v>
      </c>
      <c r="BK2084">
        <v>1437923</v>
      </c>
      <c r="BL2084">
        <v>0</v>
      </c>
      <c r="BM2084">
        <v>0</v>
      </c>
      <c r="BN2084">
        <v>0</v>
      </c>
      <c r="BO2084">
        <v>0</v>
      </c>
      <c r="BP2084">
        <v>0</v>
      </c>
      <c r="BQ2084">
        <v>0</v>
      </c>
      <c r="BR2084">
        <v>139884</v>
      </c>
      <c r="BS2084">
        <v>154000</v>
      </c>
      <c r="BT2084">
        <v>61162</v>
      </c>
      <c r="BU2084">
        <v>100000</v>
      </c>
      <c r="BV2084">
        <v>10000</v>
      </c>
      <c r="BW2084">
        <v>0</v>
      </c>
      <c r="BX2084">
        <v>0</v>
      </c>
      <c r="BY2084">
        <v>0</v>
      </c>
      <c r="BZ2084">
        <v>0</v>
      </c>
      <c r="CA2084">
        <v>0</v>
      </c>
      <c r="CB2084">
        <v>0</v>
      </c>
      <c r="CC2084">
        <v>0</v>
      </c>
      <c r="CD2084">
        <v>0</v>
      </c>
      <c r="CE2084">
        <v>0</v>
      </c>
      <c r="CF2084">
        <v>0</v>
      </c>
      <c r="CG2084">
        <v>17202</v>
      </c>
      <c r="CH2084">
        <v>421</v>
      </c>
      <c r="CI2084">
        <v>2206</v>
      </c>
      <c r="CJ2084">
        <v>1655</v>
      </c>
      <c r="CK2084">
        <v>662</v>
      </c>
      <c r="CL2084">
        <v>552</v>
      </c>
      <c r="CM2084">
        <v>2389</v>
      </c>
      <c r="CN2084">
        <v>5032</v>
      </c>
      <c r="CO2084">
        <v>552</v>
      </c>
      <c r="CP2084">
        <v>0</v>
      </c>
      <c r="CQ2084">
        <v>610000</v>
      </c>
      <c r="CR2084">
        <v>100000</v>
      </c>
      <c r="CS2084">
        <v>10000</v>
      </c>
      <c r="CT2084">
        <v>154000</v>
      </c>
      <c r="CU2084">
        <v>65000</v>
      </c>
      <c r="CV2084">
        <v>51202</v>
      </c>
      <c r="CW2084">
        <v>1184</v>
      </c>
      <c r="CX2084">
        <v>6206</v>
      </c>
      <c r="CY2084">
        <v>4655</v>
      </c>
      <c r="CZ2084">
        <v>1862</v>
      </c>
      <c r="DA2084">
        <v>1552</v>
      </c>
      <c r="DB2084">
        <v>6723</v>
      </c>
      <c r="DC2084">
        <v>31032</v>
      </c>
      <c r="DD2084">
        <v>1552</v>
      </c>
      <c r="DE2084">
        <v>30000</v>
      </c>
      <c r="DF2084">
        <v>211047</v>
      </c>
      <c r="DG2084">
        <v>38648</v>
      </c>
      <c r="DH2084">
        <v>0</v>
      </c>
      <c r="DI2084">
        <v>0</v>
      </c>
      <c r="DJ2084">
        <v>98214</v>
      </c>
      <c r="DK2084">
        <v>124686</v>
      </c>
      <c r="DL2084">
        <v>258842</v>
      </c>
      <c r="DM2084">
        <v>0</v>
      </c>
      <c r="DN2084">
        <v>0</v>
      </c>
      <c r="DO2084">
        <v>1806403</v>
      </c>
      <c r="DP2084">
        <v>317700</v>
      </c>
      <c r="DQ2084">
        <v>706762</v>
      </c>
      <c r="DR2084">
        <v>0</v>
      </c>
      <c r="DS2084">
        <v>0</v>
      </c>
    </row>
    <row r="2085" spans="1:123" x14ac:dyDescent="0.3">
      <c r="A2085" t="str">
        <f t="shared" si="32"/>
        <v>20341999</v>
      </c>
      <c r="B2085">
        <v>60</v>
      </c>
      <c r="C2085">
        <v>2034</v>
      </c>
      <c r="D2085">
        <v>199912</v>
      </c>
      <c r="E2085">
        <v>56</v>
      </c>
      <c r="F2085">
        <v>1819366</v>
      </c>
      <c r="G2085">
        <v>163105</v>
      </c>
      <c r="H2085">
        <v>550000</v>
      </c>
      <c r="I2085">
        <v>0</v>
      </c>
      <c r="J2085">
        <v>120000</v>
      </c>
      <c r="K2085">
        <v>85000</v>
      </c>
      <c r="L2085">
        <v>200000</v>
      </c>
      <c r="M2085">
        <v>56200</v>
      </c>
      <c r="N2085">
        <v>11500</v>
      </c>
      <c r="O2085">
        <v>25500</v>
      </c>
      <c r="P2085">
        <v>4500</v>
      </c>
      <c r="Q2085">
        <v>2000</v>
      </c>
      <c r="R2085">
        <v>0</v>
      </c>
      <c r="S2085">
        <v>5494</v>
      </c>
      <c r="T2085">
        <v>35000</v>
      </c>
      <c r="U2085">
        <v>36000</v>
      </c>
      <c r="V2085">
        <v>0</v>
      </c>
      <c r="W2085">
        <v>0</v>
      </c>
      <c r="X2085">
        <v>0</v>
      </c>
      <c r="Y2085">
        <v>0</v>
      </c>
      <c r="Z2085">
        <v>49010</v>
      </c>
      <c r="AA2085">
        <v>0</v>
      </c>
      <c r="AB2085">
        <v>0</v>
      </c>
      <c r="AC2085">
        <v>107734</v>
      </c>
      <c r="AD2085">
        <v>55504</v>
      </c>
      <c r="AE2085">
        <v>0</v>
      </c>
      <c r="AF2085">
        <v>163239</v>
      </c>
      <c r="AG2085">
        <v>0</v>
      </c>
      <c r="AH2085">
        <v>0</v>
      </c>
      <c r="AI2085">
        <v>0</v>
      </c>
      <c r="AJ2085">
        <v>14681</v>
      </c>
      <c r="AK2085">
        <v>14681</v>
      </c>
      <c r="AL2085">
        <v>0</v>
      </c>
      <c r="AM2085">
        <v>0</v>
      </c>
      <c r="AN2085">
        <v>794264</v>
      </c>
      <c r="AO2085">
        <v>1060968</v>
      </c>
      <c r="AP2085">
        <v>163239</v>
      </c>
      <c r="AQ2085">
        <v>0</v>
      </c>
      <c r="AR2085">
        <v>20000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0</v>
      </c>
      <c r="BI2085">
        <v>0</v>
      </c>
      <c r="BJ2085">
        <v>0</v>
      </c>
      <c r="BK2085">
        <v>1244207</v>
      </c>
      <c r="BL2085">
        <v>0</v>
      </c>
      <c r="BM2085">
        <v>0</v>
      </c>
      <c r="BN2085">
        <v>0</v>
      </c>
      <c r="BO2085">
        <v>0</v>
      </c>
      <c r="BP2085">
        <v>0</v>
      </c>
      <c r="BQ2085">
        <v>0</v>
      </c>
      <c r="BR2085">
        <v>20000</v>
      </c>
      <c r="BS2085">
        <v>0</v>
      </c>
      <c r="BT2085">
        <v>0</v>
      </c>
      <c r="BU2085">
        <v>0</v>
      </c>
      <c r="BV2085">
        <v>0</v>
      </c>
      <c r="BW2085">
        <v>0</v>
      </c>
      <c r="BX2085">
        <v>0</v>
      </c>
      <c r="BY2085">
        <v>0</v>
      </c>
      <c r="BZ2085">
        <v>0</v>
      </c>
      <c r="CA2085">
        <v>0</v>
      </c>
      <c r="CB2085">
        <v>0</v>
      </c>
      <c r="CC2085">
        <v>0</v>
      </c>
      <c r="CD2085">
        <v>0</v>
      </c>
      <c r="CE2085">
        <v>0</v>
      </c>
      <c r="CF2085">
        <v>0</v>
      </c>
      <c r="CG2085">
        <v>0</v>
      </c>
      <c r="CH2085">
        <v>0</v>
      </c>
      <c r="CI2085">
        <v>0</v>
      </c>
      <c r="CJ2085">
        <v>0</v>
      </c>
      <c r="CK2085">
        <v>0</v>
      </c>
      <c r="CL2085">
        <v>0</v>
      </c>
      <c r="CM2085">
        <v>0</v>
      </c>
      <c r="CN2085">
        <v>0</v>
      </c>
      <c r="CO2085">
        <v>0</v>
      </c>
      <c r="CP2085">
        <v>0</v>
      </c>
      <c r="CQ2085">
        <v>610000</v>
      </c>
      <c r="CR2085">
        <v>100000</v>
      </c>
      <c r="CS2085">
        <v>10000</v>
      </c>
      <c r="CT2085">
        <v>154000</v>
      </c>
      <c r="CU2085">
        <v>65000</v>
      </c>
      <c r="CV2085">
        <v>51202</v>
      </c>
      <c r="CW2085">
        <v>1184</v>
      </c>
      <c r="CX2085">
        <v>6206</v>
      </c>
      <c r="CY2085">
        <v>4655</v>
      </c>
      <c r="CZ2085">
        <v>1862</v>
      </c>
      <c r="DA2085">
        <v>1552</v>
      </c>
      <c r="DB2085">
        <v>6723</v>
      </c>
      <c r="DC2085">
        <v>31032</v>
      </c>
      <c r="DD2085">
        <v>1552</v>
      </c>
      <c r="DE2085">
        <v>35000</v>
      </c>
      <c r="DF2085">
        <v>243490</v>
      </c>
      <c r="DG2085">
        <v>38648</v>
      </c>
      <c r="DH2085">
        <v>0</v>
      </c>
      <c r="DI2085">
        <v>0</v>
      </c>
      <c r="DJ2085">
        <v>98214</v>
      </c>
      <c r="DK2085">
        <v>124686</v>
      </c>
      <c r="DL2085">
        <v>258842</v>
      </c>
      <c r="DM2085">
        <v>0</v>
      </c>
      <c r="DN2085">
        <v>0</v>
      </c>
      <c r="DO2085">
        <v>1858527</v>
      </c>
      <c r="DP2085">
        <v>317700</v>
      </c>
      <c r="DQ2085">
        <v>83691</v>
      </c>
      <c r="DR2085">
        <v>0</v>
      </c>
      <c r="DS2085">
        <v>0</v>
      </c>
    </row>
    <row r="2086" spans="1:123" x14ac:dyDescent="0.3">
      <c r="A2086" t="str">
        <f t="shared" si="32"/>
        <v>20352000</v>
      </c>
      <c r="B2086">
        <v>60</v>
      </c>
      <c r="C2086">
        <v>2035</v>
      </c>
      <c r="D2086">
        <v>200012</v>
      </c>
      <c r="E2086">
        <v>37</v>
      </c>
      <c r="F2086">
        <v>1981021</v>
      </c>
      <c r="G2086">
        <v>163108</v>
      </c>
      <c r="H2086">
        <v>550000</v>
      </c>
      <c r="I2086">
        <v>0</v>
      </c>
      <c r="J2086">
        <v>120000</v>
      </c>
      <c r="K2086">
        <v>85000</v>
      </c>
      <c r="L2086">
        <v>200000</v>
      </c>
      <c r="M2086">
        <v>56200</v>
      </c>
      <c r="N2086">
        <v>11500</v>
      </c>
      <c r="O2086">
        <v>25500</v>
      </c>
      <c r="P2086">
        <v>4500</v>
      </c>
      <c r="Q2086">
        <v>2000</v>
      </c>
      <c r="R2086">
        <v>0</v>
      </c>
      <c r="S2086">
        <v>5305</v>
      </c>
      <c r="T2086">
        <v>35000</v>
      </c>
      <c r="U2086">
        <v>36000</v>
      </c>
      <c r="V2086">
        <v>0</v>
      </c>
      <c r="W2086">
        <v>5000</v>
      </c>
      <c r="X2086">
        <v>0</v>
      </c>
      <c r="Y2086">
        <v>198995</v>
      </c>
      <c r="Z2086">
        <v>0</v>
      </c>
      <c r="AA2086">
        <v>0</v>
      </c>
      <c r="AB2086">
        <v>14681</v>
      </c>
      <c r="AC2086">
        <v>71948</v>
      </c>
      <c r="AD2086">
        <v>0</v>
      </c>
      <c r="AE2086">
        <v>14681</v>
      </c>
      <c r="AF2086">
        <v>94334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1120666</v>
      </c>
      <c r="AO2086">
        <v>708545</v>
      </c>
      <c r="AP2086">
        <v>109015</v>
      </c>
      <c r="AQ2086">
        <v>0</v>
      </c>
      <c r="AR2086">
        <v>13031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0</v>
      </c>
      <c r="BI2086">
        <v>0</v>
      </c>
      <c r="BJ2086">
        <v>0</v>
      </c>
      <c r="BK2086">
        <v>830592</v>
      </c>
      <c r="BL2086">
        <v>0</v>
      </c>
      <c r="BM2086">
        <v>196667</v>
      </c>
      <c r="BN2086">
        <v>0</v>
      </c>
      <c r="BO2086">
        <v>0</v>
      </c>
      <c r="BP2086">
        <v>32205</v>
      </c>
      <c r="BQ2086">
        <v>0</v>
      </c>
      <c r="BR2086">
        <v>0</v>
      </c>
      <c r="BS2086">
        <v>0</v>
      </c>
      <c r="BT2086">
        <v>0</v>
      </c>
      <c r="BU2086">
        <v>0</v>
      </c>
      <c r="BV2086">
        <v>0</v>
      </c>
      <c r="BW2086">
        <v>0</v>
      </c>
      <c r="BX2086">
        <v>0</v>
      </c>
      <c r="BY2086">
        <v>0</v>
      </c>
      <c r="BZ2086">
        <v>0</v>
      </c>
      <c r="CA2086">
        <v>0</v>
      </c>
      <c r="CB2086">
        <v>0</v>
      </c>
      <c r="CC2086">
        <v>0</v>
      </c>
      <c r="CD2086">
        <v>0</v>
      </c>
      <c r="CE2086">
        <v>0</v>
      </c>
      <c r="CF2086">
        <v>0</v>
      </c>
      <c r="CG2086">
        <v>0</v>
      </c>
      <c r="CH2086">
        <v>0</v>
      </c>
      <c r="CI2086">
        <v>0</v>
      </c>
      <c r="CJ2086">
        <v>0</v>
      </c>
      <c r="CK2086">
        <v>0</v>
      </c>
      <c r="CL2086">
        <v>0</v>
      </c>
      <c r="CM2086">
        <v>0</v>
      </c>
      <c r="CN2086">
        <v>0</v>
      </c>
      <c r="CO2086">
        <v>0</v>
      </c>
      <c r="CP2086">
        <v>0</v>
      </c>
      <c r="CQ2086">
        <v>393333</v>
      </c>
      <c r="CR2086">
        <v>67795</v>
      </c>
      <c r="CS2086">
        <v>10000</v>
      </c>
      <c r="CT2086">
        <v>154000</v>
      </c>
      <c r="CU2086">
        <v>65000</v>
      </c>
      <c r="CV2086">
        <v>51202</v>
      </c>
      <c r="CW2086">
        <v>1184</v>
      </c>
      <c r="CX2086">
        <v>6206</v>
      </c>
      <c r="CY2086">
        <v>4655</v>
      </c>
      <c r="CZ2086">
        <v>1862</v>
      </c>
      <c r="DA2086">
        <v>1552</v>
      </c>
      <c r="DB2086">
        <v>6723</v>
      </c>
      <c r="DC2086">
        <v>31032</v>
      </c>
      <c r="DD2086">
        <v>1552</v>
      </c>
      <c r="DE2086">
        <v>40000</v>
      </c>
      <c r="DF2086">
        <v>34813</v>
      </c>
      <c r="DG2086">
        <v>38648</v>
      </c>
      <c r="DH2086">
        <v>0</v>
      </c>
      <c r="DI2086">
        <v>0</v>
      </c>
      <c r="DJ2086">
        <v>98214</v>
      </c>
      <c r="DK2086">
        <v>124686</v>
      </c>
      <c r="DL2086">
        <v>258842</v>
      </c>
      <c r="DM2086">
        <v>0</v>
      </c>
      <c r="DN2086">
        <v>0</v>
      </c>
      <c r="DO2086">
        <v>1391297</v>
      </c>
      <c r="DP2086">
        <v>317700</v>
      </c>
      <c r="DQ2086">
        <v>-427867</v>
      </c>
      <c r="DR2086">
        <v>0</v>
      </c>
      <c r="DS2086">
        <v>0</v>
      </c>
    </row>
    <row r="2087" spans="1:123" x14ac:dyDescent="0.3">
      <c r="A2087" t="str">
        <f t="shared" si="32"/>
        <v>20362001</v>
      </c>
      <c r="B2087">
        <v>60</v>
      </c>
      <c r="C2087">
        <v>2036</v>
      </c>
      <c r="D2087">
        <v>200112</v>
      </c>
      <c r="E2087">
        <v>20</v>
      </c>
      <c r="F2087">
        <v>1832284</v>
      </c>
      <c r="G2087">
        <v>163099</v>
      </c>
      <c r="H2087">
        <v>550000</v>
      </c>
      <c r="I2087">
        <v>0</v>
      </c>
      <c r="J2087">
        <v>120000</v>
      </c>
      <c r="K2087">
        <v>85000</v>
      </c>
      <c r="L2087">
        <v>200000</v>
      </c>
      <c r="M2087">
        <v>56200</v>
      </c>
      <c r="N2087">
        <v>11500</v>
      </c>
      <c r="O2087">
        <v>25500</v>
      </c>
      <c r="P2087">
        <v>4500</v>
      </c>
      <c r="Q2087">
        <v>2000</v>
      </c>
      <c r="R2087">
        <v>0</v>
      </c>
      <c r="S2087">
        <v>5091</v>
      </c>
      <c r="T2087">
        <v>35000</v>
      </c>
      <c r="U2087">
        <v>36000</v>
      </c>
      <c r="V2087">
        <v>0</v>
      </c>
      <c r="W2087">
        <v>5000</v>
      </c>
      <c r="X2087">
        <v>25000</v>
      </c>
      <c r="Y2087">
        <v>33769</v>
      </c>
      <c r="Z2087">
        <v>0</v>
      </c>
      <c r="AA2087">
        <v>0</v>
      </c>
      <c r="AB2087">
        <v>0</v>
      </c>
      <c r="AC2087">
        <v>38651</v>
      </c>
      <c r="AD2087">
        <v>0</v>
      </c>
      <c r="AE2087">
        <v>0</v>
      </c>
      <c r="AF2087">
        <v>58564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1015996</v>
      </c>
      <c r="AO2087">
        <v>380635</v>
      </c>
      <c r="AP2087">
        <v>58564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34603</v>
      </c>
      <c r="AY2087">
        <v>0</v>
      </c>
      <c r="AZ2087">
        <v>0</v>
      </c>
      <c r="BA2087">
        <v>25000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0</v>
      </c>
      <c r="BI2087">
        <v>0</v>
      </c>
      <c r="BJ2087">
        <v>0</v>
      </c>
      <c r="BK2087">
        <v>498802</v>
      </c>
      <c r="BL2087">
        <v>0</v>
      </c>
      <c r="BM2087">
        <v>176667</v>
      </c>
      <c r="BN2087">
        <v>154000</v>
      </c>
      <c r="BO2087">
        <v>0</v>
      </c>
      <c r="BP2087">
        <v>67795</v>
      </c>
      <c r="BQ2087">
        <v>10000</v>
      </c>
      <c r="BR2087">
        <v>0</v>
      </c>
      <c r="BS2087">
        <v>0</v>
      </c>
      <c r="BT2087">
        <v>0</v>
      </c>
      <c r="BU2087">
        <v>0</v>
      </c>
      <c r="BV2087">
        <v>0</v>
      </c>
      <c r="BW2087">
        <v>28023</v>
      </c>
      <c r="BX2087">
        <v>648</v>
      </c>
      <c r="BY2087">
        <v>3397</v>
      </c>
      <c r="BZ2087">
        <v>2548</v>
      </c>
      <c r="CA2087">
        <v>1019</v>
      </c>
      <c r="CB2087">
        <v>849</v>
      </c>
      <c r="CC2087">
        <v>3680</v>
      </c>
      <c r="CD2087">
        <v>16984</v>
      </c>
      <c r="CE2087">
        <v>849</v>
      </c>
      <c r="CF2087">
        <v>40000</v>
      </c>
      <c r="CG2087">
        <v>0</v>
      </c>
      <c r="CH2087">
        <v>0</v>
      </c>
      <c r="CI2087">
        <v>0</v>
      </c>
      <c r="CJ2087">
        <v>0</v>
      </c>
      <c r="CK2087">
        <v>0</v>
      </c>
      <c r="CL2087">
        <v>0</v>
      </c>
      <c r="CM2087">
        <v>0</v>
      </c>
      <c r="CN2087">
        <v>0</v>
      </c>
      <c r="CO2087">
        <v>0</v>
      </c>
      <c r="CP2087">
        <v>0</v>
      </c>
      <c r="CQ2087">
        <v>196667</v>
      </c>
      <c r="CR2087">
        <v>0</v>
      </c>
      <c r="CS2087">
        <v>0</v>
      </c>
      <c r="CT2087">
        <v>0</v>
      </c>
      <c r="CU2087">
        <v>65000</v>
      </c>
      <c r="CV2087">
        <v>23179</v>
      </c>
      <c r="CW2087">
        <v>536</v>
      </c>
      <c r="CX2087">
        <v>2810</v>
      </c>
      <c r="CY2087">
        <v>2107</v>
      </c>
      <c r="CZ2087">
        <v>843</v>
      </c>
      <c r="DA2087">
        <v>702</v>
      </c>
      <c r="DB2087">
        <v>3043</v>
      </c>
      <c r="DC2087">
        <v>14048</v>
      </c>
      <c r="DD2087">
        <v>702</v>
      </c>
      <c r="DE2087">
        <v>0</v>
      </c>
      <c r="DF2087">
        <v>0</v>
      </c>
      <c r="DG2087">
        <v>13648</v>
      </c>
      <c r="DH2087">
        <v>0</v>
      </c>
      <c r="DI2087">
        <v>0</v>
      </c>
      <c r="DJ2087">
        <v>63611</v>
      </c>
      <c r="DK2087">
        <v>99686</v>
      </c>
      <c r="DL2087">
        <v>258842</v>
      </c>
      <c r="DM2087">
        <v>0</v>
      </c>
      <c r="DN2087">
        <v>0</v>
      </c>
      <c r="DO2087">
        <v>745423</v>
      </c>
      <c r="DP2087">
        <v>317700</v>
      </c>
      <c r="DQ2087">
        <v>-634957</v>
      </c>
      <c r="DR2087">
        <v>10127</v>
      </c>
      <c r="DS2087">
        <v>0</v>
      </c>
    </row>
    <row r="2088" spans="1:123" x14ac:dyDescent="0.3">
      <c r="A2088" t="str">
        <f t="shared" si="32"/>
        <v>20372002</v>
      </c>
      <c r="B2088">
        <v>60</v>
      </c>
      <c r="C2088">
        <v>2037</v>
      </c>
      <c r="D2088">
        <v>200212</v>
      </c>
      <c r="E2088">
        <v>44</v>
      </c>
      <c r="F2088">
        <v>2097210</v>
      </c>
      <c r="G2088">
        <v>163089</v>
      </c>
      <c r="H2088">
        <v>550000</v>
      </c>
      <c r="I2088">
        <v>0</v>
      </c>
      <c r="J2088">
        <v>120000</v>
      </c>
      <c r="K2088">
        <v>85000</v>
      </c>
      <c r="L2088">
        <v>200000</v>
      </c>
      <c r="M2088">
        <v>56200</v>
      </c>
      <c r="N2088">
        <v>11500</v>
      </c>
      <c r="O2088">
        <v>25500</v>
      </c>
      <c r="P2088">
        <v>4500</v>
      </c>
      <c r="Q2088">
        <v>2000</v>
      </c>
      <c r="R2088">
        <v>0</v>
      </c>
      <c r="S2088">
        <v>4878</v>
      </c>
      <c r="T2088">
        <v>35000</v>
      </c>
      <c r="U2088">
        <v>36000</v>
      </c>
      <c r="V2088">
        <v>0</v>
      </c>
      <c r="W2088">
        <v>5000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86037</v>
      </c>
      <c r="AD2088">
        <v>44326</v>
      </c>
      <c r="AE2088">
        <v>0</v>
      </c>
      <c r="AF2088">
        <v>130363</v>
      </c>
      <c r="AG2088">
        <v>44326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885215</v>
      </c>
      <c r="AO2088">
        <v>847294</v>
      </c>
      <c r="AP2088">
        <v>130363</v>
      </c>
      <c r="AQ2088">
        <v>0</v>
      </c>
      <c r="AR2088">
        <v>20000</v>
      </c>
      <c r="AS2088">
        <v>0</v>
      </c>
      <c r="AT2088">
        <v>0</v>
      </c>
      <c r="AU2088">
        <v>0</v>
      </c>
      <c r="AV2088">
        <v>0</v>
      </c>
      <c r="AW2088">
        <v>13799</v>
      </c>
      <c r="AX2088">
        <v>47847</v>
      </c>
      <c r="AY2088">
        <v>479</v>
      </c>
      <c r="AZ2088">
        <v>0</v>
      </c>
      <c r="BA2088">
        <v>25000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0</v>
      </c>
      <c r="BI2088">
        <v>0</v>
      </c>
      <c r="BJ2088">
        <v>0</v>
      </c>
      <c r="BK2088">
        <v>1084782</v>
      </c>
      <c r="BL2088">
        <v>0</v>
      </c>
      <c r="BM2088">
        <v>156667</v>
      </c>
      <c r="BN2088">
        <v>0</v>
      </c>
      <c r="BO2088">
        <v>65000</v>
      </c>
      <c r="BP2088">
        <v>0</v>
      </c>
      <c r="BQ2088">
        <v>0</v>
      </c>
      <c r="BR2088">
        <v>0</v>
      </c>
      <c r="BS2088">
        <v>0</v>
      </c>
      <c r="BT2088">
        <v>0</v>
      </c>
      <c r="BU2088">
        <v>0</v>
      </c>
      <c r="BV2088">
        <v>0</v>
      </c>
      <c r="BW2088">
        <v>23179</v>
      </c>
      <c r="BX2088">
        <v>536</v>
      </c>
      <c r="BY2088">
        <v>2810</v>
      </c>
      <c r="BZ2088">
        <v>2107</v>
      </c>
      <c r="CA2088">
        <v>843</v>
      </c>
      <c r="CB2088">
        <v>702</v>
      </c>
      <c r="CC2088">
        <v>3043</v>
      </c>
      <c r="CD2088">
        <v>14048</v>
      </c>
      <c r="CE2088">
        <v>702</v>
      </c>
      <c r="CF2088">
        <v>0</v>
      </c>
      <c r="CG2088">
        <v>0</v>
      </c>
      <c r="CH2088">
        <v>0</v>
      </c>
      <c r="CI2088">
        <v>0</v>
      </c>
      <c r="CJ2088">
        <v>0</v>
      </c>
      <c r="CK2088">
        <v>0</v>
      </c>
      <c r="CL2088">
        <v>0</v>
      </c>
      <c r="CM2088">
        <v>0</v>
      </c>
      <c r="CN2088">
        <v>0</v>
      </c>
      <c r="CO2088">
        <v>0</v>
      </c>
      <c r="CP2088">
        <v>0</v>
      </c>
      <c r="CQ2088">
        <v>20000</v>
      </c>
      <c r="CR2088">
        <v>0</v>
      </c>
      <c r="CS2088">
        <v>0</v>
      </c>
      <c r="CT2088">
        <v>0</v>
      </c>
      <c r="CU2088">
        <v>0</v>
      </c>
      <c r="CV2088">
        <v>0</v>
      </c>
      <c r="CW2088">
        <v>0</v>
      </c>
      <c r="CX2088">
        <v>0</v>
      </c>
      <c r="CY2088">
        <v>0</v>
      </c>
      <c r="CZ2088">
        <v>0</v>
      </c>
      <c r="DA2088">
        <v>0</v>
      </c>
      <c r="DB2088">
        <v>0</v>
      </c>
      <c r="DC2088">
        <v>0</v>
      </c>
      <c r="DD2088">
        <v>0</v>
      </c>
      <c r="DE2088">
        <v>0</v>
      </c>
      <c r="DF2088">
        <v>0</v>
      </c>
      <c r="DG2088">
        <v>13648</v>
      </c>
      <c r="DH2088">
        <v>0</v>
      </c>
      <c r="DI2088">
        <v>0</v>
      </c>
      <c r="DJ2088">
        <v>15764</v>
      </c>
      <c r="DK2088">
        <v>74686</v>
      </c>
      <c r="DL2088">
        <v>245043</v>
      </c>
      <c r="DM2088">
        <v>0</v>
      </c>
      <c r="DN2088">
        <v>0</v>
      </c>
      <c r="DO2088">
        <v>369140</v>
      </c>
      <c r="DP2088">
        <v>317700</v>
      </c>
      <c r="DQ2088">
        <v>-412948</v>
      </c>
      <c r="DR2088">
        <v>56665</v>
      </c>
      <c r="DS2088">
        <v>0</v>
      </c>
    </row>
    <row r="2089" spans="1:123" x14ac:dyDescent="0.3">
      <c r="A2089" t="str">
        <f t="shared" si="32"/>
        <v>20382003</v>
      </c>
      <c r="B2089">
        <v>60</v>
      </c>
      <c r="C2089">
        <v>2038</v>
      </c>
      <c r="D2089">
        <v>200312</v>
      </c>
      <c r="E2089">
        <v>50</v>
      </c>
      <c r="F2089">
        <v>1990513</v>
      </c>
      <c r="G2089">
        <v>163079</v>
      </c>
      <c r="H2089">
        <v>550000</v>
      </c>
      <c r="I2089">
        <v>0</v>
      </c>
      <c r="J2089">
        <v>90000</v>
      </c>
      <c r="K2089">
        <v>85000</v>
      </c>
      <c r="L2089">
        <v>200000</v>
      </c>
      <c r="M2089">
        <v>56200</v>
      </c>
      <c r="N2089">
        <v>11500</v>
      </c>
      <c r="O2089">
        <v>25500</v>
      </c>
      <c r="P2089">
        <v>4500</v>
      </c>
      <c r="Q2089">
        <v>2000</v>
      </c>
      <c r="R2089">
        <v>0</v>
      </c>
      <c r="S2089">
        <v>4664</v>
      </c>
      <c r="T2089">
        <v>35000</v>
      </c>
      <c r="U2089">
        <v>36000</v>
      </c>
      <c r="V2089">
        <v>0</v>
      </c>
      <c r="W2089">
        <v>5000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97684</v>
      </c>
      <c r="AD2089">
        <v>50327</v>
      </c>
      <c r="AE2089">
        <v>0</v>
      </c>
      <c r="AF2089">
        <v>148011</v>
      </c>
      <c r="AG2089">
        <v>50327</v>
      </c>
      <c r="AH2089">
        <v>0</v>
      </c>
      <c r="AI2089">
        <v>44326</v>
      </c>
      <c r="AJ2089">
        <v>0</v>
      </c>
      <c r="AK2089">
        <v>44326</v>
      </c>
      <c r="AL2089">
        <v>44326</v>
      </c>
      <c r="AM2089">
        <v>0</v>
      </c>
      <c r="AN2089">
        <v>837353</v>
      </c>
      <c r="AO2089">
        <v>961994</v>
      </c>
      <c r="AP2089">
        <v>148011</v>
      </c>
      <c r="AQ2089">
        <v>0</v>
      </c>
      <c r="AR2089">
        <v>20000</v>
      </c>
      <c r="AS2089">
        <v>0</v>
      </c>
      <c r="AT2089">
        <v>0</v>
      </c>
      <c r="AU2089">
        <v>0</v>
      </c>
      <c r="AV2089">
        <v>0</v>
      </c>
      <c r="AW2089">
        <v>18348</v>
      </c>
      <c r="AX2089">
        <v>15764</v>
      </c>
      <c r="AY2089">
        <v>6635</v>
      </c>
      <c r="AZ2089">
        <v>0</v>
      </c>
      <c r="BA2089">
        <v>25000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0</v>
      </c>
      <c r="BI2089">
        <v>0</v>
      </c>
      <c r="BJ2089">
        <v>0</v>
      </c>
      <c r="BK2089">
        <v>1195751</v>
      </c>
      <c r="BL2089">
        <v>0</v>
      </c>
      <c r="BM2089">
        <v>0</v>
      </c>
      <c r="BN2089">
        <v>0</v>
      </c>
      <c r="BO2089">
        <v>0</v>
      </c>
      <c r="BP2089">
        <v>0</v>
      </c>
      <c r="BQ2089">
        <v>0</v>
      </c>
      <c r="BR2089">
        <v>0</v>
      </c>
      <c r="BS2089">
        <v>0</v>
      </c>
      <c r="BT2089">
        <v>0</v>
      </c>
      <c r="BU2089">
        <v>0</v>
      </c>
      <c r="BV2089">
        <v>0</v>
      </c>
      <c r="BW2089">
        <v>0</v>
      </c>
      <c r="BX2089">
        <v>0</v>
      </c>
      <c r="BY2089">
        <v>0</v>
      </c>
      <c r="BZ2089">
        <v>0</v>
      </c>
      <c r="CA2089">
        <v>0</v>
      </c>
      <c r="CB2089">
        <v>0</v>
      </c>
      <c r="CC2089">
        <v>0</v>
      </c>
      <c r="CD2089">
        <v>0</v>
      </c>
      <c r="CE2089">
        <v>0</v>
      </c>
      <c r="CF2089">
        <v>0</v>
      </c>
      <c r="CG2089">
        <v>0</v>
      </c>
      <c r="CH2089">
        <v>0</v>
      </c>
      <c r="CI2089">
        <v>0</v>
      </c>
      <c r="CJ2089">
        <v>0</v>
      </c>
      <c r="CK2089">
        <v>0</v>
      </c>
      <c r="CL2089">
        <v>0</v>
      </c>
      <c r="CM2089">
        <v>0</v>
      </c>
      <c r="CN2089">
        <v>0</v>
      </c>
      <c r="CO2089">
        <v>0</v>
      </c>
      <c r="CP2089">
        <v>0</v>
      </c>
      <c r="CQ2089">
        <v>0</v>
      </c>
      <c r="CR2089">
        <v>0</v>
      </c>
      <c r="CS2089">
        <v>0</v>
      </c>
      <c r="CT2089">
        <v>0</v>
      </c>
      <c r="CU2089">
        <v>0</v>
      </c>
      <c r="CV2089">
        <v>0</v>
      </c>
      <c r="CW2089">
        <v>0</v>
      </c>
      <c r="CX2089">
        <v>0</v>
      </c>
      <c r="CY2089">
        <v>0</v>
      </c>
      <c r="CZ2089">
        <v>0</v>
      </c>
      <c r="DA2089">
        <v>0</v>
      </c>
      <c r="DB2089">
        <v>0</v>
      </c>
      <c r="DC2089">
        <v>0</v>
      </c>
      <c r="DD2089">
        <v>0</v>
      </c>
      <c r="DE2089">
        <v>0</v>
      </c>
      <c r="DF2089">
        <v>0</v>
      </c>
      <c r="DG2089">
        <v>13648</v>
      </c>
      <c r="DH2089">
        <v>0</v>
      </c>
      <c r="DI2089">
        <v>0</v>
      </c>
      <c r="DJ2089">
        <v>0</v>
      </c>
      <c r="DK2089">
        <v>49686</v>
      </c>
      <c r="DL2089">
        <v>226695</v>
      </c>
      <c r="DM2089">
        <v>0</v>
      </c>
      <c r="DN2089">
        <v>0</v>
      </c>
      <c r="DO2089">
        <v>334355</v>
      </c>
      <c r="DP2089">
        <v>317700</v>
      </c>
      <c r="DQ2089">
        <v>-215599</v>
      </c>
      <c r="DR2089">
        <v>156487</v>
      </c>
      <c r="DS2089">
        <v>0</v>
      </c>
    </row>
    <row r="2090" spans="1:123" x14ac:dyDescent="0.3">
      <c r="A2090" t="str">
        <f t="shared" si="32"/>
        <v>20392004</v>
      </c>
      <c r="B2090">
        <v>60</v>
      </c>
      <c r="C2090">
        <v>2039</v>
      </c>
      <c r="D2090">
        <v>200412</v>
      </c>
      <c r="E2090">
        <v>36</v>
      </c>
      <c r="F2090">
        <v>1923792</v>
      </c>
      <c r="G2090">
        <v>163069</v>
      </c>
      <c r="H2090">
        <v>550000</v>
      </c>
      <c r="I2090">
        <v>0</v>
      </c>
      <c r="J2090">
        <v>90000</v>
      </c>
      <c r="K2090">
        <v>85000</v>
      </c>
      <c r="L2090">
        <v>200000</v>
      </c>
      <c r="M2090">
        <v>56200</v>
      </c>
      <c r="N2090">
        <v>11500</v>
      </c>
      <c r="O2090">
        <v>25500</v>
      </c>
      <c r="P2090">
        <v>4500</v>
      </c>
      <c r="Q2090">
        <v>2000</v>
      </c>
      <c r="R2090">
        <v>0</v>
      </c>
      <c r="S2090">
        <v>4451</v>
      </c>
      <c r="T2090">
        <v>35000</v>
      </c>
      <c r="U2090">
        <v>36000</v>
      </c>
      <c r="V2090">
        <v>0</v>
      </c>
      <c r="W2090">
        <v>5000</v>
      </c>
      <c r="X2090">
        <v>0</v>
      </c>
      <c r="Y2090">
        <v>0</v>
      </c>
      <c r="Z2090">
        <v>0</v>
      </c>
      <c r="AA2090">
        <v>0</v>
      </c>
      <c r="AB2090">
        <v>44326</v>
      </c>
      <c r="AC2090">
        <v>69901</v>
      </c>
      <c r="AD2090">
        <v>0</v>
      </c>
      <c r="AE2090">
        <v>44326</v>
      </c>
      <c r="AF2090">
        <v>61588</v>
      </c>
      <c r="AG2090">
        <v>0</v>
      </c>
      <c r="AH2090">
        <v>0</v>
      </c>
      <c r="AI2090">
        <v>50327</v>
      </c>
      <c r="AJ2090">
        <v>0</v>
      </c>
      <c r="AK2090">
        <v>50327</v>
      </c>
      <c r="AL2090">
        <v>50327</v>
      </c>
      <c r="AM2090">
        <v>0</v>
      </c>
      <c r="AN2090">
        <v>923563</v>
      </c>
      <c r="AO2090">
        <v>688388</v>
      </c>
      <c r="AP2090">
        <v>105914</v>
      </c>
      <c r="AQ2090">
        <v>0</v>
      </c>
      <c r="AR2090">
        <v>11949</v>
      </c>
      <c r="AS2090">
        <v>0</v>
      </c>
      <c r="AT2090">
        <v>0</v>
      </c>
      <c r="AU2090">
        <v>0</v>
      </c>
      <c r="AV2090">
        <v>0</v>
      </c>
      <c r="AW2090">
        <v>7498</v>
      </c>
      <c r="AX2090">
        <v>0</v>
      </c>
      <c r="AY2090">
        <v>0</v>
      </c>
      <c r="AZ2090">
        <v>0</v>
      </c>
      <c r="BA2090">
        <v>25000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0</v>
      </c>
      <c r="BI2090">
        <v>0</v>
      </c>
      <c r="BJ2090">
        <v>0</v>
      </c>
      <c r="BK2090">
        <v>838749</v>
      </c>
      <c r="BL2090">
        <v>0</v>
      </c>
      <c r="BM2090">
        <v>0</v>
      </c>
      <c r="BN2090">
        <v>0</v>
      </c>
      <c r="BO2090">
        <v>0</v>
      </c>
      <c r="BP2090">
        <v>0</v>
      </c>
      <c r="BQ2090">
        <v>0</v>
      </c>
      <c r="BR2090">
        <v>0</v>
      </c>
      <c r="BS2090">
        <v>0</v>
      </c>
      <c r="BT2090">
        <v>0</v>
      </c>
      <c r="BU2090">
        <v>0</v>
      </c>
      <c r="BV2090">
        <v>0</v>
      </c>
      <c r="BW2090">
        <v>0</v>
      </c>
      <c r="BX2090">
        <v>0</v>
      </c>
      <c r="BY2090">
        <v>0</v>
      </c>
      <c r="BZ2090">
        <v>0</v>
      </c>
      <c r="CA2090">
        <v>0</v>
      </c>
      <c r="CB2090">
        <v>0</v>
      </c>
      <c r="CC2090">
        <v>0</v>
      </c>
      <c r="CD2090">
        <v>0</v>
      </c>
      <c r="CE2090">
        <v>0</v>
      </c>
      <c r="CF2090">
        <v>0</v>
      </c>
      <c r="CG2090">
        <v>0</v>
      </c>
      <c r="CH2090">
        <v>0</v>
      </c>
      <c r="CI2090">
        <v>0</v>
      </c>
      <c r="CJ2090">
        <v>0</v>
      </c>
      <c r="CK2090">
        <v>0</v>
      </c>
      <c r="CL2090">
        <v>0</v>
      </c>
      <c r="CM2090">
        <v>0</v>
      </c>
      <c r="CN2090">
        <v>0</v>
      </c>
      <c r="CO2090">
        <v>0</v>
      </c>
      <c r="CP2090">
        <v>0</v>
      </c>
      <c r="CQ2090">
        <v>0</v>
      </c>
      <c r="CR2090">
        <v>0</v>
      </c>
      <c r="CS2090">
        <v>0</v>
      </c>
      <c r="CT2090">
        <v>0</v>
      </c>
      <c r="CU2090">
        <v>0</v>
      </c>
      <c r="CV2090">
        <v>0</v>
      </c>
      <c r="CW2090">
        <v>0</v>
      </c>
      <c r="CX2090">
        <v>0</v>
      </c>
      <c r="CY2090">
        <v>0</v>
      </c>
      <c r="CZ2090">
        <v>0</v>
      </c>
      <c r="DA2090">
        <v>0</v>
      </c>
      <c r="DB2090">
        <v>0</v>
      </c>
      <c r="DC2090">
        <v>0</v>
      </c>
      <c r="DD2090">
        <v>0</v>
      </c>
      <c r="DE2090">
        <v>0</v>
      </c>
      <c r="DF2090">
        <v>0</v>
      </c>
      <c r="DG2090">
        <v>13648</v>
      </c>
      <c r="DH2090">
        <v>0</v>
      </c>
      <c r="DI2090">
        <v>0</v>
      </c>
      <c r="DJ2090">
        <v>0</v>
      </c>
      <c r="DK2090">
        <v>24686</v>
      </c>
      <c r="DL2090">
        <v>219197</v>
      </c>
      <c r="DM2090">
        <v>0</v>
      </c>
      <c r="DN2090">
        <v>0</v>
      </c>
      <c r="DO2090">
        <v>307858</v>
      </c>
      <c r="DP2090">
        <v>297700</v>
      </c>
      <c r="DQ2090">
        <v>-393047</v>
      </c>
      <c r="DR2090">
        <v>360549</v>
      </c>
      <c r="DS2090">
        <v>0</v>
      </c>
    </row>
    <row r="2091" spans="1:123" x14ac:dyDescent="0.3">
      <c r="A2091" t="str">
        <f t="shared" si="32"/>
        <v>20402005</v>
      </c>
      <c r="B2091">
        <v>60</v>
      </c>
      <c r="C2091">
        <v>2040</v>
      </c>
      <c r="D2091">
        <v>200512</v>
      </c>
      <c r="E2091">
        <v>55</v>
      </c>
      <c r="F2091">
        <v>1620821</v>
      </c>
      <c r="G2091">
        <v>163060</v>
      </c>
      <c r="H2091">
        <v>550000</v>
      </c>
      <c r="I2091">
        <v>0</v>
      </c>
      <c r="J2091">
        <v>90000</v>
      </c>
      <c r="K2091">
        <v>85000</v>
      </c>
      <c r="L2091">
        <v>200000</v>
      </c>
      <c r="M2091">
        <v>56200</v>
      </c>
      <c r="N2091">
        <v>11500</v>
      </c>
      <c r="O2091">
        <v>25500</v>
      </c>
      <c r="P2091">
        <v>4500</v>
      </c>
      <c r="Q2091">
        <v>2000</v>
      </c>
      <c r="R2091">
        <v>0</v>
      </c>
      <c r="S2091">
        <v>4237</v>
      </c>
      <c r="T2091">
        <v>35000</v>
      </c>
      <c r="U2091">
        <v>36000</v>
      </c>
      <c r="V2091">
        <v>0</v>
      </c>
      <c r="W2091">
        <v>10000</v>
      </c>
      <c r="X2091">
        <v>0</v>
      </c>
      <c r="Y2091">
        <v>0</v>
      </c>
      <c r="Z2091">
        <v>0</v>
      </c>
      <c r="AA2091">
        <v>0</v>
      </c>
      <c r="AB2091">
        <v>50327</v>
      </c>
      <c r="AC2091">
        <v>106098</v>
      </c>
      <c r="AD2091">
        <v>54662</v>
      </c>
      <c r="AE2091">
        <v>50327</v>
      </c>
      <c r="AF2091">
        <v>110433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869504</v>
      </c>
      <c r="AO2091">
        <v>1044857</v>
      </c>
      <c r="AP2091">
        <v>160760</v>
      </c>
      <c r="AQ2091">
        <v>0</v>
      </c>
      <c r="AR2091">
        <v>20000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0</v>
      </c>
      <c r="BI2091">
        <v>0</v>
      </c>
      <c r="BJ2091">
        <v>0</v>
      </c>
      <c r="BK2091">
        <v>1225617</v>
      </c>
      <c r="BL2091">
        <v>0</v>
      </c>
      <c r="BM2091">
        <v>0</v>
      </c>
      <c r="BN2091">
        <v>0</v>
      </c>
      <c r="BO2091">
        <v>0</v>
      </c>
      <c r="BP2091">
        <v>0</v>
      </c>
      <c r="BQ2091">
        <v>0</v>
      </c>
      <c r="BR2091">
        <v>275240</v>
      </c>
      <c r="BS2091">
        <v>0</v>
      </c>
      <c r="BT2091">
        <v>0</v>
      </c>
      <c r="BU2091">
        <v>0</v>
      </c>
      <c r="BV2091">
        <v>0</v>
      </c>
      <c r="BW2091">
        <v>0</v>
      </c>
      <c r="BX2091">
        <v>0</v>
      </c>
      <c r="BY2091">
        <v>0</v>
      </c>
      <c r="BZ2091">
        <v>0</v>
      </c>
      <c r="CA2091">
        <v>0</v>
      </c>
      <c r="CB2091">
        <v>0</v>
      </c>
      <c r="CC2091">
        <v>0</v>
      </c>
      <c r="CD2091">
        <v>0</v>
      </c>
      <c r="CE2091">
        <v>0</v>
      </c>
      <c r="CF2091">
        <v>0</v>
      </c>
      <c r="CG2091">
        <v>0</v>
      </c>
      <c r="CH2091">
        <v>0</v>
      </c>
      <c r="CI2091">
        <v>0</v>
      </c>
      <c r="CJ2091">
        <v>0</v>
      </c>
      <c r="CK2091">
        <v>0</v>
      </c>
      <c r="CL2091">
        <v>0</v>
      </c>
      <c r="CM2091">
        <v>0</v>
      </c>
      <c r="CN2091">
        <v>0</v>
      </c>
      <c r="CO2091">
        <v>0</v>
      </c>
      <c r="CP2091">
        <v>0</v>
      </c>
      <c r="CQ2091">
        <v>235240</v>
      </c>
      <c r="CR2091">
        <v>0</v>
      </c>
      <c r="CS2091">
        <v>0</v>
      </c>
      <c r="CT2091">
        <v>0</v>
      </c>
      <c r="CU2091">
        <v>0</v>
      </c>
      <c r="CV2091">
        <v>0</v>
      </c>
      <c r="CW2091">
        <v>0</v>
      </c>
      <c r="CX2091">
        <v>0</v>
      </c>
      <c r="CY2091">
        <v>0</v>
      </c>
      <c r="CZ2091">
        <v>0</v>
      </c>
      <c r="DA2091">
        <v>0</v>
      </c>
      <c r="DB2091">
        <v>0</v>
      </c>
      <c r="DC2091">
        <v>0</v>
      </c>
      <c r="DD2091">
        <v>0</v>
      </c>
      <c r="DE2091">
        <v>0</v>
      </c>
      <c r="DF2091">
        <v>0</v>
      </c>
      <c r="DG2091">
        <v>13648</v>
      </c>
      <c r="DH2091">
        <v>0</v>
      </c>
      <c r="DI2091">
        <v>0</v>
      </c>
      <c r="DJ2091">
        <v>0</v>
      </c>
      <c r="DK2091">
        <v>24686</v>
      </c>
      <c r="DL2091">
        <v>219197</v>
      </c>
      <c r="DM2091">
        <v>0</v>
      </c>
      <c r="DN2091">
        <v>0</v>
      </c>
      <c r="DO2091">
        <v>492771</v>
      </c>
      <c r="DP2091">
        <v>317700</v>
      </c>
      <c r="DQ2091">
        <v>275240</v>
      </c>
      <c r="DR2091">
        <v>0</v>
      </c>
      <c r="DS2091">
        <v>0</v>
      </c>
    </row>
    <row r="2092" spans="1:123" x14ac:dyDescent="0.3">
      <c r="A2092" t="str">
        <f t="shared" si="32"/>
        <v>20412006</v>
      </c>
      <c r="B2092">
        <v>60</v>
      </c>
      <c r="C2092">
        <v>2041</v>
      </c>
      <c r="D2092">
        <v>200612</v>
      </c>
      <c r="E2092">
        <v>69</v>
      </c>
      <c r="F2092">
        <v>1896680</v>
      </c>
      <c r="G2092">
        <v>163056</v>
      </c>
      <c r="H2092">
        <v>550000</v>
      </c>
      <c r="I2092">
        <v>0</v>
      </c>
      <c r="J2092">
        <v>0</v>
      </c>
      <c r="K2092">
        <v>85000</v>
      </c>
      <c r="L2092">
        <v>200000</v>
      </c>
      <c r="M2092">
        <v>56200</v>
      </c>
      <c r="N2092">
        <v>11500</v>
      </c>
      <c r="O2092">
        <v>25500</v>
      </c>
      <c r="P2092">
        <v>4500</v>
      </c>
      <c r="Q2092">
        <v>2000</v>
      </c>
      <c r="R2092">
        <v>0</v>
      </c>
      <c r="S2092">
        <v>4023</v>
      </c>
      <c r="T2092">
        <v>35000</v>
      </c>
      <c r="U2092">
        <v>36000</v>
      </c>
      <c r="V2092">
        <v>0</v>
      </c>
      <c r="W2092">
        <v>10000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134200</v>
      </c>
      <c r="AD2092">
        <v>69140</v>
      </c>
      <c r="AE2092">
        <v>0</v>
      </c>
      <c r="AF2092">
        <v>203340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686383</v>
      </c>
      <c r="AO2092">
        <v>1321604</v>
      </c>
      <c r="AP2092">
        <v>203340</v>
      </c>
      <c r="AQ2092">
        <v>0</v>
      </c>
      <c r="AR2092">
        <v>20000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0</v>
      </c>
      <c r="BI2092">
        <v>0</v>
      </c>
      <c r="BJ2092">
        <v>0</v>
      </c>
      <c r="BK2092">
        <v>1544944</v>
      </c>
      <c r="BL2092">
        <v>0</v>
      </c>
      <c r="BM2092">
        <v>0</v>
      </c>
      <c r="BN2092">
        <v>0</v>
      </c>
      <c r="BO2092">
        <v>0</v>
      </c>
      <c r="BP2092">
        <v>0</v>
      </c>
      <c r="BQ2092">
        <v>0</v>
      </c>
      <c r="BR2092">
        <v>135591</v>
      </c>
      <c r="BS2092">
        <v>0</v>
      </c>
      <c r="BT2092">
        <v>0</v>
      </c>
      <c r="BU2092">
        <v>0</v>
      </c>
      <c r="BV2092">
        <v>0</v>
      </c>
      <c r="BW2092">
        <v>0</v>
      </c>
      <c r="BX2092">
        <v>0</v>
      </c>
      <c r="BY2092">
        <v>0</v>
      </c>
      <c r="BZ2092">
        <v>0</v>
      </c>
      <c r="CA2092">
        <v>0</v>
      </c>
      <c r="CB2092">
        <v>0</v>
      </c>
      <c r="CC2092">
        <v>0</v>
      </c>
      <c r="CD2092">
        <v>0</v>
      </c>
      <c r="CE2092">
        <v>0</v>
      </c>
      <c r="CF2092">
        <v>0</v>
      </c>
      <c r="CG2092">
        <v>0</v>
      </c>
      <c r="CH2092">
        <v>0</v>
      </c>
      <c r="CI2092">
        <v>0</v>
      </c>
      <c r="CJ2092">
        <v>0</v>
      </c>
      <c r="CK2092">
        <v>0</v>
      </c>
      <c r="CL2092">
        <v>0</v>
      </c>
      <c r="CM2092">
        <v>0</v>
      </c>
      <c r="CN2092">
        <v>0</v>
      </c>
      <c r="CO2092">
        <v>0</v>
      </c>
      <c r="CP2092">
        <v>0</v>
      </c>
      <c r="CQ2092">
        <v>350831</v>
      </c>
      <c r="CR2092">
        <v>0</v>
      </c>
      <c r="CS2092">
        <v>0</v>
      </c>
      <c r="CT2092">
        <v>0</v>
      </c>
      <c r="CU2092">
        <v>0</v>
      </c>
      <c r="CV2092">
        <v>0</v>
      </c>
      <c r="CW2092">
        <v>0</v>
      </c>
      <c r="CX2092">
        <v>0</v>
      </c>
      <c r="CY2092">
        <v>0</v>
      </c>
      <c r="CZ2092">
        <v>0</v>
      </c>
      <c r="DA2092">
        <v>0</v>
      </c>
      <c r="DB2092">
        <v>0</v>
      </c>
      <c r="DC2092">
        <v>0</v>
      </c>
      <c r="DD2092">
        <v>0</v>
      </c>
      <c r="DE2092">
        <v>0</v>
      </c>
      <c r="DF2092">
        <v>0</v>
      </c>
      <c r="DG2092">
        <v>13648</v>
      </c>
      <c r="DH2092">
        <v>0</v>
      </c>
      <c r="DI2092">
        <v>0</v>
      </c>
      <c r="DJ2092">
        <v>0</v>
      </c>
      <c r="DK2092">
        <v>24686</v>
      </c>
      <c r="DL2092">
        <v>219197</v>
      </c>
      <c r="DM2092">
        <v>0</v>
      </c>
      <c r="DN2092">
        <v>0</v>
      </c>
      <c r="DO2092">
        <v>608362</v>
      </c>
      <c r="DP2092">
        <v>317700</v>
      </c>
      <c r="DQ2092">
        <v>135591</v>
      </c>
      <c r="DR2092">
        <v>0</v>
      </c>
      <c r="DS2092">
        <v>0</v>
      </c>
    </row>
    <row r="2093" spans="1:123" x14ac:dyDescent="0.3">
      <c r="A2093" t="str">
        <f t="shared" si="32"/>
        <v>20422007</v>
      </c>
      <c r="B2093">
        <v>60</v>
      </c>
      <c r="C2093">
        <v>2042</v>
      </c>
      <c r="D2093">
        <v>200712</v>
      </c>
      <c r="E2093">
        <v>33</v>
      </c>
      <c r="F2093">
        <v>2061251</v>
      </c>
      <c r="G2093">
        <v>163053</v>
      </c>
      <c r="H2093">
        <v>550000</v>
      </c>
      <c r="I2093">
        <v>0</v>
      </c>
      <c r="J2093">
        <v>0</v>
      </c>
      <c r="K2093">
        <v>85000</v>
      </c>
      <c r="L2093">
        <v>200000</v>
      </c>
      <c r="M2093">
        <v>56200</v>
      </c>
      <c r="N2093">
        <v>11500</v>
      </c>
      <c r="O2093">
        <v>25500</v>
      </c>
      <c r="P2093">
        <v>4500</v>
      </c>
      <c r="Q2093">
        <v>2000</v>
      </c>
      <c r="R2093">
        <v>0</v>
      </c>
      <c r="S2093">
        <v>3810</v>
      </c>
      <c r="T2093">
        <v>35000</v>
      </c>
      <c r="U2093">
        <v>36000</v>
      </c>
      <c r="V2093">
        <v>0</v>
      </c>
      <c r="W2093">
        <v>10000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63111</v>
      </c>
      <c r="AD2093">
        <v>0</v>
      </c>
      <c r="AE2093">
        <v>0</v>
      </c>
      <c r="AF2093">
        <v>95626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793884</v>
      </c>
      <c r="AO2093">
        <v>621519</v>
      </c>
      <c r="AP2093">
        <v>95626</v>
      </c>
      <c r="AQ2093">
        <v>0</v>
      </c>
      <c r="AR2093">
        <v>8360</v>
      </c>
      <c r="AS2093">
        <v>0</v>
      </c>
      <c r="AT2093">
        <v>0</v>
      </c>
      <c r="AU2093">
        <v>0</v>
      </c>
      <c r="AV2093">
        <v>0</v>
      </c>
      <c r="AW2093">
        <v>4846</v>
      </c>
      <c r="AX2093">
        <v>0</v>
      </c>
      <c r="AY2093">
        <v>0</v>
      </c>
      <c r="AZ2093">
        <v>0</v>
      </c>
      <c r="BA2093">
        <v>24686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0</v>
      </c>
      <c r="BI2093">
        <v>0</v>
      </c>
      <c r="BJ2093">
        <v>0</v>
      </c>
      <c r="BK2093">
        <v>755037</v>
      </c>
      <c r="BL2093">
        <v>0</v>
      </c>
      <c r="BM2093">
        <v>110277</v>
      </c>
      <c r="BN2093">
        <v>0</v>
      </c>
      <c r="BO2093">
        <v>0</v>
      </c>
      <c r="BP2093">
        <v>0</v>
      </c>
      <c r="BQ2093">
        <v>0</v>
      </c>
      <c r="BR2093">
        <v>0</v>
      </c>
      <c r="BS2093">
        <v>0</v>
      </c>
      <c r="BT2093">
        <v>0</v>
      </c>
      <c r="BU2093">
        <v>0</v>
      </c>
      <c r="BV2093">
        <v>0</v>
      </c>
      <c r="BW2093">
        <v>0</v>
      </c>
      <c r="BX2093">
        <v>0</v>
      </c>
      <c r="BY2093">
        <v>0</v>
      </c>
      <c r="BZ2093">
        <v>0</v>
      </c>
      <c r="CA2093">
        <v>0</v>
      </c>
      <c r="CB2093">
        <v>0</v>
      </c>
      <c r="CC2093">
        <v>0</v>
      </c>
      <c r="CD2093">
        <v>0</v>
      </c>
      <c r="CE2093">
        <v>0</v>
      </c>
      <c r="CF2093">
        <v>0</v>
      </c>
      <c r="CG2093">
        <v>0</v>
      </c>
      <c r="CH2093">
        <v>0</v>
      </c>
      <c r="CI2093">
        <v>0</v>
      </c>
      <c r="CJ2093">
        <v>0</v>
      </c>
      <c r="CK2093">
        <v>0</v>
      </c>
      <c r="CL2093">
        <v>0</v>
      </c>
      <c r="CM2093">
        <v>0</v>
      </c>
      <c r="CN2093">
        <v>0</v>
      </c>
      <c r="CO2093">
        <v>0</v>
      </c>
      <c r="CP2093">
        <v>0</v>
      </c>
      <c r="CQ2093">
        <v>220554</v>
      </c>
      <c r="CR2093">
        <v>0</v>
      </c>
      <c r="CS2093">
        <v>0</v>
      </c>
      <c r="CT2093">
        <v>0</v>
      </c>
      <c r="CU2093">
        <v>0</v>
      </c>
      <c r="CV2093">
        <v>0</v>
      </c>
      <c r="CW2093">
        <v>0</v>
      </c>
      <c r="CX2093">
        <v>0</v>
      </c>
      <c r="CY2093">
        <v>0</v>
      </c>
      <c r="CZ2093">
        <v>0</v>
      </c>
      <c r="DA2093">
        <v>0</v>
      </c>
      <c r="DB2093">
        <v>0</v>
      </c>
      <c r="DC2093">
        <v>0</v>
      </c>
      <c r="DD2093">
        <v>0</v>
      </c>
      <c r="DE2093">
        <v>0</v>
      </c>
      <c r="DF2093">
        <v>0</v>
      </c>
      <c r="DG2093">
        <v>13648</v>
      </c>
      <c r="DH2093">
        <v>0</v>
      </c>
      <c r="DI2093">
        <v>0</v>
      </c>
      <c r="DJ2093">
        <v>0</v>
      </c>
      <c r="DK2093">
        <v>0</v>
      </c>
      <c r="DL2093">
        <v>214351</v>
      </c>
      <c r="DM2093">
        <v>0</v>
      </c>
      <c r="DN2093">
        <v>0</v>
      </c>
      <c r="DO2093">
        <v>448553</v>
      </c>
      <c r="DP2093">
        <v>317700</v>
      </c>
      <c r="DQ2093">
        <v>-740915</v>
      </c>
      <c r="DR2093">
        <v>601106</v>
      </c>
      <c r="DS2093">
        <v>0</v>
      </c>
    </row>
    <row r="2094" spans="1:123" x14ac:dyDescent="0.3">
      <c r="A2094" t="str">
        <f t="shared" si="32"/>
        <v>20432008</v>
      </c>
      <c r="B2094">
        <v>60</v>
      </c>
      <c r="C2094">
        <v>2043</v>
      </c>
      <c r="D2094">
        <v>200812</v>
      </c>
      <c r="E2094">
        <v>32</v>
      </c>
      <c r="F2094">
        <v>2227238</v>
      </c>
      <c r="G2094">
        <v>163049</v>
      </c>
      <c r="H2094">
        <v>550000</v>
      </c>
      <c r="I2094">
        <v>0</v>
      </c>
      <c r="J2094">
        <v>0</v>
      </c>
      <c r="K2094">
        <v>85000</v>
      </c>
      <c r="L2094">
        <v>200000</v>
      </c>
      <c r="M2094">
        <v>56200</v>
      </c>
      <c r="N2094">
        <v>11500</v>
      </c>
      <c r="O2094">
        <v>25500</v>
      </c>
      <c r="P2094">
        <v>4500</v>
      </c>
      <c r="Q2094">
        <v>2000</v>
      </c>
      <c r="R2094">
        <v>0</v>
      </c>
      <c r="S2094">
        <v>3595</v>
      </c>
      <c r="T2094">
        <v>35000</v>
      </c>
      <c r="U2094">
        <v>36000</v>
      </c>
      <c r="V2094">
        <v>0</v>
      </c>
      <c r="W2094">
        <v>10000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61470</v>
      </c>
      <c r="AD2094">
        <v>0</v>
      </c>
      <c r="AE2094">
        <v>0</v>
      </c>
      <c r="AF2094">
        <v>93140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796155</v>
      </c>
      <c r="AO2094">
        <v>605361</v>
      </c>
      <c r="AP2094">
        <v>93140</v>
      </c>
      <c r="AQ2094">
        <v>0</v>
      </c>
      <c r="AR2094">
        <v>7493</v>
      </c>
      <c r="AS2094">
        <v>0</v>
      </c>
      <c r="AT2094">
        <v>0</v>
      </c>
      <c r="AU2094">
        <v>0</v>
      </c>
      <c r="AV2094">
        <v>0</v>
      </c>
      <c r="AW2094">
        <v>4205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0</v>
      </c>
      <c r="BI2094">
        <v>0</v>
      </c>
      <c r="BJ2094">
        <v>0</v>
      </c>
      <c r="BK2094">
        <v>710199</v>
      </c>
      <c r="BL2094">
        <v>0</v>
      </c>
      <c r="BM2094">
        <v>90277</v>
      </c>
      <c r="BN2094">
        <v>0</v>
      </c>
      <c r="BO2094">
        <v>0</v>
      </c>
      <c r="BP2094">
        <v>0</v>
      </c>
      <c r="BQ2094">
        <v>0</v>
      </c>
      <c r="BR2094">
        <v>0</v>
      </c>
      <c r="BS2094">
        <v>0</v>
      </c>
      <c r="BT2094">
        <v>0</v>
      </c>
      <c r="BU2094">
        <v>0</v>
      </c>
      <c r="BV2094">
        <v>0</v>
      </c>
      <c r="BW2094">
        <v>0</v>
      </c>
      <c r="BX2094">
        <v>0</v>
      </c>
      <c r="BY2094">
        <v>0</v>
      </c>
      <c r="BZ2094">
        <v>0</v>
      </c>
      <c r="CA2094">
        <v>0</v>
      </c>
      <c r="CB2094">
        <v>0</v>
      </c>
      <c r="CC2094">
        <v>0</v>
      </c>
      <c r="CD2094">
        <v>0</v>
      </c>
      <c r="CE2094">
        <v>0</v>
      </c>
      <c r="CF2094">
        <v>0</v>
      </c>
      <c r="CG2094">
        <v>0</v>
      </c>
      <c r="CH2094">
        <v>0</v>
      </c>
      <c r="CI2094">
        <v>0</v>
      </c>
      <c r="CJ2094">
        <v>0</v>
      </c>
      <c r="CK2094">
        <v>0</v>
      </c>
      <c r="CL2094">
        <v>0</v>
      </c>
      <c r="CM2094">
        <v>0</v>
      </c>
      <c r="CN2094">
        <v>0</v>
      </c>
      <c r="CO2094">
        <v>0</v>
      </c>
      <c r="CP2094">
        <v>0</v>
      </c>
      <c r="CQ2094">
        <v>110277</v>
      </c>
      <c r="CR2094">
        <v>0</v>
      </c>
      <c r="CS2094">
        <v>0</v>
      </c>
      <c r="CT2094">
        <v>0</v>
      </c>
      <c r="CU2094">
        <v>0</v>
      </c>
      <c r="CV2094">
        <v>0</v>
      </c>
      <c r="CW2094">
        <v>0</v>
      </c>
      <c r="CX2094">
        <v>0</v>
      </c>
      <c r="CY2094">
        <v>0</v>
      </c>
      <c r="CZ2094">
        <v>0</v>
      </c>
      <c r="DA2094">
        <v>0</v>
      </c>
      <c r="DB2094">
        <v>0</v>
      </c>
      <c r="DC2094">
        <v>0</v>
      </c>
      <c r="DD2094">
        <v>0</v>
      </c>
      <c r="DE2094">
        <v>0</v>
      </c>
      <c r="DF2094">
        <v>0</v>
      </c>
      <c r="DG2094">
        <v>13648</v>
      </c>
      <c r="DH2094">
        <v>0</v>
      </c>
      <c r="DI2094">
        <v>0</v>
      </c>
      <c r="DJ2094">
        <v>0</v>
      </c>
      <c r="DK2094">
        <v>0</v>
      </c>
      <c r="DL2094">
        <v>210146</v>
      </c>
      <c r="DM2094">
        <v>0</v>
      </c>
      <c r="DN2094">
        <v>0</v>
      </c>
      <c r="DO2094">
        <v>334070</v>
      </c>
      <c r="DP2094">
        <v>317700</v>
      </c>
      <c r="DQ2094">
        <v>-924138</v>
      </c>
      <c r="DR2094">
        <v>829656</v>
      </c>
      <c r="DS2094">
        <v>0</v>
      </c>
    </row>
    <row r="2095" spans="1:123" x14ac:dyDescent="0.3">
      <c r="A2095" t="str">
        <f t="shared" si="32"/>
        <v>20442009</v>
      </c>
      <c r="B2095">
        <v>60</v>
      </c>
      <c r="C2095">
        <v>2044</v>
      </c>
      <c r="D2095">
        <v>200912</v>
      </c>
      <c r="E2095">
        <v>37</v>
      </c>
      <c r="F2095">
        <v>2226572</v>
      </c>
      <c r="G2095">
        <v>163046</v>
      </c>
      <c r="H2095">
        <v>550000</v>
      </c>
      <c r="I2095">
        <v>0</v>
      </c>
      <c r="J2095">
        <v>0</v>
      </c>
      <c r="K2095">
        <v>85000</v>
      </c>
      <c r="L2095">
        <v>200000</v>
      </c>
      <c r="M2095">
        <v>56200</v>
      </c>
      <c r="N2095">
        <v>11500</v>
      </c>
      <c r="O2095">
        <v>25500</v>
      </c>
      <c r="P2095">
        <v>4500</v>
      </c>
      <c r="Q2095">
        <v>2000</v>
      </c>
      <c r="R2095">
        <v>0</v>
      </c>
      <c r="S2095">
        <v>3381</v>
      </c>
      <c r="T2095">
        <v>35000</v>
      </c>
      <c r="U2095">
        <v>36000</v>
      </c>
      <c r="V2095">
        <v>0</v>
      </c>
      <c r="W2095">
        <v>10000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71879</v>
      </c>
      <c r="AD2095">
        <v>0</v>
      </c>
      <c r="AE2095">
        <v>0</v>
      </c>
      <c r="AF2095">
        <v>108911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780170</v>
      </c>
      <c r="AO2095">
        <v>707866</v>
      </c>
      <c r="AP2095">
        <v>108911</v>
      </c>
      <c r="AQ2095">
        <v>0</v>
      </c>
      <c r="AR2095">
        <v>12995</v>
      </c>
      <c r="AS2095">
        <v>0</v>
      </c>
      <c r="AT2095">
        <v>0</v>
      </c>
      <c r="AU2095">
        <v>0</v>
      </c>
      <c r="AV2095">
        <v>0</v>
      </c>
      <c r="AW2095">
        <v>8270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0</v>
      </c>
      <c r="BI2095">
        <v>0</v>
      </c>
      <c r="BJ2095">
        <v>0</v>
      </c>
      <c r="BK2095">
        <v>838042</v>
      </c>
      <c r="BL2095">
        <v>0</v>
      </c>
      <c r="BM2095">
        <v>70277</v>
      </c>
      <c r="BN2095">
        <v>0</v>
      </c>
      <c r="BO2095">
        <v>0</v>
      </c>
      <c r="BP2095">
        <v>0</v>
      </c>
      <c r="BQ2095">
        <v>0</v>
      </c>
      <c r="BR2095">
        <v>0</v>
      </c>
      <c r="BS2095">
        <v>0</v>
      </c>
      <c r="BT2095">
        <v>0</v>
      </c>
      <c r="BU2095">
        <v>0</v>
      </c>
      <c r="BV2095">
        <v>0</v>
      </c>
      <c r="BW2095">
        <v>0</v>
      </c>
      <c r="BX2095">
        <v>0</v>
      </c>
      <c r="BY2095">
        <v>0</v>
      </c>
      <c r="BZ2095">
        <v>0</v>
      </c>
      <c r="CA2095">
        <v>0</v>
      </c>
      <c r="CB2095">
        <v>0</v>
      </c>
      <c r="CC2095">
        <v>0</v>
      </c>
      <c r="CD2095">
        <v>0</v>
      </c>
      <c r="CE2095">
        <v>0</v>
      </c>
      <c r="CF2095">
        <v>0</v>
      </c>
      <c r="CG2095">
        <v>0</v>
      </c>
      <c r="CH2095">
        <v>0</v>
      </c>
      <c r="CI2095">
        <v>0</v>
      </c>
      <c r="CJ2095">
        <v>0</v>
      </c>
      <c r="CK2095">
        <v>0</v>
      </c>
      <c r="CL2095">
        <v>0</v>
      </c>
      <c r="CM2095">
        <v>0</v>
      </c>
      <c r="CN2095">
        <v>0</v>
      </c>
      <c r="CO2095">
        <v>0</v>
      </c>
      <c r="CP2095">
        <v>0</v>
      </c>
      <c r="CQ2095">
        <v>20000</v>
      </c>
      <c r="CR2095">
        <v>0</v>
      </c>
      <c r="CS2095">
        <v>0</v>
      </c>
      <c r="CT2095">
        <v>0</v>
      </c>
      <c r="CU2095">
        <v>0</v>
      </c>
      <c r="CV2095">
        <v>0</v>
      </c>
      <c r="CW2095">
        <v>0</v>
      </c>
      <c r="CX2095">
        <v>0</v>
      </c>
      <c r="CY2095">
        <v>0</v>
      </c>
      <c r="CZ2095">
        <v>0</v>
      </c>
      <c r="DA2095">
        <v>0</v>
      </c>
      <c r="DB2095">
        <v>0</v>
      </c>
      <c r="DC2095">
        <v>0</v>
      </c>
      <c r="DD2095">
        <v>0</v>
      </c>
      <c r="DE2095">
        <v>0</v>
      </c>
      <c r="DF2095">
        <v>0</v>
      </c>
      <c r="DG2095">
        <v>13648</v>
      </c>
      <c r="DH2095">
        <v>0</v>
      </c>
      <c r="DI2095">
        <v>0</v>
      </c>
      <c r="DJ2095">
        <v>0</v>
      </c>
      <c r="DK2095">
        <v>0</v>
      </c>
      <c r="DL2095">
        <v>201875</v>
      </c>
      <c r="DM2095">
        <v>0</v>
      </c>
      <c r="DN2095">
        <v>0</v>
      </c>
      <c r="DO2095">
        <v>235523</v>
      </c>
      <c r="DP2095">
        <v>317700</v>
      </c>
      <c r="DQ2095">
        <v>-815676</v>
      </c>
      <c r="DR2095">
        <v>737129</v>
      </c>
      <c r="DS2095">
        <v>0</v>
      </c>
    </row>
    <row r="2096" spans="1:123" x14ac:dyDescent="0.3">
      <c r="A2096" t="str">
        <f t="shared" si="32"/>
        <v>20452010</v>
      </c>
      <c r="B2096">
        <v>60</v>
      </c>
      <c r="C2096">
        <v>2045</v>
      </c>
      <c r="D2096">
        <v>201012</v>
      </c>
      <c r="E2096">
        <v>45</v>
      </c>
      <c r="F2096">
        <v>1758728</v>
      </c>
      <c r="G2096">
        <v>163042</v>
      </c>
      <c r="H2096">
        <v>550000</v>
      </c>
      <c r="I2096">
        <v>0</v>
      </c>
      <c r="J2096">
        <v>0</v>
      </c>
      <c r="K2096">
        <v>85000</v>
      </c>
      <c r="L2096">
        <v>200000</v>
      </c>
      <c r="M2096">
        <v>56200</v>
      </c>
      <c r="N2096">
        <v>11500</v>
      </c>
      <c r="O2096">
        <v>25500</v>
      </c>
      <c r="P2096">
        <v>4500</v>
      </c>
      <c r="Q2096">
        <v>2000</v>
      </c>
      <c r="R2096">
        <v>0</v>
      </c>
      <c r="S2096">
        <v>3166</v>
      </c>
      <c r="T2096">
        <v>35000</v>
      </c>
      <c r="U2096">
        <v>36000</v>
      </c>
      <c r="V2096">
        <v>0</v>
      </c>
      <c r="W2096">
        <v>15000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86397</v>
      </c>
      <c r="AD2096">
        <v>44512</v>
      </c>
      <c r="AE2096">
        <v>0</v>
      </c>
      <c r="AF2096">
        <v>130909</v>
      </c>
      <c r="AG2096">
        <v>44512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752957</v>
      </c>
      <c r="AO2096">
        <v>850841</v>
      </c>
      <c r="AP2096">
        <v>130909</v>
      </c>
      <c r="AQ2096">
        <v>0</v>
      </c>
      <c r="AR2096">
        <v>20000</v>
      </c>
      <c r="AS2096">
        <v>0</v>
      </c>
      <c r="AT2096">
        <v>0</v>
      </c>
      <c r="AU2096">
        <v>0</v>
      </c>
      <c r="AV2096">
        <v>0</v>
      </c>
      <c r="AW2096">
        <v>13940</v>
      </c>
      <c r="AX2096">
        <v>0</v>
      </c>
      <c r="AY2096">
        <v>669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0</v>
      </c>
      <c r="BI2096">
        <v>0</v>
      </c>
      <c r="BJ2096">
        <v>0</v>
      </c>
      <c r="BK2096">
        <v>1016359</v>
      </c>
      <c r="BL2096">
        <v>0</v>
      </c>
      <c r="BM2096">
        <v>0</v>
      </c>
      <c r="BN2096">
        <v>0</v>
      </c>
      <c r="BO2096">
        <v>0</v>
      </c>
      <c r="BP2096">
        <v>0</v>
      </c>
      <c r="BQ2096">
        <v>0</v>
      </c>
      <c r="BR2096">
        <v>0</v>
      </c>
      <c r="BS2096">
        <v>0</v>
      </c>
      <c r="BT2096">
        <v>0</v>
      </c>
      <c r="BU2096">
        <v>0</v>
      </c>
      <c r="BV2096">
        <v>0</v>
      </c>
      <c r="BW2096">
        <v>0</v>
      </c>
      <c r="BX2096">
        <v>0</v>
      </c>
      <c r="BY2096">
        <v>0</v>
      </c>
      <c r="BZ2096">
        <v>0</v>
      </c>
      <c r="CA2096">
        <v>0</v>
      </c>
      <c r="CB2096">
        <v>0</v>
      </c>
      <c r="CC2096">
        <v>0</v>
      </c>
      <c r="CD2096">
        <v>0</v>
      </c>
      <c r="CE2096">
        <v>0</v>
      </c>
      <c r="CF2096">
        <v>0</v>
      </c>
      <c r="CG2096">
        <v>0</v>
      </c>
      <c r="CH2096">
        <v>0</v>
      </c>
      <c r="CI2096">
        <v>0</v>
      </c>
      <c r="CJ2096">
        <v>0</v>
      </c>
      <c r="CK2096">
        <v>0</v>
      </c>
      <c r="CL2096">
        <v>0</v>
      </c>
      <c r="CM2096">
        <v>0</v>
      </c>
      <c r="CN2096">
        <v>0</v>
      </c>
      <c r="CO2096">
        <v>0</v>
      </c>
      <c r="CP2096">
        <v>0</v>
      </c>
      <c r="CQ2096">
        <v>0</v>
      </c>
      <c r="CR2096">
        <v>0</v>
      </c>
      <c r="CS2096">
        <v>0</v>
      </c>
      <c r="CT2096">
        <v>0</v>
      </c>
      <c r="CU2096">
        <v>0</v>
      </c>
      <c r="CV2096">
        <v>0</v>
      </c>
      <c r="CW2096">
        <v>0</v>
      </c>
      <c r="CX2096">
        <v>0</v>
      </c>
      <c r="CY2096">
        <v>0</v>
      </c>
      <c r="CZ2096">
        <v>0</v>
      </c>
      <c r="DA2096">
        <v>0</v>
      </c>
      <c r="DB2096">
        <v>0</v>
      </c>
      <c r="DC2096">
        <v>0</v>
      </c>
      <c r="DD2096">
        <v>0</v>
      </c>
      <c r="DE2096">
        <v>0</v>
      </c>
      <c r="DF2096">
        <v>0</v>
      </c>
      <c r="DG2096">
        <v>13648</v>
      </c>
      <c r="DH2096">
        <v>0</v>
      </c>
      <c r="DI2096">
        <v>0</v>
      </c>
      <c r="DJ2096">
        <v>0</v>
      </c>
      <c r="DK2096">
        <v>0</v>
      </c>
      <c r="DL2096">
        <v>187935</v>
      </c>
      <c r="DM2096">
        <v>0</v>
      </c>
      <c r="DN2096">
        <v>0</v>
      </c>
      <c r="DO2096">
        <v>201583</v>
      </c>
      <c r="DP2096">
        <v>317700</v>
      </c>
      <c r="DQ2096">
        <v>-202394</v>
      </c>
      <c r="DR2096">
        <v>188454</v>
      </c>
      <c r="DS2096">
        <v>0</v>
      </c>
    </row>
    <row r="2097" spans="1:123" x14ac:dyDescent="0.3">
      <c r="A2097" t="str">
        <f t="shared" si="32"/>
        <v>20462011</v>
      </c>
      <c r="B2097">
        <v>60</v>
      </c>
      <c r="C2097">
        <v>2046</v>
      </c>
      <c r="D2097">
        <v>201112</v>
      </c>
      <c r="E2097">
        <v>63</v>
      </c>
      <c r="F2097">
        <v>1795728</v>
      </c>
      <c r="G2097">
        <v>163038</v>
      </c>
      <c r="H2097">
        <v>550000</v>
      </c>
      <c r="I2097">
        <v>0</v>
      </c>
      <c r="J2097">
        <v>0</v>
      </c>
      <c r="K2097">
        <v>85000</v>
      </c>
      <c r="L2097">
        <v>200000</v>
      </c>
      <c r="M2097">
        <v>56200</v>
      </c>
      <c r="N2097">
        <v>11500</v>
      </c>
      <c r="O2097">
        <v>25500</v>
      </c>
      <c r="P2097">
        <v>4500</v>
      </c>
      <c r="Q2097">
        <v>2000</v>
      </c>
      <c r="R2097">
        <v>0</v>
      </c>
      <c r="S2097">
        <v>2951</v>
      </c>
      <c r="T2097">
        <v>35000</v>
      </c>
      <c r="U2097">
        <v>36000</v>
      </c>
      <c r="V2097">
        <v>0</v>
      </c>
      <c r="W2097">
        <v>15000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122676</v>
      </c>
      <c r="AD2097">
        <v>63202</v>
      </c>
      <c r="AE2097">
        <v>0</v>
      </c>
      <c r="AF2097">
        <v>185878</v>
      </c>
      <c r="AG2097">
        <v>0</v>
      </c>
      <c r="AH2097">
        <v>0</v>
      </c>
      <c r="AI2097">
        <v>44512</v>
      </c>
      <c r="AJ2097">
        <v>0</v>
      </c>
      <c r="AK2097">
        <v>44512</v>
      </c>
      <c r="AL2097">
        <v>44512</v>
      </c>
      <c r="AM2097">
        <v>0</v>
      </c>
      <c r="AN2097">
        <v>697773</v>
      </c>
      <c r="AO2097">
        <v>1208111</v>
      </c>
      <c r="AP2097">
        <v>185878</v>
      </c>
      <c r="AQ2097">
        <v>16187</v>
      </c>
      <c r="AR2097">
        <v>20000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0</v>
      </c>
      <c r="BI2097">
        <v>0</v>
      </c>
      <c r="BJ2097">
        <v>0</v>
      </c>
      <c r="BK2097">
        <v>1430176</v>
      </c>
      <c r="BL2097">
        <v>0</v>
      </c>
      <c r="BM2097">
        <v>0</v>
      </c>
      <c r="BN2097">
        <v>0</v>
      </c>
      <c r="BO2097">
        <v>0</v>
      </c>
      <c r="BP2097">
        <v>0</v>
      </c>
      <c r="BQ2097">
        <v>0</v>
      </c>
      <c r="BR2097">
        <v>133183</v>
      </c>
      <c r="BS2097">
        <v>0</v>
      </c>
      <c r="BT2097">
        <v>0</v>
      </c>
      <c r="BU2097">
        <v>0</v>
      </c>
      <c r="BV2097">
        <v>0</v>
      </c>
      <c r="BW2097">
        <v>0</v>
      </c>
      <c r="BX2097">
        <v>0</v>
      </c>
      <c r="BY2097">
        <v>0</v>
      </c>
      <c r="BZ2097">
        <v>0</v>
      </c>
      <c r="CA2097">
        <v>0</v>
      </c>
      <c r="CB2097">
        <v>0</v>
      </c>
      <c r="CC2097">
        <v>0</v>
      </c>
      <c r="CD2097">
        <v>0</v>
      </c>
      <c r="CE2097">
        <v>0</v>
      </c>
      <c r="CF2097">
        <v>0</v>
      </c>
      <c r="CG2097">
        <v>0</v>
      </c>
      <c r="CH2097">
        <v>0</v>
      </c>
      <c r="CI2097">
        <v>0</v>
      </c>
      <c r="CJ2097">
        <v>0</v>
      </c>
      <c r="CK2097">
        <v>0</v>
      </c>
      <c r="CL2097">
        <v>0</v>
      </c>
      <c r="CM2097">
        <v>0</v>
      </c>
      <c r="CN2097">
        <v>0</v>
      </c>
      <c r="CO2097">
        <v>0</v>
      </c>
      <c r="CP2097">
        <v>0</v>
      </c>
      <c r="CQ2097">
        <v>113183</v>
      </c>
      <c r="CR2097">
        <v>0</v>
      </c>
      <c r="CS2097">
        <v>0</v>
      </c>
      <c r="CT2097">
        <v>0</v>
      </c>
      <c r="CU2097">
        <v>0</v>
      </c>
      <c r="CV2097">
        <v>0</v>
      </c>
      <c r="CW2097">
        <v>0</v>
      </c>
      <c r="CX2097">
        <v>0</v>
      </c>
      <c r="CY2097">
        <v>0</v>
      </c>
      <c r="CZ2097">
        <v>0</v>
      </c>
      <c r="DA2097">
        <v>0</v>
      </c>
      <c r="DB2097">
        <v>0</v>
      </c>
      <c r="DC2097">
        <v>0</v>
      </c>
      <c r="DD2097">
        <v>0</v>
      </c>
      <c r="DE2097">
        <v>0</v>
      </c>
      <c r="DF2097">
        <v>0</v>
      </c>
      <c r="DG2097">
        <v>13648</v>
      </c>
      <c r="DH2097">
        <v>0</v>
      </c>
      <c r="DI2097">
        <v>0</v>
      </c>
      <c r="DJ2097">
        <v>0</v>
      </c>
      <c r="DK2097">
        <v>0</v>
      </c>
      <c r="DL2097">
        <v>187935</v>
      </c>
      <c r="DM2097">
        <v>0</v>
      </c>
      <c r="DN2097">
        <v>0</v>
      </c>
      <c r="DO2097">
        <v>359278</v>
      </c>
      <c r="DP2097">
        <v>317700</v>
      </c>
      <c r="DQ2097">
        <v>133183</v>
      </c>
      <c r="DR2097">
        <v>0</v>
      </c>
      <c r="DS2097">
        <v>0</v>
      </c>
    </row>
    <row r="2098" spans="1:123" x14ac:dyDescent="0.3">
      <c r="A2098" t="str">
        <f t="shared" si="32"/>
        <v>20472012</v>
      </c>
      <c r="B2098">
        <v>60</v>
      </c>
      <c r="C2098">
        <v>2047</v>
      </c>
      <c r="D2098">
        <v>201212</v>
      </c>
      <c r="E2098">
        <v>35</v>
      </c>
      <c r="F2098">
        <v>2005268</v>
      </c>
      <c r="G2098">
        <v>163034</v>
      </c>
      <c r="H2098">
        <v>550000</v>
      </c>
      <c r="I2098">
        <v>0</v>
      </c>
      <c r="J2098">
        <v>0</v>
      </c>
      <c r="K2098">
        <v>85000</v>
      </c>
      <c r="L2098">
        <v>200000</v>
      </c>
      <c r="M2098">
        <v>56200</v>
      </c>
      <c r="N2098">
        <v>11500</v>
      </c>
      <c r="O2098">
        <v>25500</v>
      </c>
      <c r="P2098">
        <v>4500</v>
      </c>
      <c r="Q2098">
        <v>2000</v>
      </c>
      <c r="R2098">
        <v>0</v>
      </c>
      <c r="S2098">
        <v>2737</v>
      </c>
      <c r="T2098">
        <v>35000</v>
      </c>
      <c r="U2098">
        <v>36000</v>
      </c>
      <c r="V2098">
        <v>0</v>
      </c>
      <c r="W2098">
        <v>15000</v>
      </c>
      <c r="X2098">
        <v>0</v>
      </c>
      <c r="Y2098">
        <v>0</v>
      </c>
      <c r="Z2098">
        <v>0</v>
      </c>
      <c r="AA2098">
        <v>0</v>
      </c>
      <c r="AB2098">
        <v>44512</v>
      </c>
      <c r="AC2098">
        <v>67803</v>
      </c>
      <c r="AD2098">
        <v>0</v>
      </c>
      <c r="AE2098">
        <v>44512</v>
      </c>
      <c r="AF2098">
        <v>58224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825213</v>
      </c>
      <c r="AO2098">
        <v>667727</v>
      </c>
      <c r="AP2098">
        <v>102735</v>
      </c>
      <c r="AQ2098">
        <v>0</v>
      </c>
      <c r="AR2098">
        <v>10840</v>
      </c>
      <c r="AS2098">
        <v>0</v>
      </c>
      <c r="AT2098">
        <v>0</v>
      </c>
      <c r="AU2098">
        <v>0</v>
      </c>
      <c r="AV2098">
        <v>0</v>
      </c>
      <c r="AW2098">
        <v>6679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0</v>
      </c>
      <c r="BI2098">
        <v>0</v>
      </c>
      <c r="BJ2098">
        <v>0</v>
      </c>
      <c r="BK2098">
        <v>787981</v>
      </c>
      <c r="BL2098">
        <v>0</v>
      </c>
      <c r="BM2098">
        <v>31061</v>
      </c>
      <c r="BN2098">
        <v>0</v>
      </c>
      <c r="BO2098">
        <v>0</v>
      </c>
      <c r="BP2098">
        <v>0</v>
      </c>
      <c r="BQ2098">
        <v>0</v>
      </c>
      <c r="BR2098">
        <v>0</v>
      </c>
      <c r="BS2098">
        <v>0</v>
      </c>
      <c r="BT2098">
        <v>0</v>
      </c>
      <c r="BU2098">
        <v>0</v>
      </c>
      <c r="BV2098">
        <v>0</v>
      </c>
      <c r="BW2098">
        <v>0</v>
      </c>
      <c r="BX2098">
        <v>0</v>
      </c>
      <c r="BY2098">
        <v>0</v>
      </c>
      <c r="BZ2098">
        <v>0</v>
      </c>
      <c r="CA2098">
        <v>0</v>
      </c>
      <c r="CB2098">
        <v>0</v>
      </c>
      <c r="CC2098">
        <v>0</v>
      </c>
      <c r="CD2098">
        <v>0</v>
      </c>
      <c r="CE2098">
        <v>0</v>
      </c>
      <c r="CF2098">
        <v>0</v>
      </c>
      <c r="CG2098">
        <v>0</v>
      </c>
      <c r="CH2098">
        <v>0</v>
      </c>
      <c r="CI2098">
        <v>0</v>
      </c>
      <c r="CJ2098">
        <v>0</v>
      </c>
      <c r="CK2098">
        <v>0</v>
      </c>
      <c r="CL2098">
        <v>0</v>
      </c>
      <c r="CM2098">
        <v>0</v>
      </c>
      <c r="CN2098">
        <v>0</v>
      </c>
      <c r="CO2098">
        <v>0</v>
      </c>
      <c r="CP2098">
        <v>0</v>
      </c>
      <c r="CQ2098">
        <v>62122</v>
      </c>
      <c r="CR2098">
        <v>0</v>
      </c>
      <c r="CS2098">
        <v>0</v>
      </c>
      <c r="CT2098">
        <v>0</v>
      </c>
      <c r="CU2098">
        <v>0</v>
      </c>
      <c r="CV2098">
        <v>0</v>
      </c>
      <c r="CW2098">
        <v>0</v>
      </c>
      <c r="CX2098">
        <v>0</v>
      </c>
      <c r="CY2098">
        <v>0</v>
      </c>
      <c r="CZ2098">
        <v>0</v>
      </c>
      <c r="DA2098">
        <v>0</v>
      </c>
      <c r="DB2098">
        <v>0</v>
      </c>
      <c r="DC2098">
        <v>0</v>
      </c>
      <c r="DD2098">
        <v>0</v>
      </c>
      <c r="DE2098">
        <v>0</v>
      </c>
      <c r="DF2098">
        <v>0</v>
      </c>
      <c r="DG2098">
        <v>13648</v>
      </c>
      <c r="DH2098">
        <v>0</v>
      </c>
      <c r="DI2098">
        <v>0</v>
      </c>
      <c r="DJ2098">
        <v>0</v>
      </c>
      <c r="DK2098">
        <v>0</v>
      </c>
      <c r="DL2098">
        <v>181257</v>
      </c>
      <c r="DM2098">
        <v>0</v>
      </c>
      <c r="DN2098">
        <v>0</v>
      </c>
      <c r="DO2098">
        <v>257027</v>
      </c>
      <c r="DP2098">
        <v>317700</v>
      </c>
      <c r="DQ2098">
        <v>-597786</v>
      </c>
      <c r="DR2098">
        <v>560046</v>
      </c>
      <c r="DS2098">
        <v>0</v>
      </c>
    </row>
    <row r="2099" spans="1:123" x14ac:dyDescent="0.3">
      <c r="A2099" t="str">
        <f t="shared" si="32"/>
        <v>20481922</v>
      </c>
      <c r="B2099">
        <v>60</v>
      </c>
      <c r="C2099">
        <v>2048</v>
      </c>
      <c r="D2099">
        <v>192212</v>
      </c>
      <c r="E2099">
        <v>47</v>
      </c>
      <c r="F2099">
        <v>1856161</v>
      </c>
      <c r="G2099">
        <v>163030</v>
      </c>
      <c r="H2099">
        <v>550000</v>
      </c>
      <c r="I2099">
        <v>0</v>
      </c>
      <c r="J2099">
        <v>0</v>
      </c>
      <c r="K2099">
        <v>85000</v>
      </c>
      <c r="L2099">
        <v>200000</v>
      </c>
      <c r="M2099">
        <v>56200</v>
      </c>
      <c r="N2099">
        <v>11500</v>
      </c>
      <c r="O2099">
        <v>25500</v>
      </c>
      <c r="P2099">
        <v>4500</v>
      </c>
      <c r="Q2099">
        <v>2000</v>
      </c>
      <c r="R2099">
        <v>0</v>
      </c>
      <c r="S2099">
        <v>2522</v>
      </c>
      <c r="T2099">
        <v>35000</v>
      </c>
      <c r="U2099">
        <v>36000</v>
      </c>
      <c r="V2099">
        <v>0</v>
      </c>
      <c r="W2099">
        <v>15000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91062</v>
      </c>
      <c r="AD2099">
        <v>46915</v>
      </c>
      <c r="AE2099">
        <v>0</v>
      </c>
      <c r="AF2099">
        <v>137977</v>
      </c>
      <c r="AG2099">
        <v>46915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745245</v>
      </c>
      <c r="AO2099">
        <v>896782</v>
      </c>
      <c r="AP2099">
        <v>137977</v>
      </c>
      <c r="AQ2099">
        <v>0</v>
      </c>
      <c r="AR2099">
        <v>20000</v>
      </c>
      <c r="AS2099">
        <v>0</v>
      </c>
      <c r="AT2099">
        <v>0</v>
      </c>
      <c r="AU2099">
        <v>0</v>
      </c>
      <c r="AV2099">
        <v>0</v>
      </c>
      <c r="AW2099">
        <v>15762</v>
      </c>
      <c r="AX2099">
        <v>0</v>
      </c>
      <c r="AY2099">
        <v>3135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0</v>
      </c>
      <c r="BI2099">
        <v>0</v>
      </c>
      <c r="BJ2099">
        <v>0</v>
      </c>
      <c r="BK2099">
        <v>1073656</v>
      </c>
      <c r="BL2099">
        <v>0</v>
      </c>
      <c r="BM2099">
        <v>11061</v>
      </c>
      <c r="BN2099">
        <v>0</v>
      </c>
      <c r="BO2099">
        <v>0</v>
      </c>
      <c r="BP2099">
        <v>0</v>
      </c>
      <c r="BQ2099">
        <v>0</v>
      </c>
      <c r="BR2099">
        <v>0</v>
      </c>
      <c r="BS2099">
        <v>0</v>
      </c>
      <c r="BT2099">
        <v>0</v>
      </c>
      <c r="BU2099">
        <v>0</v>
      </c>
      <c r="BV2099">
        <v>0</v>
      </c>
      <c r="BW2099">
        <v>0</v>
      </c>
      <c r="BX2099">
        <v>0</v>
      </c>
      <c r="BY2099">
        <v>0</v>
      </c>
      <c r="BZ2099">
        <v>0</v>
      </c>
      <c r="CA2099">
        <v>0</v>
      </c>
      <c r="CB2099">
        <v>0</v>
      </c>
      <c r="CC2099">
        <v>0</v>
      </c>
      <c r="CD2099">
        <v>0</v>
      </c>
      <c r="CE2099">
        <v>0</v>
      </c>
      <c r="CF2099">
        <v>0</v>
      </c>
      <c r="CG2099">
        <v>0</v>
      </c>
      <c r="CH2099">
        <v>0</v>
      </c>
      <c r="CI2099">
        <v>0</v>
      </c>
      <c r="CJ2099">
        <v>0</v>
      </c>
      <c r="CK2099">
        <v>0</v>
      </c>
      <c r="CL2099">
        <v>0</v>
      </c>
      <c r="CM2099">
        <v>0</v>
      </c>
      <c r="CN2099">
        <v>0</v>
      </c>
      <c r="CO2099">
        <v>0</v>
      </c>
      <c r="CP2099">
        <v>0</v>
      </c>
      <c r="CQ2099">
        <v>31061</v>
      </c>
      <c r="CR2099">
        <v>0</v>
      </c>
      <c r="CS2099">
        <v>0</v>
      </c>
      <c r="CT2099">
        <v>0</v>
      </c>
      <c r="CU2099">
        <v>0</v>
      </c>
      <c r="CV2099">
        <v>0</v>
      </c>
      <c r="CW2099">
        <v>0</v>
      </c>
      <c r="CX2099">
        <v>0</v>
      </c>
      <c r="CY2099">
        <v>0</v>
      </c>
      <c r="CZ2099">
        <v>0</v>
      </c>
      <c r="DA2099">
        <v>0</v>
      </c>
      <c r="DB2099">
        <v>0</v>
      </c>
      <c r="DC2099">
        <v>0</v>
      </c>
      <c r="DD2099">
        <v>0</v>
      </c>
      <c r="DE2099">
        <v>0</v>
      </c>
      <c r="DF2099">
        <v>0</v>
      </c>
      <c r="DG2099">
        <v>13648</v>
      </c>
      <c r="DH2099">
        <v>0</v>
      </c>
      <c r="DI2099">
        <v>0</v>
      </c>
      <c r="DJ2099">
        <v>0</v>
      </c>
      <c r="DK2099">
        <v>0</v>
      </c>
      <c r="DL2099">
        <v>165495</v>
      </c>
      <c r="DM2099">
        <v>0</v>
      </c>
      <c r="DN2099">
        <v>0</v>
      </c>
      <c r="DO2099">
        <v>210204</v>
      </c>
      <c r="DP2099">
        <v>317700</v>
      </c>
      <c r="DQ2099">
        <v>-252052</v>
      </c>
      <c r="DR2099">
        <v>225229</v>
      </c>
      <c r="DS2099">
        <v>0</v>
      </c>
    </row>
    <row r="2100" spans="1:123" x14ac:dyDescent="0.3">
      <c r="A2100" t="str">
        <f t="shared" si="32"/>
        <v>20491923</v>
      </c>
      <c r="B2100">
        <v>60</v>
      </c>
      <c r="C2100">
        <v>2049</v>
      </c>
      <c r="D2100">
        <v>192312</v>
      </c>
      <c r="E2100">
        <v>44</v>
      </c>
      <c r="F2100">
        <v>1853100</v>
      </c>
      <c r="G2100">
        <v>163025</v>
      </c>
      <c r="H2100">
        <v>550000</v>
      </c>
      <c r="I2100">
        <v>0</v>
      </c>
      <c r="J2100">
        <v>0</v>
      </c>
      <c r="K2100">
        <v>85000</v>
      </c>
      <c r="L2100">
        <v>200000</v>
      </c>
      <c r="M2100">
        <v>56200</v>
      </c>
      <c r="N2100">
        <v>11500</v>
      </c>
      <c r="O2100">
        <v>25500</v>
      </c>
      <c r="P2100">
        <v>4500</v>
      </c>
      <c r="Q2100">
        <v>2000</v>
      </c>
      <c r="R2100">
        <v>0</v>
      </c>
      <c r="S2100">
        <v>2308</v>
      </c>
      <c r="T2100">
        <v>35000</v>
      </c>
      <c r="U2100">
        <v>36000</v>
      </c>
      <c r="V2100">
        <v>0</v>
      </c>
      <c r="W2100">
        <v>15000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85473</v>
      </c>
      <c r="AD2100">
        <v>44036</v>
      </c>
      <c r="AE2100">
        <v>0</v>
      </c>
      <c r="AF2100">
        <v>129509</v>
      </c>
      <c r="AG2100">
        <v>44036</v>
      </c>
      <c r="AH2100">
        <v>0</v>
      </c>
      <c r="AI2100">
        <v>46915</v>
      </c>
      <c r="AJ2100">
        <v>0</v>
      </c>
      <c r="AK2100">
        <v>46915</v>
      </c>
      <c r="AL2100">
        <v>46915</v>
      </c>
      <c r="AM2100">
        <v>0</v>
      </c>
      <c r="AN2100">
        <v>753499</v>
      </c>
      <c r="AO2100">
        <v>841744</v>
      </c>
      <c r="AP2100">
        <v>129509</v>
      </c>
      <c r="AQ2100">
        <v>0</v>
      </c>
      <c r="AR2100">
        <v>20000</v>
      </c>
      <c r="AS2100">
        <v>0</v>
      </c>
      <c r="AT2100">
        <v>0</v>
      </c>
      <c r="AU2100">
        <v>0</v>
      </c>
      <c r="AV2100">
        <v>0</v>
      </c>
      <c r="AW2100">
        <v>13579</v>
      </c>
      <c r="AX2100">
        <v>0</v>
      </c>
      <c r="AY2100">
        <v>181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0</v>
      </c>
      <c r="BI2100">
        <v>0</v>
      </c>
      <c r="BJ2100">
        <v>0</v>
      </c>
      <c r="BK2100">
        <v>1005013</v>
      </c>
      <c r="BL2100">
        <v>0</v>
      </c>
      <c r="BM2100">
        <v>0</v>
      </c>
      <c r="BN2100">
        <v>0</v>
      </c>
      <c r="BO2100">
        <v>0</v>
      </c>
      <c r="BP2100">
        <v>0</v>
      </c>
      <c r="BQ2100">
        <v>0</v>
      </c>
      <c r="BR2100">
        <v>0</v>
      </c>
      <c r="BS2100">
        <v>0</v>
      </c>
      <c r="BT2100">
        <v>0</v>
      </c>
      <c r="BU2100">
        <v>0</v>
      </c>
      <c r="BV2100">
        <v>0</v>
      </c>
      <c r="BW2100">
        <v>0</v>
      </c>
      <c r="BX2100">
        <v>0</v>
      </c>
      <c r="BY2100">
        <v>0</v>
      </c>
      <c r="BZ2100">
        <v>0</v>
      </c>
      <c r="CA2100">
        <v>0</v>
      </c>
      <c r="CB2100">
        <v>0</v>
      </c>
      <c r="CC2100">
        <v>0</v>
      </c>
      <c r="CD2100">
        <v>0</v>
      </c>
      <c r="CE2100">
        <v>0</v>
      </c>
      <c r="CF2100">
        <v>0</v>
      </c>
      <c r="CG2100">
        <v>0</v>
      </c>
      <c r="CH2100">
        <v>0</v>
      </c>
      <c r="CI2100">
        <v>0</v>
      </c>
      <c r="CJ2100">
        <v>0</v>
      </c>
      <c r="CK2100">
        <v>0</v>
      </c>
      <c r="CL2100">
        <v>0</v>
      </c>
      <c r="CM2100">
        <v>0</v>
      </c>
      <c r="CN2100">
        <v>0</v>
      </c>
      <c r="CO2100">
        <v>0</v>
      </c>
      <c r="CP2100">
        <v>0</v>
      </c>
      <c r="CQ2100">
        <v>11061</v>
      </c>
      <c r="CR2100">
        <v>0</v>
      </c>
      <c r="CS2100">
        <v>0</v>
      </c>
      <c r="CT2100">
        <v>0</v>
      </c>
      <c r="CU2100">
        <v>0</v>
      </c>
      <c r="CV2100">
        <v>0</v>
      </c>
      <c r="CW2100">
        <v>0</v>
      </c>
      <c r="CX2100">
        <v>0</v>
      </c>
      <c r="CY2100">
        <v>0</v>
      </c>
      <c r="CZ2100">
        <v>0</v>
      </c>
      <c r="DA2100">
        <v>0</v>
      </c>
      <c r="DB2100">
        <v>0</v>
      </c>
      <c r="DC2100">
        <v>0</v>
      </c>
      <c r="DD2100">
        <v>0</v>
      </c>
      <c r="DE2100">
        <v>0</v>
      </c>
      <c r="DF2100">
        <v>0</v>
      </c>
      <c r="DG2100">
        <v>13648</v>
      </c>
      <c r="DH2100">
        <v>0</v>
      </c>
      <c r="DI2100">
        <v>0</v>
      </c>
      <c r="DJ2100">
        <v>0</v>
      </c>
      <c r="DK2100">
        <v>0</v>
      </c>
      <c r="DL2100">
        <v>151916</v>
      </c>
      <c r="DM2100">
        <v>0</v>
      </c>
      <c r="DN2100">
        <v>0</v>
      </c>
      <c r="DO2100">
        <v>223540</v>
      </c>
      <c r="DP2100">
        <v>317700</v>
      </c>
      <c r="DQ2100">
        <v>-307192</v>
      </c>
      <c r="DR2100">
        <v>293613</v>
      </c>
      <c r="DS2100">
        <v>0</v>
      </c>
    </row>
    <row r="2101" spans="1:123" x14ac:dyDescent="0.3">
      <c r="A2101" t="str">
        <f t="shared" si="32"/>
        <v>20501924</v>
      </c>
      <c r="B2101">
        <v>60</v>
      </c>
      <c r="C2101">
        <v>2050</v>
      </c>
      <c r="D2101">
        <v>192412</v>
      </c>
      <c r="E2101">
        <v>18</v>
      </c>
      <c r="F2101">
        <v>2044407</v>
      </c>
      <c r="G2101">
        <v>163021</v>
      </c>
      <c r="H2101">
        <v>550000</v>
      </c>
      <c r="I2101">
        <v>0</v>
      </c>
      <c r="J2101">
        <v>0</v>
      </c>
      <c r="K2101">
        <v>85000</v>
      </c>
      <c r="L2101">
        <v>200000</v>
      </c>
      <c r="M2101">
        <v>56200</v>
      </c>
      <c r="N2101">
        <v>11500</v>
      </c>
      <c r="O2101">
        <v>25500</v>
      </c>
      <c r="P2101">
        <v>4500</v>
      </c>
      <c r="Q2101">
        <v>2000</v>
      </c>
      <c r="R2101">
        <v>0</v>
      </c>
      <c r="S2101">
        <v>2093</v>
      </c>
      <c r="T2101">
        <v>35000</v>
      </c>
      <c r="U2101">
        <v>36000</v>
      </c>
      <c r="V2101">
        <v>0</v>
      </c>
      <c r="W2101">
        <v>20000</v>
      </c>
      <c r="X2101">
        <v>0</v>
      </c>
      <c r="Y2101">
        <v>0</v>
      </c>
      <c r="Z2101">
        <v>0</v>
      </c>
      <c r="AA2101">
        <v>0</v>
      </c>
      <c r="AB2101">
        <v>46915</v>
      </c>
      <c r="AC2101">
        <v>35363</v>
      </c>
      <c r="AD2101">
        <v>0</v>
      </c>
      <c r="AE2101">
        <v>46915</v>
      </c>
      <c r="AF2101">
        <v>6668</v>
      </c>
      <c r="AG2101">
        <v>0</v>
      </c>
      <c r="AH2101">
        <v>0</v>
      </c>
      <c r="AI2101">
        <v>44036</v>
      </c>
      <c r="AJ2101">
        <v>0</v>
      </c>
      <c r="AK2101">
        <v>44036</v>
      </c>
      <c r="AL2101">
        <v>44036</v>
      </c>
      <c r="AM2101">
        <v>0</v>
      </c>
      <c r="AN2101">
        <v>871125</v>
      </c>
      <c r="AO2101">
        <v>348260</v>
      </c>
      <c r="AP2101">
        <v>53583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0</v>
      </c>
      <c r="BI2101">
        <v>0</v>
      </c>
      <c r="BJ2101">
        <v>0</v>
      </c>
      <c r="BK2101">
        <v>401843</v>
      </c>
      <c r="BL2101">
        <v>0</v>
      </c>
      <c r="BM2101">
        <v>0</v>
      </c>
      <c r="BN2101">
        <v>0</v>
      </c>
      <c r="BO2101">
        <v>0</v>
      </c>
      <c r="BP2101">
        <v>0</v>
      </c>
      <c r="BQ2101">
        <v>0</v>
      </c>
      <c r="BR2101">
        <v>0</v>
      </c>
      <c r="BS2101">
        <v>0</v>
      </c>
      <c r="BT2101">
        <v>0</v>
      </c>
      <c r="BU2101">
        <v>0</v>
      </c>
      <c r="BV2101">
        <v>0</v>
      </c>
      <c r="BW2101">
        <v>0</v>
      </c>
      <c r="BX2101">
        <v>0</v>
      </c>
      <c r="BY2101">
        <v>0</v>
      </c>
      <c r="BZ2101">
        <v>0</v>
      </c>
      <c r="CA2101">
        <v>0</v>
      </c>
      <c r="CB2101">
        <v>0</v>
      </c>
      <c r="CC2101">
        <v>0</v>
      </c>
      <c r="CD2101">
        <v>0</v>
      </c>
      <c r="CE2101">
        <v>0</v>
      </c>
      <c r="CF2101">
        <v>0</v>
      </c>
      <c r="CG2101">
        <v>0</v>
      </c>
      <c r="CH2101">
        <v>0</v>
      </c>
      <c r="CI2101">
        <v>0</v>
      </c>
      <c r="CJ2101">
        <v>0</v>
      </c>
      <c r="CK2101">
        <v>0</v>
      </c>
      <c r="CL2101">
        <v>0</v>
      </c>
      <c r="CM2101">
        <v>0</v>
      </c>
      <c r="CN2101">
        <v>0</v>
      </c>
      <c r="CO2101">
        <v>0</v>
      </c>
      <c r="CP2101">
        <v>0</v>
      </c>
      <c r="CQ2101">
        <v>0</v>
      </c>
      <c r="CR2101">
        <v>0</v>
      </c>
      <c r="CS2101">
        <v>0</v>
      </c>
      <c r="CT2101">
        <v>0</v>
      </c>
      <c r="CU2101">
        <v>0</v>
      </c>
      <c r="CV2101">
        <v>0</v>
      </c>
      <c r="CW2101">
        <v>0</v>
      </c>
      <c r="CX2101">
        <v>0</v>
      </c>
      <c r="CY2101">
        <v>0</v>
      </c>
      <c r="CZ2101">
        <v>0</v>
      </c>
      <c r="DA2101">
        <v>0</v>
      </c>
      <c r="DB2101">
        <v>0</v>
      </c>
      <c r="DC2101">
        <v>0</v>
      </c>
      <c r="DD2101">
        <v>0</v>
      </c>
      <c r="DE2101">
        <v>0</v>
      </c>
      <c r="DF2101">
        <v>0</v>
      </c>
      <c r="DG2101">
        <v>13648</v>
      </c>
      <c r="DH2101">
        <v>0</v>
      </c>
      <c r="DI2101">
        <v>0</v>
      </c>
      <c r="DJ2101">
        <v>0</v>
      </c>
      <c r="DK2101">
        <v>0</v>
      </c>
      <c r="DL2101">
        <v>151916</v>
      </c>
      <c r="DM2101">
        <v>0</v>
      </c>
      <c r="DN2101">
        <v>0</v>
      </c>
      <c r="DO2101">
        <v>209600</v>
      </c>
      <c r="DP2101">
        <v>308761</v>
      </c>
      <c r="DQ2101">
        <v>-970460</v>
      </c>
      <c r="DR2101">
        <v>970460</v>
      </c>
      <c r="DS2101">
        <v>0</v>
      </c>
    </row>
    <row r="2102" spans="1:123" x14ac:dyDescent="0.3">
      <c r="A2102" t="str">
        <f t="shared" si="32"/>
        <v>20161982</v>
      </c>
      <c r="B2102">
        <v>61</v>
      </c>
      <c r="C2102">
        <v>2016</v>
      </c>
      <c r="D2102">
        <v>198212</v>
      </c>
      <c r="E2102">
        <v>93</v>
      </c>
      <c r="F2102">
        <v>1422000</v>
      </c>
      <c r="G2102">
        <v>211232</v>
      </c>
      <c r="H2102">
        <v>550000</v>
      </c>
      <c r="I2102">
        <v>0</v>
      </c>
      <c r="J2102">
        <v>126000</v>
      </c>
      <c r="K2102">
        <v>85000</v>
      </c>
      <c r="L2102">
        <v>100000</v>
      </c>
      <c r="M2102">
        <v>56200</v>
      </c>
      <c r="N2102">
        <v>11500</v>
      </c>
      <c r="O2102">
        <v>25500</v>
      </c>
      <c r="P2102">
        <v>4500</v>
      </c>
      <c r="Q2102">
        <v>2000</v>
      </c>
      <c r="R2102">
        <v>0</v>
      </c>
      <c r="S2102">
        <v>8370</v>
      </c>
      <c r="T2102">
        <v>35000</v>
      </c>
      <c r="U2102">
        <v>36000</v>
      </c>
      <c r="V2102">
        <v>0</v>
      </c>
      <c r="W2102">
        <v>0</v>
      </c>
      <c r="X2102">
        <v>0</v>
      </c>
      <c r="Y2102">
        <v>0</v>
      </c>
      <c r="Z2102">
        <v>16917</v>
      </c>
      <c r="AA2102">
        <v>0</v>
      </c>
      <c r="AB2102">
        <v>210000</v>
      </c>
      <c r="AC2102">
        <v>180199</v>
      </c>
      <c r="AD2102">
        <v>92838</v>
      </c>
      <c r="AE2102">
        <v>210000</v>
      </c>
      <c r="AF2102">
        <v>63037</v>
      </c>
      <c r="AG2102">
        <v>0</v>
      </c>
      <c r="AH2102">
        <v>0</v>
      </c>
      <c r="AI2102">
        <v>0</v>
      </c>
      <c r="AJ2102">
        <v>7545</v>
      </c>
      <c r="AK2102">
        <v>7545</v>
      </c>
      <c r="AL2102">
        <v>0</v>
      </c>
      <c r="AM2102">
        <v>0</v>
      </c>
      <c r="AN2102">
        <v>842571</v>
      </c>
      <c r="AO2102">
        <v>1774601</v>
      </c>
      <c r="AP2102">
        <v>273037</v>
      </c>
      <c r="AQ2102">
        <v>42550</v>
      </c>
      <c r="AR2102">
        <v>20000</v>
      </c>
      <c r="AS2102">
        <v>0</v>
      </c>
      <c r="AT2102">
        <v>0</v>
      </c>
      <c r="AU2102">
        <v>200000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285550</v>
      </c>
      <c r="BE2102">
        <v>111111</v>
      </c>
      <c r="BF2102">
        <v>60000</v>
      </c>
      <c r="BG2102">
        <v>35194</v>
      </c>
      <c r="BH2102">
        <v>20000</v>
      </c>
      <c r="BI2102">
        <v>56200</v>
      </c>
      <c r="BJ2102">
        <v>0</v>
      </c>
      <c r="BK2102">
        <v>1742133</v>
      </c>
      <c r="BL2102">
        <v>0</v>
      </c>
      <c r="BM2102">
        <v>0</v>
      </c>
      <c r="BN2102">
        <v>0</v>
      </c>
      <c r="BO2102">
        <v>0</v>
      </c>
      <c r="BP2102">
        <v>0</v>
      </c>
      <c r="BQ2102">
        <v>0</v>
      </c>
      <c r="BR2102">
        <v>500000</v>
      </c>
      <c r="BS2102">
        <v>136000</v>
      </c>
      <c r="BT2102">
        <v>65000</v>
      </c>
      <c r="BU2102">
        <v>39000</v>
      </c>
      <c r="BV2102">
        <v>10000</v>
      </c>
      <c r="BW2102">
        <v>0</v>
      </c>
      <c r="BX2102">
        <v>0</v>
      </c>
      <c r="BY2102">
        <v>0</v>
      </c>
      <c r="BZ2102">
        <v>0</v>
      </c>
      <c r="CA2102">
        <v>0</v>
      </c>
      <c r="CB2102">
        <v>0</v>
      </c>
      <c r="CC2102">
        <v>0</v>
      </c>
      <c r="CD2102">
        <v>0</v>
      </c>
      <c r="CE2102">
        <v>0</v>
      </c>
      <c r="CF2102">
        <v>0</v>
      </c>
      <c r="CG2102">
        <v>25000</v>
      </c>
      <c r="CH2102">
        <v>572</v>
      </c>
      <c r="CI2102">
        <v>3000</v>
      </c>
      <c r="CJ2102">
        <v>2250</v>
      </c>
      <c r="CK2102">
        <v>900</v>
      </c>
      <c r="CL2102">
        <v>750</v>
      </c>
      <c r="CM2102">
        <v>3250</v>
      </c>
      <c r="CN2102">
        <v>15000</v>
      </c>
      <c r="CO2102">
        <v>750</v>
      </c>
      <c r="CP2102">
        <v>114000</v>
      </c>
      <c r="CQ2102">
        <v>596000</v>
      </c>
      <c r="CR2102">
        <v>100000</v>
      </c>
      <c r="CS2102">
        <v>10000</v>
      </c>
      <c r="CT2102">
        <v>154000</v>
      </c>
      <c r="CU2102">
        <v>65000</v>
      </c>
      <c r="CV2102">
        <v>25000</v>
      </c>
      <c r="CW2102">
        <v>572</v>
      </c>
      <c r="CX2102">
        <v>3000</v>
      </c>
      <c r="CY2102">
        <v>2250</v>
      </c>
      <c r="CZ2102">
        <v>900</v>
      </c>
      <c r="DA2102">
        <v>750</v>
      </c>
      <c r="DB2102">
        <v>3250</v>
      </c>
      <c r="DC2102">
        <v>15000</v>
      </c>
      <c r="DD2102">
        <v>750</v>
      </c>
      <c r="DE2102">
        <v>119000</v>
      </c>
      <c r="DF2102">
        <v>16917</v>
      </c>
      <c r="DG2102">
        <v>79000</v>
      </c>
      <c r="DH2102">
        <v>0</v>
      </c>
      <c r="DI2102">
        <v>285550</v>
      </c>
      <c r="DJ2102">
        <v>161194</v>
      </c>
      <c r="DK2102">
        <v>180200</v>
      </c>
      <c r="DL2102">
        <v>90000</v>
      </c>
      <c r="DM2102">
        <v>248111</v>
      </c>
      <c r="DN2102">
        <v>20000</v>
      </c>
      <c r="DO2102">
        <v>2183989</v>
      </c>
      <c r="DP2102">
        <v>317700</v>
      </c>
      <c r="DQ2102">
        <v>1307989</v>
      </c>
      <c r="DR2102">
        <v>0</v>
      </c>
      <c r="DS2102">
        <v>0</v>
      </c>
    </row>
    <row r="2103" spans="1:123" x14ac:dyDescent="0.3">
      <c r="A2103" t="str">
        <f t="shared" si="32"/>
        <v>20171983</v>
      </c>
      <c r="B2103">
        <v>61</v>
      </c>
      <c r="C2103">
        <v>2017</v>
      </c>
      <c r="D2103">
        <v>198312</v>
      </c>
      <c r="E2103">
        <v>98</v>
      </c>
      <c r="F2103">
        <v>1211643</v>
      </c>
      <c r="G2103">
        <v>215203</v>
      </c>
      <c r="H2103">
        <v>550000</v>
      </c>
      <c r="I2103">
        <v>0</v>
      </c>
      <c r="J2103">
        <v>126000</v>
      </c>
      <c r="K2103">
        <v>85000</v>
      </c>
      <c r="L2103">
        <v>100000</v>
      </c>
      <c r="M2103">
        <v>56200</v>
      </c>
      <c r="N2103">
        <v>11500</v>
      </c>
      <c r="O2103">
        <v>25500</v>
      </c>
      <c r="P2103">
        <v>4500</v>
      </c>
      <c r="Q2103">
        <v>2000</v>
      </c>
      <c r="R2103">
        <v>0</v>
      </c>
      <c r="S2103">
        <v>8311</v>
      </c>
      <c r="T2103">
        <v>35000</v>
      </c>
      <c r="U2103">
        <v>36000</v>
      </c>
      <c r="V2103">
        <v>0</v>
      </c>
      <c r="W2103">
        <v>0</v>
      </c>
      <c r="X2103">
        <v>0</v>
      </c>
      <c r="Y2103">
        <v>0</v>
      </c>
      <c r="Z2103">
        <v>400000</v>
      </c>
      <c r="AA2103">
        <v>0</v>
      </c>
      <c r="AB2103">
        <v>7545</v>
      </c>
      <c r="AC2103">
        <v>190440</v>
      </c>
      <c r="AD2103">
        <v>98114</v>
      </c>
      <c r="AE2103">
        <v>7545</v>
      </c>
      <c r="AF2103">
        <v>281010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249001</v>
      </c>
      <c r="AO2103">
        <v>1875458</v>
      </c>
      <c r="AP2103">
        <v>288555</v>
      </c>
      <c r="AQ2103">
        <v>146149</v>
      </c>
      <c r="AR2103">
        <v>20000</v>
      </c>
      <c r="AS2103">
        <v>0</v>
      </c>
      <c r="AT2103">
        <v>0</v>
      </c>
      <c r="AU2103">
        <v>285550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285550</v>
      </c>
      <c r="BE2103">
        <v>111111</v>
      </c>
      <c r="BF2103">
        <v>60000</v>
      </c>
      <c r="BG2103">
        <v>35194</v>
      </c>
      <c r="BH2103">
        <v>20000</v>
      </c>
      <c r="BI2103">
        <v>56200</v>
      </c>
      <c r="BJ2103">
        <v>732340</v>
      </c>
      <c r="BK2103">
        <v>1315317</v>
      </c>
      <c r="BL2103">
        <v>0</v>
      </c>
      <c r="BM2103">
        <v>0</v>
      </c>
      <c r="BN2103">
        <v>0</v>
      </c>
      <c r="BO2103">
        <v>0</v>
      </c>
      <c r="BP2103">
        <v>0</v>
      </c>
      <c r="BQ2103">
        <v>0</v>
      </c>
      <c r="BR2103">
        <v>34000</v>
      </c>
      <c r="BS2103">
        <v>0</v>
      </c>
      <c r="BT2103">
        <v>0</v>
      </c>
      <c r="BU2103">
        <v>0</v>
      </c>
      <c r="BV2103">
        <v>0</v>
      </c>
      <c r="BW2103">
        <v>0</v>
      </c>
      <c r="BX2103">
        <v>0</v>
      </c>
      <c r="BY2103">
        <v>0</v>
      </c>
      <c r="BZ2103">
        <v>0</v>
      </c>
      <c r="CA2103">
        <v>0</v>
      </c>
      <c r="CB2103">
        <v>0</v>
      </c>
      <c r="CC2103">
        <v>0</v>
      </c>
      <c r="CD2103">
        <v>0</v>
      </c>
      <c r="CE2103">
        <v>0</v>
      </c>
      <c r="CF2103">
        <v>0</v>
      </c>
      <c r="CG2103">
        <v>25000</v>
      </c>
      <c r="CH2103">
        <v>572</v>
      </c>
      <c r="CI2103">
        <v>3000</v>
      </c>
      <c r="CJ2103">
        <v>2250</v>
      </c>
      <c r="CK2103">
        <v>900</v>
      </c>
      <c r="CL2103">
        <v>750</v>
      </c>
      <c r="CM2103">
        <v>3250</v>
      </c>
      <c r="CN2103">
        <v>15000</v>
      </c>
      <c r="CO2103">
        <v>750</v>
      </c>
      <c r="CP2103">
        <v>16000</v>
      </c>
      <c r="CQ2103">
        <v>610000</v>
      </c>
      <c r="CR2103">
        <v>100000</v>
      </c>
      <c r="CS2103">
        <v>10000</v>
      </c>
      <c r="CT2103">
        <v>154000</v>
      </c>
      <c r="CU2103">
        <v>65000</v>
      </c>
      <c r="CV2103">
        <v>50000</v>
      </c>
      <c r="CW2103">
        <v>1144</v>
      </c>
      <c r="CX2103">
        <v>6000</v>
      </c>
      <c r="CY2103">
        <v>4500</v>
      </c>
      <c r="CZ2103">
        <v>1800</v>
      </c>
      <c r="DA2103">
        <v>1500</v>
      </c>
      <c r="DB2103">
        <v>6500</v>
      </c>
      <c r="DC2103">
        <v>30000</v>
      </c>
      <c r="DD2103">
        <v>1500</v>
      </c>
      <c r="DE2103">
        <v>140000</v>
      </c>
      <c r="DF2103">
        <v>415589</v>
      </c>
      <c r="DG2103">
        <v>100000</v>
      </c>
      <c r="DH2103">
        <v>0</v>
      </c>
      <c r="DI2103">
        <v>285550</v>
      </c>
      <c r="DJ2103">
        <v>192869</v>
      </c>
      <c r="DK2103">
        <v>230218</v>
      </c>
      <c r="DL2103">
        <v>150000</v>
      </c>
      <c r="DM2103">
        <v>348111</v>
      </c>
      <c r="DN2103">
        <v>40000</v>
      </c>
      <c r="DO2103">
        <v>2944281</v>
      </c>
      <c r="DP2103">
        <v>317700</v>
      </c>
      <c r="DQ2103">
        <v>1516317</v>
      </c>
      <c r="DR2103">
        <v>0</v>
      </c>
      <c r="DS2103">
        <v>732340</v>
      </c>
    </row>
    <row r="2104" spans="1:123" x14ac:dyDescent="0.3">
      <c r="A2104" t="str">
        <f t="shared" si="32"/>
        <v>20181984</v>
      </c>
      <c r="B2104">
        <v>61</v>
      </c>
      <c r="C2104">
        <v>2018</v>
      </c>
      <c r="D2104">
        <v>198412</v>
      </c>
      <c r="E2104">
        <v>78</v>
      </c>
      <c r="F2104">
        <v>1502646</v>
      </c>
      <c r="G2104">
        <v>186174</v>
      </c>
      <c r="H2104">
        <v>550000</v>
      </c>
      <c r="I2104">
        <v>0</v>
      </c>
      <c r="J2104">
        <v>120000</v>
      </c>
      <c r="K2104">
        <v>85000</v>
      </c>
      <c r="L2104">
        <v>130000</v>
      </c>
      <c r="M2104">
        <v>56200</v>
      </c>
      <c r="N2104">
        <v>11500</v>
      </c>
      <c r="O2104">
        <v>25500</v>
      </c>
      <c r="P2104">
        <v>4500</v>
      </c>
      <c r="Q2104">
        <v>2000</v>
      </c>
      <c r="R2104">
        <v>0</v>
      </c>
      <c r="S2104">
        <v>8252</v>
      </c>
      <c r="T2104">
        <v>35000</v>
      </c>
      <c r="U2104">
        <v>36000</v>
      </c>
      <c r="V2104">
        <v>0</v>
      </c>
      <c r="W2104">
        <v>0</v>
      </c>
      <c r="X2104">
        <v>0</v>
      </c>
      <c r="Y2104">
        <v>0</v>
      </c>
      <c r="Z2104">
        <v>400000</v>
      </c>
      <c r="AA2104">
        <v>0</v>
      </c>
      <c r="AB2104">
        <v>0</v>
      </c>
      <c r="AC2104">
        <v>151028</v>
      </c>
      <c r="AD2104">
        <v>77809</v>
      </c>
      <c r="AE2104">
        <v>0</v>
      </c>
      <c r="AF2104">
        <v>228837</v>
      </c>
      <c r="AG2104">
        <v>0</v>
      </c>
      <c r="AH2104">
        <v>0</v>
      </c>
      <c r="AI2104">
        <v>0</v>
      </c>
      <c r="AJ2104">
        <v>21163</v>
      </c>
      <c r="AK2104">
        <v>21163</v>
      </c>
      <c r="AL2104">
        <v>0</v>
      </c>
      <c r="AM2104">
        <v>0</v>
      </c>
      <c r="AN2104">
        <v>303952</v>
      </c>
      <c r="AO2104">
        <v>1487324</v>
      </c>
      <c r="AP2104">
        <v>228837</v>
      </c>
      <c r="AQ2104">
        <v>300623</v>
      </c>
      <c r="AR2104">
        <v>20000</v>
      </c>
      <c r="AS2104">
        <v>0</v>
      </c>
      <c r="AT2104">
        <v>0</v>
      </c>
      <c r="AU2104">
        <v>285550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285550</v>
      </c>
      <c r="BE2104">
        <v>13000</v>
      </c>
      <c r="BF2104">
        <v>60000</v>
      </c>
      <c r="BG2104">
        <v>35194</v>
      </c>
      <c r="BH2104">
        <v>10000</v>
      </c>
      <c r="BI2104">
        <v>25964</v>
      </c>
      <c r="BJ2104">
        <v>400286</v>
      </c>
      <c r="BK2104">
        <v>1492340</v>
      </c>
      <c r="BL2104">
        <v>0</v>
      </c>
      <c r="BM2104">
        <v>0</v>
      </c>
      <c r="BN2104">
        <v>0</v>
      </c>
      <c r="BO2104">
        <v>0</v>
      </c>
      <c r="BP2104">
        <v>0</v>
      </c>
      <c r="BQ2104">
        <v>0</v>
      </c>
      <c r="BR2104">
        <v>20000</v>
      </c>
      <c r="BS2104">
        <v>0</v>
      </c>
      <c r="BT2104">
        <v>0</v>
      </c>
      <c r="BU2104">
        <v>0</v>
      </c>
      <c r="BV2104">
        <v>0</v>
      </c>
      <c r="BW2104">
        <v>0</v>
      </c>
      <c r="BX2104">
        <v>0</v>
      </c>
      <c r="BY2104">
        <v>0</v>
      </c>
      <c r="BZ2104">
        <v>0</v>
      </c>
      <c r="CA2104">
        <v>0</v>
      </c>
      <c r="CB2104">
        <v>0</v>
      </c>
      <c r="CC2104">
        <v>0</v>
      </c>
      <c r="CD2104">
        <v>0</v>
      </c>
      <c r="CE2104">
        <v>0</v>
      </c>
      <c r="CF2104">
        <v>0</v>
      </c>
      <c r="CG2104">
        <v>25000</v>
      </c>
      <c r="CH2104">
        <v>572</v>
      </c>
      <c r="CI2104">
        <v>3000</v>
      </c>
      <c r="CJ2104">
        <v>2250</v>
      </c>
      <c r="CK2104">
        <v>900</v>
      </c>
      <c r="CL2104">
        <v>750</v>
      </c>
      <c r="CM2104">
        <v>3250</v>
      </c>
      <c r="CN2104">
        <v>15000</v>
      </c>
      <c r="CO2104">
        <v>750</v>
      </c>
      <c r="CP2104">
        <v>0</v>
      </c>
      <c r="CQ2104">
        <v>610000</v>
      </c>
      <c r="CR2104">
        <v>100000</v>
      </c>
      <c r="CS2104">
        <v>10000</v>
      </c>
      <c r="CT2104">
        <v>154000</v>
      </c>
      <c r="CU2104">
        <v>65000</v>
      </c>
      <c r="CV2104">
        <v>75000</v>
      </c>
      <c r="CW2104">
        <v>1716</v>
      </c>
      <c r="CX2104">
        <v>9000</v>
      </c>
      <c r="CY2104">
        <v>6750</v>
      </c>
      <c r="CZ2104">
        <v>2700</v>
      </c>
      <c r="DA2104">
        <v>2250</v>
      </c>
      <c r="DB2104">
        <v>9750</v>
      </c>
      <c r="DC2104">
        <v>45000</v>
      </c>
      <c r="DD2104">
        <v>2250</v>
      </c>
      <c r="DE2104">
        <v>140000</v>
      </c>
      <c r="DF2104">
        <v>783722</v>
      </c>
      <c r="DG2104">
        <v>100000</v>
      </c>
      <c r="DH2104">
        <v>0</v>
      </c>
      <c r="DI2104">
        <v>285550</v>
      </c>
      <c r="DJ2104">
        <v>224543</v>
      </c>
      <c r="DK2104">
        <v>250000</v>
      </c>
      <c r="DL2104">
        <v>210000</v>
      </c>
      <c r="DM2104">
        <v>350000</v>
      </c>
      <c r="DN2104">
        <v>50000</v>
      </c>
      <c r="DO2104">
        <v>3508394</v>
      </c>
      <c r="DP2104">
        <v>317700</v>
      </c>
      <c r="DQ2104">
        <v>1037079</v>
      </c>
      <c r="DR2104">
        <v>0</v>
      </c>
      <c r="DS2104">
        <v>400286</v>
      </c>
    </row>
    <row r="2105" spans="1:123" x14ac:dyDescent="0.3">
      <c r="A2105" t="str">
        <f t="shared" si="32"/>
        <v>20191985</v>
      </c>
      <c r="B2105">
        <v>61</v>
      </c>
      <c r="C2105">
        <v>2019</v>
      </c>
      <c r="D2105">
        <v>198512</v>
      </c>
      <c r="E2105">
        <v>73</v>
      </c>
      <c r="F2105">
        <v>1601713</v>
      </c>
      <c r="G2105">
        <v>163145</v>
      </c>
      <c r="H2105">
        <v>550000</v>
      </c>
      <c r="I2105">
        <v>250000</v>
      </c>
      <c r="J2105">
        <v>120000</v>
      </c>
      <c r="K2105">
        <v>85000</v>
      </c>
      <c r="L2105">
        <v>160000</v>
      </c>
      <c r="M2105">
        <v>56200</v>
      </c>
      <c r="N2105">
        <v>11500</v>
      </c>
      <c r="O2105">
        <v>25500</v>
      </c>
      <c r="P2105">
        <v>4500</v>
      </c>
      <c r="Q2105">
        <v>2000</v>
      </c>
      <c r="R2105">
        <v>0</v>
      </c>
      <c r="S2105">
        <v>8193</v>
      </c>
      <c r="T2105">
        <v>35000</v>
      </c>
      <c r="U2105">
        <v>36000</v>
      </c>
      <c r="V2105">
        <v>0</v>
      </c>
      <c r="W2105">
        <v>0</v>
      </c>
      <c r="X2105">
        <v>0</v>
      </c>
      <c r="Y2105">
        <v>0</v>
      </c>
      <c r="Z2105">
        <v>355255</v>
      </c>
      <c r="AA2105">
        <v>0</v>
      </c>
      <c r="AB2105">
        <v>21163</v>
      </c>
      <c r="AC2105">
        <v>141326</v>
      </c>
      <c r="AD2105">
        <v>72811</v>
      </c>
      <c r="AE2105">
        <v>21163</v>
      </c>
      <c r="AF2105">
        <v>192975</v>
      </c>
      <c r="AG2105">
        <v>0</v>
      </c>
      <c r="AH2105">
        <v>0</v>
      </c>
      <c r="AI2105">
        <v>0</v>
      </c>
      <c r="AJ2105">
        <v>57025</v>
      </c>
      <c r="AK2105">
        <v>57025</v>
      </c>
      <c r="AL2105">
        <v>0</v>
      </c>
      <c r="AM2105">
        <v>18893</v>
      </c>
      <c r="AN2105">
        <v>609745</v>
      </c>
      <c r="AO2105">
        <v>1391785</v>
      </c>
      <c r="AP2105">
        <v>214138</v>
      </c>
      <c r="AQ2105">
        <v>51800</v>
      </c>
      <c r="AR2105">
        <v>20000</v>
      </c>
      <c r="AS2105">
        <v>0</v>
      </c>
      <c r="AT2105">
        <v>0</v>
      </c>
      <c r="AU2105">
        <v>285550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284046</v>
      </c>
      <c r="BE2105">
        <v>1300</v>
      </c>
      <c r="BF2105">
        <v>60000</v>
      </c>
      <c r="BG2105">
        <v>35194</v>
      </c>
      <c r="BH2105">
        <v>0</v>
      </c>
      <c r="BI2105">
        <v>2856</v>
      </c>
      <c r="BJ2105">
        <v>317292</v>
      </c>
      <c r="BK2105">
        <v>1262585</v>
      </c>
      <c r="BL2105">
        <v>0</v>
      </c>
      <c r="BM2105">
        <v>0</v>
      </c>
      <c r="BN2105">
        <v>0</v>
      </c>
      <c r="BO2105">
        <v>0</v>
      </c>
      <c r="BP2105">
        <v>0</v>
      </c>
      <c r="BQ2105">
        <v>0</v>
      </c>
      <c r="BR2105">
        <v>20000</v>
      </c>
      <c r="BS2105">
        <v>0</v>
      </c>
      <c r="BT2105">
        <v>0</v>
      </c>
      <c r="BU2105">
        <v>0</v>
      </c>
      <c r="BV2105">
        <v>0</v>
      </c>
      <c r="BW2105">
        <v>0</v>
      </c>
      <c r="BX2105">
        <v>0</v>
      </c>
      <c r="BY2105">
        <v>0</v>
      </c>
      <c r="BZ2105">
        <v>0</v>
      </c>
      <c r="CA2105">
        <v>0</v>
      </c>
      <c r="CB2105">
        <v>0</v>
      </c>
      <c r="CC2105">
        <v>0</v>
      </c>
      <c r="CD2105">
        <v>0</v>
      </c>
      <c r="CE2105">
        <v>0</v>
      </c>
      <c r="CF2105">
        <v>0</v>
      </c>
      <c r="CG2105">
        <v>25000</v>
      </c>
      <c r="CH2105">
        <v>572</v>
      </c>
      <c r="CI2105">
        <v>3000</v>
      </c>
      <c r="CJ2105">
        <v>2250</v>
      </c>
      <c r="CK2105">
        <v>900</v>
      </c>
      <c r="CL2105">
        <v>750</v>
      </c>
      <c r="CM2105">
        <v>3250</v>
      </c>
      <c r="CN2105">
        <v>15000</v>
      </c>
      <c r="CO2105">
        <v>750</v>
      </c>
      <c r="CP2105">
        <v>0</v>
      </c>
      <c r="CQ2105">
        <v>610000</v>
      </c>
      <c r="CR2105">
        <v>100000</v>
      </c>
      <c r="CS2105">
        <v>10000</v>
      </c>
      <c r="CT2105">
        <v>154000</v>
      </c>
      <c r="CU2105">
        <v>65000</v>
      </c>
      <c r="CV2105">
        <v>100000</v>
      </c>
      <c r="CW2105">
        <v>2288</v>
      </c>
      <c r="CX2105">
        <v>12000</v>
      </c>
      <c r="CY2105">
        <v>9000</v>
      </c>
      <c r="CZ2105">
        <v>3600</v>
      </c>
      <c r="DA2105">
        <v>3000</v>
      </c>
      <c r="DB2105">
        <v>13000</v>
      </c>
      <c r="DC2105">
        <v>60000</v>
      </c>
      <c r="DD2105">
        <v>3000</v>
      </c>
      <c r="DE2105">
        <v>140000</v>
      </c>
      <c r="DF2105">
        <v>1096064</v>
      </c>
      <c r="DG2105">
        <v>100000</v>
      </c>
      <c r="DH2105">
        <v>0</v>
      </c>
      <c r="DI2105">
        <v>284046</v>
      </c>
      <c r="DJ2105">
        <v>256218</v>
      </c>
      <c r="DK2105">
        <v>250000</v>
      </c>
      <c r="DL2105">
        <v>270000</v>
      </c>
      <c r="DM2105">
        <v>350000</v>
      </c>
      <c r="DN2105">
        <v>50000</v>
      </c>
      <c r="DO2105">
        <v>3998242</v>
      </c>
      <c r="DP2105">
        <v>317700</v>
      </c>
      <c r="DQ2105">
        <v>917783</v>
      </c>
      <c r="DR2105">
        <v>0</v>
      </c>
      <c r="DS2105">
        <v>336185</v>
      </c>
    </row>
    <row r="2106" spans="1:123" x14ac:dyDescent="0.3">
      <c r="A2106" t="str">
        <f t="shared" si="32"/>
        <v>20201986</v>
      </c>
      <c r="B2106">
        <v>61</v>
      </c>
      <c r="C2106">
        <v>2020</v>
      </c>
      <c r="D2106">
        <v>198612</v>
      </c>
      <c r="E2106">
        <v>62</v>
      </c>
      <c r="F2106">
        <v>1609697</v>
      </c>
      <c r="G2106">
        <v>163116</v>
      </c>
      <c r="H2106">
        <v>550000</v>
      </c>
      <c r="I2106">
        <v>274500</v>
      </c>
      <c r="J2106">
        <v>90000</v>
      </c>
      <c r="K2106">
        <v>85000</v>
      </c>
      <c r="L2106">
        <v>192500</v>
      </c>
      <c r="M2106">
        <v>56200</v>
      </c>
      <c r="N2106">
        <v>11500</v>
      </c>
      <c r="O2106">
        <v>25500</v>
      </c>
      <c r="P2106">
        <v>4500</v>
      </c>
      <c r="Q2106">
        <v>2000</v>
      </c>
      <c r="R2106">
        <v>0</v>
      </c>
      <c r="S2106">
        <v>8134</v>
      </c>
      <c r="T2106">
        <v>0</v>
      </c>
      <c r="U2106">
        <v>36000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57025</v>
      </c>
      <c r="AC2106">
        <v>120978</v>
      </c>
      <c r="AD2106">
        <v>62328</v>
      </c>
      <c r="AE2106">
        <v>57025</v>
      </c>
      <c r="AF2106">
        <v>126280</v>
      </c>
      <c r="AG2106">
        <v>0</v>
      </c>
      <c r="AH2106">
        <v>0</v>
      </c>
      <c r="AI2106">
        <v>0</v>
      </c>
      <c r="AJ2106">
        <v>57886</v>
      </c>
      <c r="AK2106">
        <v>57886</v>
      </c>
      <c r="AL2106">
        <v>0</v>
      </c>
      <c r="AM2106">
        <v>45834</v>
      </c>
      <c r="AN2106">
        <v>1065834</v>
      </c>
      <c r="AO2106">
        <v>1191392</v>
      </c>
      <c r="AP2106">
        <v>183305</v>
      </c>
      <c r="AQ2106">
        <v>0</v>
      </c>
      <c r="AR2106">
        <v>20000</v>
      </c>
      <c r="AS2106">
        <v>0</v>
      </c>
      <c r="AT2106">
        <v>0</v>
      </c>
      <c r="AU2106">
        <v>284046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221763</v>
      </c>
      <c r="BE2106">
        <v>130</v>
      </c>
      <c r="BF2106">
        <v>60000</v>
      </c>
      <c r="BG2106">
        <v>35194</v>
      </c>
      <c r="BH2106">
        <v>0</v>
      </c>
      <c r="BI2106">
        <v>314</v>
      </c>
      <c r="BJ2106">
        <v>592362</v>
      </c>
      <c r="BK2106">
        <v>768980</v>
      </c>
      <c r="BL2106">
        <v>0</v>
      </c>
      <c r="BM2106">
        <v>0</v>
      </c>
      <c r="BN2106">
        <v>0</v>
      </c>
      <c r="BO2106">
        <v>0</v>
      </c>
      <c r="BP2106">
        <v>0</v>
      </c>
      <c r="BQ2106">
        <v>0</v>
      </c>
      <c r="BR2106">
        <v>20000</v>
      </c>
      <c r="BS2106">
        <v>0</v>
      </c>
      <c r="BT2106">
        <v>0</v>
      </c>
      <c r="BU2106">
        <v>0</v>
      </c>
      <c r="BV2106">
        <v>0</v>
      </c>
      <c r="BW2106">
        <v>0</v>
      </c>
      <c r="BX2106">
        <v>0</v>
      </c>
      <c r="BY2106">
        <v>0</v>
      </c>
      <c r="BZ2106">
        <v>0</v>
      </c>
      <c r="CA2106">
        <v>0</v>
      </c>
      <c r="CB2106">
        <v>0</v>
      </c>
      <c r="CC2106">
        <v>0</v>
      </c>
      <c r="CD2106">
        <v>0</v>
      </c>
      <c r="CE2106">
        <v>0</v>
      </c>
      <c r="CF2106">
        <v>0</v>
      </c>
      <c r="CG2106">
        <v>0</v>
      </c>
      <c r="CH2106">
        <v>1</v>
      </c>
      <c r="CI2106">
        <v>0</v>
      </c>
      <c r="CJ2106">
        <v>0</v>
      </c>
      <c r="CK2106">
        <v>0</v>
      </c>
      <c r="CL2106">
        <v>0</v>
      </c>
      <c r="CM2106">
        <v>0</v>
      </c>
      <c r="CN2106">
        <v>6000</v>
      </c>
      <c r="CO2106">
        <v>0</v>
      </c>
      <c r="CP2106">
        <v>0</v>
      </c>
      <c r="CQ2106">
        <v>610000</v>
      </c>
      <c r="CR2106">
        <v>100000</v>
      </c>
      <c r="CS2106">
        <v>10000</v>
      </c>
      <c r="CT2106">
        <v>154000</v>
      </c>
      <c r="CU2106">
        <v>65000</v>
      </c>
      <c r="CV2106">
        <v>100000</v>
      </c>
      <c r="CW2106">
        <v>2289</v>
      </c>
      <c r="CX2106">
        <v>12000</v>
      </c>
      <c r="CY2106">
        <v>9000</v>
      </c>
      <c r="CZ2106">
        <v>3600</v>
      </c>
      <c r="DA2106">
        <v>3000</v>
      </c>
      <c r="DB2106">
        <v>13000</v>
      </c>
      <c r="DC2106">
        <v>66000</v>
      </c>
      <c r="DD2106">
        <v>3000</v>
      </c>
      <c r="DE2106">
        <v>140000</v>
      </c>
      <c r="DF2106">
        <v>0</v>
      </c>
      <c r="DG2106">
        <v>100000</v>
      </c>
      <c r="DH2106">
        <v>0</v>
      </c>
      <c r="DI2106">
        <v>221763</v>
      </c>
      <c r="DJ2106">
        <v>287892</v>
      </c>
      <c r="DK2106">
        <v>250000</v>
      </c>
      <c r="DL2106">
        <v>330000</v>
      </c>
      <c r="DM2106">
        <v>350000</v>
      </c>
      <c r="DN2106">
        <v>50000</v>
      </c>
      <c r="DO2106">
        <v>2938430</v>
      </c>
      <c r="DP2106">
        <v>317700</v>
      </c>
      <c r="DQ2106">
        <v>755438</v>
      </c>
      <c r="DR2106">
        <v>0</v>
      </c>
      <c r="DS2106">
        <v>638196</v>
      </c>
    </row>
    <row r="2107" spans="1:123" x14ac:dyDescent="0.3">
      <c r="A2107" t="str">
        <f t="shared" si="32"/>
        <v>20211987</v>
      </c>
      <c r="B2107">
        <v>61</v>
      </c>
      <c r="C2107">
        <v>2021</v>
      </c>
      <c r="D2107">
        <v>198712</v>
      </c>
      <c r="E2107">
        <v>27</v>
      </c>
      <c r="F2107">
        <v>1622462</v>
      </c>
      <c r="G2107">
        <v>163116</v>
      </c>
      <c r="H2107">
        <v>550000</v>
      </c>
      <c r="I2107">
        <v>284300</v>
      </c>
      <c r="J2107">
        <v>90000</v>
      </c>
      <c r="K2107">
        <v>85000</v>
      </c>
      <c r="L2107">
        <v>205000</v>
      </c>
      <c r="M2107">
        <v>56200</v>
      </c>
      <c r="N2107">
        <v>11500</v>
      </c>
      <c r="O2107">
        <v>25500</v>
      </c>
      <c r="P2107">
        <v>4500</v>
      </c>
      <c r="Q2107">
        <v>2000</v>
      </c>
      <c r="R2107">
        <v>0</v>
      </c>
      <c r="S2107">
        <v>7945</v>
      </c>
      <c r="T2107">
        <v>0</v>
      </c>
      <c r="U2107">
        <v>36000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57886</v>
      </c>
      <c r="AC2107">
        <v>51519</v>
      </c>
      <c r="AD2107">
        <v>0</v>
      </c>
      <c r="AE2107">
        <v>57886</v>
      </c>
      <c r="AF2107">
        <v>20175</v>
      </c>
      <c r="AG2107">
        <v>0</v>
      </c>
      <c r="AH2107">
        <v>0</v>
      </c>
      <c r="AI2107">
        <v>0</v>
      </c>
      <c r="AJ2107">
        <v>141880</v>
      </c>
      <c r="AK2107">
        <v>141880</v>
      </c>
      <c r="AL2107">
        <v>0</v>
      </c>
      <c r="AM2107">
        <v>67945</v>
      </c>
      <c r="AN2107">
        <v>1087945</v>
      </c>
      <c r="AO2107">
        <v>507359</v>
      </c>
      <c r="AP2107">
        <v>78061</v>
      </c>
      <c r="AQ2107">
        <v>0</v>
      </c>
      <c r="AR2107">
        <v>2233</v>
      </c>
      <c r="AS2107">
        <v>3000</v>
      </c>
      <c r="AT2107">
        <v>8000</v>
      </c>
      <c r="AU2107">
        <v>221763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13</v>
      </c>
      <c r="BF2107">
        <v>31542</v>
      </c>
      <c r="BG2107">
        <v>35194</v>
      </c>
      <c r="BH2107">
        <v>0</v>
      </c>
      <c r="BI2107">
        <v>35</v>
      </c>
      <c r="BJ2107">
        <v>0</v>
      </c>
      <c r="BK2107">
        <v>753633</v>
      </c>
      <c r="BL2107">
        <v>0</v>
      </c>
      <c r="BM2107">
        <v>0</v>
      </c>
      <c r="BN2107">
        <v>0</v>
      </c>
      <c r="BO2107">
        <v>0</v>
      </c>
      <c r="BP2107">
        <v>0</v>
      </c>
      <c r="BQ2107">
        <v>0</v>
      </c>
      <c r="BR2107">
        <v>20000</v>
      </c>
      <c r="BS2107">
        <v>0</v>
      </c>
      <c r="BT2107">
        <v>0</v>
      </c>
      <c r="BU2107">
        <v>0</v>
      </c>
      <c r="BV2107">
        <v>0</v>
      </c>
      <c r="BW2107">
        <v>0</v>
      </c>
      <c r="BX2107">
        <v>0</v>
      </c>
      <c r="BY2107">
        <v>0</v>
      </c>
      <c r="BZ2107">
        <v>0</v>
      </c>
      <c r="CA2107">
        <v>0</v>
      </c>
      <c r="CB2107">
        <v>0</v>
      </c>
      <c r="CC2107">
        <v>0</v>
      </c>
      <c r="CD2107">
        <v>0</v>
      </c>
      <c r="CE2107">
        <v>0</v>
      </c>
      <c r="CF2107">
        <v>0</v>
      </c>
      <c r="CG2107">
        <v>0</v>
      </c>
      <c r="CH2107">
        <v>0</v>
      </c>
      <c r="CI2107">
        <v>0</v>
      </c>
      <c r="CJ2107">
        <v>0</v>
      </c>
      <c r="CK2107">
        <v>0</v>
      </c>
      <c r="CL2107">
        <v>0</v>
      </c>
      <c r="CM2107">
        <v>0</v>
      </c>
      <c r="CN2107">
        <v>0</v>
      </c>
      <c r="CO2107">
        <v>0</v>
      </c>
      <c r="CP2107">
        <v>0</v>
      </c>
      <c r="CQ2107">
        <v>610000</v>
      </c>
      <c r="CR2107">
        <v>100000</v>
      </c>
      <c r="CS2107">
        <v>10000</v>
      </c>
      <c r="CT2107">
        <v>154000</v>
      </c>
      <c r="CU2107">
        <v>65000</v>
      </c>
      <c r="CV2107">
        <v>100000</v>
      </c>
      <c r="CW2107">
        <v>2289</v>
      </c>
      <c r="CX2107">
        <v>12000</v>
      </c>
      <c r="CY2107">
        <v>9000</v>
      </c>
      <c r="CZ2107">
        <v>3600</v>
      </c>
      <c r="DA2107">
        <v>3000</v>
      </c>
      <c r="DB2107">
        <v>13000</v>
      </c>
      <c r="DC2107">
        <v>66000</v>
      </c>
      <c r="DD2107">
        <v>3000</v>
      </c>
      <c r="DE2107">
        <v>140000</v>
      </c>
      <c r="DF2107">
        <v>0</v>
      </c>
      <c r="DG2107">
        <v>100000</v>
      </c>
      <c r="DH2107">
        <v>0</v>
      </c>
      <c r="DI2107">
        <v>0</v>
      </c>
      <c r="DJ2107">
        <v>319567</v>
      </c>
      <c r="DK2107">
        <v>250000</v>
      </c>
      <c r="DL2107">
        <v>361542</v>
      </c>
      <c r="DM2107">
        <v>350000</v>
      </c>
      <c r="DN2107">
        <v>50000</v>
      </c>
      <c r="DO2107">
        <v>2863877</v>
      </c>
      <c r="DP2107">
        <v>317700</v>
      </c>
      <c r="DQ2107">
        <v>74844</v>
      </c>
      <c r="DR2107">
        <v>0</v>
      </c>
      <c r="DS2107">
        <v>67945</v>
      </c>
    </row>
    <row r="2108" spans="1:123" x14ac:dyDescent="0.3">
      <c r="A2108" t="str">
        <f t="shared" si="32"/>
        <v>20221988</v>
      </c>
      <c r="B2108">
        <v>61</v>
      </c>
      <c r="C2108">
        <v>2022</v>
      </c>
      <c r="D2108">
        <v>198812</v>
      </c>
      <c r="E2108">
        <v>14</v>
      </c>
      <c r="F2108">
        <v>1896239</v>
      </c>
      <c r="G2108">
        <v>163115</v>
      </c>
      <c r="H2108">
        <v>550000</v>
      </c>
      <c r="I2108">
        <v>250000</v>
      </c>
      <c r="J2108">
        <v>120000</v>
      </c>
      <c r="K2108">
        <v>85000</v>
      </c>
      <c r="L2108">
        <v>202500</v>
      </c>
      <c r="M2108">
        <v>56200</v>
      </c>
      <c r="N2108">
        <v>11500</v>
      </c>
      <c r="O2108">
        <v>25500</v>
      </c>
      <c r="P2108">
        <v>4500</v>
      </c>
      <c r="Q2108">
        <v>2000</v>
      </c>
      <c r="R2108">
        <v>0</v>
      </c>
      <c r="S2108">
        <v>7757</v>
      </c>
      <c r="T2108">
        <v>35000</v>
      </c>
      <c r="U2108">
        <v>36000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141880</v>
      </c>
      <c r="AC2108">
        <v>28084</v>
      </c>
      <c r="AD2108">
        <v>0</v>
      </c>
      <c r="AE2108">
        <v>42553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99327</v>
      </c>
      <c r="AL2108">
        <v>0</v>
      </c>
      <c r="AM2108">
        <v>60957</v>
      </c>
      <c r="AN2108">
        <v>1215000</v>
      </c>
      <c r="AO2108">
        <v>276573</v>
      </c>
      <c r="AP2108">
        <v>42553</v>
      </c>
      <c r="AQ2108">
        <v>0</v>
      </c>
      <c r="AR2108">
        <v>0</v>
      </c>
      <c r="AS2108">
        <v>6000</v>
      </c>
      <c r="AT2108">
        <v>8000</v>
      </c>
      <c r="AU2108">
        <v>0</v>
      </c>
      <c r="AV2108">
        <v>75000</v>
      </c>
      <c r="AW2108">
        <v>0</v>
      </c>
      <c r="AX2108">
        <v>31649</v>
      </c>
      <c r="AY2108">
        <v>0</v>
      </c>
      <c r="AZ2108">
        <v>22000</v>
      </c>
      <c r="BA2108">
        <v>25000</v>
      </c>
      <c r="BB2108">
        <v>8000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0</v>
      </c>
      <c r="BI2108">
        <v>0</v>
      </c>
      <c r="BJ2108">
        <v>0</v>
      </c>
      <c r="BK2108">
        <v>494775</v>
      </c>
      <c r="BL2108">
        <v>0</v>
      </c>
      <c r="BM2108">
        <v>107815</v>
      </c>
      <c r="BN2108">
        <v>154000</v>
      </c>
      <c r="BO2108">
        <v>0</v>
      </c>
      <c r="BP2108">
        <v>0</v>
      </c>
      <c r="BQ2108">
        <v>0</v>
      </c>
      <c r="BR2108">
        <v>0</v>
      </c>
      <c r="BS2108">
        <v>0</v>
      </c>
      <c r="BT2108">
        <v>0</v>
      </c>
      <c r="BU2108">
        <v>0</v>
      </c>
      <c r="BV2108">
        <v>0</v>
      </c>
      <c r="BW2108">
        <v>0</v>
      </c>
      <c r="BX2108">
        <v>0</v>
      </c>
      <c r="BY2108">
        <v>0</v>
      </c>
      <c r="BZ2108">
        <v>0</v>
      </c>
      <c r="CA2108">
        <v>0</v>
      </c>
      <c r="CB2108">
        <v>0</v>
      </c>
      <c r="CC2108">
        <v>0</v>
      </c>
      <c r="CD2108">
        <v>0</v>
      </c>
      <c r="CE2108">
        <v>0</v>
      </c>
      <c r="CF2108">
        <v>68917</v>
      </c>
      <c r="CG2108">
        <v>0</v>
      </c>
      <c r="CH2108">
        <v>0</v>
      </c>
      <c r="CI2108">
        <v>0</v>
      </c>
      <c r="CJ2108">
        <v>0</v>
      </c>
      <c r="CK2108">
        <v>0</v>
      </c>
      <c r="CL2108">
        <v>0</v>
      </c>
      <c r="CM2108">
        <v>0</v>
      </c>
      <c r="CN2108">
        <v>0</v>
      </c>
      <c r="CO2108">
        <v>0</v>
      </c>
      <c r="CP2108">
        <v>0</v>
      </c>
      <c r="CQ2108">
        <v>482185</v>
      </c>
      <c r="CR2108">
        <v>100000</v>
      </c>
      <c r="CS2108">
        <v>10000</v>
      </c>
      <c r="CT2108">
        <v>0</v>
      </c>
      <c r="CU2108">
        <v>65000</v>
      </c>
      <c r="CV2108">
        <v>100000</v>
      </c>
      <c r="CW2108">
        <v>2289</v>
      </c>
      <c r="CX2108">
        <v>12000</v>
      </c>
      <c r="CY2108">
        <v>9000</v>
      </c>
      <c r="CZ2108">
        <v>3600</v>
      </c>
      <c r="DA2108">
        <v>3000</v>
      </c>
      <c r="DB2108">
        <v>13000</v>
      </c>
      <c r="DC2108">
        <v>66000</v>
      </c>
      <c r="DD2108">
        <v>3000</v>
      </c>
      <c r="DE2108">
        <v>71083</v>
      </c>
      <c r="DF2108">
        <v>0</v>
      </c>
      <c r="DG2108">
        <v>100000</v>
      </c>
      <c r="DH2108">
        <v>0</v>
      </c>
      <c r="DI2108">
        <v>0</v>
      </c>
      <c r="DJ2108">
        <v>284398</v>
      </c>
      <c r="DK2108">
        <v>224996</v>
      </c>
      <c r="DL2108">
        <v>361542</v>
      </c>
      <c r="DM2108">
        <v>274999</v>
      </c>
      <c r="DN2108">
        <v>28000</v>
      </c>
      <c r="DO2108">
        <v>2313418</v>
      </c>
      <c r="DP2108">
        <v>317700</v>
      </c>
      <c r="DQ2108">
        <v>-478271</v>
      </c>
      <c r="DR2108">
        <v>54847</v>
      </c>
      <c r="DS2108">
        <v>60957</v>
      </c>
    </row>
    <row r="2109" spans="1:123" x14ac:dyDescent="0.3">
      <c r="A2109" t="str">
        <f t="shared" si="32"/>
        <v>20231989</v>
      </c>
      <c r="B2109">
        <v>61</v>
      </c>
      <c r="C2109">
        <v>2023</v>
      </c>
      <c r="D2109">
        <v>198912</v>
      </c>
      <c r="E2109">
        <v>57</v>
      </c>
      <c r="F2109">
        <v>2081314</v>
      </c>
      <c r="G2109">
        <v>163115</v>
      </c>
      <c r="H2109">
        <v>550000</v>
      </c>
      <c r="I2109">
        <v>250000</v>
      </c>
      <c r="J2109">
        <v>120000</v>
      </c>
      <c r="K2109">
        <v>85000</v>
      </c>
      <c r="L2109">
        <v>200000</v>
      </c>
      <c r="M2109">
        <v>56200</v>
      </c>
      <c r="N2109">
        <v>11500</v>
      </c>
      <c r="O2109">
        <v>25500</v>
      </c>
      <c r="P2109">
        <v>4500</v>
      </c>
      <c r="Q2109">
        <v>2000</v>
      </c>
      <c r="R2109">
        <v>0</v>
      </c>
      <c r="S2109">
        <v>7568</v>
      </c>
      <c r="T2109">
        <v>35000</v>
      </c>
      <c r="U2109">
        <v>36000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99327</v>
      </c>
      <c r="AC2109">
        <v>109707</v>
      </c>
      <c r="AD2109">
        <v>56521</v>
      </c>
      <c r="AE2109">
        <v>99327</v>
      </c>
      <c r="AF2109">
        <v>66901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58268</v>
      </c>
      <c r="AN2109">
        <v>1148099</v>
      </c>
      <c r="AO2109">
        <v>1080393</v>
      </c>
      <c r="AP2109">
        <v>166227</v>
      </c>
      <c r="AQ2109">
        <v>0</v>
      </c>
      <c r="AR2109">
        <v>20000</v>
      </c>
      <c r="AS2109">
        <v>3000</v>
      </c>
      <c r="AT2109">
        <v>8000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0</v>
      </c>
      <c r="BI2109">
        <v>0</v>
      </c>
      <c r="BJ2109">
        <v>0</v>
      </c>
      <c r="BK2109">
        <v>1277620</v>
      </c>
      <c r="BL2109">
        <v>0</v>
      </c>
      <c r="BM2109">
        <v>0</v>
      </c>
      <c r="BN2109">
        <v>0</v>
      </c>
      <c r="BO2109">
        <v>0</v>
      </c>
      <c r="BP2109">
        <v>0</v>
      </c>
      <c r="BQ2109">
        <v>0</v>
      </c>
      <c r="BR2109">
        <v>145291</v>
      </c>
      <c r="BS2109">
        <v>0</v>
      </c>
      <c r="BT2109">
        <v>0</v>
      </c>
      <c r="BU2109">
        <v>0</v>
      </c>
      <c r="BV2109">
        <v>0</v>
      </c>
      <c r="BW2109">
        <v>0</v>
      </c>
      <c r="BX2109">
        <v>0</v>
      </c>
      <c r="BY2109">
        <v>0</v>
      </c>
      <c r="BZ2109">
        <v>0</v>
      </c>
      <c r="CA2109">
        <v>0</v>
      </c>
      <c r="CB2109">
        <v>0</v>
      </c>
      <c r="CC2109">
        <v>0</v>
      </c>
      <c r="CD2109">
        <v>0</v>
      </c>
      <c r="CE2109">
        <v>0</v>
      </c>
      <c r="CF2109">
        <v>0</v>
      </c>
      <c r="CG2109">
        <v>0</v>
      </c>
      <c r="CH2109">
        <v>0</v>
      </c>
      <c r="CI2109">
        <v>0</v>
      </c>
      <c r="CJ2109">
        <v>0</v>
      </c>
      <c r="CK2109">
        <v>0</v>
      </c>
      <c r="CL2109">
        <v>0</v>
      </c>
      <c r="CM2109">
        <v>0</v>
      </c>
      <c r="CN2109">
        <v>0</v>
      </c>
      <c r="CO2109">
        <v>0</v>
      </c>
      <c r="CP2109">
        <v>0</v>
      </c>
      <c r="CQ2109">
        <v>607476</v>
      </c>
      <c r="CR2109">
        <v>100000</v>
      </c>
      <c r="CS2109">
        <v>10000</v>
      </c>
      <c r="CT2109">
        <v>0</v>
      </c>
      <c r="CU2109">
        <v>65000</v>
      </c>
      <c r="CV2109">
        <v>100000</v>
      </c>
      <c r="CW2109">
        <v>2289</v>
      </c>
      <c r="CX2109">
        <v>12000</v>
      </c>
      <c r="CY2109">
        <v>9000</v>
      </c>
      <c r="CZ2109">
        <v>3600</v>
      </c>
      <c r="DA2109">
        <v>3000</v>
      </c>
      <c r="DB2109">
        <v>13000</v>
      </c>
      <c r="DC2109">
        <v>66000</v>
      </c>
      <c r="DD2109">
        <v>3000</v>
      </c>
      <c r="DE2109">
        <v>76083</v>
      </c>
      <c r="DF2109">
        <v>0</v>
      </c>
      <c r="DG2109">
        <v>100000</v>
      </c>
      <c r="DH2109">
        <v>0</v>
      </c>
      <c r="DI2109">
        <v>0</v>
      </c>
      <c r="DJ2109">
        <v>284398</v>
      </c>
      <c r="DK2109">
        <v>224996</v>
      </c>
      <c r="DL2109">
        <v>361542</v>
      </c>
      <c r="DM2109">
        <v>274999</v>
      </c>
      <c r="DN2109">
        <v>28000</v>
      </c>
      <c r="DO2109">
        <v>2344382</v>
      </c>
      <c r="DP2109">
        <v>317700</v>
      </c>
      <c r="DQ2109">
        <v>203559</v>
      </c>
      <c r="DR2109">
        <v>0</v>
      </c>
      <c r="DS2109">
        <v>58268</v>
      </c>
    </row>
    <row r="2110" spans="1:123" x14ac:dyDescent="0.3">
      <c r="A2110" t="str">
        <f t="shared" si="32"/>
        <v>20241990</v>
      </c>
      <c r="B2110">
        <v>61</v>
      </c>
      <c r="C2110">
        <v>2024</v>
      </c>
      <c r="D2110">
        <v>199012</v>
      </c>
      <c r="E2110">
        <v>22</v>
      </c>
      <c r="F2110">
        <v>2112850</v>
      </c>
      <c r="G2110">
        <v>163114</v>
      </c>
      <c r="H2110">
        <v>550000</v>
      </c>
      <c r="I2110">
        <v>250000</v>
      </c>
      <c r="J2110">
        <v>120000</v>
      </c>
      <c r="K2110">
        <v>85000</v>
      </c>
      <c r="L2110">
        <v>200000</v>
      </c>
      <c r="M2110">
        <v>56200</v>
      </c>
      <c r="N2110">
        <v>11500</v>
      </c>
      <c r="O2110">
        <v>25500</v>
      </c>
      <c r="P2110">
        <v>4500</v>
      </c>
      <c r="Q2110">
        <v>2000</v>
      </c>
      <c r="R2110">
        <v>0</v>
      </c>
      <c r="S2110">
        <v>7380</v>
      </c>
      <c r="T2110">
        <v>35000</v>
      </c>
      <c r="U2110">
        <v>36000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42267</v>
      </c>
      <c r="AD2110">
        <v>0</v>
      </c>
      <c r="AE2110">
        <v>0</v>
      </c>
      <c r="AF2110">
        <v>64043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58080</v>
      </c>
      <c r="AN2110">
        <v>1150957</v>
      </c>
      <c r="AO2110">
        <v>416247</v>
      </c>
      <c r="AP2110">
        <v>64043</v>
      </c>
      <c r="AQ2110">
        <v>0</v>
      </c>
      <c r="AR2110">
        <v>0</v>
      </c>
      <c r="AS2110">
        <v>3000</v>
      </c>
      <c r="AT2110">
        <v>8000</v>
      </c>
      <c r="AU2110">
        <v>0</v>
      </c>
      <c r="AV2110">
        <v>75000</v>
      </c>
      <c r="AW2110">
        <v>0</v>
      </c>
      <c r="AX2110">
        <v>35613</v>
      </c>
      <c r="AY2110">
        <v>0</v>
      </c>
      <c r="AZ2110">
        <v>22000</v>
      </c>
      <c r="BA2110">
        <v>25000</v>
      </c>
      <c r="BB2110">
        <v>8000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0</v>
      </c>
      <c r="BI2110">
        <v>0</v>
      </c>
      <c r="BJ2110">
        <v>0</v>
      </c>
      <c r="BK2110">
        <v>656904</v>
      </c>
      <c r="BL2110">
        <v>0</v>
      </c>
      <c r="BM2110">
        <v>195825</v>
      </c>
      <c r="BN2110">
        <v>0</v>
      </c>
      <c r="BO2110">
        <v>0</v>
      </c>
      <c r="BP2110">
        <v>87327</v>
      </c>
      <c r="BQ2110">
        <v>0</v>
      </c>
      <c r="BR2110">
        <v>0</v>
      </c>
      <c r="BS2110">
        <v>0</v>
      </c>
      <c r="BT2110">
        <v>0</v>
      </c>
      <c r="BU2110">
        <v>0</v>
      </c>
      <c r="BV2110">
        <v>0</v>
      </c>
      <c r="BW2110">
        <v>0</v>
      </c>
      <c r="BX2110">
        <v>0</v>
      </c>
      <c r="BY2110">
        <v>0</v>
      </c>
      <c r="BZ2110">
        <v>0</v>
      </c>
      <c r="CA2110">
        <v>0</v>
      </c>
      <c r="CB2110">
        <v>0</v>
      </c>
      <c r="CC2110">
        <v>0</v>
      </c>
      <c r="CD2110">
        <v>0</v>
      </c>
      <c r="CE2110">
        <v>0</v>
      </c>
      <c r="CF2110">
        <v>68917</v>
      </c>
      <c r="CG2110">
        <v>0</v>
      </c>
      <c r="CH2110">
        <v>0</v>
      </c>
      <c r="CI2110">
        <v>0</v>
      </c>
      <c r="CJ2110">
        <v>0</v>
      </c>
      <c r="CK2110">
        <v>0</v>
      </c>
      <c r="CL2110">
        <v>0</v>
      </c>
      <c r="CM2110">
        <v>0</v>
      </c>
      <c r="CN2110">
        <v>0</v>
      </c>
      <c r="CO2110">
        <v>0</v>
      </c>
      <c r="CP2110">
        <v>0</v>
      </c>
      <c r="CQ2110">
        <v>391650</v>
      </c>
      <c r="CR2110">
        <v>12673</v>
      </c>
      <c r="CS2110">
        <v>10000</v>
      </c>
      <c r="CT2110">
        <v>0</v>
      </c>
      <c r="CU2110">
        <v>65000</v>
      </c>
      <c r="CV2110">
        <v>100000</v>
      </c>
      <c r="CW2110">
        <v>2289</v>
      </c>
      <c r="CX2110">
        <v>12000</v>
      </c>
      <c r="CY2110">
        <v>9000</v>
      </c>
      <c r="CZ2110">
        <v>3600</v>
      </c>
      <c r="DA2110">
        <v>3000</v>
      </c>
      <c r="DB2110">
        <v>13000</v>
      </c>
      <c r="DC2110">
        <v>66000</v>
      </c>
      <c r="DD2110">
        <v>3000</v>
      </c>
      <c r="DE2110">
        <v>12166</v>
      </c>
      <c r="DF2110">
        <v>0</v>
      </c>
      <c r="DG2110">
        <v>100000</v>
      </c>
      <c r="DH2110">
        <v>0</v>
      </c>
      <c r="DI2110">
        <v>0</v>
      </c>
      <c r="DJ2110">
        <v>248785</v>
      </c>
      <c r="DK2110">
        <v>199996</v>
      </c>
      <c r="DL2110">
        <v>361542</v>
      </c>
      <c r="DM2110">
        <v>199999</v>
      </c>
      <c r="DN2110">
        <v>6000</v>
      </c>
      <c r="DO2110">
        <v>1819700</v>
      </c>
      <c r="DP2110">
        <v>317700</v>
      </c>
      <c r="DQ2110">
        <v>-603637</v>
      </c>
      <c r="DR2110">
        <v>152035</v>
      </c>
      <c r="DS2110">
        <v>58080</v>
      </c>
    </row>
    <row r="2111" spans="1:123" x14ac:dyDescent="0.3">
      <c r="A2111" t="str">
        <f t="shared" si="32"/>
        <v>20251991</v>
      </c>
      <c r="B2111">
        <v>61</v>
      </c>
      <c r="C2111">
        <v>2025</v>
      </c>
      <c r="D2111">
        <v>199112</v>
      </c>
      <c r="E2111">
        <v>14</v>
      </c>
      <c r="F2111">
        <v>1921681</v>
      </c>
      <c r="G2111">
        <v>163114</v>
      </c>
      <c r="H2111">
        <v>550000</v>
      </c>
      <c r="I2111">
        <v>250000</v>
      </c>
      <c r="J2111">
        <v>120000</v>
      </c>
      <c r="K2111">
        <v>85000</v>
      </c>
      <c r="L2111">
        <v>200000</v>
      </c>
      <c r="M2111">
        <v>56200</v>
      </c>
      <c r="N2111">
        <v>11500</v>
      </c>
      <c r="O2111">
        <v>25500</v>
      </c>
      <c r="P2111">
        <v>4500</v>
      </c>
      <c r="Q2111">
        <v>2000</v>
      </c>
      <c r="R2111">
        <v>0</v>
      </c>
      <c r="S2111">
        <v>7191</v>
      </c>
      <c r="T2111">
        <v>35000</v>
      </c>
      <c r="U2111">
        <v>36000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26393</v>
      </c>
      <c r="AD2111">
        <v>0</v>
      </c>
      <c r="AE2111">
        <v>0</v>
      </c>
      <c r="AF2111">
        <v>39991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57891</v>
      </c>
      <c r="AN2111">
        <v>1175009</v>
      </c>
      <c r="AO2111">
        <v>259923</v>
      </c>
      <c r="AP2111">
        <v>39991</v>
      </c>
      <c r="AQ2111">
        <v>0</v>
      </c>
      <c r="AR2111">
        <v>0</v>
      </c>
      <c r="AS2111">
        <v>6000</v>
      </c>
      <c r="AT2111">
        <v>8000</v>
      </c>
      <c r="AU2111">
        <v>0</v>
      </c>
      <c r="AV2111">
        <v>75000</v>
      </c>
      <c r="AW2111">
        <v>0</v>
      </c>
      <c r="AX2111">
        <v>31500</v>
      </c>
      <c r="AY2111">
        <v>0</v>
      </c>
      <c r="AZ2111">
        <v>6000</v>
      </c>
      <c r="BA2111">
        <v>25000</v>
      </c>
      <c r="BB2111">
        <v>8000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0</v>
      </c>
      <c r="BI2111">
        <v>0</v>
      </c>
      <c r="BJ2111">
        <v>0</v>
      </c>
      <c r="BK2111">
        <v>459414</v>
      </c>
      <c r="BL2111">
        <v>0</v>
      </c>
      <c r="BM2111">
        <v>123427</v>
      </c>
      <c r="BN2111">
        <v>0</v>
      </c>
      <c r="BO2111">
        <v>0</v>
      </c>
      <c r="BP2111">
        <v>0</v>
      </c>
      <c r="BQ2111">
        <v>0</v>
      </c>
      <c r="BR2111">
        <v>0</v>
      </c>
      <c r="BS2111">
        <v>0</v>
      </c>
      <c r="BT2111">
        <v>0</v>
      </c>
      <c r="BU2111">
        <v>0</v>
      </c>
      <c r="BV2111">
        <v>0</v>
      </c>
      <c r="BW2111">
        <v>0</v>
      </c>
      <c r="BX2111">
        <v>0</v>
      </c>
      <c r="BY2111">
        <v>0</v>
      </c>
      <c r="BZ2111">
        <v>0</v>
      </c>
      <c r="CA2111">
        <v>0</v>
      </c>
      <c r="CB2111">
        <v>0</v>
      </c>
      <c r="CC2111">
        <v>0</v>
      </c>
      <c r="CD2111">
        <v>0</v>
      </c>
      <c r="CE2111">
        <v>0</v>
      </c>
      <c r="CF2111">
        <v>17166</v>
      </c>
      <c r="CG2111">
        <v>0</v>
      </c>
      <c r="CH2111">
        <v>0</v>
      </c>
      <c r="CI2111">
        <v>0</v>
      </c>
      <c r="CJ2111">
        <v>0</v>
      </c>
      <c r="CK2111">
        <v>0</v>
      </c>
      <c r="CL2111">
        <v>0</v>
      </c>
      <c r="CM2111">
        <v>0</v>
      </c>
      <c r="CN2111">
        <v>0</v>
      </c>
      <c r="CO2111">
        <v>0</v>
      </c>
      <c r="CP2111">
        <v>0</v>
      </c>
      <c r="CQ2111">
        <v>248223</v>
      </c>
      <c r="CR2111">
        <v>12673</v>
      </c>
      <c r="CS2111">
        <v>10000</v>
      </c>
      <c r="CT2111">
        <v>0</v>
      </c>
      <c r="CU2111">
        <v>65000</v>
      </c>
      <c r="CV2111">
        <v>100000</v>
      </c>
      <c r="CW2111">
        <v>2289</v>
      </c>
      <c r="CX2111">
        <v>12000</v>
      </c>
      <c r="CY2111">
        <v>9000</v>
      </c>
      <c r="CZ2111">
        <v>3600</v>
      </c>
      <c r="DA2111">
        <v>3000</v>
      </c>
      <c r="DB2111">
        <v>13000</v>
      </c>
      <c r="DC2111">
        <v>66000</v>
      </c>
      <c r="DD2111">
        <v>3000</v>
      </c>
      <c r="DE2111">
        <v>0</v>
      </c>
      <c r="DF2111">
        <v>0</v>
      </c>
      <c r="DG2111">
        <v>100000</v>
      </c>
      <c r="DH2111">
        <v>0</v>
      </c>
      <c r="DI2111">
        <v>0</v>
      </c>
      <c r="DJ2111">
        <v>217285</v>
      </c>
      <c r="DK2111">
        <v>174996</v>
      </c>
      <c r="DL2111">
        <v>361542</v>
      </c>
      <c r="DM2111">
        <v>124999</v>
      </c>
      <c r="DN2111">
        <v>0</v>
      </c>
      <c r="DO2111">
        <v>1526606</v>
      </c>
      <c r="DP2111">
        <v>317700</v>
      </c>
      <c r="DQ2111">
        <v>-565981</v>
      </c>
      <c r="DR2111">
        <v>345779</v>
      </c>
      <c r="DS2111">
        <v>57891</v>
      </c>
    </row>
    <row r="2112" spans="1:123" x14ac:dyDescent="0.3">
      <c r="A2112" t="str">
        <f t="shared" si="32"/>
        <v>20261992</v>
      </c>
      <c r="B2112">
        <v>61</v>
      </c>
      <c r="C2112">
        <v>2026</v>
      </c>
      <c r="D2112">
        <v>199212</v>
      </c>
      <c r="E2112">
        <v>17</v>
      </c>
      <c r="F2112">
        <v>1874883</v>
      </c>
      <c r="G2112">
        <v>163110</v>
      </c>
      <c r="H2112">
        <v>550000</v>
      </c>
      <c r="I2112">
        <v>250000</v>
      </c>
      <c r="J2112">
        <v>120000</v>
      </c>
      <c r="K2112">
        <v>85000</v>
      </c>
      <c r="L2112">
        <v>200000</v>
      </c>
      <c r="M2112">
        <v>56200</v>
      </c>
      <c r="N2112">
        <v>11500</v>
      </c>
      <c r="O2112">
        <v>25500</v>
      </c>
      <c r="P2112">
        <v>4500</v>
      </c>
      <c r="Q2112">
        <v>2000</v>
      </c>
      <c r="R2112">
        <v>0</v>
      </c>
      <c r="S2112">
        <v>7002</v>
      </c>
      <c r="T2112">
        <v>35000</v>
      </c>
      <c r="U2112">
        <v>36000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32874</v>
      </c>
      <c r="AD2112">
        <v>0</v>
      </c>
      <c r="AE2112">
        <v>0</v>
      </c>
      <c r="AF2112">
        <v>49811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57702</v>
      </c>
      <c r="AN2112">
        <v>1165189</v>
      </c>
      <c r="AO2112">
        <v>323748</v>
      </c>
      <c r="AP2112">
        <v>49811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75000</v>
      </c>
      <c r="AW2112">
        <v>0</v>
      </c>
      <c r="AX2112">
        <v>32988</v>
      </c>
      <c r="AY2112">
        <v>0</v>
      </c>
      <c r="AZ2112">
        <v>0</v>
      </c>
      <c r="BA2112">
        <v>25000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0</v>
      </c>
      <c r="BI2112">
        <v>0</v>
      </c>
      <c r="BJ2112">
        <v>0</v>
      </c>
      <c r="BK2112">
        <v>506548</v>
      </c>
      <c r="BL2112">
        <v>0</v>
      </c>
      <c r="BM2112">
        <v>139256</v>
      </c>
      <c r="BN2112">
        <v>0</v>
      </c>
      <c r="BO2112">
        <v>0</v>
      </c>
      <c r="BP2112">
        <v>0</v>
      </c>
      <c r="BQ2112">
        <v>0</v>
      </c>
      <c r="BR2112">
        <v>0</v>
      </c>
      <c r="BS2112">
        <v>0</v>
      </c>
      <c r="BT2112">
        <v>0</v>
      </c>
      <c r="BU2112">
        <v>0</v>
      </c>
      <c r="BV2112">
        <v>0</v>
      </c>
      <c r="BW2112">
        <v>0</v>
      </c>
      <c r="BX2112">
        <v>0</v>
      </c>
      <c r="BY2112">
        <v>0</v>
      </c>
      <c r="BZ2112">
        <v>0</v>
      </c>
      <c r="CA2112">
        <v>0</v>
      </c>
      <c r="CB2112">
        <v>0</v>
      </c>
      <c r="CC2112">
        <v>0</v>
      </c>
      <c r="CD2112">
        <v>0</v>
      </c>
      <c r="CE2112">
        <v>0</v>
      </c>
      <c r="CF2112">
        <v>5000</v>
      </c>
      <c r="CG2112">
        <v>0</v>
      </c>
      <c r="CH2112">
        <v>0</v>
      </c>
      <c r="CI2112">
        <v>0</v>
      </c>
      <c r="CJ2112">
        <v>0</v>
      </c>
      <c r="CK2112">
        <v>0</v>
      </c>
      <c r="CL2112">
        <v>0</v>
      </c>
      <c r="CM2112">
        <v>0</v>
      </c>
      <c r="CN2112">
        <v>0</v>
      </c>
      <c r="CO2112">
        <v>0</v>
      </c>
      <c r="CP2112">
        <v>0</v>
      </c>
      <c r="CQ2112">
        <v>88967</v>
      </c>
      <c r="CR2112">
        <v>12673</v>
      </c>
      <c r="CS2112">
        <v>10000</v>
      </c>
      <c r="CT2112">
        <v>0</v>
      </c>
      <c r="CU2112">
        <v>65000</v>
      </c>
      <c r="CV2112">
        <v>100000</v>
      </c>
      <c r="CW2112">
        <v>2289</v>
      </c>
      <c r="CX2112">
        <v>12000</v>
      </c>
      <c r="CY2112">
        <v>9000</v>
      </c>
      <c r="CZ2112">
        <v>3600</v>
      </c>
      <c r="DA2112">
        <v>3000</v>
      </c>
      <c r="DB2112">
        <v>13000</v>
      </c>
      <c r="DC2112">
        <v>66000</v>
      </c>
      <c r="DD2112">
        <v>3000</v>
      </c>
      <c r="DE2112">
        <v>0</v>
      </c>
      <c r="DF2112">
        <v>0</v>
      </c>
      <c r="DG2112">
        <v>100000</v>
      </c>
      <c r="DH2112">
        <v>0</v>
      </c>
      <c r="DI2112">
        <v>0</v>
      </c>
      <c r="DJ2112">
        <v>184297</v>
      </c>
      <c r="DK2112">
        <v>149996</v>
      </c>
      <c r="DL2112">
        <v>361542</v>
      </c>
      <c r="DM2112">
        <v>49999</v>
      </c>
      <c r="DN2112">
        <v>0</v>
      </c>
      <c r="DO2112">
        <v>1234362</v>
      </c>
      <c r="DP2112">
        <v>317700</v>
      </c>
      <c r="DQ2112">
        <v>-477543</v>
      </c>
      <c r="DR2112">
        <v>258000</v>
      </c>
      <c r="DS2112">
        <v>57702</v>
      </c>
    </row>
    <row r="2113" spans="1:123" x14ac:dyDescent="0.3">
      <c r="A2113" t="str">
        <f t="shared" si="32"/>
        <v>20271993</v>
      </c>
      <c r="B2113">
        <v>61</v>
      </c>
      <c r="C2113">
        <v>2027</v>
      </c>
      <c r="D2113">
        <v>199312</v>
      </c>
      <c r="E2113">
        <v>46</v>
      </c>
      <c r="F2113">
        <v>1664576</v>
      </c>
      <c r="G2113">
        <v>163106</v>
      </c>
      <c r="H2113">
        <v>550000</v>
      </c>
      <c r="I2113">
        <v>0</v>
      </c>
      <c r="J2113">
        <v>120000</v>
      </c>
      <c r="K2113">
        <v>85000</v>
      </c>
      <c r="L2113">
        <v>200000</v>
      </c>
      <c r="M2113">
        <v>56200</v>
      </c>
      <c r="N2113">
        <v>11500</v>
      </c>
      <c r="O2113">
        <v>25500</v>
      </c>
      <c r="P2113">
        <v>4500</v>
      </c>
      <c r="Q2113">
        <v>2000</v>
      </c>
      <c r="R2113">
        <v>0</v>
      </c>
      <c r="S2113">
        <v>6814</v>
      </c>
      <c r="T2113">
        <v>35000</v>
      </c>
      <c r="U2113">
        <v>36000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89043</v>
      </c>
      <c r="AD2113">
        <v>45875</v>
      </c>
      <c r="AE2113">
        <v>0</v>
      </c>
      <c r="AF2113">
        <v>134917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887597</v>
      </c>
      <c r="AO2113">
        <v>876894</v>
      </c>
      <c r="AP2113">
        <v>134917</v>
      </c>
      <c r="AQ2113">
        <v>0</v>
      </c>
      <c r="AR2113">
        <v>20000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0</v>
      </c>
      <c r="BI2113">
        <v>0</v>
      </c>
      <c r="BJ2113">
        <v>0</v>
      </c>
      <c r="BK2113">
        <v>1031811</v>
      </c>
      <c r="BL2113">
        <v>0</v>
      </c>
      <c r="BM2113">
        <v>0</v>
      </c>
      <c r="BN2113">
        <v>0</v>
      </c>
      <c r="BO2113">
        <v>0</v>
      </c>
      <c r="BP2113">
        <v>0</v>
      </c>
      <c r="BQ2113">
        <v>0</v>
      </c>
      <c r="BR2113">
        <v>55726</v>
      </c>
      <c r="BS2113">
        <v>0</v>
      </c>
      <c r="BT2113">
        <v>0</v>
      </c>
      <c r="BU2113">
        <v>0</v>
      </c>
      <c r="BV2113">
        <v>0</v>
      </c>
      <c r="BW2113">
        <v>0</v>
      </c>
      <c r="BX2113">
        <v>0</v>
      </c>
      <c r="BY2113">
        <v>0</v>
      </c>
      <c r="BZ2113">
        <v>0</v>
      </c>
      <c r="CA2113">
        <v>0</v>
      </c>
      <c r="CB2113">
        <v>0</v>
      </c>
      <c r="CC2113">
        <v>0</v>
      </c>
      <c r="CD2113">
        <v>0</v>
      </c>
      <c r="CE2113">
        <v>0</v>
      </c>
      <c r="CF2113">
        <v>0</v>
      </c>
      <c r="CG2113">
        <v>0</v>
      </c>
      <c r="CH2113">
        <v>0</v>
      </c>
      <c r="CI2113">
        <v>0</v>
      </c>
      <c r="CJ2113">
        <v>0</v>
      </c>
      <c r="CK2113">
        <v>0</v>
      </c>
      <c r="CL2113">
        <v>0</v>
      </c>
      <c r="CM2113">
        <v>0</v>
      </c>
      <c r="CN2113">
        <v>0</v>
      </c>
      <c r="CO2113">
        <v>0</v>
      </c>
      <c r="CP2113">
        <v>0</v>
      </c>
      <c r="CQ2113">
        <v>124693</v>
      </c>
      <c r="CR2113">
        <v>12673</v>
      </c>
      <c r="CS2113">
        <v>10000</v>
      </c>
      <c r="CT2113">
        <v>0</v>
      </c>
      <c r="CU2113">
        <v>65000</v>
      </c>
      <c r="CV2113">
        <v>100000</v>
      </c>
      <c r="CW2113">
        <v>2289</v>
      </c>
      <c r="CX2113">
        <v>12000</v>
      </c>
      <c r="CY2113">
        <v>9000</v>
      </c>
      <c r="CZ2113">
        <v>3600</v>
      </c>
      <c r="DA2113">
        <v>3000</v>
      </c>
      <c r="DB2113">
        <v>13000</v>
      </c>
      <c r="DC2113">
        <v>66000</v>
      </c>
      <c r="DD2113">
        <v>3000</v>
      </c>
      <c r="DE2113">
        <v>5000</v>
      </c>
      <c r="DF2113">
        <v>0</v>
      </c>
      <c r="DG2113">
        <v>100000</v>
      </c>
      <c r="DH2113">
        <v>0</v>
      </c>
      <c r="DI2113">
        <v>0</v>
      </c>
      <c r="DJ2113">
        <v>184297</v>
      </c>
      <c r="DK2113">
        <v>149996</v>
      </c>
      <c r="DL2113">
        <v>361542</v>
      </c>
      <c r="DM2113">
        <v>49999</v>
      </c>
      <c r="DN2113">
        <v>0</v>
      </c>
      <c r="DO2113">
        <v>1275088</v>
      </c>
      <c r="DP2113">
        <v>317700</v>
      </c>
      <c r="DQ2113">
        <v>55726</v>
      </c>
      <c r="DR2113">
        <v>0</v>
      </c>
      <c r="DS2113">
        <v>0</v>
      </c>
    </row>
    <row r="2114" spans="1:123" x14ac:dyDescent="0.3">
      <c r="A2114" t="str">
        <f t="shared" si="32"/>
        <v>20281994</v>
      </c>
      <c r="B2114">
        <v>61</v>
      </c>
      <c r="C2114">
        <v>2028</v>
      </c>
      <c r="D2114">
        <v>199412</v>
      </c>
      <c r="E2114">
        <v>41</v>
      </c>
      <c r="F2114">
        <v>1846934</v>
      </c>
      <c r="G2114">
        <v>163102</v>
      </c>
      <c r="H2114">
        <v>550000</v>
      </c>
      <c r="I2114">
        <v>0</v>
      </c>
      <c r="J2114">
        <v>120000</v>
      </c>
      <c r="K2114">
        <v>85000</v>
      </c>
      <c r="L2114">
        <v>200000</v>
      </c>
      <c r="M2114">
        <v>56200</v>
      </c>
      <c r="N2114">
        <v>11500</v>
      </c>
      <c r="O2114">
        <v>25500</v>
      </c>
      <c r="P2114">
        <v>4500</v>
      </c>
      <c r="Q2114">
        <v>2000</v>
      </c>
      <c r="R2114">
        <v>0</v>
      </c>
      <c r="S2114">
        <v>6625</v>
      </c>
      <c r="T2114">
        <v>35000</v>
      </c>
      <c r="U2114">
        <v>36000</v>
      </c>
      <c r="V2114">
        <v>0</v>
      </c>
      <c r="W2114">
        <v>0</v>
      </c>
      <c r="X2114">
        <v>25000</v>
      </c>
      <c r="Y2114">
        <v>0</v>
      </c>
      <c r="Z2114">
        <v>0</v>
      </c>
      <c r="AA2114">
        <v>0</v>
      </c>
      <c r="AB2114">
        <v>0</v>
      </c>
      <c r="AC2114">
        <v>79274</v>
      </c>
      <c r="AD2114">
        <v>40842</v>
      </c>
      <c r="AE2114">
        <v>0</v>
      </c>
      <c r="AF2114">
        <v>120116</v>
      </c>
      <c r="AG2114">
        <v>40842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927209</v>
      </c>
      <c r="AO2114">
        <v>780695</v>
      </c>
      <c r="AP2114">
        <v>120116</v>
      </c>
      <c r="AQ2114">
        <v>0</v>
      </c>
      <c r="AR2114">
        <v>16904</v>
      </c>
      <c r="AS2114">
        <v>0</v>
      </c>
      <c r="AT2114">
        <v>0</v>
      </c>
      <c r="AU2114">
        <v>0</v>
      </c>
      <c r="AV2114">
        <v>49999</v>
      </c>
      <c r="AW2114">
        <v>11158</v>
      </c>
      <c r="AX2114">
        <v>45957</v>
      </c>
      <c r="AY2114">
        <v>0</v>
      </c>
      <c r="AZ2114">
        <v>0</v>
      </c>
      <c r="BA2114">
        <v>25000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0</v>
      </c>
      <c r="BI2114">
        <v>0</v>
      </c>
      <c r="BJ2114">
        <v>0</v>
      </c>
      <c r="BK2114">
        <v>1049829</v>
      </c>
      <c r="BL2114">
        <v>0</v>
      </c>
      <c r="BM2114">
        <v>34898</v>
      </c>
      <c r="BN2114">
        <v>0</v>
      </c>
      <c r="BO2114">
        <v>0</v>
      </c>
      <c r="BP2114">
        <v>12673</v>
      </c>
      <c r="BQ2114">
        <v>10000</v>
      </c>
      <c r="BR2114">
        <v>0</v>
      </c>
      <c r="BS2114">
        <v>0</v>
      </c>
      <c r="BT2114">
        <v>0</v>
      </c>
      <c r="BU2114">
        <v>0</v>
      </c>
      <c r="BV2114">
        <v>0</v>
      </c>
      <c r="BW2114">
        <v>3139</v>
      </c>
      <c r="BX2114">
        <v>49</v>
      </c>
      <c r="BY2114">
        <v>259</v>
      </c>
      <c r="BZ2114">
        <v>194</v>
      </c>
      <c r="CA2114">
        <v>78</v>
      </c>
      <c r="CB2114">
        <v>65</v>
      </c>
      <c r="CC2114">
        <v>282</v>
      </c>
      <c r="CD2114">
        <v>7296</v>
      </c>
      <c r="CE2114">
        <v>65</v>
      </c>
      <c r="CF2114">
        <v>0</v>
      </c>
      <c r="CG2114">
        <v>0</v>
      </c>
      <c r="CH2114">
        <v>0</v>
      </c>
      <c r="CI2114">
        <v>0</v>
      </c>
      <c r="CJ2114">
        <v>0</v>
      </c>
      <c r="CK2114">
        <v>0</v>
      </c>
      <c r="CL2114">
        <v>0</v>
      </c>
      <c r="CM2114">
        <v>0</v>
      </c>
      <c r="CN2114">
        <v>0</v>
      </c>
      <c r="CO2114">
        <v>0</v>
      </c>
      <c r="CP2114">
        <v>0</v>
      </c>
      <c r="CQ2114">
        <v>69795</v>
      </c>
      <c r="CR2114">
        <v>0</v>
      </c>
      <c r="CS2114">
        <v>0</v>
      </c>
      <c r="CT2114">
        <v>0</v>
      </c>
      <c r="CU2114">
        <v>65000</v>
      </c>
      <c r="CV2114">
        <v>96861</v>
      </c>
      <c r="CW2114">
        <v>2240</v>
      </c>
      <c r="CX2114">
        <v>11741</v>
      </c>
      <c r="CY2114">
        <v>8806</v>
      </c>
      <c r="CZ2114">
        <v>3522</v>
      </c>
      <c r="DA2114">
        <v>2935</v>
      </c>
      <c r="DB2114">
        <v>12718</v>
      </c>
      <c r="DC2114">
        <v>58704</v>
      </c>
      <c r="DD2114">
        <v>2935</v>
      </c>
      <c r="DE2114">
        <v>10000</v>
      </c>
      <c r="DF2114">
        <v>0</v>
      </c>
      <c r="DG2114">
        <v>75000</v>
      </c>
      <c r="DH2114">
        <v>0</v>
      </c>
      <c r="DI2114">
        <v>0</v>
      </c>
      <c r="DJ2114">
        <v>138340</v>
      </c>
      <c r="DK2114">
        <v>124996</v>
      </c>
      <c r="DL2114">
        <v>350383</v>
      </c>
      <c r="DM2114">
        <v>0</v>
      </c>
      <c r="DN2114">
        <v>0</v>
      </c>
      <c r="DO2114">
        <v>1033976</v>
      </c>
      <c r="DP2114">
        <v>317700</v>
      </c>
      <c r="DQ2114">
        <v>-226112</v>
      </c>
      <c r="DR2114">
        <v>0</v>
      </c>
      <c r="DS2114">
        <v>0</v>
      </c>
    </row>
    <row r="2115" spans="1:123" x14ac:dyDescent="0.3">
      <c r="A2115" t="str">
        <f t="shared" ref="A2115:A2178" si="33">CONCATENATE(C2115,LEFT(D2115,4))</f>
        <v>20291995</v>
      </c>
      <c r="B2115">
        <v>61</v>
      </c>
      <c r="C2115">
        <v>2029</v>
      </c>
      <c r="D2115">
        <v>199512</v>
      </c>
      <c r="E2115">
        <v>58</v>
      </c>
      <c r="F2115">
        <v>1643375</v>
      </c>
      <c r="G2115">
        <v>163097</v>
      </c>
      <c r="H2115">
        <v>550000</v>
      </c>
      <c r="I2115">
        <v>0</v>
      </c>
      <c r="J2115">
        <v>120000</v>
      </c>
      <c r="K2115">
        <v>85000</v>
      </c>
      <c r="L2115">
        <v>200000</v>
      </c>
      <c r="M2115">
        <v>56200</v>
      </c>
      <c r="N2115">
        <v>11500</v>
      </c>
      <c r="O2115">
        <v>25500</v>
      </c>
      <c r="P2115">
        <v>4500</v>
      </c>
      <c r="Q2115">
        <v>2000</v>
      </c>
      <c r="R2115">
        <v>0</v>
      </c>
      <c r="S2115">
        <v>6437</v>
      </c>
      <c r="T2115">
        <v>35000</v>
      </c>
      <c r="U2115">
        <v>36000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113323</v>
      </c>
      <c r="AD2115">
        <v>58384</v>
      </c>
      <c r="AE2115">
        <v>0</v>
      </c>
      <c r="AF2115">
        <v>171707</v>
      </c>
      <c r="AG2115">
        <v>0</v>
      </c>
      <c r="AH2115">
        <v>0</v>
      </c>
      <c r="AI2115">
        <v>40842</v>
      </c>
      <c r="AJ2115">
        <v>0</v>
      </c>
      <c r="AK2115">
        <v>40842</v>
      </c>
      <c r="AL2115">
        <v>40842</v>
      </c>
      <c r="AM2115">
        <v>0</v>
      </c>
      <c r="AN2115">
        <v>850430</v>
      </c>
      <c r="AO2115">
        <v>1116005</v>
      </c>
      <c r="AP2115">
        <v>171707</v>
      </c>
      <c r="AQ2115">
        <v>0</v>
      </c>
      <c r="AR2115">
        <v>20000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0</v>
      </c>
      <c r="BI2115">
        <v>0</v>
      </c>
      <c r="BJ2115">
        <v>0</v>
      </c>
      <c r="BK2115">
        <v>1307712</v>
      </c>
      <c r="BL2115">
        <v>0</v>
      </c>
      <c r="BM2115">
        <v>0</v>
      </c>
      <c r="BN2115">
        <v>0</v>
      </c>
      <c r="BO2115">
        <v>0</v>
      </c>
      <c r="BP2115">
        <v>0</v>
      </c>
      <c r="BQ2115">
        <v>0</v>
      </c>
      <c r="BR2115">
        <v>315670</v>
      </c>
      <c r="BS2115">
        <v>0</v>
      </c>
      <c r="BT2115">
        <v>0</v>
      </c>
      <c r="BU2115">
        <v>0</v>
      </c>
      <c r="BV2115">
        <v>0</v>
      </c>
      <c r="BW2115">
        <v>0</v>
      </c>
      <c r="BX2115">
        <v>0</v>
      </c>
      <c r="BY2115">
        <v>0</v>
      </c>
      <c r="BZ2115">
        <v>0</v>
      </c>
      <c r="CA2115">
        <v>0</v>
      </c>
      <c r="CB2115">
        <v>0</v>
      </c>
      <c r="CC2115">
        <v>0</v>
      </c>
      <c r="CD2115">
        <v>0</v>
      </c>
      <c r="CE2115">
        <v>0</v>
      </c>
      <c r="CF2115">
        <v>0</v>
      </c>
      <c r="CG2115">
        <v>0</v>
      </c>
      <c r="CH2115">
        <v>0</v>
      </c>
      <c r="CI2115">
        <v>0</v>
      </c>
      <c r="CJ2115">
        <v>0</v>
      </c>
      <c r="CK2115">
        <v>0</v>
      </c>
      <c r="CL2115">
        <v>0</v>
      </c>
      <c r="CM2115">
        <v>0</v>
      </c>
      <c r="CN2115">
        <v>0</v>
      </c>
      <c r="CO2115">
        <v>0</v>
      </c>
      <c r="CP2115">
        <v>0</v>
      </c>
      <c r="CQ2115">
        <v>365465</v>
      </c>
      <c r="CR2115">
        <v>0</v>
      </c>
      <c r="CS2115">
        <v>0</v>
      </c>
      <c r="CT2115">
        <v>0</v>
      </c>
      <c r="CU2115">
        <v>65000</v>
      </c>
      <c r="CV2115">
        <v>96861</v>
      </c>
      <c r="CW2115">
        <v>2240</v>
      </c>
      <c r="CX2115">
        <v>11741</v>
      </c>
      <c r="CY2115">
        <v>8806</v>
      </c>
      <c r="CZ2115">
        <v>3522</v>
      </c>
      <c r="DA2115">
        <v>2935</v>
      </c>
      <c r="DB2115">
        <v>12718</v>
      </c>
      <c r="DC2115">
        <v>58704</v>
      </c>
      <c r="DD2115">
        <v>2935</v>
      </c>
      <c r="DE2115">
        <v>15000</v>
      </c>
      <c r="DF2115">
        <v>0</v>
      </c>
      <c r="DG2115">
        <v>75000</v>
      </c>
      <c r="DH2115">
        <v>0</v>
      </c>
      <c r="DI2115">
        <v>0</v>
      </c>
      <c r="DJ2115">
        <v>138340</v>
      </c>
      <c r="DK2115">
        <v>124996</v>
      </c>
      <c r="DL2115">
        <v>350383</v>
      </c>
      <c r="DM2115">
        <v>0</v>
      </c>
      <c r="DN2115">
        <v>0</v>
      </c>
      <c r="DO2115">
        <v>1375488</v>
      </c>
      <c r="DP2115">
        <v>317700</v>
      </c>
      <c r="DQ2115">
        <v>315670</v>
      </c>
      <c r="DR2115">
        <v>0</v>
      </c>
      <c r="DS2115">
        <v>0</v>
      </c>
    </row>
    <row r="2116" spans="1:123" x14ac:dyDescent="0.3">
      <c r="A2116" t="str">
        <f t="shared" si="33"/>
        <v>20301996</v>
      </c>
      <c r="B2116">
        <v>61</v>
      </c>
      <c r="C2116">
        <v>2030</v>
      </c>
      <c r="D2116">
        <v>199612</v>
      </c>
      <c r="E2116">
        <v>56</v>
      </c>
      <c r="F2116">
        <v>1729786</v>
      </c>
      <c r="G2116">
        <v>163093</v>
      </c>
      <c r="H2116">
        <v>550000</v>
      </c>
      <c r="I2116">
        <v>0</v>
      </c>
      <c r="J2116">
        <v>120000</v>
      </c>
      <c r="K2116">
        <v>85000</v>
      </c>
      <c r="L2116">
        <v>200000</v>
      </c>
      <c r="M2116">
        <v>56200</v>
      </c>
      <c r="N2116">
        <v>11500</v>
      </c>
      <c r="O2116">
        <v>25500</v>
      </c>
      <c r="P2116">
        <v>4500</v>
      </c>
      <c r="Q2116">
        <v>2000</v>
      </c>
      <c r="R2116">
        <v>0</v>
      </c>
      <c r="S2116">
        <v>6248</v>
      </c>
      <c r="T2116">
        <v>35000</v>
      </c>
      <c r="U2116">
        <v>36000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40842</v>
      </c>
      <c r="AC2116">
        <v>108767</v>
      </c>
      <c r="AD2116">
        <v>56037</v>
      </c>
      <c r="AE2116">
        <v>40842</v>
      </c>
      <c r="AF2116">
        <v>123962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897986</v>
      </c>
      <c r="AO2116">
        <v>1071143</v>
      </c>
      <c r="AP2116">
        <v>164804</v>
      </c>
      <c r="AQ2116">
        <v>0</v>
      </c>
      <c r="AR2116">
        <v>20000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0</v>
      </c>
      <c r="BI2116">
        <v>0</v>
      </c>
      <c r="BJ2116">
        <v>0</v>
      </c>
      <c r="BK2116">
        <v>1255947</v>
      </c>
      <c r="BL2116">
        <v>0</v>
      </c>
      <c r="BM2116">
        <v>0</v>
      </c>
      <c r="BN2116">
        <v>0</v>
      </c>
      <c r="BO2116">
        <v>0</v>
      </c>
      <c r="BP2116">
        <v>0</v>
      </c>
      <c r="BQ2116">
        <v>0</v>
      </c>
      <c r="BR2116">
        <v>225054</v>
      </c>
      <c r="BS2116">
        <v>0</v>
      </c>
      <c r="BT2116">
        <v>0</v>
      </c>
      <c r="BU2116">
        <v>0</v>
      </c>
      <c r="BV2116">
        <v>0</v>
      </c>
      <c r="BW2116">
        <v>0</v>
      </c>
      <c r="BX2116">
        <v>0</v>
      </c>
      <c r="BY2116">
        <v>0</v>
      </c>
      <c r="BZ2116">
        <v>0</v>
      </c>
      <c r="CA2116">
        <v>0</v>
      </c>
      <c r="CB2116">
        <v>0</v>
      </c>
      <c r="CC2116">
        <v>0</v>
      </c>
      <c r="CD2116">
        <v>0</v>
      </c>
      <c r="CE2116">
        <v>0</v>
      </c>
      <c r="CF2116">
        <v>0</v>
      </c>
      <c r="CG2116">
        <v>0</v>
      </c>
      <c r="CH2116">
        <v>0</v>
      </c>
      <c r="CI2116">
        <v>0</v>
      </c>
      <c r="CJ2116">
        <v>0</v>
      </c>
      <c r="CK2116">
        <v>0</v>
      </c>
      <c r="CL2116">
        <v>0</v>
      </c>
      <c r="CM2116">
        <v>0</v>
      </c>
      <c r="CN2116">
        <v>0</v>
      </c>
      <c r="CO2116">
        <v>0</v>
      </c>
      <c r="CP2116">
        <v>0</v>
      </c>
      <c r="CQ2116">
        <v>570519</v>
      </c>
      <c r="CR2116">
        <v>0</v>
      </c>
      <c r="CS2116">
        <v>0</v>
      </c>
      <c r="CT2116">
        <v>0</v>
      </c>
      <c r="CU2116">
        <v>65000</v>
      </c>
      <c r="CV2116">
        <v>96861</v>
      </c>
      <c r="CW2116">
        <v>2240</v>
      </c>
      <c r="CX2116">
        <v>11741</v>
      </c>
      <c r="CY2116">
        <v>8806</v>
      </c>
      <c r="CZ2116">
        <v>3522</v>
      </c>
      <c r="DA2116">
        <v>2935</v>
      </c>
      <c r="DB2116">
        <v>12718</v>
      </c>
      <c r="DC2116">
        <v>58704</v>
      </c>
      <c r="DD2116">
        <v>2935</v>
      </c>
      <c r="DE2116">
        <v>20000</v>
      </c>
      <c r="DF2116">
        <v>0</v>
      </c>
      <c r="DG2116">
        <v>75000</v>
      </c>
      <c r="DH2116">
        <v>0</v>
      </c>
      <c r="DI2116">
        <v>0</v>
      </c>
      <c r="DJ2116">
        <v>138340</v>
      </c>
      <c r="DK2116">
        <v>124996</v>
      </c>
      <c r="DL2116">
        <v>350383</v>
      </c>
      <c r="DM2116">
        <v>0</v>
      </c>
      <c r="DN2116">
        <v>0</v>
      </c>
      <c r="DO2116">
        <v>1544700</v>
      </c>
      <c r="DP2116">
        <v>317700</v>
      </c>
      <c r="DQ2116">
        <v>225054</v>
      </c>
      <c r="DR2116">
        <v>0</v>
      </c>
      <c r="DS2116">
        <v>0</v>
      </c>
    </row>
    <row r="2117" spans="1:123" x14ac:dyDescent="0.3">
      <c r="A2117" t="str">
        <f t="shared" si="33"/>
        <v>20311997</v>
      </c>
      <c r="B2117">
        <v>61</v>
      </c>
      <c r="C2117">
        <v>2031</v>
      </c>
      <c r="D2117">
        <v>199712</v>
      </c>
      <c r="E2117">
        <v>51</v>
      </c>
      <c r="F2117">
        <v>1849069</v>
      </c>
      <c r="G2117">
        <v>163096</v>
      </c>
      <c r="H2117">
        <v>550000</v>
      </c>
      <c r="I2117">
        <v>0</v>
      </c>
      <c r="J2117">
        <v>120000</v>
      </c>
      <c r="K2117">
        <v>85000</v>
      </c>
      <c r="L2117">
        <v>200000</v>
      </c>
      <c r="M2117">
        <v>56200</v>
      </c>
      <c r="N2117">
        <v>11500</v>
      </c>
      <c r="O2117">
        <v>25500</v>
      </c>
      <c r="P2117">
        <v>4500</v>
      </c>
      <c r="Q2117">
        <v>2000</v>
      </c>
      <c r="R2117">
        <v>0</v>
      </c>
      <c r="S2117">
        <v>6059</v>
      </c>
      <c r="T2117">
        <v>35000</v>
      </c>
      <c r="U2117">
        <v>36000</v>
      </c>
      <c r="V2117">
        <v>0</v>
      </c>
      <c r="W2117">
        <v>0</v>
      </c>
      <c r="X2117">
        <v>19438</v>
      </c>
      <c r="Y2117">
        <v>0</v>
      </c>
      <c r="Z2117">
        <v>0</v>
      </c>
      <c r="AA2117">
        <v>0</v>
      </c>
      <c r="AB2117">
        <v>0</v>
      </c>
      <c r="AC2117">
        <v>98576</v>
      </c>
      <c r="AD2117">
        <v>50786</v>
      </c>
      <c r="AE2117">
        <v>0</v>
      </c>
      <c r="AF2117">
        <v>149363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891834</v>
      </c>
      <c r="AO2117">
        <v>970781</v>
      </c>
      <c r="AP2117">
        <v>149363</v>
      </c>
      <c r="AQ2117">
        <v>16187</v>
      </c>
      <c r="AR2117">
        <v>20000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0</v>
      </c>
      <c r="BI2117">
        <v>0</v>
      </c>
      <c r="BJ2117">
        <v>0</v>
      </c>
      <c r="BK2117">
        <v>1156331</v>
      </c>
      <c r="BL2117">
        <v>0</v>
      </c>
      <c r="BM2117">
        <v>0</v>
      </c>
      <c r="BN2117">
        <v>0</v>
      </c>
      <c r="BO2117">
        <v>0</v>
      </c>
      <c r="BP2117">
        <v>0</v>
      </c>
      <c r="BQ2117">
        <v>0</v>
      </c>
      <c r="BR2117">
        <v>0</v>
      </c>
      <c r="BS2117">
        <v>0</v>
      </c>
      <c r="BT2117">
        <v>0</v>
      </c>
      <c r="BU2117">
        <v>0</v>
      </c>
      <c r="BV2117">
        <v>0</v>
      </c>
      <c r="BW2117">
        <v>0</v>
      </c>
      <c r="BX2117">
        <v>0</v>
      </c>
      <c r="BY2117">
        <v>0</v>
      </c>
      <c r="BZ2117">
        <v>0</v>
      </c>
      <c r="CA2117">
        <v>0</v>
      </c>
      <c r="CB2117">
        <v>0</v>
      </c>
      <c r="CC2117">
        <v>0</v>
      </c>
      <c r="CD2117">
        <v>0</v>
      </c>
      <c r="CE2117">
        <v>0</v>
      </c>
      <c r="CF2117">
        <v>0</v>
      </c>
      <c r="CG2117">
        <v>0</v>
      </c>
      <c r="CH2117">
        <v>0</v>
      </c>
      <c r="CI2117">
        <v>0</v>
      </c>
      <c r="CJ2117">
        <v>0</v>
      </c>
      <c r="CK2117">
        <v>0</v>
      </c>
      <c r="CL2117">
        <v>0</v>
      </c>
      <c r="CM2117">
        <v>0</v>
      </c>
      <c r="CN2117">
        <v>0</v>
      </c>
      <c r="CO2117">
        <v>0</v>
      </c>
      <c r="CP2117">
        <v>0</v>
      </c>
      <c r="CQ2117">
        <v>550519</v>
      </c>
      <c r="CR2117">
        <v>0</v>
      </c>
      <c r="CS2117">
        <v>0</v>
      </c>
      <c r="CT2117">
        <v>0</v>
      </c>
      <c r="CU2117">
        <v>65000</v>
      </c>
      <c r="CV2117">
        <v>96861</v>
      </c>
      <c r="CW2117">
        <v>2240</v>
      </c>
      <c r="CX2117">
        <v>11741</v>
      </c>
      <c r="CY2117">
        <v>8806</v>
      </c>
      <c r="CZ2117">
        <v>3522</v>
      </c>
      <c r="DA2117">
        <v>2935</v>
      </c>
      <c r="DB2117">
        <v>12718</v>
      </c>
      <c r="DC2117">
        <v>58704</v>
      </c>
      <c r="DD2117">
        <v>2935</v>
      </c>
      <c r="DE2117">
        <v>25000</v>
      </c>
      <c r="DF2117">
        <v>0</v>
      </c>
      <c r="DG2117">
        <v>55562</v>
      </c>
      <c r="DH2117">
        <v>0</v>
      </c>
      <c r="DI2117">
        <v>0</v>
      </c>
      <c r="DJ2117">
        <v>138340</v>
      </c>
      <c r="DK2117">
        <v>124996</v>
      </c>
      <c r="DL2117">
        <v>350383</v>
      </c>
      <c r="DM2117">
        <v>0</v>
      </c>
      <c r="DN2117">
        <v>0</v>
      </c>
      <c r="DO2117">
        <v>1510262</v>
      </c>
      <c r="DP2117">
        <v>317700</v>
      </c>
      <c r="DQ2117">
        <v>-19438</v>
      </c>
      <c r="DR2117">
        <v>0</v>
      </c>
      <c r="DS2117">
        <v>0</v>
      </c>
    </row>
    <row r="2118" spans="1:123" x14ac:dyDescent="0.3">
      <c r="A2118" t="str">
        <f t="shared" si="33"/>
        <v>20321998</v>
      </c>
      <c r="B2118">
        <v>61</v>
      </c>
      <c r="C2118">
        <v>2032</v>
      </c>
      <c r="D2118">
        <v>199812</v>
      </c>
      <c r="E2118">
        <v>64</v>
      </c>
      <c r="F2118">
        <v>1370960</v>
      </c>
      <c r="G2118">
        <v>163099</v>
      </c>
      <c r="H2118">
        <v>550000</v>
      </c>
      <c r="I2118">
        <v>0</v>
      </c>
      <c r="J2118">
        <v>120000</v>
      </c>
      <c r="K2118">
        <v>85000</v>
      </c>
      <c r="L2118">
        <v>200000</v>
      </c>
      <c r="M2118">
        <v>56200</v>
      </c>
      <c r="N2118">
        <v>11500</v>
      </c>
      <c r="O2118">
        <v>25500</v>
      </c>
      <c r="P2118">
        <v>4500</v>
      </c>
      <c r="Q2118">
        <v>2000</v>
      </c>
      <c r="R2118">
        <v>0</v>
      </c>
      <c r="S2118">
        <v>5871</v>
      </c>
      <c r="T2118">
        <v>35000</v>
      </c>
      <c r="U2118">
        <v>36000</v>
      </c>
      <c r="V2118">
        <v>0</v>
      </c>
      <c r="W2118">
        <v>0</v>
      </c>
      <c r="X2118">
        <v>0</v>
      </c>
      <c r="Y2118">
        <v>0</v>
      </c>
      <c r="Z2118">
        <v>251661</v>
      </c>
      <c r="AA2118">
        <v>0</v>
      </c>
      <c r="AB2118">
        <v>0</v>
      </c>
      <c r="AC2118">
        <v>124782</v>
      </c>
      <c r="AD2118">
        <v>64287</v>
      </c>
      <c r="AE2118">
        <v>0</v>
      </c>
      <c r="AF2118">
        <v>189069</v>
      </c>
      <c r="AG2118">
        <v>0</v>
      </c>
      <c r="AH2118">
        <v>0</v>
      </c>
      <c r="AI2118">
        <v>0</v>
      </c>
      <c r="AJ2118">
        <v>19788</v>
      </c>
      <c r="AK2118">
        <v>19788</v>
      </c>
      <c r="AL2118">
        <v>0</v>
      </c>
      <c r="AM2118">
        <v>0</v>
      </c>
      <c r="AN2118">
        <v>561052</v>
      </c>
      <c r="AO2118">
        <v>1228854</v>
      </c>
      <c r="AP2118">
        <v>189069</v>
      </c>
      <c r="AQ2118">
        <v>0</v>
      </c>
      <c r="AR2118">
        <v>20000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38814</v>
      </c>
      <c r="BF2118">
        <v>0</v>
      </c>
      <c r="BG2118">
        <v>35194</v>
      </c>
      <c r="BH2118">
        <v>0</v>
      </c>
      <c r="BI2118">
        <v>0</v>
      </c>
      <c r="BJ2118">
        <v>0</v>
      </c>
      <c r="BK2118">
        <v>1363916</v>
      </c>
      <c r="BL2118">
        <v>0</v>
      </c>
      <c r="BM2118">
        <v>0</v>
      </c>
      <c r="BN2118">
        <v>0</v>
      </c>
      <c r="BO2118">
        <v>0</v>
      </c>
      <c r="BP2118">
        <v>0</v>
      </c>
      <c r="BQ2118">
        <v>0</v>
      </c>
      <c r="BR2118">
        <v>79481</v>
      </c>
      <c r="BS2118">
        <v>154000</v>
      </c>
      <c r="BT2118">
        <v>0</v>
      </c>
      <c r="BU2118">
        <v>100000</v>
      </c>
      <c r="BV2118">
        <v>10000</v>
      </c>
      <c r="BW2118">
        <v>0</v>
      </c>
      <c r="BX2118">
        <v>0</v>
      </c>
      <c r="BY2118">
        <v>0</v>
      </c>
      <c r="BZ2118">
        <v>0</v>
      </c>
      <c r="CA2118">
        <v>0</v>
      </c>
      <c r="CB2118">
        <v>0</v>
      </c>
      <c r="CC2118">
        <v>0</v>
      </c>
      <c r="CD2118">
        <v>0</v>
      </c>
      <c r="CE2118">
        <v>0</v>
      </c>
      <c r="CF2118">
        <v>0</v>
      </c>
      <c r="CG2118">
        <v>3139</v>
      </c>
      <c r="CH2118">
        <v>49</v>
      </c>
      <c r="CI2118">
        <v>259</v>
      </c>
      <c r="CJ2118">
        <v>194</v>
      </c>
      <c r="CK2118">
        <v>78</v>
      </c>
      <c r="CL2118">
        <v>65</v>
      </c>
      <c r="CM2118">
        <v>282</v>
      </c>
      <c r="CN2118">
        <v>7296</v>
      </c>
      <c r="CO2118">
        <v>65</v>
      </c>
      <c r="CP2118">
        <v>0</v>
      </c>
      <c r="CQ2118">
        <v>610000</v>
      </c>
      <c r="CR2118">
        <v>100000</v>
      </c>
      <c r="CS2118">
        <v>10000</v>
      </c>
      <c r="CT2118">
        <v>154000</v>
      </c>
      <c r="CU2118">
        <v>65000</v>
      </c>
      <c r="CV2118">
        <v>100000</v>
      </c>
      <c r="CW2118">
        <v>2289</v>
      </c>
      <c r="CX2118">
        <v>12000</v>
      </c>
      <c r="CY2118">
        <v>9000</v>
      </c>
      <c r="CZ2118">
        <v>3600</v>
      </c>
      <c r="DA2118">
        <v>3000</v>
      </c>
      <c r="DB2118">
        <v>13000</v>
      </c>
      <c r="DC2118">
        <v>66000</v>
      </c>
      <c r="DD2118">
        <v>3000</v>
      </c>
      <c r="DE2118">
        <v>30000</v>
      </c>
      <c r="DF2118">
        <v>251661</v>
      </c>
      <c r="DG2118">
        <v>55562</v>
      </c>
      <c r="DH2118">
        <v>0</v>
      </c>
      <c r="DI2118">
        <v>0</v>
      </c>
      <c r="DJ2118">
        <v>173534</v>
      </c>
      <c r="DK2118">
        <v>124996</v>
      </c>
      <c r="DL2118">
        <v>350383</v>
      </c>
      <c r="DM2118">
        <v>38814</v>
      </c>
      <c r="DN2118">
        <v>0</v>
      </c>
      <c r="DO2118">
        <v>2195628</v>
      </c>
      <c r="DP2118">
        <v>317700</v>
      </c>
      <c r="DQ2118">
        <v>700366</v>
      </c>
      <c r="DR2118">
        <v>0</v>
      </c>
      <c r="DS2118">
        <v>0</v>
      </c>
    </row>
    <row r="2119" spans="1:123" x14ac:dyDescent="0.3">
      <c r="A2119" t="str">
        <f t="shared" si="33"/>
        <v>20331999</v>
      </c>
      <c r="B2119">
        <v>61</v>
      </c>
      <c r="C2119">
        <v>2033</v>
      </c>
      <c r="D2119">
        <v>199912</v>
      </c>
      <c r="E2119">
        <v>56</v>
      </c>
      <c r="F2119">
        <v>1809000</v>
      </c>
      <c r="G2119">
        <v>163102</v>
      </c>
      <c r="H2119">
        <v>550000</v>
      </c>
      <c r="I2119">
        <v>0</v>
      </c>
      <c r="J2119">
        <v>120000</v>
      </c>
      <c r="K2119">
        <v>85000</v>
      </c>
      <c r="L2119">
        <v>200000</v>
      </c>
      <c r="M2119">
        <v>56200</v>
      </c>
      <c r="N2119">
        <v>11500</v>
      </c>
      <c r="O2119">
        <v>25500</v>
      </c>
      <c r="P2119">
        <v>4500</v>
      </c>
      <c r="Q2119">
        <v>2000</v>
      </c>
      <c r="R2119">
        <v>0</v>
      </c>
      <c r="S2119">
        <v>5682</v>
      </c>
      <c r="T2119">
        <v>35000</v>
      </c>
      <c r="U2119">
        <v>36000</v>
      </c>
      <c r="V2119">
        <v>0</v>
      </c>
      <c r="W2119">
        <v>0</v>
      </c>
      <c r="X2119">
        <v>0</v>
      </c>
      <c r="Y2119">
        <v>0</v>
      </c>
      <c r="Z2119">
        <v>53289</v>
      </c>
      <c r="AA2119">
        <v>0</v>
      </c>
      <c r="AB2119">
        <v>19788</v>
      </c>
      <c r="AC2119">
        <v>107734</v>
      </c>
      <c r="AD2119">
        <v>55504</v>
      </c>
      <c r="AE2119">
        <v>19788</v>
      </c>
      <c r="AF2119">
        <v>143450</v>
      </c>
      <c r="AG2119">
        <v>0</v>
      </c>
      <c r="AH2119">
        <v>0</v>
      </c>
      <c r="AI2119">
        <v>0</v>
      </c>
      <c r="AJ2119">
        <v>40747</v>
      </c>
      <c r="AK2119">
        <v>40747</v>
      </c>
      <c r="AL2119">
        <v>0</v>
      </c>
      <c r="AM2119">
        <v>0</v>
      </c>
      <c r="AN2119">
        <v>783895</v>
      </c>
      <c r="AO2119">
        <v>1060968</v>
      </c>
      <c r="AP2119">
        <v>163239</v>
      </c>
      <c r="AQ2119">
        <v>0</v>
      </c>
      <c r="AR2119">
        <v>20000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0</v>
      </c>
      <c r="BI2119">
        <v>0</v>
      </c>
      <c r="BJ2119">
        <v>0</v>
      </c>
      <c r="BK2119">
        <v>1244207</v>
      </c>
      <c r="BL2119">
        <v>0</v>
      </c>
      <c r="BM2119">
        <v>0</v>
      </c>
      <c r="BN2119">
        <v>0</v>
      </c>
      <c r="BO2119">
        <v>0</v>
      </c>
      <c r="BP2119">
        <v>0</v>
      </c>
      <c r="BQ2119">
        <v>0</v>
      </c>
      <c r="BR2119">
        <v>20000</v>
      </c>
      <c r="BS2119">
        <v>0</v>
      </c>
      <c r="BT2119">
        <v>0</v>
      </c>
      <c r="BU2119">
        <v>0</v>
      </c>
      <c r="BV2119">
        <v>0</v>
      </c>
      <c r="BW2119">
        <v>0</v>
      </c>
      <c r="BX2119">
        <v>0</v>
      </c>
      <c r="BY2119">
        <v>0</v>
      </c>
      <c r="BZ2119">
        <v>0</v>
      </c>
      <c r="CA2119">
        <v>0</v>
      </c>
      <c r="CB2119">
        <v>0</v>
      </c>
      <c r="CC2119">
        <v>0</v>
      </c>
      <c r="CD2119">
        <v>0</v>
      </c>
      <c r="CE2119">
        <v>0</v>
      </c>
      <c r="CF2119">
        <v>0</v>
      </c>
      <c r="CG2119">
        <v>0</v>
      </c>
      <c r="CH2119">
        <v>0</v>
      </c>
      <c r="CI2119">
        <v>0</v>
      </c>
      <c r="CJ2119">
        <v>0</v>
      </c>
      <c r="CK2119">
        <v>0</v>
      </c>
      <c r="CL2119">
        <v>0</v>
      </c>
      <c r="CM2119">
        <v>0</v>
      </c>
      <c r="CN2119">
        <v>0</v>
      </c>
      <c r="CO2119">
        <v>0</v>
      </c>
      <c r="CP2119">
        <v>0</v>
      </c>
      <c r="CQ2119">
        <v>610000</v>
      </c>
      <c r="CR2119">
        <v>100000</v>
      </c>
      <c r="CS2119">
        <v>10000</v>
      </c>
      <c r="CT2119">
        <v>154000</v>
      </c>
      <c r="CU2119">
        <v>65000</v>
      </c>
      <c r="CV2119">
        <v>100000</v>
      </c>
      <c r="CW2119">
        <v>2289</v>
      </c>
      <c r="CX2119">
        <v>12000</v>
      </c>
      <c r="CY2119">
        <v>9000</v>
      </c>
      <c r="CZ2119">
        <v>3600</v>
      </c>
      <c r="DA2119">
        <v>3000</v>
      </c>
      <c r="DB2119">
        <v>13000</v>
      </c>
      <c r="DC2119">
        <v>66000</v>
      </c>
      <c r="DD2119">
        <v>3000</v>
      </c>
      <c r="DE2119">
        <v>35000</v>
      </c>
      <c r="DF2119">
        <v>285195</v>
      </c>
      <c r="DG2119">
        <v>55562</v>
      </c>
      <c r="DH2119">
        <v>0</v>
      </c>
      <c r="DI2119">
        <v>0</v>
      </c>
      <c r="DJ2119">
        <v>170014</v>
      </c>
      <c r="DK2119">
        <v>124996</v>
      </c>
      <c r="DL2119">
        <v>350383</v>
      </c>
      <c r="DM2119">
        <v>34932</v>
      </c>
      <c r="DN2119">
        <v>0</v>
      </c>
      <c r="DO2119">
        <v>2247720</v>
      </c>
      <c r="DP2119">
        <v>317700</v>
      </c>
      <c r="DQ2119">
        <v>114036</v>
      </c>
      <c r="DR2119">
        <v>0</v>
      </c>
      <c r="DS2119">
        <v>0</v>
      </c>
    </row>
    <row r="2120" spans="1:123" x14ac:dyDescent="0.3">
      <c r="A2120" t="str">
        <f t="shared" si="33"/>
        <v>20342000</v>
      </c>
      <c r="B2120">
        <v>61</v>
      </c>
      <c r="C2120">
        <v>2034</v>
      </c>
      <c r="D2120">
        <v>200012</v>
      </c>
      <c r="E2120">
        <v>37</v>
      </c>
      <c r="F2120">
        <v>1969237</v>
      </c>
      <c r="G2120">
        <v>163105</v>
      </c>
      <c r="H2120">
        <v>550000</v>
      </c>
      <c r="I2120">
        <v>0</v>
      </c>
      <c r="J2120">
        <v>120000</v>
      </c>
      <c r="K2120">
        <v>85000</v>
      </c>
      <c r="L2120">
        <v>200000</v>
      </c>
      <c r="M2120">
        <v>56200</v>
      </c>
      <c r="N2120">
        <v>11500</v>
      </c>
      <c r="O2120">
        <v>25500</v>
      </c>
      <c r="P2120">
        <v>4500</v>
      </c>
      <c r="Q2120">
        <v>2000</v>
      </c>
      <c r="R2120">
        <v>0</v>
      </c>
      <c r="S2120">
        <v>5494</v>
      </c>
      <c r="T2120">
        <v>35000</v>
      </c>
      <c r="U2120">
        <v>36000</v>
      </c>
      <c r="V2120">
        <v>0</v>
      </c>
      <c r="W2120">
        <v>0</v>
      </c>
      <c r="X2120">
        <v>0</v>
      </c>
      <c r="Y2120">
        <v>193806</v>
      </c>
      <c r="Z2120">
        <v>0</v>
      </c>
      <c r="AA2120">
        <v>0</v>
      </c>
      <c r="AB2120">
        <v>40747</v>
      </c>
      <c r="AC2120">
        <v>71948</v>
      </c>
      <c r="AD2120">
        <v>0</v>
      </c>
      <c r="AE2120">
        <v>40747</v>
      </c>
      <c r="AF2120">
        <v>68268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1146732</v>
      </c>
      <c r="AO2120">
        <v>708545</v>
      </c>
      <c r="AP2120">
        <v>109015</v>
      </c>
      <c r="AQ2120">
        <v>0</v>
      </c>
      <c r="AR2120">
        <v>13031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0</v>
      </c>
      <c r="BI2120">
        <v>0</v>
      </c>
      <c r="BJ2120">
        <v>0</v>
      </c>
      <c r="BK2120">
        <v>830592</v>
      </c>
      <c r="BL2120">
        <v>0</v>
      </c>
      <c r="BM2120">
        <v>191019</v>
      </c>
      <c r="BN2120">
        <v>0</v>
      </c>
      <c r="BO2120">
        <v>0</v>
      </c>
      <c r="BP2120">
        <v>0</v>
      </c>
      <c r="BQ2120">
        <v>0</v>
      </c>
      <c r="BR2120">
        <v>0</v>
      </c>
      <c r="BS2120">
        <v>0</v>
      </c>
      <c r="BT2120">
        <v>0</v>
      </c>
      <c r="BU2120">
        <v>0</v>
      </c>
      <c r="BV2120">
        <v>0</v>
      </c>
      <c r="BW2120">
        <v>0</v>
      </c>
      <c r="BX2120">
        <v>0</v>
      </c>
      <c r="BY2120">
        <v>0</v>
      </c>
      <c r="BZ2120">
        <v>0</v>
      </c>
      <c r="CA2120">
        <v>0</v>
      </c>
      <c r="CB2120">
        <v>0</v>
      </c>
      <c r="CC2120">
        <v>0</v>
      </c>
      <c r="CD2120">
        <v>0</v>
      </c>
      <c r="CE2120">
        <v>0</v>
      </c>
      <c r="CF2120">
        <v>0</v>
      </c>
      <c r="CG2120">
        <v>0</v>
      </c>
      <c r="CH2120">
        <v>0</v>
      </c>
      <c r="CI2120">
        <v>0</v>
      </c>
      <c r="CJ2120">
        <v>0</v>
      </c>
      <c r="CK2120">
        <v>0</v>
      </c>
      <c r="CL2120">
        <v>0</v>
      </c>
      <c r="CM2120">
        <v>0</v>
      </c>
      <c r="CN2120">
        <v>0</v>
      </c>
      <c r="CO2120">
        <v>0</v>
      </c>
      <c r="CP2120">
        <v>0</v>
      </c>
      <c r="CQ2120">
        <v>398981</v>
      </c>
      <c r="CR2120">
        <v>100000</v>
      </c>
      <c r="CS2120">
        <v>10000</v>
      </c>
      <c r="CT2120">
        <v>154000</v>
      </c>
      <c r="CU2120">
        <v>65000</v>
      </c>
      <c r="CV2120">
        <v>100000</v>
      </c>
      <c r="CW2120">
        <v>2289</v>
      </c>
      <c r="CX2120">
        <v>12000</v>
      </c>
      <c r="CY2120">
        <v>9000</v>
      </c>
      <c r="CZ2120">
        <v>3600</v>
      </c>
      <c r="DA2120">
        <v>3000</v>
      </c>
      <c r="DB2120">
        <v>13000</v>
      </c>
      <c r="DC2120">
        <v>66000</v>
      </c>
      <c r="DD2120">
        <v>3000</v>
      </c>
      <c r="DE2120">
        <v>40000</v>
      </c>
      <c r="DF2120">
        <v>80249</v>
      </c>
      <c r="DG2120">
        <v>55562</v>
      </c>
      <c r="DH2120">
        <v>0</v>
      </c>
      <c r="DI2120">
        <v>0</v>
      </c>
      <c r="DJ2120">
        <v>170014</v>
      </c>
      <c r="DK2120">
        <v>124996</v>
      </c>
      <c r="DL2120">
        <v>350383</v>
      </c>
      <c r="DM2120">
        <v>34932</v>
      </c>
      <c r="DN2120">
        <v>0</v>
      </c>
      <c r="DO2120">
        <v>1796008</v>
      </c>
      <c r="DP2120">
        <v>317700</v>
      </c>
      <c r="DQ2120">
        <v>-384825</v>
      </c>
      <c r="DR2120">
        <v>0</v>
      </c>
      <c r="DS2120">
        <v>0</v>
      </c>
    </row>
    <row r="2121" spans="1:123" x14ac:dyDescent="0.3">
      <c r="A2121" t="str">
        <f t="shared" si="33"/>
        <v>20352001</v>
      </c>
      <c r="B2121">
        <v>61</v>
      </c>
      <c r="C2121">
        <v>2035</v>
      </c>
      <c r="D2121">
        <v>200112</v>
      </c>
      <c r="E2121">
        <v>20</v>
      </c>
      <c r="F2121">
        <v>1824924</v>
      </c>
      <c r="G2121">
        <v>163108</v>
      </c>
      <c r="H2121">
        <v>550000</v>
      </c>
      <c r="I2121">
        <v>0</v>
      </c>
      <c r="J2121">
        <v>120000</v>
      </c>
      <c r="K2121">
        <v>85000</v>
      </c>
      <c r="L2121">
        <v>200000</v>
      </c>
      <c r="M2121">
        <v>56200</v>
      </c>
      <c r="N2121">
        <v>11500</v>
      </c>
      <c r="O2121">
        <v>25500</v>
      </c>
      <c r="P2121">
        <v>4500</v>
      </c>
      <c r="Q2121">
        <v>2000</v>
      </c>
      <c r="R2121">
        <v>0</v>
      </c>
      <c r="S2121">
        <v>5305</v>
      </c>
      <c r="T2121">
        <v>35000</v>
      </c>
      <c r="U2121">
        <v>36000</v>
      </c>
      <c r="V2121">
        <v>0</v>
      </c>
      <c r="W2121">
        <v>5000</v>
      </c>
      <c r="X2121">
        <v>25000</v>
      </c>
      <c r="Y2121">
        <v>77842</v>
      </c>
      <c r="Z2121">
        <v>0</v>
      </c>
      <c r="AA2121">
        <v>0</v>
      </c>
      <c r="AB2121">
        <v>0</v>
      </c>
      <c r="AC2121">
        <v>38651</v>
      </c>
      <c r="AD2121">
        <v>0</v>
      </c>
      <c r="AE2121">
        <v>0</v>
      </c>
      <c r="AF2121">
        <v>58564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1060283</v>
      </c>
      <c r="AO2121">
        <v>380635</v>
      </c>
      <c r="AP2121">
        <v>58564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34932</v>
      </c>
      <c r="AW2121">
        <v>0</v>
      </c>
      <c r="AX2121">
        <v>34603</v>
      </c>
      <c r="AY2121">
        <v>0</v>
      </c>
      <c r="AZ2121">
        <v>0</v>
      </c>
      <c r="BA2121">
        <v>25000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0</v>
      </c>
      <c r="BI2121">
        <v>0</v>
      </c>
      <c r="BJ2121">
        <v>0</v>
      </c>
      <c r="BK2121">
        <v>533734</v>
      </c>
      <c r="BL2121">
        <v>0</v>
      </c>
      <c r="BM2121">
        <v>176667</v>
      </c>
      <c r="BN2121">
        <v>119817</v>
      </c>
      <c r="BO2121">
        <v>0</v>
      </c>
      <c r="BP2121">
        <v>88532</v>
      </c>
      <c r="BQ2121">
        <v>0</v>
      </c>
      <c r="BR2121">
        <v>0</v>
      </c>
      <c r="BS2121">
        <v>0</v>
      </c>
      <c r="BT2121">
        <v>0</v>
      </c>
      <c r="BU2121">
        <v>0</v>
      </c>
      <c r="BV2121">
        <v>0</v>
      </c>
      <c r="BW2121">
        <v>0</v>
      </c>
      <c r="BX2121">
        <v>0</v>
      </c>
      <c r="BY2121">
        <v>0</v>
      </c>
      <c r="BZ2121">
        <v>0</v>
      </c>
      <c r="CA2121">
        <v>0</v>
      </c>
      <c r="CB2121">
        <v>0</v>
      </c>
      <c r="CC2121">
        <v>0</v>
      </c>
      <c r="CD2121">
        <v>0</v>
      </c>
      <c r="CE2121">
        <v>0</v>
      </c>
      <c r="CF2121">
        <v>45000</v>
      </c>
      <c r="CG2121">
        <v>0</v>
      </c>
      <c r="CH2121">
        <v>0</v>
      </c>
      <c r="CI2121">
        <v>0</v>
      </c>
      <c r="CJ2121">
        <v>0</v>
      </c>
      <c r="CK2121">
        <v>0</v>
      </c>
      <c r="CL2121">
        <v>0</v>
      </c>
      <c r="CM2121">
        <v>0</v>
      </c>
      <c r="CN2121">
        <v>0</v>
      </c>
      <c r="CO2121">
        <v>0</v>
      </c>
      <c r="CP2121">
        <v>0</v>
      </c>
      <c r="CQ2121">
        <v>202315</v>
      </c>
      <c r="CR2121">
        <v>11468</v>
      </c>
      <c r="CS2121">
        <v>10000</v>
      </c>
      <c r="CT2121">
        <v>34183</v>
      </c>
      <c r="CU2121">
        <v>65000</v>
      </c>
      <c r="CV2121">
        <v>100000</v>
      </c>
      <c r="CW2121">
        <v>2289</v>
      </c>
      <c r="CX2121">
        <v>12000</v>
      </c>
      <c r="CY2121">
        <v>9000</v>
      </c>
      <c r="CZ2121">
        <v>3600</v>
      </c>
      <c r="DA2121">
        <v>3000</v>
      </c>
      <c r="DB2121">
        <v>13000</v>
      </c>
      <c r="DC2121">
        <v>66000</v>
      </c>
      <c r="DD2121">
        <v>3000</v>
      </c>
      <c r="DE2121">
        <v>0</v>
      </c>
      <c r="DF2121">
        <v>0</v>
      </c>
      <c r="DG2121">
        <v>30562</v>
      </c>
      <c r="DH2121">
        <v>0</v>
      </c>
      <c r="DI2121">
        <v>0</v>
      </c>
      <c r="DJ2121">
        <v>135412</v>
      </c>
      <c r="DK2121">
        <v>99996</v>
      </c>
      <c r="DL2121">
        <v>350383</v>
      </c>
      <c r="DM2121">
        <v>0</v>
      </c>
      <c r="DN2121">
        <v>0</v>
      </c>
      <c r="DO2121">
        <v>1151208</v>
      </c>
      <c r="DP2121">
        <v>317700</v>
      </c>
      <c r="DQ2121">
        <v>-627392</v>
      </c>
      <c r="DR2121">
        <v>0</v>
      </c>
      <c r="DS2121">
        <v>0</v>
      </c>
    </row>
    <row r="2122" spans="1:123" x14ac:dyDescent="0.3">
      <c r="A2122" t="str">
        <f t="shared" si="33"/>
        <v>20362002</v>
      </c>
      <c r="B2122">
        <v>61</v>
      </c>
      <c r="C2122">
        <v>2036</v>
      </c>
      <c r="D2122">
        <v>200212</v>
      </c>
      <c r="E2122">
        <v>44</v>
      </c>
      <c r="F2122">
        <v>2088828</v>
      </c>
      <c r="G2122">
        <v>163099</v>
      </c>
      <c r="H2122">
        <v>550000</v>
      </c>
      <c r="I2122">
        <v>0</v>
      </c>
      <c r="J2122">
        <v>120000</v>
      </c>
      <c r="K2122">
        <v>85000</v>
      </c>
      <c r="L2122">
        <v>200000</v>
      </c>
      <c r="M2122">
        <v>56200</v>
      </c>
      <c r="N2122">
        <v>11500</v>
      </c>
      <c r="O2122">
        <v>25500</v>
      </c>
      <c r="P2122">
        <v>4500</v>
      </c>
      <c r="Q2122">
        <v>2000</v>
      </c>
      <c r="R2122">
        <v>0</v>
      </c>
      <c r="S2122">
        <v>5091</v>
      </c>
      <c r="T2122">
        <v>35000</v>
      </c>
      <c r="U2122">
        <v>36000</v>
      </c>
      <c r="V2122">
        <v>0</v>
      </c>
      <c r="W2122">
        <v>5000</v>
      </c>
      <c r="X2122">
        <v>25000</v>
      </c>
      <c r="Y2122">
        <v>0</v>
      </c>
      <c r="Z2122">
        <v>0</v>
      </c>
      <c r="AA2122">
        <v>0</v>
      </c>
      <c r="AB2122">
        <v>0</v>
      </c>
      <c r="AC2122">
        <v>86037</v>
      </c>
      <c r="AD2122">
        <v>44326</v>
      </c>
      <c r="AE2122">
        <v>0</v>
      </c>
      <c r="AF2122">
        <v>130363</v>
      </c>
      <c r="AG2122">
        <v>44326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910428</v>
      </c>
      <c r="AO2122">
        <v>847294</v>
      </c>
      <c r="AP2122">
        <v>130363</v>
      </c>
      <c r="AQ2122">
        <v>0</v>
      </c>
      <c r="AR2122">
        <v>20000</v>
      </c>
      <c r="AS2122">
        <v>0</v>
      </c>
      <c r="AT2122">
        <v>0</v>
      </c>
      <c r="AU2122">
        <v>0</v>
      </c>
      <c r="AV2122">
        <v>0</v>
      </c>
      <c r="AW2122">
        <v>13799</v>
      </c>
      <c r="AX2122">
        <v>47847</v>
      </c>
      <c r="AY2122">
        <v>479</v>
      </c>
      <c r="AZ2122">
        <v>0</v>
      </c>
      <c r="BA2122">
        <v>25000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0</v>
      </c>
      <c r="BI2122">
        <v>0</v>
      </c>
      <c r="BJ2122">
        <v>0</v>
      </c>
      <c r="BK2122">
        <v>1084782</v>
      </c>
      <c r="BL2122">
        <v>0</v>
      </c>
      <c r="BM2122">
        <v>156667</v>
      </c>
      <c r="BN2122">
        <v>34183</v>
      </c>
      <c r="BO2122">
        <v>12103</v>
      </c>
      <c r="BP2122">
        <v>11468</v>
      </c>
      <c r="BQ2122">
        <v>10000</v>
      </c>
      <c r="BR2122">
        <v>0</v>
      </c>
      <c r="BS2122">
        <v>0</v>
      </c>
      <c r="BT2122">
        <v>0</v>
      </c>
      <c r="BU2122">
        <v>0</v>
      </c>
      <c r="BV2122">
        <v>0</v>
      </c>
      <c r="BW2122">
        <v>33000</v>
      </c>
      <c r="BX2122">
        <v>763</v>
      </c>
      <c r="BY2122">
        <v>4000</v>
      </c>
      <c r="BZ2122">
        <v>3000</v>
      </c>
      <c r="CA2122">
        <v>1200</v>
      </c>
      <c r="CB2122">
        <v>1000</v>
      </c>
      <c r="CC2122">
        <v>4333</v>
      </c>
      <c r="CD2122">
        <v>20000</v>
      </c>
      <c r="CE2122">
        <v>1000</v>
      </c>
      <c r="CF2122">
        <v>0</v>
      </c>
      <c r="CG2122">
        <v>0</v>
      </c>
      <c r="CH2122">
        <v>0</v>
      </c>
      <c r="CI2122">
        <v>0</v>
      </c>
      <c r="CJ2122">
        <v>0</v>
      </c>
      <c r="CK2122">
        <v>0</v>
      </c>
      <c r="CL2122">
        <v>0</v>
      </c>
      <c r="CM2122">
        <v>0</v>
      </c>
      <c r="CN2122">
        <v>0</v>
      </c>
      <c r="CO2122">
        <v>0</v>
      </c>
      <c r="CP2122">
        <v>0</v>
      </c>
      <c r="CQ2122">
        <v>25648</v>
      </c>
      <c r="CR2122">
        <v>0</v>
      </c>
      <c r="CS2122">
        <v>0</v>
      </c>
      <c r="CT2122">
        <v>0</v>
      </c>
      <c r="CU2122">
        <v>52897</v>
      </c>
      <c r="CV2122">
        <v>67000</v>
      </c>
      <c r="CW2122">
        <v>1526</v>
      </c>
      <c r="CX2122">
        <v>8000</v>
      </c>
      <c r="CY2122">
        <v>6000</v>
      </c>
      <c r="CZ2122">
        <v>2400</v>
      </c>
      <c r="DA2122">
        <v>2000</v>
      </c>
      <c r="DB2122">
        <v>8667</v>
      </c>
      <c r="DC2122">
        <v>46000</v>
      </c>
      <c r="DD2122">
        <v>2000</v>
      </c>
      <c r="DE2122">
        <v>0</v>
      </c>
      <c r="DF2122">
        <v>0</v>
      </c>
      <c r="DG2122">
        <v>5562</v>
      </c>
      <c r="DH2122">
        <v>0</v>
      </c>
      <c r="DI2122">
        <v>0</v>
      </c>
      <c r="DJ2122">
        <v>87565</v>
      </c>
      <c r="DK2122">
        <v>74996</v>
      </c>
      <c r="DL2122">
        <v>336584</v>
      </c>
      <c r="DM2122">
        <v>0</v>
      </c>
      <c r="DN2122">
        <v>0</v>
      </c>
      <c r="DO2122">
        <v>726845</v>
      </c>
      <c r="DP2122">
        <v>317700</v>
      </c>
      <c r="DQ2122">
        <v>-404363</v>
      </c>
      <c r="DR2122">
        <v>0</v>
      </c>
      <c r="DS2122">
        <v>0</v>
      </c>
    </row>
    <row r="2123" spans="1:123" x14ac:dyDescent="0.3">
      <c r="A2123" t="str">
        <f t="shared" si="33"/>
        <v>20372003</v>
      </c>
      <c r="B2123">
        <v>61</v>
      </c>
      <c r="C2123">
        <v>2037</v>
      </c>
      <c r="D2123">
        <v>200312</v>
      </c>
      <c r="E2123">
        <v>50</v>
      </c>
      <c r="F2123">
        <v>2001411</v>
      </c>
      <c r="G2123">
        <v>163089</v>
      </c>
      <c r="H2123">
        <v>550000</v>
      </c>
      <c r="I2123">
        <v>0</v>
      </c>
      <c r="J2123">
        <v>120000</v>
      </c>
      <c r="K2123">
        <v>85000</v>
      </c>
      <c r="L2123">
        <v>200000</v>
      </c>
      <c r="M2123">
        <v>56200</v>
      </c>
      <c r="N2123">
        <v>11500</v>
      </c>
      <c r="O2123">
        <v>25500</v>
      </c>
      <c r="P2123">
        <v>4500</v>
      </c>
      <c r="Q2123">
        <v>2000</v>
      </c>
      <c r="R2123">
        <v>0</v>
      </c>
      <c r="S2123">
        <v>4878</v>
      </c>
      <c r="T2123">
        <v>35000</v>
      </c>
      <c r="U2123">
        <v>36000</v>
      </c>
      <c r="V2123">
        <v>0</v>
      </c>
      <c r="W2123">
        <v>5000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97684</v>
      </c>
      <c r="AD2123">
        <v>50327</v>
      </c>
      <c r="AE2123">
        <v>0</v>
      </c>
      <c r="AF2123">
        <v>148011</v>
      </c>
      <c r="AG2123">
        <v>50327</v>
      </c>
      <c r="AH2123">
        <v>0</v>
      </c>
      <c r="AI2123">
        <v>44326</v>
      </c>
      <c r="AJ2123">
        <v>0</v>
      </c>
      <c r="AK2123">
        <v>44326</v>
      </c>
      <c r="AL2123">
        <v>44326</v>
      </c>
      <c r="AM2123">
        <v>0</v>
      </c>
      <c r="AN2123">
        <v>867567</v>
      </c>
      <c r="AO2123">
        <v>961994</v>
      </c>
      <c r="AP2123">
        <v>148011</v>
      </c>
      <c r="AQ2123">
        <v>0</v>
      </c>
      <c r="AR2123">
        <v>20000</v>
      </c>
      <c r="AS2123">
        <v>0</v>
      </c>
      <c r="AT2123">
        <v>0</v>
      </c>
      <c r="AU2123">
        <v>0</v>
      </c>
      <c r="AV2123">
        <v>0</v>
      </c>
      <c r="AW2123">
        <v>18348</v>
      </c>
      <c r="AX2123">
        <v>51102</v>
      </c>
      <c r="AY2123">
        <v>6635</v>
      </c>
      <c r="AZ2123">
        <v>0</v>
      </c>
      <c r="BA2123">
        <v>25000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0</v>
      </c>
      <c r="BI2123">
        <v>0</v>
      </c>
      <c r="BJ2123">
        <v>0</v>
      </c>
      <c r="BK2123">
        <v>1231090</v>
      </c>
      <c r="BL2123">
        <v>0</v>
      </c>
      <c r="BM2123">
        <v>5648</v>
      </c>
      <c r="BN2123">
        <v>0</v>
      </c>
      <c r="BO2123">
        <v>27899</v>
      </c>
      <c r="BP2123">
        <v>0</v>
      </c>
      <c r="BQ2123">
        <v>0</v>
      </c>
      <c r="BR2123">
        <v>0</v>
      </c>
      <c r="BS2123">
        <v>0</v>
      </c>
      <c r="BT2123">
        <v>0</v>
      </c>
      <c r="BU2123">
        <v>0</v>
      </c>
      <c r="BV2123">
        <v>0</v>
      </c>
      <c r="BW2123">
        <v>33000</v>
      </c>
      <c r="BX2123">
        <v>763</v>
      </c>
      <c r="BY2123">
        <v>4000</v>
      </c>
      <c r="BZ2123">
        <v>3000</v>
      </c>
      <c r="CA2123">
        <v>1200</v>
      </c>
      <c r="CB2123">
        <v>1000</v>
      </c>
      <c r="CC2123">
        <v>4333</v>
      </c>
      <c r="CD2123">
        <v>20000</v>
      </c>
      <c r="CE2123">
        <v>1000</v>
      </c>
      <c r="CF2123">
        <v>0</v>
      </c>
      <c r="CG2123">
        <v>0</v>
      </c>
      <c r="CH2123">
        <v>0</v>
      </c>
      <c r="CI2123">
        <v>0</v>
      </c>
      <c r="CJ2123">
        <v>0</v>
      </c>
      <c r="CK2123">
        <v>0</v>
      </c>
      <c r="CL2123">
        <v>0</v>
      </c>
      <c r="CM2123">
        <v>0</v>
      </c>
      <c r="CN2123">
        <v>0</v>
      </c>
      <c r="CO2123">
        <v>0</v>
      </c>
      <c r="CP2123">
        <v>0</v>
      </c>
      <c r="CQ2123">
        <v>0</v>
      </c>
      <c r="CR2123">
        <v>0</v>
      </c>
      <c r="CS2123">
        <v>0</v>
      </c>
      <c r="CT2123">
        <v>0</v>
      </c>
      <c r="CU2123">
        <v>24998</v>
      </c>
      <c r="CV2123">
        <v>34000</v>
      </c>
      <c r="CW2123">
        <v>763</v>
      </c>
      <c r="CX2123">
        <v>4000</v>
      </c>
      <c r="CY2123">
        <v>3000</v>
      </c>
      <c r="CZ2123">
        <v>1200</v>
      </c>
      <c r="DA2123">
        <v>1000</v>
      </c>
      <c r="DB2123">
        <v>4334</v>
      </c>
      <c r="DC2123">
        <v>26000</v>
      </c>
      <c r="DD2123">
        <v>1000</v>
      </c>
      <c r="DE2123">
        <v>0</v>
      </c>
      <c r="DF2123">
        <v>0</v>
      </c>
      <c r="DG2123">
        <v>5562</v>
      </c>
      <c r="DH2123">
        <v>0</v>
      </c>
      <c r="DI2123">
        <v>0</v>
      </c>
      <c r="DJ2123">
        <v>36462</v>
      </c>
      <c r="DK2123">
        <v>49996</v>
      </c>
      <c r="DL2123">
        <v>318237</v>
      </c>
      <c r="DM2123">
        <v>0</v>
      </c>
      <c r="DN2123">
        <v>0</v>
      </c>
      <c r="DO2123">
        <v>554878</v>
      </c>
      <c r="DP2123">
        <v>317700</v>
      </c>
      <c r="DQ2123">
        <v>-196293</v>
      </c>
      <c r="DR2123">
        <v>0</v>
      </c>
      <c r="DS2123">
        <v>0</v>
      </c>
    </row>
    <row r="2124" spans="1:123" x14ac:dyDescent="0.3">
      <c r="A2124" t="str">
        <f t="shared" si="33"/>
        <v>20382004</v>
      </c>
      <c r="B2124">
        <v>61</v>
      </c>
      <c r="C2124">
        <v>2038</v>
      </c>
      <c r="D2124">
        <v>200412</v>
      </c>
      <c r="E2124">
        <v>36</v>
      </c>
      <c r="F2124">
        <v>1933980</v>
      </c>
      <c r="G2124">
        <v>163079</v>
      </c>
      <c r="H2124">
        <v>550000</v>
      </c>
      <c r="I2124">
        <v>0</v>
      </c>
      <c r="J2124">
        <v>90000</v>
      </c>
      <c r="K2124">
        <v>85000</v>
      </c>
      <c r="L2124">
        <v>200000</v>
      </c>
      <c r="M2124">
        <v>56200</v>
      </c>
      <c r="N2124">
        <v>11500</v>
      </c>
      <c r="O2124">
        <v>25500</v>
      </c>
      <c r="P2124">
        <v>4500</v>
      </c>
      <c r="Q2124">
        <v>2000</v>
      </c>
      <c r="R2124">
        <v>0</v>
      </c>
      <c r="S2124">
        <v>4664</v>
      </c>
      <c r="T2124">
        <v>35000</v>
      </c>
      <c r="U2124">
        <v>36000</v>
      </c>
      <c r="V2124">
        <v>0</v>
      </c>
      <c r="W2124">
        <v>5000</v>
      </c>
      <c r="X2124">
        <v>0</v>
      </c>
      <c r="Y2124">
        <v>0</v>
      </c>
      <c r="Z2124">
        <v>0</v>
      </c>
      <c r="AA2124">
        <v>0</v>
      </c>
      <c r="AB2124">
        <v>44326</v>
      </c>
      <c r="AC2124">
        <v>69901</v>
      </c>
      <c r="AD2124">
        <v>0</v>
      </c>
      <c r="AE2124">
        <v>44326</v>
      </c>
      <c r="AF2124">
        <v>61588</v>
      </c>
      <c r="AG2124">
        <v>0</v>
      </c>
      <c r="AH2124">
        <v>0</v>
      </c>
      <c r="AI2124">
        <v>50327</v>
      </c>
      <c r="AJ2124">
        <v>0</v>
      </c>
      <c r="AK2124">
        <v>50327</v>
      </c>
      <c r="AL2124">
        <v>50327</v>
      </c>
      <c r="AM2124">
        <v>0</v>
      </c>
      <c r="AN2124">
        <v>923776</v>
      </c>
      <c r="AO2124">
        <v>688388</v>
      </c>
      <c r="AP2124">
        <v>105914</v>
      </c>
      <c r="AQ2124">
        <v>0</v>
      </c>
      <c r="AR2124">
        <v>11949</v>
      </c>
      <c r="AS2124">
        <v>0</v>
      </c>
      <c r="AT2124">
        <v>0</v>
      </c>
      <c r="AU2124">
        <v>0</v>
      </c>
      <c r="AV2124">
        <v>0</v>
      </c>
      <c r="AW2124">
        <v>7498</v>
      </c>
      <c r="AX2124">
        <v>36462</v>
      </c>
      <c r="AY2124">
        <v>0</v>
      </c>
      <c r="AZ2124">
        <v>0</v>
      </c>
      <c r="BA2124">
        <v>25000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0</v>
      </c>
      <c r="BI2124">
        <v>0</v>
      </c>
      <c r="BJ2124">
        <v>0</v>
      </c>
      <c r="BK2124">
        <v>875212</v>
      </c>
      <c r="BL2124">
        <v>0</v>
      </c>
      <c r="BM2124">
        <v>0</v>
      </c>
      <c r="BN2124">
        <v>0</v>
      </c>
      <c r="BO2124">
        <v>24998</v>
      </c>
      <c r="BP2124">
        <v>0</v>
      </c>
      <c r="BQ2124">
        <v>0</v>
      </c>
      <c r="BR2124">
        <v>0</v>
      </c>
      <c r="BS2124">
        <v>0</v>
      </c>
      <c r="BT2124">
        <v>0</v>
      </c>
      <c r="BU2124">
        <v>0</v>
      </c>
      <c r="BV2124">
        <v>0</v>
      </c>
      <c r="BW2124">
        <v>33000</v>
      </c>
      <c r="BX2124">
        <v>763</v>
      </c>
      <c r="BY2124">
        <v>4000</v>
      </c>
      <c r="BZ2124">
        <v>3000</v>
      </c>
      <c r="CA2124">
        <v>1200</v>
      </c>
      <c r="CB2124">
        <v>1000</v>
      </c>
      <c r="CC2124">
        <v>4333</v>
      </c>
      <c r="CD2124">
        <v>20000</v>
      </c>
      <c r="CE2124">
        <v>1000</v>
      </c>
      <c r="CF2124">
        <v>0</v>
      </c>
      <c r="CG2124">
        <v>0</v>
      </c>
      <c r="CH2124">
        <v>0</v>
      </c>
      <c r="CI2124">
        <v>0</v>
      </c>
      <c r="CJ2124">
        <v>0</v>
      </c>
      <c r="CK2124">
        <v>0</v>
      </c>
      <c r="CL2124">
        <v>0</v>
      </c>
      <c r="CM2124">
        <v>0</v>
      </c>
      <c r="CN2124">
        <v>0</v>
      </c>
      <c r="CO2124">
        <v>0</v>
      </c>
      <c r="CP2124">
        <v>0</v>
      </c>
      <c r="CQ2124">
        <v>0</v>
      </c>
      <c r="CR2124">
        <v>0</v>
      </c>
      <c r="CS2124">
        <v>0</v>
      </c>
      <c r="CT2124">
        <v>0</v>
      </c>
      <c r="CU2124">
        <v>0</v>
      </c>
      <c r="CV2124">
        <v>1000</v>
      </c>
      <c r="CW2124">
        <v>0</v>
      </c>
      <c r="CX2124">
        <v>0</v>
      </c>
      <c r="CY2124">
        <v>0</v>
      </c>
      <c r="CZ2124">
        <v>0</v>
      </c>
      <c r="DA2124">
        <v>0</v>
      </c>
      <c r="DB2124">
        <v>1</v>
      </c>
      <c r="DC2124">
        <v>6000</v>
      </c>
      <c r="DD2124">
        <v>0</v>
      </c>
      <c r="DE2124">
        <v>0</v>
      </c>
      <c r="DF2124">
        <v>0</v>
      </c>
      <c r="DG2124">
        <v>5562</v>
      </c>
      <c r="DH2124">
        <v>0</v>
      </c>
      <c r="DI2124">
        <v>0</v>
      </c>
      <c r="DJ2124">
        <v>0</v>
      </c>
      <c r="DK2124">
        <v>24996</v>
      </c>
      <c r="DL2124">
        <v>310739</v>
      </c>
      <c r="DM2124">
        <v>0</v>
      </c>
      <c r="DN2124">
        <v>0</v>
      </c>
      <c r="DO2124">
        <v>398625</v>
      </c>
      <c r="DP2124">
        <v>297700</v>
      </c>
      <c r="DQ2124">
        <v>-403032</v>
      </c>
      <c r="DR2124">
        <v>240778</v>
      </c>
      <c r="DS2124">
        <v>0</v>
      </c>
    </row>
    <row r="2125" spans="1:123" x14ac:dyDescent="0.3">
      <c r="A2125" t="str">
        <f t="shared" si="33"/>
        <v>20392005</v>
      </c>
      <c r="B2125">
        <v>61</v>
      </c>
      <c r="C2125">
        <v>2039</v>
      </c>
      <c r="D2125">
        <v>200512</v>
      </c>
      <c r="E2125">
        <v>55</v>
      </c>
      <c r="F2125">
        <v>1634035</v>
      </c>
      <c r="G2125">
        <v>163069</v>
      </c>
      <c r="H2125">
        <v>550000</v>
      </c>
      <c r="I2125">
        <v>0</v>
      </c>
      <c r="J2125">
        <v>90000</v>
      </c>
      <c r="K2125">
        <v>85000</v>
      </c>
      <c r="L2125">
        <v>200000</v>
      </c>
      <c r="M2125">
        <v>56200</v>
      </c>
      <c r="N2125">
        <v>11500</v>
      </c>
      <c r="O2125">
        <v>25500</v>
      </c>
      <c r="P2125">
        <v>4500</v>
      </c>
      <c r="Q2125">
        <v>2000</v>
      </c>
      <c r="R2125">
        <v>0</v>
      </c>
      <c r="S2125">
        <v>4451</v>
      </c>
      <c r="T2125">
        <v>35000</v>
      </c>
      <c r="U2125">
        <v>36000</v>
      </c>
      <c r="V2125">
        <v>0</v>
      </c>
      <c r="W2125">
        <v>5000</v>
      </c>
      <c r="X2125">
        <v>0</v>
      </c>
      <c r="Y2125">
        <v>0</v>
      </c>
      <c r="Z2125">
        <v>0</v>
      </c>
      <c r="AA2125">
        <v>0</v>
      </c>
      <c r="AB2125">
        <v>50327</v>
      </c>
      <c r="AC2125">
        <v>106098</v>
      </c>
      <c r="AD2125">
        <v>54662</v>
      </c>
      <c r="AE2125">
        <v>50327</v>
      </c>
      <c r="AF2125">
        <v>110433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874718</v>
      </c>
      <c r="AO2125">
        <v>1044857</v>
      </c>
      <c r="AP2125">
        <v>160760</v>
      </c>
      <c r="AQ2125">
        <v>0</v>
      </c>
      <c r="AR2125">
        <v>20000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0</v>
      </c>
      <c r="BI2125">
        <v>0</v>
      </c>
      <c r="BJ2125">
        <v>0</v>
      </c>
      <c r="BK2125">
        <v>1225617</v>
      </c>
      <c r="BL2125">
        <v>0</v>
      </c>
      <c r="BM2125">
        <v>0</v>
      </c>
      <c r="BN2125">
        <v>0</v>
      </c>
      <c r="BO2125">
        <v>0</v>
      </c>
      <c r="BP2125">
        <v>0</v>
      </c>
      <c r="BQ2125">
        <v>0</v>
      </c>
      <c r="BR2125">
        <v>267231</v>
      </c>
      <c r="BS2125">
        <v>0</v>
      </c>
      <c r="BT2125">
        <v>0</v>
      </c>
      <c r="BU2125">
        <v>0</v>
      </c>
      <c r="BV2125">
        <v>0</v>
      </c>
      <c r="BW2125">
        <v>0</v>
      </c>
      <c r="BX2125">
        <v>0</v>
      </c>
      <c r="BY2125">
        <v>0</v>
      </c>
      <c r="BZ2125">
        <v>0</v>
      </c>
      <c r="CA2125">
        <v>0</v>
      </c>
      <c r="CB2125">
        <v>0</v>
      </c>
      <c r="CC2125">
        <v>0</v>
      </c>
      <c r="CD2125">
        <v>0</v>
      </c>
      <c r="CE2125">
        <v>0</v>
      </c>
      <c r="CF2125">
        <v>0</v>
      </c>
      <c r="CG2125">
        <v>0</v>
      </c>
      <c r="CH2125">
        <v>0</v>
      </c>
      <c r="CI2125">
        <v>0</v>
      </c>
      <c r="CJ2125">
        <v>0</v>
      </c>
      <c r="CK2125">
        <v>0</v>
      </c>
      <c r="CL2125">
        <v>0</v>
      </c>
      <c r="CM2125">
        <v>0</v>
      </c>
      <c r="CN2125">
        <v>0</v>
      </c>
      <c r="CO2125">
        <v>0</v>
      </c>
      <c r="CP2125">
        <v>0</v>
      </c>
      <c r="CQ2125">
        <v>227231</v>
      </c>
      <c r="CR2125">
        <v>0</v>
      </c>
      <c r="CS2125">
        <v>0</v>
      </c>
      <c r="CT2125">
        <v>0</v>
      </c>
      <c r="CU2125">
        <v>0</v>
      </c>
      <c r="CV2125">
        <v>1000</v>
      </c>
      <c r="CW2125">
        <v>0</v>
      </c>
      <c r="CX2125">
        <v>0</v>
      </c>
      <c r="CY2125">
        <v>0</v>
      </c>
      <c r="CZ2125">
        <v>0</v>
      </c>
      <c r="DA2125">
        <v>0</v>
      </c>
      <c r="DB2125">
        <v>1</v>
      </c>
      <c r="DC2125">
        <v>6000</v>
      </c>
      <c r="DD2125">
        <v>0</v>
      </c>
      <c r="DE2125">
        <v>0</v>
      </c>
      <c r="DF2125">
        <v>0</v>
      </c>
      <c r="DG2125">
        <v>5562</v>
      </c>
      <c r="DH2125">
        <v>0</v>
      </c>
      <c r="DI2125">
        <v>0</v>
      </c>
      <c r="DJ2125">
        <v>0</v>
      </c>
      <c r="DK2125">
        <v>24996</v>
      </c>
      <c r="DL2125">
        <v>310739</v>
      </c>
      <c r="DM2125">
        <v>0</v>
      </c>
      <c r="DN2125">
        <v>0</v>
      </c>
      <c r="DO2125">
        <v>575529</v>
      </c>
      <c r="DP2125">
        <v>317700</v>
      </c>
      <c r="DQ2125">
        <v>267231</v>
      </c>
      <c r="DR2125">
        <v>0</v>
      </c>
      <c r="DS2125">
        <v>0</v>
      </c>
    </row>
    <row r="2126" spans="1:123" x14ac:dyDescent="0.3">
      <c r="A2126" t="str">
        <f t="shared" si="33"/>
        <v>20402006</v>
      </c>
      <c r="B2126">
        <v>61</v>
      </c>
      <c r="C2126">
        <v>2040</v>
      </c>
      <c r="D2126">
        <v>200612</v>
      </c>
      <c r="E2126">
        <v>69</v>
      </c>
      <c r="F2126">
        <v>1888848</v>
      </c>
      <c r="G2126">
        <v>163060</v>
      </c>
      <c r="H2126">
        <v>550000</v>
      </c>
      <c r="I2126">
        <v>0</v>
      </c>
      <c r="J2126">
        <v>90000</v>
      </c>
      <c r="K2126">
        <v>85000</v>
      </c>
      <c r="L2126">
        <v>200000</v>
      </c>
      <c r="M2126">
        <v>56200</v>
      </c>
      <c r="N2126">
        <v>11500</v>
      </c>
      <c r="O2126">
        <v>25500</v>
      </c>
      <c r="P2126">
        <v>4500</v>
      </c>
      <c r="Q2126">
        <v>2000</v>
      </c>
      <c r="R2126">
        <v>0</v>
      </c>
      <c r="S2126">
        <v>4237</v>
      </c>
      <c r="T2126">
        <v>35000</v>
      </c>
      <c r="U2126">
        <v>36000</v>
      </c>
      <c r="V2126">
        <v>0</v>
      </c>
      <c r="W2126">
        <v>10000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134200</v>
      </c>
      <c r="AD2126">
        <v>69140</v>
      </c>
      <c r="AE2126">
        <v>0</v>
      </c>
      <c r="AF2126">
        <v>203340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776597</v>
      </c>
      <c r="AO2126">
        <v>1321604</v>
      </c>
      <c r="AP2126">
        <v>203340</v>
      </c>
      <c r="AQ2126">
        <v>0</v>
      </c>
      <c r="AR2126">
        <v>20000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0</v>
      </c>
      <c r="BI2126">
        <v>0</v>
      </c>
      <c r="BJ2126">
        <v>0</v>
      </c>
      <c r="BK2126">
        <v>1544944</v>
      </c>
      <c r="BL2126">
        <v>0</v>
      </c>
      <c r="BM2126">
        <v>0</v>
      </c>
      <c r="BN2126">
        <v>0</v>
      </c>
      <c r="BO2126">
        <v>0</v>
      </c>
      <c r="BP2126">
        <v>0</v>
      </c>
      <c r="BQ2126">
        <v>0</v>
      </c>
      <c r="BR2126">
        <v>233633</v>
      </c>
      <c r="BS2126">
        <v>0</v>
      </c>
      <c r="BT2126">
        <v>0</v>
      </c>
      <c r="BU2126">
        <v>0</v>
      </c>
      <c r="BV2126">
        <v>0</v>
      </c>
      <c r="BW2126">
        <v>0</v>
      </c>
      <c r="BX2126">
        <v>0</v>
      </c>
      <c r="BY2126">
        <v>0</v>
      </c>
      <c r="BZ2126">
        <v>0</v>
      </c>
      <c r="CA2126">
        <v>0</v>
      </c>
      <c r="CB2126">
        <v>0</v>
      </c>
      <c r="CC2126">
        <v>0</v>
      </c>
      <c r="CD2126">
        <v>0</v>
      </c>
      <c r="CE2126">
        <v>0</v>
      </c>
      <c r="CF2126">
        <v>0</v>
      </c>
      <c r="CG2126">
        <v>0</v>
      </c>
      <c r="CH2126">
        <v>0</v>
      </c>
      <c r="CI2126">
        <v>0</v>
      </c>
      <c r="CJ2126">
        <v>0</v>
      </c>
      <c r="CK2126">
        <v>0</v>
      </c>
      <c r="CL2126">
        <v>0</v>
      </c>
      <c r="CM2126">
        <v>0</v>
      </c>
      <c r="CN2126">
        <v>0</v>
      </c>
      <c r="CO2126">
        <v>0</v>
      </c>
      <c r="CP2126">
        <v>0</v>
      </c>
      <c r="CQ2126">
        <v>440864</v>
      </c>
      <c r="CR2126">
        <v>0</v>
      </c>
      <c r="CS2126">
        <v>0</v>
      </c>
      <c r="CT2126">
        <v>0</v>
      </c>
      <c r="CU2126">
        <v>0</v>
      </c>
      <c r="CV2126">
        <v>1000</v>
      </c>
      <c r="CW2126">
        <v>0</v>
      </c>
      <c r="CX2126">
        <v>0</v>
      </c>
      <c r="CY2126">
        <v>0</v>
      </c>
      <c r="CZ2126">
        <v>0</v>
      </c>
      <c r="DA2126">
        <v>0</v>
      </c>
      <c r="DB2126">
        <v>1</v>
      </c>
      <c r="DC2126">
        <v>6000</v>
      </c>
      <c r="DD2126">
        <v>0</v>
      </c>
      <c r="DE2126">
        <v>0</v>
      </c>
      <c r="DF2126">
        <v>0</v>
      </c>
      <c r="DG2126">
        <v>5562</v>
      </c>
      <c r="DH2126">
        <v>0</v>
      </c>
      <c r="DI2126">
        <v>0</v>
      </c>
      <c r="DJ2126">
        <v>0</v>
      </c>
      <c r="DK2126">
        <v>24996</v>
      </c>
      <c r="DL2126">
        <v>310739</v>
      </c>
      <c r="DM2126">
        <v>0</v>
      </c>
      <c r="DN2126">
        <v>0</v>
      </c>
      <c r="DO2126">
        <v>789162</v>
      </c>
      <c r="DP2126">
        <v>317700</v>
      </c>
      <c r="DQ2126">
        <v>233633</v>
      </c>
      <c r="DR2126">
        <v>0</v>
      </c>
      <c r="DS2126">
        <v>0</v>
      </c>
    </row>
    <row r="2127" spans="1:123" x14ac:dyDescent="0.3">
      <c r="A2127" t="str">
        <f t="shared" si="33"/>
        <v>20412007</v>
      </c>
      <c r="B2127">
        <v>61</v>
      </c>
      <c r="C2127">
        <v>2041</v>
      </c>
      <c r="D2127">
        <v>200712</v>
      </c>
      <c r="E2127">
        <v>33</v>
      </c>
      <c r="F2127">
        <v>2052855</v>
      </c>
      <c r="G2127">
        <v>163056</v>
      </c>
      <c r="H2127">
        <v>550000</v>
      </c>
      <c r="I2127">
        <v>0</v>
      </c>
      <c r="J2127">
        <v>0</v>
      </c>
      <c r="K2127">
        <v>85000</v>
      </c>
      <c r="L2127">
        <v>200000</v>
      </c>
      <c r="M2127">
        <v>56200</v>
      </c>
      <c r="N2127">
        <v>11500</v>
      </c>
      <c r="O2127">
        <v>25500</v>
      </c>
      <c r="P2127">
        <v>4500</v>
      </c>
      <c r="Q2127">
        <v>2000</v>
      </c>
      <c r="R2127">
        <v>0</v>
      </c>
      <c r="S2127">
        <v>4023</v>
      </c>
      <c r="T2127">
        <v>35000</v>
      </c>
      <c r="U2127">
        <v>36000</v>
      </c>
      <c r="V2127">
        <v>0</v>
      </c>
      <c r="W2127">
        <v>10000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63111</v>
      </c>
      <c r="AD2127">
        <v>0</v>
      </c>
      <c r="AE2127">
        <v>0</v>
      </c>
      <c r="AF2127">
        <v>95626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794097</v>
      </c>
      <c r="AO2127">
        <v>621519</v>
      </c>
      <c r="AP2127">
        <v>95626</v>
      </c>
      <c r="AQ2127">
        <v>0</v>
      </c>
      <c r="AR2127">
        <v>8360</v>
      </c>
      <c r="AS2127">
        <v>0</v>
      </c>
      <c r="AT2127">
        <v>0</v>
      </c>
      <c r="AU2127">
        <v>0</v>
      </c>
      <c r="AV2127">
        <v>0</v>
      </c>
      <c r="AW2127">
        <v>4846</v>
      </c>
      <c r="AX2127">
        <v>0</v>
      </c>
      <c r="AY2127">
        <v>0</v>
      </c>
      <c r="AZ2127">
        <v>0</v>
      </c>
      <c r="BA2127">
        <v>24996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0</v>
      </c>
      <c r="BI2127">
        <v>0</v>
      </c>
      <c r="BJ2127">
        <v>0</v>
      </c>
      <c r="BK2127">
        <v>755347</v>
      </c>
      <c r="BL2127">
        <v>0</v>
      </c>
      <c r="BM2127">
        <v>140288</v>
      </c>
      <c r="BN2127">
        <v>0</v>
      </c>
      <c r="BO2127">
        <v>0</v>
      </c>
      <c r="BP2127">
        <v>0</v>
      </c>
      <c r="BQ2127">
        <v>0</v>
      </c>
      <c r="BR2127">
        <v>0</v>
      </c>
      <c r="BS2127">
        <v>0</v>
      </c>
      <c r="BT2127">
        <v>0</v>
      </c>
      <c r="BU2127">
        <v>0</v>
      </c>
      <c r="BV2127">
        <v>0</v>
      </c>
      <c r="BW2127">
        <v>1000</v>
      </c>
      <c r="BX2127">
        <v>0</v>
      </c>
      <c r="BY2127">
        <v>0</v>
      </c>
      <c r="BZ2127">
        <v>0</v>
      </c>
      <c r="CA2127">
        <v>0</v>
      </c>
      <c r="CB2127">
        <v>0</v>
      </c>
      <c r="CC2127">
        <v>1</v>
      </c>
      <c r="CD2127">
        <v>6000</v>
      </c>
      <c r="CE2127">
        <v>0</v>
      </c>
      <c r="CF2127">
        <v>0</v>
      </c>
      <c r="CG2127">
        <v>0</v>
      </c>
      <c r="CH2127">
        <v>0</v>
      </c>
      <c r="CI2127">
        <v>0</v>
      </c>
      <c r="CJ2127">
        <v>0</v>
      </c>
      <c r="CK2127">
        <v>0</v>
      </c>
      <c r="CL2127">
        <v>0</v>
      </c>
      <c r="CM2127">
        <v>0</v>
      </c>
      <c r="CN2127">
        <v>0</v>
      </c>
      <c r="CO2127">
        <v>0</v>
      </c>
      <c r="CP2127">
        <v>0</v>
      </c>
      <c r="CQ2127">
        <v>280576</v>
      </c>
      <c r="CR2127">
        <v>0</v>
      </c>
      <c r="CS2127">
        <v>0</v>
      </c>
      <c r="CT2127">
        <v>0</v>
      </c>
      <c r="CU2127">
        <v>0</v>
      </c>
      <c r="CV2127">
        <v>0</v>
      </c>
      <c r="CW2127">
        <v>0</v>
      </c>
      <c r="CX2127">
        <v>0</v>
      </c>
      <c r="CY2127">
        <v>0</v>
      </c>
      <c r="CZ2127">
        <v>0</v>
      </c>
      <c r="DA2127">
        <v>0</v>
      </c>
      <c r="DB2127">
        <v>0</v>
      </c>
      <c r="DC2127">
        <v>0</v>
      </c>
      <c r="DD2127">
        <v>0</v>
      </c>
      <c r="DE2127">
        <v>0</v>
      </c>
      <c r="DF2127">
        <v>0</v>
      </c>
      <c r="DG2127">
        <v>5562</v>
      </c>
      <c r="DH2127">
        <v>0</v>
      </c>
      <c r="DI2127">
        <v>0</v>
      </c>
      <c r="DJ2127">
        <v>0</v>
      </c>
      <c r="DK2127">
        <v>0</v>
      </c>
      <c r="DL2127">
        <v>305893</v>
      </c>
      <c r="DM2127">
        <v>0</v>
      </c>
      <c r="DN2127">
        <v>0</v>
      </c>
      <c r="DO2127">
        <v>592030</v>
      </c>
      <c r="DP2127">
        <v>317700</v>
      </c>
      <c r="DQ2127">
        <v>-732309</v>
      </c>
      <c r="DR2127">
        <v>555178</v>
      </c>
      <c r="DS2127">
        <v>0</v>
      </c>
    </row>
    <row r="2128" spans="1:123" x14ac:dyDescent="0.3">
      <c r="A2128" t="str">
        <f t="shared" si="33"/>
        <v>20422008</v>
      </c>
      <c r="B2128">
        <v>61</v>
      </c>
      <c r="C2128">
        <v>2042</v>
      </c>
      <c r="D2128">
        <v>200812</v>
      </c>
      <c r="E2128">
        <v>32</v>
      </c>
      <c r="F2128">
        <v>2218357</v>
      </c>
      <c r="G2128">
        <v>163053</v>
      </c>
      <c r="H2128">
        <v>550000</v>
      </c>
      <c r="I2128">
        <v>0</v>
      </c>
      <c r="J2128">
        <v>0</v>
      </c>
      <c r="K2128">
        <v>85000</v>
      </c>
      <c r="L2128">
        <v>200000</v>
      </c>
      <c r="M2128">
        <v>56200</v>
      </c>
      <c r="N2128">
        <v>11500</v>
      </c>
      <c r="O2128">
        <v>25500</v>
      </c>
      <c r="P2128">
        <v>4500</v>
      </c>
      <c r="Q2128">
        <v>2000</v>
      </c>
      <c r="R2128">
        <v>0</v>
      </c>
      <c r="S2128">
        <v>3810</v>
      </c>
      <c r="T2128">
        <v>35000</v>
      </c>
      <c r="U2128">
        <v>36000</v>
      </c>
      <c r="V2128">
        <v>0</v>
      </c>
      <c r="W2128">
        <v>10000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61470</v>
      </c>
      <c r="AD2128">
        <v>0</v>
      </c>
      <c r="AE2128">
        <v>0</v>
      </c>
      <c r="AF2128">
        <v>93140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796370</v>
      </c>
      <c r="AO2128">
        <v>605361</v>
      </c>
      <c r="AP2128">
        <v>93140</v>
      </c>
      <c r="AQ2128">
        <v>0</v>
      </c>
      <c r="AR2128">
        <v>7493</v>
      </c>
      <c r="AS2128">
        <v>0</v>
      </c>
      <c r="AT2128">
        <v>0</v>
      </c>
      <c r="AU2128">
        <v>0</v>
      </c>
      <c r="AV2128">
        <v>0</v>
      </c>
      <c r="AW2128">
        <v>4205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0</v>
      </c>
      <c r="BI2128">
        <v>0</v>
      </c>
      <c r="BJ2128">
        <v>0</v>
      </c>
      <c r="BK2128">
        <v>710199</v>
      </c>
      <c r="BL2128">
        <v>0</v>
      </c>
      <c r="BM2128">
        <v>120288</v>
      </c>
      <c r="BN2128">
        <v>0</v>
      </c>
      <c r="BO2128">
        <v>0</v>
      </c>
      <c r="BP2128">
        <v>0</v>
      </c>
      <c r="BQ2128">
        <v>0</v>
      </c>
      <c r="BR2128">
        <v>0</v>
      </c>
      <c r="BS2128">
        <v>0</v>
      </c>
      <c r="BT2128">
        <v>0</v>
      </c>
      <c r="BU2128">
        <v>0</v>
      </c>
      <c r="BV2128">
        <v>0</v>
      </c>
      <c r="BW2128">
        <v>0</v>
      </c>
      <c r="BX2128">
        <v>0</v>
      </c>
      <c r="BY2128">
        <v>0</v>
      </c>
      <c r="BZ2128">
        <v>0</v>
      </c>
      <c r="CA2128">
        <v>0</v>
      </c>
      <c r="CB2128">
        <v>0</v>
      </c>
      <c r="CC2128">
        <v>0</v>
      </c>
      <c r="CD2128">
        <v>0</v>
      </c>
      <c r="CE2128">
        <v>0</v>
      </c>
      <c r="CF2128">
        <v>0</v>
      </c>
      <c r="CG2128">
        <v>0</v>
      </c>
      <c r="CH2128">
        <v>0</v>
      </c>
      <c r="CI2128">
        <v>0</v>
      </c>
      <c r="CJ2128">
        <v>0</v>
      </c>
      <c r="CK2128">
        <v>0</v>
      </c>
      <c r="CL2128">
        <v>0</v>
      </c>
      <c r="CM2128">
        <v>0</v>
      </c>
      <c r="CN2128">
        <v>0</v>
      </c>
      <c r="CO2128">
        <v>0</v>
      </c>
      <c r="CP2128">
        <v>0</v>
      </c>
      <c r="CQ2128">
        <v>140288</v>
      </c>
      <c r="CR2128">
        <v>0</v>
      </c>
      <c r="CS2128">
        <v>0</v>
      </c>
      <c r="CT2128">
        <v>0</v>
      </c>
      <c r="CU2128">
        <v>0</v>
      </c>
      <c r="CV2128">
        <v>0</v>
      </c>
      <c r="CW2128">
        <v>0</v>
      </c>
      <c r="CX2128">
        <v>0</v>
      </c>
      <c r="CY2128">
        <v>0</v>
      </c>
      <c r="CZ2128">
        <v>0</v>
      </c>
      <c r="DA2128">
        <v>0</v>
      </c>
      <c r="DB2128">
        <v>0</v>
      </c>
      <c r="DC2128">
        <v>0</v>
      </c>
      <c r="DD2128">
        <v>0</v>
      </c>
      <c r="DE2128">
        <v>0</v>
      </c>
      <c r="DF2128">
        <v>0</v>
      </c>
      <c r="DG2128">
        <v>5562</v>
      </c>
      <c r="DH2128">
        <v>0</v>
      </c>
      <c r="DI2128">
        <v>0</v>
      </c>
      <c r="DJ2128">
        <v>0</v>
      </c>
      <c r="DK2128">
        <v>0</v>
      </c>
      <c r="DL2128">
        <v>301687</v>
      </c>
      <c r="DM2128">
        <v>0</v>
      </c>
      <c r="DN2128">
        <v>0</v>
      </c>
      <c r="DO2128">
        <v>447537</v>
      </c>
      <c r="DP2128">
        <v>317700</v>
      </c>
      <c r="DQ2128">
        <v>-915046</v>
      </c>
      <c r="DR2128">
        <v>790553</v>
      </c>
      <c r="DS2128">
        <v>0</v>
      </c>
    </row>
    <row r="2129" spans="1:123" x14ac:dyDescent="0.3">
      <c r="A2129" t="str">
        <f t="shared" si="33"/>
        <v>20432009</v>
      </c>
      <c r="B2129">
        <v>61</v>
      </c>
      <c r="C2129">
        <v>2043</v>
      </c>
      <c r="D2129">
        <v>200912</v>
      </c>
      <c r="E2129">
        <v>37</v>
      </c>
      <c r="F2129">
        <v>2218570</v>
      </c>
      <c r="G2129">
        <v>163049</v>
      </c>
      <c r="H2129">
        <v>550000</v>
      </c>
      <c r="I2129">
        <v>0</v>
      </c>
      <c r="J2129">
        <v>0</v>
      </c>
      <c r="K2129">
        <v>85000</v>
      </c>
      <c r="L2129">
        <v>200000</v>
      </c>
      <c r="M2129">
        <v>56200</v>
      </c>
      <c r="N2129">
        <v>11500</v>
      </c>
      <c r="O2129">
        <v>25500</v>
      </c>
      <c r="P2129">
        <v>4500</v>
      </c>
      <c r="Q2129">
        <v>2000</v>
      </c>
      <c r="R2129">
        <v>0</v>
      </c>
      <c r="S2129">
        <v>3595</v>
      </c>
      <c r="T2129">
        <v>35000</v>
      </c>
      <c r="U2129">
        <v>36000</v>
      </c>
      <c r="V2129">
        <v>0</v>
      </c>
      <c r="W2129">
        <v>10000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71879</v>
      </c>
      <c r="AD2129">
        <v>0</v>
      </c>
      <c r="AE2129">
        <v>0</v>
      </c>
      <c r="AF2129">
        <v>108911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780384</v>
      </c>
      <c r="AO2129">
        <v>707866</v>
      </c>
      <c r="AP2129">
        <v>108911</v>
      </c>
      <c r="AQ2129">
        <v>0</v>
      </c>
      <c r="AR2129">
        <v>12995</v>
      </c>
      <c r="AS2129">
        <v>0</v>
      </c>
      <c r="AT2129">
        <v>0</v>
      </c>
      <c r="AU2129">
        <v>0</v>
      </c>
      <c r="AV2129">
        <v>0</v>
      </c>
      <c r="AW2129">
        <v>8270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0</v>
      </c>
      <c r="BI2129">
        <v>0</v>
      </c>
      <c r="BJ2129">
        <v>0</v>
      </c>
      <c r="BK2129">
        <v>838042</v>
      </c>
      <c r="BL2129">
        <v>0</v>
      </c>
      <c r="BM2129">
        <v>100288</v>
      </c>
      <c r="BN2129">
        <v>0</v>
      </c>
      <c r="BO2129">
        <v>0</v>
      </c>
      <c r="BP2129">
        <v>0</v>
      </c>
      <c r="BQ2129">
        <v>0</v>
      </c>
      <c r="BR2129">
        <v>0</v>
      </c>
      <c r="BS2129">
        <v>0</v>
      </c>
      <c r="BT2129">
        <v>0</v>
      </c>
      <c r="BU2129">
        <v>0</v>
      </c>
      <c r="BV2129">
        <v>0</v>
      </c>
      <c r="BW2129">
        <v>0</v>
      </c>
      <c r="BX2129">
        <v>0</v>
      </c>
      <c r="BY2129">
        <v>0</v>
      </c>
      <c r="BZ2129">
        <v>0</v>
      </c>
      <c r="CA2129">
        <v>0</v>
      </c>
      <c r="CB2129">
        <v>0</v>
      </c>
      <c r="CC2129">
        <v>0</v>
      </c>
      <c r="CD2129">
        <v>0</v>
      </c>
      <c r="CE2129">
        <v>0</v>
      </c>
      <c r="CF2129">
        <v>0</v>
      </c>
      <c r="CG2129">
        <v>0</v>
      </c>
      <c r="CH2129">
        <v>0</v>
      </c>
      <c r="CI2129">
        <v>0</v>
      </c>
      <c r="CJ2129">
        <v>0</v>
      </c>
      <c r="CK2129">
        <v>0</v>
      </c>
      <c r="CL2129">
        <v>0</v>
      </c>
      <c r="CM2129">
        <v>0</v>
      </c>
      <c r="CN2129">
        <v>0</v>
      </c>
      <c r="CO2129">
        <v>0</v>
      </c>
      <c r="CP2129">
        <v>0</v>
      </c>
      <c r="CQ2129">
        <v>20000</v>
      </c>
      <c r="CR2129">
        <v>0</v>
      </c>
      <c r="CS2129">
        <v>0</v>
      </c>
      <c r="CT2129">
        <v>0</v>
      </c>
      <c r="CU2129">
        <v>0</v>
      </c>
      <c r="CV2129">
        <v>0</v>
      </c>
      <c r="CW2129">
        <v>0</v>
      </c>
      <c r="CX2129">
        <v>0</v>
      </c>
      <c r="CY2129">
        <v>0</v>
      </c>
      <c r="CZ2129">
        <v>0</v>
      </c>
      <c r="DA2129">
        <v>0</v>
      </c>
      <c r="DB2129">
        <v>0</v>
      </c>
      <c r="DC2129">
        <v>0</v>
      </c>
      <c r="DD2129">
        <v>0</v>
      </c>
      <c r="DE2129">
        <v>0</v>
      </c>
      <c r="DF2129">
        <v>0</v>
      </c>
      <c r="DG2129">
        <v>5562</v>
      </c>
      <c r="DH2129">
        <v>0</v>
      </c>
      <c r="DI2129">
        <v>0</v>
      </c>
      <c r="DJ2129">
        <v>0</v>
      </c>
      <c r="DK2129">
        <v>0</v>
      </c>
      <c r="DL2129">
        <v>293417</v>
      </c>
      <c r="DM2129">
        <v>0</v>
      </c>
      <c r="DN2129">
        <v>0</v>
      </c>
      <c r="DO2129">
        <v>318979</v>
      </c>
      <c r="DP2129">
        <v>317700</v>
      </c>
      <c r="DQ2129">
        <v>-807463</v>
      </c>
      <c r="DR2129">
        <v>698905</v>
      </c>
      <c r="DS2129">
        <v>0</v>
      </c>
    </row>
    <row r="2130" spans="1:123" x14ac:dyDescent="0.3">
      <c r="A2130" t="str">
        <f t="shared" si="33"/>
        <v>20442010</v>
      </c>
      <c r="B2130">
        <v>61</v>
      </c>
      <c r="C2130">
        <v>2044</v>
      </c>
      <c r="D2130">
        <v>201012</v>
      </c>
      <c r="E2130">
        <v>45</v>
      </c>
      <c r="F2130">
        <v>1781289</v>
      </c>
      <c r="G2130">
        <v>163046</v>
      </c>
      <c r="H2130">
        <v>550000</v>
      </c>
      <c r="I2130">
        <v>0</v>
      </c>
      <c r="J2130">
        <v>0</v>
      </c>
      <c r="K2130">
        <v>85000</v>
      </c>
      <c r="L2130">
        <v>200000</v>
      </c>
      <c r="M2130">
        <v>56200</v>
      </c>
      <c r="N2130">
        <v>11500</v>
      </c>
      <c r="O2130">
        <v>25500</v>
      </c>
      <c r="P2130">
        <v>4500</v>
      </c>
      <c r="Q2130">
        <v>2000</v>
      </c>
      <c r="R2130">
        <v>0</v>
      </c>
      <c r="S2130">
        <v>3381</v>
      </c>
      <c r="T2130">
        <v>35000</v>
      </c>
      <c r="U2130">
        <v>36000</v>
      </c>
      <c r="V2130">
        <v>0</v>
      </c>
      <c r="W2130">
        <v>10000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86397</v>
      </c>
      <c r="AD2130">
        <v>44512</v>
      </c>
      <c r="AE2130">
        <v>0</v>
      </c>
      <c r="AF2130">
        <v>130909</v>
      </c>
      <c r="AG2130">
        <v>44512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758172</v>
      </c>
      <c r="AO2130">
        <v>850841</v>
      </c>
      <c r="AP2130">
        <v>130909</v>
      </c>
      <c r="AQ2130">
        <v>0</v>
      </c>
      <c r="AR2130">
        <v>20000</v>
      </c>
      <c r="AS2130">
        <v>0</v>
      </c>
      <c r="AT2130">
        <v>0</v>
      </c>
      <c r="AU2130">
        <v>0</v>
      </c>
      <c r="AV2130">
        <v>0</v>
      </c>
      <c r="AW2130">
        <v>13940</v>
      </c>
      <c r="AX2130">
        <v>0</v>
      </c>
      <c r="AY2130">
        <v>669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0</v>
      </c>
      <c r="BI2130">
        <v>0</v>
      </c>
      <c r="BJ2130">
        <v>0</v>
      </c>
      <c r="BK2130">
        <v>1016359</v>
      </c>
      <c r="BL2130">
        <v>0</v>
      </c>
      <c r="BM2130">
        <v>0</v>
      </c>
      <c r="BN2130">
        <v>0</v>
      </c>
      <c r="BO2130">
        <v>0</v>
      </c>
      <c r="BP2130">
        <v>0</v>
      </c>
      <c r="BQ2130">
        <v>0</v>
      </c>
      <c r="BR2130">
        <v>0</v>
      </c>
      <c r="BS2130">
        <v>0</v>
      </c>
      <c r="BT2130">
        <v>0</v>
      </c>
      <c r="BU2130">
        <v>0</v>
      </c>
      <c r="BV2130">
        <v>0</v>
      </c>
      <c r="BW2130">
        <v>0</v>
      </c>
      <c r="BX2130">
        <v>0</v>
      </c>
      <c r="BY2130">
        <v>0</v>
      </c>
      <c r="BZ2130">
        <v>0</v>
      </c>
      <c r="CA2130">
        <v>0</v>
      </c>
      <c r="CB2130">
        <v>0</v>
      </c>
      <c r="CC2130">
        <v>0</v>
      </c>
      <c r="CD2130">
        <v>0</v>
      </c>
      <c r="CE2130">
        <v>0</v>
      </c>
      <c r="CF2130">
        <v>0</v>
      </c>
      <c r="CG2130">
        <v>0</v>
      </c>
      <c r="CH2130">
        <v>0</v>
      </c>
      <c r="CI2130">
        <v>0</v>
      </c>
      <c r="CJ2130">
        <v>0</v>
      </c>
      <c r="CK2130">
        <v>0</v>
      </c>
      <c r="CL2130">
        <v>0</v>
      </c>
      <c r="CM2130">
        <v>0</v>
      </c>
      <c r="CN2130">
        <v>0</v>
      </c>
      <c r="CO2130">
        <v>0</v>
      </c>
      <c r="CP2130">
        <v>0</v>
      </c>
      <c r="CQ2130">
        <v>0</v>
      </c>
      <c r="CR2130">
        <v>0</v>
      </c>
      <c r="CS2130">
        <v>0</v>
      </c>
      <c r="CT2130">
        <v>0</v>
      </c>
      <c r="CU2130">
        <v>0</v>
      </c>
      <c r="CV2130">
        <v>0</v>
      </c>
      <c r="CW2130">
        <v>0</v>
      </c>
      <c r="CX2130">
        <v>0</v>
      </c>
      <c r="CY2130">
        <v>0</v>
      </c>
      <c r="CZ2130">
        <v>0</v>
      </c>
      <c r="DA2130">
        <v>0</v>
      </c>
      <c r="DB2130">
        <v>0</v>
      </c>
      <c r="DC2130">
        <v>0</v>
      </c>
      <c r="DD2130">
        <v>0</v>
      </c>
      <c r="DE2130">
        <v>0</v>
      </c>
      <c r="DF2130">
        <v>0</v>
      </c>
      <c r="DG2130">
        <v>5562</v>
      </c>
      <c r="DH2130">
        <v>0</v>
      </c>
      <c r="DI2130">
        <v>0</v>
      </c>
      <c r="DJ2130">
        <v>0</v>
      </c>
      <c r="DK2130">
        <v>0</v>
      </c>
      <c r="DL2130">
        <v>279477</v>
      </c>
      <c r="DM2130">
        <v>0</v>
      </c>
      <c r="DN2130">
        <v>0</v>
      </c>
      <c r="DO2130">
        <v>285039</v>
      </c>
      <c r="DP2130">
        <v>317700</v>
      </c>
      <c r="DQ2130">
        <v>-219744</v>
      </c>
      <c r="DR2130">
        <v>205804</v>
      </c>
      <c r="DS2130">
        <v>0</v>
      </c>
    </row>
    <row r="2131" spans="1:123" x14ac:dyDescent="0.3">
      <c r="A2131" t="str">
        <f t="shared" si="33"/>
        <v>20452011</v>
      </c>
      <c r="B2131">
        <v>61</v>
      </c>
      <c r="C2131">
        <v>2045</v>
      </c>
      <c r="D2131">
        <v>201112</v>
      </c>
      <c r="E2131">
        <v>63</v>
      </c>
      <c r="F2131">
        <v>1782854</v>
      </c>
      <c r="G2131">
        <v>163042</v>
      </c>
      <c r="H2131">
        <v>550000</v>
      </c>
      <c r="I2131">
        <v>0</v>
      </c>
      <c r="J2131">
        <v>0</v>
      </c>
      <c r="K2131">
        <v>85000</v>
      </c>
      <c r="L2131">
        <v>200000</v>
      </c>
      <c r="M2131">
        <v>56200</v>
      </c>
      <c r="N2131">
        <v>11500</v>
      </c>
      <c r="O2131">
        <v>25500</v>
      </c>
      <c r="P2131">
        <v>4500</v>
      </c>
      <c r="Q2131">
        <v>2000</v>
      </c>
      <c r="R2131">
        <v>0</v>
      </c>
      <c r="S2131">
        <v>3166</v>
      </c>
      <c r="T2131">
        <v>35000</v>
      </c>
      <c r="U2131">
        <v>36000</v>
      </c>
      <c r="V2131">
        <v>0</v>
      </c>
      <c r="W2131">
        <v>15000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122676</v>
      </c>
      <c r="AD2131">
        <v>63202</v>
      </c>
      <c r="AE2131">
        <v>0</v>
      </c>
      <c r="AF2131">
        <v>185878</v>
      </c>
      <c r="AG2131">
        <v>0</v>
      </c>
      <c r="AH2131">
        <v>0</v>
      </c>
      <c r="AI2131">
        <v>44512</v>
      </c>
      <c r="AJ2131">
        <v>0</v>
      </c>
      <c r="AK2131">
        <v>44512</v>
      </c>
      <c r="AL2131">
        <v>44512</v>
      </c>
      <c r="AM2131">
        <v>0</v>
      </c>
      <c r="AN2131">
        <v>697988</v>
      </c>
      <c r="AO2131">
        <v>1208111</v>
      </c>
      <c r="AP2131">
        <v>185878</v>
      </c>
      <c r="AQ2131">
        <v>16187</v>
      </c>
      <c r="AR2131">
        <v>20000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0</v>
      </c>
      <c r="BI2131">
        <v>0</v>
      </c>
      <c r="BJ2131">
        <v>0</v>
      </c>
      <c r="BK2131">
        <v>1430176</v>
      </c>
      <c r="BL2131">
        <v>0</v>
      </c>
      <c r="BM2131">
        <v>0</v>
      </c>
      <c r="BN2131">
        <v>0</v>
      </c>
      <c r="BO2131">
        <v>0</v>
      </c>
      <c r="BP2131">
        <v>0</v>
      </c>
      <c r="BQ2131">
        <v>0</v>
      </c>
      <c r="BR2131">
        <v>146268</v>
      </c>
      <c r="BS2131">
        <v>0</v>
      </c>
      <c r="BT2131">
        <v>0</v>
      </c>
      <c r="BU2131">
        <v>0</v>
      </c>
      <c r="BV2131">
        <v>0</v>
      </c>
      <c r="BW2131">
        <v>0</v>
      </c>
      <c r="BX2131">
        <v>0</v>
      </c>
      <c r="BY2131">
        <v>0</v>
      </c>
      <c r="BZ2131">
        <v>0</v>
      </c>
      <c r="CA2131">
        <v>0</v>
      </c>
      <c r="CB2131">
        <v>0</v>
      </c>
      <c r="CC2131">
        <v>0</v>
      </c>
      <c r="CD2131">
        <v>0</v>
      </c>
      <c r="CE2131">
        <v>0</v>
      </c>
      <c r="CF2131">
        <v>0</v>
      </c>
      <c r="CG2131">
        <v>0</v>
      </c>
      <c r="CH2131">
        <v>0</v>
      </c>
      <c r="CI2131">
        <v>0</v>
      </c>
      <c r="CJ2131">
        <v>0</v>
      </c>
      <c r="CK2131">
        <v>0</v>
      </c>
      <c r="CL2131">
        <v>0</v>
      </c>
      <c r="CM2131">
        <v>0</v>
      </c>
      <c r="CN2131">
        <v>0</v>
      </c>
      <c r="CO2131">
        <v>0</v>
      </c>
      <c r="CP2131">
        <v>0</v>
      </c>
      <c r="CQ2131">
        <v>126268</v>
      </c>
      <c r="CR2131">
        <v>0</v>
      </c>
      <c r="CS2131">
        <v>0</v>
      </c>
      <c r="CT2131">
        <v>0</v>
      </c>
      <c r="CU2131">
        <v>0</v>
      </c>
      <c r="CV2131">
        <v>0</v>
      </c>
      <c r="CW2131">
        <v>0</v>
      </c>
      <c r="CX2131">
        <v>0</v>
      </c>
      <c r="CY2131">
        <v>0</v>
      </c>
      <c r="CZ2131">
        <v>0</v>
      </c>
      <c r="DA2131">
        <v>0</v>
      </c>
      <c r="DB2131">
        <v>0</v>
      </c>
      <c r="DC2131">
        <v>0</v>
      </c>
      <c r="DD2131">
        <v>0</v>
      </c>
      <c r="DE2131">
        <v>0</v>
      </c>
      <c r="DF2131">
        <v>0</v>
      </c>
      <c r="DG2131">
        <v>5562</v>
      </c>
      <c r="DH2131">
        <v>0</v>
      </c>
      <c r="DI2131">
        <v>0</v>
      </c>
      <c r="DJ2131">
        <v>0</v>
      </c>
      <c r="DK2131">
        <v>0</v>
      </c>
      <c r="DL2131">
        <v>279477</v>
      </c>
      <c r="DM2131">
        <v>0</v>
      </c>
      <c r="DN2131">
        <v>0</v>
      </c>
      <c r="DO2131">
        <v>455819</v>
      </c>
      <c r="DP2131">
        <v>317700</v>
      </c>
      <c r="DQ2131">
        <v>146268</v>
      </c>
      <c r="DR2131">
        <v>0</v>
      </c>
      <c r="DS2131">
        <v>0</v>
      </c>
    </row>
    <row r="2132" spans="1:123" x14ac:dyDescent="0.3">
      <c r="A2132" t="str">
        <f t="shared" si="33"/>
        <v>20462012</v>
      </c>
      <c r="B2132">
        <v>61</v>
      </c>
      <c r="C2132">
        <v>2046</v>
      </c>
      <c r="D2132">
        <v>201212</v>
      </c>
      <c r="E2132">
        <v>35</v>
      </c>
      <c r="F2132">
        <v>1990653</v>
      </c>
      <c r="G2132">
        <v>163038</v>
      </c>
      <c r="H2132">
        <v>550000</v>
      </c>
      <c r="I2132">
        <v>0</v>
      </c>
      <c r="J2132">
        <v>0</v>
      </c>
      <c r="K2132">
        <v>85000</v>
      </c>
      <c r="L2132">
        <v>200000</v>
      </c>
      <c r="M2132">
        <v>56200</v>
      </c>
      <c r="N2132">
        <v>11500</v>
      </c>
      <c r="O2132">
        <v>25500</v>
      </c>
      <c r="P2132">
        <v>4500</v>
      </c>
      <c r="Q2132">
        <v>2000</v>
      </c>
      <c r="R2132">
        <v>0</v>
      </c>
      <c r="S2132">
        <v>2951</v>
      </c>
      <c r="T2132">
        <v>35000</v>
      </c>
      <c r="U2132">
        <v>36000</v>
      </c>
      <c r="V2132">
        <v>0</v>
      </c>
      <c r="W2132">
        <v>15000</v>
      </c>
      <c r="X2132">
        <v>0</v>
      </c>
      <c r="Y2132">
        <v>0</v>
      </c>
      <c r="Z2132">
        <v>0</v>
      </c>
      <c r="AA2132">
        <v>0</v>
      </c>
      <c r="AB2132">
        <v>44512</v>
      </c>
      <c r="AC2132">
        <v>67803</v>
      </c>
      <c r="AD2132">
        <v>0</v>
      </c>
      <c r="AE2132">
        <v>44512</v>
      </c>
      <c r="AF2132">
        <v>58224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825427</v>
      </c>
      <c r="AO2132">
        <v>667727</v>
      </c>
      <c r="AP2132">
        <v>102735</v>
      </c>
      <c r="AQ2132">
        <v>0</v>
      </c>
      <c r="AR2132">
        <v>10840</v>
      </c>
      <c r="AS2132">
        <v>0</v>
      </c>
      <c r="AT2132">
        <v>0</v>
      </c>
      <c r="AU2132">
        <v>0</v>
      </c>
      <c r="AV2132">
        <v>0</v>
      </c>
      <c r="AW2132">
        <v>6679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0</v>
      </c>
      <c r="BI2132">
        <v>0</v>
      </c>
      <c r="BJ2132">
        <v>0</v>
      </c>
      <c r="BK2132">
        <v>787981</v>
      </c>
      <c r="BL2132">
        <v>0</v>
      </c>
      <c r="BM2132">
        <v>35423</v>
      </c>
      <c r="BN2132">
        <v>0</v>
      </c>
      <c r="BO2132">
        <v>0</v>
      </c>
      <c r="BP2132">
        <v>0</v>
      </c>
      <c r="BQ2132">
        <v>0</v>
      </c>
      <c r="BR2132">
        <v>0</v>
      </c>
      <c r="BS2132">
        <v>0</v>
      </c>
      <c r="BT2132">
        <v>0</v>
      </c>
      <c r="BU2132">
        <v>0</v>
      </c>
      <c r="BV2132">
        <v>0</v>
      </c>
      <c r="BW2132">
        <v>0</v>
      </c>
      <c r="BX2132">
        <v>0</v>
      </c>
      <c r="BY2132">
        <v>0</v>
      </c>
      <c r="BZ2132">
        <v>0</v>
      </c>
      <c r="CA2132">
        <v>0</v>
      </c>
      <c r="CB2132">
        <v>0</v>
      </c>
      <c r="CC2132">
        <v>0</v>
      </c>
      <c r="CD2132">
        <v>0</v>
      </c>
      <c r="CE2132">
        <v>0</v>
      </c>
      <c r="CF2132">
        <v>0</v>
      </c>
      <c r="CG2132">
        <v>0</v>
      </c>
      <c r="CH2132">
        <v>0</v>
      </c>
      <c r="CI2132">
        <v>0</v>
      </c>
      <c r="CJ2132">
        <v>0</v>
      </c>
      <c r="CK2132">
        <v>0</v>
      </c>
      <c r="CL2132">
        <v>0</v>
      </c>
      <c r="CM2132">
        <v>0</v>
      </c>
      <c r="CN2132">
        <v>0</v>
      </c>
      <c r="CO2132">
        <v>0</v>
      </c>
      <c r="CP2132">
        <v>0</v>
      </c>
      <c r="CQ2132">
        <v>70845</v>
      </c>
      <c r="CR2132">
        <v>0</v>
      </c>
      <c r="CS2132">
        <v>0</v>
      </c>
      <c r="CT2132">
        <v>0</v>
      </c>
      <c r="CU2132">
        <v>0</v>
      </c>
      <c r="CV2132">
        <v>0</v>
      </c>
      <c r="CW2132">
        <v>0</v>
      </c>
      <c r="CX2132">
        <v>0</v>
      </c>
      <c r="CY2132">
        <v>0</v>
      </c>
      <c r="CZ2132">
        <v>0</v>
      </c>
      <c r="DA2132">
        <v>0</v>
      </c>
      <c r="DB2132">
        <v>0</v>
      </c>
      <c r="DC2132">
        <v>0</v>
      </c>
      <c r="DD2132">
        <v>0</v>
      </c>
      <c r="DE2132">
        <v>0</v>
      </c>
      <c r="DF2132">
        <v>0</v>
      </c>
      <c r="DG2132">
        <v>5562</v>
      </c>
      <c r="DH2132">
        <v>0</v>
      </c>
      <c r="DI2132">
        <v>0</v>
      </c>
      <c r="DJ2132">
        <v>0</v>
      </c>
      <c r="DK2132">
        <v>0</v>
      </c>
      <c r="DL2132">
        <v>272798</v>
      </c>
      <c r="DM2132">
        <v>0</v>
      </c>
      <c r="DN2132">
        <v>0</v>
      </c>
      <c r="DO2132">
        <v>349206</v>
      </c>
      <c r="DP2132">
        <v>317700</v>
      </c>
      <c r="DQ2132">
        <v>-582961</v>
      </c>
      <c r="DR2132">
        <v>540860</v>
      </c>
      <c r="DS2132">
        <v>0</v>
      </c>
    </row>
    <row r="2133" spans="1:123" x14ac:dyDescent="0.3">
      <c r="A2133" t="str">
        <f t="shared" si="33"/>
        <v>20471922</v>
      </c>
      <c r="B2133">
        <v>61</v>
      </c>
      <c r="C2133">
        <v>2047</v>
      </c>
      <c r="D2133">
        <v>192212</v>
      </c>
      <c r="E2133">
        <v>47</v>
      </c>
      <c r="F2133">
        <v>1842964</v>
      </c>
      <c r="G2133">
        <v>163034</v>
      </c>
      <c r="H2133">
        <v>550000</v>
      </c>
      <c r="I2133">
        <v>0</v>
      </c>
      <c r="J2133">
        <v>0</v>
      </c>
      <c r="K2133">
        <v>85000</v>
      </c>
      <c r="L2133">
        <v>200000</v>
      </c>
      <c r="M2133">
        <v>56200</v>
      </c>
      <c r="N2133">
        <v>11500</v>
      </c>
      <c r="O2133">
        <v>25500</v>
      </c>
      <c r="P2133">
        <v>4500</v>
      </c>
      <c r="Q2133">
        <v>2000</v>
      </c>
      <c r="R2133">
        <v>0</v>
      </c>
      <c r="S2133">
        <v>2737</v>
      </c>
      <c r="T2133">
        <v>35000</v>
      </c>
      <c r="U2133">
        <v>36000</v>
      </c>
      <c r="V2133">
        <v>0</v>
      </c>
      <c r="W2133">
        <v>15000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91062</v>
      </c>
      <c r="AD2133">
        <v>46915</v>
      </c>
      <c r="AE2133">
        <v>0</v>
      </c>
      <c r="AF2133">
        <v>137977</v>
      </c>
      <c r="AG2133">
        <v>46915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745460</v>
      </c>
      <c r="AO2133">
        <v>896782</v>
      </c>
      <c r="AP2133">
        <v>137977</v>
      </c>
      <c r="AQ2133">
        <v>0</v>
      </c>
      <c r="AR2133">
        <v>20000</v>
      </c>
      <c r="AS2133">
        <v>0</v>
      </c>
      <c r="AT2133">
        <v>0</v>
      </c>
      <c r="AU2133">
        <v>0</v>
      </c>
      <c r="AV2133">
        <v>0</v>
      </c>
      <c r="AW2133">
        <v>15762</v>
      </c>
      <c r="AX2133">
        <v>0</v>
      </c>
      <c r="AY2133">
        <v>3135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0</v>
      </c>
      <c r="BI2133">
        <v>0</v>
      </c>
      <c r="BJ2133">
        <v>0</v>
      </c>
      <c r="BK2133">
        <v>1073656</v>
      </c>
      <c r="BL2133">
        <v>0</v>
      </c>
      <c r="BM2133">
        <v>15423</v>
      </c>
      <c r="BN2133">
        <v>0</v>
      </c>
      <c r="BO2133">
        <v>0</v>
      </c>
      <c r="BP2133">
        <v>0</v>
      </c>
      <c r="BQ2133">
        <v>0</v>
      </c>
      <c r="BR2133">
        <v>0</v>
      </c>
      <c r="BS2133">
        <v>0</v>
      </c>
      <c r="BT2133">
        <v>0</v>
      </c>
      <c r="BU2133">
        <v>0</v>
      </c>
      <c r="BV2133">
        <v>0</v>
      </c>
      <c r="BW2133">
        <v>0</v>
      </c>
      <c r="BX2133">
        <v>0</v>
      </c>
      <c r="BY2133">
        <v>0</v>
      </c>
      <c r="BZ2133">
        <v>0</v>
      </c>
      <c r="CA2133">
        <v>0</v>
      </c>
      <c r="CB2133">
        <v>0</v>
      </c>
      <c r="CC2133">
        <v>0</v>
      </c>
      <c r="CD2133">
        <v>0</v>
      </c>
      <c r="CE2133">
        <v>0</v>
      </c>
      <c r="CF2133">
        <v>0</v>
      </c>
      <c r="CG2133">
        <v>0</v>
      </c>
      <c r="CH2133">
        <v>0</v>
      </c>
      <c r="CI2133">
        <v>0</v>
      </c>
      <c r="CJ2133">
        <v>0</v>
      </c>
      <c r="CK2133">
        <v>0</v>
      </c>
      <c r="CL2133">
        <v>0</v>
      </c>
      <c r="CM2133">
        <v>0</v>
      </c>
      <c r="CN2133">
        <v>0</v>
      </c>
      <c r="CO2133">
        <v>0</v>
      </c>
      <c r="CP2133">
        <v>0</v>
      </c>
      <c r="CQ2133">
        <v>35423</v>
      </c>
      <c r="CR2133">
        <v>0</v>
      </c>
      <c r="CS2133">
        <v>0</v>
      </c>
      <c r="CT2133">
        <v>0</v>
      </c>
      <c r="CU2133">
        <v>0</v>
      </c>
      <c r="CV2133">
        <v>0</v>
      </c>
      <c r="CW2133">
        <v>0</v>
      </c>
      <c r="CX2133">
        <v>0</v>
      </c>
      <c r="CY2133">
        <v>0</v>
      </c>
      <c r="CZ2133">
        <v>0</v>
      </c>
      <c r="DA2133">
        <v>0</v>
      </c>
      <c r="DB2133">
        <v>0</v>
      </c>
      <c r="DC2133">
        <v>0</v>
      </c>
      <c r="DD2133">
        <v>0</v>
      </c>
      <c r="DE2133">
        <v>0</v>
      </c>
      <c r="DF2133">
        <v>0</v>
      </c>
      <c r="DG2133">
        <v>5562</v>
      </c>
      <c r="DH2133">
        <v>0</v>
      </c>
      <c r="DI2133">
        <v>0</v>
      </c>
      <c r="DJ2133">
        <v>0</v>
      </c>
      <c r="DK2133">
        <v>0</v>
      </c>
      <c r="DL2133">
        <v>257037</v>
      </c>
      <c r="DM2133">
        <v>0</v>
      </c>
      <c r="DN2133">
        <v>0</v>
      </c>
      <c r="DO2133">
        <v>298022</v>
      </c>
      <c r="DP2133">
        <v>317700</v>
      </c>
      <c r="DQ2133">
        <v>-238644</v>
      </c>
      <c r="DR2133">
        <v>207460</v>
      </c>
      <c r="DS2133">
        <v>0</v>
      </c>
    </row>
    <row r="2134" spans="1:123" x14ac:dyDescent="0.3">
      <c r="A2134" t="str">
        <f t="shared" si="33"/>
        <v>20481923</v>
      </c>
      <c r="B2134">
        <v>61</v>
      </c>
      <c r="C2134">
        <v>2048</v>
      </c>
      <c r="D2134">
        <v>192312</v>
      </c>
      <c r="E2134">
        <v>44</v>
      </c>
      <c r="F2134">
        <v>1838604</v>
      </c>
      <c r="G2134">
        <v>163030</v>
      </c>
      <c r="H2134">
        <v>550000</v>
      </c>
      <c r="I2134">
        <v>0</v>
      </c>
      <c r="J2134">
        <v>0</v>
      </c>
      <c r="K2134">
        <v>85000</v>
      </c>
      <c r="L2134">
        <v>200000</v>
      </c>
      <c r="M2134">
        <v>56200</v>
      </c>
      <c r="N2134">
        <v>11500</v>
      </c>
      <c r="O2134">
        <v>25500</v>
      </c>
      <c r="P2134">
        <v>4500</v>
      </c>
      <c r="Q2134">
        <v>2000</v>
      </c>
      <c r="R2134">
        <v>0</v>
      </c>
      <c r="S2134">
        <v>2522</v>
      </c>
      <c r="T2134">
        <v>35000</v>
      </c>
      <c r="U2134">
        <v>36000</v>
      </c>
      <c r="V2134">
        <v>0</v>
      </c>
      <c r="W2134">
        <v>15000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85473</v>
      </c>
      <c r="AD2134">
        <v>44036</v>
      </c>
      <c r="AE2134">
        <v>0</v>
      </c>
      <c r="AF2134">
        <v>129509</v>
      </c>
      <c r="AG2134">
        <v>44036</v>
      </c>
      <c r="AH2134">
        <v>0</v>
      </c>
      <c r="AI2134">
        <v>46915</v>
      </c>
      <c r="AJ2134">
        <v>0</v>
      </c>
      <c r="AK2134">
        <v>46915</v>
      </c>
      <c r="AL2134">
        <v>46915</v>
      </c>
      <c r="AM2134">
        <v>0</v>
      </c>
      <c r="AN2134">
        <v>753713</v>
      </c>
      <c r="AO2134">
        <v>841744</v>
      </c>
      <c r="AP2134">
        <v>129509</v>
      </c>
      <c r="AQ2134">
        <v>0</v>
      </c>
      <c r="AR2134">
        <v>20000</v>
      </c>
      <c r="AS2134">
        <v>0</v>
      </c>
      <c r="AT2134">
        <v>0</v>
      </c>
      <c r="AU2134">
        <v>0</v>
      </c>
      <c r="AV2134">
        <v>0</v>
      </c>
      <c r="AW2134">
        <v>13579</v>
      </c>
      <c r="AX2134">
        <v>0</v>
      </c>
      <c r="AY2134">
        <v>181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0</v>
      </c>
      <c r="BI2134">
        <v>0</v>
      </c>
      <c r="BJ2134">
        <v>0</v>
      </c>
      <c r="BK2134">
        <v>1005013</v>
      </c>
      <c r="BL2134">
        <v>0</v>
      </c>
      <c r="BM2134">
        <v>0</v>
      </c>
      <c r="BN2134">
        <v>0</v>
      </c>
      <c r="BO2134">
        <v>0</v>
      </c>
      <c r="BP2134">
        <v>0</v>
      </c>
      <c r="BQ2134">
        <v>0</v>
      </c>
      <c r="BR2134">
        <v>0</v>
      </c>
      <c r="BS2134">
        <v>0</v>
      </c>
      <c r="BT2134">
        <v>0</v>
      </c>
      <c r="BU2134">
        <v>0</v>
      </c>
      <c r="BV2134">
        <v>0</v>
      </c>
      <c r="BW2134">
        <v>0</v>
      </c>
      <c r="BX2134">
        <v>0</v>
      </c>
      <c r="BY2134">
        <v>0</v>
      </c>
      <c r="BZ2134">
        <v>0</v>
      </c>
      <c r="CA2134">
        <v>0</v>
      </c>
      <c r="CB2134">
        <v>0</v>
      </c>
      <c r="CC2134">
        <v>0</v>
      </c>
      <c r="CD2134">
        <v>0</v>
      </c>
      <c r="CE2134">
        <v>0</v>
      </c>
      <c r="CF2134">
        <v>0</v>
      </c>
      <c r="CG2134">
        <v>0</v>
      </c>
      <c r="CH2134">
        <v>0</v>
      </c>
      <c r="CI2134">
        <v>0</v>
      </c>
      <c r="CJ2134">
        <v>0</v>
      </c>
      <c r="CK2134">
        <v>0</v>
      </c>
      <c r="CL2134">
        <v>0</v>
      </c>
      <c r="CM2134">
        <v>0</v>
      </c>
      <c r="CN2134">
        <v>0</v>
      </c>
      <c r="CO2134">
        <v>0</v>
      </c>
      <c r="CP2134">
        <v>0</v>
      </c>
      <c r="CQ2134">
        <v>15423</v>
      </c>
      <c r="CR2134">
        <v>0</v>
      </c>
      <c r="CS2134">
        <v>0</v>
      </c>
      <c r="CT2134">
        <v>0</v>
      </c>
      <c r="CU2134">
        <v>0</v>
      </c>
      <c r="CV2134">
        <v>0</v>
      </c>
      <c r="CW2134">
        <v>0</v>
      </c>
      <c r="CX2134">
        <v>0</v>
      </c>
      <c r="CY2134">
        <v>0</v>
      </c>
      <c r="CZ2134">
        <v>0</v>
      </c>
      <c r="DA2134">
        <v>0</v>
      </c>
      <c r="DB2134">
        <v>0</v>
      </c>
      <c r="DC2134">
        <v>0</v>
      </c>
      <c r="DD2134">
        <v>0</v>
      </c>
      <c r="DE2134">
        <v>0</v>
      </c>
      <c r="DF2134">
        <v>0</v>
      </c>
      <c r="DG2134">
        <v>5562</v>
      </c>
      <c r="DH2134">
        <v>0</v>
      </c>
      <c r="DI2134">
        <v>0</v>
      </c>
      <c r="DJ2134">
        <v>0</v>
      </c>
      <c r="DK2134">
        <v>0</v>
      </c>
      <c r="DL2134">
        <v>243458</v>
      </c>
      <c r="DM2134">
        <v>0</v>
      </c>
      <c r="DN2134">
        <v>0</v>
      </c>
      <c r="DO2134">
        <v>311358</v>
      </c>
      <c r="DP2134">
        <v>317700</v>
      </c>
      <c r="DQ2134">
        <v>-292487</v>
      </c>
      <c r="DR2134">
        <v>278908</v>
      </c>
      <c r="DS2134">
        <v>0</v>
      </c>
    </row>
    <row r="2135" spans="1:123" x14ac:dyDescent="0.3">
      <c r="A2135" t="str">
        <f t="shared" si="33"/>
        <v>20491924</v>
      </c>
      <c r="B2135">
        <v>61</v>
      </c>
      <c r="C2135">
        <v>2049</v>
      </c>
      <c r="D2135">
        <v>192412</v>
      </c>
      <c r="E2135">
        <v>18</v>
      </c>
      <c r="F2135">
        <v>2030111</v>
      </c>
      <c r="G2135">
        <v>163025</v>
      </c>
      <c r="H2135">
        <v>550000</v>
      </c>
      <c r="I2135">
        <v>0</v>
      </c>
      <c r="J2135">
        <v>0</v>
      </c>
      <c r="K2135">
        <v>85000</v>
      </c>
      <c r="L2135">
        <v>200000</v>
      </c>
      <c r="M2135">
        <v>56200</v>
      </c>
      <c r="N2135">
        <v>11500</v>
      </c>
      <c r="O2135">
        <v>25500</v>
      </c>
      <c r="P2135">
        <v>4500</v>
      </c>
      <c r="Q2135">
        <v>2000</v>
      </c>
      <c r="R2135">
        <v>0</v>
      </c>
      <c r="S2135">
        <v>2308</v>
      </c>
      <c r="T2135">
        <v>35000</v>
      </c>
      <c r="U2135">
        <v>36000</v>
      </c>
      <c r="V2135">
        <v>0</v>
      </c>
      <c r="W2135">
        <v>15000</v>
      </c>
      <c r="X2135">
        <v>0</v>
      </c>
      <c r="Y2135">
        <v>0</v>
      </c>
      <c r="Z2135">
        <v>0</v>
      </c>
      <c r="AA2135">
        <v>0</v>
      </c>
      <c r="AB2135">
        <v>46915</v>
      </c>
      <c r="AC2135">
        <v>35363</v>
      </c>
      <c r="AD2135">
        <v>0</v>
      </c>
      <c r="AE2135">
        <v>46915</v>
      </c>
      <c r="AF2135">
        <v>6668</v>
      </c>
      <c r="AG2135">
        <v>0</v>
      </c>
      <c r="AH2135">
        <v>0</v>
      </c>
      <c r="AI2135">
        <v>44036</v>
      </c>
      <c r="AJ2135">
        <v>0</v>
      </c>
      <c r="AK2135">
        <v>44036</v>
      </c>
      <c r="AL2135">
        <v>44036</v>
      </c>
      <c r="AM2135">
        <v>0</v>
      </c>
      <c r="AN2135">
        <v>876340</v>
      </c>
      <c r="AO2135">
        <v>348260</v>
      </c>
      <c r="AP2135">
        <v>53583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0</v>
      </c>
      <c r="BI2135">
        <v>0</v>
      </c>
      <c r="BJ2135">
        <v>0</v>
      </c>
      <c r="BK2135">
        <v>401843</v>
      </c>
      <c r="BL2135">
        <v>0</v>
      </c>
      <c r="BM2135">
        <v>0</v>
      </c>
      <c r="BN2135">
        <v>0</v>
      </c>
      <c r="BO2135">
        <v>0</v>
      </c>
      <c r="BP2135">
        <v>0</v>
      </c>
      <c r="BQ2135">
        <v>0</v>
      </c>
      <c r="BR2135">
        <v>0</v>
      </c>
      <c r="BS2135">
        <v>0</v>
      </c>
      <c r="BT2135">
        <v>0</v>
      </c>
      <c r="BU2135">
        <v>0</v>
      </c>
      <c r="BV2135">
        <v>0</v>
      </c>
      <c r="BW2135">
        <v>0</v>
      </c>
      <c r="BX2135">
        <v>0</v>
      </c>
      <c r="BY2135">
        <v>0</v>
      </c>
      <c r="BZ2135">
        <v>0</v>
      </c>
      <c r="CA2135">
        <v>0</v>
      </c>
      <c r="CB2135">
        <v>0</v>
      </c>
      <c r="CC2135">
        <v>0</v>
      </c>
      <c r="CD2135">
        <v>0</v>
      </c>
      <c r="CE2135">
        <v>0</v>
      </c>
      <c r="CF2135">
        <v>0</v>
      </c>
      <c r="CG2135">
        <v>0</v>
      </c>
      <c r="CH2135">
        <v>0</v>
      </c>
      <c r="CI2135">
        <v>0</v>
      </c>
      <c r="CJ2135">
        <v>0</v>
      </c>
      <c r="CK2135">
        <v>0</v>
      </c>
      <c r="CL2135">
        <v>0</v>
      </c>
      <c r="CM2135">
        <v>0</v>
      </c>
      <c r="CN2135">
        <v>0</v>
      </c>
      <c r="CO2135">
        <v>0</v>
      </c>
      <c r="CP2135">
        <v>0</v>
      </c>
      <c r="CQ2135">
        <v>0</v>
      </c>
      <c r="CR2135">
        <v>0</v>
      </c>
      <c r="CS2135">
        <v>0</v>
      </c>
      <c r="CT2135">
        <v>0</v>
      </c>
      <c r="CU2135">
        <v>0</v>
      </c>
      <c r="CV2135">
        <v>0</v>
      </c>
      <c r="CW2135">
        <v>0</v>
      </c>
      <c r="CX2135">
        <v>0</v>
      </c>
      <c r="CY2135">
        <v>0</v>
      </c>
      <c r="CZ2135">
        <v>0</v>
      </c>
      <c r="DA2135">
        <v>0</v>
      </c>
      <c r="DB2135">
        <v>0</v>
      </c>
      <c r="DC2135">
        <v>0</v>
      </c>
      <c r="DD2135">
        <v>0</v>
      </c>
      <c r="DE2135">
        <v>0</v>
      </c>
      <c r="DF2135">
        <v>0</v>
      </c>
      <c r="DG2135">
        <v>5562</v>
      </c>
      <c r="DH2135">
        <v>0</v>
      </c>
      <c r="DI2135">
        <v>0</v>
      </c>
      <c r="DJ2135">
        <v>0</v>
      </c>
      <c r="DK2135">
        <v>0</v>
      </c>
      <c r="DL2135">
        <v>243458</v>
      </c>
      <c r="DM2135">
        <v>0</v>
      </c>
      <c r="DN2135">
        <v>0</v>
      </c>
      <c r="DO2135">
        <v>293056</v>
      </c>
      <c r="DP2135">
        <v>313123</v>
      </c>
      <c r="DQ2135">
        <v>-950953</v>
      </c>
      <c r="DR2135">
        <v>950953</v>
      </c>
      <c r="DS2135">
        <v>0</v>
      </c>
    </row>
    <row r="2136" spans="1:123" x14ac:dyDescent="0.3">
      <c r="A2136" t="str">
        <f t="shared" si="33"/>
        <v>20501925</v>
      </c>
      <c r="B2136">
        <v>61</v>
      </c>
      <c r="C2136">
        <v>2050</v>
      </c>
      <c r="D2136">
        <v>192512</v>
      </c>
      <c r="E2136">
        <v>39</v>
      </c>
      <c r="F2136">
        <v>2186539</v>
      </c>
      <c r="G2136">
        <v>163021</v>
      </c>
      <c r="H2136">
        <v>550000</v>
      </c>
      <c r="I2136">
        <v>0</v>
      </c>
      <c r="J2136">
        <v>0</v>
      </c>
      <c r="K2136">
        <v>85000</v>
      </c>
      <c r="L2136">
        <v>200000</v>
      </c>
      <c r="M2136">
        <v>56200</v>
      </c>
      <c r="N2136">
        <v>11500</v>
      </c>
      <c r="O2136">
        <v>25500</v>
      </c>
      <c r="P2136">
        <v>4500</v>
      </c>
      <c r="Q2136">
        <v>2000</v>
      </c>
      <c r="R2136">
        <v>0</v>
      </c>
      <c r="S2136">
        <v>2093</v>
      </c>
      <c r="T2136">
        <v>35000</v>
      </c>
      <c r="U2136">
        <v>36000</v>
      </c>
      <c r="V2136">
        <v>0</v>
      </c>
      <c r="W2136">
        <v>20000</v>
      </c>
      <c r="X2136">
        <v>0</v>
      </c>
      <c r="Y2136">
        <v>0</v>
      </c>
      <c r="Z2136">
        <v>0</v>
      </c>
      <c r="AA2136">
        <v>0</v>
      </c>
      <c r="AB2136">
        <v>44036</v>
      </c>
      <c r="AC2136">
        <v>75376</v>
      </c>
      <c r="AD2136">
        <v>0</v>
      </c>
      <c r="AE2136">
        <v>44036</v>
      </c>
      <c r="AF2136">
        <v>70174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807619</v>
      </c>
      <c r="AO2136">
        <v>742308</v>
      </c>
      <c r="AP2136">
        <v>114210</v>
      </c>
      <c r="AQ2136">
        <v>0</v>
      </c>
      <c r="AR2136">
        <v>14843</v>
      </c>
      <c r="AS2136">
        <v>0</v>
      </c>
      <c r="AT2136">
        <v>0</v>
      </c>
      <c r="AU2136">
        <v>0</v>
      </c>
      <c r="AV2136">
        <v>0</v>
      </c>
      <c r="AW2136">
        <v>9636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0</v>
      </c>
      <c r="BI2136">
        <v>0</v>
      </c>
      <c r="BJ2136">
        <v>0</v>
      </c>
      <c r="BK2136">
        <v>880998</v>
      </c>
      <c r="BL2136">
        <v>0</v>
      </c>
      <c r="BM2136">
        <v>0</v>
      </c>
      <c r="BN2136">
        <v>0</v>
      </c>
      <c r="BO2136">
        <v>0</v>
      </c>
      <c r="BP2136">
        <v>0</v>
      </c>
      <c r="BQ2136">
        <v>0</v>
      </c>
      <c r="BR2136">
        <v>0</v>
      </c>
      <c r="BS2136">
        <v>0</v>
      </c>
      <c r="BT2136">
        <v>0</v>
      </c>
      <c r="BU2136">
        <v>0</v>
      </c>
      <c r="BV2136">
        <v>0</v>
      </c>
      <c r="BW2136">
        <v>0</v>
      </c>
      <c r="BX2136">
        <v>0</v>
      </c>
      <c r="BY2136">
        <v>0</v>
      </c>
      <c r="BZ2136">
        <v>0</v>
      </c>
      <c r="CA2136">
        <v>0</v>
      </c>
      <c r="CB2136">
        <v>0</v>
      </c>
      <c r="CC2136">
        <v>0</v>
      </c>
      <c r="CD2136">
        <v>0</v>
      </c>
      <c r="CE2136">
        <v>0</v>
      </c>
      <c r="CF2136">
        <v>0</v>
      </c>
      <c r="CG2136">
        <v>0</v>
      </c>
      <c r="CH2136">
        <v>0</v>
      </c>
      <c r="CI2136">
        <v>0</v>
      </c>
      <c r="CJ2136">
        <v>0</v>
      </c>
      <c r="CK2136">
        <v>0</v>
      </c>
      <c r="CL2136">
        <v>0</v>
      </c>
      <c r="CM2136">
        <v>0</v>
      </c>
      <c r="CN2136">
        <v>0</v>
      </c>
      <c r="CO2136">
        <v>0</v>
      </c>
      <c r="CP2136">
        <v>0</v>
      </c>
      <c r="CQ2136">
        <v>0</v>
      </c>
      <c r="CR2136">
        <v>0</v>
      </c>
      <c r="CS2136">
        <v>0</v>
      </c>
      <c r="CT2136">
        <v>0</v>
      </c>
      <c r="CU2136">
        <v>0</v>
      </c>
      <c r="CV2136">
        <v>0</v>
      </c>
      <c r="CW2136">
        <v>0</v>
      </c>
      <c r="CX2136">
        <v>0</v>
      </c>
      <c r="CY2136">
        <v>0</v>
      </c>
      <c r="CZ2136">
        <v>0</v>
      </c>
      <c r="DA2136">
        <v>0</v>
      </c>
      <c r="DB2136">
        <v>0</v>
      </c>
      <c r="DC2136">
        <v>0</v>
      </c>
      <c r="DD2136">
        <v>0</v>
      </c>
      <c r="DE2136">
        <v>0</v>
      </c>
      <c r="DF2136">
        <v>0</v>
      </c>
      <c r="DG2136">
        <v>5562</v>
      </c>
      <c r="DH2136">
        <v>0</v>
      </c>
      <c r="DI2136">
        <v>0</v>
      </c>
      <c r="DJ2136">
        <v>0</v>
      </c>
      <c r="DK2136">
        <v>0</v>
      </c>
      <c r="DL2136">
        <v>233822</v>
      </c>
      <c r="DM2136">
        <v>0</v>
      </c>
      <c r="DN2136">
        <v>0</v>
      </c>
      <c r="DO2136">
        <v>239384</v>
      </c>
      <c r="DP2136">
        <v>293123</v>
      </c>
      <c r="DQ2136">
        <v>-706580</v>
      </c>
      <c r="DR2136">
        <v>696944</v>
      </c>
      <c r="DS2136">
        <v>0</v>
      </c>
    </row>
    <row r="2137" spans="1:123" x14ac:dyDescent="0.3">
      <c r="A2137" t="str">
        <f t="shared" si="33"/>
        <v>20161983</v>
      </c>
      <c r="B2137">
        <v>62</v>
      </c>
      <c r="C2137">
        <v>2016</v>
      </c>
      <c r="D2137">
        <v>198312</v>
      </c>
      <c r="E2137">
        <v>98</v>
      </c>
      <c r="F2137">
        <v>1168513</v>
      </c>
      <c r="G2137">
        <v>211232</v>
      </c>
      <c r="H2137">
        <v>550000</v>
      </c>
      <c r="I2137">
        <v>0</v>
      </c>
      <c r="J2137">
        <v>126000</v>
      </c>
      <c r="K2137">
        <v>85000</v>
      </c>
      <c r="L2137">
        <v>100000</v>
      </c>
      <c r="M2137">
        <v>56200</v>
      </c>
      <c r="N2137">
        <v>11500</v>
      </c>
      <c r="O2137">
        <v>25500</v>
      </c>
      <c r="P2137">
        <v>4500</v>
      </c>
      <c r="Q2137">
        <v>2000</v>
      </c>
      <c r="R2137">
        <v>0</v>
      </c>
      <c r="S2137">
        <v>8370</v>
      </c>
      <c r="T2137">
        <v>35000</v>
      </c>
      <c r="U2137">
        <v>36000</v>
      </c>
      <c r="V2137">
        <v>0</v>
      </c>
      <c r="W2137">
        <v>0</v>
      </c>
      <c r="X2137">
        <v>0</v>
      </c>
      <c r="Y2137">
        <v>0</v>
      </c>
      <c r="Z2137">
        <v>116653</v>
      </c>
      <c r="AA2137">
        <v>0</v>
      </c>
      <c r="AB2137">
        <v>210000</v>
      </c>
      <c r="AC2137">
        <v>190437</v>
      </c>
      <c r="AD2137">
        <v>98113</v>
      </c>
      <c r="AE2137">
        <v>210000</v>
      </c>
      <c r="AF2137">
        <v>78550</v>
      </c>
      <c r="AG2137">
        <v>0</v>
      </c>
      <c r="AH2137">
        <v>0</v>
      </c>
      <c r="AI2137">
        <v>0</v>
      </c>
      <c r="AJ2137">
        <v>171450</v>
      </c>
      <c r="AK2137">
        <v>171450</v>
      </c>
      <c r="AL2137">
        <v>0</v>
      </c>
      <c r="AM2137">
        <v>0</v>
      </c>
      <c r="AN2137">
        <v>563417</v>
      </c>
      <c r="AO2137">
        <v>1875425</v>
      </c>
      <c r="AP2137">
        <v>288550</v>
      </c>
      <c r="AQ2137">
        <v>146149</v>
      </c>
      <c r="AR2137">
        <v>20000</v>
      </c>
      <c r="AS2137">
        <v>0</v>
      </c>
      <c r="AT2137">
        <v>0</v>
      </c>
      <c r="AU2137">
        <v>200000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285550</v>
      </c>
      <c r="BE2137">
        <v>111111</v>
      </c>
      <c r="BF2137">
        <v>60000</v>
      </c>
      <c r="BG2137">
        <v>35194</v>
      </c>
      <c r="BH2137">
        <v>20000</v>
      </c>
      <c r="BI2137">
        <v>56200</v>
      </c>
      <c r="BJ2137">
        <v>194269</v>
      </c>
      <c r="BK2137">
        <v>1767800</v>
      </c>
      <c r="BL2137">
        <v>0</v>
      </c>
      <c r="BM2137">
        <v>0</v>
      </c>
      <c r="BN2137">
        <v>0</v>
      </c>
      <c r="BO2137">
        <v>0</v>
      </c>
      <c r="BP2137">
        <v>0</v>
      </c>
      <c r="BQ2137">
        <v>0</v>
      </c>
      <c r="BR2137">
        <v>500000</v>
      </c>
      <c r="BS2137">
        <v>136000</v>
      </c>
      <c r="BT2137">
        <v>65000</v>
      </c>
      <c r="BU2137">
        <v>39000</v>
      </c>
      <c r="BV2137">
        <v>10000</v>
      </c>
      <c r="BW2137">
        <v>0</v>
      </c>
      <c r="BX2137">
        <v>0</v>
      </c>
      <c r="BY2137">
        <v>0</v>
      </c>
      <c r="BZ2137">
        <v>0</v>
      </c>
      <c r="CA2137">
        <v>0</v>
      </c>
      <c r="CB2137">
        <v>0</v>
      </c>
      <c r="CC2137">
        <v>0</v>
      </c>
      <c r="CD2137">
        <v>0</v>
      </c>
      <c r="CE2137">
        <v>0</v>
      </c>
      <c r="CF2137">
        <v>0</v>
      </c>
      <c r="CG2137">
        <v>25000</v>
      </c>
      <c r="CH2137">
        <v>572</v>
      </c>
      <c r="CI2137">
        <v>3000</v>
      </c>
      <c r="CJ2137">
        <v>2250</v>
      </c>
      <c r="CK2137">
        <v>900</v>
      </c>
      <c r="CL2137">
        <v>750</v>
      </c>
      <c r="CM2137">
        <v>3250</v>
      </c>
      <c r="CN2137">
        <v>15000</v>
      </c>
      <c r="CO2137">
        <v>750</v>
      </c>
      <c r="CP2137">
        <v>114000</v>
      </c>
      <c r="CQ2137">
        <v>596000</v>
      </c>
      <c r="CR2137">
        <v>100000</v>
      </c>
      <c r="CS2137">
        <v>10000</v>
      </c>
      <c r="CT2137">
        <v>154000</v>
      </c>
      <c r="CU2137">
        <v>65000</v>
      </c>
      <c r="CV2137">
        <v>25000</v>
      </c>
      <c r="CW2137">
        <v>572</v>
      </c>
      <c r="CX2137">
        <v>3000</v>
      </c>
      <c r="CY2137">
        <v>2250</v>
      </c>
      <c r="CZ2137">
        <v>900</v>
      </c>
      <c r="DA2137">
        <v>750</v>
      </c>
      <c r="DB2137">
        <v>3250</v>
      </c>
      <c r="DC2137">
        <v>15000</v>
      </c>
      <c r="DD2137">
        <v>750</v>
      </c>
      <c r="DE2137">
        <v>119000</v>
      </c>
      <c r="DF2137">
        <v>116653</v>
      </c>
      <c r="DG2137">
        <v>79000</v>
      </c>
      <c r="DH2137">
        <v>0</v>
      </c>
      <c r="DI2137">
        <v>285550</v>
      </c>
      <c r="DJ2137">
        <v>161194</v>
      </c>
      <c r="DK2137">
        <v>180200</v>
      </c>
      <c r="DL2137">
        <v>90000</v>
      </c>
      <c r="DM2137">
        <v>248111</v>
      </c>
      <c r="DN2137">
        <v>20000</v>
      </c>
      <c r="DO2137">
        <v>2447630</v>
      </c>
      <c r="DP2137">
        <v>317700</v>
      </c>
      <c r="DQ2137">
        <v>1765899</v>
      </c>
      <c r="DR2137">
        <v>0</v>
      </c>
      <c r="DS2137">
        <v>194269</v>
      </c>
    </row>
    <row r="2138" spans="1:123" x14ac:dyDescent="0.3">
      <c r="A2138" t="str">
        <f t="shared" si="33"/>
        <v>20171984</v>
      </c>
      <c r="B2138">
        <v>62</v>
      </c>
      <c r="C2138">
        <v>2017</v>
      </c>
      <c r="D2138">
        <v>198412</v>
      </c>
      <c r="E2138">
        <v>77</v>
      </c>
      <c r="F2138">
        <v>1388398</v>
      </c>
      <c r="G2138">
        <v>215203</v>
      </c>
      <c r="H2138">
        <v>550000</v>
      </c>
      <c r="I2138">
        <v>0</v>
      </c>
      <c r="J2138">
        <v>126000</v>
      </c>
      <c r="K2138">
        <v>85000</v>
      </c>
      <c r="L2138">
        <v>100000</v>
      </c>
      <c r="M2138">
        <v>56200</v>
      </c>
      <c r="N2138">
        <v>11500</v>
      </c>
      <c r="O2138">
        <v>25500</v>
      </c>
      <c r="P2138">
        <v>4500</v>
      </c>
      <c r="Q2138">
        <v>2000</v>
      </c>
      <c r="R2138">
        <v>0</v>
      </c>
      <c r="S2138">
        <v>8311</v>
      </c>
      <c r="T2138">
        <v>35000</v>
      </c>
      <c r="U2138">
        <v>36000</v>
      </c>
      <c r="V2138">
        <v>0</v>
      </c>
      <c r="W2138">
        <v>0</v>
      </c>
      <c r="X2138">
        <v>0</v>
      </c>
      <c r="Y2138">
        <v>0</v>
      </c>
      <c r="Z2138">
        <v>400000</v>
      </c>
      <c r="AA2138">
        <v>0</v>
      </c>
      <c r="AB2138">
        <v>171450</v>
      </c>
      <c r="AC2138">
        <v>150045</v>
      </c>
      <c r="AD2138">
        <v>0</v>
      </c>
      <c r="AE2138">
        <v>171450</v>
      </c>
      <c r="AF2138">
        <v>55897</v>
      </c>
      <c r="AG2138">
        <v>0</v>
      </c>
      <c r="AH2138">
        <v>0</v>
      </c>
      <c r="AI2138">
        <v>0</v>
      </c>
      <c r="AJ2138">
        <v>194103</v>
      </c>
      <c r="AK2138">
        <v>194103</v>
      </c>
      <c r="AL2138">
        <v>0</v>
      </c>
      <c r="AM2138">
        <v>0</v>
      </c>
      <c r="AN2138">
        <v>280011</v>
      </c>
      <c r="AO2138">
        <v>1477644</v>
      </c>
      <c r="AP2138">
        <v>227348</v>
      </c>
      <c r="AQ2138">
        <v>300623</v>
      </c>
      <c r="AR2138">
        <v>20000</v>
      </c>
      <c r="AS2138">
        <v>0</v>
      </c>
      <c r="AT2138">
        <v>0</v>
      </c>
      <c r="AU2138">
        <v>285550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285550</v>
      </c>
      <c r="BE2138">
        <v>111111</v>
      </c>
      <c r="BF2138">
        <v>60000</v>
      </c>
      <c r="BG2138">
        <v>35194</v>
      </c>
      <c r="BH2138">
        <v>20000</v>
      </c>
      <c r="BI2138">
        <v>56200</v>
      </c>
      <c r="BJ2138">
        <v>282048</v>
      </c>
      <c r="BK2138">
        <v>1461062</v>
      </c>
      <c r="BL2138">
        <v>0</v>
      </c>
      <c r="BM2138">
        <v>0</v>
      </c>
      <c r="BN2138">
        <v>0</v>
      </c>
      <c r="BO2138">
        <v>0</v>
      </c>
      <c r="BP2138">
        <v>0</v>
      </c>
      <c r="BQ2138">
        <v>0</v>
      </c>
      <c r="BR2138">
        <v>34000</v>
      </c>
      <c r="BS2138">
        <v>0</v>
      </c>
      <c r="BT2138">
        <v>0</v>
      </c>
      <c r="BU2138">
        <v>0</v>
      </c>
      <c r="BV2138">
        <v>0</v>
      </c>
      <c r="BW2138">
        <v>0</v>
      </c>
      <c r="BX2138">
        <v>0</v>
      </c>
      <c r="BY2138">
        <v>0</v>
      </c>
      <c r="BZ2138">
        <v>0</v>
      </c>
      <c r="CA2138">
        <v>0</v>
      </c>
      <c r="CB2138">
        <v>0</v>
      </c>
      <c r="CC2138">
        <v>0</v>
      </c>
      <c r="CD2138">
        <v>0</v>
      </c>
      <c r="CE2138">
        <v>0</v>
      </c>
      <c r="CF2138">
        <v>0</v>
      </c>
      <c r="CG2138">
        <v>25000</v>
      </c>
      <c r="CH2138">
        <v>572</v>
      </c>
      <c r="CI2138">
        <v>3000</v>
      </c>
      <c r="CJ2138">
        <v>2250</v>
      </c>
      <c r="CK2138">
        <v>900</v>
      </c>
      <c r="CL2138">
        <v>750</v>
      </c>
      <c r="CM2138">
        <v>3250</v>
      </c>
      <c r="CN2138">
        <v>15000</v>
      </c>
      <c r="CO2138">
        <v>750</v>
      </c>
      <c r="CP2138">
        <v>16000</v>
      </c>
      <c r="CQ2138">
        <v>610000</v>
      </c>
      <c r="CR2138">
        <v>100000</v>
      </c>
      <c r="CS2138">
        <v>10000</v>
      </c>
      <c r="CT2138">
        <v>154000</v>
      </c>
      <c r="CU2138">
        <v>65000</v>
      </c>
      <c r="CV2138">
        <v>50000</v>
      </c>
      <c r="CW2138">
        <v>1144</v>
      </c>
      <c r="CX2138">
        <v>6000</v>
      </c>
      <c r="CY2138">
        <v>4500</v>
      </c>
      <c r="CZ2138">
        <v>1800</v>
      </c>
      <c r="DA2138">
        <v>1500</v>
      </c>
      <c r="DB2138">
        <v>6500</v>
      </c>
      <c r="DC2138">
        <v>30000</v>
      </c>
      <c r="DD2138">
        <v>1500</v>
      </c>
      <c r="DE2138">
        <v>140000</v>
      </c>
      <c r="DF2138">
        <v>507495</v>
      </c>
      <c r="DG2138">
        <v>100000</v>
      </c>
      <c r="DH2138">
        <v>0</v>
      </c>
      <c r="DI2138">
        <v>285550</v>
      </c>
      <c r="DJ2138">
        <v>192869</v>
      </c>
      <c r="DK2138">
        <v>230218</v>
      </c>
      <c r="DL2138">
        <v>150000</v>
      </c>
      <c r="DM2138">
        <v>348111</v>
      </c>
      <c r="DN2138">
        <v>40000</v>
      </c>
      <c r="DO2138">
        <v>3230290</v>
      </c>
      <c r="DP2138">
        <v>317700</v>
      </c>
      <c r="DQ2138">
        <v>1260128</v>
      </c>
      <c r="DR2138">
        <v>0</v>
      </c>
      <c r="DS2138">
        <v>282048</v>
      </c>
    </row>
    <row r="2139" spans="1:123" x14ac:dyDescent="0.3">
      <c r="A2139" t="str">
        <f t="shared" si="33"/>
        <v>20181985</v>
      </c>
      <c r="B2139">
        <v>62</v>
      </c>
      <c r="C2139">
        <v>2018</v>
      </c>
      <c r="D2139">
        <v>198512</v>
      </c>
      <c r="E2139">
        <v>73</v>
      </c>
      <c r="F2139">
        <v>1499386</v>
      </c>
      <c r="G2139">
        <v>186174</v>
      </c>
      <c r="H2139">
        <v>550000</v>
      </c>
      <c r="I2139">
        <v>250000</v>
      </c>
      <c r="J2139">
        <v>120000</v>
      </c>
      <c r="K2139">
        <v>85000</v>
      </c>
      <c r="L2139">
        <v>130000</v>
      </c>
      <c r="M2139">
        <v>56200</v>
      </c>
      <c r="N2139">
        <v>11500</v>
      </c>
      <c r="O2139">
        <v>25500</v>
      </c>
      <c r="P2139">
        <v>4500</v>
      </c>
      <c r="Q2139">
        <v>2000</v>
      </c>
      <c r="R2139">
        <v>0</v>
      </c>
      <c r="S2139">
        <v>8252</v>
      </c>
      <c r="T2139">
        <v>35000</v>
      </c>
      <c r="U2139">
        <v>36000</v>
      </c>
      <c r="V2139">
        <v>0</v>
      </c>
      <c r="W2139">
        <v>0</v>
      </c>
      <c r="X2139">
        <v>0</v>
      </c>
      <c r="Y2139">
        <v>0</v>
      </c>
      <c r="Z2139">
        <v>368302</v>
      </c>
      <c r="AA2139">
        <v>0</v>
      </c>
      <c r="AB2139">
        <v>194103</v>
      </c>
      <c r="AC2139">
        <v>142105</v>
      </c>
      <c r="AD2139">
        <v>0</v>
      </c>
      <c r="AE2139">
        <v>194103</v>
      </c>
      <c r="AF2139">
        <v>21214</v>
      </c>
      <c r="AG2139">
        <v>0</v>
      </c>
      <c r="AH2139">
        <v>0</v>
      </c>
      <c r="AI2139">
        <v>0</v>
      </c>
      <c r="AJ2139">
        <v>228786</v>
      </c>
      <c r="AK2139">
        <v>228786</v>
      </c>
      <c r="AL2139">
        <v>0</v>
      </c>
      <c r="AM2139">
        <v>0</v>
      </c>
      <c r="AN2139">
        <v>585650</v>
      </c>
      <c r="AO2139">
        <v>1399450</v>
      </c>
      <c r="AP2139">
        <v>215317</v>
      </c>
      <c r="AQ2139">
        <v>51800</v>
      </c>
      <c r="AR2139">
        <v>20000</v>
      </c>
      <c r="AS2139">
        <v>0</v>
      </c>
      <c r="AT2139">
        <v>0</v>
      </c>
      <c r="AU2139">
        <v>285550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285550</v>
      </c>
      <c r="BE2139">
        <v>13000</v>
      </c>
      <c r="BF2139">
        <v>60000</v>
      </c>
      <c r="BG2139">
        <v>35194</v>
      </c>
      <c r="BH2139">
        <v>10000</v>
      </c>
      <c r="BI2139">
        <v>25964</v>
      </c>
      <c r="BJ2139">
        <v>335026</v>
      </c>
      <c r="BK2139">
        <v>1207382</v>
      </c>
      <c r="BL2139">
        <v>0</v>
      </c>
      <c r="BM2139">
        <v>0</v>
      </c>
      <c r="BN2139">
        <v>0</v>
      </c>
      <c r="BO2139">
        <v>0</v>
      </c>
      <c r="BP2139">
        <v>0</v>
      </c>
      <c r="BQ2139">
        <v>0</v>
      </c>
      <c r="BR2139">
        <v>20000</v>
      </c>
      <c r="BS2139">
        <v>0</v>
      </c>
      <c r="BT2139">
        <v>0</v>
      </c>
      <c r="BU2139">
        <v>0</v>
      </c>
      <c r="BV2139">
        <v>0</v>
      </c>
      <c r="BW2139">
        <v>0</v>
      </c>
      <c r="BX2139">
        <v>0</v>
      </c>
      <c r="BY2139">
        <v>0</v>
      </c>
      <c r="BZ2139">
        <v>0</v>
      </c>
      <c r="CA2139">
        <v>0</v>
      </c>
      <c r="CB2139">
        <v>0</v>
      </c>
      <c r="CC2139">
        <v>0</v>
      </c>
      <c r="CD2139">
        <v>0</v>
      </c>
      <c r="CE2139">
        <v>0</v>
      </c>
      <c r="CF2139">
        <v>0</v>
      </c>
      <c r="CG2139">
        <v>25000</v>
      </c>
      <c r="CH2139">
        <v>572</v>
      </c>
      <c r="CI2139">
        <v>3000</v>
      </c>
      <c r="CJ2139">
        <v>2250</v>
      </c>
      <c r="CK2139">
        <v>900</v>
      </c>
      <c r="CL2139">
        <v>750</v>
      </c>
      <c r="CM2139">
        <v>3250</v>
      </c>
      <c r="CN2139">
        <v>15000</v>
      </c>
      <c r="CO2139">
        <v>750</v>
      </c>
      <c r="CP2139">
        <v>0</v>
      </c>
      <c r="CQ2139">
        <v>610000</v>
      </c>
      <c r="CR2139">
        <v>100000</v>
      </c>
      <c r="CS2139">
        <v>10000</v>
      </c>
      <c r="CT2139">
        <v>154000</v>
      </c>
      <c r="CU2139">
        <v>65000</v>
      </c>
      <c r="CV2139">
        <v>75000</v>
      </c>
      <c r="CW2139">
        <v>1716</v>
      </c>
      <c r="CX2139">
        <v>9000</v>
      </c>
      <c r="CY2139">
        <v>6750</v>
      </c>
      <c r="CZ2139">
        <v>2700</v>
      </c>
      <c r="DA2139">
        <v>2250</v>
      </c>
      <c r="DB2139">
        <v>9750</v>
      </c>
      <c r="DC2139">
        <v>45000</v>
      </c>
      <c r="DD2139">
        <v>2250</v>
      </c>
      <c r="DE2139">
        <v>140000</v>
      </c>
      <c r="DF2139">
        <v>841173</v>
      </c>
      <c r="DG2139">
        <v>100000</v>
      </c>
      <c r="DH2139">
        <v>0</v>
      </c>
      <c r="DI2139">
        <v>285550</v>
      </c>
      <c r="DJ2139">
        <v>224543</v>
      </c>
      <c r="DK2139">
        <v>250000</v>
      </c>
      <c r="DL2139">
        <v>210000</v>
      </c>
      <c r="DM2139">
        <v>350000</v>
      </c>
      <c r="DN2139">
        <v>50000</v>
      </c>
      <c r="DO2139">
        <v>3773468</v>
      </c>
      <c r="DP2139">
        <v>317700</v>
      </c>
      <c r="DQ2139">
        <v>1147744</v>
      </c>
      <c r="DR2139">
        <v>0</v>
      </c>
      <c r="DS2139">
        <v>335026</v>
      </c>
    </row>
    <row r="2140" spans="1:123" x14ac:dyDescent="0.3">
      <c r="A2140" t="str">
        <f t="shared" si="33"/>
        <v>20191986</v>
      </c>
      <c r="B2140">
        <v>62</v>
      </c>
      <c r="C2140">
        <v>2019</v>
      </c>
      <c r="D2140">
        <v>198612</v>
      </c>
      <c r="E2140">
        <v>83</v>
      </c>
      <c r="F2140">
        <v>1579418</v>
      </c>
      <c r="G2140">
        <v>163145</v>
      </c>
      <c r="H2140">
        <v>550000</v>
      </c>
      <c r="I2140">
        <v>329300</v>
      </c>
      <c r="J2140">
        <v>120000</v>
      </c>
      <c r="K2140">
        <v>85000</v>
      </c>
      <c r="L2140">
        <v>160000</v>
      </c>
      <c r="M2140">
        <v>56200</v>
      </c>
      <c r="N2140">
        <v>11500</v>
      </c>
      <c r="O2140">
        <v>25500</v>
      </c>
      <c r="P2140">
        <v>4500</v>
      </c>
      <c r="Q2140">
        <v>2000</v>
      </c>
      <c r="R2140">
        <v>0</v>
      </c>
      <c r="S2140">
        <v>8193</v>
      </c>
      <c r="T2140">
        <v>0</v>
      </c>
      <c r="U2140">
        <v>36000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228786</v>
      </c>
      <c r="AC2140">
        <v>161943</v>
      </c>
      <c r="AD2140">
        <v>0</v>
      </c>
      <c r="AE2140">
        <v>228786</v>
      </c>
      <c r="AF2140">
        <v>16591</v>
      </c>
      <c r="AG2140">
        <v>0</v>
      </c>
      <c r="AH2140">
        <v>0</v>
      </c>
      <c r="AI2140">
        <v>0</v>
      </c>
      <c r="AJ2140">
        <v>115216</v>
      </c>
      <c r="AK2140">
        <v>115216</v>
      </c>
      <c r="AL2140">
        <v>0</v>
      </c>
      <c r="AM2140">
        <v>98193</v>
      </c>
      <c r="AN2140">
        <v>1118193</v>
      </c>
      <c r="AO2140">
        <v>1594821</v>
      </c>
      <c r="AP2140">
        <v>245376</v>
      </c>
      <c r="AQ2140">
        <v>0</v>
      </c>
      <c r="AR2140">
        <v>20000</v>
      </c>
      <c r="AS2140">
        <v>0</v>
      </c>
      <c r="AT2140">
        <v>0</v>
      </c>
      <c r="AU2140">
        <v>285550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285550</v>
      </c>
      <c r="BE2140">
        <v>1300</v>
      </c>
      <c r="BF2140">
        <v>60000</v>
      </c>
      <c r="BG2140">
        <v>35194</v>
      </c>
      <c r="BH2140">
        <v>0</v>
      </c>
      <c r="BI2140">
        <v>2856</v>
      </c>
      <c r="BJ2140">
        <v>1029006</v>
      </c>
      <c r="BK2140">
        <v>731842</v>
      </c>
      <c r="BL2140">
        <v>0</v>
      </c>
      <c r="BM2140">
        <v>0</v>
      </c>
      <c r="BN2140">
        <v>0</v>
      </c>
      <c r="BO2140">
        <v>0</v>
      </c>
      <c r="BP2140">
        <v>0</v>
      </c>
      <c r="BQ2140">
        <v>0</v>
      </c>
      <c r="BR2140">
        <v>20000</v>
      </c>
      <c r="BS2140">
        <v>0</v>
      </c>
      <c r="BT2140">
        <v>0</v>
      </c>
      <c r="BU2140">
        <v>0</v>
      </c>
      <c r="BV2140">
        <v>0</v>
      </c>
      <c r="BW2140">
        <v>0</v>
      </c>
      <c r="BX2140">
        <v>0</v>
      </c>
      <c r="BY2140">
        <v>0</v>
      </c>
      <c r="BZ2140">
        <v>0</v>
      </c>
      <c r="CA2140">
        <v>0</v>
      </c>
      <c r="CB2140">
        <v>0</v>
      </c>
      <c r="CC2140">
        <v>0</v>
      </c>
      <c r="CD2140">
        <v>0</v>
      </c>
      <c r="CE2140">
        <v>0</v>
      </c>
      <c r="CF2140">
        <v>0</v>
      </c>
      <c r="CG2140">
        <v>25000</v>
      </c>
      <c r="CH2140">
        <v>572</v>
      </c>
      <c r="CI2140">
        <v>3000</v>
      </c>
      <c r="CJ2140">
        <v>2250</v>
      </c>
      <c r="CK2140">
        <v>900</v>
      </c>
      <c r="CL2140">
        <v>750</v>
      </c>
      <c r="CM2140">
        <v>3250</v>
      </c>
      <c r="CN2140">
        <v>15000</v>
      </c>
      <c r="CO2140">
        <v>750</v>
      </c>
      <c r="CP2140">
        <v>0</v>
      </c>
      <c r="CQ2140">
        <v>610000</v>
      </c>
      <c r="CR2140">
        <v>100000</v>
      </c>
      <c r="CS2140">
        <v>10000</v>
      </c>
      <c r="CT2140">
        <v>154000</v>
      </c>
      <c r="CU2140">
        <v>65000</v>
      </c>
      <c r="CV2140">
        <v>100000</v>
      </c>
      <c r="CW2140">
        <v>2288</v>
      </c>
      <c r="CX2140">
        <v>12000</v>
      </c>
      <c r="CY2140">
        <v>9000</v>
      </c>
      <c r="CZ2140">
        <v>3600</v>
      </c>
      <c r="DA2140">
        <v>3000</v>
      </c>
      <c r="DB2140">
        <v>13000</v>
      </c>
      <c r="DC2140">
        <v>60000</v>
      </c>
      <c r="DD2140">
        <v>3000</v>
      </c>
      <c r="DE2140">
        <v>140000</v>
      </c>
      <c r="DF2140">
        <v>0</v>
      </c>
      <c r="DG2140">
        <v>100000</v>
      </c>
      <c r="DH2140">
        <v>0</v>
      </c>
      <c r="DI2140">
        <v>285550</v>
      </c>
      <c r="DJ2140">
        <v>256218</v>
      </c>
      <c r="DK2140">
        <v>250000</v>
      </c>
      <c r="DL2140">
        <v>270000</v>
      </c>
      <c r="DM2140">
        <v>350000</v>
      </c>
      <c r="DN2140">
        <v>50000</v>
      </c>
      <c r="DO2140">
        <v>2961872</v>
      </c>
      <c r="DP2140">
        <v>317700</v>
      </c>
      <c r="DQ2140">
        <v>1413237</v>
      </c>
      <c r="DR2140">
        <v>0</v>
      </c>
      <c r="DS2140">
        <v>1127199</v>
      </c>
    </row>
    <row r="2141" spans="1:123" x14ac:dyDescent="0.3">
      <c r="A2141" t="str">
        <f t="shared" si="33"/>
        <v>20201987</v>
      </c>
      <c r="B2141">
        <v>62</v>
      </c>
      <c r="C2141">
        <v>2020</v>
      </c>
      <c r="D2141">
        <v>198712</v>
      </c>
      <c r="E2141">
        <v>27</v>
      </c>
      <c r="F2141">
        <v>1612232</v>
      </c>
      <c r="G2141">
        <v>163116</v>
      </c>
      <c r="H2141">
        <v>550000</v>
      </c>
      <c r="I2141">
        <v>296800</v>
      </c>
      <c r="J2141">
        <v>90000</v>
      </c>
      <c r="K2141">
        <v>85000</v>
      </c>
      <c r="L2141">
        <v>192500</v>
      </c>
      <c r="M2141">
        <v>56200</v>
      </c>
      <c r="N2141">
        <v>11500</v>
      </c>
      <c r="O2141">
        <v>25500</v>
      </c>
      <c r="P2141">
        <v>4500</v>
      </c>
      <c r="Q2141">
        <v>2000</v>
      </c>
      <c r="R2141">
        <v>0</v>
      </c>
      <c r="S2141">
        <v>8134</v>
      </c>
      <c r="T2141">
        <v>0</v>
      </c>
      <c r="U2141">
        <v>36000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115216</v>
      </c>
      <c r="AC2141">
        <v>51519</v>
      </c>
      <c r="AD2141">
        <v>0</v>
      </c>
      <c r="AE2141">
        <v>78061</v>
      </c>
      <c r="AF2141">
        <v>0</v>
      </c>
      <c r="AG2141">
        <v>0</v>
      </c>
      <c r="AH2141">
        <v>0</v>
      </c>
      <c r="AI2141">
        <v>0</v>
      </c>
      <c r="AJ2141">
        <v>161866</v>
      </c>
      <c r="AK2141">
        <v>199021</v>
      </c>
      <c r="AL2141">
        <v>0</v>
      </c>
      <c r="AM2141">
        <v>68134</v>
      </c>
      <c r="AN2141">
        <v>1088134</v>
      </c>
      <c r="AO2141">
        <v>507359</v>
      </c>
      <c r="AP2141">
        <v>78061</v>
      </c>
      <c r="AQ2141">
        <v>0</v>
      </c>
      <c r="AR2141">
        <v>2233</v>
      </c>
      <c r="AS2141">
        <v>3000</v>
      </c>
      <c r="AT2141">
        <v>8000</v>
      </c>
      <c r="AU2141">
        <v>285550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39350</v>
      </c>
      <c r="BE2141">
        <v>130</v>
      </c>
      <c r="BF2141">
        <v>60000</v>
      </c>
      <c r="BG2141">
        <v>35194</v>
      </c>
      <c r="BH2141">
        <v>0</v>
      </c>
      <c r="BI2141">
        <v>314</v>
      </c>
      <c r="BJ2141">
        <v>0</v>
      </c>
      <c r="BK2141">
        <v>749215</v>
      </c>
      <c r="BL2141">
        <v>0</v>
      </c>
      <c r="BM2141">
        <v>0</v>
      </c>
      <c r="BN2141">
        <v>0</v>
      </c>
      <c r="BO2141">
        <v>0</v>
      </c>
      <c r="BP2141">
        <v>0</v>
      </c>
      <c r="BQ2141">
        <v>0</v>
      </c>
      <c r="BR2141">
        <v>20000</v>
      </c>
      <c r="BS2141">
        <v>0</v>
      </c>
      <c r="BT2141">
        <v>0</v>
      </c>
      <c r="BU2141">
        <v>0</v>
      </c>
      <c r="BV2141">
        <v>0</v>
      </c>
      <c r="BW2141">
        <v>0</v>
      </c>
      <c r="BX2141">
        <v>0</v>
      </c>
      <c r="BY2141">
        <v>0</v>
      </c>
      <c r="BZ2141">
        <v>0</v>
      </c>
      <c r="CA2141">
        <v>0</v>
      </c>
      <c r="CB2141">
        <v>0</v>
      </c>
      <c r="CC2141">
        <v>0</v>
      </c>
      <c r="CD2141">
        <v>0</v>
      </c>
      <c r="CE2141">
        <v>0</v>
      </c>
      <c r="CF2141">
        <v>0</v>
      </c>
      <c r="CG2141">
        <v>0</v>
      </c>
      <c r="CH2141">
        <v>1</v>
      </c>
      <c r="CI2141">
        <v>0</v>
      </c>
      <c r="CJ2141">
        <v>0</v>
      </c>
      <c r="CK2141">
        <v>0</v>
      </c>
      <c r="CL2141">
        <v>0</v>
      </c>
      <c r="CM2141">
        <v>0</v>
      </c>
      <c r="CN2141">
        <v>6000</v>
      </c>
      <c r="CO2141">
        <v>0</v>
      </c>
      <c r="CP2141">
        <v>0</v>
      </c>
      <c r="CQ2141">
        <v>610000</v>
      </c>
      <c r="CR2141">
        <v>100000</v>
      </c>
      <c r="CS2141">
        <v>10000</v>
      </c>
      <c r="CT2141">
        <v>154000</v>
      </c>
      <c r="CU2141">
        <v>65000</v>
      </c>
      <c r="CV2141">
        <v>100000</v>
      </c>
      <c r="CW2141">
        <v>2289</v>
      </c>
      <c r="CX2141">
        <v>12000</v>
      </c>
      <c r="CY2141">
        <v>9000</v>
      </c>
      <c r="CZ2141">
        <v>3600</v>
      </c>
      <c r="DA2141">
        <v>3000</v>
      </c>
      <c r="DB2141">
        <v>13000</v>
      </c>
      <c r="DC2141">
        <v>66000</v>
      </c>
      <c r="DD2141">
        <v>3000</v>
      </c>
      <c r="DE2141">
        <v>140000</v>
      </c>
      <c r="DF2141">
        <v>0</v>
      </c>
      <c r="DG2141">
        <v>100000</v>
      </c>
      <c r="DH2141">
        <v>0</v>
      </c>
      <c r="DI2141">
        <v>39350</v>
      </c>
      <c r="DJ2141">
        <v>287892</v>
      </c>
      <c r="DK2141">
        <v>250000</v>
      </c>
      <c r="DL2141">
        <v>330000</v>
      </c>
      <c r="DM2141">
        <v>350000</v>
      </c>
      <c r="DN2141">
        <v>50000</v>
      </c>
      <c r="DO2141">
        <v>2897152</v>
      </c>
      <c r="DP2141">
        <v>317700</v>
      </c>
      <c r="DQ2141">
        <v>105439</v>
      </c>
      <c r="DR2141">
        <v>0</v>
      </c>
      <c r="DS2141">
        <v>68134</v>
      </c>
    </row>
    <row r="2142" spans="1:123" x14ac:dyDescent="0.3">
      <c r="A2142" t="str">
        <f t="shared" si="33"/>
        <v>20211988</v>
      </c>
      <c r="B2142">
        <v>62</v>
      </c>
      <c r="C2142">
        <v>2021</v>
      </c>
      <c r="D2142">
        <v>198812</v>
      </c>
      <c r="E2142">
        <v>14</v>
      </c>
      <c r="F2142">
        <v>1883974</v>
      </c>
      <c r="G2142">
        <v>163116</v>
      </c>
      <c r="H2142">
        <v>550000</v>
      </c>
      <c r="I2142">
        <v>250000</v>
      </c>
      <c r="J2142">
        <v>120000</v>
      </c>
      <c r="K2142">
        <v>85000</v>
      </c>
      <c r="L2142">
        <v>205000</v>
      </c>
      <c r="M2142">
        <v>56200</v>
      </c>
      <c r="N2142">
        <v>11500</v>
      </c>
      <c r="O2142">
        <v>25500</v>
      </c>
      <c r="P2142">
        <v>4500</v>
      </c>
      <c r="Q2142">
        <v>2000</v>
      </c>
      <c r="R2142">
        <v>0</v>
      </c>
      <c r="S2142">
        <v>7945</v>
      </c>
      <c r="T2142">
        <v>35000</v>
      </c>
      <c r="U2142">
        <v>36000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199021</v>
      </c>
      <c r="AC2142">
        <v>28084</v>
      </c>
      <c r="AD2142">
        <v>0</v>
      </c>
      <c r="AE2142">
        <v>42553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156468</v>
      </c>
      <c r="AL2142">
        <v>0</v>
      </c>
      <c r="AM2142">
        <v>63645</v>
      </c>
      <c r="AN2142">
        <v>1215000</v>
      </c>
      <c r="AO2142">
        <v>276573</v>
      </c>
      <c r="AP2142">
        <v>42553</v>
      </c>
      <c r="AQ2142">
        <v>0</v>
      </c>
      <c r="AR2142">
        <v>0</v>
      </c>
      <c r="AS2142">
        <v>6000</v>
      </c>
      <c r="AT2142">
        <v>8000</v>
      </c>
      <c r="AU2142">
        <v>39350</v>
      </c>
      <c r="AV2142">
        <v>75000</v>
      </c>
      <c r="AW2142">
        <v>0</v>
      </c>
      <c r="AX2142">
        <v>31649</v>
      </c>
      <c r="AY2142">
        <v>0</v>
      </c>
      <c r="AZ2142">
        <v>22000</v>
      </c>
      <c r="BA2142">
        <v>25000</v>
      </c>
      <c r="BB2142">
        <v>8000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0</v>
      </c>
      <c r="BI2142">
        <v>0</v>
      </c>
      <c r="BJ2142">
        <v>0</v>
      </c>
      <c r="BK2142">
        <v>534125</v>
      </c>
      <c r="BL2142">
        <v>0</v>
      </c>
      <c r="BM2142">
        <v>101209</v>
      </c>
      <c r="BN2142">
        <v>154000</v>
      </c>
      <c r="BO2142">
        <v>0</v>
      </c>
      <c r="BP2142">
        <v>0</v>
      </c>
      <c r="BQ2142">
        <v>0</v>
      </c>
      <c r="BR2142">
        <v>0</v>
      </c>
      <c r="BS2142">
        <v>0</v>
      </c>
      <c r="BT2142">
        <v>0</v>
      </c>
      <c r="BU2142">
        <v>0</v>
      </c>
      <c r="BV2142">
        <v>0</v>
      </c>
      <c r="BW2142">
        <v>0</v>
      </c>
      <c r="BX2142">
        <v>0</v>
      </c>
      <c r="BY2142">
        <v>0</v>
      </c>
      <c r="BZ2142">
        <v>0</v>
      </c>
      <c r="CA2142">
        <v>0</v>
      </c>
      <c r="CB2142">
        <v>0</v>
      </c>
      <c r="CC2142">
        <v>0</v>
      </c>
      <c r="CD2142">
        <v>0</v>
      </c>
      <c r="CE2142">
        <v>0</v>
      </c>
      <c r="CF2142">
        <v>68917</v>
      </c>
      <c r="CG2142">
        <v>0</v>
      </c>
      <c r="CH2142">
        <v>0</v>
      </c>
      <c r="CI2142">
        <v>0</v>
      </c>
      <c r="CJ2142">
        <v>0</v>
      </c>
      <c r="CK2142">
        <v>0</v>
      </c>
      <c r="CL2142">
        <v>0</v>
      </c>
      <c r="CM2142">
        <v>0</v>
      </c>
      <c r="CN2142">
        <v>0</v>
      </c>
      <c r="CO2142">
        <v>0</v>
      </c>
      <c r="CP2142">
        <v>0</v>
      </c>
      <c r="CQ2142">
        <v>488791</v>
      </c>
      <c r="CR2142">
        <v>100000</v>
      </c>
      <c r="CS2142">
        <v>10000</v>
      </c>
      <c r="CT2142">
        <v>0</v>
      </c>
      <c r="CU2142">
        <v>65000</v>
      </c>
      <c r="CV2142">
        <v>100000</v>
      </c>
      <c r="CW2142">
        <v>2289</v>
      </c>
      <c r="CX2142">
        <v>12000</v>
      </c>
      <c r="CY2142">
        <v>9000</v>
      </c>
      <c r="CZ2142">
        <v>3600</v>
      </c>
      <c r="DA2142">
        <v>3000</v>
      </c>
      <c r="DB2142">
        <v>13000</v>
      </c>
      <c r="DC2142">
        <v>66000</v>
      </c>
      <c r="DD2142">
        <v>3000</v>
      </c>
      <c r="DE2142">
        <v>71083</v>
      </c>
      <c r="DF2142">
        <v>0</v>
      </c>
      <c r="DG2142">
        <v>100000</v>
      </c>
      <c r="DH2142">
        <v>0</v>
      </c>
      <c r="DI2142">
        <v>0</v>
      </c>
      <c r="DJ2142">
        <v>252724</v>
      </c>
      <c r="DK2142">
        <v>224965</v>
      </c>
      <c r="DL2142">
        <v>330000</v>
      </c>
      <c r="DM2142">
        <v>274987</v>
      </c>
      <c r="DN2142">
        <v>28000</v>
      </c>
      <c r="DO2142">
        <v>2313907</v>
      </c>
      <c r="DP2142">
        <v>317700</v>
      </c>
      <c r="DQ2142">
        <v>-463319</v>
      </c>
      <c r="DR2142">
        <v>9839</v>
      </c>
      <c r="DS2142">
        <v>63645</v>
      </c>
    </row>
    <row r="2143" spans="1:123" x14ac:dyDescent="0.3">
      <c r="A2143" t="str">
        <f t="shared" si="33"/>
        <v>20221989</v>
      </c>
      <c r="B2143">
        <v>62</v>
      </c>
      <c r="C2143">
        <v>2022</v>
      </c>
      <c r="D2143">
        <v>198912</v>
      </c>
      <c r="E2143">
        <v>57</v>
      </c>
      <c r="F2143">
        <v>2067211</v>
      </c>
      <c r="G2143">
        <v>163115</v>
      </c>
      <c r="H2143">
        <v>550000</v>
      </c>
      <c r="I2143">
        <v>250000</v>
      </c>
      <c r="J2143">
        <v>120000</v>
      </c>
      <c r="K2143">
        <v>85000</v>
      </c>
      <c r="L2143">
        <v>202500</v>
      </c>
      <c r="M2143">
        <v>56200</v>
      </c>
      <c r="N2143">
        <v>11500</v>
      </c>
      <c r="O2143">
        <v>25500</v>
      </c>
      <c r="P2143">
        <v>4500</v>
      </c>
      <c r="Q2143">
        <v>2000</v>
      </c>
      <c r="R2143">
        <v>0</v>
      </c>
      <c r="S2143">
        <v>7757</v>
      </c>
      <c r="T2143">
        <v>35000</v>
      </c>
      <c r="U2143">
        <v>36000</v>
      </c>
      <c r="V2143">
        <v>0</v>
      </c>
      <c r="W2143">
        <v>0</v>
      </c>
      <c r="X2143">
        <v>0</v>
      </c>
      <c r="Y2143">
        <v>0</v>
      </c>
      <c r="Z2143">
        <v>75326</v>
      </c>
      <c r="AA2143">
        <v>0</v>
      </c>
      <c r="AB2143">
        <v>156468</v>
      </c>
      <c r="AC2143">
        <v>109707</v>
      </c>
      <c r="AD2143">
        <v>0</v>
      </c>
      <c r="AE2143">
        <v>156468</v>
      </c>
      <c r="AF2143">
        <v>9759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60957</v>
      </c>
      <c r="AN2143">
        <v>1129915</v>
      </c>
      <c r="AO2143">
        <v>1080393</v>
      </c>
      <c r="AP2143">
        <v>166227</v>
      </c>
      <c r="AQ2143">
        <v>0</v>
      </c>
      <c r="AR2143">
        <v>20000</v>
      </c>
      <c r="AS2143">
        <v>3000</v>
      </c>
      <c r="AT2143">
        <v>8000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0</v>
      </c>
      <c r="BI2143">
        <v>0</v>
      </c>
      <c r="BJ2143">
        <v>0</v>
      </c>
      <c r="BK2143">
        <v>1277620</v>
      </c>
      <c r="BL2143">
        <v>0</v>
      </c>
      <c r="BM2143">
        <v>0</v>
      </c>
      <c r="BN2143">
        <v>0</v>
      </c>
      <c r="BO2143">
        <v>0</v>
      </c>
      <c r="BP2143">
        <v>0</v>
      </c>
      <c r="BQ2143">
        <v>0</v>
      </c>
      <c r="BR2143">
        <v>141209</v>
      </c>
      <c r="BS2143">
        <v>0</v>
      </c>
      <c r="BT2143">
        <v>0</v>
      </c>
      <c r="BU2143">
        <v>0</v>
      </c>
      <c r="BV2143">
        <v>0</v>
      </c>
      <c r="BW2143">
        <v>0</v>
      </c>
      <c r="BX2143">
        <v>0</v>
      </c>
      <c r="BY2143">
        <v>0</v>
      </c>
      <c r="BZ2143">
        <v>0</v>
      </c>
      <c r="CA2143">
        <v>0</v>
      </c>
      <c r="CB2143">
        <v>0</v>
      </c>
      <c r="CC2143">
        <v>0</v>
      </c>
      <c r="CD2143">
        <v>0</v>
      </c>
      <c r="CE2143">
        <v>0</v>
      </c>
      <c r="CF2143">
        <v>0</v>
      </c>
      <c r="CG2143">
        <v>0</v>
      </c>
      <c r="CH2143">
        <v>0</v>
      </c>
      <c r="CI2143">
        <v>0</v>
      </c>
      <c r="CJ2143">
        <v>0</v>
      </c>
      <c r="CK2143">
        <v>0</v>
      </c>
      <c r="CL2143">
        <v>0</v>
      </c>
      <c r="CM2143">
        <v>0</v>
      </c>
      <c r="CN2143">
        <v>0</v>
      </c>
      <c r="CO2143">
        <v>0</v>
      </c>
      <c r="CP2143">
        <v>0</v>
      </c>
      <c r="CQ2143">
        <v>610000</v>
      </c>
      <c r="CR2143">
        <v>100000</v>
      </c>
      <c r="CS2143">
        <v>10000</v>
      </c>
      <c r="CT2143">
        <v>0</v>
      </c>
      <c r="CU2143">
        <v>65000</v>
      </c>
      <c r="CV2143">
        <v>100000</v>
      </c>
      <c r="CW2143">
        <v>2289</v>
      </c>
      <c r="CX2143">
        <v>12000</v>
      </c>
      <c r="CY2143">
        <v>9000</v>
      </c>
      <c r="CZ2143">
        <v>3600</v>
      </c>
      <c r="DA2143">
        <v>3000</v>
      </c>
      <c r="DB2143">
        <v>13000</v>
      </c>
      <c r="DC2143">
        <v>66000</v>
      </c>
      <c r="DD2143">
        <v>3000</v>
      </c>
      <c r="DE2143">
        <v>76083</v>
      </c>
      <c r="DF2143">
        <v>75326</v>
      </c>
      <c r="DG2143">
        <v>100000</v>
      </c>
      <c r="DH2143">
        <v>0</v>
      </c>
      <c r="DI2143">
        <v>0</v>
      </c>
      <c r="DJ2143">
        <v>252724</v>
      </c>
      <c r="DK2143">
        <v>224965</v>
      </c>
      <c r="DL2143">
        <v>330000</v>
      </c>
      <c r="DM2143">
        <v>274987</v>
      </c>
      <c r="DN2143">
        <v>28000</v>
      </c>
      <c r="DO2143">
        <v>2358974</v>
      </c>
      <c r="DP2143">
        <v>317700</v>
      </c>
      <c r="DQ2143">
        <v>277492</v>
      </c>
      <c r="DR2143">
        <v>0</v>
      </c>
      <c r="DS2143">
        <v>60957</v>
      </c>
    </row>
    <row r="2144" spans="1:123" x14ac:dyDescent="0.3">
      <c r="A2144" t="str">
        <f t="shared" si="33"/>
        <v>20231990</v>
      </c>
      <c r="B2144">
        <v>62</v>
      </c>
      <c r="C2144">
        <v>2023</v>
      </c>
      <c r="D2144">
        <v>199012</v>
      </c>
      <c r="E2144">
        <v>22</v>
      </c>
      <c r="F2144">
        <v>2097509</v>
      </c>
      <c r="G2144">
        <v>163115</v>
      </c>
      <c r="H2144">
        <v>550000</v>
      </c>
      <c r="I2144">
        <v>250000</v>
      </c>
      <c r="J2144">
        <v>120000</v>
      </c>
      <c r="K2144">
        <v>85000</v>
      </c>
      <c r="L2144">
        <v>200000</v>
      </c>
      <c r="M2144">
        <v>56200</v>
      </c>
      <c r="N2144">
        <v>11500</v>
      </c>
      <c r="O2144">
        <v>25500</v>
      </c>
      <c r="P2144">
        <v>4500</v>
      </c>
      <c r="Q2144">
        <v>2000</v>
      </c>
      <c r="R2144">
        <v>0</v>
      </c>
      <c r="S2144">
        <v>7568</v>
      </c>
      <c r="T2144">
        <v>35000</v>
      </c>
      <c r="U2144">
        <v>36000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42267</v>
      </c>
      <c r="AD2144">
        <v>0</v>
      </c>
      <c r="AE2144">
        <v>0</v>
      </c>
      <c r="AF2144">
        <v>64043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58268</v>
      </c>
      <c r="AN2144">
        <v>1150957</v>
      </c>
      <c r="AO2144">
        <v>416247</v>
      </c>
      <c r="AP2144">
        <v>64043</v>
      </c>
      <c r="AQ2144">
        <v>0</v>
      </c>
      <c r="AR2144">
        <v>0</v>
      </c>
      <c r="AS2144">
        <v>3000</v>
      </c>
      <c r="AT2144">
        <v>8000</v>
      </c>
      <c r="AU2144">
        <v>0</v>
      </c>
      <c r="AV2144">
        <v>75000</v>
      </c>
      <c r="AW2144">
        <v>0</v>
      </c>
      <c r="AX2144">
        <v>35613</v>
      </c>
      <c r="AY2144">
        <v>0</v>
      </c>
      <c r="AZ2144">
        <v>22000</v>
      </c>
      <c r="BA2144">
        <v>25000</v>
      </c>
      <c r="BB2144">
        <v>8000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0</v>
      </c>
      <c r="BI2144">
        <v>0</v>
      </c>
      <c r="BJ2144">
        <v>0</v>
      </c>
      <c r="BK2144">
        <v>656904</v>
      </c>
      <c r="BL2144">
        <v>0</v>
      </c>
      <c r="BM2144">
        <v>196667</v>
      </c>
      <c r="BN2144">
        <v>0</v>
      </c>
      <c r="BO2144">
        <v>0</v>
      </c>
      <c r="BP2144">
        <v>77878</v>
      </c>
      <c r="BQ2144">
        <v>0</v>
      </c>
      <c r="BR2144">
        <v>0</v>
      </c>
      <c r="BS2144">
        <v>0</v>
      </c>
      <c r="BT2144">
        <v>0</v>
      </c>
      <c r="BU2144">
        <v>0</v>
      </c>
      <c r="BV2144">
        <v>0</v>
      </c>
      <c r="BW2144">
        <v>0</v>
      </c>
      <c r="BX2144">
        <v>0</v>
      </c>
      <c r="BY2144">
        <v>0</v>
      </c>
      <c r="BZ2144">
        <v>0</v>
      </c>
      <c r="CA2144">
        <v>0</v>
      </c>
      <c r="CB2144">
        <v>0</v>
      </c>
      <c r="CC2144">
        <v>0</v>
      </c>
      <c r="CD2144">
        <v>0</v>
      </c>
      <c r="CE2144">
        <v>0</v>
      </c>
      <c r="CF2144">
        <v>68917</v>
      </c>
      <c r="CG2144">
        <v>0</v>
      </c>
      <c r="CH2144">
        <v>0</v>
      </c>
      <c r="CI2144">
        <v>0</v>
      </c>
      <c r="CJ2144">
        <v>0</v>
      </c>
      <c r="CK2144">
        <v>0</v>
      </c>
      <c r="CL2144">
        <v>0</v>
      </c>
      <c r="CM2144">
        <v>0</v>
      </c>
      <c r="CN2144">
        <v>0</v>
      </c>
      <c r="CO2144">
        <v>0</v>
      </c>
      <c r="CP2144">
        <v>0</v>
      </c>
      <c r="CQ2144">
        <v>393333</v>
      </c>
      <c r="CR2144">
        <v>22122</v>
      </c>
      <c r="CS2144">
        <v>10000</v>
      </c>
      <c r="CT2144">
        <v>0</v>
      </c>
      <c r="CU2144">
        <v>65000</v>
      </c>
      <c r="CV2144">
        <v>100000</v>
      </c>
      <c r="CW2144">
        <v>2289</v>
      </c>
      <c r="CX2144">
        <v>12000</v>
      </c>
      <c r="CY2144">
        <v>9000</v>
      </c>
      <c r="CZ2144">
        <v>3600</v>
      </c>
      <c r="DA2144">
        <v>3000</v>
      </c>
      <c r="DB2144">
        <v>13000</v>
      </c>
      <c r="DC2144">
        <v>66000</v>
      </c>
      <c r="DD2144">
        <v>3000</v>
      </c>
      <c r="DE2144">
        <v>12166</v>
      </c>
      <c r="DF2144">
        <v>69413</v>
      </c>
      <c r="DG2144">
        <v>100000</v>
      </c>
      <c r="DH2144">
        <v>0</v>
      </c>
      <c r="DI2144">
        <v>0</v>
      </c>
      <c r="DJ2144">
        <v>217110</v>
      </c>
      <c r="DK2144">
        <v>199965</v>
      </c>
      <c r="DL2144">
        <v>330000</v>
      </c>
      <c r="DM2144">
        <v>199987</v>
      </c>
      <c r="DN2144">
        <v>6000</v>
      </c>
      <c r="DO2144">
        <v>1836986</v>
      </c>
      <c r="DP2144">
        <v>317700</v>
      </c>
      <c r="DQ2144">
        <v>-588109</v>
      </c>
      <c r="DR2144">
        <v>145302</v>
      </c>
      <c r="DS2144">
        <v>58268</v>
      </c>
    </row>
    <row r="2145" spans="1:123" x14ac:dyDescent="0.3">
      <c r="A2145" t="str">
        <f t="shared" si="33"/>
        <v>20241991</v>
      </c>
      <c r="B2145">
        <v>62</v>
      </c>
      <c r="C2145">
        <v>2024</v>
      </c>
      <c r="D2145">
        <v>199112</v>
      </c>
      <c r="E2145">
        <v>14</v>
      </c>
      <c r="F2145">
        <v>1907800</v>
      </c>
      <c r="G2145">
        <v>163114</v>
      </c>
      <c r="H2145">
        <v>550000</v>
      </c>
      <c r="I2145">
        <v>250000</v>
      </c>
      <c r="J2145">
        <v>120000</v>
      </c>
      <c r="K2145">
        <v>85000</v>
      </c>
      <c r="L2145">
        <v>200000</v>
      </c>
      <c r="M2145">
        <v>56200</v>
      </c>
      <c r="N2145">
        <v>11500</v>
      </c>
      <c r="O2145">
        <v>25500</v>
      </c>
      <c r="P2145">
        <v>4500</v>
      </c>
      <c r="Q2145">
        <v>2000</v>
      </c>
      <c r="R2145">
        <v>0</v>
      </c>
      <c r="S2145">
        <v>7380</v>
      </c>
      <c r="T2145">
        <v>35000</v>
      </c>
      <c r="U2145">
        <v>36000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26393</v>
      </c>
      <c r="AD2145">
        <v>0</v>
      </c>
      <c r="AE2145">
        <v>0</v>
      </c>
      <c r="AF2145">
        <v>39991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58080</v>
      </c>
      <c r="AN2145">
        <v>1175009</v>
      </c>
      <c r="AO2145">
        <v>259923</v>
      </c>
      <c r="AP2145">
        <v>39991</v>
      </c>
      <c r="AQ2145">
        <v>0</v>
      </c>
      <c r="AR2145">
        <v>0</v>
      </c>
      <c r="AS2145">
        <v>6000</v>
      </c>
      <c r="AT2145">
        <v>8000</v>
      </c>
      <c r="AU2145">
        <v>0</v>
      </c>
      <c r="AV2145">
        <v>75000</v>
      </c>
      <c r="AW2145">
        <v>0</v>
      </c>
      <c r="AX2145">
        <v>31500</v>
      </c>
      <c r="AY2145">
        <v>0</v>
      </c>
      <c r="AZ2145">
        <v>6000</v>
      </c>
      <c r="BA2145">
        <v>25000</v>
      </c>
      <c r="BB2145">
        <v>8000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0</v>
      </c>
      <c r="BI2145">
        <v>0</v>
      </c>
      <c r="BJ2145">
        <v>0</v>
      </c>
      <c r="BK2145">
        <v>459414</v>
      </c>
      <c r="BL2145">
        <v>0</v>
      </c>
      <c r="BM2145">
        <v>115377</v>
      </c>
      <c r="BN2145">
        <v>0</v>
      </c>
      <c r="BO2145">
        <v>0</v>
      </c>
      <c r="BP2145">
        <v>0</v>
      </c>
      <c r="BQ2145">
        <v>0</v>
      </c>
      <c r="BR2145">
        <v>0</v>
      </c>
      <c r="BS2145">
        <v>0</v>
      </c>
      <c r="BT2145">
        <v>0</v>
      </c>
      <c r="BU2145">
        <v>0</v>
      </c>
      <c r="BV2145">
        <v>0</v>
      </c>
      <c r="BW2145">
        <v>0</v>
      </c>
      <c r="BX2145">
        <v>0</v>
      </c>
      <c r="BY2145">
        <v>0</v>
      </c>
      <c r="BZ2145">
        <v>0</v>
      </c>
      <c r="CA2145">
        <v>0</v>
      </c>
      <c r="CB2145">
        <v>0</v>
      </c>
      <c r="CC2145">
        <v>0</v>
      </c>
      <c r="CD2145">
        <v>0</v>
      </c>
      <c r="CE2145">
        <v>0</v>
      </c>
      <c r="CF2145">
        <v>17166</v>
      </c>
      <c r="CG2145">
        <v>0</v>
      </c>
      <c r="CH2145">
        <v>0</v>
      </c>
      <c r="CI2145">
        <v>0</v>
      </c>
      <c r="CJ2145">
        <v>0</v>
      </c>
      <c r="CK2145">
        <v>0</v>
      </c>
      <c r="CL2145">
        <v>0</v>
      </c>
      <c r="CM2145">
        <v>0</v>
      </c>
      <c r="CN2145">
        <v>0</v>
      </c>
      <c r="CO2145">
        <v>0</v>
      </c>
      <c r="CP2145">
        <v>0</v>
      </c>
      <c r="CQ2145">
        <v>257956</v>
      </c>
      <c r="CR2145">
        <v>22122</v>
      </c>
      <c r="CS2145">
        <v>10000</v>
      </c>
      <c r="CT2145">
        <v>0</v>
      </c>
      <c r="CU2145">
        <v>65000</v>
      </c>
      <c r="CV2145">
        <v>100000</v>
      </c>
      <c r="CW2145">
        <v>2289</v>
      </c>
      <c r="CX2145">
        <v>12000</v>
      </c>
      <c r="CY2145">
        <v>9000</v>
      </c>
      <c r="CZ2145">
        <v>3600</v>
      </c>
      <c r="DA2145">
        <v>3000</v>
      </c>
      <c r="DB2145">
        <v>13000</v>
      </c>
      <c r="DC2145">
        <v>66000</v>
      </c>
      <c r="DD2145">
        <v>3000</v>
      </c>
      <c r="DE2145">
        <v>0</v>
      </c>
      <c r="DF2145">
        <v>67331</v>
      </c>
      <c r="DG2145">
        <v>100000</v>
      </c>
      <c r="DH2145">
        <v>0</v>
      </c>
      <c r="DI2145">
        <v>0</v>
      </c>
      <c r="DJ2145">
        <v>185610</v>
      </c>
      <c r="DK2145">
        <v>174965</v>
      </c>
      <c r="DL2145">
        <v>330000</v>
      </c>
      <c r="DM2145">
        <v>124987</v>
      </c>
      <c r="DN2145">
        <v>0</v>
      </c>
      <c r="DO2145">
        <v>1549860</v>
      </c>
      <c r="DP2145">
        <v>317700</v>
      </c>
      <c r="DQ2145">
        <v>-551911</v>
      </c>
      <c r="DR2145">
        <v>339948</v>
      </c>
      <c r="DS2145">
        <v>58080</v>
      </c>
    </row>
    <row r="2146" spans="1:123" x14ac:dyDescent="0.3">
      <c r="A2146" t="str">
        <f t="shared" si="33"/>
        <v>20251992</v>
      </c>
      <c r="B2146">
        <v>62</v>
      </c>
      <c r="C2146">
        <v>2025</v>
      </c>
      <c r="D2146">
        <v>199212</v>
      </c>
      <c r="E2146">
        <v>17</v>
      </c>
      <c r="F2146">
        <v>1867062</v>
      </c>
      <c r="G2146">
        <v>163114</v>
      </c>
      <c r="H2146">
        <v>550000</v>
      </c>
      <c r="I2146">
        <v>250000</v>
      </c>
      <c r="J2146">
        <v>120000</v>
      </c>
      <c r="K2146">
        <v>85000</v>
      </c>
      <c r="L2146">
        <v>200000</v>
      </c>
      <c r="M2146">
        <v>56200</v>
      </c>
      <c r="N2146">
        <v>11500</v>
      </c>
      <c r="O2146">
        <v>25500</v>
      </c>
      <c r="P2146">
        <v>4500</v>
      </c>
      <c r="Q2146">
        <v>2000</v>
      </c>
      <c r="R2146">
        <v>0</v>
      </c>
      <c r="S2146">
        <v>7191</v>
      </c>
      <c r="T2146">
        <v>35000</v>
      </c>
      <c r="U2146">
        <v>36000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32874</v>
      </c>
      <c r="AD2146">
        <v>0</v>
      </c>
      <c r="AE2146">
        <v>0</v>
      </c>
      <c r="AF2146">
        <v>49811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57891</v>
      </c>
      <c r="AN2146">
        <v>1165189</v>
      </c>
      <c r="AO2146">
        <v>323748</v>
      </c>
      <c r="AP2146">
        <v>49811</v>
      </c>
      <c r="AQ2146">
        <v>0</v>
      </c>
      <c r="AR2146">
        <v>0</v>
      </c>
      <c r="AS2146">
        <v>6000</v>
      </c>
      <c r="AT2146">
        <v>8000</v>
      </c>
      <c r="AU2146">
        <v>0</v>
      </c>
      <c r="AV2146">
        <v>75000</v>
      </c>
      <c r="AW2146">
        <v>0</v>
      </c>
      <c r="AX2146">
        <v>32988</v>
      </c>
      <c r="AY2146">
        <v>0</v>
      </c>
      <c r="AZ2146">
        <v>0</v>
      </c>
      <c r="BA2146">
        <v>25000</v>
      </c>
      <c r="BB2146">
        <v>8000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0</v>
      </c>
      <c r="BI2146">
        <v>0</v>
      </c>
      <c r="BJ2146">
        <v>0</v>
      </c>
      <c r="BK2146">
        <v>528548</v>
      </c>
      <c r="BL2146">
        <v>0</v>
      </c>
      <c r="BM2146">
        <v>136141</v>
      </c>
      <c r="BN2146">
        <v>0</v>
      </c>
      <c r="BO2146">
        <v>0</v>
      </c>
      <c r="BP2146">
        <v>0</v>
      </c>
      <c r="BQ2146">
        <v>0</v>
      </c>
      <c r="BR2146">
        <v>0</v>
      </c>
      <c r="BS2146">
        <v>0</v>
      </c>
      <c r="BT2146">
        <v>0</v>
      </c>
      <c r="BU2146">
        <v>0</v>
      </c>
      <c r="BV2146">
        <v>0</v>
      </c>
      <c r="BW2146">
        <v>0</v>
      </c>
      <c r="BX2146">
        <v>0</v>
      </c>
      <c r="BY2146">
        <v>0</v>
      </c>
      <c r="BZ2146">
        <v>0</v>
      </c>
      <c r="CA2146">
        <v>0</v>
      </c>
      <c r="CB2146">
        <v>0</v>
      </c>
      <c r="CC2146">
        <v>0</v>
      </c>
      <c r="CD2146">
        <v>0</v>
      </c>
      <c r="CE2146">
        <v>0</v>
      </c>
      <c r="CF2146">
        <v>5000</v>
      </c>
      <c r="CG2146">
        <v>0</v>
      </c>
      <c r="CH2146">
        <v>0</v>
      </c>
      <c r="CI2146">
        <v>0</v>
      </c>
      <c r="CJ2146">
        <v>0</v>
      </c>
      <c r="CK2146">
        <v>0</v>
      </c>
      <c r="CL2146">
        <v>0</v>
      </c>
      <c r="CM2146">
        <v>0</v>
      </c>
      <c r="CN2146">
        <v>0</v>
      </c>
      <c r="CO2146">
        <v>0</v>
      </c>
      <c r="CP2146">
        <v>0</v>
      </c>
      <c r="CQ2146">
        <v>101815</v>
      </c>
      <c r="CR2146">
        <v>22122</v>
      </c>
      <c r="CS2146">
        <v>10000</v>
      </c>
      <c r="CT2146">
        <v>0</v>
      </c>
      <c r="CU2146">
        <v>65000</v>
      </c>
      <c r="CV2146">
        <v>100000</v>
      </c>
      <c r="CW2146">
        <v>2289</v>
      </c>
      <c r="CX2146">
        <v>12000</v>
      </c>
      <c r="CY2146">
        <v>9000</v>
      </c>
      <c r="CZ2146">
        <v>3600</v>
      </c>
      <c r="DA2146">
        <v>3000</v>
      </c>
      <c r="DB2146">
        <v>13000</v>
      </c>
      <c r="DC2146">
        <v>66000</v>
      </c>
      <c r="DD2146">
        <v>3000</v>
      </c>
      <c r="DE2146">
        <v>0</v>
      </c>
      <c r="DF2146">
        <v>65311</v>
      </c>
      <c r="DG2146">
        <v>100000</v>
      </c>
      <c r="DH2146">
        <v>0</v>
      </c>
      <c r="DI2146">
        <v>0</v>
      </c>
      <c r="DJ2146">
        <v>152622</v>
      </c>
      <c r="DK2146">
        <v>149965</v>
      </c>
      <c r="DL2146">
        <v>330000</v>
      </c>
      <c r="DM2146">
        <v>49987</v>
      </c>
      <c r="DN2146">
        <v>0</v>
      </c>
      <c r="DO2146">
        <v>1258710</v>
      </c>
      <c r="DP2146">
        <v>317700</v>
      </c>
      <c r="DQ2146">
        <v>-447537</v>
      </c>
      <c r="DR2146">
        <v>231298</v>
      </c>
      <c r="DS2146">
        <v>57891</v>
      </c>
    </row>
    <row r="2147" spans="1:123" x14ac:dyDescent="0.3">
      <c r="A2147" t="str">
        <f t="shared" si="33"/>
        <v>20261993</v>
      </c>
      <c r="B2147">
        <v>62</v>
      </c>
      <c r="C2147">
        <v>2026</v>
      </c>
      <c r="D2147">
        <v>199312</v>
      </c>
      <c r="E2147">
        <v>46</v>
      </c>
      <c r="F2147">
        <v>1656966</v>
      </c>
      <c r="G2147">
        <v>163110</v>
      </c>
      <c r="H2147">
        <v>550000</v>
      </c>
      <c r="I2147">
        <v>0</v>
      </c>
      <c r="J2147">
        <v>120000</v>
      </c>
      <c r="K2147">
        <v>85000</v>
      </c>
      <c r="L2147">
        <v>200000</v>
      </c>
      <c r="M2147">
        <v>56200</v>
      </c>
      <c r="N2147">
        <v>11500</v>
      </c>
      <c r="O2147">
        <v>25500</v>
      </c>
      <c r="P2147">
        <v>4500</v>
      </c>
      <c r="Q2147">
        <v>2000</v>
      </c>
      <c r="R2147">
        <v>0</v>
      </c>
      <c r="S2147">
        <v>7002</v>
      </c>
      <c r="T2147">
        <v>35000</v>
      </c>
      <c r="U2147">
        <v>36000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89043</v>
      </c>
      <c r="AD2147">
        <v>45875</v>
      </c>
      <c r="AE2147">
        <v>0</v>
      </c>
      <c r="AF2147">
        <v>134917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887785</v>
      </c>
      <c r="AO2147">
        <v>876894</v>
      </c>
      <c r="AP2147">
        <v>134917</v>
      </c>
      <c r="AQ2147">
        <v>0</v>
      </c>
      <c r="AR2147">
        <v>20000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0</v>
      </c>
      <c r="BI2147">
        <v>0</v>
      </c>
      <c r="BJ2147">
        <v>0</v>
      </c>
      <c r="BK2147">
        <v>1031811</v>
      </c>
      <c r="BL2147">
        <v>0</v>
      </c>
      <c r="BM2147">
        <v>0</v>
      </c>
      <c r="BN2147">
        <v>0</v>
      </c>
      <c r="BO2147">
        <v>0</v>
      </c>
      <c r="BP2147">
        <v>0</v>
      </c>
      <c r="BQ2147">
        <v>0</v>
      </c>
      <c r="BR2147">
        <v>63520</v>
      </c>
      <c r="BS2147">
        <v>0</v>
      </c>
      <c r="BT2147">
        <v>0</v>
      </c>
      <c r="BU2147">
        <v>0</v>
      </c>
      <c r="BV2147">
        <v>0</v>
      </c>
      <c r="BW2147">
        <v>0</v>
      </c>
      <c r="BX2147">
        <v>0</v>
      </c>
      <c r="BY2147">
        <v>0</v>
      </c>
      <c r="BZ2147">
        <v>0</v>
      </c>
      <c r="CA2147">
        <v>0</v>
      </c>
      <c r="CB2147">
        <v>0</v>
      </c>
      <c r="CC2147">
        <v>0</v>
      </c>
      <c r="CD2147">
        <v>0</v>
      </c>
      <c r="CE2147">
        <v>0</v>
      </c>
      <c r="CF2147">
        <v>0</v>
      </c>
      <c r="CG2147">
        <v>0</v>
      </c>
      <c r="CH2147">
        <v>0</v>
      </c>
      <c r="CI2147">
        <v>0</v>
      </c>
      <c r="CJ2147">
        <v>0</v>
      </c>
      <c r="CK2147">
        <v>0</v>
      </c>
      <c r="CL2147">
        <v>0</v>
      </c>
      <c r="CM2147">
        <v>0</v>
      </c>
      <c r="CN2147">
        <v>0</v>
      </c>
      <c r="CO2147">
        <v>0</v>
      </c>
      <c r="CP2147">
        <v>0</v>
      </c>
      <c r="CQ2147">
        <v>145335</v>
      </c>
      <c r="CR2147">
        <v>22122</v>
      </c>
      <c r="CS2147">
        <v>10000</v>
      </c>
      <c r="CT2147">
        <v>0</v>
      </c>
      <c r="CU2147">
        <v>65000</v>
      </c>
      <c r="CV2147">
        <v>100000</v>
      </c>
      <c r="CW2147">
        <v>2289</v>
      </c>
      <c r="CX2147">
        <v>12000</v>
      </c>
      <c r="CY2147">
        <v>9000</v>
      </c>
      <c r="CZ2147">
        <v>3600</v>
      </c>
      <c r="DA2147">
        <v>3000</v>
      </c>
      <c r="DB2147">
        <v>13000</v>
      </c>
      <c r="DC2147">
        <v>66000</v>
      </c>
      <c r="DD2147">
        <v>3000</v>
      </c>
      <c r="DE2147">
        <v>5000</v>
      </c>
      <c r="DF2147">
        <v>63351</v>
      </c>
      <c r="DG2147">
        <v>100000</v>
      </c>
      <c r="DH2147">
        <v>0</v>
      </c>
      <c r="DI2147">
        <v>0</v>
      </c>
      <c r="DJ2147">
        <v>152622</v>
      </c>
      <c r="DK2147">
        <v>149965</v>
      </c>
      <c r="DL2147">
        <v>330000</v>
      </c>
      <c r="DM2147">
        <v>49987</v>
      </c>
      <c r="DN2147">
        <v>0</v>
      </c>
      <c r="DO2147">
        <v>1305271</v>
      </c>
      <c r="DP2147">
        <v>317700</v>
      </c>
      <c r="DQ2147">
        <v>63520</v>
      </c>
      <c r="DR2147">
        <v>0</v>
      </c>
      <c r="DS2147">
        <v>0</v>
      </c>
    </row>
    <row r="2148" spans="1:123" x14ac:dyDescent="0.3">
      <c r="A2148" t="str">
        <f t="shared" si="33"/>
        <v>20271994</v>
      </c>
      <c r="B2148">
        <v>62</v>
      </c>
      <c r="C2148">
        <v>2027</v>
      </c>
      <c r="D2148">
        <v>199412</v>
      </c>
      <c r="E2148">
        <v>41</v>
      </c>
      <c r="F2148">
        <v>1837499</v>
      </c>
      <c r="G2148">
        <v>163106</v>
      </c>
      <c r="H2148">
        <v>550000</v>
      </c>
      <c r="I2148">
        <v>0</v>
      </c>
      <c r="J2148">
        <v>120000</v>
      </c>
      <c r="K2148">
        <v>85000</v>
      </c>
      <c r="L2148">
        <v>200000</v>
      </c>
      <c r="M2148">
        <v>56200</v>
      </c>
      <c r="N2148">
        <v>11500</v>
      </c>
      <c r="O2148">
        <v>25500</v>
      </c>
      <c r="P2148">
        <v>4500</v>
      </c>
      <c r="Q2148">
        <v>2000</v>
      </c>
      <c r="R2148">
        <v>0</v>
      </c>
      <c r="S2148">
        <v>6814</v>
      </c>
      <c r="T2148">
        <v>35000</v>
      </c>
      <c r="U2148">
        <v>36000</v>
      </c>
      <c r="V2148">
        <v>0</v>
      </c>
      <c r="W2148">
        <v>0</v>
      </c>
      <c r="X2148">
        <v>25000</v>
      </c>
      <c r="Y2148">
        <v>61451</v>
      </c>
      <c r="Z2148">
        <v>0</v>
      </c>
      <c r="AA2148">
        <v>0</v>
      </c>
      <c r="AB2148">
        <v>0</v>
      </c>
      <c r="AC2148">
        <v>79274</v>
      </c>
      <c r="AD2148">
        <v>40842</v>
      </c>
      <c r="AE2148">
        <v>0</v>
      </c>
      <c r="AF2148">
        <v>120116</v>
      </c>
      <c r="AG2148">
        <v>40842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988848</v>
      </c>
      <c r="AO2148">
        <v>780695</v>
      </c>
      <c r="AP2148">
        <v>120116</v>
      </c>
      <c r="AQ2148">
        <v>0</v>
      </c>
      <c r="AR2148">
        <v>16904</v>
      </c>
      <c r="AS2148">
        <v>0</v>
      </c>
      <c r="AT2148">
        <v>0</v>
      </c>
      <c r="AU2148">
        <v>0</v>
      </c>
      <c r="AV2148">
        <v>10185</v>
      </c>
      <c r="AW2148">
        <v>0</v>
      </c>
      <c r="AX2148">
        <v>45957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0</v>
      </c>
      <c r="BI2148">
        <v>0</v>
      </c>
      <c r="BJ2148">
        <v>0</v>
      </c>
      <c r="BK2148">
        <v>973857</v>
      </c>
      <c r="BL2148">
        <v>0</v>
      </c>
      <c r="BM2148">
        <v>41778</v>
      </c>
      <c r="BN2148">
        <v>0</v>
      </c>
      <c r="BO2148">
        <v>0</v>
      </c>
      <c r="BP2148">
        <v>22122</v>
      </c>
      <c r="BQ2148">
        <v>10000</v>
      </c>
      <c r="BR2148">
        <v>0</v>
      </c>
      <c r="BS2148">
        <v>0</v>
      </c>
      <c r="BT2148">
        <v>0</v>
      </c>
      <c r="BU2148">
        <v>0</v>
      </c>
      <c r="BV2148">
        <v>0</v>
      </c>
      <c r="BW2148">
        <v>0</v>
      </c>
      <c r="BX2148">
        <v>0</v>
      </c>
      <c r="BY2148">
        <v>0</v>
      </c>
      <c r="BZ2148">
        <v>0</v>
      </c>
      <c r="CA2148">
        <v>0</v>
      </c>
      <c r="CB2148">
        <v>0</v>
      </c>
      <c r="CC2148">
        <v>0</v>
      </c>
      <c r="CD2148">
        <v>0</v>
      </c>
      <c r="CE2148">
        <v>0</v>
      </c>
      <c r="CF2148">
        <v>0</v>
      </c>
      <c r="CG2148">
        <v>0</v>
      </c>
      <c r="CH2148">
        <v>0</v>
      </c>
      <c r="CI2148">
        <v>0</v>
      </c>
      <c r="CJ2148">
        <v>0</v>
      </c>
      <c r="CK2148">
        <v>0</v>
      </c>
      <c r="CL2148">
        <v>0</v>
      </c>
      <c r="CM2148">
        <v>0</v>
      </c>
      <c r="CN2148">
        <v>0</v>
      </c>
      <c r="CO2148">
        <v>0</v>
      </c>
      <c r="CP2148">
        <v>0</v>
      </c>
      <c r="CQ2148">
        <v>83556</v>
      </c>
      <c r="CR2148">
        <v>0</v>
      </c>
      <c r="CS2148">
        <v>0</v>
      </c>
      <c r="CT2148">
        <v>0</v>
      </c>
      <c r="CU2148">
        <v>65000</v>
      </c>
      <c r="CV2148">
        <v>100000</v>
      </c>
      <c r="CW2148">
        <v>2289</v>
      </c>
      <c r="CX2148">
        <v>12000</v>
      </c>
      <c r="CY2148">
        <v>9000</v>
      </c>
      <c r="CZ2148">
        <v>3600</v>
      </c>
      <c r="DA2148">
        <v>3000</v>
      </c>
      <c r="DB2148">
        <v>13000</v>
      </c>
      <c r="DC2148">
        <v>66000</v>
      </c>
      <c r="DD2148">
        <v>3000</v>
      </c>
      <c r="DE2148">
        <v>10000</v>
      </c>
      <c r="DF2148">
        <v>0</v>
      </c>
      <c r="DG2148">
        <v>75000</v>
      </c>
      <c r="DH2148">
        <v>0</v>
      </c>
      <c r="DI2148">
        <v>0</v>
      </c>
      <c r="DJ2148">
        <v>106665</v>
      </c>
      <c r="DK2148">
        <v>149965</v>
      </c>
      <c r="DL2148">
        <v>330000</v>
      </c>
      <c r="DM2148">
        <v>39802</v>
      </c>
      <c r="DN2148">
        <v>0</v>
      </c>
      <c r="DO2148">
        <v>1071878</v>
      </c>
      <c r="DP2148">
        <v>317700</v>
      </c>
      <c r="DQ2148">
        <v>-216492</v>
      </c>
      <c r="DR2148">
        <v>0</v>
      </c>
      <c r="DS2148">
        <v>0</v>
      </c>
    </row>
    <row r="2149" spans="1:123" x14ac:dyDescent="0.3">
      <c r="A2149" t="str">
        <f t="shared" si="33"/>
        <v>20281995</v>
      </c>
      <c r="B2149">
        <v>62</v>
      </c>
      <c r="C2149">
        <v>2028</v>
      </c>
      <c r="D2149">
        <v>199512</v>
      </c>
      <c r="E2149">
        <v>58</v>
      </c>
      <c r="F2149">
        <v>1636008</v>
      </c>
      <c r="G2149">
        <v>163102</v>
      </c>
      <c r="H2149">
        <v>550000</v>
      </c>
      <c r="I2149">
        <v>0</v>
      </c>
      <c r="J2149">
        <v>120000</v>
      </c>
      <c r="K2149">
        <v>85000</v>
      </c>
      <c r="L2149">
        <v>200000</v>
      </c>
      <c r="M2149">
        <v>56200</v>
      </c>
      <c r="N2149">
        <v>11500</v>
      </c>
      <c r="O2149">
        <v>25500</v>
      </c>
      <c r="P2149">
        <v>4500</v>
      </c>
      <c r="Q2149">
        <v>2000</v>
      </c>
      <c r="R2149">
        <v>0</v>
      </c>
      <c r="S2149">
        <v>6625</v>
      </c>
      <c r="T2149">
        <v>35000</v>
      </c>
      <c r="U2149">
        <v>36000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113323</v>
      </c>
      <c r="AD2149">
        <v>58384</v>
      </c>
      <c r="AE2149">
        <v>0</v>
      </c>
      <c r="AF2149">
        <v>171707</v>
      </c>
      <c r="AG2149">
        <v>0</v>
      </c>
      <c r="AH2149">
        <v>0</v>
      </c>
      <c r="AI2149">
        <v>40842</v>
      </c>
      <c r="AJ2149">
        <v>0</v>
      </c>
      <c r="AK2149">
        <v>40842</v>
      </c>
      <c r="AL2149">
        <v>40842</v>
      </c>
      <c r="AM2149">
        <v>0</v>
      </c>
      <c r="AN2149">
        <v>850618</v>
      </c>
      <c r="AO2149">
        <v>1116005</v>
      </c>
      <c r="AP2149">
        <v>171707</v>
      </c>
      <c r="AQ2149">
        <v>0</v>
      </c>
      <c r="AR2149">
        <v>20000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0</v>
      </c>
      <c r="BI2149">
        <v>0</v>
      </c>
      <c r="BJ2149">
        <v>0</v>
      </c>
      <c r="BK2149">
        <v>1307712</v>
      </c>
      <c r="BL2149">
        <v>0</v>
      </c>
      <c r="BM2149">
        <v>0</v>
      </c>
      <c r="BN2149">
        <v>0</v>
      </c>
      <c r="BO2149">
        <v>0</v>
      </c>
      <c r="BP2149">
        <v>0</v>
      </c>
      <c r="BQ2149">
        <v>0</v>
      </c>
      <c r="BR2149">
        <v>323220</v>
      </c>
      <c r="BS2149">
        <v>0</v>
      </c>
      <c r="BT2149">
        <v>0</v>
      </c>
      <c r="BU2149">
        <v>0</v>
      </c>
      <c r="BV2149">
        <v>0</v>
      </c>
      <c r="BW2149">
        <v>0</v>
      </c>
      <c r="BX2149">
        <v>0</v>
      </c>
      <c r="BY2149">
        <v>0</v>
      </c>
      <c r="BZ2149">
        <v>0</v>
      </c>
      <c r="CA2149">
        <v>0</v>
      </c>
      <c r="CB2149">
        <v>0</v>
      </c>
      <c r="CC2149">
        <v>0</v>
      </c>
      <c r="CD2149">
        <v>0</v>
      </c>
      <c r="CE2149">
        <v>0</v>
      </c>
      <c r="CF2149">
        <v>0</v>
      </c>
      <c r="CG2149">
        <v>0</v>
      </c>
      <c r="CH2149">
        <v>0</v>
      </c>
      <c r="CI2149">
        <v>0</v>
      </c>
      <c r="CJ2149">
        <v>0</v>
      </c>
      <c r="CK2149">
        <v>0</v>
      </c>
      <c r="CL2149">
        <v>0</v>
      </c>
      <c r="CM2149">
        <v>0</v>
      </c>
      <c r="CN2149">
        <v>0</v>
      </c>
      <c r="CO2149">
        <v>0</v>
      </c>
      <c r="CP2149">
        <v>0</v>
      </c>
      <c r="CQ2149">
        <v>386776</v>
      </c>
      <c r="CR2149">
        <v>0</v>
      </c>
      <c r="CS2149">
        <v>0</v>
      </c>
      <c r="CT2149">
        <v>0</v>
      </c>
      <c r="CU2149">
        <v>65000</v>
      </c>
      <c r="CV2149">
        <v>100000</v>
      </c>
      <c r="CW2149">
        <v>2289</v>
      </c>
      <c r="CX2149">
        <v>12000</v>
      </c>
      <c r="CY2149">
        <v>9000</v>
      </c>
      <c r="CZ2149">
        <v>3600</v>
      </c>
      <c r="DA2149">
        <v>3000</v>
      </c>
      <c r="DB2149">
        <v>13000</v>
      </c>
      <c r="DC2149">
        <v>66000</v>
      </c>
      <c r="DD2149">
        <v>3000</v>
      </c>
      <c r="DE2149">
        <v>15000</v>
      </c>
      <c r="DF2149">
        <v>0</v>
      </c>
      <c r="DG2149">
        <v>75000</v>
      </c>
      <c r="DH2149">
        <v>0</v>
      </c>
      <c r="DI2149">
        <v>0</v>
      </c>
      <c r="DJ2149">
        <v>106665</v>
      </c>
      <c r="DK2149">
        <v>149965</v>
      </c>
      <c r="DL2149">
        <v>330000</v>
      </c>
      <c r="DM2149">
        <v>39802</v>
      </c>
      <c r="DN2149">
        <v>0</v>
      </c>
      <c r="DO2149">
        <v>1420940</v>
      </c>
      <c r="DP2149">
        <v>317700</v>
      </c>
      <c r="DQ2149">
        <v>323220</v>
      </c>
      <c r="DR2149">
        <v>0</v>
      </c>
      <c r="DS2149">
        <v>0</v>
      </c>
    </row>
    <row r="2150" spans="1:123" x14ac:dyDescent="0.3">
      <c r="A2150" t="str">
        <f t="shared" si="33"/>
        <v>20291996</v>
      </c>
      <c r="B2150">
        <v>62</v>
      </c>
      <c r="C2150">
        <v>2029</v>
      </c>
      <c r="D2150">
        <v>199612</v>
      </c>
      <c r="E2150">
        <v>56</v>
      </c>
      <c r="F2150">
        <v>1720634</v>
      </c>
      <c r="G2150">
        <v>163097</v>
      </c>
      <c r="H2150">
        <v>550000</v>
      </c>
      <c r="I2150">
        <v>0</v>
      </c>
      <c r="J2150">
        <v>120000</v>
      </c>
      <c r="K2150">
        <v>85000</v>
      </c>
      <c r="L2150">
        <v>200000</v>
      </c>
      <c r="M2150">
        <v>56200</v>
      </c>
      <c r="N2150">
        <v>11500</v>
      </c>
      <c r="O2150">
        <v>25500</v>
      </c>
      <c r="P2150">
        <v>4500</v>
      </c>
      <c r="Q2150">
        <v>2000</v>
      </c>
      <c r="R2150">
        <v>0</v>
      </c>
      <c r="S2150">
        <v>6437</v>
      </c>
      <c r="T2150">
        <v>35000</v>
      </c>
      <c r="U2150">
        <v>36000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40842</v>
      </c>
      <c r="AC2150">
        <v>108767</v>
      </c>
      <c r="AD2150">
        <v>56037</v>
      </c>
      <c r="AE2150">
        <v>40842</v>
      </c>
      <c r="AF2150">
        <v>123962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898175</v>
      </c>
      <c r="AO2150">
        <v>1071143</v>
      </c>
      <c r="AP2150">
        <v>164804</v>
      </c>
      <c r="AQ2150">
        <v>0</v>
      </c>
      <c r="AR2150">
        <v>20000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0</v>
      </c>
      <c r="BI2150">
        <v>0</v>
      </c>
      <c r="BJ2150">
        <v>0</v>
      </c>
      <c r="BK2150">
        <v>1255947</v>
      </c>
      <c r="BL2150">
        <v>0</v>
      </c>
      <c r="BM2150">
        <v>0</v>
      </c>
      <c r="BN2150">
        <v>0</v>
      </c>
      <c r="BO2150">
        <v>0</v>
      </c>
      <c r="BP2150">
        <v>0</v>
      </c>
      <c r="BQ2150">
        <v>0</v>
      </c>
      <c r="BR2150">
        <v>234391</v>
      </c>
      <c r="BS2150">
        <v>0</v>
      </c>
      <c r="BT2150">
        <v>0</v>
      </c>
      <c r="BU2150">
        <v>0</v>
      </c>
      <c r="BV2150">
        <v>0</v>
      </c>
      <c r="BW2150">
        <v>0</v>
      </c>
      <c r="BX2150">
        <v>0</v>
      </c>
      <c r="BY2150">
        <v>0</v>
      </c>
      <c r="BZ2150">
        <v>0</v>
      </c>
      <c r="CA2150">
        <v>0</v>
      </c>
      <c r="CB2150">
        <v>0</v>
      </c>
      <c r="CC2150">
        <v>0</v>
      </c>
      <c r="CD2150">
        <v>0</v>
      </c>
      <c r="CE2150">
        <v>0</v>
      </c>
      <c r="CF2150">
        <v>0</v>
      </c>
      <c r="CG2150">
        <v>0</v>
      </c>
      <c r="CH2150">
        <v>0</v>
      </c>
      <c r="CI2150">
        <v>0</v>
      </c>
      <c r="CJ2150">
        <v>0</v>
      </c>
      <c r="CK2150">
        <v>0</v>
      </c>
      <c r="CL2150">
        <v>0</v>
      </c>
      <c r="CM2150">
        <v>0</v>
      </c>
      <c r="CN2150">
        <v>0</v>
      </c>
      <c r="CO2150">
        <v>0</v>
      </c>
      <c r="CP2150">
        <v>0</v>
      </c>
      <c r="CQ2150">
        <v>601168</v>
      </c>
      <c r="CR2150">
        <v>0</v>
      </c>
      <c r="CS2150">
        <v>0</v>
      </c>
      <c r="CT2150">
        <v>0</v>
      </c>
      <c r="CU2150">
        <v>65000</v>
      </c>
      <c r="CV2150">
        <v>100000</v>
      </c>
      <c r="CW2150">
        <v>2289</v>
      </c>
      <c r="CX2150">
        <v>12000</v>
      </c>
      <c r="CY2150">
        <v>9000</v>
      </c>
      <c r="CZ2150">
        <v>3600</v>
      </c>
      <c r="DA2150">
        <v>3000</v>
      </c>
      <c r="DB2150">
        <v>13000</v>
      </c>
      <c r="DC2150">
        <v>66000</v>
      </c>
      <c r="DD2150">
        <v>3000</v>
      </c>
      <c r="DE2150">
        <v>20000</v>
      </c>
      <c r="DF2150">
        <v>0</v>
      </c>
      <c r="DG2150">
        <v>75000</v>
      </c>
      <c r="DH2150">
        <v>0</v>
      </c>
      <c r="DI2150">
        <v>0</v>
      </c>
      <c r="DJ2150">
        <v>106665</v>
      </c>
      <c r="DK2150">
        <v>149965</v>
      </c>
      <c r="DL2150">
        <v>330000</v>
      </c>
      <c r="DM2150">
        <v>39802</v>
      </c>
      <c r="DN2150">
        <v>0</v>
      </c>
      <c r="DO2150">
        <v>1599490</v>
      </c>
      <c r="DP2150">
        <v>317700</v>
      </c>
      <c r="DQ2150">
        <v>234391</v>
      </c>
      <c r="DR2150">
        <v>0</v>
      </c>
      <c r="DS2150">
        <v>0</v>
      </c>
    </row>
    <row r="2151" spans="1:123" x14ac:dyDescent="0.3">
      <c r="A2151" t="str">
        <f t="shared" si="33"/>
        <v>20301997</v>
      </c>
      <c r="B2151">
        <v>62</v>
      </c>
      <c r="C2151">
        <v>2030</v>
      </c>
      <c r="D2151">
        <v>199712</v>
      </c>
      <c r="E2151">
        <v>51</v>
      </c>
      <c r="F2151">
        <v>1838558</v>
      </c>
      <c r="G2151">
        <v>163093</v>
      </c>
      <c r="H2151">
        <v>550000</v>
      </c>
      <c r="I2151">
        <v>0</v>
      </c>
      <c r="J2151">
        <v>120000</v>
      </c>
      <c r="K2151">
        <v>85000</v>
      </c>
      <c r="L2151">
        <v>200000</v>
      </c>
      <c r="M2151">
        <v>56200</v>
      </c>
      <c r="N2151">
        <v>11500</v>
      </c>
      <c r="O2151">
        <v>25500</v>
      </c>
      <c r="P2151">
        <v>4500</v>
      </c>
      <c r="Q2151">
        <v>2000</v>
      </c>
      <c r="R2151">
        <v>0</v>
      </c>
      <c r="S2151">
        <v>6248</v>
      </c>
      <c r="T2151">
        <v>35000</v>
      </c>
      <c r="U2151">
        <v>36000</v>
      </c>
      <c r="V2151">
        <v>0</v>
      </c>
      <c r="W2151">
        <v>0</v>
      </c>
      <c r="X2151">
        <v>8735</v>
      </c>
      <c r="Y2151">
        <v>0</v>
      </c>
      <c r="Z2151">
        <v>0</v>
      </c>
      <c r="AA2151">
        <v>0</v>
      </c>
      <c r="AB2151">
        <v>0</v>
      </c>
      <c r="AC2151">
        <v>98576</v>
      </c>
      <c r="AD2151">
        <v>50786</v>
      </c>
      <c r="AE2151">
        <v>0</v>
      </c>
      <c r="AF2151">
        <v>149363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881320</v>
      </c>
      <c r="AO2151">
        <v>970781</v>
      </c>
      <c r="AP2151">
        <v>149363</v>
      </c>
      <c r="AQ2151">
        <v>16187</v>
      </c>
      <c r="AR2151">
        <v>20000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0</v>
      </c>
      <c r="BI2151">
        <v>0</v>
      </c>
      <c r="BJ2151">
        <v>0</v>
      </c>
      <c r="BK2151">
        <v>1156331</v>
      </c>
      <c r="BL2151">
        <v>0</v>
      </c>
      <c r="BM2151">
        <v>0</v>
      </c>
      <c r="BN2151">
        <v>0</v>
      </c>
      <c r="BO2151">
        <v>0</v>
      </c>
      <c r="BP2151">
        <v>0</v>
      </c>
      <c r="BQ2151">
        <v>0</v>
      </c>
      <c r="BR2151">
        <v>0</v>
      </c>
      <c r="BS2151">
        <v>0</v>
      </c>
      <c r="BT2151">
        <v>0</v>
      </c>
      <c r="BU2151">
        <v>0</v>
      </c>
      <c r="BV2151">
        <v>0</v>
      </c>
      <c r="BW2151">
        <v>0</v>
      </c>
      <c r="BX2151">
        <v>0</v>
      </c>
      <c r="BY2151">
        <v>0</v>
      </c>
      <c r="BZ2151">
        <v>0</v>
      </c>
      <c r="CA2151">
        <v>0</v>
      </c>
      <c r="CB2151">
        <v>0</v>
      </c>
      <c r="CC2151">
        <v>0</v>
      </c>
      <c r="CD2151">
        <v>0</v>
      </c>
      <c r="CE2151">
        <v>0</v>
      </c>
      <c r="CF2151">
        <v>0</v>
      </c>
      <c r="CG2151">
        <v>0</v>
      </c>
      <c r="CH2151">
        <v>0</v>
      </c>
      <c r="CI2151">
        <v>0</v>
      </c>
      <c r="CJ2151">
        <v>0</v>
      </c>
      <c r="CK2151">
        <v>0</v>
      </c>
      <c r="CL2151">
        <v>0</v>
      </c>
      <c r="CM2151">
        <v>0</v>
      </c>
      <c r="CN2151">
        <v>0</v>
      </c>
      <c r="CO2151">
        <v>0</v>
      </c>
      <c r="CP2151">
        <v>0</v>
      </c>
      <c r="CQ2151">
        <v>581168</v>
      </c>
      <c r="CR2151">
        <v>0</v>
      </c>
      <c r="CS2151">
        <v>0</v>
      </c>
      <c r="CT2151">
        <v>0</v>
      </c>
      <c r="CU2151">
        <v>65000</v>
      </c>
      <c r="CV2151">
        <v>100000</v>
      </c>
      <c r="CW2151">
        <v>2289</v>
      </c>
      <c r="CX2151">
        <v>12000</v>
      </c>
      <c r="CY2151">
        <v>9000</v>
      </c>
      <c r="CZ2151">
        <v>3600</v>
      </c>
      <c r="DA2151">
        <v>3000</v>
      </c>
      <c r="DB2151">
        <v>13000</v>
      </c>
      <c r="DC2151">
        <v>66000</v>
      </c>
      <c r="DD2151">
        <v>3000</v>
      </c>
      <c r="DE2151">
        <v>25000</v>
      </c>
      <c r="DF2151">
        <v>0</v>
      </c>
      <c r="DG2151">
        <v>66265</v>
      </c>
      <c r="DH2151">
        <v>0</v>
      </c>
      <c r="DI2151">
        <v>0</v>
      </c>
      <c r="DJ2151">
        <v>106665</v>
      </c>
      <c r="DK2151">
        <v>149965</v>
      </c>
      <c r="DL2151">
        <v>330000</v>
      </c>
      <c r="DM2151">
        <v>39802</v>
      </c>
      <c r="DN2151">
        <v>0</v>
      </c>
      <c r="DO2151">
        <v>1575754</v>
      </c>
      <c r="DP2151">
        <v>317700</v>
      </c>
      <c r="DQ2151">
        <v>-8735</v>
      </c>
      <c r="DR2151">
        <v>0</v>
      </c>
      <c r="DS2151">
        <v>0</v>
      </c>
    </row>
    <row r="2152" spans="1:123" x14ac:dyDescent="0.3">
      <c r="A2152" t="str">
        <f t="shared" si="33"/>
        <v>20311998</v>
      </c>
      <c r="B2152">
        <v>62</v>
      </c>
      <c r="C2152">
        <v>2031</v>
      </c>
      <c r="D2152">
        <v>199812</v>
      </c>
      <c r="E2152">
        <v>64</v>
      </c>
      <c r="F2152">
        <v>1361875</v>
      </c>
      <c r="G2152">
        <v>163096</v>
      </c>
      <c r="H2152">
        <v>550000</v>
      </c>
      <c r="I2152">
        <v>0</v>
      </c>
      <c r="J2152">
        <v>120000</v>
      </c>
      <c r="K2152">
        <v>85000</v>
      </c>
      <c r="L2152">
        <v>200000</v>
      </c>
      <c r="M2152">
        <v>56200</v>
      </c>
      <c r="N2152">
        <v>11500</v>
      </c>
      <c r="O2152">
        <v>25500</v>
      </c>
      <c r="P2152">
        <v>4500</v>
      </c>
      <c r="Q2152">
        <v>2000</v>
      </c>
      <c r="R2152">
        <v>0</v>
      </c>
      <c r="S2152">
        <v>6059</v>
      </c>
      <c r="T2152">
        <v>35000</v>
      </c>
      <c r="U2152">
        <v>36000</v>
      </c>
      <c r="V2152">
        <v>0</v>
      </c>
      <c r="W2152">
        <v>0</v>
      </c>
      <c r="X2152">
        <v>0</v>
      </c>
      <c r="Y2152">
        <v>0</v>
      </c>
      <c r="Z2152">
        <v>270522</v>
      </c>
      <c r="AA2152">
        <v>0</v>
      </c>
      <c r="AB2152">
        <v>0</v>
      </c>
      <c r="AC2152">
        <v>124782</v>
      </c>
      <c r="AD2152">
        <v>64287</v>
      </c>
      <c r="AE2152">
        <v>0</v>
      </c>
      <c r="AF2152">
        <v>189069</v>
      </c>
      <c r="AG2152">
        <v>0</v>
      </c>
      <c r="AH2152">
        <v>0</v>
      </c>
      <c r="AI2152">
        <v>0</v>
      </c>
      <c r="AJ2152">
        <v>31576</v>
      </c>
      <c r="AK2152">
        <v>31576</v>
      </c>
      <c r="AL2152">
        <v>0</v>
      </c>
      <c r="AM2152">
        <v>0</v>
      </c>
      <c r="AN2152">
        <v>530592</v>
      </c>
      <c r="AO2152">
        <v>1228854</v>
      </c>
      <c r="AP2152">
        <v>189069</v>
      </c>
      <c r="AQ2152">
        <v>0</v>
      </c>
      <c r="AR2152">
        <v>20000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59517</v>
      </c>
      <c r="BF2152">
        <v>0</v>
      </c>
      <c r="BG2152">
        <v>35194</v>
      </c>
      <c r="BH2152">
        <v>0</v>
      </c>
      <c r="BI2152">
        <v>0</v>
      </c>
      <c r="BJ2152">
        <v>0</v>
      </c>
      <c r="BK2152">
        <v>1343212</v>
      </c>
      <c r="BL2152">
        <v>0</v>
      </c>
      <c r="BM2152">
        <v>0</v>
      </c>
      <c r="BN2152">
        <v>0</v>
      </c>
      <c r="BO2152">
        <v>0</v>
      </c>
      <c r="BP2152">
        <v>0</v>
      </c>
      <c r="BQ2152">
        <v>0</v>
      </c>
      <c r="BR2152">
        <v>48832</v>
      </c>
      <c r="BS2152">
        <v>154000</v>
      </c>
      <c r="BT2152">
        <v>0</v>
      </c>
      <c r="BU2152">
        <v>100000</v>
      </c>
      <c r="BV2152">
        <v>10000</v>
      </c>
      <c r="BW2152">
        <v>0</v>
      </c>
      <c r="BX2152">
        <v>0</v>
      </c>
      <c r="BY2152">
        <v>0</v>
      </c>
      <c r="BZ2152">
        <v>0</v>
      </c>
      <c r="CA2152">
        <v>0</v>
      </c>
      <c r="CB2152">
        <v>0</v>
      </c>
      <c r="CC2152">
        <v>0</v>
      </c>
      <c r="CD2152">
        <v>0</v>
      </c>
      <c r="CE2152">
        <v>0</v>
      </c>
      <c r="CF2152">
        <v>0</v>
      </c>
      <c r="CG2152">
        <v>0</v>
      </c>
      <c r="CH2152">
        <v>0</v>
      </c>
      <c r="CI2152">
        <v>0</v>
      </c>
      <c r="CJ2152">
        <v>0</v>
      </c>
      <c r="CK2152">
        <v>0</v>
      </c>
      <c r="CL2152">
        <v>0</v>
      </c>
      <c r="CM2152">
        <v>0</v>
      </c>
      <c r="CN2152">
        <v>0</v>
      </c>
      <c r="CO2152">
        <v>0</v>
      </c>
      <c r="CP2152">
        <v>0</v>
      </c>
      <c r="CQ2152">
        <v>610000</v>
      </c>
      <c r="CR2152">
        <v>100000</v>
      </c>
      <c r="CS2152">
        <v>10000</v>
      </c>
      <c r="CT2152">
        <v>154000</v>
      </c>
      <c r="CU2152">
        <v>65000</v>
      </c>
      <c r="CV2152">
        <v>100000</v>
      </c>
      <c r="CW2152">
        <v>2289</v>
      </c>
      <c r="CX2152">
        <v>12000</v>
      </c>
      <c r="CY2152">
        <v>9000</v>
      </c>
      <c r="CZ2152">
        <v>3600</v>
      </c>
      <c r="DA2152">
        <v>3000</v>
      </c>
      <c r="DB2152">
        <v>13000</v>
      </c>
      <c r="DC2152">
        <v>66000</v>
      </c>
      <c r="DD2152">
        <v>3000</v>
      </c>
      <c r="DE2152">
        <v>30000</v>
      </c>
      <c r="DF2152">
        <v>270522</v>
      </c>
      <c r="DG2152">
        <v>66265</v>
      </c>
      <c r="DH2152">
        <v>0</v>
      </c>
      <c r="DI2152">
        <v>0</v>
      </c>
      <c r="DJ2152">
        <v>141859</v>
      </c>
      <c r="DK2152">
        <v>149965</v>
      </c>
      <c r="DL2152">
        <v>330000</v>
      </c>
      <c r="DM2152">
        <v>99320</v>
      </c>
      <c r="DN2152">
        <v>0</v>
      </c>
      <c r="DO2152">
        <v>2270396</v>
      </c>
      <c r="DP2152">
        <v>317700</v>
      </c>
      <c r="DQ2152">
        <v>709642</v>
      </c>
      <c r="DR2152">
        <v>0</v>
      </c>
      <c r="DS2152">
        <v>0</v>
      </c>
    </row>
    <row r="2153" spans="1:123" x14ac:dyDescent="0.3">
      <c r="A2153" t="str">
        <f t="shared" si="33"/>
        <v>20321999</v>
      </c>
      <c r="B2153">
        <v>62</v>
      </c>
      <c r="C2153">
        <v>2032</v>
      </c>
      <c r="D2153">
        <v>199912</v>
      </c>
      <c r="E2153">
        <v>56</v>
      </c>
      <c r="F2153">
        <v>1798559</v>
      </c>
      <c r="G2153">
        <v>163099</v>
      </c>
      <c r="H2153">
        <v>550000</v>
      </c>
      <c r="I2153">
        <v>0</v>
      </c>
      <c r="J2153">
        <v>120000</v>
      </c>
      <c r="K2153">
        <v>85000</v>
      </c>
      <c r="L2153">
        <v>200000</v>
      </c>
      <c r="M2153">
        <v>56200</v>
      </c>
      <c r="N2153">
        <v>11500</v>
      </c>
      <c r="O2153">
        <v>25500</v>
      </c>
      <c r="P2153">
        <v>4500</v>
      </c>
      <c r="Q2153">
        <v>2000</v>
      </c>
      <c r="R2153">
        <v>0</v>
      </c>
      <c r="S2153">
        <v>5871</v>
      </c>
      <c r="T2153">
        <v>35000</v>
      </c>
      <c r="U2153">
        <v>36000</v>
      </c>
      <c r="V2153">
        <v>0</v>
      </c>
      <c r="W2153">
        <v>0</v>
      </c>
      <c r="X2153">
        <v>0</v>
      </c>
      <c r="Y2153">
        <v>0</v>
      </c>
      <c r="Z2153">
        <v>60402</v>
      </c>
      <c r="AA2153">
        <v>0</v>
      </c>
      <c r="AB2153">
        <v>31576</v>
      </c>
      <c r="AC2153">
        <v>107734</v>
      </c>
      <c r="AD2153">
        <v>55504</v>
      </c>
      <c r="AE2153">
        <v>31576</v>
      </c>
      <c r="AF2153">
        <v>131662</v>
      </c>
      <c r="AG2153">
        <v>0</v>
      </c>
      <c r="AH2153">
        <v>0</v>
      </c>
      <c r="AI2153">
        <v>0</v>
      </c>
      <c r="AJ2153">
        <v>56055</v>
      </c>
      <c r="AK2153">
        <v>56055</v>
      </c>
      <c r="AL2153">
        <v>0</v>
      </c>
      <c r="AM2153">
        <v>0</v>
      </c>
      <c r="AN2153">
        <v>773451</v>
      </c>
      <c r="AO2153">
        <v>1060968</v>
      </c>
      <c r="AP2153">
        <v>163239</v>
      </c>
      <c r="AQ2153">
        <v>0</v>
      </c>
      <c r="AR2153">
        <v>20000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0</v>
      </c>
      <c r="BI2153">
        <v>0</v>
      </c>
      <c r="BJ2153">
        <v>0</v>
      </c>
      <c r="BK2153">
        <v>1244207</v>
      </c>
      <c r="BL2153">
        <v>0</v>
      </c>
      <c r="BM2153">
        <v>0</v>
      </c>
      <c r="BN2153">
        <v>0</v>
      </c>
      <c r="BO2153">
        <v>0</v>
      </c>
      <c r="BP2153">
        <v>0</v>
      </c>
      <c r="BQ2153">
        <v>0</v>
      </c>
      <c r="BR2153">
        <v>20000</v>
      </c>
      <c r="BS2153">
        <v>0</v>
      </c>
      <c r="BT2153">
        <v>0</v>
      </c>
      <c r="BU2153">
        <v>0</v>
      </c>
      <c r="BV2153">
        <v>0</v>
      </c>
      <c r="BW2153">
        <v>0</v>
      </c>
      <c r="BX2153">
        <v>0</v>
      </c>
      <c r="BY2153">
        <v>0</v>
      </c>
      <c r="BZ2153">
        <v>0</v>
      </c>
      <c r="CA2153">
        <v>0</v>
      </c>
      <c r="CB2153">
        <v>0</v>
      </c>
      <c r="CC2153">
        <v>0</v>
      </c>
      <c r="CD2153">
        <v>0</v>
      </c>
      <c r="CE2153">
        <v>0</v>
      </c>
      <c r="CF2153">
        <v>0</v>
      </c>
      <c r="CG2153">
        <v>0</v>
      </c>
      <c r="CH2153">
        <v>0</v>
      </c>
      <c r="CI2153">
        <v>0</v>
      </c>
      <c r="CJ2153">
        <v>0</v>
      </c>
      <c r="CK2153">
        <v>0</v>
      </c>
      <c r="CL2153">
        <v>0</v>
      </c>
      <c r="CM2153">
        <v>0</v>
      </c>
      <c r="CN2153">
        <v>0</v>
      </c>
      <c r="CO2153">
        <v>0</v>
      </c>
      <c r="CP2153">
        <v>0</v>
      </c>
      <c r="CQ2153">
        <v>610000</v>
      </c>
      <c r="CR2153">
        <v>100000</v>
      </c>
      <c r="CS2153">
        <v>10000</v>
      </c>
      <c r="CT2153">
        <v>154000</v>
      </c>
      <c r="CU2153">
        <v>65000</v>
      </c>
      <c r="CV2153">
        <v>100000</v>
      </c>
      <c r="CW2153">
        <v>2289</v>
      </c>
      <c r="CX2153">
        <v>12000</v>
      </c>
      <c r="CY2153">
        <v>9000</v>
      </c>
      <c r="CZ2153">
        <v>3600</v>
      </c>
      <c r="DA2153">
        <v>3000</v>
      </c>
      <c r="DB2153">
        <v>13000</v>
      </c>
      <c r="DC2153">
        <v>66000</v>
      </c>
      <c r="DD2153">
        <v>3000</v>
      </c>
      <c r="DE2153">
        <v>35000</v>
      </c>
      <c r="DF2153">
        <v>309688</v>
      </c>
      <c r="DG2153">
        <v>66265</v>
      </c>
      <c r="DH2153">
        <v>0</v>
      </c>
      <c r="DI2153">
        <v>0</v>
      </c>
      <c r="DJ2153">
        <v>138340</v>
      </c>
      <c r="DK2153">
        <v>149965</v>
      </c>
      <c r="DL2153">
        <v>330000</v>
      </c>
      <c r="DM2153">
        <v>93368</v>
      </c>
      <c r="DN2153">
        <v>0</v>
      </c>
      <c r="DO2153">
        <v>2329570</v>
      </c>
      <c r="DP2153">
        <v>317700</v>
      </c>
      <c r="DQ2153">
        <v>136457</v>
      </c>
      <c r="DR2153">
        <v>0</v>
      </c>
      <c r="DS2153">
        <v>0</v>
      </c>
    </row>
    <row r="2154" spans="1:123" x14ac:dyDescent="0.3">
      <c r="A2154" t="str">
        <f t="shared" si="33"/>
        <v>20332000</v>
      </c>
      <c r="B2154">
        <v>62</v>
      </c>
      <c r="C2154">
        <v>2033</v>
      </c>
      <c r="D2154">
        <v>200012</v>
      </c>
      <c r="E2154">
        <v>37</v>
      </c>
      <c r="F2154">
        <v>1958640</v>
      </c>
      <c r="G2154">
        <v>163102</v>
      </c>
      <c r="H2154">
        <v>550000</v>
      </c>
      <c r="I2154">
        <v>0</v>
      </c>
      <c r="J2154">
        <v>120000</v>
      </c>
      <c r="K2154">
        <v>85000</v>
      </c>
      <c r="L2154">
        <v>200000</v>
      </c>
      <c r="M2154">
        <v>56200</v>
      </c>
      <c r="N2154">
        <v>11500</v>
      </c>
      <c r="O2154">
        <v>25500</v>
      </c>
      <c r="P2154">
        <v>4500</v>
      </c>
      <c r="Q2154">
        <v>2000</v>
      </c>
      <c r="R2154">
        <v>0</v>
      </c>
      <c r="S2154">
        <v>5682</v>
      </c>
      <c r="T2154">
        <v>35000</v>
      </c>
      <c r="U2154">
        <v>36000</v>
      </c>
      <c r="V2154">
        <v>0</v>
      </c>
      <c r="W2154">
        <v>0</v>
      </c>
      <c r="X2154">
        <v>0</v>
      </c>
      <c r="Y2154">
        <v>193618</v>
      </c>
      <c r="Z2154">
        <v>0</v>
      </c>
      <c r="AA2154">
        <v>0</v>
      </c>
      <c r="AB2154">
        <v>56055</v>
      </c>
      <c r="AC2154">
        <v>71948</v>
      </c>
      <c r="AD2154">
        <v>0</v>
      </c>
      <c r="AE2154">
        <v>56055</v>
      </c>
      <c r="AF2154">
        <v>52960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1162040</v>
      </c>
      <c r="AO2154">
        <v>708545</v>
      </c>
      <c r="AP2154">
        <v>109015</v>
      </c>
      <c r="AQ2154">
        <v>0</v>
      </c>
      <c r="AR2154">
        <v>13031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0</v>
      </c>
      <c r="BI2154">
        <v>0</v>
      </c>
      <c r="BJ2154">
        <v>0</v>
      </c>
      <c r="BK2154">
        <v>830592</v>
      </c>
      <c r="BL2154">
        <v>0</v>
      </c>
      <c r="BM2154">
        <v>165111</v>
      </c>
      <c r="BN2154">
        <v>0</v>
      </c>
      <c r="BO2154">
        <v>0</v>
      </c>
      <c r="BP2154">
        <v>0</v>
      </c>
      <c r="BQ2154">
        <v>0</v>
      </c>
      <c r="BR2154">
        <v>0</v>
      </c>
      <c r="BS2154">
        <v>0</v>
      </c>
      <c r="BT2154">
        <v>0</v>
      </c>
      <c r="BU2154">
        <v>0</v>
      </c>
      <c r="BV2154">
        <v>0</v>
      </c>
      <c r="BW2154">
        <v>0</v>
      </c>
      <c r="BX2154">
        <v>0</v>
      </c>
      <c r="BY2154">
        <v>0</v>
      </c>
      <c r="BZ2154">
        <v>0</v>
      </c>
      <c r="CA2154">
        <v>0</v>
      </c>
      <c r="CB2154">
        <v>0</v>
      </c>
      <c r="CC2154">
        <v>0</v>
      </c>
      <c r="CD2154">
        <v>0</v>
      </c>
      <c r="CE2154">
        <v>0</v>
      </c>
      <c r="CF2154">
        <v>0</v>
      </c>
      <c r="CG2154">
        <v>0</v>
      </c>
      <c r="CH2154">
        <v>0</v>
      </c>
      <c r="CI2154">
        <v>0</v>
      </c>
      <c r="CJ2154">
        <v>0</v>
      </c>
      <c r="CK2154">
        <v>0</v>
      </c>
      <c r="CL2154">
        <v>0</v>
      </c>
      <c r="CM2154">
        <v>0</v>
      </c>
      <c r="CN2154">
        <v>0</v>
      </c>
      <c r="CO2154">
        <v>0</v>
      </c>
      <c r="CP2154">
        <v>0</v>
      </c>
      <c r="CQ2154">
        <v>424889</v>
      </c>
      <c r="CR2154">
        <v>100000</v>
      </c>
      <c r="CS2154">
        <v>10000</v>
      </c>
      <c r="CT2154">
        <v>154000</v>
      </c>
      <c r="CU2154">
        <v>65000</v>
      </c>
      <c r="CV2154">
        <v>100000</v>
      </c>
      <c r="CW2154">
        <v>2289</v>
      </c>
      <c r="CX2154">
        <v>12000</v>
      </c>
      <c r="CY2154">
        <v>9000</v>
      </c>
      <c r="CZ2154">
        <v>3600</v>
      </c>
      <c r="DA2154">
        <v>3000</v>
      </c>
      <c r="DB2154">
        <v>13000</v>
      </c>
      <c r="DC2154">
        <v>66000</v>
      </c>
      <c r="DD2154">
        <v>3000</v>
      </c>
      <c r="DE2154">
        <v>40000</v>
      </c>
      <c r="DF2154">
        <v>103850</v>
      </c>
      <c r="DG2154">
        <v>66265</v>
      </c>
      <c r="DH2154">
        <v>0</v>
      </c>
      <c r="DI2154">
        <v>0</v>
      </c>
      <c r="DJ2154">
        <v>138340</v>
      </c>
      <c r="DK2154">
        <v>149965</v>
      </c>
      <c r="DL2154">
        <v>330000</v>
      </c>
      <c r="DM2154">
        <v>93368</v>
      </c>
      <c r="DN2154">
        <v>0</v>
      </c>
      <c r="DO2154">
        <v>1887566</v>
      </c>
      <c r="DP2154">
        <v>317700</v>
      </c>
      <c r="DQ2154">
        <v>-358729</v>
      </c>
      <c r="DR2154">
        <v>0</v>
      </c>
      <c r="DS2154">
        <v>0</v>
      </c>
    </row>
    <row r="2155" spans="1:123" x14ac:dyDescent="0.3">
      <c r="A2155" t="str">
        <f t="shared" si="33"/>
        <v>20342001</v>
      </c>
      <c r="B2155">
        <v>62</v>
      </c>
      <c r="C2155">
        <v>2034</v>
      </c>
      <c r="D2155">
        <v>200112</v>
      </c>
      <c r="E2155">
        <v>20</v>
      </c>
      <c r="F2155">
        <v>1814132</v>
      </c>
      <c r="G2155">
        <v>163105</v>
      </c>
      <c r="H2155">
        <v>550000</v>
      </c>
      <c r="I2155">
        <v>0</v>
      </c>
      <c r="J2155">
        <v>120000</v>
      </c>
      <c r="K2155">
        <v>85000</v>
      </c>
      <c r="L2155">
        <v>200000</v>
      </c>
      <c r="M2155">
        <v>56200</v>
      </c>
      <c r="N2155">
        <v>11500</v>
      </c>
      <c r="O2155">
        <v>25500</v>
      </c>
      <c r="P2155">
        <v>4500</v>
      </c>
      <c r="Q2155">
        <v>2000</v>
      </c>
      <c r="R2155">
        <v>0</v>
      </c>
      <c r="S2155">
        <v>5494</v>
      </c>
      <c r="T2155">
        <v>35000</v>
      </c>
      <c r="U2155">
        <v>36000</v>
      </c>
      <c r="V2155">
        <v>0</v>
      </c>
      <c r="W2155">
        <v>0</v>
      </c>
      <c r="X2155">
        <v>25000</v>
      </c>
      <c r="Y2155">
        <v>100734</v>
      </c>
      <c r="Z2155">
        <v>0</v>
      </c>
      <c r="AA2155">
        <v>0</v>
      </c>
      <c r="AB2155">
        <v>0</v>
      </c>
      <c r="AC2155">
        <v>38651</v>
      </c>
      <c r="AD2155">
        <v>0</v>
      </c>
      <c r="AE2155">
        <v>0</v>
      </c>
      <c r="AF2155">
        <v>58564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1088365</v>
      </c>
      <c r="AO2155">
        <v>380635</v>
      </c>
      <c r="AP2155">
        <v>58564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75000</v>
      </c>
      <c r="AW2155">
        <v>0</v>
      </c>
      <c r="AX2155">
        <v>34603</v>
      </c>
      <c r="AY2155">
        <v>0</v>
      </c>
      <c r="AZ2155">
        <v>0</v>
      </c>
      <c r="BA2155">
        <v>25000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0</v>
      </c>
      <c r="BI2155">
        <v>0</v>
      </c>
      <c r="BJ2155">
        <v>0</v>
      </c>
      <c r="BK2155">
        <v>573802</v>
      </c>
      <c r="BL2155">
        <v>0</v>
      </c>
      <c r="BM2155">
        <v>176667</v>
      </c>
      <c r="BN2155">
        <v>72173</v>
      </c>
      <c r="BO2155">
        <v>0</v>
      </c>
      <c r="BP2155">
        <v>57231</v>
      </c>
      <c r="BQ2155">
        <v>0</v>
      </c>
      <c r="BR2155">
        <v>0</v>
      </c>
      <c r="BS2155">
        <v>0</v>
      </c>
      <c r="BT2155">
        <v>0</v>
      </c>
      <c r="BU2155">
        <v>0</v>
      </c>
      <c r="BV2155">
        <v>0</v>
      </c>
      <c r="BW2155">
        <v>0</v>
      </c>
      <c r="BX2155">
        <v>0</v>
      </c>
      <c r="BY2155">
        <v>0</v>
      </c>
      <c r="BZ2155">
        <v>0</v>
      </c>
      <c r="CA2155">
        <v>0</v>
      </c>
      <c r="CB2155">
        <v>0</v>
      </c>
      <c r="CC2155">
        <v>0</v>
      </c>
      <c r="CD2155">
        <v>0</v>
      </c>
      <c r="CE2155">
        <v>0</v>
      </c>
      <c r="CF2155">
        <v>45000</v>
      </c>
      <c r="CG2155">
        <v>0</v>
      </c>
      <c r="CH2155">
        <v>0</v>
      </c>
      <c r="CI2155">
        <v>0</v>
      </c>
      <c r="CJ2155">
        <v>0</v>
      </c>
      <c r="CK2155">
        <v>0</v>
      </c>
      <c r="CL2155">
        <v>0</v>
      </c>
      <c r="CM2155">
        <v>0</v>
      </c>
      <c r="CN2155">
        <v>0</v>
      </c>
      <c r="CO2155">
        <v>0</v>
      </c>
      <c r="CP2155">
        <v>0</v>
      </c>
      <c r="CQ2155">
        <v>228223</v>
      </c>
      <c r="CR2155">
        <v>42769</v>
      </c>
      <c r="CS2155">
        <v>10000</v>
      </c>
      <c r="CT2155">
        <v>81827</v>
      </c>
      <c r="CU2155">
        <v>65000</v>
      </c>
      <c r="CV2155">
        <v>100000</v>
      </c>
      <c r="CW2155">
        <v>2289</v>
      </c>
      <c r="CX2155">
        <v>12000</v>
      </c>
      <c r="CY2155">
        <v>9000</v>
      </c>
      <c r="CZ2155">
        <v>3600</v>
      </c>
      <c r="DA2155">
        <v>3000</v>
      </c>
      <c r="DB2155">
        <v>13000</v>
      </c>
      <c r="DC2155">
        <v>66000</v>
      </c>
      <c r="DD2155">
        <v>3000</v>
      </c>
      <c r="DE2155">
        <v>0</v>
      </c>
      <c r="DF2155">
        <v>0</v>
      </c>
      <c r="DG2155">
        <v>41265</v>
      </c>
      <c r="DH2155">
        <v>0</v>
      </c>
      <c r="DI2155">
        <v>0</v>
      </c>
      <c r="DJ2155">
        <v>103737</v>
      </c>
      <c r="DK2155">
        <v>124965</v>
      </c>
      <c r="DL2155">
        <v>330000</v>
      </c>
      <c r="DM2155">
        <v>18368</v>
      </c>
      <c r="DN2155">
        <v>0</v>
      </c>
      <c r="DO2155">
        <v>1258043</v>
      </c>
      <c r="DP2155">
        <v>317700</v>
      </c>
      <c r="DQ2155">
        <v>-611408</v>
      </c>
      <c r="DR2155">
        <v>0</v>
      </c>
      <c r="DS2155">
        <v>0</v>
      </c>
    </row>
    <row r="2156" spans="1:123" x14ac:dyDescent="0.3">
      <c r="A2156" t="str">
        <f t="shared" si="33"/>
        <v>20352002</v>
      </c>
      <c r="B2156">
        <v>62</v>
      </c>
      <c r="C2156">
        <v>2035</v>
      </c>
      <c r="D2156">
        <v>200212</v>
      </c>
      <c r="E2156">
        <v>44</v>
      </c>
      <c r="F2156">
        <v>2080882</v>
      </c>
      <c r="G2156">
        <v>163108</v>
      </c>
      <c r="H2156">
        <v>550000</v>
      </c>
      <c r="I2156">
        <v>0</v>
      </c>
      <c r="J2156">
        <v>90000</v>
      </c>
      <c r="K2156">
        <v>85000</v>
      </c>
      <c r="L2156">
        <v>200000</v>
      </c>
      <c r="M2156">
        <v>56200</v>
      </c>
      <c r="N2156">
        <v>11500</v>
      </c>
      <c r="O2156">
        <v>25500</v>
      </c>
      <c r="P2156">
        <v>4500</v>
      </c>
      <c r="Q2156">
        <v>2000</v>
      </c>
      <c r="R2156">
        <v>0</v>
      </c>
      <c r="S2156">
        <v>5305</v>
      </c>
      <c r="T2156">
        <v>35000</v>
      </c>
      <c r="U2156">
        <v>36000</v>
      </c>
      <c r="V2156">
        <v>0</v>
      </c>
      <c r="W2156">
        <v>5000</v>
      </c>
      <c r="X2156">
        <v>25000</v>
      </c>
      <c r="Y2156">
        <v>0</v>
      </c>
      <c r="Z2156">
        <v>0</v>
      </c>
      <c r="AA2156">
        <v>0</v>
      </c>
      <c r="AB2156">
        <v>0</v>
      </c>
      <c r="AC2156">
        <v>86037</v>
      </c>
      <c r="AD2156">
        <v>44326</v>
      </c>
      <c r="AE2156">
        <v>0</v>
      </c>
      <c r="AF2156">
        <v>130363</v>
      </c>
      <c r="AG2156">
        <v>44326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880642</v>
      </c>
      <c r="AO2156">
        <v>847294</v>
      </c>
      <c r="AP2156">
        <v>130363</v>
      </c>
      <c r="AQ2156">
        <v>0</v>
      </c>
      <c r="AR2156">
        <v>20000</v>
      </c>
      <c r="AS2156">
        <v>0</v>
      </c>
      <c r="AT2156">
        <v>0</v>
      </c>
      <c r="AU2156">
        <v>0</v>
      </c>
      <c r="AV2156">
        <v>18368</v>
      </c>
      <c r="AW2156">
        <v>13799</v>
      </c>
      <c r="AX2156">
        <v>47847</v>
      </c>
      <c r="AY2156">
        <v>479</v>
      </c>
      <c r="AZ2156">
        <v>0</v>
      </c>
      <c r="BA2156">
        <v>25000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0</v>
      </c>
      <c r="BI2156">
        <v>0</v>
      </c>
      <c r="BJ2156">
        <v>0</v>
      </c>
      <c r="BK2156">
        <v>1103150</v>
      </c>
      <c r="BL2156">
        <v>0</v>
      </c>
      <c r="BM2156">
        <v>156667</v>
      </c>
      <c r="BN2156">
        <v>18466</v>
      </c>
      <c r="BO2156">
        <v>0</v>
      </c>
      <c r="BP2156">
        <v>42769</v>
      </c>
      <c r="BQ2156">
        <v>10000</v>
      </c>
      <c r="BR2156">
        <v>0</v>
      </c>
      <c r="BS2156">
        <v>0</v>
      </c>
      <c r="BT2156">
        <v>0</v>
      </c>
      <c r="BU2156">
        <v>0</v>
      </c>
      <c r="BV2156">
        <v>0</v>
      </c>
      <c r="BW2156">
        <v>33000</v>
      </c>
      <c r="BX2156">
        <v>763</v>
      </c>
      <c r="BY2156">
        <v>4000</v>
      </c>
      <c r="BZ2156">
        <v>3000</v>
      </c>
      <c r="CA2156">
        <v>1200</v>
      </c>
      <c r="CB2156">
        <v>1000</v>
      </c>
      <c r="CC2156">
        <v>4333</v>
      </c>
      <c r="CD2156">
        <v>20000</v>
      </c>
      <c r="CE2156">
        <v>1000</v>
      </c>
      <c r="CF2156">
        <v>0</v>
      </c>
      <c r="CG2156">
        <v>0</v>
      </c>
      <c r="CH2156">
        <v>0</v>
      </c>
      <c r="CI2156">
        <v>0</v>
      </c>
      <c r="CJ2156">
        <v>0</v>
      </c>
      <c r="CK2156">
        <v>0</v>
      </c>
      <c r="CL2156">
        <v>0</v>
      </c>
      <c r="CM2156">
        <v>0</v>
      </c>
      <c r="CN2156">
        <v>0</v>
      </c>
      <c r="CO2156">
        <v>0</v>
      </c>
      <c r="CP2156">
        <v>0</v>
      </c>
      <c r="CQ2156">
        <v>51556</v>
      </c>
      <c r="CR2156">
        <v>0</v>
      </c>
      <c r="CS2156">
        <v>0</v>
      </c>
      <c r="CT2156">
        <v>63360</v>
      </c>
      <c r="CU2156">
        <v>65000</v>
      </c>
      <c r="CV2156">
        <v>67000</v>
      </c>
      <c r="CW2156">
        <v>1526</v>
      </c>
      <c r="CX2156">
        <v>8000</v>
      </c>
      <c r="CY2156">
        <v>6000</v>
      </c>
      <c r="CZ2156">
        <v>2400</v>
      </c>
      <c r="DA2156">
        <v>2000</v>
      </c>
      <c r="DB2156">
        <v>8667</v>
      </c>
      <c r="DC2156">
        <v>46000</v>
      </c>
      <c r="DD2156">
        <v>2000</v>
      </c>
      <c r="DE2156">
        <v>5000</v>
      </c>
      <c r="DF2156">
        <v>0</v>
      </c>
      <c r="DG2156">
        <v>16265</v>
      </c>
      <c r="DH2156">
        <v>0</v>
      </c>
      <c r="DI2156">
        <v>0</v>
      </c>
      <c r="DJ2156">
        <v>55890</v>
      </c>
      <c r="DK2156">
        <v>99965</v>
      </c>
      <c r="DL2156">
        <v>316201</v>
      </c>
      <c r="DM2156">
        <v>0</v>
      </c>
      <c r="DN2156">
        <v>0</v>
      </c>
      <c r="DO2156">
        <v>816831</v>
      </c>
      <c r="DP2156">
        <v>317700</v>
      </c>
      <c r="DQ2156">
        <v>-426212</v>
      </c>
      <c r="DR2156">
        <v>0</v>
      </c>
      <c r="DS2156">
        <v>0</v>
      </c>
    </row>
    <row r="2157" spans="1:123" x14ac:dyDescent="0.3">
      <c r="A2157" t="str">
        <f t="shared" si="33"/>
        <v>20362003</v>
      </c>
      <c r="B2157">
        <v>62</v>
      </c>
      <c r="C2157">
        <v>2036</v>
      </c>
      <c r="D2157">
        <v>200312</v>
      </c>
      <c r="E2157">
        <v>50</v>
      </c>
      <c r="F2157">
        <v>1993452</v>
      </c>
      <c r="G2157">
        <v>163099</v>
      </c>
      <c r="H2157">
        <v>550000</v>
      </c>
      <c r="I2157">
        <v>0</v>
      </c>
      <c r="J2157">
        <v>120000</v>
      </c>
      <c r="K2157">
        <v>85000</v>
      </c>
      <c r="L2157">
        <v>200000</v>
      </c>
      <c r="M2157">
        <v>56200</v>
      </c>
      <c r="N2157">
        <v>11500</v>
      </c>
      <c r="O2157">
        <v>25500</v>
      </c>
      <c r="P2157">
        <v>4500</v>
      </c>
      <c r="Q2157">
        <v>2000</v>
      </c>
      <c r="R2157">
        <v>0</v>
      </c>
      <c r="S2157">
        <v>5091</v>
      </c>
      <c r="T2157">
        <v>35000</v>
      </c>
      <c r="U2157">
        <v>36000</v>
      </c>
      <c r="V2157">
        <v>0</v>
      </c>
      <c r="W2157">
        <v>5000</v>
      </c>
      <c r="X2157">
        <v>16265</v>
      </c>
      <c r="Y2157">
        <v>0</v>
      </c>
      <c r="Z2157">
        <v>0</v>
      </c>
      <c r="AA2157">
        <v>0</v>
      </c>
      <c r="AB2157">
        <v>0</v>
      </c>
      <c r="AC2157">
        <v>97684</v>
      </c>
      <c r="AD2157">
        <v>50327</v>
      </c>
      <c r="AE2157">
        <v>0</v>
      </c>
      <c r="AF2157">
        <v>148011</v>
      </c>
      <c r="AG2157">
        <v>50327</v>
      </c>
      <c r="AH2157">
        <v>0</v>
      </c>
      <c r="AI2157">
        <v>44326</v>
      </c>
      <c r="AJ2157">
        <v>0</v>
      </c>
      <c r="AK2157">
        <v>44326</v>
      </c>
      <c r="AL2157">
        <v>44326</v>
      </c>
      <c r="AM2157">
        <v>0</v>
      </c>
      <c r="AN2157">
        <v>884045</v>
      </c>
      <c r="AO2157">
        <v>961994</v>
      </c>
      <c r="AP2157">
        <v>148011</v>
      </c>
      <c r="AQ2157">
        <v>0</v>
      </c>
      <c r="AR2157">
        <v>20000</v>
      </c>
      <c r="AS2157">
        <v>0</v>
      </c>
      <c r="AT2157">
        <v>0</v>
      </c>
      <c r="AU2157">
        <v>0</v>
      </c>
      <c r="AV2157">
        <v>0</v>
      </c>
      <c r="AW2157">
        <v>18348</v>
      </c>
      <c r="AX2157">
        <v>51102</v>
      </c>
      <c r="AY2157">
        <v>6635</v>
      </c>
      <c r="AZ2157">
        <v>0</v>
      </c>
      <c r="BA2157">
        <v>25000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0</v>
      </c>
      <c r="BI2157">
        <v>0</v>
      </c>
      <c r="BJ2157">
        <v>0</v>
      </c>
      <c r="BK2157">
        <v>1231090</v>
      </c>
      <c r="BL2157">
        <v>0</v>
      </c>
      <c r="BM2157">
        <v>31556</v>
      </c>
      <c r="BN2157">
        <v>0</v>
      </c>
      <c r="BO2157">
        <v>0</v>
      </c>
      <c r="BP2157">
        <v>0</v>
      </c>
      <c r="BQ2157">
        <v>0</v>
      </c>
      <c r="BR2157">
        <v>0</v>
      </c>
      <c r="BS2157">
        <v>0</v>
      </c>
      <c r="BT2157">
        <v>0</v>
      </c>
      <c r="BU2157">
        <v>0</v>
      </c>
      <c r="BV2157">
        <v>0</v>
      </c>
      <c r="BW2157">
        <v>19776</v>
      </c>
      <c r="BX2157">
        <v>434</v>
      </c>
      <c r="BY2157">
        <v>2276</v>
      </c>
      <c r="BZ2157">
        <v>1707</v>
      </c>
      <c r="CA2157">
        <v>683</v>
      </c>
      <c r="CB2157">
        <v>569</v>
      </c>
      <c r="CC2157">
        <v>2466</v>
      </c>
      <c r="CD2157">
        <v>17380</v>
      </c>
      <c r="CE2157">
        <v>569</v>
      </c>
      <c r="CF2157">
        <v>0</v>
      </c>
      <c r="CG2157">
        <v>0</v>
      </c>
      <c r="CH2157">
        <v>0</v>
      </c>
      <c r="CI2157">
        <v>0</v>
      </c>
      <c r="CJ2157">
        <v>0</v>
      </c>
      <c r="CK2157">
        <v>0</v>
      </c>
      <c r="CL2157">
        <v>0</v>
      </c>
      <c r="CM2157">
        <v>0</v>
      </c>
      <c r="CN2157">
        <v>0</v>
      </c>
      <c r="CO2157">
        <v>0</v>
      </c>
      <c r="CP2157">
        <v>0</v>
      </c>
      <c r="CQ2157">
        <v>0</v>
      </c>
      <c r="CR2157">
        <v>0</v>
      </c>
      <c r="CS2157">
        <v>0</v>
      </c>
      <c r="CT2157">
        <v>63360</v>
      </c>
      <c r="CU2157">
        <v>65000</v>
      </c>
      <c r="CV2157">
        <v>47224</v>
      </c>
      <c r="CW2157">
        <v>1092</v>
      </c>
      <c r="CX2157">
        <v>5724</v>
      </c>
      <c r="CY2157">
        <v>4293</v>
      </c>
      <c r="CZ2157">
        <v>1717</v>
      </c>
      <c r="DA2157">
        <v>1431</v>
      </c>
      <c r="DB2157">
        <v>6201</v>
      </c>
      <c r="DC2157">
        <v>28620</v>
      </c>
      <c r="DD2157">
        <v>1431</v>
      </c>
      <c r="DE2157">
        <v>5000</v>
      </c>
      <c r="DF2157">
        <v>0</v>
      </c>
      <c r="DG2157">
        <v>0</v>
      </c>
      <c r="DH2157">
        <v>0</v>
      </c>
      <c r="DI2157">
        <v>0</v>
      </c>
      <c r="DJ2157">
        <v>4788</v>
      </c>
      <c r="DK2157">
        <v>74965</v>
      </c>
      <c r="DL2157">
        <v>297853</v>
      </c>
      <c r="DM2157">
        <v>0</v>
      </c>
      <c r="DN2157">
        <v>0</v>
      </c>
      <c r="DO2157">
        <v>653026</v>
      </c>
      <c r="DP2157">
        <v>317700</v>
      </c>
      <c r="DQ2157">
        <v>-188131</v>
      </c>
      <c r="DR2157">
        <v>0</v>
      </c>
      <c r="DS2157">
        <v>0</v>
      </c>
    </row>
    <row r="2158" spans="1:123" x14ac:dyDescent="0.3">
      <c r="A2158" t="str">
        <f t="shared" si="33"/>
        <v>20372004</v>
      </c>
      <c r="B2158">
        <v>62</v>
      </c>
      <c r="C2158">
        <v>2037</v>
      </c>
      <c r="D2158">
        <v>200412</v>
      </c>
      <c r="E2158">
        <v>36</v>
      </c>
      <c r="F2158">
        <v>1925590</v>
      </c>
      <c r="G2158">
        <v>163089</v>
      </c>
      <c r="H2158">
        <v>550000</v>
      </c>
      <c r="I2158">
        <v>0</v>
      </c>
      <c r="J2158">
        <v>120000</v>
      </c>
      <c r="K2158">
        <v>85000</v>
      </c>
      <c r="L2158">
        <v>200000</v>
      </c>
      <c r="M2158">
        <v>56200</v>
      </c>
      <c r="N2158">
        <v>11500</v>
      </c>
      <c r="O2158">
        <v>25500</v>
      </c>
      <c r="P2158">
        <v>4500</v>
      </c>
      <c r="Q2158">
        <v>2000</v>
      </c>
      <c r="R2158">
        <v>0</v>
      </c>
      <c r="S2158">
        <v>4878</v>
      </c>
      <c r="T2158">
        <v>35000</v>
      </c>
      <c r="U2158">
        <v>36000</v>
      </c>
      <c r="V2158">
        <v>0</v>
      </c>
      <c r="W2158">
        <v>5000</v>
      </c>
      <c r="X2158">
        <v>0</v>
      </c>
      <c r="Y2158">
        <v>0</v>
      </c>
      <c r="Z2158">
        <v>0</v>
      </c>
      <c r="AA2158">
        <v>0</v>
      </c>
      <c r="AB2158">
        <v>44326</v>
      </c>
      <c r="AC2158">
        <v>69901</v>
      </c>
      <c r="AD2158">
        <v>0</v>
      </c>
      <c r="AE2158">
        <v>44326</v>
      </c>
      <c r="AF2158">
        <v>61588</v>
      </c>
      <c r="AG2158">
        <v>0</v>
      </c>
      <c r="AH2158">
        <v>0</v>
      </c>
      <c r="AI2158">
        <v>50327</v>
      </c>
      <c r="AJ2158">
        <v>0</v>
      </c>
      <c r="AK2158">
        <v>50327</v>
      </c>
      <c r="AL2158">
        <v>50327</v>
      </c>
      <c r="AM2158">
        <v>0</v>
      </c>
      <c r="AN2158">
        <v>953990</v>
      </c>
      <c r="AO2158">
        <v>688388</v>
      </c>
      <c r="AP2158">
        <v>105914</v>
      </c>
      <c r="AQ2158">
        <v>0</v>
      </c>
      <c r="AR2158">
        <v>11949</v>
      </c>
      <c r="AS2158">
        <v>0</v>
      </c>
      <c r="AT2158">
        <v>0</v>
      </c>
      <c r="AU2158">
        <v>0</v>
      </c>
      <c r="AV2158">
        <v>0</v>
      </c>
      <c r="AW2158">
        <v>7498</v>
      </c>
      <c r="AX2158">
        <v>4788</v>
      </c>
      <c r="AY2158">
        <v>0</v>
      </c>
      <c r="AZ2158">
        <v>0</v>
      </c>
      <c r="BA2158">
        <v>25000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0</v>
      </c>
      <c r="BI2158">
        <v>0</v>
      </c>
      <c r="BJ2158">
        <v>0</v>
      </c>
      <c r="BK2158">
        <v>843537</v>
      </c>
      <c r="BL2158">
        <v>0</v>
      </c>
      <c r="BM2158">
        <v>0</v>
      </c>
      <c r="BN2158">
        <v>63360</v>
      </c>
      <c r="BO2158">
        <v>65000</v>
      </c>
      <c r="BP2158">
        <v>0</v>
      </c>
      <c r="BQ2158">
        <v>0</v>
      </c>
      <c r="BR2158">
        <v>0</v>
      </c>
      <c r="BS2158">
        <v>0</v>
      </c>
      <c r="BT2158">
        <v>0</v>
      </c>
      <c r="BU2158">
        <v>0</v>
      </c>
      <c r="BV2158">
        <v>0</v>
      </c>
      <c r="BW2158">
        <v>33000</v>
      </c>
      <c r="BX2158">
        <v>763</v>
      </c>
      <c r="BY2158">
        <v>4000</v>
      </c>
      <c r="BZ2158">
        <v>3000</v>
      </c>
      <c r="CA2158">
        <v>1200</v>
      </c>
      <c r="CB2158">
        <v>1000</v>
      </c>
      <c r="CC2158">
        <v>4333</v>
      </c>
      <c r="CD2158">
        <v>20000</v>
      </c>
      <c r="CE2158">
        <v>1000</v>
      </c>
      <c r="CF2158">
        <v>0</v>
      </c>
      <c r="CG2158">
        <v>0</v>
      </c>
      <c r="CH2158">
        <v>0</v>
      </c>
      <c r="CI2158">
        <v>0</v>
      </c>
      <c r="CJ2158">
        <v>0</v>
      </c>
      <c r="CK2158">
        <v>0</v>
      </c>
      <c r="CL2158">
        <v>0</v>
      </c>
      <c r="CM2158">
        <v>0</v>
      </c>
      <c r="CN2158">
        <v>0</v>
      </c>
      <c r="CO2158">
        <v>0</v>
      </c>
      <c r="CP2158">
        <v>0</v>
      </c>
      <c r="CQ2158">
        <v>0</v>
      </c>
      <c r="CR2158">
        <v>0</v>
      </c>
      <c r="CS2158">
        <v>0</v>
      </c>
      <c r="CT2158">
        <v>0</v>
      </c>
      <c r="CU2158">
        <v>0</v>
      </c>
      <c r="CV2158">
        <v>14224</v>
      </c>
      <c r="CW2158">
        <v>329</v>
      </c>
      <c r="CX2158">
        <v>1724</v>
      </c>
      <c r="CY2158">
        <v>1293</v>
      </c>
      <c r="CZ2158">
        <v>517</v>
      </c>
      <c r="DA2158">
        <v>431</v>
      </c>
      <c r="DB2158">
        <v>1868</v>
      </c>
      <c r="DC2158">
        <v>8620</v>
      </c>
      <c r="DD2158">
        <v>431</v>
      </c>
      <c r="DE2158">
        <v>5000</v>
      </c>
      <c r="DF2158">
        <v>0</v>
      </c>
      <c r="DG2158">
        <v>0</v>
      </c>
      <c r="DH2158">
        <v>0</v>
      </c>
      <c r="DI2158">
        <v>0</v>
      </c>
      <c r="DJ2158">
        <v>0</v>
      </c>
      <c r="DK2158">
        <v>49965</v>
      </c>
      <c r="DL2158">
        <v>290355</v>
      </c>
      <c r="DM2158">
        <v>0</v>
      </c>
      <c r="DN2158">
        <v>0</v>
      </c>
      <c r="DO2158">
        <v>425084</v>
      </c>
      <c r="DP2158">
        <v>297700</v>
      </c>
      <c r="DQ2158">
        <v>-364438</v>
      </c>
      <c r="DR2158">
        <v>130496</v>
      </c>
      <c r="DS2158">
        <v>0</v>
      </c>
    </row>
    <row r="2159" spans="1:123" x14ac:dyDescent="0.3">
      <c r="A2159" t="str">
        <f t="shared" si="33"/>
        <v>20382005</v>
      </c>
      <c r="B2159">
        <v>62</v>
      </c>
      <c r="C2159">
        <v>2038</v>
      </c>
      <c r="D2159">
        <v>200512</v>
      </c>
      <c r="E2159">
        <v>55</v>
      </c>
      <c r="F2159">
        <v>1626127</v>
      </c>
      <c r="G2159">
        <v>163079</v>
      </c>
      <c r="H2159">
        <v>550000</v>
      </c>
      <c r="I2159">
        <v>0</v>
      </c>
      <c r="J2159">
        <v>90000</v>
      </c>
      <c r="K2159">
        <v>85000</v>
      </c>
      <c r="L2159">
        <v>200000</v>
      </c>
      <c r="M2159">
        <v>56200</v>
      </c>
      <c r="N2159">
        <v>11500</v>
      </c>
      <c r="O2159">
        <v>25500</v>
      </c>
      <c r="P2159">
        <v>4500</v>
      </c>
      <c r="Q2159">
        <v>2000</v>
      </c>
      <c r="R2159">
        <v>0</v>
      </c>
      <c r="S2159">
        <v>4664</v>
      </c>
      <c r="T2159">
        <v>35000</v>
      </c>
      <c r="U2159">
        <v>36000</v>
      </c>
      <c r="V2159">
        <v>0</v>
      </c>
      <c r="W2159">
        <v>5000</v>
      </c>
      <c r="X2159">
        <v>0</v>
      </c>
      <c r="Y2159">
        <v>0</v>
      </c>
      <c r="Z2159">
        <v>0</v>
      </c>
      <c r="AA2159">
        <v>0</v>
      </c>
      <c r="AB2159">
        <v>50327</v>
      </c>
      <c r="AC2159">
        <v>106098</v>
      </c>
      <c r="AD2159">
        <v>54662</v>
      </c>
      <c r="AE2159">
        <v>50327</v>
      </c>
      <c r="AF2159">
        <v>110433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874931</v>
      </c>
      <c r="AO2159">
        <v>1044857</v>
      </c>
      <c r="AP2159">
        <v>160760</v>
      </c>
      <c r="AQ2159">
        <v>0</v>
      </c>
      <c r="AR2159">
        <v>20000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0</v>
      </c>
      <c r="BI2159">
        <v>0</v>
      </c>
      <c r="BJ2159">
        <v>0</v>
      </c>
      <c r="BK2159">
        <v>1225617</v>
      </c>
      <c r="BL2159">
        <v>0</v>
      </c>
      <c r="BM2159">
        <v>0</v>
      </c>
      <c r="BN2159">
        <v>0</v>
      </c>
      <c r="BO2159">
        <v>0</v>
      </c>
      <c r="BP2159">
        <v>0</v>
      </c>
      <c r="BQ2159">
        <v>0</v>
      </c>
      <c r="BR2159">
        <v>275342</v>
      </c>
      <c r="BS2159">
        <v>0</v>
      </c>
      <c r="BT2159">
        <v>0</v>
      </c>
      <c r="BU2159">
        <v>0</v>
      </c>
      <c r="BV2159">
        <v>0</v>
      </c>
      <c r="BW2159">
        <v>0</v>
      </c>
      <c r="BX2159">
        <v>0</v>
      </c>
      <c r="BY2159">
        <v>0</v>
      </c>
      <c r="BZ2159">
        <v>0</v>
      </c>
      <c r="CA2159">
        <v>0</v>
      </c>
      <c r="CB2159">
        <v>0</v>
      </c>
      <c r="CC2159">
        <v>0</v>
      </c>
      <c r="CD2159">
        <v>0</v>
      </c>
      <c r="CE2159">
        <v>0</v>
      </c>
      <c r="CF2159">
        <v>0</v>
      </c>
      <c r="CG2159">
        <v>0</v>
      </c>
      <c r="CH2159">
        <v>0</v>
      </c>
      <c r="CI2159">
        <v>0</v>
      </c>
      <c r="CJ2159">
        <v>0</v>
      </c>
      <c r="CK2159">
        <v>0</v>
      </c>
      <c r="CL2159">
        <v>0</v>
      </c>
      <c r="CM2159">
        <v>0</v>
      </c>
      <c r="CN2159">
        <v>0</v>
      </c>
      <c r="CO2159">
        <v>0</v>
      </c>
      <c r="CP2159">
        <v>0</v>
      </c>
      <c r="CQ2159">
        <v>235342</v>
      </c>
      <c r="CR2159">
        <v>0</v>
      </c>
      <c r="CS2159">
        <v>0</v>
      </c>
      <c r="CT2159">
        <v>0</v>
      </c>
      <c r="CU2159">
        <v>0</v>
      </c>
      <c r="CV2159">
        <v>14224</v>
      </c>
      <c r="CW2159">
        <v>329</v>
      </c>
      <c r="CX2159">
        <v>1724</v>
      </c>
      <c r="CY2159">
        <v>1293</v>
      </c>
      <c r="CZ2159">
        <v>517</v>
      </c>
      <c r="DA2159">
        <v>431</v>
      </c>
      <c r="DB2159">
        <v>1868</v>
      </c>
      <c r="DC2159">
        <v>8620</v>
      </c>
      <c r="DD2159">
        <v>431</v>
      </c>
      <c r="DE2159">
        <v>5000</v>
      </c>
      <c r="DF2159">
        <v>0</v>
      </c>
      <c r="DG2159">
        <v>0</v>
      </c>
      <c r="DH2159">
        <v>0</v>
      </c>
      <c r="DI2159">
        <v>0</v>
      </c>
      <c r="DJ2159">
        <v>0</v>
      </c>
      <c r="DK2159">
        <v>49965</v>
      </c>
      <c r="DL2159">
        <v>290355</v>
      </c>
      <c r="DM2159">
        <v>0</v>
      </c>
      <c r="DN2159">
        <v>0</v>
      </c>
      <c r="DO2159">
        <v>610099</v>
      </c>
      <c r="DP2159">
        <v>317700</v>
      </c>
      <c r="DQ2159">
        <v>275342</v>
      </c>
      <c r="DR2159">
        <v>0</v>
      </c>
      <c r="DS2159">
        <v>0</v>
      </c>
    </row>
    <row r="2160" spans="1:123" x14ac:dyDescent="0.3">
      <c r="A2160" t="str">
        <f t="shared" si="33"/>
        <v>20392006</v>
      </c>
      <c r="B2160">
        <v>62</v>
      </c>
      <c r="C2160">
        <v>2039</v>
      </c>
      <c r="D2160">
        <v>200612</v>
      </c>
      <c r="E2160">
        <v>69</v>
      </c>
      <c r="F2160">
        <v>1879352</v>
      </c>
      <c r="G2160">
        <v>163069</v>
      </c>
      <c r="H2160">
        <v>550000</v>
      </c>
      <c r="I2160">
        <v>0</v>
      </c>
      <c r="J2160">
        <v>90000</v>
      </c>
      <c r="K2160">
        <v>85000</v>
      </c>
      <c r="L2160">
        <v>200000</v>
      </c>
      <c r="M2160">
        <v>56200</v>
      </c>
      <c r="N2160">
        <v>11500</v>
      </c>
      <c r="O2160">
        <v>25500</v>
      </c>
      <c r="P2160">
        <v>4500</v>
      </c>
      <c r="Q2160">
        <v>2000</v>
      </c>
      <c r="R2160">
        <v>0</v>
      </c>
      <c r="S2160">
        <v>4451</v>
      </c>
      <c r="T2160">
        <v>35000</v>
      </c>
      <c r="U2160">
        <v>36000</v>
      </c>
      <c r="V2160">
        <v>0</v>
      </c>
      <c r="W2160">
        <v>5000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134200</v>
      </c>
      <c r="AD2160">
        <v>69140</v>
      </c>
      <c r="AE2160">
        <v>0</v>
      </c>
      <c r="AF2160">
        <v>203340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781811</v>
      </c>
      <c r="AO2160">
        <v>1321604</v>
      </c>
      <c r="AP2160">
        <v>203340</v>
      </c>
      <c r="AQ2160">
        <v>0</v>
      </c>
      <c r="AR2160">
        <v>20000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0</v>
      </c>
      <c r="BI2160">
        <v>0</v>
      </c>
      <c r="BJ2160">
        <v>0</v>
      </c>
      <c r="BK2160">
        <v>1544944</v>
      </c>
      <c r="BL2160">
        <v>0</v>
      </c>
      <c r="BM2160">
        <v>0</v>
      </c>
      <c r="BN2160">
        <v>0</v>
      </c>
      <c r="BO2160">
        <v>0</v>
      </c>
      <c r="BP2160">
        <v>0</v>
      </c>
      <c r="BQ2160">
        <v>0</v>
      </c>
      <c r="BR2160">
        <v>248334</v>
      </c>
      <c r="BS2160">
        <v>0</v>
      </c>
      <c r="BT2160">
        <v>0</v>
      </c>
      <c r="BU2160">
        <v>0</v>
      </c>
      <c r="BV2160">
        <v>0</v>
      </c>
      <c r="BW2160">
        <v>0</v>
      </c>
      <c r="BX2160">
        <v>0</v>
      </c>
      <c r="BY2160">
        <v>0</v>
      </c>
      <c r="BZ2160">
        <v>0</v>
      </c>
      <c r="CA2160">
        <v>0</v>
      </c>
      <c r="CB2160">
        <v>0</v>
      </c>
      <c r="CC2160">
        <v>0</v>
      </c>
      <c r="CD2160">
        <v>0</v>
      </c>
      <c r="CE2160">
        <v>0</v>
      </c>
      <c r="CF2160">
        <v>0</v>
      </c>
      <c r="CG2160">
        <v>0</v>
      </c>
      <c r="CH2160">
        <v>0</v>
      </c>
      <c r="CI2160">
        <v>0</v>
      </c>
      <c r="CJ2160">
        <v>0</v>
      </c>
      <c r="CK2160">
        <v>0</v>
      </c>
      <c r="CL2160">
        <v>0</v>
      </c>
      <c r="CM2160">
        <v>0</v>
      </c>
      <c r="CN2160">
        <v>0</v>
      </c>
      <c r="CO2160">
        <v>0</v>
      </c>
      <c r="CP2160">
        <v>0</v>
      </c>
      <c r="CQ2160">
        <v>463676</v>
      </c>
      <c r="CR2160">
        <v>0</v>
      </c>
      <c r="CS2160">
        <v>0</v>
      </c>
      <c r="CT2160">
        <v>0</v>
      </c>
      <c r="CU2160">
        <v>0</v>
      </c>
      <c r="CV2160">
        <v>14224</v>
      </c>
      <c r="CW2160">
        <v>329</v>
      </c>
      <c r="CX2160">
        <v>1724</v>
      </c>
      <c r="CY2160">
        <v>1293</v>
      </c>
      <c r="CZ2160">
        <v>517</v>
      </c>
      <c r="DA2160">
        <v>431</v>
      </c>
      <c r="DB2160">
        <v>1868</v>
      </c>
      <c r="DC2160">
        <v>8620</v>
      </c>
      <c r="DD2160">
        <v>431</v>
      </c>
      <c r="DE2160">
        <v>5000</v>
      </c>
      <c r="DF2160">
        <v>0</v>
      </c>
      <c r="DG2160">
        <v>0</v>
      </c>
      <c r="DH2160">
        <v>0</v>
      </c>
      <c r="DI2160">
        <v>0</v>
      </c>
      <c r="DJ2160">
        <v>0</v>
      </c>
      <c r="DK2160">
        <v>49965</v>
      </c>
      <c r="DL2160">
        <v>290355</v>
      </c>
      <c r="DM2160">
        <v>0</v>
      </c>
      <c r="DN2160">
        <v>0</v>
      </c>
      <c r="DO2160">
        <v>838433</v>
      </c>
      <c r="DP2160">
        <v>317700</v>
      </c>
      <c r="DQ2160">
        <v>248334</v>
      </c>
      <c r="DR2160">
        <v>0</v>
      </c>
      <c r="DS2160">
        <v>0</v>
      </c>
    </row>
    <row r="2161" spans="1:123" x14ac:dyDescent="0.3">
      <c r="A2161" t="str">
        <f t="shared" si="33"/>
        <v>20402007</v>
      </c>
      <c r="B2161">
        <v>62</v>
      </c>
      <c r="C2161">
        <v>2040</v>
      </c>
      <c r="D2161">
        <v>200712</v>
      </c>
      <c r="E2161">
        <v>33</v>
      </c>
      <c r="F2161">
        <v>2044397</v>
      </c>
      <c r="G2161">
        <v>163060</v>
      </c>
      <c r="H2161">
        <v>550000</v>
      </c>
      <c r="I2161">
        <v>0</v>
      </c>
      <c r="J2161">
        <v>90000</v>
      </c>
      <c r="K2161">
        <v>85000</v>
      </c>
      <c r="L2161">
        <v>200000</v>
      </c>
      <c r="M2161">
        <v>56200</v>
      </c>
      <c r="N2161">
        <v>11500</v>
      </c>
      <c r="O2161">
        <v>25500</v>
      </c>
      <c r="P2161">
        <v>4500</v>
      </c>
      <c r="Q2161">
        <v>2000</v>
      </c>
      <c r="R2161">
        <v>0</v>
      </c>
      <c r="S2161">
        <v>4237</v>
      </c>
      <c r="T2161">
        <v>35000</v>
      </c>
      <c r="U2161">
        <v>36000</v>
      </c>
      <c r="V2161">
        <v>0</v>
      </c>
      <c r="W2161">
        <v>10000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63111</v>
      </c>
      <c r="AD2161">
        <v>0</v>
      </c>
      <c r="AE2161">
        <v>0</v>
      </c>
      <c r="AF2161">
        <v>95626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884311</v>
      </c>
      <c r="AO2161">
        <v>621519</v>
      </c>
      <c r="AP2161">
        <v>95626</v>
      </c>
      <c r="AQ2161">
        <v>0</v>
      </c>
      <c r="AR2161">
        <v>8360</v>
      </c>
      <c r="AS2161">
        <v>0</v>
      </c>
      <c r="AT2161">
        <v>0</v>
      </c>
      <c r="AU2161">
        <v>0</v>
      </c>
      <c r="AV2161">
        <v>0</v>
      </c>
      <c r="AW2161">
        <v>4846</v>
      </c>
      <c r="AX2161">
        <v>0</v>
      </c>
      <c r="AY2161">
        <v>0</v>
      </c>
      <c r="AZ2161">
        <v>0</v>
      </c>
      <c r="BA2161">
        <v>25000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0</v>
      </c>
      <c r="BI2161">
        <v>0</v>
      </c>
      <c r="BJ2161">
        <v>0</v>
      </c>
      <c r="BK2161">
        <v>755351</v>
      </c>
      <c r="BL2161">
        <v>0</v>
      </c>
      <c r="BM2161">
        <v>147892</v>
      </c>
      <c r="BN2161">
        <v>0</v>
      </c>
      <c r="BO2161">
        <v>0</v>
      </c>
      <c r="BP2161">
        <v>0</v>
      </c>
      <c r="BQ2161">
        <v>0</v>
      </c>
      <c r="BR2161">
        <v>0</v>
      </c>
      <c r="BS2161">
        <v>0</v>
      </c>
      <c r="BT2161">
        <v>0</v>
      </c>
      <c r="BU2161">
        <v>0</v>
      </c>
      <c r="BV2161">
        <v>0</v>
      </c>
      <c r="BW2161">
        <v>14224</v>
      </c>
      <c r="BX2161">
        <v>329</v>
      </c>
      <c r="BY2161">
        <v>1724</v>
      </c>
      <c r="BZ2161">
        <v>1293</v>
      </c>
      <c r="CA2161">
        <v>517</v>
      </c>
      <c r="CB2161">
        <v>431</v>
      </c>
      <c r="CC2161">
        <v>1868</v>
      </c>
      <c r="CD2161">
        <v>8620</v>
      </c>
      <c r="CE2161">
        <v>431</v>
      </c>
      <c r="CF2161">
        <v>5000</v>
      </c>
      <c r="CG2161">
        <v>0</v>
      </c>
      <c r="CH2161">
        <v>0</v>
      </c>
      <c r="CI2161">
        <v>0</v>
      </c>
      <c r="CJ2161">
        <v>0</v>
      </c>
      <c r="CK2161">
        <v>0</v>
      </c>
      <c r="CL2161">
        <v>0</v>
      </c>
      <c r="CM2161">
        <v>0</v>
      </c>
      <c r="CN2161">
        <v>0</v>
      </c>
      <c r="CO2161">
        <v>0</v>
      </c>
      <c r="CP2161">
        <v>0</v>
      </c>
      <c r="CQ2161">
        <v>295784</v>
      </c>
      <c r="CR2161">
        <v>0</v>
      </c>
      <c r="CS2161">
        <v>0</v>
      </c>
      <c r="CT2161">
        <v>0</v>
      </c>
      <c r="CU2161">
        <v>0</v>
      </c>
      <c r="CV2161">
        <v>0</v>
      </c>
      <c r="CW2161">
        <v>0</v>
      </c>
      <c r="CX2161">
        <v>0</v>
      </c>
      <c r="CY2161">
        <v>0</v>
      </c>
      <c r="CZ2161">
        <v>0</v>
      </c>
      <c r="DA2161">
        <v>0</v>
      </c>
      <c r="DB2161">
        <v>0</v>
      </c>
      <c r="DC2161">
        <v>0</v>
      </c>
      <c r="DD2161">
        <v>0</v>
      </c>
      <c r="DE2161">
        <v>0</v>
      </c>
      <c r="DF2161">
        <v>0</v>
      </c>
      <c r="DG2161">
        <v>0</v>
      </c>
      <c r="DH2161">
        <v>0</v>
      </c>
      <c r="DI2161">
        <v>0</v>
      </c>
      <c r="DJ2161">
        <v>0</v>
      </c>
      <c r="DK2161">
        <v>24965</v>
      </c>
      <c r="DL2161">
        <v>285509</v>
      </c>
      <c r="DM2161">
        <v>0</v>
      </c>
      <c r="DN2161">
        <v>0</v>
      </c>
      <c r="DO2161">
        <v>606258</v>
      </c>
      <c r="DP2161">
        <v>317700</v>
      </c>
      <c r="DQ2161">
        <v>-633641</v>
      </c>
      <c r="DR2161">
        <v>421466</v>
      </c>
      <c r="DS2161">
        <v>0</v>
      </c>
    </row>
    <row r="2162" spans="1:123" x14ac:dyDescent="0.3">
      <c r="A2162" t="str">
        <f t="shared" si="33"/>
        <v>20412008</v>
      </c>
      <c r="B2162">
        <v>62</v>
      </c>
      <c r="C2162">
        <v>2041</v>
      </c>
      <c r="D2162">
        <v>200812</v>
      </c>
      <c r="E2162">
        <v>32</v>
      </c>
      <c r="F2162">
        <v>2210139</v>
      </c>
      <c r="G2162">
        <v>163056</v>
      </c>
      <c r="H2162">
        <v>550000</v>
      </c>
      <c r="I2162">
        <v>0</v>
      </c>
      <c r="J2162">
        <v>0</v>
      </c>
      <c r="K2162">
        <v>85000</v>
      </c>
      <c r="L2162">
        <v>200000</v>
      </c>
      <c r="M2162">
        <v>56200</v>
      </c>
      <c r="N2162">
        <v>11500</v>
      </c>
      <c r="O2162">
        <v>25500</v>
      </c>
      <c r="P2162">
        <v>4500</v>
      </c>
      <c r="Q2162">
        <v>2000</v>
      </c>
      <c r="R2162">
        <v>0</v>
      </c>
      <c r="S2162">
        <v>4023</v>
      </c>
      <c r="T2162">
        <v>35000</v>
      </c>
      <c r="U2162">
        <v>36000</v>
      </c>
      <c r="V2162">
        <v>0</v>
      </c>
      <c r="W2162">
        <v>10000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61470</v>
      </c>
      <c r="AD2162">
        <v>0</v>
      </c>
      <c r="AE2162">
        <v>0</v>
      </c>
      <c r="AF2162">
        <v>93140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796583</v>
      </c>
      <c r="AO2162">
        <v>605361</v>
      </c>
      <c r="AP2162">
        <v>93140</v>
      </c>
      <c r="AQ2162">
        <v>0</v>
      </c>
      <c r="AR2162">
        <v>7493</v>
      </c>
      <c r="AS2162">
        <v>0</v>
      </c>
      <c r="AT2162">
        <v>0</v>
      </c>
      <c r="AU2162">
        <v>0</v>
      </c>
      <c r="AV2162">
        <v>0</v>
      </c>
      <c r="AW2162">
        <v>4205</v>
      </c>
      <c r="AX2162">
        <v>0</v>
      </c>
      <c r="AY2162">
        <v>0</v>
      </c>
      <c r="AZ2162">
        <v>0</v>
      </c>
      <c r="BA2162">
        <v>24965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0</v>
      </c>
      <c r="BI2162">
        <v>0</v>
      </c>
      <c r="BJ2162">
        <v>0</v>
      </c>
      <c r="BK2162">
        <v>735164</v>
      </c>
      <c r="BL2162">
        <v>0</v>
      </c>
      <c r="BM2162">
        <v>127892</v>
      </c>
      <c r="BN2162">
        <v>0</v>
      </c>
      <c r="BO2162">
        <v>0</v>
      </c>
      <c r="BP2162">
        <v>0</v>
      </c>
      <c r="BQ2162">
        <v>0</v>
      </c>
      <c r="BR2162">
        <v>0</v>
      </c>
      <c r="BS2162">
        <v>0</v>
      </c>
      <c r="BT2162">
        <v>0</v>
      </c>
      <c r="BU2162">
        <v>0</v>
      </c>
      <c r="BV2162">
        <v>0</v>
      </c>
      <c r="BW2162">
        <v>0</v>
      </c>
      <c r="BX2162">
        <v>0</v>
      </c>
      <c r="BY2162">
        <v>0</v>
      </c>
      <c r="BZ2162">
        <v>0</v>
      </c>
      <c r="CA2162">
        <v>0</v>
      </c>
      <c r="CB2162">
        <v>0</v>
      </c>
      <c r="CC2162">
        <v>0</v>
      </c>
      <c r="CD2162">
        <v>0</v>
      </c>
      <c r="CE2162">
        <v>0</v>
      </c>
      <c r="CF2162">
        <v>0</v>
      </c>
      <c r="CG2162">
        <v>0</v>
      </c>
      <c r="CH2162">
        <v>0</v>
      </c>
      <c r="CI2162">
        <v>0</v>
      </c>
      <c r="CJ2162">
        <v>0</v>
      </c>
      <c r="CK2162">
        <v>0</v>
      </c>
      <c r="CL2162">
        <v>0</v>
      </c>
      <c r="CM2162">
        <v>0</v>
      </c>
      <c r="CN2162">
        <v>0</v>
      </c>
      <c r="CO2162">
        <v>0</v>
      </c>
      <c r="CP2162">
        <v>0</v>
      </c>
      <c r="CQ2162">
        <v>147892</v>
      </c>
      <c r="CR2162">
        <v>0</v>
      </c>
      <c r="CS2162">
        <v>0</v>
      </c>
      <c r="CT2162">
        <v>0</v>
      </c>
      <c r="CU2162">
        <v>0</v>
      </c>
      <c r="CV2162">
        <v>0</v>
      </c>
      <c r="CW2162">
        <v>0</v>
      </c>
      <c r="CX2162">
        <v>0</v>
      </c>
      <c r="CY2162">
        <v>0</v>
      </c>
      <c r="CZ2162">
        <v>0</v>
      </c>
      <c r="DA2162">
        <v>0</v>
      </c>
      <c r="DB2162">
        <v>0</v>
      </c>
      <c r="DC2162">
        <v>0</v>
      </c>
      <c r="DD2162">
        <v>0</v>
      </c>
      <c r="DE2162">
        <v>0</v>
      </c>
      <c r="DF2162">
        <v>0</v>
      </c>
      <c r="DG2162">
        <v>0</v>
      </c>
      <c r="DH2162">
        <v>0</v>
      </c>
      <c r="DI2162">
        <v>0</v>
      </c>
      <c r="DJ2162">
        <v>0</v>
      </c>
      <c r="DK2162">
        <v>0</v>
      </c>
      <c r="DL2162">
        <v>281304</v>
      </c>
      <c r="DM2162">
        <v>0</v>
      </c>
      <c r="DN2162">
        <v>0</v>
      </c>
      <c r="DO2162">
        <v>429196</v>
      </c>
      <c r="DP2162">
        <v>317700</v>
      </c>
      <c r="DQ2162">
        <v>-906618</v>
      </c>
      <c r="DR2162">
        <v>749555</v>
      </c>
      <c r="DS2162">
        <v>0</v>
      </c>
    </row>
    <row r="2163" spans="1:123" x14ac:dyDescent="0.3">
      <c r="A2163" t="str">
        <f t="shared" si="33"/>
        <v>20422009</v>
      </c>
      <c r="B2163">
        <v>62</v>
      </c>
      <c r="C2163">
        <v>2042</v>
      </c>
      <c r="D2163">
        <v>200912</v>
      </c>
      <c r="E2163">
        <v>37</v>
      </c>
      <c r="F2163">
        <v>2209588</v>
      </c>
      <c r="G2163">
        <v>163053</v>
      </c>
      <c r="H2163">
        <v>550000</v>
      </c>
      <c r="I2163">
        <v>0</v>
      </c>
      <c r="J2163">
        <v>0</v>
      </c>
      <c r="K2163">
        <v>85000</v>
      </c>
      <c r="L2163">
        <v>200000</v>
      </c>
      <c r="M2163">
        <v>56200</v>
      </c>
      <c r="N2163">
        <v>11500</v>
      </c>
      <c r="O2163">
        <v>25500</v>
      </c>
      <c r="P2163">
        <v>4500</v>
      </c>
      <c r="Q2163">
        <v>2000</v>
      </c>
      <c r="R2163">
        <v>0</v>
      </c>
      <c r="S2163">
        <v>3810</v>
      </c>
      <c r="T2163">
        <v>35000</v>
      </c>
      <c r="U2163">
        <v>36000</v>
      </c>
      <c r="V2163">
        <v>0</v>
      </c>
      <c r="W2163">
        <v>10000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71879</v>
      </c>
      <c r="AD2163">
        <v>0</v>
      </c>
      <c r="AE2163">
        <v>0</v>
      </c>
      <c r="AF2163">
        <v>108911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780599</v>
      </c>
      <c r="AO2163">
        <v>707866</v>
      </c>
      <c r="AP2163">
        <v>108911</v>
      </c>
      <c r="AQ2163">
        <v>0</v>
      </c>
      <c r="AR2163">
        <v>12995</v>
      </c>
      <c r="AS2163">
        <v>0</v>
      </c>
      <c r="AT2163">
        <v>0</v>
      </c>
      <c r="AU2163">
        <v>0</v>
      </c>
      <c r="AV2163">
        <v>0</v>
      </c>
      <c r="AW2163">
        <v>8270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0</v>
      </c>
      <c r="BI2163">
        <v>0</v>
      </c>
      <c r="BJ2163">
        <v>0</v>
      </c>
      <c r="BK2163">
        <v>838042</v>
      </c>
      <c r="BL2163">
        <v>0</v>
      </c>
      <c r="BM2163">
        <v>107892</v>
      </c>
      <c r="BN2163">
        <v>0</v>
      </c>
      <c r="BO2163">
        <v>0</v>
      </c>
      <c r="BP2163">
        <v>0</v>
      </c>
      <c r="BQ2163">
        <v>0</v>
      </c>
      <c r="BR2163">
        <v>0</v>
      </c>
      <c r="BS2163">
        <v>0</v>
      </c>
      <c r="BT2163">
        <v>0</v>
      </c>
      <c r="BU2163">
        <v>0</v>
      </c>
      <c r="BV2163">
        <v>0</v>
      </c>
      <c r="BW2163">
        <v>0</v>
      </c>
      <c r="BX2163">
        <v>0</v>
      </c>
      <c r="BY2163">
        <v>0</v>
      </c>
      <c r="BZ2163">
        <v>0</v>
      </c>
      <c r="CA2163">
        <v>0</v>
      </c>
      <c r="CB2163">
        <v>0</v>
      </c>
      <c r="CC2163">
        <v>0</v>
      </c>
      <c r="CD2163">
        <v>0</v>
      </c>
      <c r="CE2163">
        <v>0</v>
      </c>
      <c r="CF2163">
        <v>0</v>
      </c>
      <c r="CG2163">
        <v>0</v>
      </c>
      <c r="CH2163">
        <v>0</v>
      </c>
      <c r="CI2163">
        <v>0</v>
      </c>
      <c r="CJ2163">
        <v>0</v>
      </c>
      <c r="CK2163">
        <v>0</v>
      </c>
      <c r="CL2163">
        <v>0</v>
      </c>
      <c r="CM2163">
        <v>0</v>
      </c>
      <c r="CN2163">
        <v>0</v>
      </c>
      <c r="CO2163">
        <v>0</v>
      </c>
      <c r="CP2163">
        <v>0</v>
      </c>
      <c r="CQ2163">
        <v>20000</v>
      </c>
      <c r="CR2163">
        <v>0</v>
      </c>
      <c r="CS2163">
        <v>0</v>
      </c>
      <c r="CT2163">
        <v>0</v>
      </c>
      <c r="CU2163">
        <v>0</v>
      </c>
      <c r="CV2163">
        <v>0</v>
      </c>
      <c r="CW2163">
        <v>0</v>
      </c>
      <c r="CX2163">
        <v>0</v>
      </c>
      <c r="CY2163">
        <v>0</v>
      </c>
      <c r="CZ2163">
        <v>0</v>
      </c>
      <c r="DA2163">
        <v>0</v>
      </c>
      <c r="DB2163">
        <v>0</v>
      </c>
      <c r="DC2163">
        <v>0</v>
      </c>
      <c r="DD2163">
        <v>0</v>
      </c>
      <c r="DE2163">
        <v>0</v>
      </c>
      <c r="DF2163">
        <v>0</v>
      </c>
      <c r="DG2163">
        <v>0</v>
      </c>
      <c r="DH2163">
        <v>0</v>
      </c>
      <c r="DI2163">
        <v>0</v>
      </c>
      <c r="DJ2163">
        <v>0</v>
      </c>
      <c r="DK2163">
        <v>0</v>
      </c>
      <c r="DL2163">
        <v>273034</v>
      </c>
      <c r="DM2163">
        <v>0</v>
      </c>
      <c r="DN2163">
        <v>0</v>
      </c>
      <c r="DO2163">
        <v>293034</v>
      </c>
      <c r="DP2163">
        <v>317700</v>
      </c>
      <c r="DQ2163">
        <v>-798270</v>
      </c>
      <c r="DR2163">
        <v>682108</v>
      </c>
      <c r="DS2163">
        <v>0</v>
      </c>
    </row>
    <row r="2164" spans="1:123" x14ac:dyDescent="0.3">
      <c r="A2164" t="str">
        <f t="shared" si="33"/>
        <v>20432010</v>
      </c>
      <c r="B2164">
        <v>62</v>
      </c>
      <c r="C2164">
        <v>2043</v>
      </c>
      <c r="D2164">
        <v>201012</v>
      </c>
      <c r="E2164">
        <v>45</v>
      </c>
      <c r="F2164">
        <v>1774397</v>
      </c>
      <c r="G2164">
        <v>163049</v>
      </c>
      <c r="H2164">
        <v>550000</v>
      </c>
      <c r="I2164">
        <v>0</v>
      </c>
      <c r="J2164">
        <v>0</v>
      </c>
      <c r="K2164">
        <v>85000</v>
      </c>
      <c r="L2164">
        <v>200000</v>
      </c>
      <c r="M2164">
        <v>56200</v>
      </c>
      <c r="N2164">
        <v>11500</v>
      </c>
      <c r="O2164">
        <v>25500</v>
      </c>
      <c r="P2164">
        <v>4500</v>
      </c>
      <c r="Q2164">
        <v>2000</v>
      </c>
      <c r="R2164">
        <v>0</v>
      </c>
      <c r="S2164">
        <v>3595</v>
      </c>
      <c r="T2164">
        <v>35000</v>
      </c>
      <c r="U2164">
        <v>36000</v>
      </c>
      <c r="V2164">
        <v>0</v>
      </c>
      <c r="W2164">
        <v>10000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86397</v>
      </c>
      <c r="AD2164">
        <v>44512</v>
      </c>
      <c r="AE2164">
        <v>0</v>
      </c>
      <c r="AF2164">
        <v>130909</v>
      </c>
      <c r="AG2164">
        <v>44512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758386</v>
      </c>
      <c r="AO2164">
        <v>850841</v>
      </c>
      <c r="AP2164">
        <v>130909</v>
      </c>
      <c r="AQ2164">
        <v>0</v>
      </c>
      <c r="AR2164">
        <v>20000</v>
      </c>
      <c r="AS2164">
        <v>0</v>
      </c>
      <c r="AT2164">
        <v>0</v>
      </c>
      <c r="AU2164">
        <v>0</v>
      </c>
      <c r="AV2164">
        <v>0</v>
      </c>
      <c r="AW2164">
        <v>13940</v>
      </c>
      <c r="AX2164">
        <v>0</v>
      </c>
      <c r="AY2164">
        <v>669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0</v>
      </c>
      <c r="BI2164">
        <v>0</v>
      </c>
      <c r="BJ2164">
        <v>0</v>
      </c>
      <c r="BK2164">
        <v>1016359</v>
      </c>
      <c r="BL2164">
        <v>0</v>
      </c>
      <c r="BM2164">
        <v>0</v>
      </c>
      <c r="BN2164">
        <v>0</v>
      </c>
      <c r="BO2164">
        <v>0</v>
      </c>
      <c r="BP2164">
        <v>0</v>
      </c>
      <c r="BQ2164">
        <v>0</v>
      </c>
      <c r="BR2164">
        <v>0</v>
      </c>
      <c r="BS2164">
        <v>0</v>
      </c>
      <c r="BT2164">
        <v>0</v>
      </c>
      <c r="BU2164">
        <v>0</v>
      </c>
      <c r="BV2164">
        <v>0</v>
      </c>
      <c r="BW2164">
        <v>0</v>
      </c>
      <c r="BX2164">
        <v>0</v>
      </c>
      <c r="BY2164">
        <v>0</v>
      </c>
      <c r="BZ2164">
        <v>0</v>
      </c>
      <c r="CA2164">
        <v>0</v>
      </c>
      <c r="CB2164">
        <v>0</v>
      </c>
      <c r="CC2164">
        <v>0</v>
      </c>
      <c r="CD2164">
        <v>0</v>
      </c>
      <c r="CE2164">
        <v>0</v>
      </c>
      <c r="CF2164">
        <v>0</v>
      </c>
      <c r="CG2164">
        <v>0</v>
      </c>
      <c r="CH2164">
        <v>0</v>
      </c>
      <c r="CI2164">
        <v>0</v>
      </c>
      <c r="CJ2164">
        <v>0</v>
      </c>
      <c r="CK2164">
        <v>0</v>
      </c>
      <c r="CL2164">
        <v>0</v>
      </c>
      <c r="CM2164">
        <v>0</v>
      </c>
      <c r="CN2164">
        <v>0</v>
      </c>
      <c r="CO2164">
        <v>0</v>
      </c>
      <c r="CP2164">
        <v>0</v>
      </c>
      <c r="CQ2164">
        <v>0</v>
      </c>
      <c r="CR2164">
        <v>0</v>
      </c>
      <c r="CS2164">
        <v>0</v>
      </c>
      <c r="CT2164">
        <v>0</v>
      </c>
      <c r="CU2164">
        <v>0</v>
      </c>
      <c r="CV2164">
        <v>0</v>
      </c>
      <c r="CW2164">
        <v>0</v>
      </c>
      <c r="CX2164">
        <v>0</v>
      </c>
      <c r="CY2164">
        <v>0</v>
      </c>
      <c r="CZ2164">
        <v>0</v>
      </c>
      <c r="DA2164">
        <v>0</v>
      </c>
      <c r="DB2164">
        <v>0</v>
      </c>
      <c r="DC2164">
        <v>0</v>
      </c>
      <c r="DD2164">
        <v>0</v>
      </c>
      <c r="DE2164">
        <v>0</v>
      </c>
      <c r="DF2164">
        <v>0</v>
      </c>
      <c r="DG2164">
        <v>0</v>
      </c>
      <c r="DH2164">
        <v>0</v>
      </c>
      <c r="DI2164">
        <v>0</v>
      </c>
      <c r="DJ2164">
        <v>0</v>
      </c>
      <c r="DK2164">
        <v>0</v>
      </c>
      <c r="DL2164">
        <v>259094</v>
      </c>
      <c r="DM2164">
        <v>0</v>
      </c>
      <c r="DN2164">
        <v>0</v>
      </c>
      <c r="DO2164">
        <v>259094</v>
      </c>
      <c r="DP2164">
        <v>317700</v>
      </c>
      <c r="DQ2164">
        <v>-212641</v>
      </c>
      <c r="DR2164">
        <v>198701</v>
      </c>
      <c r="DS2164">
        <v>0</v>
      </c>
    </row>
    <row r="2165" spans="1:123" x14ac:dyDescent="0.3">
      <c r="A2165" t="str">
        <f t="shared" si="33"/>
        <v>20442011</v>
      </c>
      <c r="B2165">
        <v>62</v>
      </c>
      <c r="C2165">
        <v>2044</v>
      </c>
      <c r="D2165">
        <v>201112</v>
      </c>
      <c r="E2165">
        <v>63</v>
      </c>
      <c r="F2165">
        <v>1774045</v>
      </c>
      <c r="G2165">
        <v>163046</v>
      </c>
      <c r="H2165">
        <v>550000</v>
      </c>
      <c r="I2165">
        <v>0</v>
      </c>
      <c r="J2165">
        <v>0</v>
      </c>
      <c r="K2165">
        <v>85000</v>
      </c>
      <c r="L2165">
        <v>200000</v>
      </c>
      <c r="M2165">
        <v>56200</v>
      </c>
      <c r="N2165">
        <v>11500</v>
      </c>
      <c r="O2165">
        <v>25500</v>
      </c>
      <c r="P2165">
        <v>4500</v>
      </c>
      <c r="Q2165">
        <v>2000</v>
      </c>
      <c r="R2165">
        <v>0</v>
      </c>
      <c r="S2165">
        <v>3381</v>
      </c>
      <c r="T2165">
        <v>35000</v>
      </c>
      <c r="U2165">
        <v>36000</v>
      </c>
      <c r="V2165">
        <v>0</v>
      </c>
      <c r="W2165">
        <v>10000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122676</v>
      </c>
      <c r="AD2165">
        <v>63202</v>
      </c>
      <c r="AE2165">
        <v>0</v>
      </c>
      <c r="AF2165">
        <v>185878</v>
      </c>
      <c r="AG2165">
        <v>0</v>
      </c>
      <c r="AH2165">
        <v>0</v>
      </c>
      <c r="AI2165">
        <v>44512</v>
      </c>
      <c r="AJ2165">
        <v>0</v>
      </c>
      <c r="AK2165">
        <v>44512</v>
      </c>
      <c r="AL2165">
        <v>44512</v>
      </c>
      <c r="AM2165">
        <v>0</v>
      </c>
      <c r="AN2165">
        <v>703203</v>
      </c>
      <c r="AO2165">
        <v>1208111</v>
      </c>
      <c r="AP2165">
        <v>185878</v>
      </c>
      <c r="AQ2165">
        <v>16187</v>
      </c>
      <c r="AR2165">
        <v>20000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0</v>
      </c>
      <c r="BI2165">
        <v>0</v>
      </c>
      <c r="BJ2165">
        <v>0</v>
      </c>
      <c r="BK2165">
        <v>1430176</v>
      </c>
      <c r="BL2165">
        <v>0</v>
      </c>
      <c r="BM2165">
        <v>0</v>
      </c>
      <c r="BN2165">
        <v>0</v>
      </c>
      <c r="BO2165">
        <v>0</v>
      </c>
      <c r="BP2165">
        <v>0</v>
      </c>
      <c r="BQ2165">
        <v>0</v>
      </c>
      <c r="BR2165">
        <v>160288</v>
      </c>
      <c r="BS2165">
        <v>0</v>
      </c>
      <c r="BT2165">
        <v>0</v>
      </c>
      <c r="BU2165">
        <v>0</v>
      </c>
      <c r="BV2165">
        <v>0</v>
      </c>
      <c r="BW2165">
        <v>0</v>
      </c>
      <c r="BX2165">
        <v>0</v>
      </c>
      <c r="BY2165">
        <v>0</v>
      </c>
      <c r="BZ2165">
        <v>0</v>
      </c>
      <c r="CA2165">
        <v>0</v>
      </c>
      <c r="CB2165">
        <v>0</v>
      </c>
      <c r="CC2165">
        <v>0</v>
      </c>
      <c r="CD2165">
        <v>0</v>
      </c>
      <c r="CE2165">
        <v>0</v>
      </c>
      <c r="CF2165">
        <v>0</v>
      </c>
      <c r="CG2165">
        <v>0</v>
      </c>
      <c r="CH2165">
        <v>0</v>
      </c>
      <c r="CI2165">
        <v>0</v>
      </c>
      <c r="CJ2165">
        <v>0</v>
      </c>
      <c r="CK2165">
        <v>0</v>
      </c>
      <c r="CL2165">
        <v>0</v>
      </c>
      <c r="CM2165">
        <v>0</v>
      </c>
      <c r="CN2165">
        <v>0</v>
      </c>
      <c r="CO2165">
        <v>0</v>
      </c>
      <c r="CP2165">
        <v>0</v>
      </c>
      <c r="CQ2165">
        <v>140288</v>
      </c>
      <c r="CR2165">
        <v>0</v>
      </c>
      <c r="CS2165">
        <v>0</v>
      </c>
      <c r="CT2165">
        <v>0</v>
      </c>
      <c r="CU2165">
        <v>0</v>
      </c>
      <c r="CV2165">
        <v>0</v>
      </c>
      <c r="CW2165">
        <v>0</v>
      </c>
      <c r="CX2165">
        <v>0</v>
      </c>
      <c r="CY2165">
        <v>0</v>
      </c>
      <c r="CZ2165">
        <v>0</v>
      </c>
      <c r="DA2165">
        <v>0</v>
      </c>
      <c r="DB2165">
        <v>0</v>
      </c>
      <c r="DC2165">
        <v>0</v>
      </c>
      <c r="DD2165">
        <v>0</v>
      </c>
      <c r="DE2165">
        <v>0</v>
      </c>
      <c r="DF2165">
        <v>0</v>
      </c>
      <c r="DG2165">
        <v>0</v>
      </c>
      <c r="DH2165">
        <v>0</v>
      </c>
      <c r="DI2165">
        <v>0</v>
      </c>
      <c r="DJ2165">
        <v>0</v>
      </c>
      <c r="DK2165">
        <v>0</v>
      </c>
      <c r="DL2165">
        <v>259094</v>
      </c>
      <c r="DM2165">
        <v>0</v>
      </c>
      <c r="DN2165">
        <v>0</v>
      </c>
      <c r="DO2165">
        <v>443893</v>
      </c>
      <c r="DP2165">
        <v>317700</v>
      </c>
      <c r="DQ2165">
        <v>160288</v>
      </c>
      <c r="DR2165">
        <v>0</v>
      </c>
      <c r="DS2165">
        <v>0</v>
      </c>
    </row>
    <row r="2166" spans="1:123" x14ac:dyDescent="0.3">
      <c r="A2166" t="str">
        <f t="shared" si="33"/>
        <v>20452012</v>
      </c>
      <c r="B2166">
        <v>62</v>
      </c>
      <c r="C2166">
        <v>2045</v>
      </c>
      <c r="D2166">
        <v>201212</v>
      </c>
      <c r="E2166">
        <v>35</v>
      </c>
      <c r="F2166">
        <v>1975296</v>
      </c>
      <c r="G2166">
        <v>163042</v>
      </c>
      <c r="H2166">
        <v>550000</v>
      </c>
      <c r="I2166">
        <v>0</v>
      </c>
      <c r="J2166">
        <v>0</v>
      </c>
      <c r="K2166">
        <v>85000</v>
      </c>
      <c r="L2166">
        <v>200000</v>
      </c>
      <c r="M2166">
        <v>56200</v>
      </c>
      <c r="N2166">
        <v>11500</v>
      </c>
      <c r="O2166">
        <v>25500</v>
      </c>
      <c r="P2166">
        <v>4500</v>
      </c>
      <c r="Q2166">
        <v>2000</v>
      </c>
      <c r="R2166">
        <v>0</v>
      </c>
      <c r="S2166">
        <v>3166</v>
      </c>
      <c r="T2166">
        <v>35000</v>
      </c>
      <c r="U2166">
        <v>36000</v>
      </c>
      <c r="V2166">
        <v>0</v>
      </c>
      <c r="W2166">
        <v>15000</v>
      </c>
      <c r="X2166">
        <v>0</v>
      </c>
      <c r="Y2166">
        <v>0</v>
      </c>
      <c r="Z2166">
        <v>0</v>
      </c>
      <c r="AA2166">
        <v>0</v>
      </c>
      <c r="AB2166">
        <v>44512</v>
      </c>
      <c r="AC2166">
        <v>67803</v>
      </c>
      <c r="AD2166">
        <v>0</v>
      </c>
      <c r="AE2166">
        <v>44512</v>
      </c>
      <c r="AF2166">
        <v>58224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825642</v>
      </c>
      <c r="AO2166">
        <v>667727</v>
      </c>
      <c r="AP2166">
        <v>102735</v>
      </c>
      <c r="AQ2166">
        <v>0</v>
      </c>
      <c r="AR2166">
        <v>10840</v>
      </c>
      <c r="AS2166">
        <v>0</v>
      </c>
      <c r="AT2166">
        <v>0</v>
      </c>
      <c r="AU2166">
        <v>0</v>
      </c>
      <c r="AV2166">
        <v>0</v>
      </c>
      <c r="AW2166">
        <v>6679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0</v>
      </c>
      <c r="BI2166">
        <v>0</v>
      </c>
      <c r="BJ2166">
        <v>0</v>
      </c>
      <c r="BK2166">
        <v>787981</v>
      </c>
      <c r="BL2166">
        <v>0</v>
      </c>
      <c r="BM2166">
        <v>40096</v>
      </c>
      <c r="BN2166">
        <v>0</v>
      </c>
      <c r="BO2166">
        <v>0</v>
      </c>
      <c r="BP2166">
        <v>0</v>
      </c>
      <c r="BQ2166">
        <v>0</v>
      </c>
      <c r="BR2166">
        <v>0</v>
      </c>
      <c r="BS2166">
        <v>0</v>
      </c>
      <c r="BT2166">
        <v>0</v>
      </c>
      <c r="BU2166">
        <v>0</v>
      </c>
      <c r="BV2166">
        <v>0</v>
      </c>
      <c r="BW2166">
        <v>0</v>
      </c>
      <c r="BX2166">
        <v>0</v>
      </c>
      <c r="BY2166">
        <v>0</v>
      </c>
      <c r="BZ2166">
        <v>0</v>
      </c>
      <c r="CA2166">
        <v>0</v>
      </c>
      <c r="CB2166">
        <v>0</v>
      </c>
      <c r="CC2166">
        <v>0</v>
      </c>
      <c r="CD2166">
        <v>0</v>
      </c>
      <c r="CE2166">
        <v>0</v>
      </c>
      <c r="CF2166">
        <v>0</v>
      </c>
      <c r="CG2166">
        <v>0</v>
      </c>
      <c r="CH2166">
        <v>0</v>
      </c>
      <c r="CI2166">
        <v>0</v>
      </c>
      <c r="CJ2166">
        <v>0</v>
      </c>
      <c r="CK2166">
        <v>0</v>
      </c>
      <c r="CL2166">
        <v>0</v>
      </c>
      <c r="CM2166">
        <v>0</v>
      </c>
      <c r="CN2166">
        <v>0</v>
      </c>
      <c r="CO2166">
        <v>0</v>
      </c>
      <c r="CP2166">
        <v>0</v>
      </c>
      <c r="CQ2166">
        <v>80192</v>
      </c>
      <c r="CR2166">
        <v>0</v>
      </c>
      <c r="CS2166">
        <v>0</v>
      </c>
      <c r="CT2166">
        <v>0</v>
      </c>
      <c r="CU2166">
        <v>0</v>
      </c>
      <c r="CV2166">
        <v>0</v>
      </c>
      <c r="CW2166">
        <v>0</v>
      </c>
      <c r="CX2166">
        <v>0</v>
      </c>
      <c r="CY2166">
        <v>0</v>
      </c>
      <c r="CZ2166">
        <v>0</v>
      </c>
      <c r="DA2166">
        <v>0</v>
      </c>
      <c r="DB2166">
        <v>0</v>
      </c>
      <c r="DC2166">
        <v>0</v>
      </c>
      <c r="DD2166">
        <v>0</v>
      </c>
      <c r="DE2166">
        <v>0</v>
      </c>
      <c r="DF2166">
        <v>0</v>
      </c>
      <c r="DG2166">
        <v>0</v>
      </c>
      <c r="DH2166">
        <v>0</v>
      </c>
      <c r="DI2166">
        <v>0</v>
      </c>
      <c r="DJ2166">
        <v>0</v>
      </c>
      <c r="DK2166">
        <v>0</v>
      </c>
      <c r="DL2166">
        <v>252415</v>
      </c>
      <c r="DM2166">
        <v>0</v>
      </c>
      <c r="DN2166">
        <v>0</v>
      </c>
      <c r="DO2166">
        <v>332607</v>
      </c>
      <c r="DP2166">
        <v>317700</v>
      </c>
      <c r="DQ2166">
        <v>-567393</v>
      </c>
      <c r="DR2166">
        <v>520618</v>
      </c>
      <c r="DS2166">
        <v>0</v>
      </c>
    </row>
    <row r="2167" spans="1:123" x14ac:dyDescent="0.3">
      <c r="A2167" t="str">
        <f t="shared" si="33"/>
        <v>20461922</v>
      </c>
      <c r="B2167">
        <v>62</v>
      </c>
      <c r="C2167">
        <v>2046</v>
      </c>
      <c r="D2167">
        <v>192212</v>
      </c>
      <c r="E2167">
        <v>47</v>
      </c>
      <c r="F2167">
        <v>1830101</v>
      </c>
      <c r="G2167">
        <v>163038</v>
      </c>
      <c r="H2167">
        <v>550000</v>
      </c>
      <c r="I2167">
        <v>0</v>
      </c>
      <c r="J2167">
        <v>0</v>
      </c>
      <c r="K2167">
        <v>85000</v>
      </c>
      <c r="L2167">
        <v>200000</v>
      </c>
      <c r="M2167">
        <v>56200</v>
      </c>
      <c r="N2167">
        <v>11500</v>
      </c>
      <c r="O2167">
        <v>25500</v>
      </c>
      <c r="P2167">
        <v>4500</v>
      </c>
      <c r="Q2167">
        <v>2000</v>
      </c>
      <c r="R2167">
        <v>0</v>
      </c>
      <c r="S2167">
        <v>2951</v>
      </c>
      <c r="T2167">
        <v>35000</v>
      </c>
      <c r="U2167">
        <v>36000</v>
      </c>
      <c r="V2167">
        <v>0</v>
      </c>
      <c r="W2167">
        <v>15000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91062</v>
      </c>
      <c r="AD2167">
        <v>46915</v>
      </c>
      <c r="AE2167">
        <v>0</v>
      </c>
      <c r="AF2167">
        <v>137977</v>
      </c>
      <c r="AG2167">
        <v>46915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745674</v>
      </c>
      <c r="AO2167">
        <v>896782</v>
      </c>
      <c r="AP2167">
        <v>137977</v>
      </c>
      <c r="AQ2167">
        <v>0</v>
      </c>
      <c r="AR2167">
        <v>20000</v>
      </c>
      <c r="AS2167">
        <v>0</v>
      </c>
      <c r="AT2167">
        <v>0</v>
      </c>
      <c r="AU2167">
        <v>0</v>
      </c>
      <c r="AV2167">
        <v>0</v>
      </c>
      <c r="AW2167">
        <v>15762</v>
      </c>
      <c r="AX2167">
        <v>0</v>
      </c>
      <c r="AY2167">
        <v>3135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0</v>
      </c>
      <c r="BI2167">
        <v>0</v>
      </c>
      <c r="BJ2167">
        <v>0</v>
      </c>
      <c r="BK2167">
        <v>1073656</v>
      </c>
      <c r="BL2167">
        <v>0</v>
      </c>
      <c r="BM2167">
        <v>20096</v>
      </c>
      <c r="BN2167">
        <v>0</v>
      </c>
      <c r="BO2167">
        <v>0</v>
      </c>
      <c r="BP2167">
        <v>0</v>
      </c>
      <c r="BQ2167">
        <v>0</v>
      </c>
      <c r="BR2167">
        <v>0</v>
      </c>
      <c r="BS2167">
        <v>0</v>
      </c>
      <c r="BT2167">
        <v>0</v>
      </c>
      <c r="BU2167">
        <v>0</v>
      </c>
      <c r="BV2167">
        <v>0</v>
      </c>
      <c r="BW2167">
        <v>0</v>
      </c>
      <c r="BX2167">
        <v>0</v>
      </c>
      <c r="BY2167">
        <v>0</v>
      </c>
      <c r="BZ2167">
        <v>0</v>
      </c>
      <c r="CA2167">
        <v>0</v>
      </c>
      <c r="CB2167">
        <v>0</v>
      </c>
      <c r="CC2167">
        <v>0</v>
      </c>
      <c r="CD2167">
        <v>0</v>
      </c>
      <c r="CE2167">
        <v>0</v>
      </c>
      <c r="CF2167">
        <v>0</v>
      </c>
      <c r="CG2167">
        <v>0</v>
      </c>
      <c r="CH2167">
        <v>0</v>
      </c>
      <c r="CI2167">
        <v>0</v>
      </c>
      <c r="CJ2167">
        <v>0</v>
      </c>
      <c r="CK2167">
        <v>0</v>
      </c>
      <c r="CL2167">
        <v>0</v>
      </c>
      <c r="CM2167">
        <v>0</v>
      </c>
      <c r="CN2167">
        <v>0</v>
      </c>
      <c r="CO2167">
        <v>0</v>
      </c>
      <c r="CP2167">
        <v>0</v>
      </c>
      <c r="CQ2167">
        <v>40096</v>
      </c>
      <c r="CR2167">
        <v>0</v>
      </c>
      <c r="CS2167">
        <v>0</v>
      </c>
      <c r="CT2167">
        <v>0</v>
      </c>
      <c r="CU2167">
        <v>0</v>
      </c>
      <c r="CV2167">
        <v>0</v>
      </c>
      <c r="CW2167">
        <v>0</v>
      </c>
      <c r="CX2167">
        <v>0</v>
      </c>
      <c r="CY2167">
        <v>0</v>
      </c>
      <c r="CZ2167">
        <v>0</v>
      </c>
      <c r="DA2167">
        <v>0</v>
      </c>
      <c r="DB2167">
        <v>0</v>
      </c>
      <c r="DC2167">
        <v>0</v>
      </c>
      <c r="DD2167">
        <v>0</v>
      </c>
      <c r="DE2167">
        <v>0</v>
      </c>
      <c r="DF2167">
        <v>0</v>
      </c>
      <c r="DG2167">
        <v>0</v>
      </c>
      <c r="DH2167">
        <v>0</v>
      </c>
      <c r="DI2167">
        <v>0</v>
      </c>
      <c r="DJ2167">
        <v>0</v>
      </c>
      <c r="DK2167">
        <v>0</v>
      </c>
      <c r="DL2167">
        <v>236654</v>
      </c>
      <c r="DM2167">
        <v>0</v>
      </c>
      <c r="DN2167">
        <v>0</v>
      </c>
      <c r="DO2167">
        <v>276750</v>
      </c>
      <c r="DP2167">
        <v>317700</v>
      </c>
      <c r="DQ2167">
        <v>-225571</v>
      </c>
      <c r="DR2167">
        <v>189713</v>
      </c>
      <c r="DS2167">
        <v>0</v>
      </c>
    </row>
    <row r="2168" spans="1:123" x14ac:dyDescent="0.3">
      <c r="A2168" t="str">
        <f t="shared" si="33"/>
        <v>20471923</v>
      </c>
      <c r="B2168">
        <v>62</v>
      </c>
      <c r="C2168">
        <v>2047</v>
      </c>
      <c r="D2168">
        <v>192312</v>
      </c>
      <c r="E2168">
        <v>44</v>
      </c>
      <c r="F2168">
        <v>1824417</v>
      </c>
      <c r="G2168">
        <v>163034</v>
      </c>
      <c r="H2168">
        <v>550000</v>
      </c>
      <c r="I2168">
        <v>0</v>
      </c>
      <c r="J2168">
        <v>0</v>
      </c>
      <c r="K2168">
        <v>85000</v>
      </c>
      <c r="L2168">
        <v>200000</v>
      </c>
      <c r="M2168">
        <v>56200</v>
      </c>
      <c r="N2168">
        <v>11500</v>
      </c>
      <c r="O2168">
        <v>25500</v>
      </c>
      <c r="P2168">
        <v>4500</v>
      </c>
      <c r="Q2168">
        <v>2000</v>
      </c>
      <c r="R2168">
        <v>0</v>
      </c>
      <c r="S2168">
        <v>2737</v>
      </c>
      <c r="T2168">
        <v>35000</v>
      </c>
      <c r="U2168">
        <v>36000</v>
      </c>
      <c r="V2168">
        <v>0</v>
      </c>
      <c r="W2168">
        <v>15000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85473</v>
      </c>
      <c r="AD2168">
        <v>44036</v>
      </c>
      <c r="AE2168">
        <v>0</v>
      </c>
      <c r="AF2168">
        <v>129509</v>
      </c>
      <c r="AG2168">
        <v>44036</v>
      </c>
      <c r="AH2168">
        <v>0</v>
      </c>
      <c r="AI2168">
        <v>46915</v>
      </c>
      <c r="AJ2168">
        <v>0</v>
      </c>
      <c r="AK2168">
        <v>46915</v>
      </c>
      <c r="AL2168">
        <v>46915</v>
      </c>
      <c r="AM2168">
        <v>0</v>
      </c>
      <c r="AN2168">
        <v>753928</v>
      </c>
      <c r="AO2168">
        <v>841744</v>
      </c>
      <c r="AP2168">
        <v>129509</v>
      </c>
      <c r="AQ2168">
        <v>0</v>
      </c>
      <c r="AR2168">
        <v>20000</v>
      </c>
      <c r="AS2168">
        <v>0</v>
      </c>
      <c r="AT2168">
        <v>0</v>
      </c>
      <c r="AU2168">
        <v>0</v>
      </c>
      <c r="AV2168">
        <v>0</v>
      </c>
      <c r="AW2168">
        <v>13579</v>
      </c>
      <c r="AX2168">
        <v>0</v>
      </c>
      <c r="AY2168">
        <v>181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0</v>
      </c>
      <c r="BI2168">
        <v>0</v>
      </c>
      <c r="BJ2168">
        <v>0</v>
      </c>
      <c r="BK2168">
        <v>1005013</v>
      </c>
      <c r="BL2168">
        <v>0</v>
      </c>
      <c r="BM2168">
        <v>96</v>
      </c>
      <c r="BN2168">
        <v>0</v>
      </c>
      <c r="BO2168">
        <v>0</v>
      </c>
      <c r="BP2168">
        <v>0</v>
      </c>
      <c r="BQ2168">
        <v>0</v>
      </c>
      <c r="BR2168">
        <v>0</v>
      </c>
      <c r="BS2168">
        <v>0</v>
      </c>
      <c r="BT2168">
        <v>0</v>
      </c>
      <c r="BU2168">
        <v>0</v>
      </c>
      <c r="BV2168">
        <v>0</v>
      </c>
      <c r="BW2168">
        <v>0</v>
      </c>
      <c r="BX2168">
        <v>0</v>
      </c>
      <c r="BY2168">
        <v>0</v>
      </c>
      <c r="BZ2168">
        <v>0</v>
      </c>
      <c r="CA2168">
        <v>0</v>
      </c>
      <c r="CB2168">
        <v>0</v>
      </c>
      <c r="CC2168">
        <v>0</v>
      </c>
      <c r="CD2168">
        <v>0</v>
      </c>
      <c r="CE2168">
        <v>0</v>
      </c>
      <c r="CF2168">
        <v>0</v>
      </c>
      <c r="CG2168">
        <v>0</v>
      </c>
      <c r="CH2168">
        <v>0</v>
      </c>
      <c r="CI2168">
        <v>0</v>
      </c>
      <c r="CJ2168">
        <v>0</v>
      </c>
      <c r="CK2168">
        <v>0</v>
      </c>
      <c r="CL2168">
        <v>0</v>
      </c>
      <c r="CM2168">
        <v>0</v>
      </c>
      <c r="CN2168">
        <v>0</v>
      </c>
      <c r="CO2168">
        <v>0</v>
      </c>
      <c r="CP2168">
        <v>0</v>
      </c>
      <c r="CQ2168">
        <v>20000</v>
      </c>
      <c r="CR2168">
        <v>0</v>
      </c>
      <c r="CS2168">
        <v>0</v>
      </c>
      <c r="CT2168">
        <v>0</v>
      </c>
      <c r="CU2168">
        <v>0</v>
      </c>
      <c r="CV2168">
        <v>0</v>
      </c>
      <c r="CW2168">
        <v>0</v>
      </c>
      <c r="CX2168">
        <v>0</v>
      </c>
      <c r="CY2168">
        <v>0</v>
      </c>
      <c r="CZ2168">
        <v>0</v>
      </c>
      <c r="DA2168">
        <v>0</v>
      </c>
      <c r="DB2168">
        <v>0</v>
      </c>
      <c r="DC2168">
        <v>0</v>
      </c>
      <c r="DD2168">
        <v>0</v>
      </c>
      <c r="DE2168">
        <v>0</v>
      </c>
      <c r="DF2168">
        <v>0</v>
      </c>
      <c r="DG2168">
        <v>0</v>
      </c>
      <c r="DH2168">
        <v>0</v>
      </c>
      <c r="DI2168">
        <v>0</v>
      </c>
      <c r="DJ2168">
        <v>0</v>
      </c>
      <c r="DK2168">
        <v>0</v>
      </c>
      <c r="DL2168">
        <v>223074</v>
      </c>
      <c r="DM2168">
        <v>0</v>
      </c>
      <c r="DN2168">
        <v>0</v>
      </c>
      <c r="DO2168">
        <v>289989</v>
      </c>
      <c r="DP2168">
        <v>317700</v>
      </c>
      <c r="DQ2168">
        <v>-278089</v>
      </c>
      <c r="DR2168">
        <v>264414</v>
      </c>
      <c r="DS2168">
        <v>0</v>
      </c>
    </row>
    <row r="2169" spans="1:123" x14ac:dyDescent="0.3">
      <c r="A2169" t="str">
        <f t="shared" si="33"/>
        <v>20481924</v>
      </c>
      <c r="B2169">
        <v>62</v>
      </c>
      <c r="C2169">
        <v>2048</v>
      </c>
      <c r="D2169">
        <v>192412</v>
      </c>
      <c r="E2169">
        <v>18</v>
      </c>
      <c r="F2169">
        <v>2015427</v>
      </c>
      <c r="G2169">
        <v>163030</v>
      </c>
      <c r="H2169">
        <v>550000</v>
      </c>
      <c r="I2169">
        <v>0</v>
      </c>
      <c r="J2169">
        <v>0</v>
      </c>
      <c r="K2169">
        <v>85000</v>
      </c>
      <c r="L2169">
        <v>200000</v>
      </c>
      <c r="M2169">
        <v>56200</v>
      </c>
      <c r="N2169">
        <v>11500</v>
      </c>
      <c r="O2169">
        <v>25500</v>
      </c>
      <c r="P2169">
        <v>4500</v>
      </c>
      <c r="Q2169">
        <v>2000</v>
      </c>
      <c r="R2169">
        <v>0</v>
      </c>
      <c r="S2169">
        <v>2522</v>
      </c>
      <c r="T2169">
        <v>35000</v>
      </c>
      <c r="U2169">
        <v>36000</v>
      </c>
      <c r="V2169">
        <v>0</v>
      </c>
      <c r="W2169">
        <v>15000</v>
      </c>
      <c r="X2169">
        <v>0</v>
      </c>
      <c r="Y2169">
        <v>0</v>
      </c>
      <c r="Z2169">
        <v>0</v>
      </c>
      <c r="AA2169">
        <v>0</v>
      </c>
      <c r="AB2169">
        <v>46915</v>
      </c>
      <c r="AC2169">
        <v>35363</v>
      </c>
      <c r="AD2169">
        <v>0</v>
      </c>
      <c r="AE2169">
        <v>46915</v>
      </c>
      <c r="AF2169">
        <v>6668</v>
      </c>
      <c r="AG2169">
        <v>0</v>
      </c>
      <c r="AH2169">
        <v>0</v>
      </c>
      <c r="AI2169">
        <v>44036</v>
      </c>
      <c r="AJ2169">
        <v>0</v>
      </c>
      <c r="AK2169">
        <v>44036</v>
      </c>
      <c r="AL2169">
        <v>44036</v>
      </c>
      <c r="AM2169">
        <v>0</v>
      </c>
      <c r="AN2169">
        <v>876554</v>
      </c>
      <c r="AO2169">
        <v>348260</v>
      </c>
      <c r="AP2169">
        <v>53583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0</v>
      </c>
      <c r="BI2169">
        <v>0</v>
      </c>
      <c r="BJ2169">
        <v>0</v>
      </c>
      <c r="BK2169">
        <v>401843</v>
      </c>
      <c r="BL2169">
        <v>0</v>
      </c>
      <c r="BM2169">
        <v>0</v>
      </c>
      <c r="BN2169">
        <v>0</v>
      </c>
      <c r="BO2169">
        <v>0</v>
      </c>
      <c r="BP2169">
        <v>0</v>
      </c>
      <c r="BQ2169">
        <v>0</v>
      </c>
      <c r="BR2169">
        <v>0</v>
      </c>
      <c r="BS2169">
        <v>0</v>
      </c>
      <c r="BT2169">
        <v>0</v>
      </c>
      <c r="BU2169">
        <v>0</v>
      </c>
      <c r="BV2169">
        <v>0</v>
      </c>
      <c r="BW2169">
        <v>0</v>
      </c>
      <c r="BX2169">
        <v>0</v>
      </c>
      <c r="BY2169">
        <v>0</v>
      </c>
      <c r="BZ2169">
        <v>0</v>
      </c>
      <c r="CA2169">
        <v>0</v>
      </c>
      <c r="CB2169">
        <v>0</v>
      </c>
      <c r="CC2169">
        <v>0</v>
      </c>
      <c r="CD2169">
        <v>0</v>
      </c>
      <c r="CE2169">
        <v>0</v>
      </c>
      <c r="CF2169">
        <v>0</v>
      </c>
      <c r="CG2169">
        <v>0</v>
      </c>
      <c r="CH2169">
        <v>0</v>
      </c>
      <c r="CI2169">
        <v>0</v>
      </c>
      <c r="CJ2169">
        <v>0</v>
      </c>
      <c r="CK2169">
        <v>0</v>
      </c>
      <c r="CL2169">
        <v>0</v>
      </c>
      <c r="CM2169">
        <v>0</v>
      </c>
      <c r="CN2169">
        <v>0</v>
      </c>
      <c r="CO2169">
        <v>0</v>
      </c>
      <c r="CP2169">
        <v>0</v>
      </c>
      <c r="CQ2169">
        <v>0</v>
      </c>
      <c r="CR2169">
        <v>0</v>
      </c>
      <c r="CS2169">
        <v>0</v>
      </c>
      <c r="CT2169">
        <v>0</v>
      </c>
      <c r="CU2169">
        <v>0</v>
      </c>
      <c r="CV2169">
        <v>0</v>
      </c>
      <c r="CW2169">
        <v>0</v>
      </c>
      <c r="CX2169">
        <v>0</v>
      </c>
      <c r="CY2169">
        <v>0</v>
      </c>
      <c r="CZ2169">
        <v>0</v>
      </c>
      <c r="DA2169">
        <v>0</v>
      </c>
      <c r="DB2169">
        <v>0</v>
      </c>
      <c r="DC2169">
        <v>0</v>
      </c>
      <c r="DD2169">
        <v>0</v>
      </c>
      <c r="DE2169">
        <v>0</v>
      </c>
      <c r="DF2169">
        <v>0</v>
      </c>
      <c r="DG2169">
        <v>0</v>
      </c>
      <c r="DH2169">
        <v>0</v>
      </c>
      <c r="DI2169">
        <v>0</v>
      </c>
      <c r="DJ2169">
        <v>0</v>
      </c>
      <c r="DK2169">
        <v>0</v>
      </c>
      <c r="DL2169">
        <v>223074</v>
      </c>
      <c r="DM2169">
        <v>0</v>
      </c>
      <c r="DN2169">
        <v>0</v>
      </c>
      <c r="DO2169">
        <v>267110</v>
      </c>
      <c r="DP2169">
        <v>317700</v>
      </c>
      <c r="DQ2169">
        <v>-936060</v>
      </c>
      <c r="DR2169">
        <v>936060</v>
      </c>
      <c r="DS2169">
        <v>0</v>
      </c>
    </row>
    <row r="2170" spans="1:123" x14ac:dyDescent="0.3">
      <c r="A2170" t="str">
        <f t="shared" si="33"/>
        <v>20491925</v>
      </c>
      <c r="B2170">
        <v>62</v>
      </c>
      <c r="C2170">
        <v>2049</v>
      </c>
      <c r="D2170">
        <v>192512</v>
      </c>
      <c r="E2170">
        <v>39</v>
      </c>
      <c r="F2170">
        <v>2172464</v>
      </c>
      <c r="G2170">
        <v>163025</v>
      </c>
      <c r="H2170">
        <v>550000</v>
      </c>
      <c r="I2170">
        <v>0</v>
      </c>
      <c r="J2170">
        <v>0</v>
      </c>
      <c r="K2170">
        <v>85000</v>
      </c>
      <c r="L2170">
        <v>200000</v>
      </c>
      <c r="M2170">
        <v>56200</v>
      </c>
      <c r="N2170">
        <v>11500</v>
      </c>
      <c r="O2170">
        <v>25500</v>
      </c>
      <c r="P2170">
        <v>4500</v>
      </c>
      <c r="Q2170">
        <v>2000</v>
      </c>
      <c r="R2170">
        <v>0</v>
      </c>
      <c r="S2170">
        <v>2308</v>
      </c>
      <c r="T2170">
        <v>35000</v>
      </c>
      <c r="U2170">
        <v>36000</v>
      </c>
      <c r="V2170">
        <v>0</v>
      </c>
      <c r="W2170">
        <v>15000</v>
      </c>
      <c r="X2170">
        <v>0</v>
      </c>
      <c r="Y2170">
        <v>0</v>
      </c>
      <c r="Z2170">
        <v>0</v>
      </c>
      <c r="AA2170">
        <v>0</v>
      </c>
      <c r="AB2170">
        <v>44036</v>
      </c>
      <c r="AC2170">
        <v>75376</v>
      </c>
      <c r="AD2170">
        <v>0</v>
      </c>
      <c r="AE2170">
        <v>44036</v>
      </c>
      <c r="AF2170">
        <v>70174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812834</v>
      </c>
      <c r="AO2170">
        <v>742308</v>
      </c>
      <c r="AP2170">
        <v>114210</v>
      </c>
      <c r="AQ2170">
        <v>0</v>
      </c>
      <c r="AR2170">
        <v>14843</v>
      </c>
      <c r="AS2170">
        <v>0</v>
      </c>
      <c r="AT2170">
        <v>0</v>
      </c>
      <c r="AU2170">
        <v>0</v>
      </c>
      <c r="AV2170">
        <v>0</v>
      </c>
      <c r="AW2170">
        <v>9636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0</v>
      </c>
      <c r="BI2170">
        <v>0</v>
      </c>
      <c r="BJ2170">
        <v>0</v>
      </c>
      <c r="BK2170">
        <v>880998</v>
      </c>
      <c r="BL2170">
        <v>0</v>
      </c>
      <c r="BM2170">
        <v>0</v>
      </c>
      <c r="BN2170">
        <v>0</v>
      </c>
      <c r="BO2170">
        <v>0</v>
      </c>
      <c r="BP2170">
        <v>0</v>
      </c>
      <c r="BQ2170">
        <v>0</v>
      </c>
      <c r="BR2170">
        <v>0</v>
      </c>
      <c r="BS2170">
        <v>0</v>
      </c>
      <c r="BT2170">
        <v>0</v>
      </c>
      <c r="BU2170">
        <v>0</v>
      </c>
      <c r="BV2170">
        <v>0</v>
      </c>
      <c r="BW2170">
        <v>0</v>
      </c>
      <c r="BX2170">
        <v>0</v>
      </c>
      <c r="BY2170">
        <v>0</v>
      </c>
      <c r="BZ2170">
        <v>0</v>
      </c>
      <c r="CA2170">
        <v>0</v>
      </c>
      <c r="CB2170">
        <v>0</v>
      </c>
      <c r="CC2170">
        <v>0</v>
      </c>
      <c r="CD2170">
        <v>0</v>
      </c>
      <c r="CE2170">
        <v>0</v>
      </c>
      <c r="CF2170">
        <v>0</v>
      </c>
      <c r="CG2170">
        <v>0</v>
      </c>
      <c r="CH2170">
        <v>0</v>
      </c>
      <c r="CI2170">
        <v>0</v>
      </c>
      <c r="CJ2170">
        <v>0</v>
      </c>
      <c r="CK2170">
        <v>0</v>
      </c>
      <c r="CL2170">
        <v>0</v>
      </c>
      <c r="CM2170">
        <v>0</v>
      </c>
      <c r="CN2170">
        <v>0</v>
      </c>
      <c r="CO2170">
        <v>0</v>
      </c>
      <c r="CP2170">
        <v>0</v>
      </c>
      <c r="CQ2170">
        <v>0</v>
      </c>
      <c r="CR2170">
        <v>0</v>
      </c>
      <c r="CS2170">
        <v>0</v>
      </c>
      <c r="CT2170">
        <v>0</v>
      </c>
      <c r="CU2170">
        <v>0</v>
      </c>
      <c r="CV2170">
        <v>0</v>
      </c>
      <c r="CW2170">
        <v>0</v>
      </c>
      <c r="CX2170">
        <v>0</v>
      </c>
      <c r="CY2170">
        <v>0</v>
      </c>
      <c r="CZ2170">
        <v>0</v>
      </c>
      <c r="DA2170">
        <v>0</v>
      </c>
      <c r="DB2170">
        <v>0</v>
      </c>
      <c r="DC2170">
        <v>0</v>
      </c>
      <c r="DD2170">
        <v>0</v>
      </c>
      <c r="DE2170">
        <v>0</v>
      </c>
      <c r="DF2170">
        <v>0</v>
      </c>
      <c r="DG2170">
        <v>0</v>
      </c>
      <c r="DH2170">
        <v>0</v>
      </c>
      <c r="DI2170">
        <v>0</v>
      </c>
      <c r="DJ2170">
        <v>0</v>
      </c>
      <c r="DK2170">
        <v>0</v>
      </c>
      <c r="DL2170">
        <v>213438</v>
      </c>
      <c r="DM2170">
        <v>0</v>
      </c>
      <c r="DN2170">
        <v>0</v>
      </c>
      <c r="DO2170">
        <v>213438</v>
      </c>
      <c r="DP2170">
        <v>297700</v>
      </c>
      <c r="DQ2170">
        <v>-687294</v>
      </c>
      <c r="DR2170">
        <v>677658</v>
      </c>
      <c r="DS2170">
        <v>0</v>
      </c>
    </row>
    <row r="2171" spans="1:123" x14ac:dyDescent="0.3">
      <c r="A2171" t="str">
        <f t="shared" si="33"/>
        <v>20501926</v>
      </c>
      <c r="B2171">
        <v>62</v>
      </c>
      <c r="C2171">
        <v>2050</v>
      </c>
      <c r="D2171">
        <v>192612</v>
      </c>
      <c r="E2171">
        <v>38</v>
      </c>
      <c r="F2171">
        <v>1917454</v>
      </c>
      <c r="G2171">
        <v>163021</v>
      </c>
      <c r="H2171">
        <v>550000</v>
      </c>
      <c r="I2171">
        <v>0</v>
      </c>
      <c r="J2171">
        <v>0</v>
      </c>
      <c r="K2171">
        <v>85000</v>
      </c>
      <c r="L2171">
        <v>200000</v>
      </c>
      <c r="M2171">
        <v>56200</v>
      </c>
      <c r="N2171">
        <v>11500</v>
      </c>
      <c r="O2171">
        <v>25500</v>
      </c>
      <c r="P2171">
        <v>4500</v>
      </c>
      <c r="Q2171">
        <v>2000</v>
      </c>
      <c r="R2171">
        <v>0</v>
      </c>
      <c r="S2171">
        <v>2093</v>
      </c>
      <c r="T2171">
        <v>35000</v>
      </c>
      <c r="U2171">
        <v>36000</v>
      </c>
      <c r="V2171">
        <v>0</v>
      </c>
      <c r="W2171">
        <v>20000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73028</v>
      </c>
      <c r="AD2171">
        <v>0</v>
      </c>
      <c r="AE2171">
        <v>0</v>
      </c>
      <c r="AF2171">
        <v>110652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767141</v>
      </c>
      <c r="AO2171">
        <v>719183</v>
      </c>
      <c r="AP2171">
        <v>110652</v>
      </c>
      <c r="AQ2171">
        <v>0</v>
      </c>
      <c r="AR2171">
        <v>13602</v>
      </c>
      <c r="AS2171">
        <v>0</v>
      </c>
      <c r="AT2171">
        <v>0</v>
      </c>
      <c r="AU2171">
        <v>0</v>
      </c>
      <c r="AV2171">
        <v>0</v>
      </c>
      <c r="AW2171">
        <v>8719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0</v>
      </c>
      <c r="BI2171">
        <v>0</v>
      </c>
      <c r="BJ2171">
        <v>0</v>
      </c>
      <c r="BK2171">
        <v>852156</v>
      </c>
      <c r="BL2171">
        <v>0</v>
      </c>
      <c r="BM2171">
        <v>0</v>
      </c>
      <c r="BN2171">
        <v>0</v>
      </c>
      <c r="BO2171">
        <v>0</v>
      </c>
      <c r="BP2171">
        <v>0</v>
      </c>
      <c r="BQ2171">
        <v>0</v>
      </c>
      <c r="BR2171">
        <v>0</v>
      </c>
      <c r="BS2171">
        <v>0</v>
      </c>
      <c r="BT2171">
        <v>0</v>
      </c>
      <c r="BU2171">
        <v>0</v>
      </c>
      <c r="BV2171">
        <v>0</v>
      </c>
      <c r="BW2171">
        <v>0</v>
      </c>
      <c r="BX2171">
        <v>0</v>
      </c>
      <c r="BY2171">
        <v>0</v>
      </c>
      <c r="BZ2171">
        <v>0</v>
      </c>
      <c r="CA2171">
        <v>0</v>
      </c>
      <c r="CB2171">
        <v>0</v>
      </c>
      <c r="CC2171">
        <v>0</v>
      </c>
      <c r="CD2171">
        <v>0</v>
      </c>
      <c r="CE2171">
        <v>0</v>
      </c>
      <c r="CF2171">
        <v>0</v>
      </c>
      <c r="CG2171">
        <v>0</v>
      </c>
      <c r="CH2171">
        <v>0</v>
      </c>
      <c r="CI2171">
        <v>0</v>
      </c>
      <c r="CJ2171">
        <v>0</v>
      </c>
      <c r="CK2171">
        <v>0</v>
      </c>
      <c r="CL2171">
        <v>0</v>
      </c>
      <c r="CM2171">
        <v>0</v>
      </c>
      <c r="CN2171">
        <v>0</v>
      </c>
      <c r="CO2171">
        <v>0</v>
      </c>
      <c r="CP2171">
        <v>0</v>
      </c>
      <c r="CQ2171">
        <v>0</v>
      </c>
      <c r="CR2171">
        <v>0</v>
      </c>
      <c r="CS2171">
        <v>0</v>
      </c>
      <c r="CT2171">
        <v>0</v>
      </c>
      <c r="CU2171">
        <v>0</v>
      </c>
      <c r="CV2171">
        <v>0</v>
      </c>
      <c r="CW2171">
        <v>0</v>
      </c>
      <c r="CX2171">
        <v>0</v>
      </c>
      <c r="CY2171">
        <v>0</v>
      </c>
      <c r="CZ2171">
        <v>0</v>
      </c>
      <c r="DA2171">
        <v>0</v>
      </c>
      <c r="DB2171">
        <v>0</v>
      </c>
      <c r="DC2171">
        <v>0</v>
      </c>
      <c r="DD2171">
        <v>0</v>
      </c>
      <c r="DE2171">
        <v>0</v>
      </c>
      <c r="DF2171">
        <v>0</v>
      </c>
      <c r="DG2171">
        <v>0</v>
      </c>
      <c r="DH2171">
        <v>0</v>
      </c>
      <c r="DI2171">
        <v>0</v>
      </c>
      <c r="DJ2171">
        <v>0</v>
      </c>
      <c r="DK2171">
        <v>0</v>
      </c>
      <c r="DL2171">
        <v>204719</v>
      </c>
      <c r="DM2171">
        <v>0</v>
      </c>
      <c r="DN2171">
        <v>0</v>
      </c>
      <c r="DO2171">
        <v>204719</v>
      </c>
      <c r="DP2171">
        <v>277700</v>
      </c>
      <c r="DQ2171">
        <v>-505897</v>
      </c>
      <c r="DR2171">
        <v>497178</v>
      </c>
      <c r="DS2171">
        <v>0</v>
      </c>
    </row>
    <row r="2172" spans="1:123" x14ac:dyDescent="0.3">
      <c r="A2172" t="str">
        <f t="shared" si="33"/>
        <v>20161984</v>
      </c>
      <c r="B2172">
        <v>63</v>
      </c>
      <c r="C2172">
        <v>2016</v>
      </c>
      <c r="D2172">
        <v>198412</v>
      </c>
      <c r="E2172">
        <v>77</v>
      </c>
      <c r="F2172">
        <v>1302834</v>
      </c>
      <c r="G2172">
        <v>211232</v>
      </c>
      <c r="H2172">
        <v>550000</v>
      </c>
      <c r="I2172">
        <v>0</v>
      </c>
      <c r="J2172">
        <v>126000</v>
      </c>
      <c r="K2172">
        <v>85000</v>
      </c>
      <c r="L2172">
        <v>100000</v>
      </c>
      <c r="M2172">
        <v>56200</v>
      </c>
      <c r="N2172">
        <v>11500</v>
      </c>
      <c r="O2172">
        <v>25500</v>
      </c>
      <c r="P2172">
        <v>4500</v>
      </c>
      <c r="Q2172">
        <v>2000</v>
      </c>
      <c r="R2172">
        <v>0</v>
      </c>
      <c r="S2172">
        <v>8370</v>
      </c>
      <c r="T2172">
        <v>35000</v>
      </c>
      <c r="U2172">
        <v>36000</v>
      </c>
      <c r="V2172">
        <v>0</v>
      </c>
      <c r="W2172">
        <v>0</v>
      </c>
      <c r="X2172">
        <v>0</v>
      </c>
      <c r="Y2172">
        <v>0</v>
      </c>
      <c r="Z2172">
        <v>58717</v>
      </c>
      <c r="AA2172">
        <v>0</v>
      </c>
      <c r="AB2172">
        <v>210000</v>
      </c>
      <c r="AC2172">
        <v>149062</v>
      </c>
      <c r="AD2172">
        <v>76796</v>
      </c>
      <c r="AE2172">
        <v>210000</v>
      </c>
      <c r="AF2172">
        <v>15858</v>
      </c>
      <c r="AG2172">
        <v>0</v>
      </c>
      <c r="AH2172">
        <v>0</v>
      </c>
      <c r="AI2172">
        <v>0</v>
      </c>
      <c r="AJ2172">
        <v>36348</v>
      </c>
      <c r="AK2172">
        <v>36348</v>
      </c>
      <c r="AL2172">
        <v>0</v>
      </c>
      <c r="AM2172">
        <v>0</v>
      </c>
      <c r="AN2172">
        <v>819146</v>
      </c>
      <c r="AO2172">
        <v>1467965</v>
      </c>
      <c r="AP2172">
        <v>225858</v>
      </c>
      <c r="AQ2172">
        <v>300623</v>
      </c>
      <c r="AR2172">
        <v>20000</v>
      </c>
      <c r="AS2172">
        <v>0</v>
      </c>
      <c r="AT2172">
        <v>0</v>
      </c>
      <c r="AU2172">
        <v>200000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285550</v>
      </c>
      <c r="BE2172">
        <v>111111</v>
      </c>
      <c r="BF2172">
        <v>60000</v>
      </c>
      <c r="BG2172">
        <v>35194</v>
      </c>
      <c r="BH2172">
        <v>20000</v>
      </c>
      <c r="BI2172">
        <v>56200</v>
      </c>
      <c r="BJ2172">
        <v>0</v>
      </c>
      <c r="BK2172">
        <v>1646392</v>
      </c>
      <c r="BL2172">
        <v>0</v>
      </c>
      <c r="BM2172">
        <v>0</v>
      </c>
      <c r="BN2172">
        <v>0</v>
      </c>
      <c r="BO2172">
        <v>0</v>
      </c>
      <c r="BP2172">
        <v>0</v>
      </c>
      <c r="BQ2172">
        <v>0</v>
      </c>
      <c r="BR2172">
        <v>500000</v>
      </c>
      <c r="BS2172">
        <v>136000</v>
      </c>
      <c r="BT2172">
        <v>65000</v>
      </c>
      <c r="BU2172">
        <v>39000</v>
      </c>
      <c r="BV2172">
        <v>10000</v>
      </c>
      <c r="BW2172">
        <v>0</v>
      </c>
      <c r="BX2172">
        <v>0</v>
      </c>
      <c r="BY2172">
        <v>0</v>
      </c>
      <c r="BZ2172">
        <v>0</v>
      </c>
      <c r="CA2172">
        <v>0</v>
      </c>
      <c r="CB2172">
        <v>0</v>
      </c>
      <c r="CC2172">
        <v>0</v>
      </c>
      <c r="CD2172">
        <v>0</v>
      </c>
      <c r="CE2172">
        <v>0</v>
      </c>
      <c r="CF2172">
        <v>0</v>
      </c>
      <c r="CG2172">
        <v>25000</v>
      </c>
      <c r="CH2172">
        <v>572</v>
      </c>
      <c r="CI2172">
        <v>3000</v>
      </c>
      <c r="CJ2172">
        <v>2250</v>
      </c>
      <c r="CK2172">
        <v>900</v>
      </c>
      <c r="CL2172">
        <v>750</v>
      </c>
      <c r="CM2172">
        <v>3250</v>
      </c>
      <c r="CN2172">
        <v>15000</v>
      </c>
      <c r="CO2172">
        <v>750</v>
      </c>
      <c r="CP2172">
        <v>114000</v>
      </c>
      <c r="CQ2172">
        <v>596000</v>
      </c>
      <c r="CR2172">
        <v>100000</v>
      </c>
      <c r="CS2172">
        <v>10000</v>
      </c>
      <c r="CT2172">
        <v>154000</v>
      </c>
      <c r="CU2172">
        <v>65000</v>
      </c>
      <c r="CV2172">
        <v>25000</v>
      </c>
      <c r="CW2172">
        <v>572</v>
      </c>
      <c r="CX2172">
        <v>3000</v>
      </c>
      <c r="CY2172">
        <v>2250</v>
      </c>
      <c r="CZ2172">
        <v>900</v>
      </c>
      <c r="DA2172">
        <v>750</v>
      </c>
      <c r="DB2172">
        <v>3250</v>
      </c>
      <c r="DC2172">
        <v>15000</v>
      </c>
      <c r="DD2172">
        <v>750</v>
      </c>
      <c r="DE2172">
        <v>119000</v>
      </c>
      <c r="DF2172">
        <v>58717</v>
      </c>
      <c r="DG2172">
        <v>79000</v>
      </c>
      <c r="DH2172">
        <v>0</v>
      </c>
      <c r="DI2172">
        <v>285550</v>
      </c>
      <c r="DJ2172">
        <v>161194</v>
      </c>
      <c r="DK2172">
        <v>180200</v>
      </c>
      <c r="DL2172">
        <v>90000</v>
      </c>
      <c r="DM2172">
        <v>248111</v>
      </c>
      <c r="DN2172">
        <v>20000</v>
      </c>
      <c r="DO2172">
        <v>2254592</v>
      </c>
      <c r="DP2172">
        <v>317700</v>
      </c>
      <c r="DQ2172">
        <v>1378592</v>
      </c>
      <c r="DR2172">
        <v>0</v>
      </c>
      <c r="DS2172">
        <v>0</v>
      </c>
    </row>
    <row r="2173" spans="1:123" x14ac:dyDescent="0.3">
      <c r="A2173" t="str">
        <f t="shared" si="33"/>
        <v>20171985</v>
      </c>
      <c r="B2173">
        <v>63</v>
      </c>
      <c r="C2173">
        <v>2017</v>
      </c>
      <c r="D2173">
        <v>198512</v>
      </c>
      <c r="E2173">
        <v>74</v>
      </c>
      <c r="F2173">
        <v>1406953</v>
      </c>
      <c r="G2173">
        <v>215203</v>
      </c>
      <c r="H2173">
        <v>550000</v>
      </c>
      <c r="I2173">
        <v>250000</v>
      </c>
      <c r="J2173">
        <v>126000</v>
      </c>
      <c r="K2173">
        <v>85000</v>
      </c>
      <c r="L2173">
        <v>100000</v>
      </c>
      <c r="M2173">
        <v>56200</v>
      </c>
      <c r="N2173">
        <v>11500</v>
      </c>
      <c r="O2173">
        <v>25500</v>
      </c>
      <c r="P2173">
        <v>4500</v>
      </c>
      <c r="Q2173">
        <v>2000</v>
      </c>
      <c r="R2173">
        <v>0</v>
      </c>
      <c r="S2173">
        <v>8311</v>
      </c>
      <c r="T2173">
        <v>35000</v>
      </c>
      <c r="U2173">
        <v>36000</v>
      </c>
      <c r="V2173">
        <v>0</v>
      </c>
      <c r="W2173">
        <v>0</v>
      </c>
      <c r="X2173">
        <v>0</v>
      </c>
      <c r="Y2173">
        <v>0</v>
      </c>
      <c r="Z2173">
        <v>381979</v>
      </c>
      <c r="AA2173">
        <v>0</v>
      </c>
      <c r="AB2173">
        <v>36348</v>
      </c>
      <c r="AC2173">
        <v>142883</v>
      </c>
      <c r="AD2173">
        <v>73613</v>
      </c>
      <c r="AE2173">
        <v>36348</v>
      </c>
      <c r="AF2173">
        <v>180148</v>
      </c>
      <c r="AG2173">
        <v>0</v>
      </c>
      <c r="AH2173">
        <v>0</v>
      </c>
      <c r="AI2173">
        <v>0</v>
      </c>
      <c r="AJ2173">
        <v>69852</v>
      </c>
      <c r="AK2173">
        <v>69852</v>
      </c>
      <c r="AL2173">
        <v>0</v>
      </c>
      <c r="AM2173">
        <v>0</v>
      </c>
      <c r="AN2173">
        <v>548032</v>
      </c>
      <c r="AO2173">
        <v>1407114</v>
      </c>
      <c r="AP2173">
        <v>216496</v>
      </c>
      <c r="AQ2173">
        <v>51800</v>
      </c>
      <c r="AR2173">
        <v>20000</v>
      </c>
      <c r="AS2173">
        <v>0</v>
      </c>
      <c r="AT2173">
        <v>0</v>
      </c>
      <c r="AU2173">
        <v>285550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285550</v>
      </c>
      <c r="BE2173">
        <v>111111</v>
      </c>
      <c r="BF2173">
        <v>60000</v>
      </c>
      <c r="BG2173">
        <v>35194</v>
      </c>
      <c r="BH2173">
        <v>20000</v>
      </c>
      <c r="BI2173">
        <v>56200</v>
      </c>
      <c r="BJ2173">
        <v>201309</v>
      </c>
      <c r="BK2173">
        <v>1211596</v>
      </c>
      <c r="BL2173">
        <v>0</v>
      </c>
      <c r="BM2173">
        <v>0</v>
      </c>
      <c r="BN2173">
        <v>0</v>
      </c>
      <c r="BO2173">
        <v>0</v>
      </c>
      <c r="BP2173">
        <v>0</v>
      </c>
      <c r="BQ2173">
        <v>0</v>
      </c>
      <c r="BR2173">
        <v>34000</v>
      </c>
      <c r="BS2173">
        <v>0</v>
      </c>
      <c r="BT2173">
        <v>0</v>
      </c>
      <c r="BU2173">
        <v>0</v>
      </c>
      <c r="BV2173">
        <v>0</v>
      </c>
      <c r="BW2173">
        <v>0</v>
      </c>
      <c r="BX2173">
        <v>0</v>
      </c>
      <c r="BY2173">
        <v>0</v>
      </c>
      <c r="BZ2173">
        <v>0</v>
      </c>
      <c r="CA2173">
        <v>0</v>
      </c>
      <c r="CB2173">
        <v>0</v>
      </c>
      <c r="CC2173">
        <v>0</v>
      </c>
      <c r="CD2173">
        <v>0</v>
      </c>
      <c r="CE2173">
        <v>0</v>
      </c>
      <c r="CF2173">
        <v>0</v>
      </c>
      <c r="CG2173">
        <v>25000</v>
      </c>
      <c r="CH2173">
        <v>572</v>
      </c>
      <c r="CI2173">
        <v>3000</v>
      </c>
      <c r="CJ2173">
        <v>2250</v>
      </c>
      <c r="CK2173">
        <v>900</v>
      </c>
      <c r="CL2173">
        <v>750</v>
      </c>
      <c r="CM2173">
        <v>3250</v>
      </c>
      <c r="CN2173">
        <v>15000</v>
      </c>
      <c r="CO2173">
        <v>750</v>
      </c>
      <c r="CP2173">
        <v>16000</v>
      </c>
      <c r="CQ2173">
        <v>610000</v>
      </c>
      <c r="CR2173">
        <v>100000</v>
      </c>
      <c r="CS2173">
        <v>10000</v>
      </c>
      <c r="CT2173">
        <v>154000</v>
      </c>
      <c r="CU2173">
        <v>65000</v>
      </c>
      <c r="CV2173">
        <v>50000</v>
      </c>
      <c r="CW2173">
        <v>1144</v>
      </c>
      <c r="CX2173">
        <v>6000</v>
      </c>
      <c r="CY2173">
        <v>4500</v>
      </c>
      <c r="CZ2173">
        <v>1800</v>
      </c>
      <c r="DA2173">
        <v>1500</v>
      </c>
      <c r="DB2173">
        <v>6500</v>
      </c>
      <c r="DC2173">
        <v>30000</v>
      </c>
      <c r="DD2173">
        <v>1500</v>
      </c>
      <c r="DE2173">
        <v>140000</v>
      </c>
      <c r="DF2173">
        <v>436086</v>
      </c>
      <c r="DG2173">
        <v>100000</v>
      </c>
      <c r="DH2173">
        <v>0</v>
      </c>
      <c r="DI2173">
        <v>285550</v>
      </c>
      <c r="DJ2173">
        <v>192869</v>
      </c>
      <c r="DK2173">
        <v>230218</v>
      </c>
      <c r="DL2173">
        <v>150000</v>
      </c>
      <c r="DM2173">
        <v>348111</v>
      </c>
      <c r="DN2173">
        <v>40000</v>
      </c>
      <c r="DO2173">
        <v>3034630</v>
      </c>
      <c r="DP2173">
        <v>317700</v>
      </c>
      <c r="DQ2173">
        <v>1037117</v>
      </c>
      <c r="DR2173">
        <v>0</v>
      </c>
      <c r="DS2173">
        <v>201309</v>
      </c>
    </row>
    <row r="2174" spans="1:123" x14ac:dyDescent="0.3">
      <c r="A2174" t="str">
        <f t="shared" si="33"/>
        <v>20181986</v>
      </c>
      <c r="B2174">
        <v>63</v>
      </c>
      <c r="C2174">
        <v>2018</v>
      </c>
      <c r="D2174">
        <v>198612</v>
      </c>
      <c r="E2174">
        <v>84</v>
      </c>
      <c r="F2174">
        <v>1507077</v>
      </c>
      <c r="G2174">
        <v>186174</v>
      </c>
      <c r="H2174">
        <v>550000</v>
      </c>
      <c r="I2174">
        <v>375061</v>
      </c>
      <c r="J2174">
        <v>120000</v>
      </c>
      <c r="K2174">
        <v>85000</v>
      </c>
      <c r="L2174">
        <v>130000</v>
      </c>
      <c r="M2174">
        <v>56200</v>
      </c>
      <c r="N2174">
        <v>11500</v>
      </c>
      <c r="O2174">
        <v>25500</v>
      </c>
      <c r="P2174">
        <v>4500</v>
      </c>
      <c r="Q2174">
        <v>2000</v>
      </c>
      <c r="R2174">
        <v>0</v>
      </c>
      <c r="S2174">
        <v>8252</v>
      </c>
      <c r="T2174">
        <v>0</v>
      </c>
      <c r="U2174">
        <v>36000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69852</v>
      </c>
      <c r="AC2174">
        <v>163191</v>
      </c>
      <c r="AD2174">
        <v>84076</v>
      </c>
      <c r="AE2174">
        <v>69852</v>
      </c>
      <c r="AF2174">
        <v>177415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114013</v>
      </c>
      <c r="AN2174">
        <v>1072585</v>
      </c>
      <c r="AO2174">
        <v>1607111</v>
      </c>
      <c r="AP2174">
        <v>247267</v>
      </c>
      <c r="AQ2174">
        <v>0</v>
      </c>
      <c r="AR2174">
        <v>20000</v>
      </c>
      <c r="AS2174">
        <v>0</v>
      </c>
      <c r="AT2174">
        <v>0</v>
      </c>
      <c r="AU2174">
        <v>285550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285550</v>
      </c>
      <c r="BE2174">
        <v>13000</v>
      </c>
      <c r="BF2174">
        <v>60000</v>
      </c>
      <c r="BG2174">
        <v>35194</v>
      </c>
      <c r="BH2174">
        <v>10000</v>
      </c>
      <c r="BI2174">
        <v>25964</v>
      </c>
      <c r="BJ2174">
        <v>1002082</v>
      </c>
      <c r="BK2174">
        <v>728138</v>
      </c>
      <c r="BL2174">
        <v>0</v>
      </c>
      <c r="BM2174">
        <v>0</v>
      </c>
      <c r="BN2174">
        <v>0</v>
      </c>
      <c r="BO2174">
        <v>0</v>
      </c>
      <c r="BP2174">
        <v>0</v>
      </c>
      <c r="BQ2174">
        <v>0</v>
      </c>
      <c r="BR2174">
        <v>20000</v>
      </c>
      <c r="BS2174">
        <v>0</v>
      </c>
      <c r="BT2174">
        <v>0</v>
      </c>
      <c r="BU2174">
        <v>0</v>
      </c>
      <c r="BV2174">
        <v>0</v>
      </c>
      <c r="BW2174">
        <v>0</v>
      </c>
      <c r="BX2174">
        <v>0</v>
      </c>
      <c r="BY2174">
        <v>0</v>
      </c>
      <c r="BZ2174">
        <v>0</v>
      </c>
      <c r="CA2174">
        <v>0</v>
      </c>
      <c r="CB2174">
        <v>0</v>
      </c>
      <c r="CC2174">
        <v>0</v>
      </c>
      <c r="CD2174">
        <v>0</v>
      </c>
      <c r="CE2174">
        <v>0</v>
      </c>
      <c r="CF2174">
        <v>0</v>
      </c>
      <c r="CG2174">
        <v>25000</v>
      </c>
      <c r="CH2174">
        <v>572</v>
      </c>
      <c r="CI2174">
        <v>3000</v>
      </c>
      <c r="CJ2174">
        <v>2250</v>
      </c>
      <c r="CK2174">
        <v>900</v>
      </c>
      <c r="CL2174">
        <v>750</v>
      </c>
      <c r="CM2174">
        <v>3250</v>
      </c>
      <c r="CN2174">
        <v>15000</v>
      </c>
      <c r="CO2174">
        <v>750</v>
      </c>
      <c r="CP2174">
        <v>0</v>
      </c>
      <c r="CQ2174">
        <v>610000</v>
      </c>
      <c r="CR2174">
        <v>100000</v>
      </c>
      <c r="CS2174">
        <v>10000</v>
      </c>
      <c r="CT2174">
        <v>154000</v>
      </c>
      <c r="CU2174">
        <v>65000</v>
      </c>
      <c r="CV2174">
        <v>75000</v>
      </c>
      <c r="CW2174">
        <v>1716</v>
      </c>
      <c r="CX2174">
        <v>9000</v>
      </c>
      <c r="CY2174">
        <v>6750</v>
      </c>
      <c r="CZ2174">
        <v>2700</v>
      </c>
      <c r="DA2174">
        <v>2250</v>
      </c>
      <c r="DB2174">
        <v>9750</v>
      </c>
      <c r="DC2174">
        <v>45000</v>
      </c>
      <c r="DD2174">
        <v>2250</v>
      </c>
      <c r="DE2174">
        <v>140000</v>
      </c>
      <c r="DF2174">
        <v>0</v>
      </c>
      <c r="DG2174">
        <v>100000</v>
      </c>
      <c r="DH2174">
        <v>0</v>
      </c>
      <c r="DI2174">
        <v>285550</v>
      </c>
      <c r="DJ2174">
        <v>224543</v>
      </c>
      <c r="DK2174">
        <v>250000</v>
      </c>
      <c r="DL2174">
        <v>210000</v>
      </c>
      <c r="DM2174">
        <v>350000</v>
      </c>
      <c r="DN2174">
        <v>50000</v>
      </c>
      <c r="DO2174">
        <v>2703509</v>
      </c>
      <c r="DP2174">
        <v>317700</v>
      </c>
      <c r="DQ2174">
        <v>1331725</v>
      </c>
      <c r="DR2174">
        <v>0</v>
      </c>
      <c r="DS2174">
        <v>1116094</v>
      </c>
    </row>
    <row r="2175" spans="1:123" x14ac:dyDescent="0.3">
      <c r="A2175" t="str">
        <f t="shared" si="33"/>
        <v>20191987</v>
      </c>
      <c r="B2175">
        <v>63</v>
      </c>
      <c r="C2175">
        <v>2019</v>
      </c>
      <c r="D2175">
        <v>198712</v>
      </c>
      <c r="E2175">
        <v>24</v>
      </c>
      <c r="F2175">
        <v>1560247</v>
      </c>
      <c r="G2175">
        <v>163145</v>
      </c>
      <c r="H2175">
        <v>550000</v>
      </c>
      <c r="I2175">
        <v>329300</v>
      </c>
      <c r="J2175">
        <v>120000</v>
      </c>
      <c r="K2175">
        <v>85000</v>
      </c>
      <c r="L2175">
        <v>160000</v>
      </c>
      <c r="M2175">
        <v>56200</v>
      </c>
      <c r="N2175">
        <v>11500</v>
      </c>
      <c r="O2175">
        <v>25500</v>
      </c>
      <c r="P2175">
        <v>4500</v>
      </c>
      <c r="Q2175">
        <v>2000</v>
      </c>
      <c r="R2175">
        <v>0</v>
      </c>
      <c r="S2175">
        <v>8193</v>
      </c>
      <c r="T2175">
        <v>0</v>
      </c>
      <c r="U2175">
        <v>36000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47078</v>
      </c>
      <c r="AD2175">
        <v>0</v>
      </c>
      <c r="AE2175">
        <v>0</v>
      </c>
      <c r="AF2175">
        <v>71332</v>
      </c>
      <c r="AG2175">
        <v>0</v>
      </c>
      <c r="AH2175">
        <v>0</v>
      </c>
      <c r="AI2175">
        <v>0</v>
      </c>
      <c r="AJ2175">
        <v>60475</v>
      </c>
      <c r="AK2175">
        <v>60475</v>
      </c>
      <c r="AL2175">
        <v>0</v>
      </c>
      <c r="AM2175">
        <v>98193</v>
      </c>
      <c r="AN2175">
        <v>1118193</v>
      </c>
      <c r="AO2175">
        <v>463620</v>
      </c>
      <c r="AP2175">
        <v>71332</v>
      </c>
      <c r="AQ2175">
        <v>0</v>
      </c>
      <c r="AR2175">
        <v>0</v>
      </c>
      <c r="AS2175">
        <v>3000</v>
      </c>
      <c r="AT2175">
        <v>8000</v>
      </c>
      <c r="AU2175">
        <v>285550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19481</v>
      </c>
      <c r="BE2175">
        <v>1300</v>
      </c>
      <c r="BF2175">
        <v>60000</v>
      </c>
      <c r="BG2175">
        <v>35194</v>
      </c>
      <c r="BH2175">
        <v>0</v>
      </c>
      <c r="BI2175">
        <v>2856</v>
      </c>
      <c r="BJ2175">
        <v>0</v>
      </c>
      <c r="BK2175">
        <v>712671</v>
      </c>
      <c r="BL2175">
        <v>0</v>
      </c>
      <c r="BM2175">
        <v>0</v>
      </c>
      <c r="BN2175">
        <v>0</v>
      </c>
      <c r="BO2175">
        <v>0</v>
      </c>
      <c r="BP2175">
        <v>0</v>
      </c>
      <c r="BQ2175">
        <v>0</v>
      </c>
      <c r="BR2175">
        <v>20000</v>
      </c>
      <c r="BS2175">
        <v>0</v>
      </c>
      <c r="BT2175">
        <v>0</v>
      </c>
      <c r="BU2175">
        <v>0</v>
      </c>
      <c r="BV2175">
        <v>0</v>
      </c>
      <c r="BW2175">
        <v>0</v>
      </c>
      <c r="BX2175">
        <v>0</v>
      </c>
      <c r="BY2175">
        <v>0</v>
      </c>
      <c r="BZ2175">
        <v>0</v>
      </c>
      <c r="CA2175">
        <v>0</v>
      </c>
      <c r="CB2175">
        <v>0</v>
      </c>
      <c r="CC2175">
        <v>0</v>
      </c>
      <c r="CD2175">
        <v>0</v>
      </c>
      <c r="CE2175">
        <v>0</v>
      </c>
      <c r="CF2175">
        <v>0</v>
      </c>
      <c r="CG2175">
        <v>25000</v>
      </c>
      <c r="CH2175">
        <v>572</v>
      </c>
      <c r="CI2175">
        <v>3000</v>
      </c>
      <c r="CJ2175">
        <v>2250</v>
      </c>
      <c r="CK2175">
        <v>900</v>
      </c>
      <c r="CL2175">
        <v>750</v>
      </c>
      <c r="CM2175">
        <v>3250</v>
      </c>
      <c r="CN2175">
        <v>15000</v>
      </c>
      <c r="CO2175">
        <v>750</v>
      </c>
      <c r="CP2175">
        <v>0</v>
      </c>
      <c r="CQ2175">
        <v>610000</v>
      </c>
      <c r="CR2175">
        <v>100000</v>
      </c>
      <c r="CS2175">
        <v>10000</v>
      </c>
      <c r="CT2175">
        <v>154000</v>
      </c>
      <c r="CU2175">
        <v>65000</v>
      </c>
      <c r="CV2175">
        <v>100000</v>
      </c>
      <c r="CW2175">
        <v>2288</v>
      </c>
      <c r="CX2175">
        <v>12000</v>
      </c>
      <c r="CY2175">
        <v>9000</v>
      </c>
      <c r="CZ2175">
        <v>3600</v>
      </c>
      <c r="DA2175">
        <v>3000</v>
      </c>
      <c r="DB2175">
        <v>13000</v>
      </c>
      <c r="DC2175">
        <v>60000</v>
      </c>
      <c r="DD2175">
        <v>3000</v>
      </c>
      <c r="DE2175">
        <v>140000</v>
      </c>
      <c r="DF2175">
        <v>0</v>
      </c>
      <c r="DG2175">
        <v>100000</v>
      </c>
      <c r="DH2175">
        <v>0</v>
      </c>
      <c r="DI2175">
        <v>19481</v>
      </c>
      <c r="DJ2175">
        <v>256218</v>
      </c>
      <c r="DK2175">
        <v>250000</v>
      </c>
      <c r="DL2175">
        <v>270000</v>
      </c>
      <c r="DM2175">
        <v>350000</v>
      </c>
      <c r="DN2175">
        <v>50000</v>
      </c>
      <c r="DO2175">
        <v>2641062</v>
      </c>
      <c r="DP2175">
        <v>317700</v>
      </c>
      <c r="DQ2175">
        <v>63421</v>
      </c>
      <c r="DR2175">
        <v>0</v>
      </c>
      <c r="DS2175">
        <v>98193</v>
      </c>
    </row>
    <row r="2176" spans="1:123" x14ac:dyDescent="0.3">
      <c r="A2176" t="str">
        <f t="shared" si="33"/>
        <v>20201988</v>
      </c>
      <c r="B2176">
        <v>63</v>
      </c>
      <c r="C2176">
        <v>2020</v>
      </c>
      <c r="D2176">
        <v>198812</v>
      </c>
      <c r="E2176">
        <v>14</v>
      </c>
      <c r="F2176">
        <v>1873538</v>
      </c>
      <c r="G2176">
        <v>163116</v>
      </c>
      <c r="H2176">
        <v>550000</v>
      </c>
      <c r="I2176">
        <v>250000</v>
      </c>
      <c r="J2176">
        <v>120000</v>
      </c>
      <c r="K2176">
        <v>85000</v>
      </c>
      <c r="L2176">
        <v>192500</v>
      </c>
      <c r="M2176">
        <v>56200</v>
      </c>
      <c r="N2176">
        <v>11500</v>
      </c>
      <c r="O2176">
        <v>25500</v>
      </c>
      <c r="P2176">
        <v>4500</v>
      </c>
      <c r="Q2176">
        <v>2000</v>
      </c>
      <c r="R2176">
        <v>0</v>
      </c>
      <c r="S2176">
        <v>8134</v>
      </c>
      <c r="T2176">
        <v>35000</v>
      </c>
      <c r="U2176">
        <v>36000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60475</v>
      </c>
      <c r="AC2176">
        <v>28084</v>
      </c>
      <c r="AD2176">
        <v>0</v>
      </c>
      <c r="AE2176">
        <v>42553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17922</v>
      </c>
      <c r="AL2176">
        <v>0</v>
      </c>
      <c r="AM2176">
        <v>51334</v>
      </c>
      <c r="AN2176">
        <v>1215000</v>
      </c>
      <c r="AO2176">
        <v>276573</v>
      </c>
      <c r="AP2176">
        <v>42553</v>
      </c>
      <c r="AQ2176">
        <v>0</v>
      </c>
      <c r="AR2176">
        <v>0</v>
      </c>
      <c r="AS2176">
        <v>6000</v>
      </c>
      <c r="AT2176">
        <v>8000</v>
      </c>
      <c r="AU2176">
        <v>19481</v>
      </c>
      <c r="AV2176">
        <v>75000</v>
      </c>
      <c r="AW2176">
        <v>0</v>
      </c>
      <c r="AX2176">
        <v>31649</v>
      </c>
      <c r="AY2176">
        <v>0</v>
      </c>
      <c r="AZ2176">
        <v>22000</v>
      </c>
      <c r="BA2176">
        <v>25000</v>
      </c>
      <c r="BB2176">
        <v>8000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0</v>
      </c>
      <c r="BI2176">
        <v>0</v>
      </c>
      <c r="BJ2176">
        <v>0</v>
      </c>
      <c r="BK2176">
        <v>514256</v>
      </c>
      <c r="BL2176">
        <v>0</v>
      </c>
      <c r="BM2176">
        <v>95090</v>
      </c>
      <c r="BN2176">
        <v>154000</v>
      </c>
      <c r="BO2176">
        <v>0</v>
      </c>
      <c r="BP2176">
        <v>0</v>
      </c>
      <c r="BQ2176">
        <v>0</v>
      </c>
      <c r="BR2176">
        <v>0</v>
      </c>
      <c r="BS2176">
        <v>0</v>
      </c>
      <c r="BT2176">
        <v>0</v>
      </c>
      <c r="BU2176">
        <v>0</v>
      </c>
      <c r="BV2176">
        <v>0</v>
      </c>
      <c r="BW2176">
        <v>0</v>
      </c>
      <c r="BX2176">
        <v>0</v>
      </c>
      <c r="BY2176">
        <v>0</v>
      </c>
      <c r="BZ2176">
        <v>0</v>
      </c>
      <c r="CA2176">
        <v>0</v>
      </c>
      <c r="CB2176">
        <v>0</v>
      </c>
      <c r="CC2176">
        <v>0</v>
      </c>
      <c r="CD2176">
        <v>0</v>
      </c>
      <c r="CE2176">
        <v>0</v>
      </c>
      <c r="CF2176">
        <v>68917</v>
      </c>
      <c r="CG2176">
        <v>0</v>
      </c>
      <c r="CH2176">
        <v>0</v>
      </c>
      <c r="CI2176">
        <v>0</v>
      </c>
      <c r="CJ2176">
        <v>0</v>
      </c>
      <c r="CK2176">
        <v>0</v>
      </c>
      <c r="CL2176">
        <v>0</v>
      </c>
      <c r="CM2176">
        <v>0</v>
      </c>
      <c r="CN2176">
        <v>0</v>
      </c>
      <c r="CO2176">
        <v>0</v>
      </c>
      <c r="CP2176">
        <v>0</v>
      </c>
      <c r="CQ2176">
        <v>494910</v>
      </c>
      <c r="CR2176">
        <v>100000</v>
      </c>
      <c r="CS2176">
        <v>10000</v>
      </c>
      <c r="CT2176">
        <v>0</v>
      </c>
      <c r="CU2176">
        <v>65000</v>
      </c>
      <c r="CV2176">
        <v>100000</v>
      </c>
      <c r="CW2176">
        <v>2288</v>
      </c>
      <c r="CX2176">
        <v>12000</v>
      </c>
      <c r="CY2176">
        <v>9000</v>
      </c>
      <c r="CZ2176">
        <v>3600</v>
      </c>
      <c r="DA2176">
        <v>3000</v>
      </c>
      <c r="DB2176">
        <v>13000</v>
      </c>
      <c r="DC2176">
        <v>60000</v>
      </c>
      <c r="DD2176">
        <v>3000</v>
      </c>
      <c r="DE2176">
        <v>71083</v>
      </c>
      <c r="DF2176">
        <v>0</v>
      </c>
      <c r="DG2176">
        <v>100000</v>
      </c>
      <c r="DH2176">
        <v>0</v>
      </c>
      <c r="DI2176">
        <v>0</v>
      </c>
      <c r="DJ2176">
        <v>221049</v>
      </c>
      <c r="DK2176">
        <v>224686</v>
      </c>
      <c r="DL2176">
        <v>270000</v>
      </c>
      <c r="DM2176">
        <v>274870</v>
      </c>
      <c r="DN2176">
        <v>28000</v>
      </c>
      <c r="DO2176">
        <v>2083408</v>
      </c>
      <c r="DP2176">
        <v>317700</v>
      </c>
      <c r="DQ2176">
        <v>-465194</v>
      </c>
      <c r="DR2176">
        <v>25391</v>
      </c>
      <c r="DS2176">
        <v>51334</v>
      </c>
    </row>
    <row r="2177" spans="1:123" x14ac:dyDescent="0.3">
      <c r="A2177" t="str">
        <f t="shared" si="33"/>
        <v>20211989</v>
      </c>
      <c r="B2177">
        <v>63</v>
      </c>
      <c r="C2177">
        <v>2021</v>
      </c>
      <c r="D2177">
        <v>198912</v>
      </c>
      <c r="E2177">
        <v>57</v>
      </c>
      <c r="F2177">
        <v>2054196</v>
      </c>
      <c r="G2177">
        <v>163116</v>
      </c>
      <c r="H2177">
        <v>550000</v>
      </c>
      <c r="I2177">
        <v>250000</v>
      </c>
      <c r="J2177">
        <v>120000</v>
      </c>
      <c r="K2177">
        <v>85000</v>
      </c>
      <c r="L2177">
        <v>205000</v>
      </c>
      <c r="M2177">
        <v>56200</v>
      </c>
      <c r="N2177">
        <v>11500</v>
      </c>
      <c r="O2177">
        <v>25500</v>
      </c>
      <c r="P2177">
        <v>4500</v>
      </c>
      <c r="Q2177">
        <v>2000</v>
      </c>
      <c r="R2177">
        <v>0</v>
      </c>
      <c r="S2177">
        <v>7945</v>
      </c>
      <c r="T2177">
        <v>35000</v>
      </c>
      <c r="U2177">
        <v>36000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17922</v>
      </c>
      <c r="AC2177">
        <v>109707</v>
      </c>
      <c r="AD2177">
        <v>56521</v>
      </c>
      <c r="AE2177">
        <v>17922</v>
      </c>
      <c r="AF2177">
        <v>148305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63645</v>
      </c>
      <c r="AN2177">
        <v>1066695</v>
      </c>
      <c r="AO2177">
        <v>1080393</v>
      </c>
      <c r="AP2177">
        <v>166227</v>
      </c>
      <c r="AQ2177">
        <v>0</v>
      </c>
      <c r="AR2177">
        <v>20000</v>
      </c>
      <c r="AS2177">
        <v>3000</v>
      </c>
      <c r="AT2177">
        <v>8000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0</v>
      </c>
      <c r="BI2177">
        <v>0</v>
      </c>
      <c r="BJ2177">
        <v>0</v>
      </c>
      <c r="BK2177">
        <v>1277620</v>
      </c>
      <c r="BL2177">
        <v>0</v>
      </c>
      <c r="BM2177">
        <v>0</v>
      </c>
      <c r="BN2177">
        <v>0</v>
      </c>
      <c r="BO2177">
        <v>0</v>
      </c>
      <c r="BP2177">
        <v>0</v>
      </c>
      <c r="BQ2177">
        <v>0</v>
      </c>
      <c r="BR2177">
        <v>91003</v>
      </c>
      <c r="BS2177">
        <v>0</v>
      </c>
      <c r="BT2177">
        <v>0</v>
      </c>
      <c r="BU2177">
        <v>0</v>
      </c>
      <c r="BV2177">
        <v>0</v>
      </c>
      <c r="BW2177">
        <v>0</v>
      </c>
      <c r="BX2177">
        <v>0</v>
      </c>
      <c r="BY2177">
        <v>0</v>
      </c>
      <c r="BZ2177">
        <v>0</v>
      </c>
      <c r="CA2177">
        <v>0</v>
      </c>
      <c r="CB2177">
        <v>0</v>
      </c>
      <c r="CC2177">
        <v>0</v>
      </c>
      <c r="CD2177">
        <v>0</v>
      </c>
      <c r="CE2177">
        <v>0</v>
      </c>
      <c r="CF2177">
        <v>0</v>
      </c>
      <c r="CG2177">
        <v>0</v>
      </c>
      <c r="CH2177">
        <v>0</v>
      </c>
      <c r="CI2177">
        <v>0</v>
      </c>
      <c r="CJ2177">
        <v>0</v>
      </c>
      <c r="CK2177">
        <v>0</v>
      </c>
      <c r="CL2177">
        <v>0</v>
      </c>
      <c r="CM2177">
        <v>0</v>
      </c>
      <c r="CN2177">
        <v>0</v>
      </c>
      <c r="CO2177">
        <v>0</v>
      </c>
      <c r="CP2177">
        <v>0</v>
      </c>
      <c r="CQ2177">
        <v>565913</v>
      </c>
      <c r="CR2177">
        <v>100000</v>
      </c>
      <c r="CS2177">
        <v>10000</v>
      </c>
      <c r="CT2177">
        <v>0</v>
      </c>
      <c r="CU2177">
        <v>65000</v>
      </c>
      <c r="CV2177">
        <v>100000</v>
      </c>
      <c r="CW2177">
        <v>2288</v>
      </c>
      <c r="CX2177">
        <v>12000</v>
      </c>
      <c r="CY2177">
        <v>9000</v>
      </c>
      <c r="CZ2177">
        <v>3600</v>
      </c>
      <c r="DA2177">
        <v>3000</v>
      </c>
      <c r="DB2177">
        <v>13000</v>
      </c>
      <c r="DC2177">
        <v>60000</v>
      </c>
      <c r="DD2177">
        <v>3000</v>
      </c>
      <c r="DE2177">
        <v>76083</v>
      </c>
      <c r="DF2177">
        <v>0</v>
      </c>
      <c r="DG2177">
        <v>100000</v>
      </c>
      <c r="DH2177">
        <v>0</v>
      </c>
      <c r="DI2177">
        <v>0</v>
      </c>
      <c r="DJ2177">
        <v>221049</v>
      </c>
      <c r="DK2177">
        <v>224686</v>
      </c>
      <c r="DL2177">
        <v>270000</v>
      </c>
      <c r="DM2177">
        <v>274870</v>
      </c>
      <c r="DN2177">
        <v>28000</v>
      </c>
      <c r="DO2177">
        <v>2141489</v>
      </c>
      <c r="DP2177">
        <v>317700</v>
      </c>
      <c r="DQ2177">
        <v>154648</v>
      </c>
      <c r="DR2177">
        <v>0</v>
      </c>
      <c r="DS2177">
        <v>63645</v>
      </c>
    </row>
    <row r="2178" spans="1:123" x14ac:dyDescent="0.3">
      <c r="A2178" t="str">
        <f t="shared" si="33"/>
        <v>20221990</v>
      </c>
      <c r="B2178">
        <v>63</v>
      </c>
      <c r="C2178">
        <v>2022</v>
      </c>
      <c r="D2178">
        <v>199012</v>
      </c>
      <c r="E2178">
        <v>22</v>
      </c>
      <c r="F2178">
        <v>2083318</v>
      </c>
      <c r="G2178">
        <v>163115</v>
      </c>
      <c r="H2178">
        <v>550000</v>
      </c>
      <c r="I2178">
        <v>250000</v>
      </c>
      <c r="J2178">
        <v>120000</v>
      </c>
      <c r="K2178">
        <v>85000</v>
      </c>
      <c r="L2178">
        <v>202500</v>
      </c>
      <c r="M2178">
        <v>56200</v>
      </c>
      <c r="N2178">
        <v>11500</v>
      </c>
      <c r="O2178">
        <v>25500</v>
      </c>
      <c r="P2178">
        <v>4500</v>
      </c>
      <c r="Q2178">
        <v>2000</v>
      </c>
      <c r="R2178">
        <v>0</v>
      </c>
      <c r="S2178">
        <v>7757</v>
      </c>
      <c r="T2178">
        <v>35000</v>
      </c>
      <c r="U2178">
        <v>36000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42267</v>
      </c>
      <c r="AD2178">
        <v>0</v>
      </c>
      <c r="AE2178">
        <v>0</v>
      </c>
      <c r="AF2178">
        <v>64043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60957</v>
      </c>
      <c r="AN2178">
        <v>1150957</v>
      </c>
      <c r="AO2178">
        <v>416247</v>
      </c>
      <c r="AP2178">
        <v>64043</v>
      </c>
      <c r="AQ2178">
        <v>0</v>
      </c>
      <c r="AR2178">
        <v>0</v>
      </c>
      <c r="AS2178">
        <v>3000</v>
      </c>
      <c r="AT2178">
        <v>8000</v>
      </c>
      <c r="AU2178">
        <v>0</v>
      </c>
      <c r="AV2178">
        <v>75000</v>
      </c>
      <c r="AW2178">
        <v>0</v>
      </c>
      <c r="AX2178">
        <v>35613</v>
      </c>
      <c r="AY2178">
        <v>0</v>
      </c>
      <c r="AZ2178">
        <v>22000</v>
      </c>
      <c r="BA2178">
        <v>25000</v>
      </c>
      <c r="BB2178">
        <v>8000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0</v>
      </c>
      <c r="BI2178">
        <v>0</v>
      </c>
      <c r="BJ2178">
        <v>0</v>
      </c>
      <c r="BK2178">
        <v>656904</v>
      </c>
      <c r="BL2178">
        <v>0</v>
      </c>
      <c r="BM2178">
        <v>181971</v>
      </c>
      <c r="BN2178">
        <v>0</v>
      </c>
      <c r="BO2178">
        <v>0</v>
      </c>
      <c r="BP2178">
        <v>84831</v>
      </c>
      <c r="BQ2178">
        <v>0</v>
      </c>
      <c r="BR2178">
        <v>0</v>
      </c>
      <c r="BS2178">
        <v>0</v>
      </c>
      <c r="BT2178">
        <v>0</v>
      </c>
      <c r="BU2178">
        <v>0</v>
      </c>
      <c r="BV2178">
        <v>0</v>
      </c>
      <c r="BW2178">
        <v>0</v>
      </c>
      <c r="BX2178">
        <v>0</v>
      </c>
      <c r="BY2178">
        <v>0</v>
      </c>
      <c r="BZ2178">
        <v>0</v>
      </c>
      <c r="CA2178">
        <v>0</v>
      </c>
      <c r="CB2178">
        <v>0</v>
      </c>
      <c r="CC2178">
        <v>0</v>
      </c>
      <c r="CD2178">
        <v>0</v>
      </c>
      <c r="CE2178">
        <v>0</v>
      </c>
      <c r="CF2178">
        <v>68917</v>
      </c>
      <c r="CG2178">
        <v>0</v>
      </c>
      <c r="CH2178">
        <v>0</v>
      </c>
      <c r="CI2178">
        <v>0</v>
      </c>
      <c r="CJ2178">
        <v>0</v>
      </c>
      <c r="CK2178">
        <v>0</v>
      </c>
      <c r="CL2178">
        <v>0</v>
      </c>
      <c r="CM2178">
        <v>0</v>
      </c>
      <c r="CN2178">
        <v>0</v>
      </c>
      <c r="CO2178">
        <v>0</v>
      </c>
      <c r="CP2178">
        <v>0</v>
      </c>
      <c r="CQ2178">
        <v>363942</v>
      </c>
      <c r="CR2178">
        <v>15169</v>
      </c>
      <c r="CS2178">
        <v>10000</v>
      </c>
      <c r="CT2178">
        <v>0</v>
      </c>
      <c r="CU2178">
        <v>65000</v>
      </c>
      <c r="CV2178">
        <v>100000</v>
      </c>
      <c r="CW2178">
        <v>2288</v>
      </c>
      <c r="CX2178">
        <v>12000</v>
      </c>
      <c r="CY2178">
        <v>9000</v>
      </c>
      <c r="CZ2178">
        <v>3600</v>
      </c>
      <c r="DA2178">
        <v>3000</v>
      </c>
      <c r="DB2178">
        <v>13000</v>
      </c>
      <c r="DC2178">
        <v>60000</v>
      </c>
      <c r="DD2178">
        <v>3000</v>
      </c>
      <c r="DE2178">
        <v>12166</v>
      </c>
      <c r="DF2178">
        <v>0</v>
      </c>
      <c r="DG2178">
        <v>100000</v>
      </c>
      <c r="DH2178">
        <v>0</v>
      </c>
      <c r="DI2178">
        <v>0</v>
      </c>
      <c r="DJ2178">
        <v>185436</v>
      </c>
      <c r="DK2178">
        <v>199686</v>
      </c>
      <c r="DL2178">
        <v>270000</v>
      </c>
      <c r="DM2178">
        <v>199870</v>
      </c>
      <c r="DN2178">
        <v>6000</v>
      </c>
      <c r="DO2178">
        <v>1633157</v>
      </c>
      <c r="DP2178">
        <v>317700</v>
      </c>
      <c r="DQ2178">
        <v>-571229</v>
      </c>
      <c r="DR2178">
        <v>138854</v>
      </c>
      <c r="DS2178">
        <v>60957</v>
      </c>
    </row>
    <row r="2179" spans="1:123" x14ac:dyDescent="0.3">
      <c r="A2179" t="str">
        <f t="shared" ref="A2179:A2242" si="34">CONCATENATE(C2179,LEFT(D2179,4))</f>
        <v>20231991</v>
      </c>
      <c r="B2179">
        <v>63</v>
      </c>
      <c r="C2179">
        <v>2023</v>
      </c>
      <c r="D2179">
        <v>199112</v>
      </c>
      <c r="E2179">
        <v>14</v>
      </c>
      <c r="F2179">
        <v>1894161</v>
      </c>
      <c r="G2179">
        <v>163115</v>
      </c>
      <c r="H2179">
        <v>550000</v>
      </c>
      <c r="I2179">
        <v>250000</v>
      </c>
      <c r="J2179">
        <v>120000</v>
      </c>
      <c r="K2179">
        <v>85000</v>
      </c>
      <c r="L2179">
        <v>200000</v>
      </c>
      <c r="M2179">
        <v>56200</v>
      </c>
      <c r="N2179">
        <v>11500</v>
      </c>
      <c r="O2179">
        <v>25500</v>
      </c>
      <c r="P2179">
        <v>4500</v>
      </c>
      <c r="Q2179">
        <v>2000</v>
      </c>
      <c r="R2179">
        <v>0</v>
      </c>
      <c r="S2179">
        <v>7568</v>
      </c>
      <c r="T2179">
        <v>35000</v>
      </c>
      <c r="U2179">
        <v>36000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26393</v>
      </c>
      <c r="AD2179">
        <v>0</v>
      </c>
      <c r="AE2179">
        <v>0</v>
      </c>
      <c r="AF2179">
        <v>39991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58268</v>
      </c>
      <c r="AN2179">
        <v>1175009</v>
      </c>
      <c r="AO2179">
        <v>259923</v>
      </c>
      <c r="AP2179">
        <v>39991</v>
      </c>
      <c r="AQ2179">
        <v>0</v>
      </c>
      <c r="AR2179">
        <v>0</v>
      </c>
      <c r="AS2179">
        <v>6000</v>
      </c>
      <c r="AT2179">
        <v>8000</v>
      </c>
      <c r="AU2179">
        <v>0</v>
      </c>
      <c r="AV2179">
        <v>75000</v>
      </c>
      <c r="AW2179">
        <v>0</v>
      </c>
      <c r="AX2179">
        <v>31500</v>
      </c>
      <c r="AY2179">
        <v>0</v>
      </c>
      <c r="AZ2179">
        <v>6000</v>
      </c>
      <c r="BA2179">
        <v>25000</v>
      </c>
      <c r="BB2179">
        <v>8000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0</v>
      </c>
      <c r="BI2179">
        <v>0</v>
      </c>
      <c r="BJ2179">
        <v>0</v>
      </c>
      <c r="BK2179">
        <v>459414</v>
      </c>
      <c r="BL2179">
        <v>0</v>
      </c>
      <c r="BM2179">
        <v>107652</v>
      </c>
      <c r="BN2179">
        <v>0</v>
      </c>
      <c r="BO2179">
        <v>0</v>
      </c>
      <c r="BP2179">
        <v>0</v>
      </c>
      <c r="BQ2179">
        <v>0</v>
      </c>
      <c r="BR2179">
        <v>0</v>
      </c>
      <c r="BS2179">
        <v>0</v>
      </c>
      <c r="BT2179">
        <v>0</v>
      </c>
      <c r="BU2179">
        <v>0</v>
      </c>
      <c r="BV2179">
        <v>0</v>
      </c>
      <c r="BW2179">
        <v>0</v>
      </c>
      <c r="BX2179">
        <v>0</v>
      </c>
      <c r="BY2179">
        <v>0</v>
      </c>
      <c r="BZ2179">
        <v>0</v>
      </c>
      <c r="CA2179">
        <v>0</v>
      </c>
      <c r="CB2179">
        <v>0</v>
      </c>
      <c r="CC2179">
        <v>0</v>
      </c>
      <c r="CD2179">
        <v>0</v>
      </c>
      <c r="CE2179">
        <v>0</v>
      </c>
      <c r="CF2179">
        <v>17166</v>
      </c>
      <c r="CG2179">
        <v>0</v>
      </c>
      <c r="CH2179">
        <v>0</v>
      </c>
      <c r="CI2179">
        <v>0</v>
      </c>
      <c r="CJ2179">
        <v>0</v>
      </c>
      <c r="CK2179">
        <v>0</v>
      </c>
      <c r="CL2179">
        <v>0</v>
      </c>
      <c r="CM2179">
        <v>0</v>
      </c>
      <c r="CN2179">
        <v>0</v>
      </c>
      <c r="CO2179">
        <v>0</v>
      </c>
      <c r="CP2179">
        <v>0</v>
      </c>
      <c r="CQ2179">
        <v>236290</v>
      </c>
      <c r="CR2179">
        <v>15169</v>
      </c>
      <c r="CS2179">
        <v>10000</v>
      </c>
      <c r="CT2179">
        <v>0</v>
      </c>
      <c r="CU2179">
        <v>65000</v>
      </c>
      <c r="CV2179">
        <v>100000</v>
      </c>
      <c r="CW2179">
        <v>2288</v>
      </c>
      <c r="CX2179">
        <v>12000</v>
      </c>
      <c r="CY2179">
        <v>9000</v>
      </c>
      <c r="CZ2179">
        <v>3600</v>
      </c>
      <c r="DA2179">
        <v>3000</v>
      </c>
      <c r="DB2179">
        <v>13000</v>
      </c>
      <c r="DC2179">
        <v>60000</v>
      </c>
      <c r="DD2179">
        <v>3000</v>
      </c>
      <c r="DE2179">
        <v>0</v>
      </c>
      <c r="DF2179">
        <v>0</v>
      </c>
      <c r="DG2179">
        <v>100000</v>
      </c>
      <c r="DH2179">
        <v>0</v>
      </c>
      <c r="DI2179">
        <v>0</v>
      </c>
      <c r="DJ2179">
        <v>153936</v>
      </c>
      <c r="DK2179">
        <v>174686</v>
      </c>
      <c r="DL2179">
        <v>270000</v>
      </c>
      <c r="DM2179">
        <v>124870</v>
      </c>
      <c r="DN2179">
        <v>0</v>
      </c>
      <c r="DO2179">
        <v>1355838</v>
      </c>
      <c r="DP2179">
        <v>317700</v>
      </c>
      <c r="DQ2179">
        <v>-538085</v>
      </c>
      <c r="DR2179">
        <v>334035</v>
      </c>
      <c r="DS2179">
        <v>58268</v>
      </c>
    </row>
    <row r="2180" spans="1:123" x14ac:dyDescent="0.3">
      <c r="A2180" t="str">
        <f t="shared" si="34"/>
        <v>20241992</v>
      </c>
      <c r="B2180">
        <v>63</v>
      </c>
      <c r="C2180">
        <v>2024</v>
      </c>
      <c r="D2180">
        <v>199212</v>
      </c>
      <c r="E2180">
        <v>17</v>
      </c>
      <c r="F2180">
        <v>1852840</v>
      </c>
      <c r="G2180">
        <v>163114</v>
      </c>
      <c r="H2180">
        <v>550000</v>
      </c>
      <c r="I2180">
        <v>250000</v>
      </c>
      <c r="J2180">
        <v>120000</v>
      </c>
      <c r="K2180">
        <v>85000</v>
      </c>
      <c r="L2180">
        <v>200000</v>
      </c>
      <c r="M2180">
        <v>56200</v>
      </c>
      <c r="N2180">
        <v>11500</v>
      </c>
      <c r="O2180">
        <v>25500</v>
      </c>
      <c r="P2180">
        <v>4500</v>
      </c>
      <c r="Q2180">
        <v>2000</v>
      </c>
      <c r="R2180">
        <v>0</v>
      </c>
      <c r="S2180">
        <v>7380</v>
      </c>
      <c r="T2180">
        <v>35000</v>
      </c>
      <c r="U2180">
        <v>36000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32874</v>
      </c>
      <c r="AD2180">
        <v>0</v>
      </c>
      <c r="AE2180">
        <v>0</v>
      </c>
      <c r="AF2180">
        <v>49811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58080</v>
      </c>
      <c r="AN2180">
        <v>1165189</v>
      </c>
      <c r="AO2180">
        <v>323748</v>
      </c>
      <c r="AP2180">
        <v>49811</v>
      </c>
      <c r="AQ2180">
        <v>0</v>
      </c>
      <c r="AR2180">
        <v>0</v>
      </c>
      <c r="AS2180">
        <v>6000</v>
      </c>
      <c r="AT2180">
        <v>8000</v>
      </c>
      <c r="AU2180">
        <v>0</v>
      </c>
      <c r="AV2180">
        <v>75000</v>
      </c>
      <c r="AW2180">
        <v>0</v>
      </c>
      <c r="AX2180">
        <v>32988</v>
      </c>
      <c r="AY2180">
        <v>0</v>
      </c>
      <c r="AZ2180">
        <v>0</v>
      </c>
      <c r="BA2180">
        <v>25000</v>
      </c>
      <c r="BB2180">
        <v>8000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0</v>
      </c>
      <c r="BI2180">
        <v>0</v>
      </c>
      <c r="BJ2180">
        <v>0</v>
      </c>
      <c r="BK2180">
        <v>528548</v>
      </c>
      <c r="BL2180">
        <v>0</v>
      </c>
      <c r="BM2180">
        <v>127904</v>
      </c>
      <c r="BN2180">
        <v>0</v>
      </c>
      <c r="BO2180">
        <v>0</v>
      </c>
      <c r="BP2180">
        <v>0</v>
      </c>
      <c r="BQ2180">
        <v>0</v>
      </c>
      <c r="BR2180">
        <v>0</v>
      </c>
      <c r="BS2180">
        <v>0</v>
      </c>
      <c r="BT2180">
        <v>0</v>
      </c>
      <c r="BU2180">
        <v>0</v>
      </c>
      <c r="BV2180">
        <v>0</v>
      </c>
      <c r="BW2180">
        <v>0</v>
      </c>
      <c r="BX2180">
        <v>0</v>
      </c>
      <c r="BY2180">
        <v>0</v>
      </c>
      <c r="BZ2180">
        <v>0</v>
      </c>
      <c r="CA2180">
        <v>0</v>
      </c>
      <c r="CB2180">
        <v>0</v>
      </c>
      <c r="CC2180">
        <v>0</v>
      </c>
      <c r="CD2180">
        <v>0</v>
      </c>
      <c r="CE2180">
        <v>0</v>
      </c>
      <c r="CF2180">
        <v>5000</v>
      </c>
      <c r="CG2180">
        <v>0</v>
      </c>
      <c r="CH2180">
        <v>0</v>
      </c>
      <c r="CI2180">
        <v>0</v>
      </c>
      <c r="CJ2180">
        <v>0</v>
      </c>
      <c r="CK2180">
        <v>0</v>
      </c>
      <c r="CL2180">
        <v>0</v>
      </c>
      <c r="CM2180">
        <v>0</v>
      </c>
      <c r="CN2180">
        <v>0</v>
      </c>
      <c r="CO2180">
        <v>0</v>
      </c>
      <c r="CP2180">
        <v>0</v>
      </c>
      <c r="CQ2180">
        <v>88386</v>
      </c>
      <c r="CR2180">
        <v>15169</v>
      </c>
      <c r="CS2180">
        <v>10000</v>
      </c>
      <c r="CT2180">
        <v>0</v>
      </c>
      <c r="CU2180">
        <v>65000</v>
      </c>
      <c r="CV2180">
        <v>100000</v>
      </c>
      <c r="CW2180">
        <v>2288</v>
      </c>
      <c r="CX2180">
        <v>12000</v>
      </c>
      <c r="CY2180">
        <v>9000</v>
      </c>
      <c r="CZ2180">
        <v>3600</v>
      </c>
      <c r="DA2180">
        <v>3000</v>
      </c>
      <c r="DB2180">
        <v>13000</v>
      </c>
      <c r="DC2180">
        <v>60000</v>
      </c>
      <c r="DD2180">
        <v>3000</v>
      </c>
      <c r="DE2180">
        <v>0</v>
      </c>
      <c r="DF2180">
        <v>0</v>
      </c>
      <c r="DG2180">
        <v>100000</v>
      </c>
      <c r="DH2180">
        <v>0</v>
      </c>
      <c r="DI2180">
        <v>0</v>
      </c>
      <c r="DJ2180">
        <v>120947</v>
      </c>
      <c r="DK2180">
        <v>149686</v>
      </c>
      <c r="DL2180">
        <v>270000</v>
      </c>
      <c r="DM2180">
        <v>49870</v>
      </c>
      <c r="DN2180">
        <v>0</v>
      </c>
      <c r="DO2180">
        <v>1074946</v>
      </c>
      <c r="DP2180">
        <v>317700</v>
      </c>
      <c r="DQ2180">
        <v>-433126</v>
      </c>
      <c r="DR2180">
        <v>225313</v>
      </c>
      <c r="DS2180">
        <v>58080</v>
      </c>
    </row>
    <row r="2181" spans="1:123" x14ac:dyDescent="0.3">
      <c r="A2181" t="str">
        <f t="shared" si="34"/>
        <v>20251993</v>
      </c>
      <c r="B2181">
        <v>63</v>
      </c>
      <c r="C2181">
        <v>2025</v>
      </c>
      <c r="D2181">
        <v>199312</v>
      </c>
      <c r="E2181">
        <v>46</v>
      </c>
      <c r="F2181">
        <v>1649837</v>
      </c>
      <c r="G2181">
        <v>163114</v>
      </c>
      <c r="H2181">
        <v>550000</v>
      </c>
      <c r="I2181">
        <v>0</v>
      </c>
      <c r="J2181">
        <v>120000</v>
      </c>
      <c r="K2181">
        <v>85000</v>
      </c>
      <c r="L2181">
        <v>200000</v>
      </c>
      <c r="M2181">
        <v>56200</v>
      </c>
      <c r="N2181">
        <v>11500</v>
      </c>
      <c r="O2181">
        <v>25500</v>
      </c>
      <c r="P2181">
        <v>4500</v>
      </c>
      <c r="Q2181">
        <v>2000</v>
      </c>
      <c r="R2181">
        <v>0</v>
      </c>
      <c r="S2181">
        <v>7191</v>
      </c>
      <c r="T2181">
        <v>35000</v>
      </c>
      <c r="U2181">
        <v>36000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89043</v>
      </c>
      <c r="AD2181">
        <v>45875</v>
      </c>
      <c r="AE2181">
        <v>0</v>
      </c>
      <c r="AF2181">
        <v>134917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887974</v>
      </c>
      <c r="AO2181">
        <v>876894</v>
      </c>
      <c r="AP2181">
        <v>134917</v>
      </c>
      <c r="AQ2181">
        <v>0</v>
      </c>
      <c r="AR2181">
        <v>20000</v>
      </c>
      <c r="AS2181">
        <v>3000</v>
      </c>
      <c r="AT2181">
        <v>8000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0</v>
      </c>
      <c r="BI2181">
        <v>0</v>
      </c>
      <c r="BJ2181">
        <v>0</v>
      </c>
      <c r="BK2181">
        <v>1042811</v>
      </c>
      <c r="BL2181">
        <v>0</v>
      </c>
      <c r="BM2181">
        <v>0</v>
      </c>
      <c r="BN2181">
        <v>0</v>
      </c>
      <c r="BO2181">
        <v>0</v>
      </c>
      <c r="BP2181">
        <v>0</v>
      </c>
      <c r="BQ2181">
        <v>0</v>
      </c>
      <c r="BR2181">
        <v>81834</v>
      </c>
      <c r="BS2181">
        <v>0</v>
      </c>
      <c r="BT2181">
        <v>0</v>
      </c>
      <c r="BU2181">
        <v>0</v>
      </c>
      <c r="BV2181">
        <v>0</v>
      </c>
      <c r="BW2181">
        <v>0</v>
      </c>
      <c r="BX2181">
        <v>0</v>
      </c>
      <c r="BY2181">
        <v>0</v>
      </c>
      <c r="BZ2181">
        <v>0</v>
      </c>
      <c r="CA2181">
        <v>0</v>
      </c>
      <c r="CB2181">
        <v>0</v>
      </c>
      <c r="CC2181">
        <v>0</v>
      </c>
      <c r="CD2181">
        <v>0</v>
      </c>
      <c r="CE2181">
        <v>0</v>
      </c>
      <c r="CF2181">
        <v>0</v>
      </c>
      <c r="CG2181">
        <v>0</v>
      </c>
      <c r="CH2181">
        <v>0</v>
      </c>
      <c r="CI2181">
        <v>0</v>
      </c>
      <c r="CJ2181">
        <v>0</v>
      </c>
      <c r="CK2181">
        <v>0</v>
      </c>
      <c r="CL2181">
        <v>0</v>
      </c>
      <c r="CM2181">
        <v>0</v>
      </c>
      <c r="CN2181">
        <v>0</v>
      </c>
      <c r="CO2181">
        <v>0</v>
      </c>
      <c r="CP2181">
        <v>0</v>
      </c>
      <c r="CQ2181">
        <v>150220</v>
      </c>
      <c r="CR2181">
        <v>15169</v>
      </c>
      <c r="CS2181">
        <v>10000</v>
      </c>
      <c r="CT2181">
        <v>0</v>
      </c>
      <c r="CU2181">
        <v>65000</v>
      </c>
      <c r="CV2181">
        <v>100000</v>
      </c>
      <c r="CW2181">
        <v>2288</v>
      </c>
      <c r="CX2181">
        <v>12000</v>
      </c>
      <c r="CY2181">
        <v>9000</v>
      </c>
      <c r="CZ2181">
        <v>3600</v>
      </c>
      <c r="DA2181">
        <v>3000</v>
      </c>
      <c r="DB2181">
        <v>13000</v>
      </c>
      <c r="DC2181">
        <v>60000</v>
      </c>
      <c r="DD2181">
        <v>3000</v>
      </c>
      <c r="DE2181">
        <v>5000</v>
      </c>
      <c r="DF2181">
        <v>0</v>
      </c>
      <c r="DG2181">
        <v>100000</v>
      </c>
      <c r="DH2181">
        <v>0</v>
      </c>
      <c r="DI2181">
        <v>0</v>
      </c>
      <c r="DJ2181">
        <v>120947</v>
      </c>
      <c r="DK2181">
        <v>149686</v>
      </c>
      <c r="DL2181">
        <v>270000</v>
      </c>
      <c r="DM2181">
        <v>49870</v>
      </c>
      <c r="DN2181">
        <v>0</v>
      </c>
      <c r="DO2181">
        <v>1141780</v>
      </c>
      <c r="DP2181">
        <v>317700</v>
      </c>
      <c r="DQ2181">
        <v>81834</v>
      </c>
      <c r="DR2181">
        <v>0</v>
      </c>
      <c r="DS2181">
        <v>0</v>
      </c>
    </row>
    <row r="2182" spans="1:123" x14ac:dyDescent="0.3">
      <c r="A2182" t="str">
        <f t="shared" si="34"/>
        <v>20261994</v>
      </c>
      <c r="B2182">
        <v>63</v>
      </c>
      <c r="C2182">
        <v>2026</v>
      </c>
      <c r="D2182">
        <v>199412</v>
      </c>
      <c r="E2182">
        <v>41</v>
      </c>
      <c r="F2182">
        <v>1828751</v>
      </c>
      <c r="G2182">
        <v>163110</v>
      </c>
      <c r="H2182">
        <v>550000</v>
      </c>
      <c r="I2182">
        <v>0</v>
      </c>
      <c r="J2182">
        <v>120000</v>
      </c>
      <c r="K2182">
        <v>85000</v>
      </c>
      <c r="L2182">
        <v>200000</v>
      </c>
      <c r="M2182">
        <v>56200</v>
      </c>
      <c r="N2182">
        <v>11500</v>
      </c>
      <c r="O2182">
        <v>25500</v>
      </c>
      <c r="P2182">
        <v>4500</v>
      </c>
      <c r="Q2182">
        <v>2000</v>
      </c>
      <c r="R2182">
        <v>0</v>
      </c>
      <c r="S2182">
        <v>7002</v>
      </c>
      <c r="T2182">
        <v>35000</v>
      </c>
      <c r="U2182">
        <v>36000</v>
      </c>
      <c r="V2182">
        <v>0</v>
      </c>
      <c r="W2182">
        <v>0</v>
      </c>
      <c r="X2182">
        <v>25000</v>
      </c>
      <c r="Y2182">
        <v>0</v>
      </c>
      <c r="Z2182">
        <v>0</v>
      </c>
      <c r="AA2182">
        <v>0</v>
      </c>
      <c r="AB2182">
        <v>0</v>
      </c>
      <c r="AC2182">
        <v>79274</v>
      </c>
      <c r="AD2182">
        <v>40842</v>
      </c>
      <c r="AE2182">
        <v>0</v>
      </c>
      <c r="AF2182">
        <v>120116</v>
      </c>
      <c r="AG2182">
        <v>40842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927586</v>
      </c>
      <c r="AO2182">
        <v>780695</v>
      </c>
      <c r="AP2182">
        <v>120116</v>
      </c>
      <c r="AQ2182">
        <v>0</v>
      </c>
      <c r="AR2182">
        <v>16904</v>
      </c>
      <c r="AS2182">
        <v>0</v>
      </c>
      <c r="AT2182">
        <v>0</v>
      </c>
      <c r="AU2182">
        <v>0</v>
      </c>
      <c r="AV2182">
        <v>49870</v>
      </c>
      <c r="AW2182">
        <v>0</v>
      </c>
      <c r="AX2182">
        <v>45957</v>
      </c>
      <c r="AY2182">
        <v>0</v>
      </c>
      <c r="AZ2182">
        <v>0</v>
      </c>
      <c r="BA2182">
        <v>18158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0</v>
      </c>
      <c r="BI2182">
        <v>0</v>
      </c>
      <c r="BJ2182">
        <v>0</v>
      </c>
      <c r="BK2182">
        <v>1031700</v>
      </c>
      <c r="BL2182">
        <v>0</v>
      </c>
      <c r="BM2182">
        <v>43407</v>
      </c>
      <c r="BN2182">
        <v>0</v>
      </c>
      <c r="BO2182">
        <v>0</v>
      </c>
      <c r="BP2182">
        <v>15169</v>
      </c>
      <c r="BQ2182">
        <v>10000</v>
      </c>
      <c r="BR2182">
        <v>0</v>
      </c>
      <c r="BS2182">
        <v>0</v>
      </c>
      <c r="BT2182">
        <v>0</v>
      </c>
      <c r="BU2182">
        <v>0</v>
      </c>
      <c r="BV2182">
        <v>0</v>
      </c>
      <c r="BW2182">
        <v>0</v>
      </c>
      <c r="BX2182">
        <v>0</v>
      </c>
      <c r="BY2182">
        <v>0</v>
      </c>
      <c r="BZ2182">
        <v>0</v>
      </c>
      <c r="CA2182">
        <v>0</v>
      </c>
      <c r="CB2182">
        <v>0</v>
      </c>
      <c r="CC2182">
        <v>0</v>
      </c>
      <c r="CD2182">
        <v>0</v>
      </c>
      <c r="CE2182">
        <v>0</v>
      </c>
      <c r="CF2182">
        <v>0</v>
      </c>
      <c r="CG2182">
        <v>0</v>
      </c>
      <c r="CH2182">
        <v>0</v>
      </c>
      <c r="CI2182">
        <v>0</v>
      </c>
      <c r="CJ2182">
        <v>0</v>
      </c>
      <c r="CK2182">
        <v>0</v>
      </c>
      <c r="CL2182">
        <v>0</v>
      </c>
      <c r="CM2182">
        <v>0</v>
      </c>
      <c r="CN2182">
        <v>0</v>
      </c>
      <c r="CO2182">
        <v>0</v>
      </c>
      <c r="CP2182">
        <v>0</v>
      </c>
      <c r="CQ2182">
        <v>86813</v>
      </c>
      <c r="CR2182">
        <v>0</v>
      </c>
      <c r="CS2182">
        <v>0</v>
      </c>
      <c r="CT2182">
        <v>0</v>
      </c>
      <c r="CU2182">
        <v>65000</v>
      </c>
      <c r="CV2182">
        <v>100000</v>
      </c>
      <c r="CW2182">
        <v>2288</v>
      </c>
      <c r="CX2182">
        <v>12000</v>
      </c>
      <c r="CY2182">
        <v>9000</v>
      </c>
      <c r="CZ2182">
        <v>3600</v>
      </c>
      <c r="DA2182">
        <v>3000</v>
      </c>
      <c r="DB2182">
        <v>13000</v>
      </c>
      <c r="DC2182">
        <v>60000</v>
      </c>
      <c r="DD2182">
        <v>3000</v>
      </c>
      <c r="DE2182">
        <v>10000</v>
      </c>
      <c r="DF2182">
        <v>0</v>
      </c>
      <c r="DG2182">
        <v>75000</v>
      </c>
      <c r="DH2182">
        <v>0</v>
      </c>
      <c r="DI2182">
        <v>0</v>
      </c>
      <c r="DJ2182">
        <v>74991</v>
      </c>
      <c r="DK2182">
        <v>131528</v>
      </c>
      <c r="DL2182">
        <v>270000</v>
      </c>
      <c r="DM2182">
        <v>0</v>
      </c>
      <c r="DN2182">
        <v>0</v>
      </c>
      <c r="DO2182">
        <v>919220</v>
      </c>
      <c r="DP2182">
        <v>317700</v>
      </c>
      <c r="DQ2182">
        <v>-207560</v>
      </c>
      <c r="DR2182">
        <v>0</v>
      </c>
      <c r="DS2182">
        <v>0</v>
      </c>
    </row>
    <row r="2183" spans="1:123" x14ac:dyDescent="0.3">
      <c r="A2183" t="str">
        <f t="shared" si="34"/>
        <v>20271995</v>
      </c>
      <c r="B2183">
        <v>63</v>
      </c>
      <c r="C2183">
        <v>2027</v>
      </c>
      <c r="D2183">
        <v>199512</v>
      </c>
      <c r="E2183">
        <v>58</v>
      </c>
      <c r="F2183">
        <v>1627769</v>
      </c>
      <c r="G2183">
        <v>163106</v>
      </c>
      <c r="H2183">
        <v>550000</v>
      </c>
      <c r="I2183">
        <v>0</v>
      </c>
      <c r="J2183">
        <v>120000</v>
      </c>
      <c r="K2183">
        <v>85000</v>
      </c>
      <c r="L2183">
        <v>200000</v>
      </c>
      <c r="M2183">
        <v>56200</v>
      </c>
      <c r="N2183">
        <v>11500</v>
      </c>
      <c r="O2183">
        <v>25500</v>
      </c>
      <c r="P2183">
        <v>4500</v>
      </c>
      <c r="Q2183">
        <v>2000</v>
      </c>
      <c r="R2183">
        <v>0</v>
      </c>
      <c r="S2183">
        <v>6814</v>
      </c>
      <c r="T2183">
        <v>35000</v>
      </c>
      <c r="U2183">
        <v>36000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113323</v>
      </c>
      <c r="AD2183">
        <v>58384</v>
      </c>
      <c r="AE2183">
        <v>0</v>
      </c>
      <c r="AF2183">
        <v>171707</v>
      </c>
      <c r="AG2183">
        <v>0</v>
      </c>
      <c r="AH2183">
        <v>0</v>
      </c>
      <c r="AI2183">
        <v>40842</v>
      </c>
      <c r="AJ2183">
        <v>0</v>
      </c>
      <c r="AK2183">
        <v>40842</v>
      </c>
      <c r="AL2183">
        <v>40842</v>
      </c>
      <c r="AM2183">
        <v>0</v>
      </c>
      <c r="AN2183">
        <v>850807</v>
      </c>
      <c r="AO2183">
        <v>1116005</v>
      </c>
      <c r="AP2183">
        <v>171707</v>
      </c>
      <c r="AQ2183">
        <v>0</v>
      </c>
      <c r="AR2183">
        <v>20000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0</v>
      </c>
      <c r="BI2183">
        <v>0</v>
      </c>
      <c r="BJ2183">
        <v>0</v>
      </c>
      <c r="BK2183">
        <v>1307712</v>
      </c>
      <c r="BL2183">
        <v>0</v>
      </c>
      <c r="BM2183">
        <v>0</v>
      </c>
      <c r="BN2183">
        <v>0</v>
      </c>
      <c r="BO2183">
        <v>0</v>
      </c>
      <c r="BP2183">
        <v>0</v>
      </c>
      <c r="BQ2183">
        <v>0</v>
      </c>
      <c r="BR2183">
        <v>331644</v>
      </c>
      <c r="BS2183">
        <v>0</v>
      </c>
      <c r="BT2183">
        <v>0</v>
      </c>
      <c r="BU2183">
        <v>0</v>
      </c>
      <c r="BV2183">
        <v>0</v>
      </c>
      <c r="BW2183">
        <v>0</v>
      </c>
      <c r="BX2183">
        <v>0</v>
      </c>
      <c r="BY2183">
        <v>0</v>
      </c>
      <c r="BZ2183">
        <v>0</v>
      </c>
      <c r="CA2183">
        <v>0</v>
      </c>
      <c r="CB2183">
        <v>0</v>
      </c>
      <c r="CC2183">
        <v>0</v>
      </c>
      <c r="CD2183">
        <v>0</v>
      </c>
      <c r="CE2183">
        <v>0</v>
      </c>
      <c r="CF2183">
        <v>0</v>
      </c>
      <c r="CG2183">
        <v>0</v>
      </c>
      <c r="CH2183">
        <v>0</v>
      </c>
      <c r="CI2183">
        <v>0</v>
      </c>
      <c r="CJ2183">
        <v>0</v>
      </c>
      <c r="CK2183">
        <v>0</v>
      </c>
      <c r="CL2183">
        <v>0</v>
      </c>
      <c r="CM2183">
        <v>0</v>
      </c>
      <c r="CN2183">
        <v>0</v>
      </c>
      <c r="CO2183">
        <v>0</v>
      </c>
      <c r="CP2183">
        <v>0</v>
      </c>
      <c r="CQ2183">
        <v>398457</v>
      </c>
      <c r="CR2183">
        <v>0</v>
      </c>
      <c r="CS2183">
        <v>0</v>
      </c>
      <c r="CT2183">
        <v>0</v>
      </c>
      <c r="CU2183">
        <v>65000</v>
      </c>
      <c r="CV2183">
        <v>100000</v>
      </c>
      <c r="CW2183">
        <v>2288</v>
      </c>
      <c r="CX2183">
        <v>12000</v>
      </c>
      <c r="CY2183">
        <v>9000</v>
      </c>
      <c r="CZ2183">
        <v>3600</v>
      </c>
      <c r="DA2183">
        <v>3000</v>
      </c>
      <c r="DB2183">
        <v>13000</v>
      </c>
      <c r="DC2183">
        <v>60000</v>
      </c>
      <c r="DD2183">
        <v>3000</v>
      </c>
      <c r="DE2183">
        <v>15000</v>
      </c>
      <c r="DF2183">
        <v>0</v>
      </c>
      <c r="DG2183">
        <v>75000</v>
      </c>
      <c r="DH2183">
        <v>0</v>
      </c>
      <c r="DI2183">
        <v>0</v>
      </c>
      <c r="DJ2183">
        <v>74991</v>
      </c>
      <c r="DK2183">
        <v>131528</v>
      </c>
      <c r="DL2183">
        <v>270000</v>
      </c>
      <c r="DM2183">
        <v>0</v>
      </c>
      <c r="DN2183">
        <v>0</v>
      </c>
      <c r="DO2183">
        <v>1276706</v>
      </c>
      <c r="DP2183">
        <v>317700</v>
      </c>
      <c r="DQ2183">
        <v>331644</v>
      </c>
      <c r="DR2183">
        <v>0</v>
      </c>
      <c r="DS2183">
        <v>0</v>
      </c>
    </row>
    <row r="2184" spans="1:123" x14ac:dyDescent="0.3">
      <c r="A2184" t="str">
        <f t="shared" si="34"/>
        <v>20281996</v>
      </c>
      <c r="B2184">
        <v>63</v>
      </c>
      <c r="C2184">
        <v>2028</v>
      </c>
      <c r="D2184">
        <v>199612</v>
      </c>
      <c r="E2184">
        <v>56</v>
      </c>
      <c r="F2184">
        <v>1712065</v>
      </c>
      <c r="G2184">
        <v>163102</v>
      </c>
      <c r="H2184">
        <v>550000</v>
      </c>
      <c r="I2184">
        <v>0</v>
      </c>
      <c r="J2184">
        <v>120000</v>
      </c>
      <c r="K2184">
        <v>85000</v>
      </c>
      <c r="L2184">
        <v>200000</v>
      </c>
      <c r="M2184">
        <v>56200</v>
      </c>
      <c r="N2184">
        <v>11500</v>
      </c>
      <c r="O2184">
        <v>25500</v>
      </c>
      <c r="P2184">
        <v>4500</v>
      </c>
      <c r="Q2184">
        <v>2000</v>
      </c>
      <c r="R2184">
        <v>0</v>
      </c>
      <c r="S2184">
        <v>6625</v>
      </c>
      <c r="T2184">
        <v>35000</v>
      </c>
      <c r="U2184">
        <v>36000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40842</v>
      </c>
      <c r="AC2184">
        <v>108767</v>
      </c>
      <c r="AD2184">
        <v>56037</v>
      </c>
      <c r="AE2184">
        <v>40842</v>
      </c>
      <c r="AF2184">
        <v>123962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898363</v>
      </c>
      <c r="AO2184">
        <v>1071143</v>
      </c>
      <c r="AP2184">
        <v>164804</v>
      </c>
      <c r="AQ2184">
        <v>0</v>
      </c>
      <c r="AR2184">
        <v>20000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0</v>
      </c>
      <c r="BI2184">
        <v>0</v>
      </c>
      <c r="BJ2184">
        <v>0</v>
      </c>
      <c r="BK2184">
        <v>1255947</v>
      </c>
      <c r="BL2184">
        <v>0</v>
      </c>
      <c r="BM2184">
        <v>0</v>
      </c>
      <c r="BN2184">
        <v>0</v>
      </c>
      <c r="BO2184">
        <v>0</v>
      </c>
      <c r="BP2184">
        <v>0</v>
      </c>
      <c r="BQ2184">
        <v>0</v>
      </c>
      <c r="BR2184">
        <v>231543</v>
      </c>
      <c r="BS2184">
        <v>0</v>
      </c>
      <c r="BT2184">
        <v>0</v>
      </c>
      <c r="BU2184">
        <v>11600</v>
      </c>
      <c r="BV2184">
        <v>0</v>
      </c>
      <c r="BW2184">
        <v>0</v>
      </c>
      <c r="BX2184">
        <v>0</v>
      </c>
      <c r="BY2184">
        <v>0</v>
      </c>
      <c r="BZ2184">
        <v>0</v>
      </c>
      <c r="CA2184">
        <v>0</v>
      </c>
      <c r="CB2184">
        <v>0</v>
      </c>
      <c r="CC2184">
        <v>0</v>
      </c>
      <c r="CD2184">
        <v>0</v>
      </c>
      <c r="CE2184">
        <v>0</v>
      </c>
      <c r="CF2184">
        <v>0</v>
      </c>
      <c r="CG2184">
        <v>0</v>
      </c>
      <c r="CH2184">
        <v>0</v>
      </c>
      <c r="CI2184">
        <v>0</v>
      </c>
      <c r="CJ2184">
        <v>0</v>
      </c>
      <c r="CK2184">
        <v>0</v>
      </c>
      <c r="CL2184">
        <v>0</v>
      </c>
      <c r="CM2184">
        <v>0</v>
      </c>
      <c r="CN2184">
        <v>0</v>
      </c>
      <c r="CO2184">
        <v>0</v>
      </c>
      <c r="CP2184">
        <v>0</v>
      </c>
      <c r="CQ2184">
        <v>610000</v>
      </c>
      <c r="CR2184">
        <v>11600</v>
      </c>
      <c r="CS2184">
        <v>0</v>
      </c>
      <c r="CT2184">
        <v>0</v>
      </c>
      <c r="CU2184">
        <v>65000</v>
      </c>
      <c r="CV2184">
        <v>100000</v>
      </c>
      <c r="CW2184">
        <v>2288</v>
      </c>
      <c r="CX2184">
        <v>12000</v>
      </c>
      <c r="CY2184">
        <v>9000</v>
      </c>
      <c r="CZ2184">
        <v>3600</v>
      </c>
      <c r="DA2184">
        <v>3000</v>
      </c>
      <c r="DB2184">
        <v>13000</v>
      </c>
      <c r="DC2184">
        <v>60000</v>
      </c>
      <c r="DD2184">
        <v>3000</v>
      </c>
      <c r="DE2184">
        <v>20000</v>
      </c>
      <c r="DF2184">
        <v>0</v>
      </c>
      <c r="DG2184">
        <v>75000</v>
      </c>
      <c r="DH2184">
        <v>0</v>
      </c>
      <c r="DI2184">
        <v>0</v>
      </c>
      <c r="DJ2184">
        <v>74991</v>
      </c>
      <c r="DK2184">
        <v>131528</v>
      </c>
      <c r="DL2184">
        <v>270000</v>
      </c>
      <c r="DM2184">
        <v>0</v>
      </c>
      <c r="DN2184">
        <v>0</v>
      </c>
      <c r="DO2184">
        <v>1464007</v>
      </c>
      <c r="DP2184">
        <v>317700</v>
      </c>
      <c r="DQ2184">
        <v>243143</v>
      </c>
      <c r="DR2184">
        <v>0</v>
      </c>
      <c r="DS2184">
        <v>0</v>
      </c>
    </row>
    <row r="2185" spans="1:123" x14ac:dyDescent="0.3">
      <c r="A2185" t="str">
        <f t="shared" si="34"/>
        <v>20291997</v>
      </c>
      <c r="B2185">
        <v>63</v>
      </c>
      <c r="C2185">
        <v>2029</v>
      </c>
      <c r="D2185">
        <v>199712</v>
      </c>
      <c r="E2185">
        <v>51</v>
      </c>
      <c r="F2185">
        <v>1829057</v>
      </c>
      <c r="G2185">
        <v>163097</v>
      </c>
      <c r="H2185">
        <v>550000</v>
      </c>
      <c r="I2185">
        <v>0</v>
      </c>
      <c r="J2185">
        <v>120000</v>
      </c>
      <c r="K2185">
        <v>85000</v>
      </c>
      <c r="L2185">
        <v>200000</v>
      </c>
      <c r="M2185">
        <v>56200</v>
      </c>
      <c r="N2185">
        <v>11500</v>
      </c>
      <c r="O2185">
        <v>25500</v>
      </c>
      <c r="P2185">
        <v>4500</v>
      </c>
      <c r="Q2185">
        <v>2000</v>
      </c>
      <c r="R2185">
        <v>0</v>
      </c>
      <c r="S2185">
        <v>6437</v>
      </c>
      <c r="T2185">
        <v>35000</v>
      </c>
      <c r="U2185">
        <v>36000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98576</v>
      </c>
      <c r="AD2185">
        <v>50786</v>
      </c>
      <c r="AE2185">
        <v>0</v>
      </c>
      <c r="AF2185">
        <v>149363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872774</v>
      </c>
      <c r="AO2185">
        <v>970781</v>
      </c>
      <c r="AP2185">
        <v>149363</v>
      </c>
      <c r="AQ2185">
        <v>16187</v>
      </c>
      <c r="AR2185">
        <v>20000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0</v>
      </c>
      <c r="BI2185">
        <v>0</v>
      </c>
      <c r="BJ2185">
        <v>0</v>
      </c>
      <c r="BK2185">
        <v>1156331</v>
      </c>
      <c r="BL2185">
        <v>0</v>
      </c>
      <c r="BM2185">
        <v>0</v>
      </c>
      <c r="BN2185">
        <v>0</v>
      </c>
      <c r="BO2185">
        <v>0</v>
      </c>
      <c r="BP2185">
        <v>0</v>
      </c>
      <c r="BQ2185">
        <v>0</v>
      </c>
      <c r="BR2185">
        <v>951</v>
      </c>
      <c r="BS2185">
        <v>0</v>
      </c>
      <c r="BT2185">
        <v>0</v>
      </c>
      <c r="BU2185">
        <v>0</v>
      </c>
      <c r="BV2185">
        <v>0</v>
      </c>
      <c r="BW2185">
        <v>0</v>
      </c>
      <c r="BX2185">
        <v>0</v>
      </c>
      <c r="BY2185">
        <v>0</v>
      </c>
      <c r="BZ2185">
        <v>0</v>
      </c>
      <c r="CA2185">
        <v>0</v>
      </c>
      <c r="CB2185">
        <v>0</v>
      </c>
      <c r="CC2185">
        <v>0</v>
      </c>
      <c r="CD2185">
        <v>0</v>
      </c>
      <c r="CE2185">
        <v>0</v>
      </c>
      <c r="CF2185">
        <v>0</v>
      </c>
      <c r="CG2185">
        <v>0</v>
      </c>
      <c r="CH2185">
        <v>0</v>
      </c>
      <c r="CI2185">
        <v>0</v>
      </c>
      <c r="CJ2185">
        <v>0</v>
      </c>
      <c r="CK2185">
        <v>0</v>
      </c>
      <c r="CL2185">
        <v>0</v>
      </c>
      <c r="CM2185">
        <v>0</v>
      </c>
      <c r="CN2185">
        <v>0</v>
      </c>
      <c r="CO2185">
        <v>0</v>
      </c>
      <c r="CP2185">
        <v>0</v>
      </c>
      <c r="CQ2185">
        <v>590951</v>
      </c>
      <c r="CR2185">
        <v>11600</v>
      </c>
      <c r="CS2185">
        <v>0</v>
      </c>
      <c r="CT2185">
        <v>0</v>
      </c>
      <c r="CU2185">
        <v>65000</v>
      </c>
      <c r="CV2185">
        <v>100000</v>
      </c>
      <c r="CW2185">
        <v>2288</v>
      </c>
      <c r="CX2185">
        <v>12000</v>
      </c>
      <c r="CY2185">
        <v>9000</v>
      </c>
      <c r="CZ2185">
        <v>3600</v>
      </c>
      <c r="DA2185">
        <v>3000</v>
      </c>
      <c r="DB2185">
        <v>13000</v>
      </c>
      <c r="DC2185">
        <v>60000</v>
      </c>
      <c r="DD2185">
        <v>3000</v>
      </c>
      <c r="DE2185">
        <v>25000</v>
      </c>
      <c r="DF2185">
        <v>0</v>
      </c>
      <c r="DG2185">
        <v>75000</v>
      </c>
      <c r="DH2185">
        <v>0</v>
      </c>
      <c r="DI2185">
        <v>0</v>
      </c>
      <c r="DJ2185">
        <v>74991</v>
      </c>
      <c r="DK2185">
        <v>131528</v>
      </c>
      <c r="DL2185">
        <v>270000</v>
      </c>
      <c r="DM2185">
        <v>0</v>
      </c>
      <c r="DN2185">
        <v>0</v>
      </c>
      <c r="DO2185">
        <v>1449958</v>
      </c>
      <c r="DP2185">
        <v>317700</v>
      </c>
      <c r="DQ2185">
        <v>951</v>
      </c>
      <c r="DR2185">
        <v>0</v>
      </c>
      <c r="DS2185">
        <v>0</v>
      </c>
    </row>
    <row r="2186" spans="1:123" x14ac:dyDescent="0.3">
      <c r="A2186" t="str">
        <f t="shared" si="34"/>
        <v>20301998</v>
      </c>
      <c r="B2186">
        <v>63</v>
      </c>
      <c r="C2186">
        <v>2030</v>
      </c>
      <c r="D2186">
        <v>199812</v>
      </c>
      <c r="E2186">
        <v>64</v>
      </c>
      <c r="F2186">
        <v>1353495</v>
      </c>
      <c r="G2186">
        <v>163093</v>
      </c>
      <c r="H2186">
        <v>550000</v>
      </c>
      <c r="I2186">
        <v>0</v>
      </c>
      <c r="J2186">
        <v>120000</v>
      </c>
      <c r="K2186">
        <v>85000</v>
      </c>
      <c r="L2186">
        <v>200000</v>
      </c>
      <c r="M2186">
        <v>56200</v>
      </c>
      <c r="N2186">
        <v>11500</v>
      </c>
      <c r="O2186">
        <v>25500</v>
      </c>
      <c r="P2186">
        <v>4500</v>
      </c>
      <c r="Q2186">
        <v>2000</v>
      </c>
      <c r="R2186">
        <v>0</v>
      </c>
      <c r="S2186">
        <v>6248</v>
      </c>
      <c r="T2186">
        <v>35000</v>
      </c>
      <c r="U2186">
        <v>36000</v>
      </c>
      <c r="V2186">
        <v>0</v>
      </c>
      <c r="W2186">
        <v>0</v>
      </c>
      <c r="X2186">
        <v>0</v>
      </c>
      <c r="Y2186">
        <v>0</v>
      </c>
      <c r="Z2186">
        <v>283681</v>
      </c>
      <c r="AA2186">
        <v>0</v>
      </c>
      <c r="AB2186">
        <v>0</v>
      </c>
      <c r="AC2186">
        <v>124782</v>
      </c>
      <c r="AD2186">
        <v>64287</v>
      </c>
      <c r="AE2186">
        <v>0</v>
      </c>
      <c r="AF2186">
        <v>189069</v>
      </c>
      <c r="AG2186">
        <v>0</v>
      </c>
      <c r="AH2186">
        <v>0</v>
      </c>
      <c r="AI2186">
        <v>0</v>
      </c>
      <c r="AJ2186">
        <v>39801</v>
      </c>
      <c r="AK2186">
        <v>39801</v>
      </c>
      <c r="AL2186">
        <v>0</v>
      </c>
      <c r="AM2186">
        <v>0</v>
      </c>
      <c r="AN2186">
        <v>509397</v>
      </c>
      <c r="AO2186">
        <v>1228854</v>
      </c>
      <c r="AP2186">
        <v>189069</v>
      </c>
      <c r="AQ2186">
        <v>0</v>
      </c>
      <c r="AR2186">
        <v>20000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62088</v>
      </c>
      <c r="BF2186">
        <v>0</v>
      </c>
      <c r="BG2186">
        <v>35194</v>
      </c>
      <c r="BH2186">
        <v>0</v>
      </c>
      <c r="BI2186">
        <v>0</v>
      </c>
      <c r="BJ2186">
        <v>0</v>
      </c>
      <c r="BK2186">
        <v>1340641</v>
      </c>
      <c r="BL2186">
        <v>0</v>
      </c>
      <c r="BM2186">
        <v>0</v>
      </c>
      <c r="BN2186">
        <v>0</v>
      </c>
      <c r="BO2186">
        <v>0</v>
      </c>
      <c r="BP2186">
        <v>0</v>
      </c>
      <c r="BQ2186">
        <v>0</v>
      </c>
      <c r="BR2186">
        <v>39049</v>
      </c>
      <c r="BS2186">
        <v>154000</v>
      </c>
      <c r="BT2186">
        <v>0</v>
      </c>
      <c r="BU2186">
        <v>88400</v>
      </c>
      <c r="BV2186">
        <v>10000</v>
      </c>
      <c r="BW2186">
        <v>0</v>
      </c>
      <c r="BX2186">
        <v>0</v>
      </c>
      <c r="BY2186">
        <v>0</v>
      </c>
      <c r="BZ2186">
        <v>0</v>
      </c>
      <c r="CA2186">
        <v>0</v>
      </c>
      <c r="CB2186">
        <v>0</v>
      </c>
      <c r="CC2186">
        <v>0</v>
      </c>
      <c r="CD2186">
        <v>0</v>
      </c>
      <c r="CE2186">
        <v>0</v>
      </c>
      <c r="CF2186">
        <v>0</v>
      </c>
      <c r="CG2186">
        <v>0</v>
      </c>
      <c r="CH2186">
        <v>1</v>
      </c>
      <c r="CI2186">
        <v>0</v>
      </c>
      <c r="CJ2186">
        <v>0</v>
      </c>
      <c r="CK2186">
        <v>0</v>
      </c>
      <c r="CL2186">
        <v>0</v>
      </c>
      <c r="CM2186">
        <v>0</v>
      </c>
      <c r="CN2186">
        <v>6000</v>
      </c>
      <c r="CO2186">
        <v>0</v>
      </c>
      <c r="CP2186">
        <v>0</v>
      </c>
      <c r="CQ2186">
        <v>610000</v>
      </c>
      <c r="CR2186">
        <v>100000</v>
      </c>
      <c r="CS2186">
        <v>10000</v>
      </c>
      <c r="CT2186">
        <v>154000</v>
      </c>
      <c r="CU2186">
        <v>65000</v>
      </c>
      <c r="CV2186">
        <v>100000</v>
      </c>
      <c r="CW2186">
        <v>2289</v>
      </c>
      <c r="CX2186">
        <v>12000</v>
      </c>
      <c r="CY2186">
        <v>9000</v>
      </c>
      <c r="CZ2186">
        <v>3600</v>
      </c>
      <c r="DA2186">
        <v>3000</v>
      </c>
      <c r="DB2186">
        <v>13000</v>
      </c>
      <c r="DC2186">
        <v>66000</v>
      </c>
      <c r="DD2186">
        <v>3000</v>
      </c>
      <c r="DE2186">
        <v>30000</v>
      </c>
      <c r="DF2186">
        <v>283681</v>
      </c>
      <c r="DG2186">
        <v>75000</v>
      </c>
      <c r="DH2186">
        <v>0</v>
      </c>
      <c r="DI2186">
        <v>0</v>
      </c>
      <c r="DJ2186">
        <v>110185</v>
      </c>
      <c r="DK2186">
        <v>131528</v>
      </c>
      <c r="DL2186">
        <v>270000</v>
      </c>
      <c r="DM2186">
        <v>62088</v>
      </c>
      <c r="DN2186">
        <v>0</v>
      </c>
      <c r="DO2186">
        <v>2153172</v>
      </c>
      <c r="DP2186">
        <v>317700</v>
      </c>
      <c r="DQ2186">
        <v>718214</v>
      </c>
      <c r="DR2186">
        <v>0</v>
      </c>
      <c r="DS2186">
        <v>0</v>
      </c>
    </row>
    <row r="2187" spans="1:123" x14ac:dyDescent="0.3">
      <c r="A2187" t="str">
        <f t="shared" si="34"/>
        <v>20311999</v>
      </c>
      <c r="B2187">
        <v>63</v>
      </c>
      <c r="C2187">
        <v>2031</v>
      </c>
      <c r="D2187">
        <v>199912</v>
      </c>
      <c r="E2187">
        <v>56</v>
      </c>
      <c r="F2187">
        <v>1791126</v>
      </c>
      <c r="G2187">
        <v>163096</v>
      </c>
      <c r="H2187">
        <v>550000</v>
      </c>
      <c r="I2187">
        <v>0</v>
      </c>
      <c r="J2187">
        <v>120000</v>
      </c>
      <c r="K2187">
        <v>85000</v>
      </c>
      <c r="L2187">
        <v>200000</v>
      </c>
      <c r="M2187">
        <v>56200</v>
      </c>
      <c r="N2187">
        <v>11500</v>
      </c>
      <c r="O2187">
        <v>25500</v>
      </c>
      <c r="P2187">
        <v>4500</v>
      </c>
      <c r="Q2187">
        <v>2000</v>
      </c>
      <c r="R2187">
        <v>0</v>
      </c>
      <c r="S2187">
        <v>6059</v>
      </c>
      <c r="T2187">
        <v>35000</v>
      </c>
      <c r="U2187">
        <v>36000</v>
      </c>
      <c r="V2187">
        <v>0</v>
      </c>
      <c r="W2187">
        <v>0</v>
      </c>
      <c r="X2187">
        <v>0</v>
      </c>
      <c r="Y2187">
        <v>0</v>
      </c>
      <c r="Z2187">
        <v>65491</v>
      </c>
      <c r="AA2187">
        <v>0</v>
      </c>
      <c r="AB2187">
        <v>39801</v>
      </c>
      <c r="AC2187">
        <v>107734</v>
      </c>
      <c r="AD2187">
        <v>55504</v>
      </c>
      <c r="AE2187">
        <v>39801</v>
      </c>
      <c r="AF2187">
        <v>123438</v>
      </c>
      <c r="AG2187">
        <v>0</v>
      </c>
      <c r="AH2187">
        <v>0</v>
      </c>
      <c r="AI2187">
        <v>0</v>
      </c>
      <c r="AJ2187">
        <v>66815</v>
      </c>
      <c r="AK2187">
        <v>66815</v>
      </c>
      <c r="AL2187">
        <v>0</v>
      </c>
      <c r="AM2187">
        <v>0</v>
      </c>
      <c r="AN2187">
        <v>766015</v>
      </c>
      <c r="AO2187">
        <v>1060968</v>
      </c>
      <c r="AP2187">
        <v>163239</v>
      </c>
      <c r="AQ2187">
        <v>0</v>
      </c>
      <c r="AR2187">
        <v>20000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0</v>
      </c>
      <c r="BI2187">
        <v>0</v>
      </c>
      <c r="BJ2187">
        <v>0</v>
      </c>
      <c r="BK2187">
        <v>1244207</v>
      </c>
      <c r="BL2187">
        <v>0</v>
      </c>
      <c r="BM2187">
        <v>0</v>
      </c>
      <c r="BN2187">
        <v>0</v>
      </c>
      <c r="BO2187">
        <v>0</v>
      </c>
      <c r="BP2187">
        <v>0</v>
      </c>
      <c r="BQ2187">
        <v>0</v>
      </c>
      <c r="BR2187">
        <v>20000</v>
      </c>
      <c r="BS2187">
        <v>0</v>
      </c>
      <c r="BT2187">
        <v>0</v>
      </c>
      <c r="BU2187">
        <v>0</v>
      </c>
      <c r="BV2187">
        <v>0</v>
      </c>
      <c r="BW2187">
        <v>0</v>
      </c>
      <c r="BX2187">
        <v>0</v>
      </c>
      <c r="BY2187">
        <v>0</v>
      </c>
      <c r="BZ2187">
        <v>0</v>
      </c>
      <c r="CA2187">
        <v>0</v>
      </c>
      <c r="CB2187">
        <v>0</v>
      </c>
      <c r="CC2187">
        <v>0</v>
      </c>
      <c r="CD2187">
        <v>0</v>
      </c>
      <c r="CE2187">
        <v>0</v>
      </c>
      <c r="CF2187">
        <v>0</v>
      </c>
      <c r="CG2187">
        <v>0</v>
      </c>
      <c r="CH2187">
        <v>0</v>
      </c>
      <c r="CI2187">
        <v>0</v>
      </c>
      <c r="CJ2187">
        <v>0</v>
      </c>
      <c r="CK2187">
        <v>0</v>
      </c>
      <c r="CL2187">
        <v>0</v>
      </c>
      <c r="CM2187">
        <v>0</v>
      </c>
      <c r="CN2187">
        <v>0</v>
      </c>
      <c r="CO2187">
        <v>0</v>
      </c>
      <c r="CP2187">
        <v>0</v>
      </c>
      <c r="CQ2187">
        <v>610000</v>
      </c>
      <c r="CR2187">
        <v>100000</v>
      </c>
      <c r="CS2187">
        <v>10000</v>
      </c>
      <c r="CT2187">
        <v>154000</v>
      </c>
      <c r="CU2187">
        <v>65000</v>
      </c>
      <c r="CV2187">
        <v>100000</v>
      </c>
      <c r="CW2187">
        <v>2289</v>
      </c>
      <c r="CX2187">
        <v>12000</v>
      </c>
      <c r="CY2187">
        <v>9000</v>
      </c>
      <c r="CZ2187">
        <v>3600</v>
      </c>
      <c r="DA2187">
        <v>3000</v>
      </c>
      <c r="DB2187">
        <v>13000</v>
      </c>
      <c r="DC2187">
        <v>66000</v>
      </c>
      <c r="DD2187">
        <v>3000</v>
      </c>
      <c r="DE2187">
        <v>35000</v>
      </c>
      <c r="DF2187">
        <v>326903</v>
      </c>
      <c r="DG2187">
        <v>75000</v>
      </c>
      <c r="DH2187">
        <v>0</v>
      </c>
      <c r="DI2187">
        <v>0</v>
      </c>
      <c r="DJ2187">
        <v>106665</v>
      </c>
      <c r="DK2187">
        <v>131528</v>
      </c>
      <c r="DL2187">
        <v>270000</v>
      </c>
      <c r="DM2187">
        <v>55879</v>
      </c>
      <c r="DN2187">
        <v>0</v>
      </c>
      <c r="DO2187">
        <v>2218680</v>
      </c>
      <c r="DP2187">
        <v>317700</v>
      </c>
      <c r="DQ2187">
        <v>152306</v>
      </c>
      <c r="DR2187">
        <v>0</v>
      </c>
      <c r="DS2187">
        <v>0</v>
      </c>
    </row>
    <row r="2188" spans="1:123" x14ac:dyDescent="0.3">
      <c r="A2188" t="str">
        <f t="shared" si="34"/>
        <v>20322000</v>
      </c>
      <c r="B2188">
        <v>63</v>
      </c>
      <c r="C2188">
        <v>2032</v>
      </c>
      <c r="D2188">
        <v>200012</v>
      </c>
      <c r="E2188">
        <v>37</v>
      </c>
      <c r="F2188">
        <v>1964312</v>
      </c>
      <c r="G2188">
        <v>163099</v>
      </c>
      <c r="H2188">
        <v>550000</v>
      </c>
      <c r="I2188">
        <v>0</v>
      </c>
      <c r="J2188">
        <v>120000</v>
      </c>
      <c r="K2188">
        <v>85000</v>
      </c>
      <c r="L2188">
        <v>200000</v>
      </c>
      <c r="M2188">
        <v>56200</v>
      </c>
      <c r="N2188">
        <v>11500</v>
      </c>
      <c r="O2188">
        <v>25500</v>
      </c>
      <c r="P2188">
        <v>4500</v>
      </c>
      <c r="Q2188">
        <v>2000</v>
      </c>
      <c r="R2188">
        <v>0</v>
      </c>
      <c r="S2188">
        <v>5871</v>
      </c>
      <c r="T2188">
        <v>35000</v>
      </c>
      <c r="U2188">
        <v>36000</v>
      </c>
      <c r="V2188">
        <v>0</v>
      </c>
      <c r="W2188">
        <v>0</v>
      </c>
      <c r="X2188">
        <v>0</v>
      </c>
      <c r="Y2188">
        <v>193429</v>
      </c>
      <c r="Z2188">
        <v>0</v>
      </c>
      <c r="AA2188">
        <v>0</v>
      </c>
      <c r="AB2188">
        <v>66815</v>
      </c>
      <c r="AC2188">
        <v>71948</v>
      </c>
      <c r="AD2188">
        <v>0</v>
      </c>
      <c r="AE2188">
        <v>66815</v>
      </c>
      <c r="AF2188">
        <v>42201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1172799</v>
      </c>
      <c r="AO2188">
        <v>708545</v>
      </c>
      <c r="AP2188">
        <v>109015</v>
      </c>
      <c r="AQ2188">
        <v>0</v>
      </c>
      <c r="AR2188">
        <v>13031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0</v>
      </c>
      <c r="BI2188">
        <v>0</v>
      </c>
      <c r="BJ2188">
        <v>0</v>
      </c>
      <c r="BK2188">
        <v>830592</v>
      </c>
      <c r="BL2188">
        <v>0</v>
      </c>
      <c r="BM2188">
        <v>160020</v>
      </c>
      <c r="BN2188">
        <v>0</v>
      </c>
      <c r="BO2188">
        <v>0</v>
      </c>
      <c r="BP2188">
        <v>0</v>
      </c>
      <c r="BQ2188">
        <v>0</v>
      </c>
      <c r="BR2188">
        <v>0</v>
      </c>
      <c r="BS2188">
        <v>0</v>
      </c>
      <c r="BT2188">
        <v>0</v>
      </c>
      <c r="BU2188">
        <v>0</v>
      </c>
      <c r="BV2188">
        <v>0</v>
      </c>
      <c r="BW2188">
        <v>0</v>
      </c>
      <c r="BX2188">
        <v>0</v>
      </c>
      <c r="BY2188">
        <v>0</v>
      </c>
      <c r="BZ2188">
        <v>0</v>
      </c>
      <c r="CA2188">
        <v>0</v>
      </c>
      <c r="CB2188">
        <v>0</v>
      </c>
      <c r="CC2188">
        <v>0</v>
      </c>
      <c r="CD2188">
        <v>0</v>
      </c>
      <c r="CE2188">
        <v>0</v>
      </c>
      <c r="CF2188">
        <v>0</v>
      </c>
      <c r="CG2188">
        <v>0</v>
      </c>
      <c r="CH2188">
        <v>0</v>
      </c>
      <c r="CI2188">
        <v>0</v>
      </c>
      <c r="CJ2188">
        <v>0</v>
      </c>
      <c r="CK2188">
        <v>0</v>
      </c>
      <c r="CL2188">
        <v>0</v>
      </c>
      <c r="CM2188">
        <v>0</v>
      </c>
      <c r="CN2188">
        <v>0</v>
      </c>
      <c r="CO2188">
        <v>0</v>
      </c>
      <c r="CP2188">
        <v>0</v>
      </c>
      <c r="CQ2188">
        <v>429980</v>
      </c>
      <c r="CR2188">
        <v>100000</v>
      </c>
      <c r="CS2188">
        <v>10000</v>
      </c>
      <c r="CT2188">
        <v>154000</v>
      </c>
      <c r="CU2188">
        <v>65000</v>
      </c>
      <c r="CV2188">
        <v>100000</v>
      </c>
      <c r="CW2188">
        <v>2289</v>
      </c>
      <c r="CX2188">
        <v>12000</v>
      </c>
      <c r="CY2188">
        <v>9000</v>
      </c>
      <c r="CZ2188">
        <v>3600</v>
      </c>
      <c r="DA2188">
        <v>3000</v>
      </c>
      <c r="DB2188">
        <v>13000</v>
      </c>
      <c r="DC2188">
        <v>66000</v>
      </c>
      <c r="DD2188">
        <v>3000</v>
      </c>
      <c r="DE2188">
        <v>40000</v>
      </c>
      <c r="DF2188">
        <v>120491</v>
      </c>
      <c r="DG2188">
        <v>75000</v>
      </c>
      <c r="DH2188">
        <v>0</v>
      </c>
      <c r="DI2188">
        <v>0</v>
      </c>
      <c r="DJ2188">
        <v>106665</v>
      </c>
      <c r="DK2188">
        <v>131528</v>
      </c>
      <c r="DL2188">
        <v>270000</v>
      </c>
      <c r="DM2188">
        <v>55879</v>
      </c>
      <c r="DN2188">
        <v>0</v>
      </c>
      <c r="DO2188">
        <v>1770432</v>
      </c>
      <c r="DP2188">
        <v>317700</v>
      </c>
      <c r="DQ2188">
        <v>-353449</v>
      </c>
      <c r="DR2188">
        <v>0</v>
      </c>
      <c r="DS2188">
        <v>0</v>
      </c>
    </row>
    <row r="2189" spans="1:123" x14ac:dyDescent="0.3">
      <c r="A2189" t="str">
        <f t="shared" si="34"/>
        <v>20332001</v>
      </c>
      <c r="B2189">
        <v>63</v>
      </c>
      <c r="C2189">
        <v>2033</v>
      </c>
      <c r="D2189">
        <v>200112</v>
      </c>
      <c r="E2189">
        <v>20</v>
      </c>
      <c r="F2189">
        <v>1822873</v>
      </c>
      <c r="G2189">
        <v>163102</v>
      </c>
      <c r="H2189">
        <v>550000</v>
      </c>
      <c r="I2189">
        <v>0</v>
      </c>
      <c r="J2189">
        <v>120000</v>
      </c>
      <c r="K2189">
        <v>85000</v>
      </c>
      <c r="L2189">
        <v>200000</v>
      </c>
      <c r="M2189">
        <v>56200</v>
      </c>
      <c r="N2189">
        <v>11500</v>
      </c>
      <c r="O2189">
        <v>25500</v>
      </c>
      <c r="P2189">
        <v>4500</v>
      </c>
      <c r="Q2189">
        <v>2000</v>
      </c>
      <c r="R2189">
        <v>0</v>
      </c>
      <c r="S2189">
        <v>5682</v>
      </c>
      <c r="T2189">
        <v>35000</v>
      </c>
      <c r="U2189">
        <v>36000</v>
      </c>
      <c r="V2189">
        <v>0</v>
      </c>
      <c r="W2189">
        <v>0</v>
      </c>
      <c r="X2189">
        <v>25000</v>
      </c>
      <c r="Y2189">
        <v>116876</v>
      </c>
      <c r="Z2189">
        <v>0</v>
      </c>
      <c r="AA2189">
        <v>0</v>
      </c>
      <c r="AB2189">
        <v>0</v>
      </c>
      <c r="AC2189">
        <v>38651</v>
      </c>
      <c r="AD2189">
        <v>0</v>
      </c>
      <c r="AE2189">
        <v>0</v>
      </c>
      <c r="AF2189">
        <v>58564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1104694</v>
      </c>
      <c r="AO2189">
        <v>380635</v>
      </c>
      <c r="AP2189">
        <v>58564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55879</v>
      </c>
      <c r="AW2189">
        <v>0</v>
      </c>
      <c r="AX2189">
        <v>34603</v>
      </c>
      <c r="AY2189">
        <v>0</v>
      </c>
      <c r="AZ2189">
        <v>0</v>
      </c>
      <c r="BA2189">
        <v>25000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0</v>
      </c>
      <c r="BI2189">
        <v>0</v>
      </c>
      <c r="BJ2189">
        <v>0</v>
      </c>
      <c r="BK2189">
        <v>554681</v>
      </c>
      <c r="BL2189">
        <v>0</v>
      </c>
      <c r="BM2189">
        <v>176667</v>
      </c>
      <c r="BN2189">
        <v>103151</v>
      </c>
      <c r="BO2189">
        <v>0</v>
      </c>
      <c r="BP2189">
        <v>37782</v>
      </c>
      <c r="BQ2189">
        <v>0</v>
      </c>
      <c r="BR2189">
        <v>0</v>
      </c>
      <c r="BS2189">
        <v>0</v>
      </c>
      <c r="BT2189">
        <v>0</v>
      </c>
      <c r="BU2189">
        <v>0</v>
      </c>
      <c r="BV2189">
        <v>0</v>
      </c>
      <c r="BW2189">
        <v>0</v>
      </c>
      <c r="BX2189">
        <v>0</v>
      </c>
      <c r="BY2189">
        <v>0</v>
      </c>
      <c r="BZ2189">
        <v>0</v>
      </c>
      <c r="CA2189">
        <v>0</v>
      </c>
      <c r="CB2189">
        <v>0</v>
      </c>
      <c r="CC2189">
        <v>0</v>
      </c>
      <c r="CD2189">
        <v>0</v>
      </c>
      <c r="CE2189">
        <v>0</v>
      </c>
      <c r="CF2189">
        <v>45000</v>
      </c>
      <c r="CG2189">
        <v>0</v>
      </c>
      <c r="CH2189">
        <v>0</v>
      </c>
      <c r="CI2189">
        <v>0</v>
      </c>
      <c r="CJ2189">
        <v>0</v>
      </c>
      <c r="CK2189">
        <v>0</v>
      </c>
      <c r="CL2189">
        <v>0</v>
      </c>
      <c r="CM2189">
        <v>0</v>
      </c>
      <c r="CN2189">
        <v>0</v>
      </c>
      <c r="CO2189">
        <v>0</v>
      </c>
      <c r="CP2189">
        <v>0</v>
      </c>
      <c r="CQ2189">
        <v>233313</v>
      </c>
      <c r="CR2189">
        <v>62218</v>
      </c>
      <c r="CS2189">
        <v>10000</v>
      </c>
      <c r="CT2189">
        <v>50849</v>
      </c>
      <c r="CU2189">
        <v>65000</v>
      </c>
      <c r="CV2189">
        <v>100000</v>
      </c>
      <c r="CW2189">
        <v>2289</v>
      </c>
      <c r="CX2189">
        <v>12000</v>
      </c>
      <c r="CY2189">
        <v>9000</v>
      </c>
      <c r="CZ2189">
        <v>3600</v>
      </c>
      <c r="DA2189">
        <v>3000</v>
      </c>
      <c r="DB2189">
        <v>13000</v>
      </c>
      <c r="DC2189">
        <v>66000</v>
      </c>
      <c r="DD2189">
        <v>3000</v>
      </c>
      <c r="DE2189">
        <v>0</v>
      </c>
      <c r="DF2189">
        <v>0</v>
      </c>
      <c r="DG2189">
        <v>50000</v>
      </c>
      <c r="DH2189">
        <v>0</v>
      </c>
      <c r="DI2189">
        <v>0</v>
      </c>
      <c r="DJ2189">
        <v>72062</v>
      </c>
      <c r="DK2189">
        <v>106528</v>
      </c>
      <c r="DL2189">
        <v>270000</v>
      </c>
      <c r="DM2189">
        <v>0</v>
      </c>
      <c r="DN2189">
        <v>0</v>
      </c>
      <c r="DO2189">
        <v>1131860</v>
      </c>
      <c r="DP2189">
        <v>317700</v>
      </c>
      <c r="DQ2189">
        <v>-619958</v>
      </c>
      <c r="DR2189">
        <v>0</v>
      </c>
      <c r="DS2189">
        <v>0</v>
      </c>
    </row>
    <row r="2190" spans="1:123" x14ac:dyDescent="0.3">
      <c r="A2190" t="str">
        <f t="shared" si="34"/>
        <v>20342002</v>
      </c>
      <c r="B2190">
        <v>63</v>
      </c>
      <c r="C2190">
        <v>2034</v>
      </c>
      <c r="D2190">
        <v>200212</v>
      </c>
      <c r="E2190">
        <v>44</v>
      </c>
      <c r="F2190">
        <v>2077754</v>
      </c>
      <c r="G2190">
        <v>163105</v>
      </c>
      <c r="H2190">
        <v>550000</v>
      </c>
      <c r="I2190">
        <v>0</v>
      </c>
      <c r="J2190">
        <v>90000</v>
      </c>
      <c r="K2190">
        <v>85000</v>
      </c>
      <c r="L2190">
        <v>200000</v>
      </c>
      <c r="M2190">
        <v>56200</v>
      </c>
      <c r="N2190">
        <v>11500</v>
      </c>
      <c r="O2190">
        <v>25500</v>
      </c>
      <c r="P2190">
        <v>4500</v>
      </c>
      <c r="Q2190">
        <v>2000</v>
      </c>
      <c r="R2190">
        <v>0</v>
      </c>
      <c r="S2190">
        <v>5494</v>
      </c>
      <c r="T2190">
        <v>35000</v>
      </c>
      <c r="U2190">
        <v>36000</v>
      </c>
      <c r="V2190">
        <v>0</v>
      </c>
      <c r="W2190">
        <v>0</v>
      </c>
      <c r="X2190">
        <v>25000</v>
      </c>
      <c r="Y2190">
        <v>0</v>
      </c>
      <c r="Z2190">
        <v>0</v>
      </c>
      <c r="AA2190">
        <v>0</v>
      </c>
      <c r="AB2190">
        <v>0</v>
      </c>
      <c r="AC2190">
        <v>86037</v>
      </c>
      <c r="AD2190">
        <v>44326</v>
      </c>
      <c r="AE2190">
        <v>0</v>
      </c>
      <c r="AF2190">
        <v>130363</v>
      </c>
      <c r="AG2190">
        <v>44326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885831</v>
      </c>
      <c r="AO2190">
        <v>847294</v>
      </c>
      <c r="AP2190">
        <v>130363</v>
      </c>
      <c r="AQ2190">
        <v>0</v>
      </c>
      <c r="AR2190">
        <v>20000</v>
      </c>
      <c r="AS2190">
        <v>0</v>
      </c>
      <c r="AT2190">
        <v>0</v>
      </c>
      <c r="AU2190">
        <v>0</v>
      </c>
      <c r="AV2190">
        <v>0</v>
      </c>
      <c r="AW2190">
        <v>13799</v>
      </c>
      <c r="AX2190">
        <v>47847</v>
      </c>
      <c r="AY2190">
        <v>479</v>
      </c>
      <c r="AZ2190">
        <v>0</v>
      </c>
      <c r="BA2190">
        <v>25000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0</v>
      </c>
      <c r="BI2190">
        <v>0</v>
      </c>
      <c r="BJ2190">
        <v>0</v>
      </c>
      <c r="BK2190">
        <v>1084782</v>
      </c>
      <c r="BL2190">
        <v>0</v>
      </c>
      <c r="BM2190">
        <v>156667</v>
      </c>
      <c r="BN2190">
        <v>9066</v>
      </c>
      <c r="BO2190">
        <v>0</v>
      </c>
      <c r="BP2190">
        <v>62218</v>
      </c>
      <c r="BQ2190">
        <v>10000</v>
      </c>
      <c r="BR2190">
        <v>0</v>
      </c>
      <c r="BS2190">
        <v>0</v>
      </c>
      <c r="BT2190">
        <v>0</v>
      </c>
      <c r="BU2190">
        <v>0</v>
      </c>
      <c r="BV2190">
        <v>0</v>
      </c>
      <c r="BW2190">
        <v>33000</v>
      </c>
      <c r="BX2190">
        <v>763</v>
      </c>
      <c r="BY2190">
        <v>4000</v>
      </c>
      <c r="BZ2190">
        <v>3000</v>
      </c>
      <c r="CA2190">
        <v>1200</v>
      </c>
      <c r="CB2190">
        <v>1000</v>
      </c>
      <c r="CC2190">
        <v>4333</v>
      </c>
      <c r="CD2190">
        <v>20000</v>
      </c>
      <c r="CE2190">
        <v>1000</v>
      </c>
      <c r="CF2190">
        <v>0</v>
      </c>
      <c r="CG2190">
        <v>0</v>
      </c>
      <c r="CH2190">
        <v>0</v>
      </c>
      <c r="CI2190">
        <v>0</v>
      </c>
      <c r="CJ2190">
        <v>0</v>
      </c>
      <c r="CK2190">
        <v>0</v>
      </c>
      <c r="CL2190">
        <v>0</v>
      </c>
      <c r="CM2190">
        <v>0</v>
      </c>
      <c r="CN2190">
        <v>0</v>
      </c>
      <c r="CO2190">
        <v>0</v>
      </c>
      <c r="CP2190">
        <v>0</v>
      </c>
      <c r="CQ2190">
        <v>56646</v>
      </c>
      <c r="CR2190">
        <v>0</v>
      </c>
      <c r="CS2190">
        <v>0</v>
      </c>
      <c r="CT2190">
        <v>41783</v>
      </c>
      <c r="CU2190">
        <v>65000</v>
      </c>
      <c r="CV2190">
        <v>67000</v>
      </c>
      <c r="CW2190">
        <v>1526</v>
      </c>
      <c r="CX2190">
        <v>8000</v>
      </c>
      <c r="CY2190">
        <v>6000</v>
      </c>
      <c r="CZ2190">
        <v>2400</v>
      </c>
      <c r="DA2190">
        <v>2000</v>
      </c>
      <c r="DB2190">
        <v>8667</v>
      </c>
      <c r="DC2190">
        <v>46000</v>
      </c>
      <c r="DD2190">
        <v>2000</v>
      </c>
      <c r="DE2190">
        <v>5000</v>
      </c>
      <c r="DF2190">
        <v>0</v>
      </c>
      <c r="DG2190">
        <v>25000</v>
      </c>
      <c r="DH2190">
        <v>0</v>
      </c>
      <c r="DI2190">
        <v>0</v>
      </c>
      <c r="DJ2190">
        <v>24215</v>
      </c>
      <c r="DK2190">
        <v>81528</v>
      </c>
      <c r="DL2190">
        <v>256201</v>
      </c>
      <c r="DM2190">
        <v>0</v>
      </c>
      <c r="DN2190">
        <v>0</v>
      </c>
      <c r="DO2190">
        <v>698967</v>
      </c>
      <c r="DP2190">
        <v>317700</v>
      </c>
      <c r="DQ2190">
        <v>-417892</v>
      </c>
      <c r="DR2190">
        <v>0</v>
      </c>
      <c r="DS2190">
        <v>0</v>
      </c>
    </row>
    <row r="2191" spans="1:123" x14ac:dyDescent="0.3">
      <c r="A2191" t="str">
        <f t="shared" si="34"/>
        <v>20352003</v>
      </c>
      <c r="B2191">
        <v>63</v>
      </c>
      <c r="C2191">
        <v>2035</v>
      </c>
      <c r="D2191">
        <v>200312</v>
      </c>
      <c r="E2191">
        <v>50</v>
      </c>
      <c r="F2191">
        <v>1984204</v>
      </c>
      <c r="G2191">
        <v>163108</v>
      </c>
      <c r="H2191">
        <v>550000</v>
      </c>
      <c r="I2191">
        <v>0</v>
      </c>
      <c r="J2191">
        <v>120000</v>
      </c>
      <c r="K2191">
        <v>85000</v>
      </c>
      <c r="L2191">
        <v>200000</v>
      </c>
      <c r="M2191">
        <v>56200</v>
      </c>
      <c r="N2191">
        <v>11500</v>
      </c>
      <c r="O2191">
        <v>25500</v>
      </c>
      <c r="P2191">
        <v>4500</v>
      </c>
      <c r="Q2191">
        <v>2000</v>
      </c>
      <c r="R2191">
        <v>0</v>
      </c>
      <c r="S2191">
        <v>5305</v>
      </c>
      <c r="T2191">
        <v>35000</v>
      </c>
      <c r="U2191">
        <v>36000</v>
      </c>
      <c r="V2191">
        <v>0</v>
      </c>
      <c r="W2191">
        <v>5000</v>
      </c>
      <c r="X2191">
        <v>25000</v>
      </c>
      <c r="Y2191">
        <v>0</v>
      </c>
      <c r="Z2191">
        <v>0</v>
      </c>
      <c r="AA2191">
        <v>0</v>
      </c>
      <c r="AB2191">
        <v>0</v>
      </c>
      <c r="AC2191">
        <v>97684</v>
      </c>
      <c r="AD2191">
        <v>50327</v>
      </c>
      <c r="AE2191">
        <v>0</v>
      </c>
      <c r="AF2191">
        <v>148011</v>
      </c>
      <c r="AG2191">
        <v>50327</v>
      </c>
      <c r="AH2191">
        <v>0</v>
      </c>
      <c r="AI2191">
        <v>44326</v>
      </c>
      <c r="AJ2191">
        <v>0</v>
      </c>
      <c r="AK2191">
        <v>44326</v>
      </c>
      <c r="AL2191">
        <v>44326</v>
      </c>
      <c r="AM2191">
        <v>0</v>
      </c>
      <c r="AN2191">
        <v>892994</v>
      </c>
      <c r="AO2191">
        <v>961994</v>
      </c>
      <c r="AP2191">
        <v>148011</v>
      </c>
      <c r="AQ2191">
        <v>0</v>
      </c>
      <c r="AR2191">
        <v>20000</v>
      </c>
      <c r="AS2191">
        <v>0</v>
      </c>
      <c r="AT2191">
        <v>0</v>
      </c>
      <c r="AU2191">
        <v>0</v>
      </c>
      <c r="AV2191">
        <v>0</v>
      </c>
      <c r="AW2191">
        <v>18348</v>
      </c>
      <c r="AX2191">
        <v>24215</v>
      </c>
      <c r="AY2191">
        <v>6635</v>
      </c>
      <c r="AZ2191">
        <v>0</v>
      </c>
      <c r="BA2191">
        <v>25000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0</v>
      </c>
      <c r="BI2191">
        <v>0</v>
      </c>
      <c r="BJ2191">
        <v>0</v>
      </c>
      <c r="BK2191">
        <v>1204203</v>
      </c>
      <c r="BL2191">
        <v>0</v>
      </c>
      <c r="BM2191">
        <v>36646</v>
      </c>
      <c r="BN2191">
        <v>0</v>
      </c>
      <c r="BO2191">
        <v>0</v>
      </c>
      <c r="BP2191">
        <v>0</v>
      </c>
      <c r="BQ2191">
        <v>0</v>
      </c>
      <c r="BR2191">
        <v>0</v>
      </c>
      <c r="BS2191">
        <v>0</v>
      </c>
      <c r="BT2191">
        <v>0</v>
      </c>
      <c r="BU2191">
        <v>0</v>
      </c>
      <c r="BV2191">
        <v>0</v>
      </c>
      <c r="BW2191">
        <v>21520</v>
      </c>
      <c r="BX2191">
        <v>474</v>
      </c>
      <c r="BY2191">
        <v>2487</v>
      </c>
      <c r="BZ2191">
        <v>1865</v>
      </c>
      <c r="CA2191">
        <v>746</v>
      </c>
      <c r="CB2191">
        <v>622</v>
      </c>
      <c r="CC2191">
        <v>2695</v>
      </c>
      <c r="CD2191">
        <v>18436</v>
      </c>
      <c r="CE2191">
        <v>622</v>
      </c>
      <c r="CF2191">
        <v>0</v>
      </c>
      <c r="CG2191">
        <v>0</v>
      </c>
      <c r="CH2191">
        <v>0</v>
      </c>
      <c r="CI2191">
        <v>0</v>
      </c>
      <c r="CJ2191">
        <v>0</v>
      </c>
      <c r="CK2191">
        <v>0</v>
      </c>
      <c r="CL2191">
        <v>0</v>
      </c>
      <c r="CM2191">
        <v>0</v>
      </c>
      <c r="CN2191">
        <v>0</v>
      </c>
      <c r="CO2191">
        <v>0</v>
      </c>
      <c r="CP2191">
        <v>0</v>
      </c>
      <c r="CQ2191">
        <v>0</v>
      </c>
      <c r="CR2191">
        <v>0</v>
      </c>
      <c r="CS2191">
        <v>0</v>
      </c>
      <c r="CT2191">
        <v>41783</v>
      </c>
      <c r="CU2191">
        <v>65000</v>
      </c>
      <c r="CV2191">
        <v>45480</v>
      </c>
      <c r="CW2191">
        <v>1052</v>
      </c>
      <c r="CX2191">
        <v>5513</v>
      </c>
      <c r="CY2191">
        <v>4135</v>
      </c>
      <c r="CZ2191">
        <v>1654</v>
      </c>
      <c r="DA2191">
        <v>1378</v>
      </c>
      <c r="DB2191">
        <v>5972</v>
      </c>
      <c r="DC2191">
        <v>27564</v>
      </c>
      <c r="DD2191">
        <v>1378</v>
      </c>
      <c r="DE2191">
        <v>10000</v>
      </c>
      <c r="DF2191">
        <v>0</v>
      </c>
      <c r="DG2191">
        <v>0</v>
      </c>
      <c r="DH2191">
        <v>0</v>
      </c>
      <c r="DI2191">
        <v>0</v>
      </c>
      <c r="DJ2191">
        <v>0</v>
      </c>
      <c r="DK2191">
        <v>56528</v>
      </c>
      <c r="DL2191">
        <v>237853</v>
      </c>
      <c r="DM2191">
        <v>0</v>
      </c>
      <c r="DN2191">
        <v>0</v>
      </c>
      <c r="DO2191">
        <v>549615</v>
      </c>
      <c r="DP2191">
        <v>317700</v>
      </c>
      <c r="DQ2191">
        <v>-178678</v>
      </c>
      <c r="DR2191">
        <v>0</v>
      </c>
      <c r="DS2191">
        <v>0</v>
      </c>
    </row>
    <row r="2192" spans="1:123" x14ac:dyDescent="0.3">
      <c r="A2192" t="str">
        <f t="shared" si="34"/>
        <v>20362004</v>
      </c>
      <c r="B2192">
        <v>63</v>
      </c>
      <c r="C2192">
        <v>2036</v>
      </c>
      <c r="D2192">
        <v>200412</v>
      </c>
      <c r="E2192">
        <v>36</v>
      </c>
      <c r="F2192">
        <v>1913167</v>
      </c>
      <c r="G2192">
        <v>163099</v>
      </c>
      <c r="H2192">
        <v>550000</v>
      </c>
      <c r="I2192">
        <v>0</v>
      </c>
      <c r="J2192">
        <v>120000</v>
      </c>
      <c r="K2192">
        <v>85000</v>
      </c>
      <c r="L2192">
        <v>200000</v>
      </c>
      <c r="M2192">
        <v>56200</v>
      </c>
      <c r="N2192">
        <v>11500</v>
      </c>
      <c r="O2192">
        <v>25500</v>
      </c>
      <c r="P2192">
        <v>4500</v>
      </c>
      <c r="Q2192">
        <v>2000</v>
      </c>
      <c r="R2192">
        <v>0</v>
      </c>
      <c r="S2192">
        <v>5091</v>
      </c>
      <c r="T2192">
        <v>35000</v>
      </c>
      <c r="U2192">
        <v>36000</v>
      </c>
      <c r="V2192">
        <v>0</v>
      </c>
      <c r="W2192">
        <v>5000</v>
      </c>
      <c r="X2192">
        <v>0</v>
      </c>
      <c r="Y2192">
        <v>0</v>
      </c>
      <c r="Z2192">
        <v>0</v>
      </c>
      <c r="AA2192">
        <v>0</v>
      </c>
      <c r="AB2192">
        <v>44326</v>
      </c>
      <c r="AC2192">
        <v>69901</v>
      </c>
      <c r="AD2192">
        <v>0</v>
      </c>
      <c r="AE2192">
        <v>44326</v>
      </c>
      <c r="AF2192">
        <v>61588</v>
      </c>
      <c r="AG2192">
        <v>0</v>
      </c>
      <c r="AH2192">
        <v>0</v>
      </c>
      <c r="AI2192">
        <v>50327</v>
      </c>
      <c r="AJ2192">
        <v>0</v>
      </c>
      <c r="AK2192">
        <v>50327</v>
      </c>
      <c r="AL2192">
        <v>50327</v>
      </c>
      <c r="AM2192">
        <v>0</v>
      </c>
      <c r="AN2192">
        <v>954203</v>
      </c>
      <c r="AO2192">
        <v>688388</v>
      </c>
      <c r="AP2192">
        <v>105914</v>
      </c>
      <c r="AQ2192">
        <v>0</v>
      </c>
      <c r="AR2192">
        <v>11949</v>
      </c>
      <c r="AS2192">
        <v>0</v>
      </c>
      <c r="AT2192">
        <v>0</v>
      </c>
      <c r="AU2192">
        <v>0</v>
      </c>
      <c r="AV2192">
        <v>0</v>
      </c>
      <c r="AW2192">
        <v>7498</v>
      </c>
      <c r="AX2192">
        <v>0</v>
      </c>
      <c r="AY2192">
        <v>0</v>
      </c>
      <c r="AZ2192">
        <v>0</v>
      </c>
      <c r="BA2192">
        <v>25000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0</v>
      </c>
      <c r="BI2192">
        <v>0</v>
      </c>
      <c r="BJ2192">
        <v>0</v>
      </c>
      <c r="BK2192">
        <v>838749</v>
      </c>
      <c r="BL2192">
        <v>0</v>
      </c>
      <c r="BM2192">
        <v>0</v>
      </c>
      <c r="BN2192">
        <v>41783</v>
      </c>
      <c r="BO2192">
        <v>65000</v>
      </c>
      <c r="BP2192">
        <v>0</v>
      </c>
      <c r="BQ2192">
        <v>0</v>
      </c>
      <c r="BR2192">
        <v>0</v>
      </c>
      <c r="BS2192">
        <v>0</v>
      </c>
      <c r="BT2192">
        <v>0</v>
      </c>
      <c r="BU2192">
        <v>0</v>
      </c>
      <c r="BV2192">
        <v>0</v>
      </c>
      <c r="BW2192">
        <v>33000</v>
      </c>
      <c r="BX2192">
        <v>763</v>
      </c>
      <c r="BY2192">
        <v>4000</v>
      </c>
      <c r="BZ2192">
        <v>3000</v>
      </c>
      <c r="CA2192">
        <v>1200</v>
      </c>
      <c r="CB2192">
        <v>1000</v>
      </c>
      <c r="CC2192">
        <v>4333</v>
      </c>
      <c r="CD2192">
        <v>20000</v>
      </c>
      <c r="CE2192">
        <v>1000</v>
      </c>
      <c r="CF2192">
        <v>0</v>
      </c>
      <c r="CG2192">
        <v>0</v>
      </c>
      <c r="CH2192">
        <v>0</v>
      </c>
      <c r="CI2192">
        <v>0</v>
      </c>
      <c r="CJ2192">
        <v>0</v>
      </c>
      <c r="CK2192">
        <v>0</v>
      </c>
      <c r="CL2192">
        <v>0</v>
      </c>
      <c r="CM2192">
        <v>0</v>
      </c>
      <c r="CN2192">
        <v>0</v>
      </c>
      <c r="CO2192">
        <v>0</v>
      </c>
      <c r="CP2192">
        <v>0</v>
      </c>
      <c r="CQ2192">
        <v>0</v>
      </c>
      <c r="CR2192">
        <v>0</v>
      </c>
      <c r="CS2192">
        <v>0</v>
      </c>
      <c r="CT2192">
        <v>0</v>
      </c>
      <c r="CU2192">
        <v>0</v>
      </c>
      <c r="CV2192">
        <v>12480</v>
      </c>
      <c r="CW2192">
        <v>289</v>
      </c>
      <c r="CX2192">
        <v>1513</v>
      </c>
      <c r="CY2192">
        <v>1135</v>
      </c>
      <c r="CZ2192">
        <v>454</v>
      </c>
      <c r="DA2192">
        <v>378</v>
      </c>
      <c r="DB2192">
        <v>1639</v>
      </c>
      <c r="DC2192">
        <v>7564</v>
      </c>
      <c r="DD2192">
        <v>378</v>
      </c>
      <c r="DE2192">
        <v>10000</v>
      </c>
      <c r="DF2192">
        <v>0</v>
      </c>
      <c r="DG2192">
        <v>0</v>
      </c>
      <c r="DH2192">
        <v>0</v>
      </c>
      <c r="DI2192">
        <v>0</v>
      </c>
      <c r="DJ2192">
        <v>0</v>
      </c>
      <c r="DK2192">
        <v>31528</v>
      </c>
      <c r="DL2192">
        <v>230355</v>
      </c>
      <c r="DM2192">
        <v>0</v>
      </c>
      <c r="DN2192">
        <v>0</v>
      </c>
      <c r="DO2192">
        <v>348039</v>
      </c>
      <c r="DP2192">
        <v>297700</v>
      </c>
      <c r="DQ2192">
        <v>-351812</v>
      </c>
      <c r="DR2192">
        <v>144234</v>
      </c>
      <c r="DS2192">
        <v>0</v>
      </c>
    </row>
    <row r="2193" spans="1:123" x14ac:dyDescent="0.3">
      <c r="A2193" t="str">
        <f t="shared" si="34"/>
        <v>20372005</v>
      </c>
      <c r="B2193">
        <v>63</v>
      </c>
      <c r="C2193">
        <v>2037</v>
      </c>
      <c r="D2193">
        <v>200512</v>
      </c>
      <c r="E2193">
        <v>55</v>
      </c>
      <c r="F2193">
        <v>1613753</v>
      </c>
      <c r="G2193">
        <v>163089</v>
      </c>
      <c r="H2193">
        <v>550000</v>
      </c>
      <c r="I2193">
        <v>0</v>
      </c>
      <c r="J2193">
        <v>120000</v>
      </c>
      <c r="K2193">
        <v>85000</v>
      </c>
      <c r="L2193">
        <v>200000</v>
      </c>
      <c r="M2193">
        <v>56200</v>
      </c>
      <c r="N2193">
        <v>11500</v>
      </c>
      <c r="O2193">
        <v>25500</v>
      </c>
      <c r="P2193">
        <v>4500</v>
      </c>
      <c r="Q2193">
        <v>2000</v>
      </c>
      <c r="R2193">
        <v>0</v>
      </c>
      <c r="S2193">
        <v>4878</v>
      </c>
      <c r="T2193">
        <v>35000</v>
      </c>
      <c r="U2193">
        <v>36000</v>
      </c>
      <c r="V2193">
        <v>0</v>
      </c>
      <c r="W2193">
        <v>5000</v>
      </c>
      <c r="X2193">
        <v>0</v>
      </c>
      <c r="Y2193">
        <v>0</v>
      </c>
      <c r="Z2193">
        <v>0</v>
      </c>
      <c r="AA2193">
        <v>0</v>
      </c>
      <c r="AB2193">
        <v>50327</v>
      </c>
      <c r="AC2193">
        <v>106098</v>
      </c>
      <c r="AD2193">
        <v>54662</v>
      </c>
      <c r="AE2193">
        <v>50327</v>
      </c>
      <c r="AF2193">
        <v>110433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905145</v>
      </c>
      <c r="AO2193">
        <v>1044857</v>
      </c>
      <c r="AP2193">
        <v>160760</v>
      </c>
      <c r="AQ2193">
        <v>0</v>
      </c>
      <c r="AR2193">
        <v>20000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0</v>
      </c>
      <c r="BI2193">
        <v>0</v>
      </c>
      <c r="BJ2193">
        <v>0</v>
      </c>
      <c r="BK2193">
        <v>1225617</v>
      </c>
      <c r="BL2193">
        <v>0</v>
      </c>
      <c r="BM2193">
        <v>0</v>
      </c>
      <c r="BN2193">
        <v>0</v>
      </c>
      <c r="BO2193">
        <v>0</v>
      </c>
      <c r="BP2193">
        <v>0</v>
      </c>
      <c r="BQ2193">
        <v>0</v>
      </c>
      <c r="BR2193">
        <v>317920</v>
      </c>
      <c r="BS2193">
        <v>0</v>
      </c>
      <c r="BT2193">
        <v>0</v>
      </c>
      <c r="BU2193">
        <v>0</v>
      </c>
      <c r="BV2193">
        <v>0</v>
      </c>
      <c r="BW2193">
        <v>0</v>
      </c>
      <c r="BX2193">
        <v>0</v>
      </c>
      <c r="BY2193">
        <v>0</v>
      </c>
      <c r="BZ2193">
        <v>0</v>
      </c>
      <c r="CA2193">
        <v>0</v>
      </c>
      <c r="CB2193">
        <v>0</v>
      </c>
      <c r="CC2193">
        <v>0</v>
      </c>
      <c r="CD2193">
        <v>0</v>
      </c>
      <c r="CE2193">
        <v>0</v>
      </c>
      <c r="CF2193">
        <v>0</v>
      </c>
      <c r="CG2193">
        <v>0</v>
      </c>
      <c r="CH2193">
        <v>0</v>
      </c>
      <c r="CI2193">
        <v>0</v>
      </c>
      <c r="CJ2193">
        <v>0</v>
      </c>
      <c r="CK2193">
        <v>0</v>
      </c>
      <c r="CL2193">
        <v>0</v>
      </c>
      <c r="CM2193">
        <v>0</v>
      </c>
      <c r="CN2193">
        <v>0</v>
      </c>
      <c r="CO2193">
        <v>0</v>
      </c>
      <c r="CP2193">
        <v>0</v>
      </c>
      <c r="CQ2193">
        <v>277920</v>
      </c>
      <c r="CR2193">
        <v>0</v>
      </c>
      <c r="CS2193">
        <v>0</v>
      </c>
      <c r="CT2193">
        <v>0</v>
      </c>
      <c r="CU2193">
        <v>0</v>
      </c>
      <c r="CV2193">
        <v>12480</v>
      </c>
      <c r="CW2193">
        <v>289</v>
      </c>
      <c r="CX2193">
        <v>1513</v>
      </c>
      <c r="CY2193">
        <v>1135</v>
      </c>
      <c r="CZ2193">
        <v>454</v>
      </c>
      <c r="DA2193">
        <v>378</v>
      </c>
      <c r="DB2193">
        <v>1639</v>
      </c>
      <c r="DC2193">
        <v>7564</v>
      </c>
      <c r="DD2193">
        <v>378</v>
      </c>
      <c r="DE2193">
        <v>10000</v>
      </c>
      <c r="DF2193">
        <v>0</v>
      </c>
      <c r="DG2193">
        <v>0</v>
      </c>
      <c r="DH2193">
        <v>0</v>
      </c>
      <c r="DI2193">
        <v>0</v>
      </c>
      <c r="DJ2193">
        <v>0</v>
      </c>
      <c r="DK2193">
        <v>31528</v>
      </c>
      <c r="DL2193">
        <v>230355</v>
      </c>
      <c r="DM2193">
        <v>0</v>
      </c>
      <c r="DN2193">
        <v>0</v>
      </c>
      <c r="DO2193">
        <v>575632</v>
      </c>
      <c r="DP2193">
        <v>317700</v>
      </c>
      <c r="DQ2193">
        <v>317920</v>
      </c>
      <c r="DR2193">
        <v>0</v>
      </c>
      <c r="DS2193">
        <v>0</v>
      </c>
    </row>
    <row r="2194" spans="1:123" x14ac:dyDescent="0.3">
      <c r="A2194" t="str">
        <f t="shared" si="34"/>
        <v>20382006</v>
      </c>
      <c r="B2194">
        <v>63</v>
      </c>
      <c r="C2194">
        <v>2038</v>
      </c>
      <c r="D2194">
        <v>200612</v>
      </c>
      <c r="E2194">
        <v>69</v>
      </c>
      <c r="F2194">
        <v>1869658</v>
      </c>
      <c r="G2194">
        <v>163079</v>
      </c>
      <c r="H2194">
        <v>550000</v>
      </c>
      <c r="I2194">
        <v>0</v>
      </c>
      <c r="J2194">
        <v>90000</v>
      </c>
      <c r="K2194">
        <v>85000</v>
      </c>
      <c r="L2194">
        <v>200000</v>
      </c>
      <c r="M2194">
        <v>56200</v>
      </c>
      <c r="N2194">
        <v>11500</v>
      </c>
      <c r="O2194">
        <v>25500</v>
      </c>
      <c r="P2194">
        <v>4500</v>
      </c>
      <c r="Q2194">
        <v>2000</v>
      </c>
      <c r="R2194">
        <v>0</v>
      </c>
      <c r="S2194">
        <v>4664</v>
      </c>
      <c r="T2194">
        <v>35000</v>
      </c>
      <c r="U2194">
        <v>36000</v>
      </c>
      <c r="V2194">
        <v>0</v>
      </c>
      <c r="W2194">
        <v>5000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134200</v>
      </c>
      <c r="AD2194">
        <v>69140</v>
      </c>
      <c r="AE2194">
        <v>0</v>
      </c>
      <c r="AF2194">
        <v>203340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782024</v>
      </c>
      <c r="AO2194">
        <v>1321604</v>
      </c>
      <c r="AP2194">
        <v>203340</v>
      </c>
      <c r="AQ2194">
        <v>0</v>
      </c>
      <c r="AR2194">
        <v>20000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0</v>
      </c>
      <c r="BI2194">
        <v>0</v>
      </c>
      <c r="BJ2194">
        <v>0</v>
      </c>
      <c r="BK2194">
        <v>1544944</v>
      </c>
      <c r="BL2194">
        <v>0</v>
      </c>
      <c r="BM2194">
        <v>0</v>
      </c>
      <c r="BN2194">
        <v>0</v>
      </c>
      <c r="BO2194">
        <v>0</v>
      </c>
      <c r="BP2194">
        <v>0</v>
      </c>
      <c r="BQ2194">
        <v>0</v>
      </c>
      <c r="BR2194">
        <v>258231</v>
      </c>
      <c r="BS2194">
        <v>0</v>
      </c>
      <c r="BT2194">
        <v>0</v>
      </c>
      <c r="BU2194">
        <v>0</v>
      </c>
      <c r="BV2194">
        <v>0</v>
      </c>
      <c r="BW2194">
        <v>0</v>
      </c>
      <c r="BX2194">
        <v>0</v>
      </c>
      <c r="BY2194">
        <v>0</v>
      </c>
      <c r="BZ2194">
        <v>0</v>
      </c>
      <c r="CA2194">
        <v>0</v>
      </c>
      <c r="CB2194">
        <v>0</v>
      </c>
      <c r="CC2194">
        <v>0</v>
      </c>
      <c r="CD2194">
        <v>0</v>
      </c>
      <c r="CE2194">
        <v>0</v>
      </c>
      <c r="CF2194">
        <v>0</v>
      </c>
      <c r="CG2194">
        <v>0</v>
      </c>
      <c r="CH2194">
        <v>0</v>
      </c>
      <c r="CI2194">
        <v>0</v>
      </c>
      <c r="CJ2194">
        <v>0</v>
      </c>
      <c r="CK2194">
        <v>0</v>
      </c>
      <c r="CL2194">
        <v>0</v>
      </c>
      <c r="CM2194">
        <v>0</v>
      </c>
      <c r="CN2194">
        <v>0</v>
      </c>
      <c r="CO2194">
        <v>0</v>
      </c>
      <c r="CP2194">
        <v>0</v>
      </c>
      <c r="CQ2194">
        <v>516151</v>
      </c>
      <c r="CR2194">
        <v>0</v>
      </c>
      <c r="CS2194">
        <v>0</v>
      </c>
      <c r="CT2194">
        <v>0</v>
      </c>
      <c r="CU2194">
        <v>0</v>
      </c>
      <c r="CV2194">
        <v>12480</v>
      </c>
      <c r="CW2194">
        <v>289</v>
      </c>
      <c r="CX2194">
        <v>1513</v>
      </c>
      <c r="CY2194">
        <v>1135</v>
      </c>
      <c r="CZ2194">
        <v>454</v>
      </c>
      <c r="DA2194">
        <v>378</v>
      </c>
      <c r="DB2194">
        <v>1639</v>
      </c>
      <c r="DC2194">
        <v>7564</v>
      </c>
      <c r="DD2194">
        <v>378</v>
      </c>
      <c r="DE2194">
        <v>10000</v>
      </c>
      <c r="DF2194">
        <v>0</v>
      </c>
      <c r="DG2194">
        <v>0</v>
      </c>
      <c r="DH2194">
        <v>0</v>
      </c>
      <c r="DI2194">
        <v>0</v>
      </c>
      <c r="DJ2194">
        <v>0</v>
      </c>
      <c r="DK2194">
        <v>31528</v>
      </c>
      <c r="DL2194">
        <v>230355</v>
      </c>
      <c r="DM2194">
        <v>0</v>
      </c>
      <c r="DN2194">
        <v>0</v>
      </c>
      <c r="DO2194">
        <v>813863</v>
      </c>
      <c r="DP2194">
        <v>317700</v>
      </c>
      <c r="DQ2194">
        <v>258231</v>
      </c>
      <c r="DR2194">
        <v>0</v>
      </c>
      <c r="DS2194">
        <v>0</v>
      </c>
    </row>
    <row r="2195" spans="1:123" x14ac:dyDescent="0.3">
      <c r="A2195" t="str">
        <f t="shared" si="34"/>
        <v>20392007</v>
      </c>
      <c r="B2195">
        <v>63</v>
      </c>
      <c r="C2195">
        <v>2039</v>
      </c>
      <c r="D2195">
        <v>200712</v>
      </c>
      <c r="E2195">
        <v>33</v>
      </c>
      <c r="F2195">
        <v>2053205</v>
      </c>
      <c r="G2195">
        <v>163069</v>
      </c>
      <c r="H2195">
        <v>550000</v>
      </c>
      <c r="I2195">
        <v>0</v>
      </c>
      <c r="J2195">
        <v>90000</v>
      </c>
      <c r="K2195">
        <v>85000</v>
      </c>
      <c r="L2195">
        <v>200000</v>
      </c>
      <c r="M2195">
        <v>56200</v>
      </c>
      <c r="N2195">
        <v>11500</v>
      </c>
      <c r="O2195">
        <v>25500</v>
      </c>
      <c r="P2195">
        <v>4500</v>
      </c>
      <c r="Q2195">
        <v>2000</v>
      </c>
      <c r="R2195">
        <v>0</v>
      </c>
      <c r="S2195">
        <v>4451</v>
      </c>
      <c r="T2195">
        <v>35000</v>
      </c>
      <c r="U2195">
        <v>36000</v>
      </c>
      <c r="V2195">
        <v>0</v>
      </c>
      <c r="W2195">
        <v>5000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63111</v>
      </c>
      <c r="AD2195">
        <v>0</v>
      </c>
      <c r="AE2195">
        <v>0</v>
      </c>
      <c r="AF2195">
        <v>95626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889525</v>
      </c>
      <c r="AO2195">
        <v>621519</v>
      </c>
      <c r="AP2195">
        <v>95626</v>
      </c>
      <c r="AQ2195">
        <v>0</v>
      </c>
      <c r="AR2195">
        <v>8360</v>
      </c>
      <c r="AS2195">
        <v>0</v>
      </c>
      <c r="AT2195">
        <v>0</v>
      </c>
      <c r="AU2195">
        <v>0</v>
      </c>
      <c r="AV2195">
        <v>0</v>
      </c>
      <c r="AW2195">
        <v>4846</v>
      </c>
      <c r="AX2195">
        <v>0</v>
      </c>
      <c r="AY2195">
        <v>0</v>
      </c>
      <c r="AZ2195">
        <v>0</v>
      </c>
      <c r="BA2195">
        <v>25000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0</v>
      </c>
      <c r="BI2195">
        <v>0</v>
      </c>
      <c r="BJ2195">
        <v>0</v>
      </c>
      <c r="BK2195">
        <v>755351</v>
      </c>
      <c r="BL2195">
        <v>0</v>
      </c>
      <c r="BM2195">
        <v>165384</v>
      </c>
      <c r="BN2195">
        <v>0</v>
      </c>
      <c r="BO2195">
        <v>0</v>
      </c>
      <c r="BP2195">
        <v>0</v>
      </c>
      <c r="BQ2195">
        <v>0</v>
      </c>
      <c r="BR2195">
        <v>0</v>
      </c>
      <c r="BS2195">
        <v>0</v>
      </c>
      <c r="BT2195">
        <v>0</v>
      </c>
      <c r="BU2195">
        <v>0</v>
      </c>
      <c r="BV2195">
        <v>0</v>
      </c>
      <c r="BW2195">
        <v>12480</v>
      </c>
      <c r="BX2195">
        <v>289</v>
      </c>
      <c r="BY2195">
        <v>1513</v>
      </c>
      <c r="BZ2195">
        <v>1135</v>
      </c>
      <c r="CA2195">
        <v>454</v>
      </c>
      <c r="CB2195">
        <v>378</v>
      </c>
      <c r="CC2195">
        <v>1639</v>
      </c>
      <c r="CD2195">
        <v>7564</v>
      </c>
      <c r="CE2195">
        <v>378</v>
      </c>
      <c r="CF2195">
        <v>10000</v>
      </c>
      <c r="CG2195">
        <v>0</v>
      </c>
      <c r="CH2195">
        <v>0</v>
      </c>
      <c r="CI2195">
        <v>0</v>
      </c>
      <c r="CJ2195">
        <v>0</v>
      </c>
      <c r="CK2195">
        <v>0</v>
      </c>
      <c r="CL2195">
        <v>0</v>
      </c>
      <c r="CM2195">
        <v>0</v>
      </c>
      <c r="CN2195">
        <v>0</v>
      </c>
      <c r="CO2195">
        <v>0</v>
      </c>
      <c r="CP2195">
        <v>0</v>
      </c>
      <c r="CQ2195">
        <v>330767</v>
      </c>
      <c r="CR2195">
        <v>0</v>
      </c>
      <c r="CS2195">
        <v>0</v>
      </c>
      <c r="CT2195">
        <v>0</v>
      </c>
      <c r="CU2195">
        <v>0</v>
      </c>
      <c r="CV2195">
        <v>0</v>
      </c>
      <c r="CW2195">
        <v>0</v>
      </c>
      <c r="CX2195">
        <v>0</v>
      </c>
      <c r="CY2195">
        <v>0</v>
      </c>
      <c r="CZ2195">
        <v>0</v>
      </c>
      <c r="DA2195">
        <v>0</v>
      </c>
      <c r="DB2195">
        <v>0</v>
      </c>
      <c r="DC2195">
        <v>0</v>
      </c>
      <c r="DD2195">
        <v>0</v>
      </c>
      <c r="DE2195">
        <v>0</v>
      </c>
      <c r="DF2195">
        <v>0</v>
      </c>
      <c r="DG2195">
        <v>0</v>
      </c>
      <c r="DH2195">
        <v>0</v>
      </c>
      <c r="DI2195">
        <v>0</v>
      </c>
      <c r="DJ2195">
        <v>0</v>
      </c>
      <c r="DK2195">
        <v>6528</v>
      </c>
      <c r="DL2195">
        <v>225509</v>
      </c>
      <c r="DM2195">
        <v>0</v>
      </c>
      <c r="DN2195">
        <v>0</v>
      </c>
      <c r="DO2195">
        <v>562804</v>
      </c>
      <c r="DP2195">
        <v>317700</v>
      </c>
      <c r="DQ2195">
        <v>-637244</v>
      </c>
      <c r="DR2195">
        <v>406186</v>
      </c>
      <c r="DS2195">
        <v>0</v>
      </c>
    </row>
    <row r="2196" spans="1:123" x14ac:dyDescent="0.3">
      <c r="A2196" t="str">
        <f t="shared" si="34"/>
        <v>20402008</v>
      </c>
      <c r="B2196">
        <v>63</v>
      </c>
      <c r="C2196">
        <v>2040</v>
      </c>
      <c r="D2196">
        <v>200812</v>
      </c>
      <c r="E2196">
        <v>32</v>
      </c>
      <c r="F2196">
        <v>2202632</v>
      </c>
      <c r="G2196">
        <v>163060</v>
      </c>
      <c r="H2196">
        <v>550000</v>
      </c>
      <c r="I2196">
        <v>0</v>
      </c>
      <c r="J2196">
        <v>90000</v>
      </c>
      <c r="K2196">
        <v>85000</v>
      </c>
      <c r="L2196">
        <v>200000</v>
      </c>
      <c r="M2196">
        <v>56200</v>
      </c>
      <c r="N2196">
        <v>11500</v>
      </c>
      <c r="O2196">
        <v>25500</v>
      </c>
      <c r="P2196">
        <v>4500</v>
      </c>
      <c r="Q2196">
        <v>2000</v>
      </c>
      <c r="R2196">
        <v>0</v>
      </c>
      <c r="S2196">
        <v>4237</v>
      </c>
      <c r="T2196">
        <v>35000</v>
      </c>
      <c r="U2196">
        <v>36000</v>
      </c>
      <c r="V2196">
        <v>0</v>
      </c>
      <c r="W2196">
        <v>10000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61470</v>
      </c>
      <c r="AD2196">
        <v>0</v>
      </c>
      <c r="AE2196">
        <v>0</v>
      </c>
      <c r="AF2196">
        <v>93140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886797</v>
      </c>
      <c r="AO2196">
        <v>605361</v>
      </c>
      <c r="AP2196">
        <v>93140</v>
      </c>
      <c r="AQ2196">
        <v>0</v>
      </c>
      <c r="AR2196">
        <v>7493</v>
      </c>
      <c r="AS2196">
        <v>0</v>
      </c>
      <c r="AT2196">
        <v>0</v>
      </c>
      <c r="AU2196">
        <v>0</v>
      </c>
      <c r="AV2196">
        <v>0</v>
      </c>
      <c r="AW2196">
        <v>4205</v>
      </c>
      <c r="AX2196">
        <v>0</v>
      </c>
      <c r="AY2196">
        <v>0</v>
      </c>
      <c r="AZ2196">
        <v>0</v>
      </c>
      <c r="BA2196">
        <v>6528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0</v>
      </c>
      <c r="BI2196">
        <v>0</v>
      </c>
      <c r="BJ2196">
        <v>0</v>
      </c>
      <c r="BK2196">
        <v>716727</v>
      </c>
      <c r="BL2196">
        <v>0</v>
      </c>
      <c r="BM2196">
        <v>145384</v>
      </c>
      <c r="BN2196">
        <v>0</v>
      </c>
      <c r="BO2196">
        <v>0</v>
      </c>
      <c r="BP2196">
        <v>0</v>
      </c>
      <c r="BQ2196">
        <v>0</v>
      </c>
      <c r="BR2196">
        <v>0</v>
      </c>
      <c r="BS2196">
        <v>0</v>
      </c>
      <c r="BT2196">
        <v>0</v>
      </c>
      <c r="BU2196">
        <v>0</v>
      </c>
      <c r="BV2196">
        <v>0</v>
      </c>
      <c r="BW2196">
        <v>0</v>
      </c>
      <c r="BX2196">
        <v>0</v>
      </c>
      <c r="BY2196">
        <v>0</v>
      </c>
      <c r="BZ2196">
        <v>0</v>
      </c>
      <c r="CA2196">
        <v>0</v>
      </c>
      <c r="CB2196">
        <v>0</v>
      </c>
      <c r="CC2196">
        <v>0</v>
      </c>
      <c r="CD2196">
        <v>0</v>
      </c>
      <c r="CE2196">
        <v>0</v>
      </c>
      <c r="CF2196">
        <v>0</v>
      </c>
      <c r="CG2196">
        <v>0</v>
      </c>
      <c r="CH2196">
        <v>0</v>
      </c>
      <c r="CI2196">
        <v>0</v>
      </c>
      <c r="CJ2196">
        <v>0</v>
      </c>
      <c r="CK2196">
        <v>0</v>
      </c>
      <c r="CL2196">
        <v>0</v>
      </c>
      <c r="CM2196">
        <v>0</v>
      </c>
      <c r="CN2196">
        <v>0</v>
      </c>
      <c r="CO2196">
        <v>0</v>
      </c>
      <c r="CP2196">
        <v>0</v>
      </c>
      <c r="CQ2196">
        <v>165384</v>
      </c>
      <c r="CR2196">
        <v>0</v>
      </c>
      <c r="CS2196">
        <v>0</v>
      </c>
      <c r="CT2196">
        <v>0</v>
      </c>
      <c r="CU2196">
        <v>0</v>
      </c>
      <c r="CV2196">
        <v>0</v>
      </c>
      <c r="CW2196">
        <v>0</v>
      </c>
      <c r="CX2196">
        <v>0</v>
      </c>
      <c r="CY2196">
        <v>0</v>
      </c>
      <c r="CZ2196">
        <v>0</v>
      </c>
      <c r="DA2196">
        <v>0</v>
      </c>
      <c r="DB2196">
        <v>0</v>
      </c>
      <c r="DC2196">
        <v>0</v>
      </c>
      <c r="DD2196">
        <v>0</v>
      </c>
      <c r="DE2196">
        <v>0</v>
      </c>
      <c r="DF2196">
        <v>0</v>
      </c>
      <c r="DG2196">
        <v>0</v>
      </c>
      <c r="DH2196">
        <v>0</v>
      </c>
      <c r="DI2196">
        <v>0</v>
      </c>
      <c r="DJ2196">
        <v>0</v>
      </c>
      <c r="DK2196">
        <v>0</v>
      </c>
      <c r="DL2196">
        <v>221304</v>
      </c>
      <c r="DM2196">
        <v>0</v>
      </c>
      <c r="DN2196">
        <v>0</v>
      </c>
      <c r="DO2196">
        <v>386687</v>
      </c>
      <c r="DP2196">
        <v>317700</v>
      </c>
      <c r="DQ2196">
        <v>-808901</v>
      </c>
      <c r="DR2196">
        <v>652784</v>
      </c>
      <c r="DS2196">
        <v>0</v>
      </c>
    </row>
    <row r="2197" spans="1:123" x14ac:dyDescent="0.3">
      <c r="A2197" t="str">
        <f t="shared" si="34"/>
        <v>20412009</v>
      </c>
      <c r="B2197">
        <v>63</v>
      </c>
      <c r="C2197">
        <v>2041</v>
      </c>
      <c r="D2197">
        <v>200912</v>
      </c>
      <c r="E2197">
        <v>37</v>
      </c>
      <c r="F2197">
        <v>2217382</v>
      </c>
      <c r="G2197">
        <v>163056</v>
      </c>
      <c r="H2197">
        <v>550000</v>
      </c>
      <c r="I2197">
        <v>0</v>
      </c>
      <c r="J2197">
        <v>0</v>
      </c>
      <c r="K2197">
        <v>85000</v>
      </c>
      <c r="L2197">
        <v>200000</v>
      </c>
      <c r="M2197">
        <v>56200</v>
      </c>
      <c r="N2197">
        <v>11500</v>
      </c>
      <c r="O2197">
        <v>25500</v>
      </c>
      <c r="P2197">
        <v>4500</v>
      </c>
      <c r="Q2197">
        <v>2000</v>
      </c>
      <c r="R2197">
        <v>0</v>
      </c>
      <c r="S2197">
        <v>4023</v>
      </c>
      <c r="T2197">
        <v>35000</v>
      </c>
      <c r="U2197">
        <v>36000</v>
      </c>
      <c r="V2197">
        <v>0</v>
      </c>
      <c r="W2197">
        <v>10000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71879</v>
      </c>
      <c r="AD2197">
        <v>0</v>
      </c>
      <c r="AE2197">
        <v>0</v>
      </c>
      <c r="AF2197">
        <v>108911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780812</v>
      </c>
      <c r="AO2197">
        <v>707866</v>
      </c>
      <c r="AP2197">
        <v>108911</v>
      </c>
      <c r="AQ2197">
        <v>0</v>
      </c>
      <c r="AR2197">
        <v>12995</v>
      </c>
      <c r="AS2197">
        <v>0</v>
      </c>
      <c r="AT2197">
        <v>0</v>
      </c>
      <c r="AU2197">
        <v>0</v>
      </c>
      <c r="AV2197">
        <v>0</v>
      </c>
      <c r="AW2197">
        <v>8270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0</v>
      </c>
      <c r="BI2197">
        <v>0</v>
      </c>
      <c r="BJ2197">
        <v>0</v>
      </c>
      <c r="BK2197">
        <v>838042</v>
      </c>
      <c r="BL2197">
        <v>0</v>
      </c>
      <c r="BM2197">
        <v>125384</v>
      </c>
      <c r="BN2197">
        <v>0</v>
      </c>
      <c r="BO2197">
        <v>0</v>
      </c>
      <c r="BP2197">
        <v>0</v>
      </c>
      <c r="BQ2197">
        <v>0</v>
      </c>
      <c r="BR2197">
        <v>0</v>
      </c>
      <c r="BS2197">
        <v>0</v>
      </c>
      <c r="BT2197">
        <v>0</v>
      </c>
      <c r="BU2197">
        <v>0</v>
      </c>
      <c r="BV2197">
        <v>0</v>
      </c>
      <c r="BW2197">
        <v>0</v>
      </c>
      <c r="BX2197">
        <v>0</v>
      </c>
      <c r="BY2197">
        <v>0</v>
      </c>
      <c r="BZ2197">
        <v>0</v>
      </c>
      <c r="CA2197">
        <v>0</v>
      </c>
      <c r="CB2197">
        <v>0</v>
      </c>
      <c r="CC2197">
        <v>0</v>
      </c>
      <c r="CD2197">
        <v>0</v>
      </c>
      <c r="CE2197">
        <v>0</v>
      </c>
      <c r="CF2197">
        <v>0</v>
      </c>
      <c r="CG2197">
        <v>0</v>
      </c>
      <c r="CH2197">
        <v>0</v>
      </c>
      <c r="CI2197">
        <v>0</v>
      </c>
      <c r="CJ2197">
        <v>0</v>
      </c>
      <c r="CK2197">
        <v>0</v>
      </c>
      <c r="CL2197">
        <v>0</v>
      </c>
      <c r="CM2197">
        <v>0</v>
      </c>
      <c r="CN2197">
        <v>0</v>
      </c>
      <c r="CO2197">
        <v>0</v>
      </c>
      <c r="CP2197">
        <v>0</v>
      </c>
      <c r="CQ2197">
        <v>20000</v>
      </c>
      <c r="CR2197">
        <v>0</v>
      </c>
      <c r="CS2197">
        <v>0</v>
      </c>
      <c r="CT2197">
        <v>0</v>
      </c>
      <c r="CU2197">
        <v>0</v>
      </c>
      <c r="CV2197">
        <v>0</v>
      </c>
      <c r="CW2197">
        <v>0</v>
      </c>
      <c r="CX2197">
        <v>0</v>
      </c>
      <c r="CY2197">
        <v>0</v>
      </c>
      <c r="CZ2197">
        <v>0</v>
      </c>
      <c r="DA2197">
        <v>0</v>
      </c>
      <c r="DB2197">
        <v>0</v>
      </c>
      <c r="DC2197">
        <v>0</v>
      </c>
      <c r="DD2197">
        <v>0</v>
      </c>
      <c r="DE2197">
        <v>0</v>
      </c>
      <c r="DF2197">
        <v>0</v>
      </c>
      <c r="DG2197">
        <v>0</v>
      </c>
      <c r="DH2197">
        <v>0</v>
      </c>
      <c r="DI2197">
        <v>0</v>
      </c>
      <c r="DJ2197">
        <v>0</v>
      </c>
      <c r="DK2197">
        <v>0</v>
      </c>
      <c r="DL2197">
        <v>213034</v>
      </c>
      <c r="DM2197">
        <v>0</v>
      </c>
      <c r="DN2197">
        <v>0</v>
      </c>
      <c r="DO2197">
        <v>233034</v>
      </c>
      <c r="DP2197">
        <v>317700</v>
      </c>
      <c r="DQ2197">
        <v>-805854</v>
      </c>
      <c r="DR2197">
        <v>672200</v>
      </c>
      <c r="DS2197">
        <v>0</v>
      </c>
    </row>
    <row r="2198" spans="1:123" x14ac:dyDescent="0.3">
      <c r="A2198" t="str">
        <f t="shared" si="34"/>
        <v>20422010</v>
      </c>
      <c r="B2198">
        <v>63</v>
      </c>
      <c r="C2198">
        <v>2042</v>
      </c>
      <c r="D2198">
        <v>201012</v>
      </c>
      <c r="E2198">
        <v>45</v>
      </c>
      <c r="F2198">
        <v>1767238</v>
      </c>
      <c r="G2198">
        <v>163053</v>
      </c>
      <c r="H2198">
        <v>550000</v>
      </c>
      <c r="I2198">
        <v>0</v>
      </c>
      <c r="J2198">
        <v>0</v>
      </c>
      <c r="K2198">
        <v>85000</v>
      </c>
      <c r="L2198">
        <v>200000</v>
      </c>
      <c r="M2198">
        <v>56200</v>
      </c>
      <c r="N2198">
        <v>11500</v>
      </c>
      <c r="O2198">
        <v>25500</v>
      </c>
      <c r="P2198">
        <v>4500</v>
      </c>
      <c r="Q2198">
        <v>2000</v>
      </c>
      <c r="R2198">
        <v>0</v>
      </c>
      <c r="S2198">
        <v>3810</v>
      </c>
      <c r="T2198">
        <v>35000</v>
      </c>
      <c r="U2198">
        <v>36000</v>
      </c>
      <c r="V2198">
        <v>0</v>
      </c>
      <c r="W2198">
        <v>10000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86397</v>
      </c>
      <c r="AD2198">
        <v>44512</v>
      </c>
      <c r="AE2198">
        <v>0</v>
      </c>
      <c r="AF2198">
        <v>130909</v>
      </c>
      <c r="AG2198">
        <v>44512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758601</v>
      </c>
      <c r="AO2198">
        <v>850841</v>
      </c>
      <c r="AP2198">
        <v>130909</v>
      </c>
      <c r="AQ2198">
        <v>0</v>
      </c>
      <c r="AR2198">
        <v>20000</v>
      </c>
      <c r="AS2198">
        <v>0</v>
      </c>
      <c r="AT2198">
        <v>0</v>
      </c>
      <c r="AU2198">
        <v>0</v>
      </c>
      <c r="AV2198">
        <v>0</v>
      </c>
      <c r="AW2198">
        <v>13940</v>
      </c>
      <c r="AX2198">
        <v>0</v>
      </c>
      <c r="AY2198">
        <v>669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0</v>
      </c>
      <c r="BI2198">
        <v>0</v>
      </c>
      <c r="BJ2198">
        <v>0</v>
      </c>
      <c r="BK2198">
        <v>1016359</v>
      </c>
      <c r="BL2198">
        <v>0</v>
      </c>
      <c r="BM2198">
        <v>0</v>
      </c>
      <c r="BN2198">
        <v>0</v>
      </c>
      <c r="BO2198">
        <v>0</v>
      </c>
      <c r="BP2198">
        <v>0</v>
      </c>
      <c r="BQ2198">
        <v>0</v>
      </c>
      <c r="BR2198">
        <v>0</v>
      </c>
      <c r="BS2198">
        <v>0</v>
      </c>
      <c r="BT2198">
        <v>0</v>
      </c>
      <c r="BU2198">
        <v>0</v>
      </c>
      <c r="BV2198">
        <v>0</v>
      </c>
      <c r="BW2198">
        <v>0</v>
      </c>
      <c r="BX2198">
        <v>0</v>
      </c>
      <c r="BY2198">
        <v>0</v>
      </c>
      <c r="BZ2198">
        <v>0</v>
      </c>
      <c r="CA2198">
        <v>0</v>
      </c>
      <c r="CB2198">
        <v>0</v>
      </c>
      <c r="CC2198">
        <v>0</v>
      </c>
      <c r="CD2198">
        <v>0</v>
      </c>
      <c r="CE2198">
        <v>0</v>
      </c>
      <c r="CF2198">
        <v>0</v>
      </c>
      <c r="CG2198">
        <v>0</v>
      </c>
      <c r="CH2198">
        <v>0</v>
      </c>
      <c r="CI2198">
        <v>0</v>
      </c>
      <c r="CJ2198">
        <v>0</v>
      </c>
      <c r="CK2198">
        <v>0</v>
      </c>
      <c r="CL2198">
        <v>0</v>
      </c>
      <c r="CM2198">
        <v>0</v>
      </c>
      <c r="CN2198">
        <v>0</v>
      </c>
      <c r="CO2198">
        <v>0</v>
      </c>
      <c r="CP2198">
        <v>0</v>
      </c>
      <c r="CQ2198">
        <v>0</v>
      </c>
      <c r="CR2198">
        <v>0</v>
      </c>
      <c r="CS2198">
        <v>0</v>
      </c>
      <c r="CT2198">
        <v>0</v>
      </c>
      <c r="CU2198">
        <v>0</v>
      </c>
      <c r="CV2198">
        <v>0</v>
      </c>
      <c r="CW2198">
        <v>0</v>
      </c>
      <c r="CX2198">
        <v>0</v>
      </c>
      <c r="CY2198">
        <v>0</v>
      </c>
      <c r="CZ2198">
        <v>0</v>
      </c>
      <c r="DA2198">
        <v>0</v>
      </c>
      <c r="DB2198">
        <v>0</v>
      </c>
      <c r="DC2198">
        <v>0</v>
      </c>
      <c r="DD2198">
        <v>0</v>
      </c>
      <c r="DE2198">
        <v>0</v>
      </c>
      <c r="DF2198">
        <v>0</v>
      </c>
      <c r="DG2198">
        <v>0</v>
      </c>
      <c r="DH2198">
        <v>0</v>
      </c>
      <c r="DI2198">
        <v>0</v>
      </c>
      <c r="DJ2198">
        <v>0</v>
      </c>
      <c r="DK2198">
        <v>0</v>
      </c>
      <c r="DL2198">
        <v>199094</v>
      </c>
      <c r="DM2198">
        <v>0</v>
      </c>
      <c r="DN2198">
        <v>0</v>
      </c>
      <c r="DO2198">
        <v>199094</v>
      </c>
      <c r="DP2198">
        <v>317700</v>
      </c>
      <c r="DQ2198">
        <v>-205271</v>
      </c>
      <c r="DR2198">
        <v>191331</v>
      </c>
      <c r="DS2198">
        <v>0</v>
      </c>
    </row>
    <row r="2199" spans="1:123" x14ac:dyDescent="0.3">
      <c r="A2199" t="str">
        <f t="shared" si="34"/>
        <v>20432011</v>
      </c>
      <c r="B2199">
        <v>63</v>
      </c>
      <c r="C2199">
        <v>2043</v>
      </c>
      <c r="D2199">
        <v>201112</v>
      </c>
      <c r="E2199">
        <v>63</v>
      </c>
      <c r="F2199">
        <v>1766922</v>
      </c>
      <c r="G2199">
        <v>163049</v>
      </c>
      <c r="H2199">
        <v>550000</v>
      </c>
      <c r="I2199">
        <v>0</v>
      </c>
      <c r="J2199">
        <v>0</v>
      </c>
      <c r="K2199">
        <v>85000</v>
      </c>
      <c r="L2199">
        <v>200000</v>
      </c>
      <c r="M2199">
        <v>56200</v>
      </c>
      <c r="N2199">
        <v>11500</v>
      </c>
      <c r="O2199">
        <v>25500</v>
      </c>
      <c r="P2199">
        <v>4500</v>
      </c>
      <c r="Q2199">
        <v>2000</v>
      </c>
      <c r="R2199">
        <v>0</v>
      </c>
      <c r="S2199">
        <v>3595</v>
      </c>
      <c r="T2199">
        <v>35000</v>
      </c>
      <c r="U2199">
        <v>36000</v>
      </c>
      <c r="V2199">
        <v>0</v>
      </c>
      <c r="W2199">
        <v>10000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122676</v>
      </c>
      <c r="AD2199">
        <v>63202</v>
      </c>
      <c r="AE2199">
        <v>0</v>
      </c>
      <c r="AF2199">
        <v>185878</v>
      </c>
      <c r="AG2199">
        <v>0</v>
      </c>
      <c r="AH2199">
        <v>0</v>
      </c>
      <c r="AI2199">
        <v>44512</v>
      </c>
      <c r="AJ2199">
        <v>0</v>
      </c>
      <c r="AK2199">
        <v>44512</v>
      </c>
      <c r="AL2199">
        <v>44512</v>
      </c>
      <c r="AM2199">
        <v>0</v>
      </c>
      <c r="AN2199">
        <v>703417</v>
      </c>
      <c r="AO2199">
        <v>1208111</v>
      </c>
      <c r="AP2199">
        <v>185878</v>
      </c>
      <c r="AQ2199">
        <v>16187</v>
      </c>
      <c r="AR2199">
        <v>20000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0</v>
      </c>
      <c r="BI2199">
        <v>0</v>
      </c>
      <c r="BJ2199">
        <v>0</v>
      </c>
      <c r="BK2199">
        <v>1430176</v>
      </c>
      <c r="BL2199">
        <v>0</v>
      </c>
      <c r="BM2199">
        <v>0</v>
      </c>
      <c r="BN2199">
        <v>0</v>
      </c>
      <c r="BO2199">
        <v>0</v>
      </c>
      <c r="BP2199">
        <v>0</v>
      </c>
      <c r="BQ2199">
        <v>0</v>
      </c>
      <c r="BR2199">
        <v>167622</v>
      </c>
      <c r="BS2199">
        <v>0</v>
      </c>
      <c r="BT2199">
        <v>0</v>
      </c>
      <c r="BU2199">
        <v>0</v>
      </c>
      <c r="BV2199">
        <v>0</v>
      </c>
      <c r="BW2199">
        <v>0</v>
      </c>
      <c r="BX2199">
        <v>0</v>
      </c>
      <c r="BY2199">
        <v>0</v>
      </c>
      <c r="BZ2199">
        <v>0</v>
      </c>
      <c r="CA2199">
        <v>0</v>
      </c>
      <c r="CB2199">
        <v>0</v>
      </c>
      <c r="CC2199">
        <v>0</v>
      </c>
      <c r="CD2199">
        <v>0</v>
      </c>
      <c r="CE2199">
        <v>0</v>
      </c>
      <c r="CF2199">
        <v>0</v>
      </c>
      <c r="CG2199">
        <v>0</v>
      </c>
      <c r="CH2199">
        <v>0</v>
      </c>
      <c r="CI2199">
        <v>0</v>
      </c>
      <c r="CJ2199">
        <v>0</v>
      </c>
      <c r="CK2199">
        <v>0</v>
      </c>
      <c r="CL2199">
        <v>0</v>
      </c>
      <c r="CM2199">
        <v>0</v>
      </c>
      <c r="CN2199">
        <v>0</v>
      </c>
      <c r="CO2199">
        <v>0</v>
      </c>
      <c r="CP2199">
        <v>0</v>
      </c>
      <c r="CQ2199">
        <v>147622</v>
      </c>
      <c r="CR2199">
        <v>0</v>
      </c>
      <c r="CS2199">
        <v>0</v>
      </c>
      <c r="CT2199">
        <v>0</v>
      </c>
      <c r="CU2199">
        <v>0</v>
      </c>
      <c r="CV2199">
        <v>0</v>
      </c>
      <c r="CW2199">
        <v>0</v>
      </c>
      <c r="CX2199">
        <v>0</v>
      </c>
      <c r="CY2199">
        <v>0</v>
      </c>
      <c r="CZ2199">
        <v>0</v>
      </c>
      <c r="DA2199">
        <v>0</v>
      </c>
      <c r="DB2199">
        <v>0</v>
      </c>
      <c r="DC2199">
        <v>0</v>
      </c>
      <c r="DD2199">
        <v>0</v>
      </c>
      <c r="DE2199">
        <v>0</v>
      </c>
      <c r="DF2199">
        <v>0</v>
      </c>
      <c r="DG2199">
        <v>0</v>
      </c>
      <c r="DH2199">
        <v>0</v>
      </c>
      <c r="DI2199">
        <v>0</v>
      </c>
      <c r="DJ2199">
        <v>0</v>
      </c>
      <c r="DK2199">
        <v>0</v>
      </c>
      <c r="DL2199">
        <v>199094</v>
      </c>
      <c r="DM2199">
        <v>0</v>
      </c>
      <c r="DN2199">
        <v>0</v>
      </c>
      <c r="DO2199">
        <v>391227</v>
      </c>
      <c r="DP2199">
        <v>317700</v>
      </c>
      <c r="DQ2199">
        <v>167622</v>
      </c>
      <c r="DR2199">
        <v>0</v>
      </c>
      <c r="DS2199">
        <v>0</v>
      </c>
    </row>
    <row r="2200" spans="1:123" x14ac:dyDescent="0.3">
      <c r="A2200" t="str">
        <f t="shared" si="34"/>
        <v>20442012</v>
      </c>
      <c r="B2200">
        <v>63</v>
      </c>
      <c r="C2200">
        <v>2044</v>
      </c>
      <c r="D2200">
        <v>201212</v>
      </c>
      <c r="E2200">
        <v>35</v>
      </c>
      <c r="F2200">
        <v>1965692</v>
      </c>
      <c r="G2200">
        <v>163046</v>
      </c>
      <c r="H2200">
        <v>550000</v>
      </c>
      <c r="I2200">
        <v>0</v>
      </c>
      <c r="J2200">
        <v>0</v>
      </c>
      <c r="K2200">
        <v>85000</v>
      </c>
      <c r="L2200">
        <v>200000</v>
      </c>
      <c r="M2200">
        <v>56200</v>
      </c>
      <c r="N2200">
        <v>11500</v>
      </c>
      <c r="O2200">
        <v>25500</v>
      </c>
      <c r="P2200">
        <v>4500</v>
      </c>
      <c r="Q2200">
        <v>2000</v>
      </c>
      <c r="R2200">
        <v>0</v>
      </c>
      <c r="S2200">
        <v>3381</v>
      </c>
      <c r="T2200">
        <v>35000</v>
      </c>
      <c r="U2200">
        <v>36000</v>
      </c>
      <c r="V2200">
        <v>0</v>
      </c>
      <c r="W2200">
        <v>10000</v>
      </c>
      <c r="X2200">
        <v>0</v>
      </c>
      <c r="Y2200">
        <v>0</v>
      </c>
      <c r="Z2200">
        <v>0</v>
      </c>
      <c r="AA2200">
        <v>0</v>
      </c>
      <c r="AB2200">
        <v>44512</v>
      </c>
      <c r="AC2200">
        <v>67803</v>
      </c>
      <c r="AD2200">
        <v>0</v>
      </c>
      <c r="AE2200">
        <v>44512</v>
      </c>
      <c r="AF2200">
        <v>58224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830857</v>
      </c>
      <c r="AO2200">
        <v>667727</v>
      </c>
      <c r="AP2200">
        <v>102735</v>
      </c>
      <c r="AQ2200">
        <v>0</v>
      </c>
      <c r="AR2200">
        <v>10840</v>
      </c>
      <c r="AS2200">
        <v>0</v>
      </c>
      <c r="AT2200">
        <v>0</v>
      </c>
      <c r="AU2200">
        <v>0</v>
      </c>
      <c r="AV2200">
        <v>0</v>
      </c>
      <c r="AW2200">
        <v>6679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0</v>
      </c>
      <c r="BI2200">
        <v>0</v>
      </c>
      <c r="BJ2200">
        <v>0</v>
      </c>
      <c r="BK2200">
        <v>787981</v>
      </c>
      <c r="BL2200">
        <v>0</v>
      </c>
      <c r="BM2200">
        <v>42541</v>
      </c>
      <c r="BN2200">
        <v>0</v>
      </c>
      <c r="BO2200">
        <v>0</v>
      </c>
      <c r="BP2200">
        <v>0</v>
      </c>
      <c r="BQ2200">
        <v>0</v>
      </c>
      <c r="BR2200">
        <v>0</v>
      </c>
      <c r="BS2200">
        <v>0</v>
      </c>
      <c r="BT2200">
        <v>0</v>
      </c>
      <c r="BU2200">
        <v>0</v>
      </c>
      <c r="BV2200">
        <v>0</v>
      </c>
      <c r="BW2200">
        <v>0</v>
      </c>
      <c r="BX2200">
        <v>0</v>
      </c>
      <c r="BY2200">
        <v>0</v>
      </c>
      <c r="BZ2200">
        <v>0</v>
      </c>
      <c r="CA2200">
        <v>0</v>
      </c>
      <c r="CB2200">
        <v>0</v>
      </c>
      <c r="CC2200">
        <v>0</v>
      </c>
      <c r="CD2200">
        <v>0</v>
      </c>
      <c r="CE2200">
        <v>0</v>
      </c>
      <c r="CF2200">
        <v>0</v>
      </c>
      <c r="CG2200">
        <v>0</v>
      </c>
      <c r="CH2200">
        <v>0</v>
      </c>
      <c r="CI2200">
        <v>0</v>
      </c>
      <c r="CJ2200">
        <v>0</v>
      </c>
      <c r="CK2200">
        <v>0</v>
      </c>
      <c r="CL2200">
        <v>0</v>
      </c>
      <c r="CM2200">
        <v>0</v>
      </c>
      <c r="CN2200">
        <v>0</v>
      </c>
      <c r="CO2200">
        <v>0</v>
      </c>
      <c r="CP2200">
        <v>0</v>
      </c>
      <c r="CQ2200">
        <v>85081</v>
      </c>
      <c r="CR2200">
        <v>0</v>
      </c>
      <c r="CS2200">
        <v>0</v>
      </c>
      <c r="CT2200">
        <v>0</v>
      </c>
      <c r="CU2200">
        <v>0</v>
      </c>
      <c r="CV2200">
        <v>0</v>
      </c>
      <c r="CW2200">
        <v>0</v>
      </c>
      <c r="CX2200">
        <v>0</v>
      </c>
      <c r="CY2200">
        <v>0</v>
      </c>
      <c r="CZ2200">
        <v>0</v>
      </c>
      <c r="DA2200">
        <v>0</v>
      </c>
      <c r="DB2200">
        <v>0</v>
      </c>
      <c r="DC2200">
        <v>0</v>
      </c>
      <c r="DD2200">
        <v>0</v>
      </c>
      <c r="DE2200">
        <v>0</v>
      </c>
      <c r="DF2200">
        <v>0</v>
      </c>
      <c r="DG2200">
        <v>0</v>
      </c>
      <c r="DH2200">
        <v>0</v>
      </c>
      <c r="DI2200">
        <v>0</v>
      </c>
      <c r="DJ2200">
        <v>0</v>
      </c>
      <c r="DK2200">
        <v>0</v>
      </c>
      <c r="DL2200">
        <v>192415</v>
      </c>
      <c r="DM2200">
        <v>0</v>
      </c>
      <c r="DN2200">
        <v>0</v>
      </c>
      <c r="DO2200">
        <v>277496</v>
      </c>
      <c r="DP2200">
        <v>317700</v>
      </c>
      <c r="DQ2200">
        <v>-552578</v>
      </c>
      <c r="DR2200">
        <v>503359</v>
      </c>
      <c r="DS2200">
        <v>0</v>
      </c>
    </row>
    <row r="2201" spans="1:123" x14ac:dyDescent="0.3">
      <c r="A2201" t="str">
        <f t="shared" si="34"/>
        <v>20451922</v>
      </c>
      <c r="B2201">
        <v>63</v>
      </c>
      <c r="C2201">
        <v>2045</v>
      </c>
      <c r="D2201">
        <v>192212</v>
      </c>
      <c r="E2201">
        <v>47</v>
      </c>
      <c r="F2201">
        <v>1816494</v>
      </c>
      <c r="G2201">
        <v>163042</v>
      </c>
      <c r="H2201">
        <v>550000</v>
      </c>
      <c r="I2201">
        <v>0</v>
      </c>
      <c r="J2201">
        <v>0</v>
      </c>
      <c r="K2201">
        <v>85000</v>
      </c>
      <c r="L2201">
        <v>200000</v>
      </c>
      <c r="M2201">
        <v>56200</v>
      </c>
      <c r="N2201">
        <v>11500</v>
      </c>
      <c r="O2201">
        <v>25500</v>
      </c>
      <c r="P2201">
        <v>4500</v>
      </c>
      <c r="Q2201">
        <v>2000</v>
      </c>
      <c r="R2201">
        <v>0</v>
      </c>
      <c r="S2201">
        <v>3166</v>
      </c>
      <c r="T2201">
        <v>35000</v>
      </c>
      <c r="U2201">
        <v>36000</v>
      </c>
      <c r="V2201">
        <v>0</v>
      </c>
      <c r="W2201">
        <v>15000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91062</v>
      </c>
      <c r="AD2201">
        <v>46915</v>
      </c>
      <c r="AE2201">
        <v>0</v>
      </c>
      <c r="AF2201">
        <v>137977</v>
      </c>
      <c r="AG2201">
        <v>46915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745889</v>
      </c>
      <c r="AO2201">
        <v>896782</v>
      </c>
      <c r="AP2201">
        <v>137977</v>
      </c>
      <c r="AQ2201">
        <v>0</v>
      </c>
      <c r="AR2201">
        <v>20000</v>
      </c>
      <c r="AS2201">
        <v>0</v>
      </c>
      <c r="AT2201">
        <v>0</v>
      </c>
      <c r="AU2201">
        <v>0</v>
      </c>
      <c r="AV2201">
        <v>0</v>
      </c>
      <c r="AW2201">
        <v>15762</v>
      </c>
      <c r="AX2201">
        <v>0</v>
      </c>
      <c r="AY2201">
        <v>3135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0</v>
      </c>
      <c r="BI2201">
        <v>0</v>
      </c>
      <c r="BJ2201">
        <v>0</v>
      </c>
      <c r="BK2201">
        <v>1073656</v>
      </c>
      <c r="BL2201">
        <v>0</v>
      </c>
      <c r="BM2201">
        <v>22541</v>
      </c>
      <c r="BN2201">
        <v>0</v>
      </c>
      <c r="BO2201">
        <v>0</v>
      </c>
      <c r="BP2201">
        <v>0</v>
      </c>
      <c r="BQ2201">
        <v>0</v>
      </c>
      <c r="BR2201">
        <v>0</v>
      </c>
      <c r="BS2201">
        <v>0</v>
      </c>
      <c r="BT2201">
        <v>0</v>
      </c>
      <c r="BU2201">
        <v>0</v>
      </c>
      <c r="BV2201">
        <v>0</v>
      </c>
      <c r="BW2201">
        <v>0</v>
      </c>
      <c r="BX2201">
        <v>0</v>
      </c>
      <c r="BY2201">
        <v>0</v>
      </c>
      <c r="BZ2201">
        <v>0</v>
      </c>
      <c r="CA2201">
        <v>0</v>
      </c>
      <c r="CB2201">
        <v>0</v>
      </c>
      <c r="CC2201">
        <v>0</v>
      </c>
      <c r="CD2201">
        <v>0</v>
      </c>
      <c r="CE2201">
        <v>0</v>
      </c>
      <c r="CF2201">
        <v>0</v>
      </c>
      <c r="CG2201">
        <v>0</v>
      </c>
      <c r="CH2201">
        <v>0</v>
      </c>
      <c r="CI2201">
        <v>0</v>
      </c>
      <c r="CJ2201">
        <v>0</v>
      </c>
      <c r="CK2201">
        <v>0</v>
      </c>
      <c r="CL2201">
        <v>0</v>
      </c>
      <c r="CM2201">
        <v>0</v>
      </c>
      <c r="CN2201">
        <v>0</v>
      </c>
      <c r="CO2201">
        <v>0</v>
      </c>
      <c r="CP2201">
        <v>0</v>
      </c>
      <c r="CQ2201">
        <v>42541</v>
      </c>
      <c r="CR2201">
        <v>0</v>
      </c>
      <c r="CS2201">
        <v>0</v>
      </c>
      <c r="CT2201">
        <v>0</v>
      </c>
      <c r="CU2201">
        <v>0</v>
      </c>
      <c r="CV2201">
        <v>0</v>
      </c>
      <c r="CW2201">
        <v>0</v>
      </c>
      <c r="CX2201">
        <v>0</v>
      </c>
      <c r="CY2201">
        <v>0</v>
      </c>
      <c r="CZ2201">
        <v>0</v>
      </c>
      <c r="DA2201">
        <v>0</v>
      </c>
      <c r="DB2201">
        <v>0</v>
      </c>
      <c r="DC2201">
        <v>0</v>
      </c>
      <c r="DD2201">
        <v>0</v>
      </c>
      <c r="DE2201">
        <v>0</v>
      </c>
      <c r="DF2201">
        <v>0</v>
      </c>
      <c r="DG2201">
        <v>0</v>
      </c>
      <c r="DH2201">
        <v>0</v>
      </c>
      <c r="DI2201">
        <v>0</v>
      </c>
      <c r="DJ2201">
        <v>0</v>
      </c>
      <c r="DK2201">
        <v>0</v>
      </c>
      <c r="DL2201">
        <v>176654</v>
      </c>
      <c r="DM2201">
        <v>0</v>
      </c>
      <c r="DN2201">
        <v>0</v>
      </c>
      <c r="DO2201">
        <v>219194</v>
      </c>
      <c r="DP2201">
        <v>317700</v>
      </c>
      <c r="DQ2201">
        <v>-211753</v>
      </c>
      <c r="DR2201">
        <v>173451</v>
      </c>
      <c r="DS2201">
        <v>0</v>
      </c>
    </row>
    <row r="2202" spans="1:123" x14ac:dyDescent="0.3">
      <c r="A2202" t="str">
        <f t="shared" si="34"/>
        <v>20461923</v>
      </c>
      <c r="B2202">
        <v>63</v>
      </c>
      <c r="C2202">
        <v>2046</v>
      </c>
      <c r="D2202">
        <v>192312</v>
      </c>
      <c r="E2202">
        <v>44</v>
      </c>
      <c r="F2202">
        <v>1829807</v>
      </c>
      <c r="G2202">
        <v>163038</v>
      </c>
      <c r="H2202">
        <v>550000</v>
      </c>
      <c r="I2202">
        <v>0</v>
      </c>
      <c r="J2202">
        <v>0</v>
      </c>
      <c r="K2202">
        <v>85000</v>
      </c>
      <c r="L2202">
        <v>200000</v>
      </c>
      <c r="M2202">
        <v>56200</v>
      </c>
      <c r="N2202">
        <v>11500</v>
      </c>
      <c r="O2202">
        <v>25500</v>
      </c>
      <c r="P2202">
        <v>4500</v>
      </c>
      <c r="Q2202">
        <v>2000</v>
      </c>
      <c r="R2202">
        <v>0</v>
      </c>
      <c r="S2202">
        <v>2951</v>
      </c>
      <c r="T2202">
        <v>35000</v>
      </c>
      <c r="U2202">
        <v>36000</v>
      </c>
      <c r="V2202">
        <v>0</v>
      </c>
      <c r="W2202">
        <v>15000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85473</v>
      </c>
      <c r="AD2202">
        <v>44036</v>
      </c>
      <c r="AE2202">
        <v>0</v>
      </c>
      <c r="AF2202">
        <v>129509</v>
      </c>
      <c r="AG2202">
        <v>44036</v>
      </c>
      <c r="AH2202">
        <v>0</v>
      </c>
      <c r="AI2202">
        <v>46915</v>
      </c>
      <c r="AJ2202">
        <v>0</v>
      </c>
      <c r="AK2202">
        <v>46915</v>
      </c>
      <c r="AL2202">
        <v>46915</v>
      </c>
      <c r="AM2202">
        <v>0</v>
      </c>
      <c r="AN2202">
        <v>754142</v>
      </c>
      <c r="AO2202">
        <v>841744</v>
      </c>
      <c r="AP2202">
        <v>129509</v>
      </c>
      <c r="AQ2202">
        <v>0</v>
      </c>
      <c r="AR2202">
        <v>20000</v>
      </c>
      <c r="AS2202">
        <v>0</v>
      </c>
      <c r="AT2202">
        <v>0</v>
      </c>
      <c r="AU2202">
        <v>0</v>
      </c>
      <c r="AV2202">
        <v>0</v>
      </c>
      <c r="AW2202">
        <v>13579</v>
      </c>
      <c r="AX2202">
        <v>0</v>
      </c>
      <c r="AY2202">
        <v>181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0</v>
      </c>
      <c r="BI2202">
        <v>0</v>
      </c>
      <c r="BJ2202">
        <v>0</v>
      </c>
      <c r="BK2202">
        <v>1005013</v>
      </c>
      <c r="BL2202">
        <v>0</v>
      </c>
      <c r="BM2202">
        <v>2541</v>
      </c>
      <c r="BN2202">
        <v>0</v>
      </c>
      <c r="BO2202">
        <v>0</v>
      </c>
      <c r="BP2202">
        <v>0</v>
      </c>
      <c r="BQ2202">
        <v>0</v>
      </c>
      <c r="BR2202">
        <v>0</v>
      </c>
      <c r="BS2202">
        <v>0</v>
      </c>
      <c r="BT2202">
        <v>0</v>
      </c>
      <c r="BU2202">
        <v>0</v>
      </c>
      <c r="BV2202">
        <v>0</v>
      </c>
      <c r="BW2202">
        <v>0</v>
      </c>
      <c r="BX2202">
        <v>0</v>
      </c>
      <c r="BY2202">
        <v>0</v>
      </c>
      <c r="BZ2202">
        <v>0</v>
      </c>
      <c r="CA2202">
        <v>0</v>
      </c>
      <c r="CB2202">
        <v>0</v>
      </c>
      <c r="CC2202">
        <v>0</v>
      </c>
      <c r="CD2202">
        <v>0</v>
      </c>
      <c r="CE2202">
        <v>0</v>
      </c>
      <c r="CF2202">
        <v>0</v>
      </c>
      <c r="CG2202">
        <v>0</v>
      </c>
      <c r="CH2202">
        <v>0</v>
      </c>
      <c r="CI2202">
        <v>0</v>
      </c>
      <c r="CJ2202">
        <v>0</v>
      </c>
      <c r="CK2202">
        <v>0</v>
      </c>
      <c r="CL2202">
        <v>0</v>
      </c>
      <c r="CM2202">
        <v>0</v>
      </c>
      <c r="CN2202">
        <v>0</v>
      </c>
      <c r="CO2202">
        <v>0</v>
      </c>
      <c r="CP2202">
        <v>0</v>
      </c>
      <c r="CQ2202">
        <v>20000</v>
      </c>
      <c r="CR2202">
        <v>0</v>
      </c>
      <c r="CS2202">
        <v>0</v>
      </c>
      <c r="CT2202">
        <v>0</v>
      </c>
      <c r="CU2202">
        <v>0</v>
      </c>
      <c r="CV2202">
        <v>0</v>
      </c>
      <c r="CW2202">
        <v>0</v>
      </c>
      <c r="CX2202">
        <v>0</v>
      </c>
      <c r="CY2202">
        <v>0</v>
      </c>
      <c r="CZ2202">
        <v>0</v>
      </c>
      <c r="DA2202">
        <v>0</v>
      </c>
      <c r="DB2202">
        <v>0</v>
      </c>
      <c r="DC2202">
        <v>0</v>
      </c>
      <c r="DD2202">
        <v>0</v>
      </c>
      <c r="DE2202">
        <v>0</v>
      </c>
      <c r="DF2202">
        <v>0</v>
      </c>
      <c r="DG2202">
        <v>0</v>
      </c>
      <c r="DH2202">
        <v>0</v>
      </c>
      <c r="DI2202">
        <v>0</v>
      </c>
      <c r="DJ2202">
        <v>0</v>
      </c>
      <c r="DK2202">
        <v>0</v>
      </c>
      <c r="DL2202">
        <v>163074</v>
      </c>
      <c r="DM2202">
        <v>0</v>
      </c>
      <c r="DN2202">
        <v>0</v>
      </c>
      <c r="DO2202">
        <v>229989</v>
      </c>
      <c r="DP2202">
        <v>317700</v>
      </c>
      <c r="DQ2202">
        <v>-283269</v>
      </c>
      <c r="DR2202">
        <v>267150</v>
      </c>
      <c r="DS2202">
        <v>0</v>
      </c>
    </row>
    <row r="2203" spans="1:123" x14ac:dyDescent="0.3">
      <c r="A2203" t="str">
        <f t="shared" si="34"/>
        <v>20471924</v>
      </c>
      <c r="B2203">
        <v>63</v>
      </c>
      <c r="C2203">
        <v>2047</v>
      </c>
      <c r="D2203">
        <v>192412</v>
      </c>
      <c r="E2203">
        <v>18</v>
      </c>
      <c r="F2203">
        <v>2001892</v>
      </c>
      <c r="G2203">
        <v>163034</v>
      </c>
      <c r="H2203">
        <v>550000</v>
      </c>
      <c r="I2203">
        <v>0</v>
      </c>
      <c r="J2203">
        <v>0</v>
      </c>
      <c r="K2203">
        <v>85000</v>
      </c>
      <c r="L2203">
        <v>200000</v>
      </c>
      <c r="M2203">
        <v>56200</v>
      </c>
      <c r="N2203">
        <v>11500</v>
      </c>
      <c r="O2203">
        <v>25500</v>
      </c>
      <c r="P2203">
        <v>4500</v>
      </c>
      <c r="Q2203">
        <v>2000</v>
      </c>
      <c r="R2203">
        <v>0</v>
      </c>
      <c r="S2203">
        <v>2737</v>
      </c>
      <c r="T2203">
        <v>35000</v>
      </c>
      <c r="U2203">
        <v>36000</v>
      </c>
      <c r="V2203">
        <v>0</v>
      </c>
      <c r="W2203">
        <v>15000</v>
      </c>
      <c r="X2203">
        <v>0</v>
      </c>
      <c r="Y2203">
        <v>0</v>
      </c>
      <c r="Z2203">
        <v>0</v>
      </c>
      <c r="AA2203">
        <v>0</v>
      </c>
      <c r="AB2203">
        <v>46915</v>
      </c>
      <c r="AC2203">
        <v>35363</v>
      </c>
      <c r="AD2203">
        <v>0</v>
      </c>
      <c r="AE2203">
        <v>46915</v>
      </c>
      <c r="AF2203">
        <v>6668</v>
      </c>
      <c r="AG2203">
        <v>0</v>
      </c>
      <c r="AH2203">
        <v>0</v>
      </c>
      <c r="AI2203">
        <v>44036</v>
      </c>
      <c r="AJ2203">
        <v>0</v>
      </c>
      <c r="AK2203">
        <v>44036</v>
      </c>
      <c r="AL2203">
        <v>44036</v>
      </c>
      <c r="AM2203">
        <v>0</v>
      </c>
      <c r="AN2203">
        <v>876769</v>
      </c>
      <c r="AO2203">
        <v>348260</v>
      </c>
      <c r="AP2203">
        <v>53583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0</v>
      </c>
      <c r="BI2203">
        <v>0</v>
      </c>
      <c r="BJ2203">
        <v>0</v>
      </c>
      <c r="BK2203">
        <v>401843</v>
      </c>
      <c r="BL2203">
        <v>0</v>
      </c>
      <c r="BM2203">
        <v>0</v>
      </c>
      <c r="BN2203">
        <v>0</v>
      </c>
      <c r="BO2203">
        <v>0</v>
      </c>
      <c r="BP2203">
        <v>0</v>
      </c>
      <c r="BQ2203">
        <v>0</v>
      </c>
      <c r="BR2203">
        <v>0</v>
      </c>
      <c r="BS2203">
        <v>0</v>
      </c>
      <c r="BT2203">
        <v>0</v>
      </c>
      <c r="BU2203">
        <v>0</v>
      </c>
      <c r="BV2203">
        <v>0</v>
      </c>
      <c r="BW2203">
        <v>0</v>
      </c>
      <c r="BX2203">
        <v>0</v>
      </c>
      <c r="BY2203">
        <v>0</v>
      </c>
      <c r="BZ2203">
        <v>0</v>
      </c>
      <c r="CA2203">
        <v>0</v>
      </c>
      <c r="CB2203">
        <v>0</v>
      </c>
      <c r="CC2203">
        <v>0</v>
      </c>
      <c r="CD2203">
        <v>0</v>
      </c>
      <c r="CE2203">
        <v>0</v>
      </c>
      <c r="CF2203">
        <v>0</v>
      </c>
      <c r="CG2203">
        <v>0</v>
      </c>
      <c r="CH2203">
        <v>0</v>
      </c>
      <c r="CI2203">
        <v>0</v>
      </c>
      <c r="CJ2203">
        <v>0</v>
      </c>
      <c r="CK2203">
        <v>0</v>
      </c>
      <c r="CL2203">
        <v>0</v>
      </c>
      <c r="CM2203">
        <v>0</v>
      </c>
      <c r="CN2203">
        <v>0</v>
      </c>
      <c r="CO2203">
        <v>0</v>
      </c>
      <c r="CP2203">
        <v>0</v>
      </c>
      <c r="CQ2203">
        <v>0</v>
      </c>
      <c r="CR2203">
        <v>0</v>
      </c>
      <c r="CS2203">
        <v>0</v>
      </c>
      <c r="CT2203">
        <v>0</v>
      </c>
      <c r="CU2203">
        <v>0</v>
      </c>
      <c r="CV2203">
        <v>0</v>
      </c>
      <c r="CW2203">
        <v>0</v>
      </c>
      <c r="CX2203">
        <v>0</v>
      </c>
      <c r="CY2203">
        <v>0</v>
      </c>
      <c r="CZ2203">
        <v>0</v>
      </c>
      <c r="DA2203">
        <v>0</v>
      </c>
      <c r="DB2203">
        <v>0</v>
      </c>
      <c r="DC2203">
        <v>0</v>
      </c>
      <c r="DD2203">
        <v>0</v>
      </c>
      <c r="DE2203">
        <v>0</v>
      </c>
      <c r="DF2203">
        <v>0</v>
      </c>
      <c r="DG2203">
        <v>0</v>
      </c>
      <c r="DH2203">
        <v>0</v>
      </c>
      <c r="DI2203">
        <v>0</v>
      </c>
      <c r="DJ2203">
        <v>0</v>
      </c>
      <c r="DK2203">
        <v>0</v>
      </c>
      <c r="DL2203">
        <v>163074</v>
      </c>
      <c r="DM2203">
        <v>0</v>
      </c>
      <c r="DN2203">
        <v>0</v>
      </c>
      <c r="DO2203">
        <v>207110</v>
      </c>
      <c r="DP2203">
        <v>317700</v>
      </c>
      <c r="DQ2203">
        <v>-922314</v>
      </c>
      <c r="DR2203">
        <v>922314</v>
      </c>
      <c r="DS2203">
        <v>0</v>
      </c>
    </row>
    <row r="2204" spans="1:123" x14ac:dyDescent="0.3">
      <c r="A2204" t="str">
        <f t="shared" si="34"/>
        <v>20481925</v>
      </c>
      <c r="B2204">
        <v>63</v>
      </c>
      <c r="C2204">
        <v>2048</v>
      </c>
      <c r="D2204">
        <v>192512</v>
      </c>
      <c r="E2204">
        <v>39</v>
      </c>
      <c r="F2204">
        <v>2157997</v>
      </c>
      <c r="G2204">
        <v>163030</v>
      </c>
      <c r="H2204">
        <v>550000</v>
      </c>
      <c r="I2204">
        <v>0</v>
      </c>
      <c r="J2204">
        <v>0</v>
      </c>
      <c r="K2204">
        <v>85000</v>
      </c>
      <c r="L2204">
        <v>200000</v>
      </c>
      <c r="M2204">
        <v>56200</v>
      </c>
      <c r="N2204">
        <v>11500</v>
      </c>
      <c r="O2204">
        <v>25500</v>
      </c>
      <c r="P2204">
        <v>4500</v>
      </c>
      <c r="Q2204">
        <v>2000</v>
      </c>
      <c r="R2204">
        <v>0</v>
      </c>
      <c r="S2204">
        <v>2522</v>
      </c>
      <c r="T2204">
        <v>35000</v>
      </c>
      <c r="U2204">
        <v>36000</v>
      </c>
      <c r="V2204">
        <v>0</v>
      </c>
      <c r="W2204">
        <v>15000</v>
      </c>
      <c r="X2204">
        <v>0</v>
      </c>
      <c r="Y2204">
        <v>0</v>
      </c>
      <c r="Z2204">
        <v>0</v>
      </c>
      <c r="AA2204">
        <v>0</v>
      </c>
      <c r="AB2204">
        <v>44036</v>
      </c>
      <c r="AC2204">
        <v>75376</v>
      </c>
      <c r="AD2204">
        <v>0</v>
      </c>
      <c r="AE2204">
        <v>44036</v>
      </c>
      <c r="AF2204">
        <v>70174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813048</v>
      </c>
      <c r="AO2204">
        <v>742308</v>
      </c>
      <c r="AP2204">
        <v>114210</v>
      </c>
      <c r="AQ2204">
        <v>0</v>
      </c>
      <c r="AR2204">
        <v>14843</v>
      </c>
      <c r="AS2204">
        <v>0</v>
      </c>
      <c r="AT2204">
        <v>0</v>
      </c>
      <c r="AU2204">
        <v>0</v>
      </c>
      <c r="AV2204">
        <v>0</v>
      </c>
      <c r="AW2204">
        <v>9636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0</v>
      </c>
      <c r="BI2204">
        <v>0</v>
      </c>
      <c r="BJ2204">
        <v>0</v>
      </c>
      <c r="BK2204">
        <v>880998</v>
      </c>
      <c r="BL2204">
        <v>0</v>
      </c>
      <c r="BM2204">
        <v>0</v>
      </c>
      <c r="BN2204">
        <v>0</v>
      </c>
      <c r="BO2204">
        <v>0</v>
      </c>
      <c r="BP2204">
        <v>0</v>
      </c>
      <c r="BQ2204">
        <v>0</v>
      </c>
      <c r="BR2204">
        <v>0</v>
      </c>
      <c r="BS2204">
        <v>0</v>
      </c>
      <c r="BT2204">
        <v>0</v>
      </c>
      <c r="BU2204">
        <v>0</v>
      </c>
      <c r="BV2204">
        <v>0</v>
      </c>
      <c r="BW2204">
        <v>0</v>
      </c>
      <c r="BX2204">
        <v>0</v>
      </c>
      <c r="BY2204">
        <v>0</v>
      </c>
      <c r="BZ2204">
        <v>0</v>
      </c>
      <c r="CA2204">
        <v>0</v>
      </c>
      <c r="CB2204">
        <v>0</v>
      </c>
      <c r="CC2204">
        <v>0</v>
      </c>
      <c r="CD2204">
        <v>0</v>
      </c>
      <c r="CE2204">
        <v>0</v>
      </c>
      <c r="CF2204">
        <v>0</v>
      </c>
      <c r="CG2204">
        <v>0</v>
      </c>
      <c r="CH2204">
        <v>0</v>
      </c>
      <c r="CI2204">
        <v>0</v>
      </c>
      <c r="CJ2204">
        <v>0</v>
      </c>
      <c r="CK2204">
        <v>0</v>
      </c>
      <c r="CL2204">
        <v>0</v>
      </c>
      <c r="CM2204">
        <v>0</v>
      </c>
      <c r="CN2204">
        <v>0</v>
      </c>
      <c r="CO2204">
        <v>0</v>
      </c>
      <c r="CP2204">
        <v>0</v>
      </c>
      <c r="CQ2204">
        <v>0</v>
      </c>
      <c r="CR2204">
        <v>0</v>
      </c>
      <c r="CS2204">
        <v>0</v>
      </c>
      <c r="CT2204">
        <v>0</v>
      </c>
      <c r="CU2204">
        <v>0</v>
      </c>
      <c r="CV2204">
        <v>0</v>
      </c>
      <c r="CW2204">
        <v>0</v>
      </c>
      <c r="CX2204">
        <v>0</v>
      </c>
      <c r="CY2204">
        <v>0</v>
      </c>
      <c r="CZ2204">
        <v>0</v>
      </c>
      <c r="DA2204">
        <v>0</v>
      </c>
      <c r="DB2204">
        <v>0</v>
      </c>
      <c r="DC2204">
        <v>0</v>
      </c>
      <c r="DD2204">
        <v>0</v>
      </c>
      <c r="DE2204">
        <v>0</v>
      </c>
      <c r="DF2204">
        <v>0</v>
      </c>
      <c r="DG2204">
        <v>0</v>
      </c>
      <c r="DH2204">
        <v>0</v>
      </c>
      <c r="DI2204">
        <v>0</v>
      </c>
      <c r="DJ2204">
        <v>0</v>
      </c>
      <c r="DK2204">
        <v>0</v>
      </c>
      <c r="DL2204">
        <v>153438</v>
      </c>
      <c r="DM2204">
        <v>0</v>
      </c>
      <c r="DN2204">
        <v>0</v>
      </c>
      <c r="DO2204">
        <v>153438</v>
      </c>
      <c r="DP2204">
        <v>297700</v>
      </c>
      <c r="DQ2204">
        <v>-672618</v>
      </c>
      <c r="DR2204">
        <v>662982</v>
      </c>
      <c r="DS2204">
        <v>0</v>
      </c>
    </row>
    <row r="2205" spans="1:123" x14ac:dyDescent="0.3">
      <c r="A2205" t="str">
        <f t="shared" si="34"/>
        <v>20491926</v>
      </c>
      <c r="B2205">
        <v>63</v>
      </c>
      <c r="C2205">
        <v>2049</v>
      </c>
      <c r="D2205">
        <v>192612</v>
      </c>
      <c r="E2205">
        <v>38</v>
      </c>
      <c r="F2205">
        <v>1903842</v>
      </c>
      <c r="G2205">
        <v>163025</v>
      </c>
      <c r="H2205">
        <v>550000</v>
      </c>
      <c r="I2205">
        <v>0</v>
      </c>
      <c r="J2205">
        <v>0</v>
      </c>
      <c r="K2205">
        <v>85000</v>
      </c>
      <c r="L2205">
        <v>200000</v>
      </c>
      <c r="M2205">
        <v>56200</v>
      </c>
      <c r="N2205">
        <v>11500</v>
      </c>
      <c r="O2205">
        <v>25500</v>
      </c>
      <c r="P2205">
        <v>4500</v>
      </c>
      <c r="Q2205">
        <v>2000</v>
      </c>
      <c r="R2205">
        <v>0</v>
      </c>
      <c r="S2205">
        <v>2308</v>
      </c>
      <c r="T2205">
        <v>35000</v>
      </c>
      <c r="U2205">
        <v>36000</v>
      </c>
      <c r="V2205">
        <v>0</v>
      </c>
      <c r="W2205">
        <v>15000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73028</v>
      </c>
      <c r="AD2205">
        <v>0</v>
      </c>
      <c r="AE2205">
        <v>0</v>
      </c>
      <c r="AF2205">
        <v>110652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772356</v>
      </c>
      <c r="AO2205">
        <v>719183</v>
      </c>
      <c r="AP2205">
        <v>110652</v>
      </c>
      <c r="AQ2205">
        <v>0</v>
      </c>
      <c r="AR2205">
        <v>13602</v>
      </c>
      <c r="AS2205">
        <v>0</v>
      </c>
      <c r="AT2205">
        <v>0</v>
      </c>
      <c r="AU2205">
        <v>0</v>
      </c>
      <c r="AV2205">
        <v>0</v>
      </c>
      <c r="AW2205">
        <v>8719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0</v>
      </c>
      <c r="BI2205">
        <v>0</v>
      </c>
      <c r="BJ2205">
        <v>0</v>
      </c>
      <c r="BK2205">
        <v>852156</v>
      </c>
      <c r="BL2205">
        <v>0</v>
      </c>
      <c r="BM2205">
        <v>0</v>
      </c>
      <c r="BN2205">
        <v>0</v>
      </c>
      <c r="BO2205">
        <v>0</v>
      </c>
      <c r="BP2205">
        <v>0</v>
      </c>
      <c r="BQ2205">
        <v>0</v>
      </c>
      <c r="BR2205">
        <v>0</v>
      </c>
      <c r="BS2205">
        <v>0</v>
      </c>
      <c r="BT2205">
        <v>0</v>
      </c>
      <c r="BU2205">
        <v>0</v>
      </c>
      <c r="BV2205">
        <v>0</v>
      </c>
      <c r="BW2205">
        <v>0</v>
      </c>
      <c r="BX2205">
        <v>0</v>
      </c>
      <c r="BY2205">
        <v>0</v>
      </c>
      <c r="BZ2205">
        <v>0</v>
      </c>
      <c r="CA2205">
        <v>0</v>
      </c>
      <c r="CB2205">
        <v>0</v>
      </c>
      <c r="CC2205">
        <v>0</v>
      </c>
      <c r="CD2205">
        <v>0</v>
      </c>
      <c r="CE2205">
        <v>0</v>
      </c>
      <c r="CF2205">
        <v>0</v>
      </c>
      <c r="CG2205">
        <v>0</v>
      </c>
      <c r="CH2205">
        <v>0</v>
      </c>
      <c r="CI2205">
        <v>0</v>
      </c>
      <c r="CJ2205">
        <v>0</v>
      </c>
      <c r="CK2205">
        <v>0</v>
      </c>
      <c r="CL2205">
        <v>0</v>
      </c>
      <c r="CM2205">
        <v>0</v>
      </c>
      <c r="CN2205">
        <v>0</v>
      </c>
      <c r="CO2205">
        <v>0</v>
      </c>
      <c r="CP2205">
        <v>0</v>
      </c>
      <c r="CQ2205">
        <v>0</v>
      </c>
      <c r="CR2205">
        <v>0</v>
      </c>
      <c r="CS2205">
        <v>0</v>
      </c>
      <c r="CT2205">
        <v>0</v>
      </c>
      <c r="CU2205">
        <v>0</v>
      </c>
      <c r="CV2205">
        <v>0</v>
      </c>
      <c r="CW2205">
        <v>0</v>
      </c>
      <c r="CX2205">
        <v>0</v>
      </c>
      <c r="CY2205">
        <v>0</v>
      </c>
      <c r="CZ2205">
        <v>0</v>
      </c>
      <c r="DA2205">
        <v>0</v>
      </c>
      <c r="DB2205">
        <v>0</v>
      </c>
      <c r="DC2205">
        <v>0</v>
      </c>
      <c r="DD2205">
        <v>0</v>
      </c>
      <c r="DE2205">
        <v>0</v>
      </c>
      <c r="DF2205">
        <v>0</v>
      </c>
      <c r="DG2205">
        <v>0</v>
      </c>
      <c r="DH2205">
        <v>0</v>
      </c>
      <c r="DI2205">
        <v>0</v>
      </c>
      <c r="DJ2205">
        <v>0</v>
      </c>
      <c r="DK2205">
        <v>0</v>
      </c>
      <c r="DL2205">
        <v>144719</v>
      </c>
      <c r="DM2205">
        <v>0</v>
      </c>
      <c r="DN2205">
        <v>0</v>
      </c>
      <c r="DO2205">
        <v>144719</v>
      </c>
      <c r="DP2205">
        <v>277700</v>
      </c>
      <c r="DQ2205">
        <v>-487074</v>
      </c>
      <c r="DR2205">
        <v>478355</v>
      </c>
      <c r="DS2205">
        <v>0</v>
      </c>
    </row>
    <row r="2206" spans="1:123" x14ac:dyDescent="0.3">
      <c r="A2206" t="str">
        <f t="shared" si="34"/>
        <v>20501927</v>
      </c>
      <c r="B2206">
        <v>63</v>
      </c>
      <c r="C2206">
        <v>2050</v>
      </c>
      <c r="D2206">
        <v>192712</v>
      </c>
      <c r="E2206">
        <v>44</v>
      </c>
      <c r="F2206">
        <v>1755191</v>
      </c>
      <c r="G2206">
        <v>163021</v>
      </c>
      <c r="H2206">
        <v>550000</v>
      </c>
      <c r="I2206">
        <v>0</v>
      </c>
      <c r="J2206">
        <v>0</v>
      </c>
      <c r="K2206">
        <v>85000</v>
      </c>
      <c r="L2206">
        <v>200000</v>
      </c>
      <c r="M2206">
        <v>56200</v>
      </c>
      <c r="N2206">
        <v>11500</v>
      </c>
      <c r="O2206">
        <v>25500</v>
      </c>
      <c r="P2206">
        <v>4500</v>
      </c>
      <c r="Q2206">
        <v>2000</v>
      </c>
      <c r="R2206">
        <v>0</v>
      </c>
      <c r="S2206">
        <v>2093</v>
      </c>
      <c r="T2206">
        <v>35000</v>
      </c>
      <c r="U2206">
        <v>36000</v>
      </c>
      <c r="V2206">
        <v>0</v>
      </c>
      <c r="W2206">
        <v>20000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85239</v>
      </c>
      <c r="AD2206">
        <v>43915</v>
      </c>
      <c r="AE2206">
        <v>0</v>
      </c>
      <c r="AF2206">
        <v>129154</v>
      </c>
      <c r="AG2206">
        <v>43915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748640</v>
      </c>
      <c r="AO2206">
        <v>839432</v>
      </c>
      <c r="AP2206">
        <v>129154</v>
      </c>
      <c r="AQ2206">
        <v>0</v>
      </c>
      <c r="AR2206">
        <v>20000</v>
      </c>
      <c r="AS2206">
        <v>0</v>
      </c>
      <c r="AT2206">
        <v>0</v>
      </c>
      <c r="AU2206">
        <v>0</v>
      </c>
      <c r="AV2206">
        <v>0</v>
      </c>
      <c r="AW2206">
        <v>13487</v>
      </c>
      <c r="AX2206">
        <v>0</v>
      </c>
      <c r="AY2206">
        <v>57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0</v>
      </c>
      <c r="BI2206">
        <v>0</v>
      </c>
      <c r="BJ2206">
        <v>0</v>
      </c>
      <c r="BK2206">
        <v>1002130</v>
      </c>
      <c r="BL2206">
        <v>0</v>
      </c>
      <c r="BM2206">
        <v>0</v>
      </c>
      <c r="BN2206">
        <v>0</v>
      </c>
      <c r="BO2206">
        <v>0</v>
      </c>
      <c r="BP2206">
        <v>0</v>
      </c>
      <c r="BQ2206">
        <v>0</v>
      </c>
      <c r="BR2206">
        <v>0</v>
      </c>
      <c r="BS2206">
        <v>0</v>
      </c>
      <c r="BT2206">
        <v>0</v>
      </c>
      <c r="BU2206">
        <v>0</v>
      </c>
      <c r="BV2206">
        <v>0</v>
      </c>
      <c r="BW2206">
        <v>0</v>
      </c>
      <c r="BX2206">
        <v>0</v>
      </c>
      <c r="BY2206">
        <v>0</v>
      </c>
      <c r="BZ2206">
        <v>0</v>
      </c>
      <c r="CA2206">
        <v>0</v>
      </c>
      <c r="CB2206">
        <v>0</v>
      </c>
      <c r="CC2206">
        <v>0</v>
      </c>
      <c r="CD2206">
        <v>0</v>
      </c>
      <c r="CE2206">
        <v>0</v>
      </c>
      <c r="CF2206">
        <v>0</v>
      </c>
      <c r="CG2206">
        <v>0</v>
      </c>
      <c r="CH2206">
        <v>0</v>
      </c>
      <c r="CI2206">
        <v>0</v>
      </c>
      <c r="CJ2206">
        <v>0</v>
      </c>
      <c r="CK2206">
        <v>0</v>
      </c>
      <c r="CL2206">
        <v>0</v>
      </c>
      <c r="CM2206">
        <v>0</v>
      </c>
      <c r="CN2206">
        <v>0</v>
      </c>
      <c r="CO2206">
        <v>0</v>
      </c>
      <c r="CP2206">
        <v>0</v>
      </c>
      <c r="CQ2206">
        <v>0</v>
      </c>
      <c r="CR2206">
        <v>0</v>
      </c>
      <c r="CS2206">
        <v>0</v>
      </c>
      <c r="CT2206">
        <v>0</v>
      </c>
      <c r="CU2206">
        <v>0</v>
      </c>
      <c r="CV2206">
        <v>0</v>
      </c>
      <c r="CW2206">
        <v>0</v>
      </c>
      <c r="CX2206">
        <v>0</v>
      </c>
      <c r="CY2206">
        <v>0</v>
      </c>
      <c r="CZ2206">
        <v>0</v>
      </c>
      <c r="DA2206">
        <v>0</v>
      </c>
      <c r="DB2206">
        <v>0</v>
      </c>
      <c r="DC2206">
        <v>0</v>
      </c>
      <c r="DD2206">
        <v>0</v>
      </c>
      <c r="DE2206">
        <v>0</v>
      </c>
      <c r="DF2206">
        <v>0</v>
      </c>
      <c r="DG2206">
        <v>0</v>
      </c>
      <c r="DH2206">
        <v>0</v>
      </c>
      <c r="DI2206">
        <v>0</v>
      </c>
      <c r="DJ2206">
        <v>0</v>
      </c>
      <c r="DK2206">
        <v>0</v>
      </c>
      <c r="DL2206">
        <v>131232</v>
      </c>
      <c r="DM2206">
        <v>0</v>
      </c>
      <c r="DN2206">
        <v>0</v>
      </c>
      <c r="DO2206">
        <v>131232</v>
      </c>
      <c r="DP2206">
        <v>257700</v>
      </c>
      <c r="DQ2206">
        <v>-216930</v>
      </c>
      <c r="DR2206">
        <v>203443</v>
      </c>
      <c r="DS2206">
        <v>0</v>
      </c>
    </row>
    <row r="2207" spans="1:123" x14ac:dyDescent="0.3">
      <c r="A2207" t="str">
        <f t="shared" si="34"/>
        <v>20161985</v>
      </c>
      <c r="B2207">
        <v>64</v>
      </c>
      <c r="C2207">
        <v>2016</v>
      </c>
      <c r="D2207">
        <v>198512</v>
      </c>
      <c r="E2207">
        <v>74</v>
      </c>
      <c r="F2207">
        <v>1370944</v>
      </c>
      <c r="G2207">
        <v>211232</v>
      </c>
      <c r="H2207">
        <v>550000</v>
      </c>
      <c r="I2207">
        <v>0</v>
      </c>
      <c r="J2207">
        <v>126000</v>
      </c>
      <c r="K2207">
        <v>85000</v>
      </c>
      <c r="L2207">
        <v>100000</v>
      </c>
      <c r="M2207">
        <v>56200</v>
      </c>
      <c r="N2207">
        <v>11500</v>
      </c>
      <c r="O2207">
        <v>25500</v>
      </c>
      <c r="P2207">
        <v>4500</v>
      </c>
      <c r="Q2207">
        <v>2000</v>
      </c>
      <c r="R2207">
        <v>0</v>
      </c>
      <c r="S2207">
        <v>8370</v>
      </c>
      <c r="T2207">
        <v>35000</v>
      </c>
      <c r="U2207">
        <v>36000</v>
      </c>
      <c r="V2207">
        <v>0</v>
      </c>
      <c r="W2207">
        <v>0</v>
      </c>
      <c r="X2207">
        <v>0</v>
      </c>
      <c r="Y2207">
        <v>0</v>
      </c>
      <c r="Z2207">
        <v>65967</v>
      </c>
      <c r="AA2207">
        <v>0</v>
      </c>
      <c r="AB2207">
        <v>210000</v>
      </c>
      <c r="AC2207">
        <v>143661</v>
      </c>
      <c r="AD2207">
        <v>74014</v>
      </c>
      <c r="AE2207">
        <v>210000</v>
      </c>
      <c r="AF2207">
        <v>7675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856428</v>
      </c>
      <c r="AO2207">
        <v>1414778</v>
      </c>
      <c r="AP2207">
        <v>217675</v>
      </c>
      <c r="AQ2207">
        <v>51800</v>
      </c>
      <c r="AR2207">
        <v>20000</v>
      </c>
      <c r="AS2207">
        <v>0</v>
      </c>
      <c r="AT2207">
        <v>0</v>
      </c>
      <c r="AU2207">
        <v>200000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58528</v>
      </c>
      <c r="BE2207">
        <v>111111</v>
      </c>
      <c r="BF2207">
        <v>60000</v>
      </c>
      <c r="BG2207">
        <v>35194</v>
      </c>
      <c r="BH2207">
        <v>20000</v>
      </c>
      <c r="BI2207">
        <v>56200</v>
      </c>
      <c r="BJ2207">
        <v>0</v>
      </c>
      <c r="BK2207">
        <v>1563220</v>
      </c>
      <c r="BL2207">
        <v>0</v>
      </c>
      <c r="BM2207">
        <v>0</v>
      </c>
      <c r="BN2207">
        <v>0</v>
      </c>
      <c r="BO2207">
        <v>0</v>
      </c>
      <c r="BP2207">
        <v>0</v>
      </c>
      <c r="BQ2207">
        <v>0</v>
      </c>
      <c r="BR2207">
        <v>500000</v>
      </c>
      <c r="BS2207">
        <v>136000</v>
      </c>
      <c r="BT2207">
        <v>65000</v>
      </c>
      <c r="BU2207">
        <v>39000</v>
      </c>
      <c r="BV2207">
        <v>10000</v>
      </c>
      <c r="BW2207">
        <v>0</v>
      </c>
      <c r="BX2207">
        <v>0</v>
      </c>
      <c r="BY2207">
        <v>0</v>
      </c>
      <c r="BZ2207">
        <v>0</v>
      </c>
      <c r="CA2207">
        <v>0</v>
      </c>
      <c r="CB2207">
        <v>0</v>
      </c>
      <c r="CC2207">
        <v>0</v>
      </c>
      <c r="CD2207">
        <v>0</v>
      </c>
      <c r="CE2207">
        <v>0</v>
      </c>
      <c r="CF2207">
        <v>0</v>
      </c>
      <c r="CG2207">
        <v>25000</v>
      </c>
      <c r="CH2207">
        <v>572</v>
      </c>
      <c r="CI2207">
        <v>3000</v>
      </c>
      <c r="CJ2207">
        <v>2250</v>
      </c>
      <c r="CK2207">
        <v>900</v>
      </c>
      <c r="CL2207">
        <v>750</v>
      </c>
      <c r="CM2207">
        <v>3250</v>
      </c>
      <c r="CN2207">
        <v>15000</v>
      </c>
      <c r="CO2207">
        <v>750</v>
      </c>
      <c r="CP2207">
        <v>0</v>
      </c>
      <c r="CQ2207">
        <v>596000</v>
      </c>
      <c r="CR2207">
        <v>100000</v>
      </c>
      <c r="CS2207">
        <v>10000</v>
      </c>
      <c r="CT2207">
        <v>154000</v>
      </c>
      <c r="CU2207">
        <v>65000</v>
      </c>
      <c r="CV2207">
        <v>25000</v>
      </c>
      <c r="CW2207">
        <v>572</v>
      </c>
      <c r="CX2207">
        <v>3000</v>
      </c>
      <c r="CY2207">
        <v>2250</v>
      </c>
      <c r="CZ2207">
        <v>900</v>
      </c>
      <c r="DA2207">
        <v>750</v>
      </c>
      <c r="DB2207">
        <v>3250</v>
      </c>
      <c r="DC2207">
        <v>15000</v>
      </c>
      <c r="DD2207">
        <v>750</v>
      </c>
      <c r="DE2207">
        <v>5000</v>
      </c>
      <c r="DF2207">
        <v>65967</v>
      </c>
      <c r="DG2207">
        <v>79000</v>
      </c>
      <c r="DH2207">
        <v>0</v>
      </c>
      <c r="DI2207">
        <v>58528</v>
      </c>
      <c r="DJ2207">
        <v>161194</v>
      </c>
      <c r="DK2207">
        <v>180200</v>
      </c>
      <c r="DL2207">
        <v>90000</v>
      </c>
      <c r="DM2207">
        <v>248111</v>
      </c>
      <c r="DN2207">
        <v>20000</v>
      </c>
      <c r="DO2207">
        <v>1884472</v>
      </c>
      <c r="DP2207">
        <v>317700</v>
      </c>
      <c r="DQ2207">
        <v>1008472</v>
      </c>
      <c r="DR2207">
        <v>0</v>
      </c>
      <c r="DS2207">
        <v>0</v>
      </c>
    </row>
    <row r="2208" spans="1:123" x14ac:dyDescent="0.3">
      <c r="A2208" t="str">
        <f t="shared" si="34"/>
        <v>20171986</v>
      </c>
      <c r="B2208">
        <v>64</v>
      </c>
      <c r="C2208">
        <v>2017</v>
      </c>
      <c r="D2208">
        <v>198612</v>
      </c>
      <c r="E2208">
        <v>85</v>
      </c>
      <c r="F2208">
        <v>1444030</v>
      </c>
      <c r="G2208">
        <v>215203</v>
      </c>
      <c r="H2208">
        <v>550000</v>
      </c>
      <c r="I2208">
        <v>250000</v>
      </c>
      <c r="J2208">
        <v>126000</v>
      </c>
      <c r="K2208">
        <v>85000</v>
      </c>
      <c r="L2208">
        <v>100000</v>
      </c>
      <c r="M2208">
        <v>56200</v>
      </c>
      <c r="N2208">
        <v>11500</v>
      </c>
      <c r="O2208">
        <v>25500</v>
      </c>
      <c r="P2208">
        <v>4500</v>
      </c>
      <c r="Q2208">
        <v>2000</v>
      </c>
      <c r="R2208">
        <v>0</v>
      </c>
      <c r="S2208">
        <v>8311</v>
      </c>
      <c r="T2208">
        <v>35000</v>
      </c>
      <c r="U2208">
        <v>36000</v>
      </c>
      <c r="V2208">
        <v>0</v>
      </c>
      <c r="W2208">
        <v>0</v>
      </c>
      <c r="X2208">
        <v>0</v>
      </c>
      <c r="Y2208">
        <v>0</v>
      </c>
      <c r="Z2208">
        <v>381217</v>
      </c>
      <c r="AA2208">
        <v>0</v>
      </c>
      <c r="AB2208">
        <v>0</v>
      </c>
      <c r="AC2208">
        <v>164439</v>
      </c>
      <c r="AD2208">
        <v>84719</v>
      </c>
      <c r="AE2208">
        <v>0</v>
      </c>
      <c r="AF2208">
        <v>249158</v>
      </c>
      <c r="AG2208">
        <v>0</v>
      </c>
      <c r="AH2208">
        <v>0</v>
      </c>
      <c r="AI2208">
        <v>0</v>
      </c>
      <c r="AJ2208">
        <v>842</v>
      </c>
      <c r="AK2208">
        <v>842</v>
      </c>
      <c r="AL2208">
        <v>0</v>
      </c>
      <c r="AM2208">
        <v>0</v>
      </c>
      <c r="AN2208">
        <v>548794</v>
      </c>
      <c r="AO2208">
        <v>1619400</v>
      </c>
      <c r="AP2208">
        <v>249158</v>
      </c>
      <c r="AQ2208">
        <v>0</v>
      </c>
      <c r="AR2208">
        <v>20000</v>
      </c>
      <c r="AS2208">
        <v>0</v>
      </c>
      <c r="AT2208">
        <v>0</v>
      </c>
      <c r="AU2208">
        <v>58528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285550</v>
      </c>
      <c r="BE2208">
        <v>111111</v>
      </c>
      <c r="BF2208">
        <v>60000</v>
      </c>
      <c r="BG2208">
        <v>35194</v>
      </c>
      <c r="BH2208">
        <v>20000</v>
      </c>
      <c r="BI2208">
        <v>56200</v>
      </c>
      <c r="BJ2208">
        <v>33120</v>
      </c>
      <c r="BK2208">
        <v>1345911</v>
      </c>
      <c r="BL2208">
        <v>0</v>
      </c>
      <c r="BM2208">
        <v>0</v>
      </c>
      <c r="BN2208">
        <v>0</v>
      </c>
      <c r="BO2208">
        <v>0</v>
      </c>
      <c r="BP2208">
        <v>0</v>
      </c>
      <c r="BQ2208">
        <v>0</v>
      </c>
      <c r="BR2208">
        <v>34000</v>
      </c>
      <c r="BS2208">
        <v>0</v>
      </c>
      <c r="BT2208">
        <v>0</v>
      </c>
      <c r="BU2208">
        <v>0</v>
      </c>
      <c r="BV2208">
        <v>0</v>
      </c>
      <c r="BW2208">
        <v>0</v>
      </c>
      <c r="BX2208">
        <v>0</v>
      </c>
      <c r="BY2208">
        <v>0</v>
      </c>
      <c r="BZ2208">
        <v>0</v>
      </c>
      <c r="CA2208">
        <v>0</v>
      </c>
      <c r="CB2208">
        <v>0</v>
      </c>
      <c r="CC2208">
        <v>0</v>
      </c>
      <c r="CD2208">
        <v>0</v>
      </c>
      <c r="CE2208">
        <v>0</v>
      </c>
      <c r="CF2208">
        <v>0</v>
      </c>
      <c r="CG2208">
        <v>25000</v>
      </c>
      <c r="CH2208">
        <v>572</v>
      </c>
      <c r="CI2208">
        <v>3000</v>
      </c>
      <c r="CJ2208">
        <v>2250</v>
      </c>
      <c r="CK2208">
        <v>900</v>
      </c>
      <c r="CL2208">
        <v>750</v>
      </c>
      <c r="CM2208">
        <v>3250</v>
      </c>
      <c r="CN2208">
        <v>15000</v>
      </c>
      <c r="CO2208">
        <v>750</v>
      </c>
      <c r="CP2208">
        <v>114000</v>
      </c>
      <c r="CQ2208">
        <v>610000</v>
      </c>
      <c r="CR2208">
        <v>100000</v>
      </c>
      <c r="CS2208">
        <v>10000</v>
      </c>
      <c r="CT2208">
        <v>154000</v>
      </c>
      <c r="CU2208">
        <v>65000</v>
      </c>
      <c r="CV2208">
        <v>50000</v>
      </c>
      <c r="CW2208">
        <v>1144</v>
      </c>
      <c r="CX2208">
        <v>6000</v>
      </c>
      <c r="CY2208">
        <v>4500</v>
      </c>
      <c r="CZ2208">
        <v>1800</v>
      </c>
      <c r="DA2208">
        <v>1500</v>
      </c>
      <c r="DB2208">
        <v>6500</v>
      </c>
      <c r="DC2208">
        <v>30000</v>
      </c>
      <c r="DD2208">
        <v>1500</v>
      </c>
      <c r="DE2208">
        <v>124000</v>
      </c>
      <c r="DF2208">
        <v>442006</v>
      </c>
      <c r="DG2208">
        <v>100000</v>
      </c>
      <c r="DH2208">
        <v>0</v>
      </c>
      <c r="DI2208">
        <v>285550</v>
      </c>
      <c r="DJ2208">
        <v>192869</v>
      </c>
      <c r="DK2208">
        <v>230218</v>
      </c>
      <c r="DL2208">
        <v>150000</v>
      </c>
      <c r="DM2208">
        <v>348111</v>
      </c>
      <c r="DN2208">
        <v>40000</v>
      </c>
      <c r="DO2208">
        <v>2955539</v>
      </c>
      <c r="DP2208">
        <v>317700</v>
      </c>
      <c r="DQ2208">
        <v>1124178</v>
      </c>
      <c r="DR2208">
        <v>0</v>
      </c>
      <c r="DS2208">
        <v>33120</v>
      </c>
    </row>
    <row r="2209" spans="1:123" x14ac:dyDescent="0.3">
      <c r="A2209" t="str">
        <f t="shared" si="34"/>
        <v>20181987</v>
      </c>
      <c r="B2209">
        <v>64</v>
      </c>
      <c r="C2209">
        <v>2018</v>
      </c>
      <c r="D2209">
        <v>198712</v>
      </c>
      <c r="E2209">
        <v>24</v>
      </c>
      <c r="F2209">
        <v>1471899</v>
      </c>
      <c r="G2209">
        <v>186174</v>
      </c>
      <c r="H2209">
        <v>550000</v>
      </c>
      <c r="I2209">
        <v>250000</v>
      </c>
      <c r="J2209">
        <v>120000</v>
      </c>
      <c r="K2209">
        <v>85000</v>
      </c>
      <c r="L2209">
        <v>130000</v>
      </c>
      <c r="M2209">
        <v>56200</v>
      </c>
      <c r="N2209">
        <v>11500</v>
      </c>
      <c r="O2209">
        <v>25500</v>
      </c>
      <c r="P2209">
        <v>4500</v>
      </c>
      <c r="Q2209">
        <v>2000</v>
      </c>
      <c r="R2209">
        <v>0</v>
      </c>
      <c r="S2209">
        <v>8252</v>
      </c>
      <c r="T2209">
        <v>35000</v>
      </c>
      <c r="U2209">
        <v>36000</v>
      </c>
      <c r="V2209">
        <v>0</v>
      </c>
      <c r="W2209">
        <v>0</v>
      </c>
      <c r="X2209">
        <v>0</v>
      </c>
      <c r="Y2209">
        <v>0</v>
      </c>
      <c r="Z2209">
        <v>79471</v>
      </c>
      <c r="AA2209">
        <v>0</v>
      </c>
      <c r="AB2209">
        <v>842</v>
      </c>
      <c r="AC2209">
        <v>46789</v>
      </c>
      <c r="AD2209">
        <v>0</v>
      </c>
      <c r="AE2209">
        <v>842</v>
      </c>
      <c r="AF2209">
        <v>70053</v>
      </c>
      <c r="AG2209">
        <v>0</v>
      </c>
      <c r="AH2209">
        <v>0</v>
      </c>
      <c r="AI2209">
        <v>0</v>
      </c>
      <c r="AJ2209">
        <v>168580</v>
      </c>
      <c r="AK2209">
        <v>168580</v>
      </c>
      <c r="AL2209">
        <v>0</v>
      </c>
      <c r="AM2209">
        <v>0</v>
      </c>
      <c r="AN2209">
        <v>885849</v>
      </c>
      <c r="AO2209">
        <v>460779</v>
      </c>
      <c r="AP2209">
        <v>70895</v>
      </c>
      <c r="AQ2209">
        <v>0</v>
      </c>
      <c r="AR2209">
        <v>0</v>
      </c>
      <c r="AS2209">
        <v>3000</v>
      </c>
      <c r="AT2209">
        <v>8000</v>
      </c>
      <c r="AU2209">
        <v>285550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0</v>
      </c>
      <c r="BI2209">
        <v>0</v>
      </c>
      <c r="BJ2209">
        <v>0</v>
      </c>
      <c r="BK2209">
        <v>828224</v>
      </c>
      <c r="BL2209">
        <v>0</v>
      </c>
      <c r="BM2209">
        <v>0</v>
      </c>
      <c r="BN2209">
        <v>0</v>
      </c>
      <c r="BO2209">
        <v>0</v>
      </c>
      <c r="BP2209">
        <v>0</v>
      </c>
      <c r="BQ2209">
        <v>0</v>
      </c>
      <c r="BR2209">
        <v>20000</v>
      </c>
      <c r="BS2209">
        <v>0</v>
      </c>
      <c r="BT2209">
        <v>0</v>
      </c>
      <c r="BU2209">
        <v>0</v>
      </c>
      <c r="BV2209">
        <v>0</v>
      </c>
      <c r="BW2209">
        <v>0</v>
      </c>
      <c r="BX2209">
        <v>0</v>
      </c>
      <c r="BY2209">
        <v>0</v>
      </c>
      <c r="BZ2209">
        <v>0</v>
      </c>
      <c r="CA2209">
        <v>0</v>
      </c>
      <c r="CB2209">
        <v>0</v>
      </c>
      <c r="CC2209">
        <v>0</v>
      </c>
      <c r="CD2209">
        <v>0</v>
      </c>
      <c r="CE2209">
        <v>0</v>
      </c>
      <c r="CF2209">
        <v>0</v>
      </c>
      <c r="CG2209">
        <v>0</v>
      </c>
      <c r="CH2209">
        <v>0</v>
      </c>
      <c r="CI2209">
        <v>0</v>
      </c>
      <c r="CJ2209">
        <v>0</v>
      </c>
      <c r="CK2209">
        <v>0</v>
      </c>
      <c r="CL2209">
        <v>0</v>
      </c>
      <c r="CM2209">
        <v>0</v>
      </c>
      <c r="CN2209">
        <v>0</v>
      </c>
      <c r="CO2209">
        <v>0</v>
      </c>
      <c r="CP2209">
        <v>0</v>
      </c>
      <c r="CQ2209">
        <v>610000</v>
      </c>
      <c r="CR2209">
        <v>100000</v>
      </c>
      <c r="CS2209">
        <v>10000</v>
      </c>
      <c r="CT2209">
        <v>154000</v>
      </c>
      <c r="CU2209">
        <v>65000</v>
      </c>
      <c r="CV2209">
        <v>50000</v>
      </c>
      <c r="CW2209">
        <v>1144</v>
      </c>
      <c r="CX2209">
        <v>6000</v>
      </c>
      <c r="CY2209">
        <v>4500</v>
      </c>
      <c r="CZ2209">
        <v>1800</v>
      </c>
      <c r="DA2209">
        <v>1500</v>
      </c>
      <c r="DB2209">
        <v>6500</v>
      </c>
      <c r="DC2209">
        <v>30000</v>
      </c>
      <c r="DD2209">
        <v>1500</v>
      </c>
      <c r="DE2209">
        <v>129000</v>
      </c>
      <c r="DF2209">
        <v>489727</v>
      </c>
      <c r="DG2209">
        <v>100000</v>
      </c>
      <c r="DH2209">
        <v>0</v>
      </c>
      <c r="DI2209">
        <v>0</v>
      </c>
      <c r="DJ2209">
        <v>189349</v>
      </c>
      <c r="DK2209">
        <v>224036</v>
      </c>
      <c r="DL2209">
        <v>150000</v>
      </c>
      <c r="DM2209">
        <v>337000</v>
      </c>
      <c r="DN2209">
        <v>40000</v>
      </c>
      <c r="DO2209">
        <v>2869636</v>
      </c>
      <c r="DP2209">
        <v>317700</v>
      </c>
      <c r="DQ2209">
        <v>-17500</v>
      </c>
      <c r="DR2209">
        <v>0</v>
      </c>
      <c r="DS2209">
        <v>0</v>
      </c>
    </row>
    <row r="2210" spans="1:123" x14ac:dyDescent="0.3">
      <c r="A2210" t="str">
        <f t="shared" si="34"/>
        <v>20191988</v>
      </c>
      <c r="B2210">
        <v>64</v>
      </c>
      <c r="C2210">
        <v>2019</v>
      </c>
      <c r="D2210">
        <v>198812</v>
      </c>
      <c r="E2210">
        <v>20</v>
      </c>
      <c r="F2210">
        <v>1809029</v>
      </c>
      <c r="G2210">
        <v>163145</v>
      </c>
      <c r="H2210">
        <v>550000</v>
      </c>
      <c r="I2210">
        <v>250000</v>
      </c>
      <c r="J2210">
        <v>120000</v>
      </c>
      <c r="K2210">
        <v>85000</v>
      </c>
      <c r="L2210">
        <v>160000</v>
      </c>
      <c r="M2210">
        <v>56200</v>
      </c>
      <c r="N2210">
        <v>11500</v>
      </c>
      <c r="O2210">
        <v>25500</v>
      </c>
      <c r="P2210">
        <v>4500</v>
      </c>
      <c r="Q2210">
        <v>2000</v>
      </c>
      <c r="R2210">
        <v>0</v>
      </c>
      <c r="S2210">
        <v>8193</v>
      </c>
      <c r="T2210">
        <v>35000</v>
      </c>
      <c r="U2210">
        <v>36000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168580</v>
      </c>
      <c r="AC2210">
        <v>39208</v>
      </c>
      <c r="AD2210">
        <v>0</v>
      </c>
      <c r="AE2210">
        <v>59408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109172</v>
      </c>
      <c r="AL2210">
        <v>0</v>
      </c>
      <c r="AM2210">
        <v>18893</v>
      </c>
      <c r="AN2210">
        <v>1215000</v>
      </c>
      <c r="AO2210">
        <v>386119</v>
      </c>
      <c r="AP2210">
        <v>59408</v>
      </c>
      <c r="AQ2210">
        <v>0</v>
      </c>
      <c r="AR2210">
        <v>0</v>
      </c>
      <c r="AS2210">
        <v>3000</v>
      </c>
      <c r="AT2210">
        <v>8000</v>
      </c>
      <c r="AU2210">
        <v>0</v>
      </c>
      <c r="AV2210">
        <v>75000</v>
      </c>
      <c r="AW2210">
        <v>0</v>
      </c>
      <c r="AX2210">
        <v>34758</v>
      </c>
      <c r="AY2210">
        <v>0</v>
      </c>
      <c r="AZ2210">
        <v>22000</v>
      </c>
      <c r="BA2210">
        <v>25000</v>
      </c>
      <c r="BB2210">
        <v>8000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0</v>
      </c>
      <c r="BI2210">
        <v>0</v>
      </c>
      <c r="BJ2210">
        <v>0</v>
      </c>
      <c r="BK2210">
        <v>621285</v>
      </c>
      <c r="BL2210">
        <v>0</v>
      </c>
      <c r="BM2210">
        <v>54853</v>
      </c>
      <c r="BN2210">
        <v>48119</v>
      </c>
      <c r="BO2210">
        <v>0</v>
      </c>
      <c r="BP2210">
        <v>0</v>
      </c>
      <c r="BQ2210">
        <v>0</v>
      </c>
      <c r="BR2210">
        <v>0</v>
      </c>
      <c r="BS2210">
        <v>0</v>
      </c>
      <c r="BT2210">
        <v>0</v>
      </c>
      <c r="BU2210">
        <v>0</v>
      </c>
      <c r="BV2210">
        <v>0</v>
      </c>
      <c r="BW2210">
        <v>0</v>
      </c>
      <c r="BX2210">
        <v>0</v>
      </c>
      <c r="BY2210">
        <v>0</v>
      </c>
      <c r="BZ2210">
        <v>0</v>
      </c>
      <c r="CA2210">
        <v>0</v>
      </c>
      <c r="CB2210">
        <v>0</v>
      </c>
      <c r="CC2210">
        <v>0</v>
      </c>
      <c r="CD2210">
        <v>0</v>
      </c>
      <c r="CE2210">
        <v>0</v>
      </c>
      <c r="CF2210">
        <v>68917</v>
      </c>
      <c r="CG2210">
        <v>0</v>
      </c>
      <c r="CH2210">
        <v>0</v>
      </c>
      <c r="CI2210">
        <v>0</v>
      </c>
      <c r="CJ2210">
        <v>0</v>
      </c>
      <c r="CK2210">
        <v>0</v>
      </c>
      <c r="CL2210">
        <v>0</v>
      </c>
      <c r="CM2210">
        <v>0</v>
      </c>
      <c r="CN2210">
        <v>0</v>
      </c>
      <c r="CO2210">
        <v>0</v>
      </c>
      <c r="CP2210">
        <v>0</v>
      </c>
      <c r="CQ2210">
        <v>535147</v>
      </c>
      <c r="CR2210">
        <v>100000</v>
      </c>
      <c r="CS2210">
        <v>10000</v>
      </c>
      <c r="CT2210">
        <v>105881</v>
      </c>
      <c r="CU2210">
        <v>65000</v>
      </c>
      <c r="CV2210">
        <v>50000</v>
      </c>
      <c r="CW2210">
        <v>1144</v>
      </c>
      <c r="CX2210">
        <v>6000</v>
      </c>
      <c r="CY2210">
        <v>4500</v>
      </c>
      <c r="CZ2210">
        <v>1800</v>
      </c>
      <c r="DA2210">
        <v>1500</v>
      </c>
      <c r="DB2210">
        <v>6500</v>
      </c>
      <c r="DC2210">
        <v>30000</v>
      </c>
      <c r="DD2210">
        <v>1500</v>
      </c>
      <c r="DE2210">
        <v>65083</v>
      </c>
      <c r="DF2210">
        <v>471181</v>
      </c>
      <c r="DG2210">
        <v>100000</v>
      </c>
      <c r="DH2210">
        <v>0</v>
      </c>
      <c r="DI2210">
        <v>0</v>
      </c>
      <c r="DJ2210">
        <v>154591</v>
      </c>
      <c r="DK2210">
        <v>199036</v>
      </c>
      <c r="DL2210">
        <v>150000</v>
      </c>
      <c r="DM2210">
        <v>262000</v>
      </c>
      <c r="DN2210">
        <v>18000</v>
      </c>
      <c r="DO2210">
        <v>2448035</v>
      </c>
      <c r="DP2210">
        <v>317700</v>
      </c>
      <c r="DQ2210">
        <v>-309754</v>
      </c>
      <c r="DR2210">
        <v>0</v>
      </c>
      <c r="DS2210">
        <v>18893</v>
      </c>
    </row>
    <row r="2211" spans="1:123" x14ac:dyDescent="0.3">
      <c r="A2211" t="str">
        <f t="shared" si="34"/>
        <v>20201989</v>
      </c>
      <c r="B2211">
        <v>64</v>
      </c>
      <c r="C2211">
        <v>2020</v>
      </c>
      <c r="D2211">
        <v>198912</v>
      </c>
      <c r="E2211">
        <v>57</v>
      </c>
      <c r="F2211">
        <v>2043110</v>
      </c>
      <c r="G2211">
        <v>163116</v>
      </c>
      <c r="H2211">
        <v>550000</v>
      </c>
      <c r="I2211">
        <v>250000</v>
      </c>
      <c r="J2211">
        <v>90000</v>
      </c>
      <c r="K2211">
        <v>85000</v>
      </c>
      <c r="L2211">
        <v>192500</v>
      </c>
      <c r="M2211">
        <v>56200</v>
      </c>
      <c r="N2211">
        <v>11500</v>
      </c>
      <c r="O2211">
        <v>25500</v>
      </c>
      <c r="P2211">
        <v>4500</v>
      </c>
      <c r="Q2211">
        <v>2000</v>
      </c>
      <c r="R2211">
        <v>0</v>
      </c>
      <c r="S2211">
        <v>8134</v>
      </c>
      <c r="T2211">
        <v>35000</v>
      </c>
      <c r="U2211">
        <v>36000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109172</v>
      </c>
      <c r="AC2211">
        <v>109707</v>
      </c>
      <c r="AD2211">
        <v>0</v>
      </c>
      <c r="AE2211">
        <v>109172</v>
      </c>
      <c r="AF2211">
        <v>57055</v>
      </c>
      <c r="AG2211">
        <v>0</v>
      </c>
      <c r="AH2211">
        <v>0</v>
      </c>
      <c r="AI2211">
        <v>0</v>
      </c>
      <c r="AJ2211">
        <v>98486</v>
      </c>
      <c r="AK2211">
        <v>98486</v>
      </c>
      <c r="AL2211">
        <v>0</v>
      </c>
      <c r="AM2211">
        <v>21334</v>
      </c>
      <c r="AN2211">
        <v>1059459</v>
      </c>
      <c r="AO2211">
        <v>1080393</v>
      </c>
      <c r="AP2211">
        <v>166227</v>
      </c>
      <c r="AQ2211">
        <v>0</v>
      </c>
      <c r="AR2211">
        <v>20000</v>
      </c>
      <c r="AS2211">
        <v>3000</v>
      </c>
      <c r="AT2211">
        <v>8000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0</v>
      </c>
      <c r="BI2211">
        <v>0</v>
      </c>
      <c r="BJ2211">
        <v>0</v>
      </c>
      <c r="BK2211">
        <v>1277620</v>
      </c>
      <c r="BL2211">
        <v>0</v>
      </c>
      <c r="BM2211">
        <v>0</v>
      </c>
      <c r="BN2211">
        <v>0</v>
      </c>
      <c r="BO2211">
        <v>0</v>
      </c>
      <c r="BP2211">
        <v>0</v>
      </c>
      <c r="BQ2211">
        <v>0</v>
      </c>
      <c r="BR2211">
        <v>94853</v>
      </c>
      <c r="BS2211">
        <v>0</v>
      </c>
      <c r="BT2211">
        <v>0</v>
      </c>
      <c r="BU2211">
        <v>0</v>
      </c>
      <c r="BV2211">
        <v>0</v>
      </c>
      <c r="BW2211">
        <v>0</v>
      </c>
      <c r="BX2211">
        <v>0</v>
      </c>
      <c r="BY2211">
        <v>0</v>
      </c>
      <c r="BZ2211">
        <v>0</v>
      </c>
      <c r="CA2211">
        <v>0</v>
      </c>
      <c r="CB2211">
        <v>0</v>
      </c>
      <c r="CC2211">
        <v>0</v>
      </c>
      <c r="CD2211">
        <v>0</v>
      </c>
      <c r="CE2211">
        <v>0</v>
      </c>
      <c r="CF2211">
        <v>0</v>
      </c>
      <c r="CG2211">
        <v>0</v>
      </c>
      <c r="CH2211">
        <v>0</v>
      </c>
      <c r="CI2211">
        <v>0</v>
      </c>
      <c r="CJ2211">
        <v>0</v>
      </c>
      <c r="CK2211">
        <v>0</v>
      </c>
      <c r="CL2211">
        <v>0</v>
      </c>
      <c r="CM2211">
        <v>0</v>
      </c>
      <c r="CN2211">
        <v>0</v>
      </c>
      <c r="CO2211">
        <v>0</v>
      </c>
      <c r="CP2211">
        <v>0</v>
      </c>
      <c r="CQ2211">
        <v>610000</v>
      </c>
      <c r="CR2211">
        <v>100000</v>
      </c>
      <c r="CS2211">
        <v>10000</v>
      </c>
      <c r="CT2211">
        <v>105881</v>
      </c>
      <c r="CU2211">
        <v>65000</v>
      </c>
      <c r="CV2211">
        <v>50000</v>
      </c>
      <c r="CW2211">
        <v>1144</v>
      </c>
      <c r="CX2211">
        <v>6000</v>
      </c>
      <c r="CY2211">
        <v>4500</v>
      </c>
      <c r="CZ2211">
        <v>1800</v>
      </c>
      <c r="DA2211">
        <v>1500</v>
      </c>
      <c r="DB2211">
        <v>6500</v>
      </c>
      <c r="DC2211">
        <v>30000</v>
      </c>
      <c r="DD2211">
        <v>1500</v>
      </c>
      <c r="DE2211">
        <v>70083</v>
      </c>
      <c r="DF2211">
        <v>457046</v>
      </c>
      <c r="DG2211">
        <v>100000</v>
      </c>
      <c r="DH2211">
        <v>0</v>
      </c>
      <c r="DI2211">
        <v>0</v>
      </c>
      <c r="DJ2211">
        <v>154591</v>
      </c>
      <c r="DK2211">
        <v>199036</v>
      </c>
      <c r="DL2211">
        <v>150000</v>
      </c>
      <c r="DM2211">
        <v>262000</v>
      </c>
      <c r="DN2211">
        <v>18000</v>
      </c>
      <c r="DO2211">
        <v>2503066</v>
      </c>
      <c r="DP2211">
        <v>317700</v>
      </c>
      <c r="DQ2211">
        <v>214673</v>
      </c>
      <c r="DR2211">
        <v>0</v>
      </c>
      <c r="DS2211">
        <v>21334</v>
      </c>
    </row>
    <row r="2212" spans="1:123" x14ac:dyDescent="0.3">
      <c r="A2212" t="str">
        <f t="shared" si="34"/>
        <v>20211990</v>
      </c>
      <c r="B2212">
        <v>64</v>
      </c>
      <c r="C2212">
        <v>2021</v>
      </c>
      <c r="D2212">
        <v>199012</v>
      </c>
      <c r="E2212">
        <v>22</v>
      </c>
      <c r="F2212">
        <v>2070218</v>
      </c>
      <c r="G2212">
        <v>163116</v>
      </c>
      <c r="H2212">
        <v>550000</v>
      </c>
      <c r="I2212">
        <v>250000</v>
      </c>
      <c r="J2212">
        <v>90000</v>
      </c>
      <c r="K2212">
        <v>85000</v>
      </c>
      <c r="L2212">
        <v>205000</v>
      </c>
      <c r="M2212">
        <v>56200</v>
      </c>
      <c r="N2212">
        <v>11500</v>
      </c>
      <c r="O2212">
        <v>25500</v>
      </c>
      <c r="P2212">
        <v>4500</v>
      </c>
      <c r="Q2212">
        <v>2000</v>
      </c>
      <c r="R2212">
        <v>0</v>
      </c>
      <c r="S2212">
        <v>7945</v>
      </c>
      <c r="T2212">
        <v>35000</v>
      </c>
      <c r="U2212">
        <v>36000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98486</v>
      </c>
      <c r="AC2212">
        <v>42267</v>
      </c>
      <c r="AD2212">
        <v>0</v>
      </c>
      <c r="AE2212">
        <v>64043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34443</v>
      </c>
      <c r="AL2212">
        <v>0</v>
      </c>
      <c r="AM2212">
        <v>33645</v>
      </c>
      <c r="AN2212">
        <v>1215000</v>
      </c>
      <c r="AO2212">
        <v>416247</v>
      </c>
      <c r="AP2212">
        <v>64043</v>
      </c>
      <c r="AQ2212">
        <v>0</v>
      </c>
      <c r="AR2212">
        <v>0</v>
      </c>
      <c r="AS2212">
        <v>3000</v>
      </c>
      <c r="AT2212">
        <v>8000</v>
      </c>
      <c r="AU2212">
        <v>0</v>
      </c>
      <c r="AV2212">
        <v>75000</v>
      </c>
      <c r="AW2212">
        <v>0</v>
      </c>
      <c r="AX2212">
        <v>35613</v>
      </c>
      <c r="AY2212">
        <v>0</v>
      </c>
      <c r="AZ2212">
        <v>18000</v>
      </c>
      <c r="BA2212">
        <v>25000</v>
      </c>
      <c r="BB2212">
        <v>8000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0</v>
      </c>
      <c r="BI2212">
        <v>0</v>
      </c>
      <c r="BJ2212">
        <v>0</v>
      </c>
      <c r="BK2212">
        <v>652904</v>
      </c>
      <c r="BL2212">
        <v>0</v>
      </c>
      <c r="BM2212">
        <v>195753</v>
      </c>
      <c r="BN2212">
        <v>105881</v>
      </c>
      <c r="BO2212">
        <v>0</v>
      </c>
      <c r="BP2212">
        <v>0</v>
      </c>
      <c r="BQ2212">
        <v>0</v>
      </c>
      <c r="BR2212">
        <v>0</v>
      </c>
      <c r="BS2212">
        <v>0</v>
      </c>
      <c r="BT2212">
        <v>0</v>
      </c>
      <c r="BU2212">
        <v>0</v>
      </c>
      <c r="BV2212">
        <v>0</v>
      </c>
      <c r="BW2212">
        <v>0</v>
      </c>
      <c r="BX2212">
        <v>0</v>
      </c>
      <c r="BY2212">
        <v>0</v>
      </c>
      <c r="BZ2212">
        <v>0</v>
      </c>
      <c r="CA2212">
        <v>0</v>
      </c>
      <c r="CB2212">
        <v>0</v>
      </c>
      <c r="CC2212">
        <v>0</v>
      </c>
      <c r="CD2212">
        <v>0</v>
      </c>
      <c r="CE2212">
        <v>0</v>
      </c>
      <c r="CF2212">
        <v>68917</v>
      </c>
      <c r="CG2212">
        <v>0</v>
      </c>
      <c r="CH2212">
        <v>0</v>
      </c>
      <c r="CI2212">
        <v>0</v>
      </c>
      <c r="CJ2212">
        <v>0</v>
      </c>
      <c r="CK2212">
        <v>0</v>
      </c>
      <c r="CL2212">
        <v>0</v>
      </c>
      <c r="CM2212">
        <v>0</v>
      </c>
      <c r="CN2212">
        <v>0</v>
      </c>
      <c r="CO2212">
        <v>0</v>
      </c>
      <c r="CP2212">
        <v>0</v>
      </c>
      <c r="CQ2212">
        <v>394247</v>
      </c>
      <c r="CR2212">
        <v>100000</v>
      </c>
      <c r="CS2212">
        <v>10000</v>
      </c>
      <c r="CT2212">
        <v>0</v>
      </c>
      <c r="CU2212">
        <v>65000</v>
      </c>
      <c r="CV2212">
        <v>50000</v>
      </c>
      <c r="CW2212">
        <v>1144</v>
      </c>
      <c r="CX2212">
        <v>6000</v>
      </c>
      <c r="CY2212">
        <v>4500</v>
      </c>
      <c r="CZ2212">
        <v>1800</v>
      </c>
      <c r="DA2212">
        <v>1500</v>
      </c>
      <c r="DB2212">
        <v>6500</v>
      </c>
      <c r="DC2212">
        <v>30000</v>
      </c>
      <c r="DD2212">
        <v>1500</v>
      </c>
      <c r="DE2212">
        <v>6166</v>
      </c>
      <c r="DF2212">
        <v>443334</v>
      </c>
      <c r="DG2212">
        <v>100000</v>
      </c>
      <c r="DH2212">
        <v>0</v>
      </c>
      <c r="DI2212">
        <v>0</v>
      </c>
      <c r="DJ2212">
        <v>118977</v>
      </c>
      <c r="DK2212">
        <v>174036</v>
      </c>
      <c r="DL2212">
        <v>150000</v>
      </c>
      <c r="DM2212">
        <v>187000</v>
      </c>
      <c r="DN2212">
        <v>0</v>
      </c>
      <c r="DO2212">
        <v>1886147</v>
      </c>
      <c r="DP2212">
        <v>317700</v>
      </c>
      <c r="DQ2212">
        <v>-521399</v>
      </c>
      <c r="DR2212">
        <v>30879</v>
      </c>
      <c r="DS2212">
        <v>33645</v>
      </c>
    </row>
    <row r="2213" spans="1:123" x14ac:dyDescent="0.3">
      <c r="A2213" t="str">
        <f t="shared" si="34"/>
        <v>20221991</v>
      </c>
      <c r="B2213">
        <v>64</v>
      </c>
      <c r="C2213">
        <v>2022</v>
      </c>
      <c r="D2213">
        <v>199112</v>
      </c>
      <c r="E2213">
        <v>14</v>
      </c>
      <c r="F2213">
        <v>1883091</v>
      </c>
      <c r="G2213">
        <v>163115</v>
      </c>
      <c r="H2213">
        <v>550000</v>
      </c>
      <c r="I2213">
        <v>250000</v>
      </c>
      <c r="J2213">
        <v>90000</v>
      </c>
      <c r="K2213">
        <v>85000</v>
      </c>
      <c r="L2213">
        <v>202500</v>
      </c>
      <c r="M2213">
        <v>56200</v>
      </c>
      <c r="N2213">
        <v>11500</v>
      </c>
      <c r="O2213">
        <v>25500</v>
      </c>
      <c r="P2213">
        <v>4500</v>
      </c>
      <c r="Q2213">
        <v>2000</v>
      </c>
      <c r="R2213">
        <v>0</v>
      </c>
      <c r="S2213">
        <v>7757</v>
      </c>
      <c r="T2213">
        <v>35000</v>
      </c>
      <c r="U2213">
        <v>36000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34443</v>
      </c>
      <c r="AC2213">
        <v>26393</v>
      </c>
      <c r="AD2213">
        <v>0</v>
      </c>
      <c r="AE2213">
        <v>34443</v>
      </c>
      <c r="AF2213">
        <v>5548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30957</v>
      </c>
      <c r="AN2213">
        <v>1209452</v>
      </c>
      <c r="AO2213">
        <v>259923</v>
      </c>
      <c r="AP2213">
        <v>39991</v>
      </c>
      <c r="AQ2213">
        <v>0</v>
      </c>
      <c r="AR2213">
        <v>0</v>
      </c>
      <c r="AS2213">
        <v>6000</v>
      </c>
      <c r="AT2213">
        <v>8000</v>
      </c>
      <c r="AU2213">
        <v>0</v>
      </c>
      <c r="AV2213">
        <v>75000</v>
      </c>
      <c r="AW2213">
        <v>0</v>
      </c>
      <c r="AX2213">
        <v>31500</v>
      </c>
      <c r="AY2213">
        <v>0</v>
      </c>
      <c r="AZ2213">
        <v>0</v>
      </c>
      <c r="BA2213">
        <v>25000</v>
      </c>
      <c r="BB2213">
        <v>8000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0</v>
      </c>
      <c r="BI2213">
        <v>0</v>
      </c>
      <c r="BJ2213">
        <v>0</v>
      </c>
      <c r="BK2213">
        <v>453414</v>
      </c>
      <c r="BL2213">
        <v>0</v>
      </c>
      <c r="BM2213">
        <v>66347</v>
      </c>
      <c r="BN2213">
        <v>0</v>
      </c>
      <c r="BO2213">
        <v>0</v>
      </c>
      <c r="BP2213">
        <v>0</v>
      </c>
      <c r="BQ2213">
        <v>0</v>
      </c>
      <c r="BR2213">
        <v>0</v>
      </c>
      <c r="BS2213">
        <v>0</v>
      </c>
      <c r="BT2213">
        <v>0</v>
      </c>
      <c r="BU2213">
        <v>0</v>
      </c>
      <c r="BV2213">
        <v>0</v>
      </c>
      <c r="BW2213">
        <v>0</v>
      </c>
      <c r="BX2213">
        <v>0</v>
      </c>
      <c r="BY2213">
        <v>0</v>
      </c>
      <c r="BZ2213">
        <v>0</v>
      </c>
      <c r="CA2213">
        <v>0</v>
      </c>
      <c r="CB2213">
        <v>0</v>
      </c>
      <c r="CC2213">
        <v>0</v>
      </c>
      <c r="CD2213">
        <v>0</v>
      </c>
      <c r="CE2213">
        <v>0</v>
      </c>
      <c r="CF2213">
        <v>11166</v>
      </c>
      <c r="CG2213">
        <v>0</v>
      </c>
      <c r="CH2213">
        <v>0</v>
      </c>
      <c r="CI2213">
        <v>0</v>
      </c>
      <c r="CJ2213">
        <v>0</v>
      </c>
      <c r="CK2213">
        <v>0</v>
      </c>
      <c r="CL2213">
        <v>0</v>
      </c>
      <c r="CM2213">
        <v>0</v>
      </c>
      <c r="CN2213">
        <v>0</v>
      </c>
      <c r="CO2213">
        <v>0</v>
      </c>
      <c r="CP2213">
        <v>0</v>
      </c>
      <c r="CQ2213">
        <v>307900</v>
      </c>
      <c r="CR2213">
        <v>100000</v>
      </c>
      <c r="CS2213">
        <v>10000</v>
      </c>
      <c r="CT2213">
        <v>0</v>
      </c>
      <c r="CU2213">
        <v>65000</v>
      </c>
      <c r="CV2213">
        <v>50000</v>
      </c>
      <c r="CW2213">
        <v>1144</v>
      </c>
      <c r="CX2213">
        <v>6000</v>
      </c>
      <c r="CY2213">
        <v>4500</v>
      </c>
      <c r="CZ2213">
        <v>1800</v>
      </c>
      <c r="DA2213">
        <v>1500</v>
      </c>
      <c r="DB2213">
        <v>6500</v>
      </c>
      <c r="DC2213">
        <v>30000</v>
      </c>
      <c r="DD2213">
        <v>1500</v>
      </c>
      <c r="DE2213">
        <v>0</v>
      </c>
      <c r="DF2213">
        <v>430034</v>
      </c>
      <c r="DG2213">
        <v>100000</v>
      </c>
      <c r="DH2213">
        <v>0</v>
      </c>
      <c r="DI2213">
        <v>0</v>
      </c>
      <c r="DJ2213">
        <v>87477</v>
      </c>
      <c r="DK2213">
        <v>149036</v>
      </c>
      <c r="DL2213">
        <v>150000</v>
      </c>
      <c r="DM2213">
        <v>112000</v>
      </c>
      <c r="DN2213">
        <v>0</v>
      </c>
      <c r="DO2213">
        <v>1614391</v>
      </c>
      <c r="DP2213">
        <v>317700</v>
      </c>
      <c r="DQ2213">
        <v>-519883</v>
      </c>
      <c r="DR2213">
        <v>341827</v>
      </c>
      <c r="DS2213">
        <v>30957</v>
      </c>
    </row>
    <row r="2214" spans="1:123" x14ac:dyDescent="0.3">
      <c r="A2214" t="str">
        <f t="shared" si="34"/>
        <v>20231992</v>
      </c>
      <c r="B2214">
        <v>64</v>
      </c>
      <c r="C2214">
        <v>2023</v>
      </c>
      <c r="D2214">
        <v>199212</v>
      </c>
      <c r="E2214">
        <v>17</v>
      </c>
      <c r="F2214">
        <v>1854940</v>
      </c>
      <c r="G2214">
        <v>163115</v>
      </c>
      <c r="H2214">
        <v>550000</v>
      </c>
      <c r="I2214">
        <v>0</v>
      </c>
      <c r="J2214">
        <v>90000</v>
      </c>
      <c r="K2214">
        <v>85000</v>
      </c>
      <c r="L2214">
        <v>200000</v>
      </c>
      <c r="M2214">
        <v>56200</v>
      </c>
      <c r="N2214">
        <v>11500</v>
      </c>
      <c r="O2214">
        <v>25500</v>
      </c>
      <c r="P2214">
        <v>4500</v>
      </c>
      <c r="Q2214">
        <v>2000</v>
      </c>
      <c r="R2214">
        <v>0</v>
      </c>
      <c r="S2214">
        <v>7568</v>
      </c>
      <c r="T2214">
        <v>35000</v>
      </c>
      <c r="U2214">
        <v>36000</v>
      </c>
      <c r="V2214">
        <v>0</v>
      </c>
      <c r="W2214">
        <v>0</v>
      </c>
      <c r="X2214">
        <v>0</v>
      </c>
      <c r="Y2214">
        <v>221732</v>
      </c>
      <c r="Z2214">
        <v>0</v>
      </c>
      <c r="AA2214">
        <v>0</v>
      </c>
      <c r="AB2214">
        <v>0</v>
      </c>
      <c r="AC2214">
        <v>32874</v>
      </c>
      <c r="AD2214">
        <v>0</v>
      </c>
      <c r="AE2214">
        <v>0</v>
      </c>
      <c r="AF2214">
        <v>49811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1165189</v>
      </c>
      <c r="AO2214">
        <v>323748</v>
      </c>
      <c r="AP2214">
        <v>49811</v>
      </c>
      <c r="AQ2214">
        <v>0</v>
      </c>
      <c r="AR2214">
        <v>0</v>
      </c>
      <c r="AS2214">
        <v>6000</v>
      </c>
      <c r="AT2214">
        <v>8000</v>
      </c>
      <c r="AU2214">
        <v>0</v>
      </c>
      <c r="AV2214">
        <v>75000</v>
      </c>
      <c r="AW2214">
        <v>0</v>
      </c>
      <c r="AX2214">
        <v>32988</v>
      </c>
      <c r="AY2214">
        <v>0</v>
      </c>
      <c r="AZ2214">
        <v>0</v>
      </c>
      <c r="BA2214">
        <v>25000</v>
      </c>
      <c r="BB2214">
        <v>8000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0</v>
      </c>
      <c r="BI2214">
        <v>0</v>
      </c>
      <c r="BJ2214">
        <v>0</v>
      </c>
      <c r="BK2214">
        <v>528548</v>
      </c>
      <c r="BL2214">
        <v>0</v>
      </c>
      <c r="BM2214">
        <v>119994</v>
      </c>
      <c r="BN2214">
        <v>0</v>
      </c>
      <c r="BO2214">
        <v>0</v>
      </c>
      <c r="BP2214">
        <v>0</v>
      </c>
      <c r="BQ2214">
        <v>0</v>
      </c>
      <c r="BR2214">
        <v>0</v>
      </c>
      <c r="BS2214">
        <v>0</v>
      </c>
      <c r="BT2214">
        <v>0</v>
      </c>
      <c r="BU2214">
        <v>0</v>
      </c>
      <c r="BV2214">
        <v>0</v>
      </c>
      <c r="BW2214">
        <v>0</v>
      </c>
      <c r="BX2214">
        <v>0</v>
      </c>
      <c r="BY2214">
        <v>0</v>
      </c>
      <c r="BZ2214">
        <v>0</v>
      </c>
      <c r="CA2214">
        <v>0</v>
      </c>
      <c r="CB2214">
        <v>0</v>
      </c>
      <c r="CC2214">
        <v>0</v>
      </c>
      <c r="CD2214">
        <v>0</v>
      </c>
      <c r="CE2214">
        <v>0</v>
      </c>
      <c r="CF2214">
        <v>5000</v>
      </c>
      <c r="CG2214">
        <v>0</v>
      </c>
      <c r="CH2214">
        <v>0</v>
      </c>
      <c r="CI2214">
        <v>0</v>
      </c>
      <c r="CJ2214">
        <v>0</v>
      </c>
      <c r="CK2214">
        <v>0</v>
      </c>
      <c r="CL2214">
        <v>0</v>
      </c>
      <c r="CM2214">
        <v>0</v>
      </c>
      <c r="CN2214">
        <v>0</v>
      </c>
      <c r="CO2214">
        <v>0</v>
      </c>
      <c r="CP2214">
        <v>0</v>
      </c>
      <c r="CQ2214">
        <v>167905</v>
      </c>
      <c r="CR2214">
        <v>100000</v>
      </c>
      <c r="CS2214">
        <v>10000</v>
      </c>
      <c r="CT2214">
        <v>0</v>
      </c>
      <c r="CU2214">
        <v>65000</v>
      </c>
      <c r="CV2214">
        <v>50000</v>
      </c>
      <c r="CW2214">
        <v>1144</v>
      </c>
      <c r="CX2214">
        <v>6000</v>
      </c>
      <c r="CY2214">
        <v>4500</v>
      </c>
      <c r="CZ2214">
        <v>1800</v>
      </c>
      <c r="DA2214">
        <v>1500</v>
      </c>
      <c r="DB2214">
        <v>6500</v>
      </c>
      <c r="DC2214">
        <v>30000</v>
      </c>
      <c r="DD2214">
        <v>1500</v>
      </c>
      <c r="DE2214">
        <v>0</v>
      </c>
      <c r="DF2214">
        <v>195401</v>
      </c>
      <c r="DG2214">
        <v>100000</v>
      </c>
      <c r="DH2214">
        <v>0</v>
      </c>
      <c r="DI2214">
        <v>0</v>
      </c>
      <c r="DJ2214">
        <v>54489</v>
      </c>
      <c r="DK2214">
        <v>124036</v>
      </c>
      <c r="DL2214">
        <v>150000</v>
      </c>
      <c r="DM2214">
        <v>37000</v>
      </c>
      <c r="DN2214">
        <v>0</v>
      </c>
      <c r="DO2214">
        <v>1106776</v>
      </c>
      <c r="DP2214">
        <v>317700</v>
      </c>
      <c r="DQ2214">
        <v>-715039</v>
      </c>
      <c r="DR2214">
        <v>235324</v>
      </c>
      <c r="DS2214">
        <v>0</v>
      </c>
    </row>
    <row r="2215" spans="1:123" x14ac:dyDescent="0.3">
      <c r="A2215" t="str">
        <f t="shared" si="34"/>
        <v>20241993</v>
      </c>
      <c r="B2215">
        <v>64</v>
      </c>
      <c r="C2215">
        <v>2024</v>
      </c>
      <c r="D2215">
        <v>199312</v>
      </c>
      <c r="E2215">
        <v>46</v>
      </c>
      <c r="F2215">
        <v>1645571</v>
      </c>
      <c r="G2215">
        <v>163114</v>
      </c>
      <c r="H2215">
        <v>550000</v>
      </c>
      <c r="I2215">
        <v>0</v>
      </c>
      <c r="J2215">
        <v>120000</v>
      </c>
      <c r="K2215">
        <v>85000</v>
      </c>
      <c r="L2215">
        <v>200000</v>
      </c>
      <c r="M2215">
        <v>56200</v>
      </c>
      <c r="N2215">
        <v>11500</v>
      </c>
      <c r="O2215">
        <v>25500</v>
      </c>
      <c r="P2215">
        <v>4500</v>
      </c>
      <c r="Q2215">
        <v>2000</v>
      </c>
      <c r="R2215">
        <v>0</v>
      </c>
      <c r="S2215">
        <v>7380</v>
      </c>
      <c r="T2215">
        <v>35000</v>
      </c>
      <c r="U2215">
        <v>36000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89043</v>
      </c>
      <c r="AD2215">
        <v>45875</v>
      </c>
      <c r="AE2215">
        <v>0</v>
      </c>
      <c r="AF2215">
        <v>134917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888163</v>
      </c>
      <c r="AO2215">
        <v>876894</v>
      </c>
      <c r="AP2215">
        <v>134917</v>
      </c>
      <c r="AQ2215">
        <v>0</v>
      </c>
      <c r="AR2215">
        <v>20000</v>
      </c>
      <c r="AS2215">
        <v>3000</v>
      </c>
      <c r="AT2215">
        <v>8000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0</v>
      </c>
      <c r="BI2215">
        <v>0</v>
      </c>
      <c r="BJ2215">
        <v>0</v>
      </c>
      <c r="BK2215">
        <v>1042811</v>
      </c>
      <c r="BL2215">
        <v>0</v>
      </c>
      <c r="BM2215">
        <v>0</v>
      </c>
      <c r="BN2215">
        <v>0</v>
      </c>
      <c r="BO2215">
        <v>0</v>
      </c>
      <c r="BP2215">
        <v>0</v>
      </c>
      <c r="BQ2215">
        <v>0</v>
      </c>
      <c r="BR2215">
        <v>86289</v>
      </c>
      <c r="BS2215">
        <v>0</v>
      </c>
      <c r="BT2215">
        <v>0</v>
      </c>
      <c r="BU2215">
        <v>0</v>
      </c>
      <c r="BV2215">
        <v>0</v>
      </c>
      <c r="BW2215">
        <v>0</v>
      </c>
      <c r="BX2215">
        <v>0</v>
      </c>
      <c r="BY2215">
        <v>0</v>
      </c>
      <c r="BZ2215">
        <v>0</v>
      </c>
      <c r="CA2215">
        <v>0</v>
      </c>
      <c r="CB2215">
        <v>0</v>
      </c>
      <c r="CC2215">
        <v>0</v>
      </c>
      <c r="CD2215">
        <v>0</v>
      </c>
      <c r="CE2215">
        <v>0</v>
      </c>
      <c r="CF2215">
        <v>0</v>
      </c>
      <c r="CG2215">
        <v>0</v>
      </c>
      <c r="CH2215">
        <v>0</v>
      </c>
      <c r="CI2215">
        <v>0</v>
      </c>
      <c r="CJ2215">
        <v>0</v>
      </c>
      <c r="CK2215">
        <v>0</v>
      </c>
      <c r="CL2215">
        <v>0</v>
      </c>
      <c r="CM2215">
        <v>0</v>
      </c>
      <c r="CN2215">
        <v>0</v>
      </c>
      <c r="CO2215">
        <v>0</v>
      </c>
      <c r="CP2215">
        <v>0</v>
      </c>
      <c r="CQ2215">
        <v>234194</v>
      </c>
      <c r="CR2215">
        <v>100000</v>
      </c>
      <c r="CS2215">
        <v>10000</v>
      </c>
      <c r="CT2215">
        <v>0</v>
      </c>
      <c r="CU2215">
        <v>65000</v>
      </c>
      <c r="CV2215">
        <v>50000</v>
      </c>
      <c r="CW2215">
        <v>1144</v>
      </c>
      <c r="CX2215">
        <v>6000</v>
      </c>
      <c r="CY2215">
        <v>4500</v>
      </c>
      <c r="CZ2215">
        <v>1800</v>
      </c>
      <c r="DA2215">
        <v>1500</v>
      </c>
      <c r="DB2215">
        <v>6500</v>
      </c>
      <c r="DC2215">
        <v>30000</v>
      </c>
      <c r="DD2215">
        <v>1500</v>
      </c>
      <c r="DE2215">
        <v>5000</v>
      </c>
      <c r="DF2215">
        <v>189539</v>
      </c>
      <c r="DG2215">
        <v>100000</v>
      </c>
      <c r="DH2215">
        <v>0</v>
      </c>
      <c r="DI2215">
        <v>0</v>
      </c>
      <c r="DJ2215">
        <v>54489</v>
      </c>
      <c r="DK2215">
        <v>124036</v>
      </c>
      <c r="DL2215">
        <v>150000</v>
      </c>
      <c r="DM2215">
        <v>37000</v>
      </c>
      <c r="DN2215">
        <v>0</v>
      </c>
      <c r="DO2215">
        <v>1172202</v>
      </c>
      <c r="DP2215">
        <v>317700</v>
      </c>
      <c r="DQ2215">
        <v>86289</v>
      </c>
      <c r="DR2215">
        <v>0</v>
      </c>
      <c r="DS2215">
        <v>0</v>
      </c>
    </row>
    <row r="2216" spans="1:123" x14ac:dyDescent="0.3">
      <c r="A2216" t="str">
        <f t="shared" si="34"/>
        <v>20251994</v>
      </c>
      <c r="B2216">
        <v>64</v>
      </c>
      <c r="C2216">
        <v>2025</v>
      </c>
      <c r="D2216">
        <v>199412</v>
      </c>
      <c r="E2216">
        <v>41</v>
      </c>
      <c r="F2216">
        <v>1830847</v>
      </c>
      <c r="G2216">
        <v>163114</v>
      </c>
      <c r="H2216">
        <v>550000</v>
      </c>
      <c r="I2216">
        <v>0</v>
      </c>
      <c r="J2216">
        <v>120000</v>
      </c>
      <c r="K2216">
        <v>85000</v>
      </c>
      <c r="L2216">
        <v>200000</v>
      </c>
      <c r="M2216">
        <v>56200</v>
      </c>
      <c r="N2216">
        <v>11500</v>
      </c>
      <c r="O2216">
        <v>25500</v>
      </c>
      <c r="P2216">
        <v>4500</v>
      </c>
      <c r="Q2216">
        <v>2000</v>
      </c>
      <c r="R2216">
        <v>0</v>
      </c>
      <c r="S2216">
        <v>7191</v>
      </c>
      <c r="T2216">
        <v>35000</v>
      </c>
      <c r="U2216">
        <v>36000</v>
      </c>
      <c r="V2216">
        <v>0</v>
      </c>
      <c r="W2216">
        <v>0</v>
      </c>
      <c r="X2216">
        <v>8256</v>
      </c>
      <c r="Y2216">
        <v>183853</v>
      </c>
      <c r="Z2216">
        <v>0</v>
      </c>
      <c r="AA2216">
        <v>0</v>
      </c>
      <c r="AB2216">
        <v>0</v>
      </c>
      <c r="AC2216">
        <v>79274</v>
      </c>
      <c r="AD2216">
        <v>40842</v>
      </c>
      <c r="AE2216">
        <v>0</v>
      </c>
      <c r="AF2216">
        <v>120116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1094884</v>
      </c>
      <c r="AO2216">
        <v>780695</v>
      </c>
      <c r="AP2216">
        <v>120116</v>
      </c>
      <c r="AQ2216">
        <v>0</v>
      </c>
      <c r="AR2216">
        <v>16904</v>
      </c>
      <c r="AS2216">
        <v>3000</v>
      </c>
      <c r="AT2216">
        <v>8000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0</v>
      </c>
      <c r="BI2216">
        <v>0</v>
      </c>
      <c r="BJ2216">
        <v>0</v>
      </c>
      <c r="BK2216">
        <v>928715</v>
      </c>
      <c r="BL2216">
        <v>0</v>
      </c>
      <c r="BM2216">
        <v>6362</v>
      </c>
      <c r="BN2216">
        <v>0</v>
      </c>
      <c r="BO2216">
        <v>0</v>
      </c>
      <c r="BP2216">
        <v>0</v>
      </c>
      <c r="BQ2216">
        <v>0</v>
      </c>
      <c r="BR2216">
        <v>0</v>
      </c>
      <c r="BS2216">
        <v>0</v>
      </c>
      <c r="BT2216">
        <v>0</v>
      </c>
      <c r="BU2216">
        <v>0</v>
      </c>
      <c r="BV2216">
        <v>0</v>
      </c>
      <c r="BW2216">
        <v>0</v>
      </c>
      <c r="BX2216">
        <v>0</v>
      </c>
      <c r="BY2216">
        <v>0</v>
      </c>
      <c r="BZ2216">
        <v>0</v>
      </c>
      <c r="CA2216">
        <v>0</v>
      </c>
      <c r="CB2216">
        <v>0</v>
      </c>
      <c r="CC2216">
        <v>0</v>
      </c>
      <c r="CD2216">
        <v>0</v>
      </c>
      <c r="CE2216">
        <v>0</v>
      </c>
      <c r="CF2216">
        <v>0</v>
      </c>
      <c r="CG2216">
        <v>0</v>
      </c>
      <c r="CH2216">
        <v>0</v>
      </c>
      <c r="CI2216">
        <v>0</v>
      </c>
      <c r="CJ2216">
        <v>0</v>
      </c>
      <c r="CK2216">
        <v>0</v>
      </c>
      <c r="CL2216">
        <v>0</v>
      </c>
      <c r="CM2216">
        <v>0</v>
      </c>
      <c r="CN2216">
        <v>0</v>
      </c>
      <c r="CO2216">
        <v>0</v>
      </c>
      <c r="CP2216">
        <v>0</v>
      </c>
      <c r="CQ2216">
        <v>207832</v>
      </c>
      <c r="CR2216">
        <v>100000</v>
      </c>
      <c r="CS2216">
        <v>10000</v>
      </c>
      <c r="CT2216">
        <v>0</v>
      </c>
      <c r="CU2216">
        <v>65000</v>
      </c>
      <c r="CV2216">
        <v>50000</v>
      </c>
      <c r="CW2216">
        <v>1144</v>
      </c>
      <c r="CX2216">
        <v>6000</v>
      </c>
      <c r="CY2216">
        <v>4500</v>
      </c>
      <c r="CZ2216">
        <v>1800</v>
      </c>
      <c r="DA2216">
        <v>1500</v>
      </c>
      <c r="DB2216">
        <v>6500</v>
      </c>
      <c r="DC2216">
        <v>30000</v>
      </c>
      <c r="DD2216">
        <v>1500</v>
      </c>
      <c r="DE2216">
        <v>10000</v>
      </c>
      <c r="DF2216">
        <v>0</v>
      </c>
      <c r="DG2216">
        <v>91744</v>
      </c>
      <c r="DH2216">
        <v>0</v>
      </c>
      <c r="DI2216">
        <v>0</v>
      </c>
      <c r="DJ2216">
        <v>54489</v>
      </c>
      <c r="DK2216">
        <v>124036</v>
      </c>
      <c r="DL2216">
        <v>150000</v>
      </c>
      <c r="DM2216">
        <v>37000</v>
      </c>
      <c r="DN2216">
        <v>0</v>
      </c>
      <c r="DO2216">
        <v>953045</v>
      </c>
      <c r="DP2216">
        <v>317700</v>
      </c>
      <c r="DQ2216">
        <v>-198471</v>
      </c>
      <c r="DR2216">
        <v>0</v>
      </c>
      <c r="DS2216">
        <v>0</v>
      </c>
    </row>
    <row r="2217" spans="1:123" x14ac:dyDescent="0.3">
      <c r="A2217" t="str">
        <f t="shared" si="34"/>
        <v>20261995</v>
      </c>
      <c r="B2217">
        <v>64</v>
      </c>
      <c r="C2217">
        <v>2026</v>
      </c>
      <c r="D2217">
        <v>199512</v>
      </c>
      <c r="E2217">
        <v>58</v>
      </c>
      <c r="F2217">
        <v>1630941</v>
      </c>
      <c r="G2217">
        <v>163110</v>
      </c>
      <c r="H2217">
        <v>550000</v>
      </c>
      <c r="I2217">
        <v>0</v>
      </c>
      <c r="J2217">
        <v>120000</v>
      </c>
      <c r="K2217">
        <v>85000</v>
      </c>
      <c r="L2217">
        <v>200000</v>
      </c>
      <c r="M2217">
        <v>56200</v>
      </c>
      <c r="N2217">
        <v>11500</v>
      </c>
      <c r="O2217">
        <v>25500</v>
      </c>
      <c r="P2217">
        <v>4500</v>
      </c>
      <c r="Q2217">
        <v>2000</v>
      </c>
      <c r="R2217">
        <v>0</v>
      </c>
      <c r="S2217">
        <v>7002</v>
      </c>
      <c r="T2217">
        <v>35000</v>
      </c>
      <c r="U2217">
        <v>36000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113323</v>
      </c>
      <c r="AD2217">
        <v>58384</v>
      </c>
      <c r="AE2217">
        <v>0</v>
      </c>
      <c r="AF2217">
        <v>171707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850995</v>
      </c>
      <c r="AO2217">
        <v>1116005</v>
      </c>
      <c r="AP2217">
        <v>171707</v>
      </c>
      <c r="AQ2217">
        <v>0</v>
      </c>
      <c r="AR2217">
        <v>20000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0</v>
      </c>
      <c r="BI2217">
        <v>0</v>
      </c>
      <c r="BJ2217">
        <v>0</v>
      </c>
      <c r="BK2217">
        <v>1307712</v>
      </c>
      <c r="BL2217">
        <v>0</v>
      </c>
      <c r="BM2217">
        <v>0</v>
      </c>
      <c r="BN2217">
        <v>0</v>
      </c>
      <c r="BO2217">
        <v>0</v>
      </c>
      <c r="BP2217">
        <v>0</v>
      </c>
      <c r="BQ2217">
        <v>0</v>
      </c>
      <c r="BR2217">
        <v>328656</v>
      </c>
      <c r="BS2217">
        <v>0</v>
      </c>
      <c r="BT2217">
        <v>0</v>
      </c>
      <c r="BU2217">
        <v>0</v>
      </c>
      <c r="BV2217">
        <v>0</v>
      </c>
      <c r="BW2217">
        <v>0</v>
      </c>
      <c r="BX2217">
        <v>0</v>
      </c>
      <c r="BY2217">
        <v>0</v>
      </c>
      <c r="BZ2217">
        <v>0</v>
      </c>
      <c r="CA2217">
        <v>0</v>
      </c>
      <c r="CB2217">
        <v>0</v>
      </c>
      <c r="CC2217">
        <v>0</v>
      </c>
      <c r="CD2217">
        <v>0</v>
      </c>
      <c r="CE2217">
        <v>0</v>
      </c>
      <c r="CF2217">
        <v>0</v>
      </c>
      <c r="CG2217">
        <v>0</v>
      </c>
      <c r="CH2217">
        <v>0</v>
      </c>
      <c r="CI2217">
        <v>0</v>
      </c>
      <c r="CJ2217">
        <v>0</v>
      </c>
      <c r="CK2217">
        <v>0</v>
      </c>
      <c r="CL2217">
        <v>0</v>
      </c>
      <c r="CM2217">
        <v>0</v>
      </c>
      <c r="CN2217">
        <v>0</v>
      </c>
      <c r="CO2217">
        <v>0</v>
      </c>
      <c r="CP2217">
        <v>0</v>
      </c>
      <c r="CQ2217">
        <v>516488</v>
      </c>
      <c r="CR2217">
        <v>100000</v>
      </c>
      <c r="CS2217">
        <v>10000</v>
      </c>
      <c r="CT2217">
        <v>0</v>
      </c>
      <c r="CU2217">
        <v>65000</v>
      </c>
      <c r="CV2217">
        <v>50000</v>
      </c>
      <c r="CW2217">
        <v>1144</v>
      </c>
      <c r="CX2217">
        <v>6000</v>
      </c>
      <c r="CY2217">
        <v>4500</v>
      </c>
      <c r="CZ2217">
        <v>1800</v>
      </c>
      <c r="DA2217">
        <v>1500</v>
      </c>
      <c r="DB2217">
        <v>6500</v>
      </c>
      <c r="DC2217">
        <v>30000</v>
      </c>
      <c r="DD2217">
        <v>1500</v>
      </c>
      <c r="DE2217">
        <v>15000</v>
      </c>
      <c r="DF2217">
        <v>0</v>
      </c>
      <c r="DG2217">
        <v>91744</v>
      </c>
      <c r="DH2217">
        <v>0</v>
      </c>
      <c r="DI2217">
        <v>0</v>
      </c>
      <c r="DJ2217">
        <v>54489</v>
      </c>
      <c r="DK2217">
        <v>124036</v>
      </c>
      <c r="DL2217">
        <v>150000</v>
      </c>
      <c r="DM2217">
        <v>37000</v>
      </c>
      <c r="DN2217">
        <v>0</v>
      </c>
      <c r="DO2217">
        <v>1266701</v>
      </c>
      <c r="DP2217">
        <v>317700</v>
      </c>
      <c r="DQ2217">
        <v>328656</v>
      </c>
      <c r="DR2217">
        <v>0</v>
      </c>
      <c r="DS2217">
        <v>0</v>
      </c>
    </row>
    <row r="2218" spans="1:123" x14ac:dyDescent="0.3">
      <c r="A2218" t="str">
        <f t="shared" si="34"/>
        <v>20271996</v>
      </c>
      <c r="B2218">
        <v>64</v>
      </c>
      <c r="C2218">
        <v>2027</v>
      </c>
      <c r="D2218">
        <v>199612</v>
      </c>
      <c r="E2218">
        <v>56</v>
      </c>
      <c r="F2218">
        <v>1702821</v>
      </c>
      <c r="G2218">
        <v>163106</v>
      </c>
      <c r="H2218">
        <v>550000</v>
      </c>
      <c r="I2218">
        <v>0</v>
      </c>
      <c r="J2218">
        <v>120000</v>
      </c>
      <c r="K2218">
        <v>85000</v>
      </c>
      <c r="L2218">
        <v>200000</v>
      </c>
      <c r="M2218">
        <v>56200</v>
      </c>
      <c r="N2218">
        <v>11500</v>
      </c>
      <c r="O2218">
        <v>25500</v>
      </c>
      <c r="P2218">
        <v>4500</v>
      </c>
      <c r="Q2218">
        <v>2000</v>
      </c>
      <c r="R2218">
        <v>0</v>
      </c>
      <c r="S2218">
        <v>6814</v>
      </c>
      <c r="T2218">
        <v>35000</v>
      </c>
      <c r="U2218">
        <v>36000</v>
      </c>
      <c r="V2218">
        <v>0</v>
      </c>
      <c r="W2218">
        <v>0</v>
      </c>
      <c r="X2218">
        <v>0</v>
      </c>
      <c r="Y2218">
        <v>0</v>
      </c>
      <c r="Z2218">
        <v>98218</v>
      </c>
      <c r="AA2218">
        <v>0</v>
      </c>
      <c r="AB2218">
        <v>0</v>
      </c>
      <c r="AC2218">
        <v>108767</v>
      </c>
      <c r="AD2218">
        <v>56037</v>
      </c>
      <c r="AE2218">
        <v>0</v>
      </c>
      <c r="AF2218">
        <v>164804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759492</v>
      </c>
      <c r="AO2218">
        <v>1071143</v>
      </c>
      <c r="AP2218">
        <v>164804</v>
      </c>
      <c r="AQ2218">
        <v>0</v>
      </c>
      <c r="AR2218">
        <v>20000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0</v>
      </c>
      <c r="BI2218">
        <v>0</v>
      </c>
      <c r="BJ2218">
        <v>0</v>
      </c>
      <c r="BK2218">
        <v>1255947</v>
      </c>
      <c r="BL2218">
        <v>0</v>
      </c>
      <c r="BM2218">
        <v>0</v>
      </c>
      <c r="BN2218">
        <v>0</v>
      </c>
      <c r="BO2218">
        <v>0</v>
      </c>
      <c r="BP2218">
        <v>0</v>
      </c>
      <c r="BQ2218">
        <v>0</v>
      </c>
      <c r="BR2218">
        <v>113512</v>
      </c>
      <c r="BS2218">
        <v>0</v>
      </c>
      <c r="BT2218">
        <v>0</v>
      </c>
      <c r="BU2218">
        <v>0</v>
      </c>
      <c r="BV2218">
        <v>0</v>
      </c>
      <c r="BW2218">
        <v>0</v>
      </c>
      <c r="BX2218">
        <v>0</v>
      </c>
      <c r="BY2218">
        <v>0</v>
      </c>
      <c r="BZ2218">
        <v>0</v>
      </c>
      <c r="CA2218">
        <v>0</v>
      </c>
      <c r="CB2218">
        <v>0</v>
      </c>
      <c r="CC2218">
        <v>0</v>
      </c>
      <c r="CD2218">
        <v>0</v>
      </c>
      <c r="CE2218">
        <v>0</v>
      </c>
      <c r="CF2218">
        <v>0</v>
      </c>
      <c r="CG2218">
        <v>0</v>
      </c>
      <c r="CH2218">
        <v>0</v>
      </c>
      <c r="CI2218">
        <v>0</v>
      </c>
      <c r="CJ2218">
        <v>0</v>
      </c>
      <c r="CK2218">
        <v>0</v>
      </c>
      <c r="CL2218">
        <v>0</v>
      </c>
      <c r="CM2218">
        <v>0</v>
      </c>
      <c r="CN2218">
        <v>0</v>
      </c>
      <c r="CO2218">
        <v>0</v>
      </c>
      <c r="CP2218">
        <v>0</v>
      </c>
      <c r="CQ2218">
        <v>610000</v>
      </c>
      <c r="CR2218">
        <v>100000</v>
      </c>
      <c r="CS2218">
        <v>10000</v>
      </c>
      <c r="CT2218">
        <v>0</v>
      </c>
      <c r="CU2218">
        <v>65000</v>
      </c>
      <c r="CV2218">
        <v>50000</v>
      </c>
      <c r="CW2218">
        <v>1144</v>
      </c>
      <c r="CX2218">
        <v>6000</v>
      </c>
      <c r="CY2218">
        <v>4500</v>
      </c>
      <c r="CZ2218">
        <v>1800</v>
      </c>
      <c r="DA2218">
        <v>1500</v>
      </c>
      <c r="DB2218">
        <v>6500</v>
      </c>
      <c r="DC2218">
        <v>30000</v>
      </c>
      <c r="DD2218">
        <v>1500</v>
      </c>
      <c r="DE2218">
        <v>20000</v>
      </c>
      <c r="DF2218">
        <v>98218</v>
      </c>
      <c r="DG2218">
        <v>91744</v>
      </c>
      <c r="DH2218">
        <v>0</v>
      </c>
      <c r="DI2218">
        <v>0</v>
      </c>
      <c r="DJ2218">
        <v>54489</v>
      </c>
      <c r="DK2218">
        <v>124036</v>
      </c>
      <c r="DL2218">
        <v>150000</v>
      </c>
      <c r="DM2218">
        <v>37000</v>
      </c>
      <c r="DN2218">
        <v>0</v>
      </c>
      <c r="DO2218">
        <v>1463431</v>
      </c>
      <c r="DP2218">
        <v>317700</v>
      </c>
      <c r="DQ2218">
        <v>211730</v>
      </c>
      <c r="DR2218">
        <v>0</v>
      </c>
      <c r="DS2218">
        <v>0</v>
      </c>
    </row>
    <row r="2219" spans="1:123" x14ac:dyDescent="0.3">
      <c r="A2219" t="str">
        <f t="shared" si="34"/>
        <v>20281997</v>
      </c>
      <c r="B2219">
        <v>64</v>
      </c>
      <c r="C2219">
        <v>2028</v>
      </c>
      <c r="D2219">
        <v>199712</v>
      </c>
      <c r="E2219">
        <v>51</v>
      </c>
      <c r="F2219">
        <v>1820265</v>
      </c>
      <c r="G2219">
        <v>163102</v>
      </c>
      <c r="H2219">
        <v>550000</v>
      </c>
      <c r="I2219">
        <v>0</v>
      </c>
      <c r="J2219">
        <v>120000</v>
      </c>
      <c r="K2219">
        <v>85000</v>
      </c>
      <c r="L2219">
        <v>200000</v>
      </c>
      <c r="M2219">
        <v>56200</v>
      </c>
      <c r="N2219">
        <v>11500</v>
      </c>
      <c r="O2219">
        <v>25500</v>
      </c>
      <c r="P2219">
        <v>4500</v>
      </c>
      <c r="Q2219">
        <v>2000</v>
      </c>
      <c r="R2219">
        <v>0</v>
      </c>
      <c r="S2219">
        <v>6625</v>
      </c>
      <c r="T2219">
        <v>35000</v>
      </c>
      <c r="U2219">
        <v>36000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98576</v>
      </c>
      <c r="AD2219">
        <v>50786</v>
      </c>
      <c r="AE2219">
        <v>0</v>
      </c>
      <c r="AF2219">
        <v>149363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872962</v>
      </c>
      <c r="AO2219">
        <v>970781</v>
      </c>
      <c r="AP2219">
        <v>149363</v>
      </c>
      <c r="AQ2219">
        <v>16187</v>
      </c>
      <c r="AR2219">
        <v>20000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0</v>
      </c>
      <c r="BI2219">
        <v>0</v>
      </c>
      <c r="BJ2219">
        <v>0</v>
      </c>
      <c r="BK2219">
        <v>1156331</v>
      </c>
      <c r="BL2219">
        <v>0</v>
      </c>
      <c r="BM2219">
        <v>0</v>
      </c>
      <c r="BN2219">
        <v>0</v>
      </c>
      <c r="BO2219">
        <v>0</v>
      </c>
      <c r="BP2219">
        <v>0</v>
      </c>
      <c r="BQ2219">
        <v>0</v>
      </c>
      <c r="BR2219">
        <v>9926</v>
      </c>
      <c r="BS2219">
        <v>0</v>
      </c>
      <c r="BT2219">
        <v>0</v>
      </c>
      <c r="BU2219">
        <v>0</v>
      </c>
      <c r="BV2219">
        <v>0</v>
      </c>
      <c r="BW2219">
        <v>0</v>
      </c>
      <c r="BX2219">
        <v>0</v>
      </c>
      <c r="BY2219">
        <v>0</v>
      </c>
      <c r="BZ2219">
        <v>0</v>
      </c>
      <c r="CA2219">
        <v>0</v>
      </c>
      <c r="CB2219">
        <v>0</v>
      </c>
      <c r="CC2219">
        <v>0</v>
      </c>
      <c r="CD2219">
        <v>0</v>
      </c>
      <c r="CE2219">
        <v>0</v>
      </c>
      <c r="CF2219">
        <v>0</v>
      </c>
      <c r="CG2219">
        <v>0</v>
      </c>
      <c r="CH2219">
        <v>0</v>
      </c>
      <c r="CI2219">
        <v>0</v>
      </c>
      <c r="CJ2219">
        <v>0</v>
      </c>
      <c r="CK2219">
        <v>0</v>
      </c>
      <c r="CL2219">
        <v>0</v>
      </c>
      <c r="CM2219">
        <v>0</v>
      </c>
      <c r="CN2219">
        <v>0</v>
      </c>
      <c r="CO2219">
        <v>0</v>
      </c>
      <c r="CP2219">
        <v>0</v>
      </c>
      <c r="CQ2219">
        <v>599926</v>
      </c>
      <c r="CR2219">
        <v>100000</v>
      </c>
      <c r="CS2219">
        <v>10000</v>
      </c>
      <c r="CT2219">
        <v>0</v>
      </c>
      <c r="CU2219">
        <v>65000</v>
      </c>
      <c r="CV2219">
        <v>50000</v>
      </c>
      <c r="CW2219">
        <v>1144</v>
      </c>
      <c r="CX2219">
        <v>6000</v>
      </c>
      <c r="CY2219">
        <v>4500</v>
      </c>
      <c r="CZ2219">
        <v>1800</v>
      </c>
      <c r="DA2219">
        <v>1500</v>
      </c>
      <c r="DB2219">
        <v>6500</v>
      </c>
      <c r="DC2219">
        <v>30000</v>
      </c>
      <c r="DD2219">
        <v>1500</v>
      </c>
      <c r="DE2219">
        <v>25000</v>
      </c>
      <c r="DF2219">
        <v>90508</v>
      </c>
      <c r="DG2219">
        <v>91744</v>
      </c>
      <c r="DH2219">
        <v>0</v>
      </c>
      <c r="DI2219">
        <v>0</v>
      </c>
      <c r="DJ2219">
        <v>54489</v>
      </c>
      <c r="DK2219">
        <v>124036</v>
      </c>
      <c r="DL2219">
        <v>150000</v>
      </c>
      <c r="DM2219">
        <v>37000</v>
      </c>
      <c r="DN2219">
        <v>0</v>
      </c>
      <c r="DO2219">
        <v>1450647</v>
      </c>
      <c r="DP2219">
        <v>317700</v>
      </c>
      <c r="DQ2219">
        <v>9926</v>
      </c>
      <c r="DR2219">
        <v>0</v>
      </c>
      <c r="DS2219">
        <v>0</v>
      </c>
    </row>
    <row r="2220" spans="1:123" x14ac:dyDescent="0.3">
      <c r="A2220" t="str">
        <f t="shared" si="34"/>
        <v>20291998</v>
      </c>
      <c r="B2220">
        <v>64</v>
      </c>
      <c r="C2220">
        <v>2029</v>
      </c>
      <c r="D2220">
        <v>199812</v>
      </c>
      <c r="E2220">
        <v>64</v>
      </c>
      <c r="F2220">
        <v>1346075</v>
      </c>
      <c r="G2220">
        <v>163097</v>
      </c>
      <c r="H2220">
        <v>550000</v>
      </c>
      <c r="I2220">
        <v>0</v>
      </c>
      <c r="J2220">
        <v>120000</v>
      </c>
      <c r="K2220">
        <v>85000</v>
      </c>
      <c r="L2220">
        <v>200000</v>
      </c>
      <c r="M2220">
        <v>56200</v>
      </c>
      <c r="N2220">
        <v>11500</v>
      </c>
      <c r="O2220">
        <v>25500</v>
      </c>
      <c r="P2220">
        <v>4500</v>
      </c>
      <c r="Q2220">
        <v>2000</v>
      </c>
      <c r="R2220">
        <v>0</v>
      </c>
      <c r="S2220">
        <v>6437</v>
      </c>
      <c r="T2220">
        <v>35000</v>
      </c>
      <c r="U2220">
        <v>36000</v>
      </c>
      <c r="V2220">
        <v>0</v>
      </c>
      <c r="W2220">
        <v>0</v>
      </c>
      <c r="X2220">
        <v>0</v>
      </c>
      <c r="Y2220">
        <v>0</v>
      </c>
      <c r="Z2220">
        <v>369926</v>
      </c>
      <c r="AA2220">
        <v>0</v>
      </c>
      <c r="AB2220">
        <v>0</v>
      </c>
      <c r="AC2220">
        <v>124782</v>
      </c>
      <c r="AD2220">
        <v>64287</v>
      </c>
      <c r="AE2220">
        <v>0</v>
      </c>
      <c r="AF2220">
        <v>189069</v>
      </c>
      <c r="AG2220">
        <v>0</v>
      </c>
      <c r="AH2220">
        <v>0</v>
      </c>
      <c r="AI2220">
        <v>0</v>
      </c>
      <c r="AJ2220">
        <v>60931</v>
      </c>
      <c r="AK2220">
        <v>60931</v>
      </c>
      <c r="AL2220">
        <v>0</v>
      </c>
      <c r="AM2220">
        <v>0</v>
      </c>
      <c r="AN2220">
        <v>402211</v>
      </c>
      <c r="AO2220">
        <v>1228854</v>
      </c>
      <c r="AP2220">
        <v>189069</v>
      </c>
      <c r="AQ2220">
        <v>0</v>
      </c>
      <c r="AR2220">
        <v>20000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24222</v>
      </c>
      <c r="BF2220">
        <v>0</v>
      </c>
      <c r="BG2220">
        <v>35194</v>
      </c>
      <c r="BH2220">
        <v>0</v>
      </c>
      <c r="BI2220">
        <v>0</v>
      </c>
      <c r="BJ2220">
        <v>0</v>
      </c>
      <c r="BK2220">
        <v>1378507</v>
      </c>
      <c r="BL2220">
        <v>0</v>
      </c>
      <c r="BM2220">
        <v>0</v>
      </c>
      <c r="BN2220">
        <v>0</v>
      </c>
      <c r="BO2220">
        <v>0</v>
      </c>
      <c r="BP2220">
        <v>0</v>
      </c>
      <c r="BQ2220">
        <v>0</v>
      </c>
      <c r="BR2220">
        <v>30074</v>
      </c>
      <c r="BS2220">
        <v>154000</v>
      </c>
      <c r="BT2220">
        <v>0</v>
      </c>
      <c r="BU2220">
        <v>0</v>
      </c>
      <c r="BV2220">
        <v>0</v>
      </c>
      <c r="BW2220">
        <v>0</v>
      </c>
      <c r="BX2220">
        <v>0</v>
      </c>
      <c r="BY2220">
        <v>0</v>
      </c>
      <c r="BZ2220">
        <v>0</v>
      </c>
      <c r="CA2220">
        <v>0</v>
      </c>
      <c r="CB2220">
        <v>0</v>
      </c>
      <c r="CC2220">
        <v>0</v>
      </c>
      <c r="CD2220">
        <v>0</v>
      </c>
      <c r="CE2220">
        <v>0</v>
      </c>
      <c r="CF2220">
        <v>0</v>
      </c>
      <c r="CG2220">
        <v>25000</v>
      </c>
      <c r="CH2220">
        <v>572</v>
      </c>
      <c r="CI2220">
        <v>3000</v>
      </c>
      <c r="CJ2220">
        <v>2250</v>
      </c>
      <c r="CK2220">
        <v>900</v>
      </c>
      <c r="CL2220">
        <v>750</v>
      </c>
      <c r="CM2220">
        <v>3250</v>
      </c>
      <c r="CN2220">
        <v>15000</v>
      </c>
      <c r="CO2220">
        <v>750</v>
      </c>
      <c r="CP2220">
        <v>0</v>
      </c>
      <c r="CQ2220">
        <v>610000</v>
      </c>
      <c r="CR2220">
        <v>100000</v>
      </c>
      <c r="CS2220">
        <v>10000</v>
      </c>
      <c r="CT2220">
        <v>154000</v>
      </c>
      <c r="CU2220">
        <v>65000</v>
      </c>
      <c r="CV2220">
        <v>75000</v>
      </c>
      <c r="CW2220">
        <v>1716</v>
      </c>
      <c r="CX2220">
        <v>9000</v>
      </c>
      <c r="CY2220">
        <v>6750</v>
      </c>
      <c r="CZ2220">
        <v>2700</v>
      </c>
      <c r="DA2220">
        <v>2250</v>
      </c>
      <c r="DB2220">
        <v>9750</v>
      </c>
      <c r="DC2220">
        <v>45000</v>
      </c>
      <c r="DD2220">
        <v>2250</v>
      </c>
      <c r="DE2220">
        <v>30000</v>
      </c>
      <c r="DF2220">
        <v>457719</v>
      </c>
      <c r="DG2220">
        <v>91744</v>
      </c>
      <c r="DH2220">
        <v>0</v>
      </c>
      <c r="DI2220">
        <v>0</v>
      </c>
      <c r="DJ2220">
        <v>89683</v>
      </c>
      <c r="DK2220">
        <v>124036</v>
      </c>
      <c r="DL2220">
        <v>150000</v>
      </c>
      <c r="DM2220">
        <v>61222</v>
      </c>
      <c r="DN2220">
        <v>0</v>
      </c>
      <c r="DO2220">
        <v>2158751</v>
      </c>
      <c r="DP2220">
        <v>317700</v>
      </c>
      <c r="DQ2220">
        <v>725819</v>
      </c>
      <c r="DR2220">
        <v>0</v>
      </c>
      <c r="DS2220">
        <v>0</v>
      </c>
    </row>
    <row r="2221" spans="1:123" x14ac:dyDescent="0.3">
      <c r="A2221" t="str">
        <f t="shared" si="34"/>
        <v>20301999</v>
      </c>
      <c r="B2221">
        <v>64</v>
      </c>
      <c r="C2221">
        <v>2030</v>
      </c>
      <c r="D2221">
        <v>199912</v>
      </c>
      <c r="E2221">
        <v>56</v>
      </c>
      <c r="F2221">
        <v>1780877</v>
      </c>
      <c r="G2221">
        <v>163093</v>
      </c>
      <c r="H2221">
        <v>550000</v>
      </c>
      <c r="I2221">
        <v>0</v>
      </c>
      <c r="J2221">
        <v>120000</v>
      </c>
      <c r="K2221">
        <v>85000</v>
      </c>
      <c r="L2221">
        <v>200000</v>
      </c>
      <c r="M2221">
        <v>56200</v>
      </c>
      <c r="N2221">
        <v>11500</v>
      </c>
      <c r="O2221">
        <v>25500</v>
      </c>
      <c r="P2221">
        <v>4500</v>
      </c>
      <c r="Q2221">
        <v>2000</v>
      </c>
      <c r="R2221">
        <v>0</v>
      </c>
      <c r="S2221">
        <v>6248</v>
      </c>
      <c r="T2221">
        <v>35000</v>
      </c>
      <c r="U2221">
        <v>36000</v>
      </c>
      <c r="V2221">
        <v>0</v>
      </c>
      <c r="W2221">
        <v>0</v>
      </c>
      <c r="X2221">
        <v>0</v>
      </c>
      <c r="Y2221">
        <v>0</v>
      </c>
      <c r="Z2221">
        <v>21599</v>
      </c>
      <c r="AA2221">
        <v>0</v>
      </c>
      <c r="AB2221">
        <v>60931</v>
      </c>
      <c r="AC2221">
        <v>107734</v>
      </c>
      <c r="AD2221">
        <v>55504</v>
      </c>
      <c r="AE2221">
        <v>60931</v>
      </c>
      <c r="AF2221">
        <v>102308</v>
      </c>
      <c r="AG2221">
        <v>0</v>
      </c>
      <c r="AH2221">
        <v>0</v>
      </c>
      <c r="AI2221">
        <v>0</v>
      </c>
      <c r="AJ2221">
        <v>142278</v>
      </c>
      <c r="AK2221">
        <v>142278</v>
      </c>
      <c r="AL2221">
        <v>0</v>
      </c>
      <c r="AM2221">
        <v>0</v>
      </c>
      <c r="AN2221">
        <v>755763</v>
      </c>
      <c r="AO2221">
        <v>1060968</v>
      </c>
      <c r="AP2221">
        <v>163239</v>
      </c>
      <c r="AQ2221">
        <v>0</v>
      </c>
      <c r="AR2221">
        <v>20000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0</v>
      </c>
      <c r="BI2221">
        <v>0</v>
      </c>
      <c r="BJ2221">
        <v>0</v>
      </c>
      <c r="BK2221">
        <v>1244207</v>
      </c>
      <c r="BL2221">
        <v>0</v>
      </c>
      <c r="BM2221">
        <v>0</v>
      </c>
      <c r="BN2221">
        <v>0</v>
      </c>
      <c r="BO2221">
        <v>0</v>
      </c>
      <c r="BP2221">
        <v>0</v>
      </c>
      <c r="BQ2221">
        <v>0</v>
      </c>
      <c r="BR2221">
        <v>20000</v>
      </c>
      <c r="BS2221">
        <v>0</v>
      </c>
      <c r="BT2221">
        <v>0</v>
      </c>
      <c r="BU2221">
        <v>0</v>
      </c>
      <c r="BV2221">
        <v>0</v>
      </c>
      <c r="BW2221">
        <v>0</v>
      </c>
      <c r="BX2221">
        <v>0</v>
      </c>
      <c r="BY2221">
        <v>0</v>
      </c>
      <c r="BZ2221">
        <v>0</v>
      </c>
      <c r="CA2221">
        <v>0</v>
      </c>
      <c r="CB2221">
        <v>0</v>
      </c>
      <c r="CC2221">
        <v>0</v>
      </c>
      <c r="CD2221">
        <v>0</v>
      </c>
      <c r="CE2221">
        <v>0</v>
      </c>
      <c r="CF2221">
        <v>0</v>
      </c>
      <c r="CG2221">
        <v>0</v>
      </c>
      <c r="CH2221">
        <v>0</v>
      </c>
      <c r="CI2221">
        <v>0</v>
      </c>
      <c r="CJ2221">
        <v>0</v>
      </c>
      <c r="CK2221">
        <v>0</v>
      </c>
      <c r="CL2221">
        <v>0</v>
      </c>
      <c r="CM2221">
        <v>0</v>
      </c>
      <c r="CN2221">
        <v>0</v>
      </c>
      <c r="CO2221">
        <v>0</v>
      </c>
      <c r="CP2221">
        <v>0</v>
      </c>
      <c r="CQ2221">
        <v>610000</v>
      </c>
      <c r="CR2221">
        <v>100000</v>
      </c>
      <c r="CS2221">
        <v>10000</v>
      </c>
      <c r="CT2221">
        <v>154000</v>
      </c>
      <c r="CU2221">
        <v>65000</v>
      </c>
      <c r="CV2221">
        <v>75000</v>
      </c>
      <c r="CW2221">
        <v>1716</v>
      </c>
      <c r="CX2221">
        <v>9000</v>
      </c>
      <c r="CY2221">
        <v>6750</v>
      </c>
      <c r="CZ2221">
        <v>2700</v>
      </c>
      <c r="DA2221">
        <v>2250</v>
      </c>
      <c r="DB2221">
        <v>9750</v>
      </c>
      <c r="DC2221">
        <v>45000</v>
      </c>
      <c r="DD2221">
        <v>2250</v>
      </c>
      <c r="DE2221">
        <v>35000</v>
      </c>
      <c r="DF2221">
        <v>447645</v>
      </c>
      <c r="DG2221">
        <v>91744</v>
      </c>
      <c r="DH2221">
        <v>0</v>
      </c>
      <c r="DI2221">
        <v>0</v>
      </c>
      <c r="DJ2221">
        <v>86164</v>
      </c>
      <c r="DK2221">
        <v>124036</v>
      </c>
      <c r="DL2221">
        <v>150000</v>
      </c>
      <c r="DM2221">
        <v>58800</v>
      </c>
      <c r="DN2221">
        <v>0</v>
      </c>
      <c r="DO2221">
        <v>2229082</v>
      </c>
      <c r="DP2221">
        <v>317700</v>
      </c>
      <c r="DQ2221">
        <v>183877</v>
      </c>
      <c r="DR2221">
        <v>0</v>
      </c>
      <c r="DS2221">
        <v>0</v>
      </c>
    </row>
    <row r="2222" spans="1:123" x14ac:dyDescent="0.3">
      <c r="A2222" t="str">
        <f t="shared" si="34"/>
        <v>20312000</v>
      </c>
      <c r="B2222">
        <v>64</v>
      </c>
      <c r="C2222">
        <v>2031</v>
      </c>
      <c r="D2222">
        <v>200012</v>
      </c>
      <c r="E2222">
        <v>37</v>
      </c>
      <c r="F2222">
        <v>1953310</v>
      </c>
      <c r="G2222">
        <v>163096</v>
      </c>
      <c r="H2222">
        <v>550000</v>
      </c>
      <c r="I2222">
        <v>0</v>
      </c>
      <c r="J2222">
        <v>120000</v>
      </c>
      <c r="K2222">
        <v>85000</v>
      </c>
      <c r="L2222">
        <v>200000</v>
      </c>
      <c r="M2222">
        <v>56200</v>
      </c>
      <c r="N2222">
        <v>11500</v>
      </c>
      <c r="O2222">
        <v>25500</v>
      </c>
      <c r="P2222">
        <v>4500</v>
      </c>
      <c r="Q2222">
        <v>2000</v>
      </c>
      <c r="R2222">
        <v>0</v>
      </c>
      <c r="S2222">
        <v>6059</v>
      </c>
      <c r="T2222">
        <v>35000</v>
      </c>
      <c r="U2222">
        <v>36000</v>
      </c>
      <c r="V2222">
        <v>0</v>
      </c>
      <c r="W2222">
        <v>0</v>
      </c>
      <c r="X2222">
        <v>0</v>
      </c>
      <c r="Y2222">
        <v>193241</v>
      </c>
      <c r="Z2222">
        <v>0</v>
      </c>
      <c r="AA2222">
        <v>0</v>
      </c>
      <c r="AB2222">
        <v>142278</v>
      </c>
      <c r="AC2222">
        <v>71948</v>
      </c>
      <c r="AD2222">
        <v>0</v>
      </c>
      <c r="AE2222">
        <v>109015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33262</v>
      </c>
      <c r="AL2222">
        <v>0</v>
      </c>
      <c r="AM2222">
        <v>0</v>
      </c>
      <c r="AN2222">
        <v>1215000</v>
      </c>
      <c r="AO2222">
        <v>708545</v>
      </c>
      <c r="AP2222">
        <v>109015</v>
      </c>
      <c r="AQ2222">
        <v>0</v>
      </c>
      <c r="AR2222">
        <v>13031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0</v>
      </c>
      <c r="BI2222">
        <v>0</v>
      </c>
      <c r="BJ2222">
        <v>0</v>
      </c>
      <c r="BK2222">
        <v>830592</v>
      </c>
      <c r="BL2222">
        <v>0</v>
      </c>
      <c r="BM2222">
        <v>106814</v>
      </c>
      <c r="BN2222">
        <v>0</v>
      </c>
      <c r="BO2222">
        <v>0</v>
      </c>
      <c r="BP2222">
        <v>0</v>
      </c>
      <c r="BQ2222">
        <v>0</v>
      </c>
      <c r="BR2222">
        <v>0</v>
      </c>
      <c r="BS2222">
        <v>0</v>
      </c>
      <c r="BT2222">
        <v>0</v>
      </c>
      <c r="BU2222">
        <v>0</v>
      </c>
      <c r="BV2222">
        <v>0</v>
      </c>
      <c r="BW2222">
        <v>0</v>
      </c>
      <c r="BX2222">
        <v>0</v>
      </c>
      <c r="BY2222">
        <v>0</v>
      </c>
      <c r="BZ2222">
        <v>0</v>
      </c>
      <c r="CA2222">
        <v>0</v>
      </c>
      <c r="CB2222">
        <v>0</v>
      </c>
      <c r="CC2222">
        <v>0</v>
      </c>
      <c r="CD2222">
        <v>0</v>
      </c>
      <c r="CE2222">
        <v>0</v>
      </c>
      <c r="CF2222">
        <v>0</v>
      </c>
      <c r="CG2222">
        <v>0</v>
      </c>
      <c r="CH2222">
        <v>0</v>
      </c>
      <c r="CI2222">
        <v>0</v>
      </c>
      <c r="CJ2222">
        <v>0</v>
      </c>
      <c r="CK2222">
        <v>0</v>
      </c>
      <c r="CL2222">
        <v>0</v>
      </c>
      <c r="CM2222">
        <v>0</v>
      </c>
      <c r="CN2222">
        <v>0</v>
      </c>
      <c r="CO2222">
        <v>0</v>
      </c>
      <c r="CP2222">
        <v>0</v>
      </c>
      <c r="CQ2222">
        <v>483186</v>
      </c>
      <c r="CR2222">
        <v>100000</v>
      </c>
      <c r="CS2222">
        <v>10000</v>
      </c>
      <c r="CT2222">
        <v>154000</v>
      </c>
      <c r="CU2222">
        <v>65000</v>
      </c>
      <c r="CV2222">
        <v>75000</v>
      </c>
      <c r="CW2222">
        <v>1716</v>
      </c>
      <c r="CX2222">
        <v>9000</v>
      </c>
      <c r="CY2222">
        <v>6750</v>
      </c>
      <c r="CZ2222">
        <v>2700</v>
      </c>
      <c r="DA2222">
        <v>2250</v>
      </c>
      <c r="DB2222">
        <v>9750</v>
      </c>
      <c r="DC2222">
        <v>45000</v>
      </c>
      <c r="DD2222">
        <v>2250</v>
      </c>
      <c r="DE2222">
        <v>40000</v>
      </c>
      <c r="DF2222">
        <v>239927</v>
      </c>
      <c r="DG2222">
        <v>91744</v>
      </c>
      <c r="DH2222">
        <v>0</v>
      </c>
      <c r="DI2222">
        <v>0</v>
      </c>
      <c r="DJ2222">
        <v>86164</v>
      </c>
      <c r="DK2222">
        <v>124036</v>
      </c>
      <c r="DL2222">
        <v>150000</v>
      </c>
      <c r="DM2222">
        <v>58800</v>
      </c>
      <c r="DN2222">
        <v>0</v>
      </c>
      <c r="DO2222">
        <v>1790534</v>
      </c>
      <c r="DP2222">
        <v>317700</v>
      </c>
      <c r="DQ2222">
        <v>-300055</v>
      </c>
      <c r="DR2222">
        <v>0</v>
      </c>
      <c r="DS2222">
        <v>0</v>
      </c>
    </row>
    <row r="2223" spans="1:123" x14ac:dyDescent="0.3">
      <c r="A2223" t="str">
        <f t="shared" si="34"/>
        <v>20322001</v>
      </c>
      <c r="B2223">
        <v>64</v>
      </c>
      <c r="C2223">
        <v>2032</v>
      </c>
      <c r="D2223">
        <v>200112</v>
      </c>
      <c r="E2223">
        <v>20</v>
      </c>
      <c r="F2223">
        <v>1813186</v>
      </c>
      <c r="G2223">
        <v>163099</v>
      </c>
      <c r="H2223">
        <v>550000</v>
      </c>
      <c r="I2223">
        <v>0</v>
      </c>
      <c r="J2223">
        <v>90000</v>
      </c>
      <c r="K2223">
        <v>85000</v>
      </c>
      <c r="L2223">
        <v>200000</v>
      </c>
      <c r="M2223">
        <v>56200</v>
      </c>
      <c r="N2223">
        <v>11500</v>
      </c>
      <c r="O2223">
        <v>25500</v>
      </c>
      <c r="P2223">
        <v>4500</v>
      </c>
      <c r="Q2223">
        <v>2000</v>
      </c>
      <c r="R2223">
        <v>0</v>
      </c>
      <c r="S2223">
        <v>5871</v>
      </c>
      <c r="T2223">
        <v>35000</v>
      </c>
      <c r="U2223">
        <v>36000</v>
      </c>
      <c r="V2223">
        <v>0</v>
      </c>
      <c r="W2223">
        <v>0</v>
      </c>
      <c r="X2223">
        <v>0</v>
      </c>
      <c r="Y2223">
        <v>223429</v>
      </c>
      <c r="Z2223">
        <v>0</v>
      </c>
      <c r="AA2223">
        <v>0</v>
      </c>
      <c r="AB2223">
        <v>33262</v>
      </c>
      <c r="AC2223">
        <v>38651</v>
      </c>
      <c r="AD2223">
        <v>0</v>
      </c>
      <c r="AE2223">
        <v>33262</v>
      </c>
      <c r="AF2223">
        <v>25301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1189699</v>
      </c>
      <c r="AO2223">
        <v>380635</v>
      </c>
      <c r="AP2223">
        <v>58564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58800</v>
      </c>
      <c r="AW2223">
        <v>0</v>
      </c>
      <c r="AX2223">
        <v>34603</v>
      </c>
      <c r="AY2223">
        <v>0</v>
      </c>
      <c r="AZ2223">
        <v>0</v>
      </c>
      <c r="BA2223">
        <v>25000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0</v>
      </c>
      <c r="BI2223">
        <v>0</v>
      </c>
      <c r="BJ2223">
        <v>0</v>
      </c>
      <c r="BK2223">
        <v>557601</v>
      </c>
      <c r="BL2223">
        <v>0</v>
      </c>
      <c r="BM2223">
        <v>126801</v>
      </c>
      <c r="BN2223">
        <v>93184</v>
      </c>
      <c r="BO2223">
        <v>0</v>
      </c>
      <c r="BP2223">
        <v>0</v>
      </c>
      <c r="BQ2223">
        <v>0</v>
      </c>
      <c r="BR2223">
        <v>0</v>
      </c>
      <c r="BS2223">
        <v>0</v>
      </c>
      <c r="BT2223">
        <v>0</v>
      </c>
      <c r="BU2223">
        <v>0</v>
      </c>
      <c r="BV2223">
        <v>0</v>
      </c>
      <c r="BW2223">
        <v>0</v>
      </c>
      <c r="BX2223">
        <v>0</v>
      </c>
      <c r="BY2223">
        <v>0</v>
      </c>
      <c r="BZ2223">
        <v>0</v>
      </c>
      <c r="CA2223">
        <v>0</v>
      </c>
      <c r="CB2223">
        <v>0</v>
      </c>
      <c r="CC2223">
        <v>0</v>
      </c>
      <c r="CD2223">
        <v>0</v>
      </c>
      <c r="CE2223">
        <v>0</v>
      </c>
      <c r="CF2223">
        <v>45000</v>
      </c>
      <c r="CG2223">
        <v>0</v>
      </c>
      <c r="CH2223">
        <v>0</v>
      </c>
      <c r="CI2223">
        <v>0</v>
      </c>
      <c r="CJ2223">
        <v>0</v>
      </c>
      <c r="CK2223">
        <v>0</v>
      </c>
      <c r="CL2223">
        <v>0</v>
      </c>
      <c r="CM2223">
        <v>0</v>
      </c>
      <c r="CN2223">
        <v>0</v>
      </c>
      <c r="CO2223">
        <v>0</v>
      </c>
      <c r="CP2223">
        <v>0</v>
      </c>
      <c r="CQ2223">
        <v>336384</v>
      </c>
      <c r="CR2223">
        <v>100000</v>
      </c>
      <c r="CS2223">
        <v>10000</v>
      </c>
      <c r="CT2223">
        <v>60816</v>
      </c>
      <c r="CU2223">
        <v>65000</v>
      </c>
      <c r="CV2223">
        <v>75000</v>
      </c>
      <c r="CW2223">
        <v>1716</v>
      </c>
      <c r="CX2223">
        <v>9000</v>
      </c>
      <c r="CY2223">
        <v>6750</v>
      </c>
      <c r="CZ2223">
        <v>2700</v>
      </c>
      <c r="DA2223">
        <v>2250</v>
      </c>
      <c r="DB2223">
        <v>9750</v>
      </c>
      <c r="DC2223">
        <v>45000</v>
      </c>
      <c r="DD2223">
        <v>2250</v>
      </c>
      <c r="DE2223">
        <v>0</v>
      </c>
      <c r="DF2223">
        <v>9300</v>
      </c>
      <c r="DG2223">
        <v>91744</v>
      </c>
      <c r="DH2223">
        <v>0</v>
      </c>
      <c r="DI2223">
        <v>0</v>
      </c>
      <c r="DJ2223">
        <v>51561</v>
      </c>
      <c r="DK2223">
        <v>99036</v>
      </c>
      <c r="DL2223">
        <v>150000</v>
      </c>
      <c r="DM2223">
        <v>0</v>
      </c>
      <c r="DN2223">
        <v>0</v>
      </c>
      <c r="DO2223">
        <v>1128258</v>
      </c>
      <c r="DP2223">
        <v>317700</v>
      </c>
      <c r="DQ2223">
        <v>-606817</v>
      </c>
      <c r="DR2223">
        <v>0</v>
      </c>
      <c r="DS2223">
        <v>0</v>
      </c>
    </row>
    <row r="2224" spans="1:123" x14ac:dyDescent="0.3">
      <c r="A2224" t="str">
        <f t="shared" si="34"/>
        <v>20332002</v>
      </c>
      <c r="B2224">
        <v>64</v>
      </c>
      <c r="C2224">
        <v>2033</v>
      </c>
      <c r="D2224">
        <v>200212</v>
      </c>
      <c r="E2224">
        <v>44</v>
      </c>
      <c r="F2224">
        <v>2067067</v>
      </c>
      <c r="G2224">
        <v>163102</v>
      </c>
      <c r="H2224">
        <v>550000</v>
      </c>
      <c r="I2224">
        <v>0</v>
      </c>
      <c r="J2224">
        <v>90000</v>
      </c>
      <c r="K2224">
        <v>85000</v>
      </c>
      <c r="L2224">
        <v>200000</v>
      </c>
      <c r="M2224">
        <v>56200</v>
      </c>
      <c r="N2224">
        <v>11500</v>
      </c>
      <c r="O2224">
        <v>25500</v>
      </c>
      <c r="P2224">
        <v>4500</v>
      </c>
      <c r="Q2224">
        <v>2000</v>
      </c>
      <c r="R2224">
        <v>0</v>
      </c>
      <c r="S2224">
        <v>5682</v>
      </c>
      <c r="T2224">
        <v>35000</v>
      </c>
      <c r="U2224">
        <v>36000</v>
      </c>
      <c r="V2224">
        <v>0</v>
      </c>
      <c r="W2224">
        <v>0</v>
      </c>
      <c r="X2224">
        <v>25000</v>
      </c>
      <c r="Y2224">
        <v>9021</v>
      </c>
      <c r="Z2224">
        <v>0</v>
      </c>
      <c r="AA2224">
        <v>0</v>
      </c>
      <c r="AB2224">
        <v>0</v>
      </c>
      <c r="AC2224">
        <v>86037</v>
      </c>
      <c r="AD2224">
        <v>44326</v>
      </c>
      <c r="AE2224">
        <v>0</v>
      </c>
      <c r="AF2224">
        <v>130363</v>
      </c>
      <c r="AG2224">
        <v>44326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895040</v>
      </c>
      <c r="AO2224">
        <v>847294</v>
      </c>
      <c r="AP2224">
        <v>130363</v>
      </c>
      <c r="AQ2224">
        <v>0</v>
      </c>
      <c r="AR2224">
        <v>20000</v>
      </c>
      <c r="AS2224">
        <v>0</v>
      </c>
      <c r="AT2224">
        <v>0</v>
      </c>
      <c r="AU2224">
        <v>0</v>
      </c>
      <c r="AV2224">
        <v>0</v>
      </c>
      <c r="AW2224">
        <v>13799</v>
      </c>
      <c r="AX2224">
        <v>47847</v>
      </c>
      <c r="AY2224">
        <v>479</v>
      </c>
      <c r="AZ2224">
        <v>0</v>
      </c>
      <c r="BA2224">
        <v>25000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0</v>
      </c>
      <c r="BI2224">
        <v>0</v>
      </c>
      <c r="BJ2224">
        <v>0</v>
      </c>
      <c r="BK2224">
        <v>1084782</v>
      </c>
      <c r="BL2224">
        <v>0</v>
      </c>
      <c r="BM2224">
        <v>156667</v>
      </c>
      <c r="BN2224">
        <v>0</v>
      </c>
      <c r="BO2224">
        <v>0</v>
      </c>
      <c r="BP2224">
        <v>100000</v>
      </c>
      <c r="BQ2224">
        <v>10000</v>
      </c>
      <c r="BR2224">
        <v>0</v>
      </c>
      <c r="BS2224">
        <v>0</v>
      </c>
      <c r="BT2224">
        <v>0</v>
      </c>
      <c r="BU2224">
        <v>0</v>
      </c>
      <c r="BV2224">
        <v>0</v>
      </c>
      <c r="BW2224">
        <v>9897</v>
      </c>
      <c r="BX2224">
        <v>211</v>
      </c>
      <c r="BY2224">
        <v>1109</v>
      </c>
      <c r="BZ2224">
        <v>832</v>
      </c>
      <c r="CA2224">
        <v>333</v>
      </c>
      <c r="CB2224">
        <v>277</v>
      </c>
      <c r="CC2224">
        <v>1202</v>
      </c>
      <c r="CD2224">
        <v>5544</v>
      </c>
      <c r="CE2224">
        <v>277</v>
      </c>
      <c r="CF2224">
        <v>0</v>
      </c>
      <c r="CG2224">
        <v>0</v>
      </c>
      <c r="CH2224">
        <v>0</v>
      </c>
      <c r="CI2224">
        <v>0</v>
      </c>
      <c r="CJ2224">
        <v>0</v>
      </c>
      <c r="CK2224">
        <v>0</v>
      </c>
      <c r="CL2224">
        <v>0</v>
      </c>
      <c r="CM2224">
        <v>0</v>
      </c>
      <c r="CN2224">
        <v>0</v>
      </c>
      <c r="CO2224">
        <v>0</v>
      </c>
      <c r="CP2224">
        <v>0</v>
      </c>
      <c r="CQ2224">
        <v>159718</v>
      </c>
      <c r="CR2224">
        <v>0</v>
      </c>
      <c r="CS2224">
        <v>0</v>
      </c>
      <c r="CT2224">
        <v>60816</v>
      </c>
      <c r="CU2224">
        <v>65000</v>
      </c>
      <c r="CV2224">
        <v>65103</v>
      </c>
      <c r="CW2224">
        <v>1505</v>
      </c>
      <c r="CX2224">
        <v>7891</v>
      </c>
      <c r="CY2224">
        <v>5918</v>
      </c>
      <c r="CZ2224">
        <v>2367</v>
      </c>
      <c r="DA2224">
        <v>1973</v>
      </c>
      <c r="DB2224">
        <v>8548</v>
      </c>
      <c r="DC2224">
        <v>39456</v>
      </c>
      <c r="DD2224">
        <v>1973</v>
      </c>
      <c r="DE2224">
        <v>5000</v>
      </c>
      <c r="DF2224">
        <v>0</v>
      </c>
      <c r="DG2224">
        <v>66744</v>
      </c>
      <c r="DH2224">
        <v>0</v>
      </c>
      <c r="DI2224">
        <v>0</v>
      </c>
      <c r="DJ2224">
        <v>3714</v>
      </c>
      <c r="DK2224">
        <v>74036</v>
      </c>
      <c r="DL2224">
        <v>136201</v>
      </c>
      <c r="DM2224">
        <v>0</v>
      </c>
      <c r="DN2224">
        <v>0</v>
      </c>
      <c r="DO2224">
        <v>705964</v>
      </c>
      <c r="DP2224">
        <v>317700</v>
      </c>
      <c r="DQ2224">
        <v>-407014</v>
      </c>
      <c r="DR2224">
        <v>0</v>
      </c>
      <c r="DS2224">
        <v>0</v>
      </c>
    </row>
    <row r="2225" spans="1:123" x14ac:dyDescent="0.3">
      <c r="A2225" t="str">
        <f t="shared" si="34"/>
        <v>20342003</v>
      </c>
      <c r="B2225">
        <v>64</v>
      </c>
      <c r="C2225">
        <v>2034</v>
      </c>
      <c r="D2225">
        <v>200312</v>
      </c>
      <c r="E2225">
        <v>50</v>
      </c>
      <c r="F2225">
        <v>1973133</v>
      </c>
      <c r="G2225">
        <v>163105</v>
      </c>
      <c r="H2225">
        <v>550000</v>
      </c>
      <c r="I2225">
        <v>0</v>
      </c>
      <c r="J2225">
        <v>120000</v>
      </c>
      <c r="K2225">
        <v>85000</v>
      </c>
      <c r="L2225">
        <v>200000</v>
      </c>
      <c r="M2225">
        <v>56200</v>
      </c>
      <c r="N2225">
        <v>11500</v>
      </c>
      <c r="O2225">
        <v>25500</v>
      </c>
      <c r="P2225">
        <v>4500</v>
      </c>
      <c r="Q2225">
        <v>2000</v>
      </c>
      <c r="R2225">
        <v>0</v>
      </c>
      <c r="S2225">
        <v>5494</v>
      </c>
      <c r="T2225">
        <v>35000</v>
      </c>
      <c r="U2225">
        <v>36000</v>
      </c>
      <c r="V2225">
        <v>0</v>
      </c>
      <c r="W2225">
        <v>0</v>
      </c>
      <c r="X2225">
        <v>25000</v>
      </c>
      <c r="Y2225">
        <v>0</v>
      </c>
      <c r="Z2225">
        <v>0</v>
      </c>
      <c r="AA2225">
        <v>0</v>
      </c>
      <c r="AB2225">
        <v>0</v>
      </c>
      <c r="AC2225">
        <v>97684</v>
      </c>
      <c r="AD2225">
        <v>50327</v>
      </c>
      <c r="AE2225">
        <v>0</v>
      </c>
      <c r="AF2225">
        <v>148011</v>
      </c>
      <c r="AG2225">
        <v>50327</v>
      </c>
      <c r="AH2225">
        <v>0</v>
      </c>
      <c r="AI2225">
        <v>44326</v>
      </c>
      <c r="AJ2225">
        <v>0</v>
      </c>
      <c r="AK2225">
        <v>44326</v>
      </c>
      <c r="AL2225">
        <v>44326</v>
      </c>
      <c r="AM2225">
        <v>0</v>
      </c>
      <c r="AN2225">
        <v>898183</v>
      </c>
      <c r="AO2225">
        <v>961994</v>
      </c>
      <c r="AP2225">
        <v>148011</v>
      </c>
      <c r="AQ2225">
        <v>0</v>
      </c>
      <c r="AR2225">
        <v>20000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748</v>
      </c>
      <c r="AY2225">
        <v>6635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0</v>
      </c>
      <c r="BI2225">
        <v>0</v>
      </c>
      <c r="BJ2225">
        <v>0</v>
      </c>
      <c r="BK2225">
        <v>1137388</v>
      </c>
      <c r="BL2225">
        <v>0</v>
      </c>
      <c r="BM2225">
        <v>136667</v>
      </c>
      <c r="BN2225">
        <v>0</v>
      </c>
      <c r="BO2225">
        <v>0</v>
      </c>
      <c r="BP2225">
        <v>0</v>
      </c>
      <c r="BQ2225">
        <v>0</v>
      </c>
      <c r="BR2225">
        <v>0</v>
      </c>
      <c r="BS2225">
        <v>0</v>
      </c>
      <c r="BT2225">
        <v>0</v>
      </c>
      <c r="BU2225">
        <v>0</v>
      </c>
      <c r="BV2225">
        <v>0</v>
      </c>
      <c r="BW2225">
        <v>0</v>
      </c>
      <c r="BX2225">
        <v>0</v>
      </c>
      <c r="BY2225">
        <v>0</v>
      </c>
      <c r="BZ2225">
        <v>0</v>
      </c>
      <c r="CA2225">
        <v>0</v>
      </c>
      <c r="CB2225">
        <v>0</v>
      </c>
      <c r="CC2225">
        <v>0</v>
      </c>
      <c r="CD2225">
        <v>0</v>
      </c>
      <c r="CE2225">
        <v>0</v>
      </c>
      <c r="CF2225">
        <v>0</v>
      </c>
      <c r="CG2225">
        <v>0</v>
      </c>
      <c r="CH2225">
        <v>0</v>
      </c>
      <c r="CI2225">
        <v>0</v>
      </c>
      <c r="CJ2225">
        <v>0</v>
      </c>
      <c r="CK2225">
        <v>0</v>
      </c>
      <c r="CL2225">
        <v>0</v>
      </c>
      <c r="CM2225">
        <v>0</v>
      </c>
      <c r="CN2225">
        <v>0</v>
      </c>
      <c r="CO2225">
        <v>0</v>
      </c>
      <c r="CP2225">
        <v>0</v>
      </c>
      <c r="CQ2225">
        <v>3051</v>
      </c>
      <c r="CR2225">
        <v>0</v>
      </c>
      <c r="CS2225">
        <v>0</v>
      </c>
      <c r="CT2225">
        <v>60816</v>
      </c>
      <c r="CU2225">
        <v>65000</v>
      </c>
      <c r="CV2225">
        <v>65103</v>
      </c>
      <c r="CW2225">
        <v>1505</v>
      </c>
      <c r="CX2225">
        <v>7891</v>
      </c>
      <c r="CY2225">
        <v>5918</v>
      </c>
      <c r="CZ2225">
        <v>2367</v>
      </c>
      <c r="DA2225">
        <v>1973</v>
      </c>
      <c r="DB2225">
        <v>8548</v>
      </c>
      <c r="DC2225">
        <v>39456</v>
      </c>
      <c r="DD2225">
        <v>1973</v>
      </c>
      <c r="DE2225">
        <v>10000</v>
      </c>
      <c r="DF2225">
        <v>0</v>
      </c>
      <c r="DG2225">
        <v>41744</v>
      </c>
      <c r="DH2225">
        <v>0</v>
      </c>
      <c r="DI2225">
        <v>0</v>
      </c>
      <c r="DJ2225">
        <v>2966</v>
      </c>
      <c r="DK2225">
        <v>74036</v>
      </c>
      <c r="DL2225">
        <v>136201</v>
      </c>
      <c r="DM2225">
        <v>0</v>
      </c>
      <c r="DN2225">
        <v>0</v>
      </c>
      <c r="DO2225">
        <v>572876</v>
      </c>
      <c r="DP2225">
        <v>317700</v>
      </c>
      <c r="DQ2225">
        <v>-162415</v>
      </c>
      <c r="DR2225">
        <v>0</v>
      </c>
      <c r="DS2225">
        <v>0</v>
      </c>
    </row>
    <row r="2226" spans="1:123" x14ac:dyDescent="0.3">
      <c r="A2226" t="str">
        <f t="shared" si="34"/>
        <v>20352004</v>
      </c>
      <c r="B2226">
        <v>64</v>
      </c>
      <c r="C2226">
        <v>2035</v>
      </c>
      <c r="D2226">
        <v>200412</v>
      </c>
      <c r="E2226">
        <v>36</v>
      </c>
      <c r="F2226">
        <v>1905637</v>
      </c>
      <c r="G2226">
        <v>163108</v>
      </c>
      <c r="H2226">
        <v>550000</v>
      </c>
      <c r="I2226">
        <v>0</v>
      </c>
      <c r="J2226">
        <v>120000</v>
      </c>
      <c r="K2226">
        <v>85000</v>
      </c>
      <c r="L2226">
        <v>200000</v>
      </c>
      <c r="M2226">
        <v>56200</v>
      </c>
      <c r="N2226">
        <v>11500</v>
      </c>
      <c r="O2226">
        <v>25500</v>
      </c>
      <c r="P2226">
        <v>4500</v>
      </c>
      <c r="Q2226">
        <v>2000</v>
      </c>
      <c r="R2226">
        <v>0</v>
      </c>
      <c r="S2226">
        <v>5305</v>
      </c>
      <c r="T2226">
        <v>35000</v>
      </c>
      <c r="U2226">
        <v>36000</v>
      </c>
      <c r="V2226">
        <v>0</v>
      </c>
      <c r="W2226">
        <v>5000</v>
      </c>
      <c r="X2226">
        <v>25000</v>
      </c>
      <c r="Y2226">
        <v>0</v>
      </c>
      <c r="Z2226">
        <v>0</v>
      </c>
      <c r="AA2226">
        <v>0</v>
      </c>
      <c r="AB2226">
        <v>44326</v>
      </c>
      <c r="AC2226">
        <v>69901</v>
      </c>
      <c r="AD2226">
        <v>0</v>
      </c>
      <c r="AE2226">
        <v>44326</v>
      </c>
      <c r="AF2226">
        <v>61588</v>
      </c>
      <c r="AG2226">
        <v>0</v>
      </c>
      <c r="AH2226">
        <v>0</v>
      </c>
      <c r="AI2226">
        <v>50327</v>
      </c>
      <c r="AJ2226">
        <v>0</v>
      </c>
      <c r="AK2226">
        <v>50327</v>
      </c>
      <c r="AL2226">
        <v>50327</v>
      </c>
      <c r="AM2226">
        <v>0</v>
      </c>
      <c r="AN2226">
        <v>979417</v>
      </c>
      <c r="AO2226">
        <v>688388</v>
      </c>
      <c r="AP2226">
        <v>105914</v>
      </c>
      <c r="AQ2226">
        <v>0</v>
      </c>
      <c r="AR2226">
        <v>11949</v>
      </c>
      <c r="AS2226">
        <v>0</v>
      </c>
      <c r="AT2226">
        <v>0</v>
      </c>
      <c r="AU2226">
        <v>0</v>
      </c>
      <c r="AV2226">
        <v>0</v>
      </c>
      <c r="AW2226">
        <v>7498</v>
      </c>
      <c r="AX2226">
        <v>2966</v>
      </c>
      <c r="AY2226">
        <v>0</v>
      </c>
      <c r="AZ2226">
        <v>0</v>
      </c>
      <c r="BA2226">
        <v>25000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0</v>
      </c>
      <c r="BI2226">
        <v>0</v>
      </c>
      <c r="BJ2226">
        <v>0</v>
      </c>
      <c r="BK2226">
        <v>841715</v>
      </c>
      <c r="BL2226">
        <v>0</v>
      </c>
      <c r="BM2226">
        <v>0</v>
      </c>
      <c r="BN2226">
        <v>60816</v>
      </c>
      <c r="BO2226">
        <v>65000</v>
      </c>
      <c r="BP2226">
        <v>0</v>
      </c>
      <c r="BQ2226">
        <v>0</v>
      </c>
      <c r="BR2226">
        <v>0</v>
      </c>
      <c r="BS2226">
        <v>0</v>
      </c>
      <c r="BT2226">
        <v>0</v>
      </c>
      <c r="BU2226">
        <v>0</v>
      </c>
      <c r="BV2226">
        <v>0</v>
      </c>
      <c r="BW2226">
        <v>33000</v>
      </c>
      <c r="BX2226">
        <v>763</v>
      </c>
      <c r="BY2226">
        <v>4000</v>
      </c>
      <c r="BZ2226">
        <v>3000</v>
      </c>
      <c r="CA2226">
        <v>1200</v>
      </c>
      <c r="CB2226">
        <v>1000</v>
      </c>
      <c r="CC2226">
        <v>4333</v>
      </c>
      <c r="CD2226">
        <v>20000</v>
      </c>
      <c r="CE2226">
        <v>1000</v>
      </c>
      <c r="CF2226">
        <v>0</v>
      </c>
      <c r="CG2226">
        <v>0</v>
      </c>
      <c r="CH2226">
        <v>0</v>
      </c>
      <c r="CI2226">
        <v>0</v>
      </c>
      <c r="CJ2226">
        <v>0</v>
      </c>
      <c r="CK2226">
        <v>0</v>
      </c>
      <c r="CL2226">
        <v>0</v>
      </c>
      <c r="CM2226">
        <v>0</v>
      </c>
      <c r="CN2226">
        <v>0</v>
      </c>
      <c r="CO2226">
        <v>0</v>
      </c>
      <c r="CP2226">
        <v>0</v>
      </c>
      <c r="CQ2226">
        <v>0</v>
      </c>
      <c r="CR2226">
        <v>0</v>
      </c>
      <c r="CS2226">
        <v>0</v>
      </c>
      <c r="CT2226">
        <v>0</v>
      </c>
      <c r="CU2226">
        <v>0</v>
      </c>
      <c r="CV2226">
        <v>32103</v>
      </c>
      <c r="CW2226">
        <v>742</v>
      </c>
      <c r="CX2226">
        <v>3891</v>
      </c>
      <c r="CY2226">
        <v>2918</v>
      </c>
      <c r="CZ2226">
        <v>1167</v>
      </c>
      <c r="DA2226">
        <v>973</v>
      </c>
      <c r="DB2226">
        <v>4215</v>
      </c>
      <c r="DC2226">
        <v>19456</v>
      </c>
      <c r="DD2226">
        <v>973</v>
      </c>
      <c r="DE2226">
        <v>15000</v>
      </c>
      <c r="DF2226">
        <v>0</v>
      </c>
      <c r="DG2226">
        <v>16744</v>
      </c>
      <c r="DH2226">
        <v>0</v>
      </c>
      <c r="DI2226">
        <v>0</v>
      </c>
      <c r="DJ2226">
        <v>0</v>
      </c>
      <c r="DK2226">
        <v>49036</v>
      </c>
      <c r="DL2226">
        <v>128703</v>
      </c>
      <c r="DM2226">
        <v>0</v>
      </c>
      <c r="DN2226">
        <v>0</v>
      </c>
      <c r="DO2226">
        <v>326249</v>
      </c>
      <c r="DP2226">
        <v>300751</v>
      </c>
      <c r="DQ2226">
        <v>-344077</v>
      </c>
      <c r="DR2226">
        <v>89500</v>
      </c>
      <c r="DS2226">
        <v>0</v>
      </c>
    </row>
    <row r="2227" spans="1:123" x14ac:dyDescent="0.3">
      <c r="A2227" t="str">
        <f t="shared" si="34"/>
        <v>20362005</v>
      </c>
      <c r="B2227">
        <v>64</v>
      </c>
      <c r="C2227">
        <v>2036</v>
      </c>
      <c r="D2227">
        <v>200512</v>
      </c>
      <c r="E2227">
        <v>55</v>
      </c>
      <c r="F2227">
        <v>1606623</v>
      </c>
      <c r="G2227">
        <v>163099</v>
      </c>
      <c r="H2227">
        <v>550000</v>
      </c>
      <c r="I2227">
        <v>0</v>
      </c>
      <c r="J2227">
        <v>120000</v>
      </c>
      <c r="K2227">
        <v>85000</v>
      </c>
      <c r="L2227">
        <v>200000</v>
      </c>
      <c r="M2227">
        <v>56200</v>
      </c>
      <c r="N2227">
        <v>11500</v>
      </c>
      <c r="O2227">
        <v>25500</v>
      </c>
      <c r="P2227">
        <v>4500</v>
      </c>
      <c r="Q2227">
        <v>2000</v>
      </c>
      <c r="R2227">
        <v>0</v>
      </c>
      <c r="S2227">
        <v>5091</v>
      </c>
      <c r="T2227">
        <v>35000</v>
      </c>
      <c r="U2227">
        <v>36000</v>
      </c>
      <c r="V2227">
        <v>0</v>
      </c>
      <c r="W2227">
        <v>5000</v>
      </c>
      <c r="X2227">
        <v>0</v>
      </c>
      <c r="Y2227">
        <v>0</v>
      </c>
      <c r="Z2227">
        <v>0</v>
      </c>
      <c r="AA2227">
        <v>0</v>
      </c>
      <c r="AB2227">
        <v>50327</v>
      </c>
      <c r="AC2227">
        <v>106098</v>
      </c>
      <c r="AD2227">
        <v>54662</v>
      </c>
      <c r="AE2227">
        <v>50327</v>
      </c>
      <c r="AF2227">
        <v>110433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905358</v>
      </c>
      <c r="AO2227">
        <v>1044857</v>
      </c>
      <c r="AP2227">
        <v>160760</v>
      </c>
      <c r="AQ2227">
        <v>0</v>
      </c>
      <c r="AR2227">
        <v>20000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0</v>
      </c>
      <c r="BI2227">
        <v>0</v>
      </c>
      <c r="BJ2227">
        <v>0</v>
      </c>
      <c r="BK2227">
        <v>1225617</v>
      </c>
      <c r="BL2227">
        <v>0</v>
      </c>
      <c r="BM2227">
        <v>0</v>
      </c>
      <c r="BN2227">
        <v>0</v>
      </c>
      <c r="BO2227">
        <v>0</v>
      </c>
      <c r="BP2227">
        <v>0</v>
      </c>
      <c r="BQ2227">
        <v>0</v>
      </c>
      <c r="BR2227">
        <v>325253</v>
      </c>
      <c r="BS2227">
        <v>0</v>
      </c>
      <c r="BT2227">
        <v>0</v>
      </c>
      <c r="BU2227">
        <v>0</v>
      </c>
      <c r="BV2227">
        <v>0</v>
      </c>
      <c r="BW2227">
        <v>0</v>
      </c>
      <c r="BX2227">
        <v>0</v>
      </c>
      <c r="BY2227">
        <v>0</v>
      </c>
      <c r="BZ2227">
        <v>0</v>
      </c>
      <c r="CA2227">
        <v>0</v>
      </c>
      <c r="CB2227">
        <v>0</v>
      </c>
      <c r="CC2227">
        <v>0</v>
      </c>
      <c r="CD2227">
        <v>0</v>
      </c>
      <c r="CE2227">
        <v>0</v>
      </c>
      <c r="CF2227">
        <v>0</v>
      </c>
      <c r="CG2227">
        <v>0</v>
      </c>
      <c r="CH2227">
        <v>0</v>
      </c>
      <c r="CI2227">
        <v>0</v>
      </c>
      <c r="CJ2227">
        <v>0</v>
      </c>
      <c r="CK2227">
        <v>0</v>
      </c>
      <c r="CL2227">
        <v>0</v>
      </c>
      <c r="CM2227">
        <v>0</v>
      </c>
      <c r="CN2227">
        <v>0</v>
      </c>
      <c r="CO2227">
        <v>0</v>
      </c>
      <c r="CP2227">
        <v>0</v>
      </c>
      <c r="CQ2227">
        <v>288304</v>
      </c>
      <c r="CR2227">
        <v>0</v>
      </c>
      <c r="CS2227">
        <v>0</v>
      </c>
      <c r="CT2227">
        <v>0</v>
      </c>
      <c r="CU2227">
        <v>0</v>
      </c>
      <c r="CV2227">
        <v>32103</v>
      </c>
      <c r="CW2227">
        <v>742</v>
      </c>
      <c r="CX2227">
        <v>3891</v>
      </c>
      <c r="CY2227">
        <v>2918</v>
      </c>
      <c r="CZ2227">
        <v>1167</v>
      </c>
      <c r="DA2227">
        <v>973</v>
      </c>
      <c r="DB2227">
        <v>4215</v>
      </c>
      <c r="DC2227">
        <v>19456</v>
      </c>
      <c r="DD2227">
        <v>973</v>
      </c>
      <c r="DE2227">
        <v>15000</v>
      </c>
      <c r="DF2227">
        <v>0</v>
      </c>
      <c r="DG2227">
        <v>16744</v>
      </c>
      <c r="DH2227">
        <v>0</v>
      </c>
      <c r="DI2227">
        <v>0</v>
      </c>
      <c r="DJ2227">
        <v>0</v>
      </c>
      <c r="DK2227">
        <v>49036</v>
      </c>
      <c r="DL2227">
        <v>128703</v>
      </c>
      <c r="DM2227">
        <v>0</v>
      </c>
      <c r="DN2227">
        <v>0</v>
      </c>
      <c r="DO2227">
        <v>564226</v>
      </c>
      <c r="DP2227">
        <v>317700</v>
      </c>
      <c r="DQ2227">
        <v>325253</v>
      </c>
      <c r="DR2227">
        <v>0</v>
      </c>
      <c r="DS2227">
        <v>0</v>
      </c>
    </row>
    <row r="2228" spans="1:123" x14ac:dyDescent="0.3">
      <c r="A2228" t="str">
        <f t="shared" si="34"/>
        <v>20372006</v>
      </c>
      <c r="B2228">
        <v>64</v>
      </c>
      <c r="C2228">
        <v>2037</v>
      </c>
      <c r="D2228">
        <v>200612</v>
      </c>
      <c r="E2228">
        <v>69</v>
      </c>
      <c r="F2228">
        <v>1860872</v>
      </c>
      <c r="G2228">
        <v>163089</v>
      </c>
      <c r="H2228">
        <v>550000</v>
      </c>
      <c r="I2228">
        <v>0</v>
      </c>
      <c r="J2228">
        <v>120000</v>
      </c>
      <c r="K2228">
        <v>85000</v>
      </c>
      <c r="L2228">
        <v>200000</v>
      </c>
      <c r="M2228">
        <v>56200</v>
      </c>
      <c r="N2228">
        <v>11500</v>
      </c>
      <c r="O2228">
        <v>25500</v>
      </c>
      <c r="P2228">
        <v>4500</v>
      </c>
      <c r="Q2228">
        <v>2000</v>
      </c>
      <c r="R2228">
        <v>0</v>
      </c>
      <c r="S2228">
        <v>4878</v>
      </c>
      <c r="T2228">
        <v>35000</v>
      </c>
      <c r="U2228">
        <v>36000</v>
      </c>
      <c r="V2228">
        <v>0</v>
      </c>
      <c r="W2228">
        <v>5000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134200</v>
      </c>
      <c r="AD2228">
        <v>69140</v>
      </c>
      <c r="AE2228">
        <v>0</v>
      </c>
      <c r="AF2228">
        <v>203340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812238</v>
      </c>
      <c r="AO2228">
        <v>1321604</v>
      </c>
      <c r="AP2228">
        <v>203340</v>
      </c>
      <c r="AQ2228">
        <v>0</v>
      </c>
      <c r="AR2228">
        <v>20000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0</v>
      </c>
      <c r="BI2228">
        <v>0</v>
      </c>
      <c r="BJ2228">
        <v>0</v>
      </c>
      <c r="BK2228">
        <v>1544944</v>
      </c>
      <c r="BL2228">
        <v>0</v>
      </c>
      <c r="BM2228">
        <v>0</v>
      </c>
      <c r="BN2228">
        <v>0</v>
      </c>
      <c r="BO2228">
        <v>0</v>
      </c>
      <c r="BP2228">
        <v>0</v>
      </c>
      <c r="BQ2228">
        <v>0</v>
      </c>
      <c r="BR2228">
        <v>297221</v>
      </c>
      <c r="BS2228">
        <v>0</v>
      </c>
      <c r="BT2228">
        <v>0</v>
      </c>
      <c r="BU2228">
        <v>0</v>
      </c>
      <c r="BV2228">
        <v>0</v>
      </c>
      <c r="BW2228">
        <v>0</v>
      </c>
      <c r="BX2228">
        <v>0</v>
      </c>
      <c r="BY2228">
        <v>0</v>
      </c>
      <c r="BZ2228">
        <v>0</v>
      </c>
      <c r="CA2228">
        <v>0</v>
      </c>
      <c r="CB2228">
        <v>0</v>
      </c>
      <c r="CC2228">
        <v>0</v>
      </c>
      <c r="CD2228">
        <v>0</v>
      </c>
      <c r="CE2228">
        <v>0</v>
      </c>
      <c r="CF2228">
        <v>0</v>
      </c>
      <c r="CG2228">
        <v>0</v>
      </c>
      <c r="CH2228">
        <v>0</v>
      </c>
      <c r="CI2228">
        <v>0</v>
      </c>
      <c r="CJ2228">
        <v>0</v>
      </c>
      <c r="CK2228">
        <v>0</v>
      </c>
      <c r="CL2228">
        <v>0</v>
      </c>
      <c r="CM2228">
        <v>0</v>
      </c>
      <c r="CN2228">
        <v>0</v>
      </c>
      <c r="CO2228">
        <v>0</v>
      </c>
      <c r="CP2228">
        <v>0</v>
      </c>
      <c r="CQ2228">
        <v>565525</v>
      </c>
      <c r="CR2228">
        <v>0</v>
      </c>
      <c r="CS2228">
        <v>0</v>
      </c>
      <c r="CT2228">
        <v>0</v>
      </c>
      <c r="CU2228">
        <v>0</v>
      </c>
      <c r="CV2228">
        <v>32103</v>
      </c>
      <c r="CW2228">
        <v>742</v>
      </c>
      <c r="CX2228">
        <v>3891</v>
      </c>
      <c r="CY2228">
        <v>2918</v>
      </c>
      <c r="CZ2228">
        <v>1167</v>
      </c>
      <c r="DA2228">
        <v>973</v>
      </c>
      <c r="DB2228">
        <v>4215</v>
      </c>
      <c r="DC2228">
        <v>19456</v>
      </c>
      <c r="DD2228">
        <v>973</v>
      </c>
      <c r="DE2228">
        <v>15000</v>
      </c>
      <c r="DF2228">
        <v>0</v>
      </c>
      <c r="DG2228">
        <v>16744</v>
      </c>
      <c r="DH2228">
        <v>0</v>
      </c>
      <c r="DI2228">
        <v>0</v>
      </c>
      <c r="DJ2228">
        <v>0</v>
      </c>
      <c r="DK2228">
        <v>49036</v>
      </c>
      <c r="DL2228">
        <v>128703</v>
      </c>
      <c r="DM2228">
        <v>0</v>
      </c>
      <c r="DN2228">
        <v>0</v>
      </c>
      <c r="DO2228">
        <v>841447</v>
      </c>
      <c r="DP2228">
        <v>317700</v>
      </c>
      <c r="DQ2228">
        <v>297221</v>
      </c>
      <c r="DR2228">
        <v>0</v>
      </c>
      <c r="DS2228">
        <v>0</v>
      </c>
    </row>
    <row r="2229" spans="1:123" x14ac:dyDescent="0.3">
      <c r="A2229" t="str">
        <f t="shared" si="34"/>
        <v>20382007</v>
      </c>
      <c r="B2229">
        <v>64</v>
      </c>
      <c r="C2229">
        <v>2038</v>
      </c>
      <c r="D2229">
        <v>200712</v>
      </c>
      <c r="E2229">
        <v>33</v>
      </c>
      <c r="F2229">
        <v>2043788</v>
      </c>
      <c r="G2229">
        <v>163079</v>
      </c>
      <c r="H2229">
        <v>550000</v>
      </c>
      <c r="I2229">
        <v>0</v>
      </c>
      <c r="J2229">
        <v>90000</v>
      </c>
      <c r="K2229">
        <v>85000</v>
      </c>
      <c r="L2229">
        <v>200000</v>
      </c>
      <c r="M2229">
        <v>56200</v>
      </c>
      <c r="N2229">
        <v>11500</v>
      </c>
      <c r="O2229">
        <v>25500</v>
      </c>
      <c r="P2229">
        <v>4500</v>
      </c>
      <c r="Q2229">
        <v>2000</v>
      </c>
      <c r="R2229">
        <v>0</v>
      </c>
      <c r="S2229">
        <v>4664</v>
      </c>
      <c r="T2229">
        <v>35000</v>
      </c>
      <c r="U2229">
        <v>36000</v>
      </c>
      <c r="V2229">
        <v>0</v>
      </c>
      <c r="W2229">
        <v>5000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63111</v>
      </c>
      <c r="AD2229">
        <v>0</v>
      </c>
      <c r="AE2229">
        <v>0</v>
      </c>
      <c r="AF2229">
        <v>95626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889738</v>
      </c>
      <c r="AO2229">
        <v>621519</v>
      </c>
      <c r="AP2229">
        <v>95626</v>
      </c>
      <c r="AQ2229">
        <v>0</v>
      </c>
      <c r="AR2229">
        <v>8360</v>
      </c>
      <c r="AS2229">
        <v>0</v>
      </c>
      <c r="AT2229">
        <v>0</v>
      </c>
      <c r="AU2229">
        <v>0</v>
      </c>
      <c r="AV2229">
        <v>0</v>
      </c>
      <c r="AW2229">
        <v>4846</v>
      </c>
      <c r="AX2229">
        <v>0</v>
      </c>
      <c r="AY2229">
        <v>0</v>
      </c>
      <c r="AZ2229">
        <v>0</v>
      </c>
      <c r="BA2229">
        <v>25000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0</v>
      </c>
      <c r="BI2229">
        <v>0</v>
      </c>
      <c r="BJ2229">
        <v>0</v>
      </c>
      <c r="BK2229">
        <v>755351</v>
      </c>
      <c r="BL2229">
        <v>0</v>
      </c>
      <c r="BM2229">
        <v>181842</v>
      </c>
      <c r="BN2229">
        <v>0</v>
      </c>
      <c r="BO2229">
        <v>0</v>
      </c>
      <c r="BP2229">
        <v>0</v>
      </c>
      <c r="BQ2229">
        <v>0</v>
      </c>
      <c r="BR2229">
        <v>0</v>
      </c>
      <c r="BS2229">
        <v>0</v>
      </c>
      <c r="BT2229">
        <v>0</v>
      </c>
      <c r="BU2229">
        <v>0</v>
      </c>
      <c r="BV2229">
        <v>0</v>
      </c>
      <c r="BW2229">
        <v>32103</v>
      </c>
      <c r="BX2229">
        <v>742</v>
      </c>
      <c r="BY2229">
        <v>3891</v>
      </c>
      <c r="BZ2229">
        <v>2918</v>
      </c>
      <c r="CA2229">
        <v>1167</v>
      </c>
      <c r="CB2229">
        <v>973</v>
      </c>
      <c r="CC2229">
        <v>4215</v>
      </c>
      <c r="CD2229">
        <v>19456</v>
      </c>
      <c r="CE2229">
        <v>973</v>
      </c>
      <c r="CF2229">
        <v>15000</v>
      </c>
      <c r="CG2229">
        <v>0</v>
      </c>
      <c r="CH2229">
        <v>0</v>
      </c>
      <c r="CI2229">
        <v>0</v>
      </c>
      <c r="CJ2229">
        <v>0</v>
      </c>
      <c r="CK2229">
        <v>0</v>
      </c>
      <c r="CL2229">
        <v>0</v>
      </c>
      <c r="CM2229">
        <v>0</v>
      </c>
      <c r="CN2229">
        <v>0</v>
      </c>
      <c r="CO2229">
        <v>0</v>
      </c>
      <c r="CP2229">
        <v>0</v>
      </c>
      <c r="CQ2229">
        <v>363683</v>
      </c>
      <c r="CR2229">
        <v>0</v>
      </c>
      <c r="CS2229">
        <v>0</v>
      </c>
      <c r="CT2229">
        <v>0</v>
      </c>
      <c r="CU2229">
        <v>0</v>
      </c>
      <c r="CV2229">
        <v>0</v>
      </c>
      <c r="CW2229">
        <v>0</v>
      </c>
      <c r="CX2229">
        <v>0</v>
      </c>
      <c r="CY2229">
        <v>0</v>
      </c>
      <c r="CZ2229">
        <v>0</v>
      </c>
      <c r="DA2229">
        <v>0</v>
      </c>
      <c r="DB2229">
        <v>0</v>
      </c>
      <c r="DC2229">
        <v>0</v>
      </c>
      <c r="DD2229">
        <v>0</v>
      </c>
      <c r="DE2229">
        <v>0</v>
      </c>
      <c r="DF2229">
        <v>0</v>
      </c>
      <c r="DG2229">
        <v>16744</v>
      </c>
      <c r="DH2229">
        <v>0</v>
      </c>
      <c r="DI2229">
        <v>0</v>
      </c>
      <c r="DJ2229">
        <v>0</v>
      </c>
      <c r="DK2229">
        <v>24036</v>
      </c>
      <c r="DL2229">
        <v>123857</v>
      </c>
      <c r="DM2229">
        <v>0</v>
      </c>
      <c r="DN2229">
        <v>0</v>
      </c>
      <c r="DO2229">
        <v>528320</v>
      </c>
      <c r="DP2229">
        <v>317700</v>
      </c>
      <c r="DQ2229">
        <v>-627624</v>
      </c>
      <c r="DR2229">
        <v>334497</v>
      </c>
      <c r="DS2229">
        <v>0</v>
      </c>
    </row>
    <row r="2230" spans="1:123" x14ac:dyDescent="0.3">
      <c r="A2230" t="str">
        <f t="shared" si="34"/>
        <v>20392008</v>
      </c>
      <c r="B2230">
        <v>64</v>
      </c>
      <c r="C2230">
        <v>2039</v>
      </c>
      <c r="D2230">
        <v>200812</v>
      </c>
      <c r="E2230">
        <v>32</v>
      </c>
      <c r="F2230">
        <v>2193080</v>
      </c>
      <c r="G2230">
        <v>163069</v>
      </c>
      <c r="H2230">
        <v>550000</v>
      </c>
      <c r="I2230">
        <v>0</v>
      </c>
      <c r="J2230">
        <v>90000</v>
      </c>
      <c r="K2230">
        <v>85000</v>
      </c>
      <c r="L2230">
        <v>200000</v>
      </c>
      <c r="M2230">
        <v>56200</v>
      </c>
      <c r="N2230">
        <v>11500</v>
      </c>
      <c r="O2230">
        <v>25500</v>
      </c>
      <c r="P2230">
        <v>4500</v>
      </c>
      <c r="Q2230">
        <v>2000</v>
      </c>
      <c r="R2230">
        <v>0</v>
      </c>
      <c r="S2230">
        <v>4451</v>
      </c>
      <c r="T2230">
        <v>35000</v>
      </c>
      <c r="U2230">
        <v>36000</v>
      </c>
      <c r="V2230">
        <v>0</v>
      </c>
      <c r="W2230">
        <v>5000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61470</v>
      </c>
      <c r="AD2230">
        <v>0</v>
      </c>
      <c r="AE2230">
        <v>0</v>
      </c>
      <c r="AF2230">
        <v>93140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892011</v>
      </c>
      <c r="AO2230">
        <v>605361</v>
      </c>
      <c r="AP2230">
        <v>93140</v>
      </c>
      <c r="AQ2230">
        <v>0</v>
      </c>
      <c r="AR2230">
        <v>7493</v>
      </c>
      <c r="AS2230">
        <v>0</v>
      </c>
      <c r="AT2230">
        <v>0</v>
      </c>
      <c r="AU2230">
        <v>0</v>
      </c>
      <c r="AV2230">
        <v>0</v>
      </c>
      <c r="AW2230">
        <v>4205</v>
      </c>
      <c r="AX2230">
        <v>0</v>
      </c>
      <c r="AY2230">
        <v>0</v>
      </c>
      <c r="AZ2230">
        <v>0</v>
      </c>
      <c r="BA2230">
        <v>24036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0</v>
      </c>
      <c r="BI2230">
        <v>0</v>
      </c>
      <c r="BJ2230">
        <v>0</v>
      </c>
      <c r="BK2230">
        <v>734235</v>
      </c>
      <c r="BL2230">
        <v>0</v>
      </c>
      <c r="BM2230">
        <v>161842</v>
      </c>
      <c r="BN2230">
        <v>0</v>
      </c>
      <c r="BO2230">
        <v>0</v>
      </c>
      <c r="BP2230">
        <v>0</v>
      </c>
      <c r="BQ2230">
        <v>0</v>
      </c>
      <c r="BR2230">
        <v>0</v>
      </c>
      <c r="BS2230">
        <v>0</v>
      </c>
      <c r="BT2230">
        <v>0</v>
      </c>
      <c r="BU2230">
        <v>0</v>
      </c>
      <c r="BV2230">
        <v>0</v>
      </c>
      <c r="BW2230">
        <v>0</v>
      </c>
      <c r="BX2230">
        <v>0</v>
      </c>
      <c r="BY2230">
        <v>0</v>
      </c>
      <c r="BZ2230">
        <v>0</v>
      </c>
      <c r="CA2230">
        <v>0</v>
      </c>
      <c r="CB2230">
        <v>0</v>
      </c>
      <c r="CC2230">
        <v>0</v>
      </c>
      <c r="CD2230">
        <v>0</v>
      </c>
      <c r="CE2230">
        <v>0</v>
      </c>
      <c r="CF2230">
        <v>0</v>
      </c>
      <c r="CG2230">
        <v>0</v>
      </c>
      <c r="CH2230">
        <v>0</v>
      </c>
      <c r="CI2230">
        <v>0</v>
      </c>
      <c r="CJ2230">
        <v>0</v>
      </c>
      <c r="CK2230">
        <v>0</v>
      </c>
      <c r="CL2230">
        <v>0</v>
      </c>
      <c r="CM2230">
        <v>0</v>
      </c>
      <c r="CN2230">
        <v>0</v>
      </c>
      <c r="CO2230">
        <v>0</v>
      </c>
      <c r="CP2230">
        <v>0</v>
      </c>
      <c r="CQ2230">
        <v>181842</v>
      </c>
      <c r="CR2230">
        <v>0</v>
      </c>
      <c r="CS2230">
        <v>0</v>
      </c>
      <c r="CT2230">
        <v>0</v>
      </c>
      <c r="CU2230">
        <v>0</v>
      </c>
      <c r="CV2230">
        <v>0</v>
      </c>
      <c r="CW2230">
        <v>0</v>
      </c>
      <c r="CX2230">
        <v>0</v>
      </c>
      <c r="CY2230">
        <v>0</v>
      </c>
      <c r="CZ2230">
        <v>0</v>
      </c>
      <c r="DA2230">
        <v>0</v>
      </c>
      <c r="DB2230">
        <v>0</v>
      </c>
      <c r="DC2230">
        <v>0</v>
      </c>
      <c r="DD2230">
        <v>0</v>
      </c>
      <c r="DE2230">
        <v>0</v>
      </c>
      <c r="DF2230">
        <v>0</v>
      </c>
      <c r="DG2230">
        <v>16744</v>
      </c>
      <c r="DH2230">
        <v>0</v>
      </c>
      <c r="DI2230">
        <v>0</v>
      </c>
      <c r="DJ2230">
        <v>0</v>
      </c>
      <c r="DK2230">
        <v>0</v>
      </c>
      <c r="DL2230">
        <v>119651</v>
      </c>
      <c r="DM2230">
        <v>0</v>
      </c>
      <c r="DN2230">
        <v>0</v>
      </c>
      <c r="DO2230">
        <v>318237</v>
      </c>
      <c r="DP2230">
        <v>317700</v>
      </c>
      <c r="DQ2230">
        <v>-794144</v>
      </c>
      <c r="DR2230">
        <v>604061</v>
      </c>
      <c r="DS2230">
        <v>0</v>
      </c>
    </row>
    <row r="2231" spans="1:123" x14ac:dyDescent="0.3">
      <c r="A2231" t="str">
        <f t="shared" si="34"/>
        <v>20402009</v>
      </c>
      <c r="B2231">
        <v>64</v>
      </c>
      <c r="C2231">
        <v>2040</v>
      </c>
      <c r="D2231">
        <v>200912</v>
      </c>
      <c r="E2231">
        <v>37</v>
      </c>
      <c r="F2231">
        <v>2204566</v>
      </c>
      <c r="G2231">
        <v>163060</v>
      </c>
      <c r="H2231">
        <v>550000</v>
      </c>
      <c r="I2231">
        <v>0</v>
      </c>
      <c r="J2231">
        <v>90000</v>
      </c>
      <c r="K2231">
        <v>85000</v>
      </c>
      <c r="L2231">
        <v>200000</v>
      </c>
      <c r="M2231">
        <v>56200</v>
      </c>
      <c r="N2231">
        <v>11500</v>
      </c>
      <c r="O2231">
        <v>25500</v>
      </c>
      <c r="P2231">
        <v>4500</v>
      </c>
      <c r="Q2231">
        <v>2000</v>
      </c>
      <c r="R2231">
        <v>0</v>
      </c>
      <c r="S2231">
        <v>4237</v>
      </c>
      <c r="T2231">
        <v>35000</v>
      </c>
      <c r="U2231">
        <v>36000</v>
      </c>
      <c r="V2231">
        <v>0</v>
      </c>
      <c r="W2231">
        <v>10000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71879</v>
      </c>
      <c r="AD2231">
        <v>0</v>
      </c>
      <c r="AE2231">
        <v>0</v>
      </c>
      <c r="AF2231">
        <v>108911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871026</v>
      </c>
      <c r="AO2231">
        <v>707866</v>
      </c>
      <c r="AP2231">
        <v>108911</v>
      </c>
      <c r="AQ2231">
        <v>0</v>
      </c>
      <c r="AR2231">
        <v>12995</v>
      </c>
      <c r="AS2231">
        <v>0</v>
      </c>
      <c r="AT2231">
        <v>0</v>
      </c>
      <c r="AU2231">
        <v>0</v>
      </c>
      <c r="AV2231">
        <v>0</v>
      </c>
      <c r="AW2231">
        <v>8270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0</v>
      </c>
      <c r="BI2231">
        <v>0</v>
      </c>
      <c r="BJ2231">
        <v>0</v>
      </c>
      <c r="BK2231">
        <v>838042</v>
      </c>
      <c r="BL2231">
        <v>0</v>
      </c>
      <c r="BM2231">
        <v>141842</v>
      </c>
      <c r="BN2231">
        <v>0</v>
      </c>
      <c r="BO2231">
        <v>0</v>
      </c>
      <c r="BP2231">
        <v>0</v>
      </c>
      <c r="BQ2231">
        <v>0</v>
      </c>
      <c r="BR2231">
        <v>0</v>
      </c>
      <c r="BS2231">
        <v>0</v>
      </c>
      <c r="BT2231">
        <v>0</v>
      </c>
      <c r="BU2231">
        <v>0</v>
      </c>
      <c r="BV2231">
        <v>0</v>
      </c>
      <c r="BW2231">
        <v>0</v>
      </c>
      <c r="BX2231">
        <v>0</v>
      </c>
      <c r="BY2231">
        <v>0</v>
      </c>
      <c r="BZ2231">
        <v>0</v>
      </c>
      <c r="CA2231">
        <v>0</v>
      </c>
      <c r="CB2231">
        <v>0</v>
      </c>
      <c r="CC2231">
        <v>0</v>
      </c>
      <c r="CD2231">
        <v>0</v>
      </c>
      <c r="CE2231">
        <v>0</v>
      </c>
      <c r="CF2231">
        <v>0</v>
      </c>
      <c r="CG2231">
        <v>0</v>
      </c>
      <c r="CH2231">
        <v>0</v>
      </c>
      <c r="CI2231">
        <v>0</v>
      </c>
      <c r="CJ2231">
        <v>0</v>
      </c>
      <c r="CK2231">
        <v>0</v>
      </c>
      <c r="CL2231">
        <v>0</v>
      </c>
      <c r="CM2231">
        <v>0</v>
      </c>
      <c r="CN2231">
        <v>0</v>
      </c>
      <c r="CO2231">
        <v>0</v>
      </c>
      <c r="CP2231">
        <v>0</v>
      </c>
      <c r="CQ2231">
        <v>20000</v>
      </c>
      <c r="CR2231">
        <v>0</v>
      </c>
      <c r="CS2231">
        <v>0</v>
      </c>
      <c r="CT2231">
        <v>0</v>
      </c>
      <c r="CU2231">
        <v>0</v>
      </c>
      <c r="CV2231">
        <v>0</v>
      </c>
      <c r="CW2231">
        <v>0</v>
      </c>
      <c r="CX2231">
        <v>0</v>
      </c>
      <c r="CY2231">
        <v>0</v>
      </c>
      <c r="CZ2231">
        <v>0</v>
      </c>
      <c r="DA2231">
        <v>0</v>
      </c>
      <c r="DB2231">
        <v>0</v>
      </c>
      <c r="DC2231">
        <v>0</v>
      </c>
      <c r="DD2231">
        <v>0</v>
      </c>
      <c r="DE2231">
        <v>0</v>
      </c>
      <c r="DF2231">
        <v>0</v>
      </c>
      <c r="DG2231">
        <v>16744</v>
      </c>
      <c r="DH2231">
        <v>0</v>
      </c>
      <c r="DI2231">
        <v>0</v>
      </c>
      <c r="DJ2231">
        <v>0</v>
      </c>
      <c r="DK2231">
        <v>0</v>
      </c>
      <c r="DL2231">
        <v>111381</v>
      </c>
      <c r="DM2231">
        <v>0</v>
      </c>
      <c r="DN2231">
        <v>0</v>
      </c>
      <c r="DO2231">
        <v>148125</v>
      </c>
      <c r="DP2231">
        <v>317700</v>
      </c>
      <c r="DQ2231">
        <v>-702828</v>
      </c>
      <c r="DR2231">
        <v>552716</v>
      </c>
      <c r="DS2231">
        <v>0</v>
      </c>
    </row>
    <row r="2232" spans="1:123" x14ac:dyDescent="0.3">
      <c r="A2232" t="str">
        <f t="shared" si="34"/>
        <v>20412010</v>
      </c>
      <c r="B2232">
        <v>64</v>
      </c>
      <c r="C2232">
        <v>2041</v>
      </c>
      <c r="D2232">
        <v>201012</v>
      </c>
      <c r="E2232">
        <v>45</v>
      </c>
      <c r="F2232">
        <v>1754570</v>
      </c>
      <c r="G2232">
        <v>163056</v>
      </c>
      <c r="H2232">
        <v>550000</v>
      </c>
      <c r="I2232">
        <v>0</v>
      </c>
      <c r="J2232">
        <v>0</v>
      </c>
      <c r="K2232">
        <v>85000</v>
      </c>
      <c r="L2232">
        <v>200000</v>
      </c>
      <c r="M2232">
        <v>56200</v>
      </c>
      <c r="N2232">
        <v>11500</v>
      </c>
      <c r="O2232">
        <v>25500</v>
      </c>
      <c r="P2232">
        <v>4500</v>
      </c>
      <c r="Q2232">
        <v>2000</v>
      </c>
      <c r="R2232">
        <v>0</v>
      </c>
      <c r="S2232">
        <v>4023</v>
      </c>
      <c r="T2232">
        <v>35000</v>
      </c>
      <c r="U2232">
        <v>36000</v>
      </c>
      <c r="V2232">
        <v>0</v>
      </c>
      <c r="W2232">
        <v>10000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86397</v>
      </c>
      <c r="AD2232">
        <v>44512</v>
      </c>
      <c r="AE2232">
        <v>0</v>
      </c>
      <c r="AF2232">
        <v>130909</v>
      </c>
      <c r="AG2232">
        <v>44512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758814</v>
      </c>
      <c r="AO2232">
        <v>850841</v>
      </c>
      <c r="AP2232">
        <v>130909</v>
      </c>
      <c r="AQ2232">
        <v>0</v>
      </c>
      <c r="AR2232">
        <v>20000</v>
      </c>
      <c r="AS2232">
        <v>0</v>
      </c>
      <c r="AT2232">
        <v>0</v>
      </c>
      <c r="AU2232">
        <v>0</v>
      </c>
      <c r="AV2232">
        <v>0</v>
      </c>
      <c r="AW2232">
        <v>13940</v>
      </c>
      <c r="AX2232">
        <v>0</v>
      </c>
      <c r="AY2232">
        <v>669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0</v>
      </c>
      <c r="BI2232">
        <v>0</v>
      </c>
      <c r="BJ2232">
        <v>0</v>
      </c>
      <c r="BK2232">
        <v>1016359</v>
      </c>
      <c r="BL2232">
        <v>0</v>
      </c>
      <c r="BM2232">
        <v>0</v>
      </c>
      <c r="BN2232">
        <v>0</v>
      </c>
      <c r="BO2232">
        <v>0</v>
      </c>
      <c r="BP2232">
        <v>0</v>
      </c>
      <c r="BQ2232">
        <v>0</v>
      </c>
      <c r="BR2232">
        <v>0</v>
      </c>
      <c r="BS2232">
        <v>0</v>
      </c>
      <c r="BT2232">
        <v>0</v>
      </c>
      <c r="BU2232">
        <v>0</v>
      </c>
      <c r="BV2232">
        <v>0</v>
      </c>
      <c r="BW2232">
        <v>0</v>
      </c>
      <c r="BX2232">
        <v>0</v>
      </c>
      <c r="BY2232">
        <v>0</v>
      </c>
      <c r="BZ2232">
        <v>0</v>
      </c>
      <c r="CA2232">
        <v>0</v>
      </c>
      <c r="CB2232">
        <v>0</v>
      </c>
      <c r="CC2232">
        <v>0</v>
      </c>
      <c r="CD2232">
        <v>0</v>
      </c>
      <c r="CE2232">
        <v>0</v>
      </c>
      <c r="CF2232">
        <v>0</v>
      </c>
      <c r="CG2232">
        <v>0</v>
      </c>
      <c r="CH2232">
        <v>0</v>
      </c>
      <c r="CI2232">
        <v>0</v>
      </c>
      <c r="CJ2232">
        <v>0</v>
      </c>
      <c r="CK2232">
        <v>0</v>
      </c>
      <c r="CL2232">
        <v>0</v>
      </c>
      <c r="CM2232">
        <v>0</v>
      </c>
      <c r="CN2232">
        <v>0</v>
      </c>
      <c r="CO2232">
        <v>0</v>
      </c>
      <c r="CP2232">
        <v>0</v>
      </c>
      <c r="CQ2232">
        <v>0</v>
      </c>
      <c r="CR2232">
        <v>0</v>
      </c>
      <c r="CS2232">
        <v>0</v>
      </c>
      <c r="CT2232">
        <v>0</v>
      </c>
      <c r="CU2232">
        <v>0</v>
      </c>
      <c r="CV2232">
        <v>0</v>
      </c>
      <c r="CW2232">
        <v>0</v>
      </c>
      <c r="CX2232">
        <v>0</v>
      </c>
      <c r="CY2232">
        <v>0</v>
      </c>
      <c r="CZ2232">
        <v>0</v>
      </c>
      <c r="DA2232">
        <v>0</v>
      </c>
      <c r="DB2232">
        <v>0</v>
      </c>
      <c r="DC2232">
        <v>0</v>
      </c>
      <c r="DD2232">
        <v>0</v>
      </c>
      <c r="DE2232">
        <v>0</v>
      </c>
      <c r="DF2232">
        <v>0</v>
      </c>
      <c r="DG2232">
        <v>16744</v>
      </c>
      <c r="DH2232">
        <v>0</v>
      </c>
      <c r="DI2232">
        <v>0</v>
      </c>
      <c r="DJ2232">
        <v>0</v>
      </c>
      <c r="DK2232">
        <v>0</v>
      </c>
      <c r="DL2232">
        <v>97441</v>
      </c>
      <c r="DM2232">
        <v>0</v>
      </c>
      <c r="DN2232">
        <v>0</v>
      </c>
      <c r="DO2232">
        <v>114185</v>
      </c>
      <c r="DP2232">
        <v>317700</v>
      </c>
      <c r="DQ2232">
        <v>-192393</v>
      </c>
      <c r="DR2232">
        <v>178453</v>
      </c>
      <c r="DS2232">
        <v>0</v>
      </c>
    </row>
    <row r="2233" spans="1:123" x14ac:dyDescent="0.3">
      <c r="A2233" t="str">
        <f t="shared" si="34"/>
        <v>20422011</v>
      </c>
      <c r="B2233">
        <v>64</v>
      </c>
      <c r="C2233">
        <v>2042</v>
      </c>
      <c r="D2233">
        <v>201112</v>
      </c>
      <c r="E2233">
        <v>63</v>
      </c>
      <c r="F2233">
        <v>1753937</v>
      </c>
      <c r="G2233">
        <v>163053</v>
      </c>
      <c r="H2233">
        <v>550000</v>
      </c>
      <c r="I2233">
        <v>0</v>
      </c>
      <c r="J2233">
        <v>0</v>
      </c>
      <c r="K2233">
        <v>85000</v>
      </c>
      <c r="L2233">
        <v>200000</v>
      </c>
      <c r="M2233">
        <v>56200</v>
      </c>
      <c r="N2233">
        <v>11500</v>
      </c>
      <c r="O2233">
        <v>25500</v>
      </c>
      <c r="P2233">
        <v>4500</v>
      </c>
      <c r="Q2233">
        <v>2000</v>
      </c>
      <c r="R2233">
        <v>0</v>
      </c>
      <c r="S2233">
        <v>3810</v>
      </c>
      <c r="T2233">
        <v>35000</v>
      </c>
      <c r="U2233">
        <v>36000</v>
      </c>
      <c r="V2233">
        <v>0</v>
      </c>
      <c r="W2233">
        <v>10000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122676</v>
      </c>
      <c r="AD2233">
        <v>63202</v>
      </c>
      <c r="AE2233">
        <v>0</v>
      </c>
      <c r="AF2233">
        <v>185878</v>
      </c>
      <c r="AG2233">
        <v>0</v>
      </c>
      <c r="AH2233">
        <v>0</v>
      </c>
      <c r="AI2233">
        <v>44512</v>
      </c>
      <c r="AJ2233">
        <v>0</v>
      </c>
      <c r="AK2233">
        <v>44512</v>
      </c>
      <c r="AL2233">
        <v>44512</v>
      </c>
      <c r="AM2233">
        <v>0</v>
      </c>
      <c r="AN2233">
        <v>703632</v>
      </c>
      <c r="AO2233">
        <v>1208111</v>
      </c>
      <c r="AP2233">
        <v>185878</v>
      </c>
      <c r="AQ2233">
        <v>16187</v>
      </c>
      <c r="AR2233">
        <v>20000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0</v>
      </c>
      <c r="BI2233">
        <v>0</v>
      </c>
      <c r="BJ2233">
        <v>0</v>
      </c>
      <c r="BK2233">
        <v>1430176</v>
      </c>
      <c r="BL2233">
        <v>0</v>
      </c>
      <c r="BM2233">
        <v>0</v>
      </c>
      <c r="BN2233">
        <v>0</v>
      </c>
      <c r="BO2233">
        <v>0</v>
      </c>
      <c r="BP2233">
        <v>0</v>
      </c>
      <c r="BQ2233">
        <v>0</v>
      </c>
      <c r="BR2233">
        <v>180818</v>
      </c>
      <c r="BS2233">
        <v>0</v>
      </c>
      <c r="BT2233">
        <v>0</v>
      </c>
      <c r="BU2233">
        <v>0</v>
      </c>
      <c r="BV2233">
        <v>0</v>
      </c>
      <c r="BW2233">
        <v>0</v>
      </c>
      <c r="BX2233">
        <v>0</v>
      </c>
      <c r="BY2233">
        <v>0</v>
      </c>
      <c r="BZ2233">
        <v>0</v>
      </c>
      <c r="CA2233">
        <v>0</v>
      </c>
      <c r="CB2233">
        <v>0</v>
      </c>
      <c r="CC2233">
        <v>0</v>
      </c>
      <c r="CD2233">
        <v>0</v>
      </c>
      <c r="CE2233">
        <v>0</v>
      </c>
      <c r="CF2233">
        <v>0</v>
      </c>
      <c r="CG2233">
        <v>0</v>
      </c>
      <c r="CH2233">
        <v>0</v>
      </c>
      <c r="CI2233">
        <v>0</v>
      </c>
      <c r="CJ2233">
        <v>0</v>
      </c>
      <c r="CK2233">
        <v>0</v>
      </c>
      <c r="CL2233">
        <v>0</v>
      </c>
      <c r="CM2233">
        <v>0</v>
      </c>
      <c r="CN2233">
        <v>0</v>
      </c>
      <c r="CO2233">
        <v>0</v>
      </c>
      <c r="CP2233">
        <v>0</v>
      </c>
      <c r="CQ2233">
        <v>160818</v>
      </c>
      <c r="CR2233">
        <v>0</v>
      </c>
      <c r="CS2233">
        <v>0</v>
      </c>
      <c r="CT2233">
        <v>0</v>
      </c>
      <c r="CU2233">
        <v>0</v>
      </c>
      <c r="CV2233">
        <v>0</v>
      </c>
      <c r="CW2233">
        <v>0</v>
      </c>
      <c r="CX2233">
        <v>0</v>
      </c>
      <c r="CY2233">
        <v>0</v>
      </c>
      <c r="CZ2233">
        <v>0</v>
      </c>
      <c r="DA2233">
        <v>0</v>
      </c>
      <c r="DB2233">
        <v>0</v>
      </c>
      <c r="DC2233">
        <v>0</v>
      </c>
      <c r="DD2233">
        <v>0</v>
      </c>
      <c r="DE2233">
        <v>0</v>
      </c>
      <c r="DF2233">
        <v>0</v>
      </c>
      <c r="DG2233">
        <v>16744</v>
      </c>
      <c r="DH2233">
        <v>0</v>
      </c>
      <c r="DI2233">
        <v>0</v>
      </c>
      <c r="DJ2233">
        <v>0</v>
      </c>
      <c r="DK2233">
        <v>0</v>
      </c>
      <c r="DL2233">
        <v>97441</v>
      </c>
      <c r="DM2233">
        <v>0</v>
      </c>
      <c r="DN2233">
        <v>0</v>
      </c>
      <c r="DO2233">
        <v>319515</v>
      </c>
      <c r="DP2233">
        <v>317700</v>
      </c>
      <c r="DQ2233">
        <v>180818</v>
      </c>
      <c r="DR2233">
        <v>0</v>
      </c>
      <c r="DS2233">
        <v>0</v>
      </c>
    </row>
    <row r="2234" spans="1:123" x14ac:dyDescent="0.3">
      <c r="A2234" t="str">
        <f t="shared" si="34"/>
        <v>20432012</v>
      </c>
      <c r="B2234">
        <v>64</v>
      </c>
      <c r="C2234">
        <v>2043</v>
      </c>
      <c r="D2234">
        <v>201212</v>
      </c>
      <c r="E2234">
        <v>35</v>
      </c>
      <c r="F2234">
        <v>1968060</v>
      </c>
      <c r="G2234">
        <v>163049</v>
      </c>
      <c r="H2234">
        <v>550000</v>
      </c>
      <c r="I2234">
        <v>0</v>
      </c>
      <c r="J2234">
        <v>0</v>
      </c>
      <c r="K2234">
        <v>85000</v>
      </c>
      <c r="L2234">
        <v>200000</v>
      </c>
      <c r="M2234">
        <v>56200</v>
      </c>
      <c r="N2234">
        <v>11500</v>
      </c>
      <c r="O2234">
        <v>25500</v>
      </c>
      <c r="P2234">
        <v>4500</v>
      </c>
      <c r="Q2234">
        <v>2000</v>
      </c>
      <c r="R2234">
        <v>0</v>
      </c>
      <c r="S2234">
        <v>3595</v>
      </c>
      <c r="T2234">
        <v>35000</v>
      </c>
      <c r="U2234">
        <v>36000</v>
      </c>
      <c r="V2234">
        <v>0</v>
      </c>
      <c r="W2234">
        <v>10000</v>
      </c>
      <c r="X2234">
        <v>0</v>
      </c>
      <c r="Y2234">
        <v>0</v>
      </c>
      <c r="Z2234">
        <v>0</v>
      </c>
      <c r="AA2234">
        <v>0</v>
      </c>
      <c r="AB2234">
        <v>44512</v>
      </c>
      <c r="AC2234">
        <v>67803</v>
      </c>
      <c r="AD2234">
        <v>0</v>
      </c>
      <c r="AE2234">
        <v>44512</v>
      </c>
      <c r="AF2234">
        <v>58224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831071</v>
      </c>
      <c r="AO2234">
        <v>667727</v>
      </c>
      <c r="AP2234">
        <v>102735</v>
      </c>
      <c r="AQ2234">
        <v>0</v>
      </c>
      <c r="AR2234">
        <v>10840</v>
      </c>
      <c r="AS2234">
        <v>0</v>
      </c>
      <c r="AT2234">
        <v>0</v>
      </c>
      <c r="AU2234">
        <v>0</v>
      </c>
      <c r="AV2234">
        <v>0</v>
      </c>
      <c r="AW2234">
        <v>6679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0</v>
      </c>
      <c r="BI2234">
        <v>0</v>
      </c>
      <c r="BJ2234">
        <v>0</v>
      </c>
      <c r="BK2234">
        <v>787981</v>
      </c>
      <c r="BL2234">
        <v>0</v>
      </c>
      <c r="BM2234">
        <v>46939</v>
      </c>
      <c r="BN2234">
        <v>0</v>
      </c>
      <c r="BO2234">
        <v>0</v>
      </c>
      <c r="BP2234">
        <v>0</v>
      </c>
      <c r="BQ2234">
        <v>0</v>
      </c>
      <c r="BR2234">
        <v>0</v>
      </c>
      <c r="BS2234">
        <v>0</v>
      </c>
      <c r="BT2234">
        <v>0</v>
      </c>
      <c r="BU2234">
        <v>0</v>
      </c>
      <c r="BV2234">
        <v>0</v>
      </c>
      <c r="BW2234">
        <v>0</v>
      </c>
      <c r="BX2234">
        <v>0</v>
      </c>
      <c r="BY2234">
        <v>0</v>
      </c>
      <c r="BZ2234">
        <v>0</v>
      </c>
      <c r="CA2234">
        <v>0</v>
      </c>
      <c r="CB2234">
        <v>0</v>
      </c>
      <c r="CC2234">
        <v>0</v>
      </c>
      <c r="CD2234">
        <v>0</v>
      </c>
      <c r="CE2234">
        <v>0</v>
      </c>
      <c r="CF2234">
        <v>0</v>
      </c>
      <c r="CG2234">
        <v>0</v>
      </c>
      <c r="CH2234">
        <v>0</v>
      </c>
      <c r="CI2234">
        <v>0</v>
      </c>
      <c r="CJ2234">
        <v>0</v>
      </c>
      <c r="CK2234">
        <v>0</v>
      </c>
      <c r="CL2234">
        <v>0</v>
      </c>
      <c r="CM2234">
        <v>0</v>
      </c>
      <c r="CN2234">
        <v>0</v>
      </c>
      <c r="CO2234">
        <v>0</v>
      </c>
      <c r="CP2234">
        <v>0</v>
      </c>
      <c r="CQ2234">
        <v>93879</v>
      </c>
      <c r="CR2234">
        <v>0</v>
      </c>
      <c r="CS2234">
        <v>0</v>
      </c>
      <c r="CT2234">
        <v>0</v>
      </c>
      <c r="CU2234">
        <v>0</v>
      </c>
      <c r="CV2234">
        <v>0</v>
      </c>
      <c r="CW2234">
        <v>0</v>
      </c>
      <c r="CX2234">
        <v>0</v>
      </c>
      <c r="CY2234">
        <v>0</v>
      </c>
      <c r="CZ2234">
        <v>0</v>
      </c>
      <c r="DA2234">
        <v>0</v>
      </c>
      <c r="DB2234">
        <v>0</v>
      </c>
      <c r="DC2234">
        <v>0</v>
      </c>
      <c r="DD2234">
        <v>0</v>
      </c>
      <c r="DE2234">
        <v>0</v>
      </c>
      <c r="DF2234">
        <v>0</v>
      </c>
      <c r="DG2234">
        <v>16744</v>
      </c>
      <c r="DH2234">
        <v>0</v>
      </c>
      <c r="DI2234">
        <v>0</v>
      </c>
      <c r="DJ2234">
        <v>0</v>
      </c>
      <c r="DK2234">
        <v>0</v>
      </c>
      <c r="DL2234">
        <v>90763</v>
      </c>
      <c r="DM2234">
        <v>0</v>
      </c>
      <c r="DN2234">
        <v>0</v>
      </c>
      <c r="DO2234">
        <v>201385</v>
      </c>
      <c r="DP2234">
        <v>317700</v>
      </c>
      <c r="DQ2234">
        <v>-554735</v>
      </c>
      <c r="DR2234">
        <v>501117</v>
      </c>
      <c r="DS2234">
        <v>0</v>
      </c>
    </row>
    <row r="2235" spans="1:123" x14ac:dyDescent="0.3">
      <c r="A2235" t="str">
        <f t="shared" si="34"/>
        <v>20441922</v>
      </c>
      <c r="B2235">
        <v>64</v>
      </c>
      <c r="C2235">
        <v>2044</v>
      </c>
      <c r="D2235">
        <v>192212</v>
      </c>
      <c r="E2235">
        <v>47</v>
      </c>
      <c r="F2235">
        <v>1808541</v>
      </c>
      <c r="G2235">
        <v>163046</v>
      </c>
      <c r="H2235">
        <v>550000</v>
      </c>
      <c r="I2235">
        <v>0</v>
      </c>
      <c r="J2235">
        <v>0</v>
      </c>
      <c r="K2235">
        <v>85000</v>
      </c>
      <c r="L2235">
        <v>200000</v>
      </c>
      <c r="M2235">
        <v>56200</v>
      </c>
      <c r="N2235">
        <v>11500</v>
      </c>
      <c r="O2235">
        <v>25500</v>
      </c>
      <c r="P2235">
        <v>4500</v>
      </c>
      <c r="Q2235">
        <v>2000</v>
      </c>
      <c r="R2235">
        <v>0</v>
      </c>
      <c r="S2235">
        <v>3381</v>
      </c>
      <c r="T2235">
        <v>35000</v>
      </c>
      <c r="U2235">
        <v>36000</v>
      </c>
      <c r="V2235">
        <v>0</v>
      </c>
      <c r="W2235">
        <v>10000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91062</v>
      </c>
      <c r="AD2235">
        <v>46915</v>
      </c>
      <c r="AE2235">
        <v>0</v>
      </c>
      <c r="AF2235">
        <v>137977</v>
      </c>
      <c r="AG2235">
        <v>46915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751104</v>
      </c>
      <c r="AO2235">
        <v>896782</v>
      </c>
      <c r="AP2235">
        <v>137977</v>
      </c>
      <c r="AQ2235">
        <v>0</v>
      </c>
      <c r="AR2235">
        <v>20000</v>
      </c>
      <c r="AS2235">
        <v>0</v>
      </c>
      <c r="AT2235">
        <v>0</v>
      </c>
      <c r="AU2235">
        <v>0</v>
      </c>
      <c r="AV2235">
        <v>0</v>
      </c>
      <c r="AW2235">
        <v>15762</v>
      </c>
      <c r="AX2235">
        <v>0</v>
      </c>
      <c r="AY2235">
        <v>3135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0</v>
      </c>
      <c r="BI2235">
        <v>0</v>
      </c>
      <c r="BJ2235">
        <v>0</v>
      </c>
      <c r="BK2235">
        <v>1073656</v>
      </c>
      <c r="BL2235">
        <v>0</v>
      </c>
      <c r="BM2235">
        <v>26939</v>
      </c>
      <c r="BN2235">
        <v>0</v>
      </c>
      <c r="BO2235">
        <v>0</v>
      </c>
      <c r="BP2235">
        <v>0</v>
      </c>
      <c r="BQ2235">
        <v>0</v>
      </c>
      <c r="BR2235">
        <v>0</v>
      </c>
      <c r="BS2235">
        <v>0</v>
      </c>
      <c r="BT2235">
        <v>0</v>
      </c>
      <c r="BU2235">
        <v>0</v>
      </c>
      <c r="BV2235">
        <v>0</v>
      </c>
      <c r="BW2235">
        <v>0</v>
      </c>
      <c r="BX2235">
        <v>0</v>
      </c>
      <c r="BY2235">
        <v>0</v>
      </c>
      <c r="BZ2235">
        <v>0</v>
      </c>
      <c r="CA2235">
        <v>0</v>
      </c>
      <c r="CB2235">
        <v>0</v>
      </c>
      <c r="CC2235">
        <v>0</v>
      </c>
      <c r="CD2235">
        <v>0</v>
      </c>
      <c r="CE2235">
        <v>0</v>
      </c>
      <c r="CF2235">
        <v>0</v>
      </c>
      <c r="CG2235">
        <v>0</v>
      </c>
      <c r="CH2235">
        <v>0</v>
      </c>
      <c r="CI2235">
        <v>0</v>
      </c>
      <c r="CJ2235">
        <v>0</v>
      </c>
      <c r="CK2235">
        <v>0</v>
      </c>
      <c r="CL2235">
        <v>0</v>
      </c>
      <c r="CM2235">
        <v>0</v>
      </c>
      <c r="CN2235">
        <v>0</v>
      </c>
      <c r="CO2235">
        <v>0</v>
      </c>
      <c r="CP2235">
        <v>0</v>
      </c>
      <c r="CQ2235">
        <v>46939</v>
      </c>
      <c r="CR2235">
        <v>0</v>
      </c>
      <c r="CS2235">
        <v>0</v>
      </c>
      <c r="CT2235">
        <v>0</v>
      </c>
      <c r="CU2235">
        <v>0</v>
      </c>
      <c r="CV2235">
        <v>0</v>
      </c>
      <c r="CW2235">
        <v>0</v>
      </c>
      <c r="CX2235">
        <v>0</v>
      </c>
      <c r="CY2235">
        <v>0</v>
      </c>
      <c r="CZ2235">
        <v>0</v>
      </c>
      <c r="DA2235">
        <v>0</v>
      </c>
      <c r="DB2235">
        <v>0</v>
      </c>
      <c r="DC2235">
        <v>0</v>
      </c>
      <c r="DD2235">
        <v>0</v>
      </c>
      <c r="DE2235">
        <v>0</v>
      </c>
      <c r="DF2235">
        <v>0</v>
      </c>
      <c r="DG2235">
        <v>16744</v>
      </c>
      <c r="DH2235">
        <v>0</v>
      </c>
      <c r="DI2235">
        <v>0</v>
      </c>
      <c r="DJ2235">
        <v>0</v>
      </c>
      <c r="DK2235">
        <v>0</v>
      </c>
      <c r="DL2235">
        <v>75001</v>
      </c>
      <c r="DM2235">
        <v>0</v>
      </c>
      <c r="DN2235">
        <v>0</v>
      </c>
      <c r="DO2235">
        <v>138684</v>
      </c>
      <c r="DP2235">
        <v>317700</v>
      </c>
      <c r="DQ2235">
        <v>-198589</v>
      </c>
      <c r="DR2235">
        <v>155888</v>
      </c>
      <c r="DS2235">
        <v>0</v>
      </c>
    </row>
    <row r="2236" spans="1:123" x14ac:dyDescent="0.3">
      <c r="A2236" t="str">
        <f t="shared" si="34"/>
        <v>20451923</v>
      </c>
      <c r="B2236">
        <v>64</v>
      </c>
      <c r="C2236">
        <v>2045</v>
      </c>
      <c r="D2236">
        <v>192312</v>
      </c>
      <c r="E2236">
        <v>44</v>
      </c>
      <c r="F2236">
        <v>1815208</v>
      </c>
      <c r="G2236">
        <v>163042</v>
      </c>
      <c r="H2236">
        <v>550000</v>
      </c>
      <c r="I2236">
        <v>0</v>
      </c>
      <c r="J2236">
        <v>0</v>
      </c>
      <c r="K2236">
        <v>85000</v>
      </c>
      <c r="L2236">
        <v>200000</v>
      </c>
      <c r="M2236">
        <v>56200</v>
      </c>
      <c r="N2236">
        <v>11500</v>
      </c>
      <c r="O2236">
        <v>25500</v>
      </c>
      <c r="P2236">
        <v>4500</v>
      </c>
      <c r="Q2236">
        <v>2000</v>
      </c>
      <c r="R2236">
        <v>0</v>
      </c>
      <c r="S2236">
        <v>3166</v>
      </c>
      <c r="T2236">
        <v>35000</v>
      </c>
      <c r="U2236">
        <v>36000</v>
      </c>
      <c r="V2236">
        <v>0</v>
      </c>
      <c r="W2236">
        <v>15000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85473</v>
      </c>
      <c r="AD2236">
        <v>44036</v>
      </c>
      <c r="AE2236">
        <v>0</v>
      </c>
      <c r="AF2236">
        <v>129509</v>
      </c>
      <c r="AG2236">
        <v>44036</v>
      </c>
      <c r="AH2236">
        <v>0</v>
      </c>
      <c r="AI2236">
        <v>46915</v>
      </c>
      <c r="AJ2236">
        <v>0</v>
      </c>
      <c r="AK2236">
        <v>46915</v>
      </c>
      <c r="AL2236">
        <v>46915</v>
      </c>
      <c r="AM2236">
        <v>0</v>
      </c>
      <c r="AN2236">
        <v>754357</v>
      </c>
      <c r="AO2236">
        <v>841744</v>
      </c>
      <c r="AP2236">
        <v>129509</v>
      </c>
      <c r="AQ2236">
        <v>0</v>
      </c>
      <c r="AR2236">
        <v>20000</v>
      </c>
      <c r="AS2236">
        <v>0</v>
      </c>
      <c r="AT2236">
        <v>0</v>
      </c>
      <c r="AU2236">
        <v>0</v>
      </c>
      <c r="AV2236">
        <v>0</v>
      </c>
      <c r="AW2236">
        <v>13579</v>
      </c>
      <c r="AX2236">
        <v>0</v>
      </c>
      <c r="AY2236">
        <v>181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0</v>
      </c>
      <c r="BI2236">
        <v>0</v>
      </c>
      <c r="BJ2236">
        <v>0</v>
      </c>
      <c r="BK2236">
        <v>1005013</v>
      </c>
      <c r="BL2236">
        <v>0</v>
      </c>
      <c r="BM2236">
        <v>6939</v>
      </c>
      <c r="BN2236">
        <v>0</v>
      </c>
      <c r="BO2236">
        <v>0</v>
      </c>
      <c r="BP2236">
        <v>0</v>
      </c>
      <c r="BQ2236">
        <v>0</v>
      </c>
      <c r="BR2236">
        <v>0</v>
      </c>
      <c r="BS2236">
        <v>0</v>
      </c>
      <c r="BT2236">
        <v>0</v>
      </c>
      <c r="BU2236">
        <v>0</v>
      </c>
      <c r="BV2236">
        <v>0</v>
      </c>
      <c r="BW2236">
        <v>0</v>
      </c>
      <c r="BX2236">
        <v>0</v>
      </c>
      <c r="BY2236">
        <v>0</v>
      </c>
      <c r="BZ2236">
        <v>0</v>
      </c>
      <c r="CA2236">
        <v>0</v>
      </c>
      <c r="CB2236">
        <v>0</v>
      </c>
      <c r="CC2236">
        <v>0</v>
      </c>
      <c r="CD2236">
        <v>0</v>
      </c>
      <c r="CE2236">
        <v>0</v>
      </c>
      <c r="CF2236">
        <v>0</v>
      </c>
      <c r="CG2236">
        <v>0</v>
      </c>
      <c r="CH2236">
        <v>0</v>
      </c>
      <c r="CI2236">
        <v>0</v>
      </c>
      <c r="CJ2236">
        <v>0</v>
      </c>
      <c r="CK2236">
        <v>0</v>
      </c>
      <c r="CL2236">
        <v>0</v>
      </c>
      <c r="CM2236">
        <v>0</v>
      </c>
      <c r="CN2236">
        <v>0</v>
      </c>
      <c r="CO2236">
        <v>0</v>
      </c>
      <c r="CP2236">
        <v>0</v>
      </c>
      <c r="CQ2236">
        <v>20000</v>
      </c>
      <c r="CR2236">
        <v>0</v>
      </c>
      <c r="CS2236">
        <v>0</v>
      </c>
      <c r="CT2236">
        <v>0</v>
      </c>
      <c r="CU2236">
        <v>0</v>
      </c>
      <c r="CV2236">
        <v>0</v>
      </c>
      <c r="CW2236">
        <v>0</v>
      </c>
      <c r="CX2236">
        <v>0</v>
      </c>
      <c r="CY2236">
        <v>0</v>
      </c>
      <c r="CZ2236">
        <v>0</v>
      </c>
      <c r="DA2236">
        <v>0</v>
      </c>
      <c r="DB2236">
        <v>0</v>
      </c>
      <c r="DC2236">
        <v>0</v>
      </c>
      <c r="DD2236">
        <v>0</v>
      </c>
      <c r="DE2236">
        <v>0</v>
      </c>
      <c r="DF2236">
        <v>0</v>
      </c>
      <c r="DG2236">
        <v>16744</v>
      </c>
      <c r="DH2236">
        <v>0</v>
      </c>
      <c r="DI2236">
        <v>0</v>
      </c>
      <c r="DJ2236">
        <v>0</v>
      </c>
      <c r="DK2236">
        <v>0</v>
      </c>
      <c r="DL2236">
        <v>61422</v>
      </c>
      <c r="DM2236">
        <v>0</v>
      </c>
      <c r="DN2236">
        <v>0</v>
      </c>
      <c r="DO2236">
        <v>145081</v>
      </c>
      <c r="DP2236">
        <v>317700</v>
      </c>
      <c r="DQ2236">
        <v>-268459</v>
      </c>
      <c r="DR2236">
        <v>247941</v>
      </c>
      <c r="DS2236">
        <v>0</v>
      </c>
    </row>
    <row r="2237" spans="1:123" x14ac:dyDescent="0.3">
      <c r="A2237" t="str">
        <f t="shared" si="34"/>
        <v>20461924</v>
      </c>
      <c r="B2237">
        <v>64</v>
      </c>
      <c r="C2237">
        <v>2046</v>
      </c>
      <c r="D2237">
        <v>192412</v>
      </c>
      <c r="E2237">
        <v>18</v>
      </c>
      <c r="F2237">
        <v>1987846</v>
      </c>
      <c r="G2237">
        <v>163038</v>
      </c>
      <c r="H2237">
        <v>550000</v>
      </c>
      <c r="I2237">
        <v>0</v>
      </c>
      <c r="J2237">
        <v>0</v>
      </c>
      <c r="K2237">
        <v>85000</v>
      </c>
      <c r="L2237">
        <v>200000</v>
      </c>
      <c r="M2237">
        <v>56200</v>
      </c>
      <c r="N2237">
        <v>11500</v>
      </c>
      <c r="O2237">
        <v>25500</v>
      </c>
      <c r="P2237">
        <v>4500</v>
      </c>
      <c r="Q2237">
        <v>2000</v>
      </c>
      <c r="R2237">
        <v>0</v>
      </c>
      <c r="S2237">
        <v>2951</v>
      </c>
      <c r="T2237">
        <v>35000</v>
      </c>
      <c r="U2237">
        <v>36000</v>
      </c>
      <c r="V2237">
        <v>0</v>
      </c>
      <c r="W2237">
        <v>15000</v>
      </c>
      <c r="X2237">
        <v>0</v>
      </c>
      <c r="Y2237">
        <v>0</v>
      </c>
      <c r="Z2237">
        <v>0</v>
      </c>
      <c r="AA2237">
        <v>0</v>
      </c>
      <c r="AB2237">
        <v>46915</v>
      </c>
      <c r="AC2237">
        <v>35363</v>
      </c>
      <c r="AD2237">
        <v>0</v>
      </c>
      <c r="AE2237">
        <v>46915</v>
      </c>
      <c r="AF2237">
        <v>6668</v>
      </c>
      <c r="AG2237">
        <v>0</v>
      </c>
      <c r="AH2237">
        <v>0</v>
      </c>
      <c r="AI2237">
        <v>44036</v>
      </c>
      <c r="AJ2237">
        <v>0</v>
      </c>
      <c r="AK2237">
        <v>44036</v>
      </c>
      <c r="AL2237">
        <v>44036</v>
      </c>
      <c r="AM2237">
        <v>0</v>
      </c>
      <c r="AN2237">
        <v>876983</v>
      </c>
      <c r="AO2237">
        <v>348260</v>
      </c>
      <c r="AP2237">
        <v>53583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0</v>
      </c>
      <c r="BI2237">
        <v>0</v>
      </c>
      <c r="BJ2237">
        <v>0</v>
      </c>
      <c r="BK2237">
        <v>401843</v>
      </c>
      <c r="BL2237">
        <v>0</v>
      </c>
      <c r="BM2237">
        <v>0</v>
      </c>
      <c r="BN2237">
        <v>0</v>
      </c>
      <c r="BO2237">
        <v>0</v>
      </c>
      <c r="BP2237">
        <v>0</v>
      </c>
      <c r="BQ2237">
        <v>0</v>
      </c>
      <c r="BR2237">
        <v>0</v>
      </c>
      <c r="BS2237">
        <v>0</v>
      </c>
      <c r="BT2237">
        <v>0</v>
      </c>
      <c r="BU2237">
        <v>0</v>
      </c>
      <c r="BV2237">
        <v>0</v>
      </c>
      <c r="BW2237">
        <v>0</v>
      </c>
      <c r="BX2237">
        <v>0</v>
      </c>
      <c r="BY2237">
        <v>0</v>
      </c>
      <c r="BZ2237">
        <v>0</v>
      </c>
      <c r="CA2237">
        <v>0</v>
      </c>
      <c r="CB2237">
        <v>0</v>
      </c>
      <c r="CC2237">
        <v>0</v>
      </c>
      <c r="CD2237">
        <v>0</v>
      </c>
      <c r="CE2237">
        <v>0</v>
      </c>
      <c r="CF2237">
        <v>0</v>
      </c>
      <c r="CG2237">
        <v>0</v>
      </c>
      <c r="CH2237">
        <v>0</v>
      </c>
      <c r="CI2237">
        <v>0</v>
      </c>
      <c r="CJ2237">
        <v>0</v>
      </c>
      <c r="CK2237">
        <v>0</v>
      </c>
      <c r="CL2237">
        <v>0</v>
      </c>
      <c r="CM2237">
        <v>0</v>
      </c>
      <c r="CN2237">
        <v>0</v>
      </c>
      <c r="CO2237">
        <v>0</v>
      </c>
      <c r="CP2237">
        <v>0</v>
      </c>
      <c r="CQ2237">
        <v>0</v>
      </c>
      <c r="CR2237">
        <v>0</v>
      </c>
      <c r="CS2237">
        <v>0</v>
      </c>
      <c r="CT2237">
        <v>0</v>
      </c>
      <c r="CU2237">
        <v>0</v>
      </c>
      <c r="CV2237">
        <v>0</v>
      </c>
      <c r="CW2237">
        <v>0</v>
      </c>
      <c r="CX2237">
        <v>0</v>
      </c>
      <c r="CY2237">
        <v>0</v>
      </c>
      <c r="CZ2237">
        <v>0</v>
      </c>
      <c r="DA2237">
        <v>0</v>
      </c>
      <c r="DB2237">
        <v>0</v>
      </c>
      <c r="DC2237">
        <v>0</v>
      </c>
      <c r="DD2237">
        <v>0</v>
      </c>
      <c r="DE2237">
        <v>0</v>
      </c>
      <c r="DF2237">
        <v>0</v>
      </c>
      <c r="DG2237">
        <v>16744</v>
      </c>
      <c r="DH2237">
        <v>0</v>
      </c>
      <c r="DI2237">
        <v>0</v>
      </c>
      <c r="DJ2237">
        <v>0</v>
      </c>
      <c r="DK2237">
        <v>0</v>
      </c>
      <c r="DL2237">
        <v>61422</v>
      </c>
      <c r="DM2237">
        <v>0</v>
      </c>
      <c r="DN2237">
        <v>0</v>
      </c>
      <c r="DO2237">
        <v>122202</v>
      </c>
      <c r="DP2237">
        <v>317700</v>
      </c>
      <c r="DQ2237">
        <v>-908058</v>
      </c>
      <c r="DR2237">
        <v>908058</v>
      </c>
      <c r="DS2237">
        <v>0</v>
      </c>
    </row>
    <row r="2238" spans="1:123" x14ac:dyDescent="0.3">
      <c r="A2238" t="str">
        <f t="shared" si="34"/>
        <v>20471925</v>
      </c>
      <c r="B2238">
        <v>64</v>
      </c>
      <c r="C2238">
        <v>2047</v>
      </c>
      <c r="D2238">
        <v>192512</v>
      </c>
      <c r="E2238">
        <v>39</v>
      </c>
      <c r="F2238">
        <v>2143840</v>
      </c>
      <c r="G2238">
        <v>163034</v>
      </c>
      <c r="H2238">
        <v>550000</v>
      </c>
      <c r="I2238">
        <v>0</v>
      </c>
      <c r="J2238">
        <v>0</v>
      </c>
      <c r="K2238">
        <v>85000</v>
      </c>
      <c r="L2238">
        <v>200000</v>
      </c>
      <c r="M2238">
        <v>56200</v>
      </c>
      <c r="N2238">
        <v>11500</v>
      </c>
      <c r="O2238">
        <v>25500</v>
      </c>
      <c r="P2238">
        <v>4500</v>
      </c>
      <c r="Q2238">
        <v>2000</v>
      </c>
      <c r="R2238">
        <v>0</v>
      </c>
      <c r="S2238">
        <v>2737</v>
      </c>
      <c r="T2238">
        <v>35000</v>
      </c>
      <c r="U2238">
        <v>36000</v>
      </c>
      <c r="V2238">
        <v>0</v>
      </c>
      <c r="W2238">
        <v>15000</v>
      </c>
      <c r="X2238">
        <v>0</v>
      </c>
      <c r="Y2238">
        <v>0</v>
      </c>
      <c r="Z2238">
        <v>0</v>
      </c>
      <c r="AA2238">
        <v>0</v>
      </c>
      <c r="AB2238">
        <v>44036</v>
      </c>
      <c r="AC2238">
        <v>75376</v>
      </c>
      <c r="AD2238">
        <v>0</v>
      </c>
      <c r="AE2238">
        <v>44036</v>
      </c>
      <c r="AF2238">
        <v>70174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813263</v>
      </c>
      <c r="AO2238">
        <v>742308</v>
      </c>
      <c r="AP2238">
        <v>114210</v>
      </c>
      <c r="AQ2238">
        <v>0</v>
      </c>
      <c r="AR2238">
        <v>14843</v>
      </c>
      <c r="AS2238">
        <v>0</v>
      </c>
      <c r="AT2238">
        <v>0</v>
      </c>
      <c r="AU2238">
        <v>0</v>
      </c>
      <c r="AV2238">
        <v>0</v>
      </c>
      <c r="AW2238">
        <v>9636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0</v>
      </c>
      <c r="BI2238">
        <v>0</v>
      </c>
      <c r="BJ2238">
        <v>0</v>
      </c>
      <c r="BK2238">
        <v>880998</v>
      </c>
      <c r="BL2238">
        <v>0</v>
      </c>
      <c r="BM2238">
        <v>0</v>
      </c>
      <c r="BN2238">
        <v>0</v>
      </c>
      <c r="BO2238">
        <v>0</v>
      </c>
      <c r="BP2238">
        <v>0</v>
      </c>
      <c r="BQ2238">
        <v>0</v>
      </c>
      <c r="BR2238">
        <v>0</v>
      </c>
      <c r="BS2238">
        <v>0</v>
      </c>
      <c r="BT2238">
        <v>0</v>
      </c>
      <c r="BU2238">
        <v>0</v>
      </c>
      <c r="BV2238">
        <v>0</v>
      </c>
      <c r="BW2238">
        <v>0</v>
      </c>
      <c r="BX2238">
        <v>0</v>
      </c>
      <c r="BY2238">
        <v>0</v>
      </c>
      <c r="BZ2238">
        <v>0</v>
      </c>
      <c r="CA2238">
        <v>0</v>
      </c>
      <c r="CB2238">
        <v>0</v>
      </c>
      <c r="CC2238">
        <v>0</v>
      </c>
      <c r="CD2238">
        <v>0</v>
      </c>
      <c r="CE2238">
        <v>0</v>
      </c>
      <c r="CF2238">
        <v>0</v>
      </c>
      <c r="CG2238">
        <v>0</v>
      </c>
      <c r="CH2238">
        <v>0</v>
      </c>
      <c r="CI2238">
        <v>0</v>
      </c>
      <c r="CJ2238">
        <v>0</v>
      </c>
      <c r="CK2238">
        <v>0</v>
      </c>
      <c r="CL2238">
        <v>0</v>
      </c>
      <c r="CM2238">
        <v>0</v>
      </c>
      <c r="CN2238">
        <v>0</v>
      </c>
      <c r="CO2238">
        <v>0</v>
      </c>
      <c r="CP2238">
        <v>0</v>
      </c>
      <c r="CQ2238">
        <v>0</v>
      </c>
      <c r="CR2238">
        <v>0</v>
      </c>
      <c r="CS2238">
        <v>0</v>
      </c>
      <c r="CT2238">
        <v>0</v>
      </c>
      <c r="CU2238">
        <v>0</v>
      </c>
      <c r="CV2238">
        <v>0</v>
      </c>
      <c r="CW2238">
        <v>0</v>
      </c>
      <c r="CX2238">
        <v>0</v>
      </c>
      <c r="CY2238">
        <v>0</v>
      </c>
      <c r="CZ2238">
        <v>0</v>
      </c>
      <c r="DA2238">
        <v>0</v>
      </c>
      <c r="DB2238">
        <v>0</v>
      </c>
      <c r="DC2238">
        <v>0</v>
      </c>
      <c r="DD2238">
        <v>0</v>
      </c>
      <c r="DE2238">
        <v>0</v>
      </c>
      <c r="DF2238">
        <v>0</v>
      </c>
      <c r="DG2238">
        <v>16744</v>
      </c>
      <c r="DH2238">
        <v>0</v>
      </c>
      <c r="DI2238">
        <v>0</v>
      </c>
      <c r="DJ2238">
        <v>0</v>
      </c>
      <c r="DK2238">
        <v>0</v>
      </c>
      <c r="DL2238">
        <v>51786</v>
      </c>
      <c r="DM2238">
        <v>0</v>
      </c>
      <c r="DN2238">
        <v>0</v>
      </c>
      <c r="DO2238">
        <v>68530</v>
      </c>
      <c r="DP2238">
        <v>297700</v>
      </c>
      <c r="DQ2238">
        <v>-658250</v>
      </c>
      <c r="DR2238">
        <v>648614</v>
      </c>
      <c r="DS2238">
        <v>0</v>
      </c>
    </row>
    <row r="2239" spans="1:123" x14ac:dyDescent="0.3">
      <c r="A2239" t="str">
        <f t="shared" si="34"/>
        <v>20481926</v>
      </c>
      <c r="B2239">
        <v>64</v>
      </c>
      <c r="C2239">
        <v>2048</v>
      </c>
      <c r="D2239">
        <v>192612</v>
      </c>
      <c r="E2239">
        <v>38</v>
      </c>
      <c r="F2239">
        <v>1916291</v>
      </c>
      <c r="G2239">
        <v>163030</v>
      </c>
      <c r="H2239">
        <v>550000</v>
      </c>
      <c r="I2239">
        <v>0</v>
      </c>
      <c r="J2239">
        <v>0</v>
      </c>
      <c r="K2239">
        <v>85000</v>
      </c>
      <c r="L2239">
        <v>200000</v>
      </c>
      <c r="M2239">
        <v>56200</v>
      </c>
      <c r="N2239">
        <v>11500</v>
      </c>
      <c r="O2239">
        <v>25500</v>
      </c>
      <c r="P2239">
        <v>4500</v>
      </c>
      <c r="Q2239">
        <v>2000</v>
      </c>
      <c r="R2239">
        <v>0</v>
      </c>
      <c r="S2239">
        <v>2522</v>
      </c>
      <c r="T2239">
        <v>35000</v>
      </c>
      <c r="U2239">
        <v>36000</v>
      </c>
      <c r="V2239">
        <v>0</v>
      </c>
      <c r="W2239">
        <v>15000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73028</v>
      </c>
      <c r="AD2239">
        <v>0</v>
      </c>
      <c r="AE2239">
        <v>0</v>
      </c>
      <c r="AF2239">
        <v>110652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772570</v>
      </c>
      <c r="AO2239">
        <v>719183</v>
      </c>
      <c r="AP2239">
        <v>110652</v>
      </c>
      <c r="AQ2239">
        <v>0</v>
      </c>
      <c r="AR2239">
        <v>13602</v>
      </c>
      <c r="AS2239">
        <v>0</v>
      </c>
      <c r="AT2239">
        <v>0</v>
      </c>
      <c r="AU2239">
        <v>0</v>
      </c>
      <c r="AV2239">
        <v>0</v>
      </c>
      <c r="AW2239">
        <v>8719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0</v>
      </c>
      <c r="BI2239">
        <v>0</v>
      </c>
      <c r="BJ2239">
        <v>0</v>
      </c>
      <c r="BK2239">
        <v>852156</v>
      </c>
      <c r="BL2239">
        <v>0</v>
      </c>
      <c r="BM2239">
        <v>0</v>
      </c>
      <c r="BN2239">
        <v>0</v>
      </c>
      <c r="BO2239">
        <v>0</v>
      </c>
      <c r="BP2239">
        <v>0</v>
      </c>
      <c r="BQ2239">
        <v>0</v>
      </c>
      <c r="BR2239">
        <v>0</v>
      </c>
      <c r="BS2239">
        <v>0</v>
      </c>
      <c r="BT2239">
        <v>0</v>
      </c>
      <c r="BU2239">
        <v>0</v>
      </c>
      <c r="BV2239">
        <v>0</v>
      </c>
      <c r="BW2239">
        <v>0</v>
      </c>
      <c r="BX2239">
        <v>0</v>
      </c>
      <c r="BY2239">
        <v>0</v>
      </c>
      <c r="BZ2239">
        <v>0</v>
      </c>
      <c r="CA2239">
        <v>0</v>
      </c>
      <c r="CB2239">
        <v>0</v>
      </c>
      <c r="CC2239">
        <v>0</v>
      </c>
      <c r="CD2239">
        <v>0</v>
      </c>
      <c r="CE2239">
        <v>0</v>
      </c>
      <c r="CF2239">
        <v>0</v>
      </c>
      <c r="CG2239">
        <v>0</v>
      </c>
      <c r="CH2239">
        <v>0</v>
      </c>
      <c r="CI2239">
        <v>0</v>
      </c>
      <c r="CJ2239">
        <v>0</v>
      </c>
      <c r="CK2239">
        <v>0</v>
      </c>
      <c r="CL2239">
        <v>0</v>
      </c>
      <c r="CM2239">
        <v>0</v>
      </c>
      <c r="CN2239">
        <v>0</v>
      </c>
      <c r="CO2239">
        <v>0</v>
      </c>
      <c r="CP2239">
        <v>0</v>
      </c>
      <c r="CQ2239">
        <v>0</v>
      </c>
      <c r="CR2239">
        <v>0</v>
      </c>
      <c r="CS2239">
        <v>0</v>
      </c>
      <c r="CT2239">
        <v>0</v>
      </c>
      <c r="CU2239">
        <v>0</v>
      </c>
      <c r="CV2239">
        <v>0</v>
      </c>
      <c r="CW2239">
        <v>0</v>
      </c>
      <c r="CX2239">
        <v>0</v>
      </c>
      <c r="CY2239">
        <v>0</v>
      </c>
      <c r="CZ2239">
        <v>0</v>
      </c>
      <c r="DA2239">
        <v>0</v>
      </c>
      <c r="DB2239">
        <v>0</v>
      </c>
      <c r="DC2239">
        <v>0</v>
      </c>
      <c r="DD2239">
        <v>0</v>
      </c>
      <c r="DE2239">
        <v>0</v>
      </c>
      <c r="DF2239">
        <v>0</v>
      </c>
      <c r="DG2239">
        <v>16744</v>
      </c>
      <c r="DH2239">
        <v>0</v>
      </c>
      <c r="DI2239">
        <v>0</v>
      </c>
      <c r="DJ2239">
        <v>0</v>
      </c>
      <c r="DK2239">
        <v>0</v>
      </c>
      <c r="DL2239">
        <v>43067</v>
      </c>
      <c r="DM2239">
        <v>0</v>
      </c>
      <c r="DN2239">
        <v>0</v>
      </c>
      <c r="DO2239">
        <v>59811</v>
      </c>
      <c r="DP2239">
        <v>277700</v>
      </c>
      <c r="DQ2239">
        <v>-499314</v>
      </c>
      <c r="DR2239">
        <v>490595</v>
      </c>
      <c r="DS2239">
        <v>0</v>
      </c>
    </row>
    <row r="2240" spans="1:123" x14ac:dyDescent="0.3">
      <c r="A2240" t="str">
        <f t="shared" si="34"/>
        <v>20491927</v>
      </c>
      <c r="B2240">
        <v>64</v>
      </c>
      <c r="C2240">
        <v>2049</v>
      </c>
      <c r="D2240">
        <v>192712</v>
      </c>
      <c r="E2240">
        <v>44</v>
      </c>
      <c r="F2240">
        <v>1743287</v>
      </c>
      <c r="G2240">
        <v>163025</v>
      </c>
      <c r="H2240">
        <v>550000</v>
      </c>
      <c r="I2240">
        <v>0</v>
      </c>
      <c r="J2240">
        <v>0</v>
      </c>
      <c r="K2240">
        <v>85000</v>
      </c>
      <c r="L2240">
        <v>200000</v>
      </c>
      <c r="M2240">
        <v>56200</v>
      </c>
      <c r="N2240">
        <v>11500</v>
      </c>
      <c r="O2240">
        <v>25500</v>
      </c>
      <c r="P2240">
        <v>4500</v>
      </c>
      <c r="Q2240">
        <v>2000</v>
      </c>
      <c r="R2240">
        <v>0</v>
      </c>
      <c r="S2240">
        <v>2308</v>
      </c>
      <c r="T2240">
        <v>35000</v>
      </c>
      <c r="U2240">
        <v>36000</v>
      </c>
      <c r="V2240">
        <v>0</v>
      </c>
      <c r="W2240">
        <v>15000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85239</v>
      </c>
      <c r="AD2240">
        <v>43915</v>
      </c>
      <c r="AE2240">
        <v>0</v>
      </c>
      <c r="AF2240">
        <v>129154</v>
      </c>
      <c r="AG2240">
        <v>43915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753854</v>
      </c>
      <c r="AO2240">
        <v>839432</v>
      </c>
      <c r="AP2240">
        <v>129154</v>
      </c>
      <c r="AQ2240">
        <v>0</v>
      </c>
      <c r="AR2240">
        <v>20000</v>
      </c>
      <c r="AS2240">
        <v>0</v>
      </c>
      <c r="AT2240">
        <v>0</v>
      </c>
      <c r="AU2240">
        <v>0</v>
      </c>
      <c r="AV2240">
        <v>0</v>
      </c>
      <c r="AW2240">
        <v>13487</v>
      </c>
      <c r="AX2240">
        <v>0</v>
      </c>
      <c r="AY2240">
        <v>57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0</v>
      </c>
      <c r="BI2240">
        <v>0</v>
      </c>
      <c r="BJ2240">
        <v>0</v>
      </c>
      <c r="BK2240">
        <v>1002130</v>
      </c>
      <c r="BL2240">
        <v>0</v>
      </c>
      <c r="BM2240">
        <v>0</v>
      </c>
      <c r="BN2240">
        <v>0</v>
      </c>
      <c r="BO2240">
        <v>0</v>
      </c>
      <c r="BP2240">
        <v>0</v>
      </c>
      <c r="BQ2240">
        <v>0</v>
      </c>
      <c r="BR2240">
        <v>0</v>
      </c>
      <c r="BS2240">
        <v>0</v>
      </c>
      <c r="BT2240">
        <v>0</v>
      </c>
      <c r="BU2240">
        <v>0</v>
      </c>
      <c r="BV2240">
        <v>0</v>
      </c>
      <c r="BW2240">
        <v>0</v>
      </c>
      <c r="BX2240">
        <v>0</v>
      </c>
      <c r="BY2240">
        <v>0</v>
      </c>
      <c r="BZ2240">
        <v>0</v>
      </c>
      <c r="CA2240">
        <v>0</v>
      </c>
      <c r="CB2240">
        <v>0</v>
      </c>
      <c r="CC2240">
        <v>0</v>
      </c>
      <c r="CD2240">
        <v>0</v>
      </c>
      <c r="CE2240">
        <v>0</v>
      </c>
      <c r="CF2240">
        <v>0</v>
      </c>
      <c r="CG2240">
        <v>0</v>
      </c>
      <c r="CH2240">
        <v>0</v>
      </c>
      <c r="CI2240">
        <v>0</v>
      </c>
      <c r="CJ2240">
        <v>0</v>
      </c>
      <c r="CK2240">
        <v>0</v>
      </c>
      <c r="CL2240">
        <v>0</v>
      </c>
      <c r="CM2240">
        <v>0</v>
      </c>
      <c r="CN2240">
        <v>0</v>
      </c>
      <c r="CO2240">
        <v>0</v>
      </c>
      <c r="CP2240">
        <v>0</v>
      </c>
      <c r="CQ2240">
        <v>0</v>
      </c>
      <c r="CR2240">
        <v>0</v>
      </c>
      <c r="CS2240">
        <v>0</v>
      </c>
      <c r="CT2240">
        <v>0</v>
      </c>
      <c r="CU2240">
        <v>0</v>
      </c>
      <c r="CV2240">
        <v>0</v>
      </c>
      <c r="CW2240">
        <v>0</v>
      </c>
      <c r="CX2240">
        <v>0</v>
      </c>
      <c r="CY2240">
        <v>0</v>
      </c>
      <c r="CZ2240">
        <v>0</v>
      </c>
      <c r="DA2240">
        <v>0</v>
      </c>
      <c r="DB2240">
        <v>0</v>
      </c>
      <c r="DC2240">
        <v>0</v>
      </c>
      <c r="DD2240">
        <v>0</v>
      </c>
      <c r="DE2240">
        <v>0</v>
      </c>
      <c r="DF2240">
        <v>0</v>
      </c>
      <c r="DG2240">
        <v>16744</v>
      </c>
      <c r="DH2240">
        <v>0</v>
      </c>
      <c r="DI2240">
        <v>0</v>
      </c>
      <c r="DJ2240">
        <v>0</v>
      </c>
      <c r="DK2240">
        <v>0</v>
      </c>
      <c r="DL2240">
        <v>29580</v>
      </c>
      <c r="DM2240">
        <v>0</v>
      </c>
      <c r="DN2240">
        <v>0</v>
      </c>
      <c r="DO2240">
        <v>46324</v>
      </c>
      <c r="DP2240">
        <v>257700</v>
      </c>
      <c r="DQ2240">
        <v>-199815</v>
      </c>
      <c r="DR2240">
        <v>186328</v>
      </c>
      <c r="DS2240">
        <v>0</v>
      </c>
    </row>
    <row r="2241" spans="1:123" x14ac:dyDescent="0.3">
      <c r="A2241" t="str">
        <f t="shared" si="34"/>
        <v>20501928</v>
      </c>
      <c r="B2241">
        <v>64</v>
      </c>
      <c r="C2241">
        <v>2050</v>
      </c>
      <c r="D2241">
        <v>192812</v>
      </c>
      <c r="E2241">
        <v>52</v>
      </c>
      <c r="F2241">
        <v>1974754</v>
      </c>
      <c r="G2241">
        <v>163021</v>
      </c>
      <c r="H2241">
        <v>550000</v>
      </c>
      <c r="I2241">
        <v>0</v>
      </c>
      <c r="J2241">
        <v>0</v>
      </c>
      <c r="K2241">
        <v>85000</v>
      </c>
      <c r="L2241">
        <v>200000</v>
      </c>
      <c r="M2241">
        <v>56200</v>
      </c>
      <c r="N2241">
        <v>11500</v>
      </c>
      <c r="O2241">
        <v>25500</v>
      </c>
      <c r="P2241">
        <v>4500</v>
      </c>
      <c r="Q2241">
        <v>2000</v>
      </c>
      <c r="R2241">
        <v>0</v>
      </c>
      <c r="S2241">
        <v>2093</v>
      </c>
      <c r="T2241">
        <v>35000</v>
      </c>
      <c r="U2241">
        <v>36000</v>
      </c>
      <c r="V2241">
        <v>0</v>
      </c>
      <c r="W2241">
        <v>20000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100126</v>
      </c>
      <c r="AD2241">
        <v>51585</v>
      </c>
      <c r="AE2241">
        <v>0</v>
      </c>
      <c r="AF2241">
        <v>151711</v>
      </c>
      <c r="AG2241">
        <v>51585</v>
      </c>
      <c r="AH2241">
        <v>0</v>
      </c>
      <c r="AI2241">
        <v>43915</v>
      </c>
      <c r="AJ2241">
        <v>0</v>
      </c>
      <c r="AK2241">
        <v>43915</v>
      </c>
      <c r="AL2241">
        <v>43915</v>
      </c>
      <c r="AM2241">
        <v>0</v>
      </c>
      <c r="AN2241">
        <v>726082</v>
      </c>
      <c r="AO2241">
        <v>986044</v>
      </c>
      <c r="AP2241">
        <v>151711</v>
      </c>
      <c r="AQ2241">
        <v>0</v>
      </c>
      <c r="AR2241">
        <v>20000</v>
      </c>
      <c r="AS2241">
        <v>0</v>
      </c>
      <c r="AT2241">
        <v>0</v>
      </c>
      <c r="AU2241">
        <v>0</v>
      </c>
      <c r="AV2241">
        <v>0</v>
      </c>
      <c r="AW2241">
        <v>19301</v>
      </c>
      <c r="AX2241">
        <v>0</v>
      </c>
      <c r="AY2241">
        <v>7926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0</v>
      </c>
      <c r="BI2241">
        <v>0</v>
      </c>
      <c r="BJ2241">
        <v>0</v>
      </c>
      <c r="BK2241">
        <v>1184982</v>
      </c>
      <c r="BL2241">
        <v>0</v>
      </c>
      <c r="BM2241">
        <v>0</v>
      </c>
      <c r="BN2241">
        <v>0</v>
      </c>
      <c r="BO2241">
        <v>0</v>
      </c>
      <c r="BP2241">
        <v>0</v>
      </c>
      <c r="BQ2241">
        <v>0</v>
      </c>
      <c r="BR2241">
        <v>0</v>
      </c>
      <c r="BS2241">
        <v>0</v>
      </c>
      <c r="BT2241">
        <v>0</v>
      </c>
      <c r="BU2241">
        <v>0</v>
      </c>
      <c r="BV2241">
        <v>0</v>
      </c>
      <c r="BW2241">
        <v>0</v>
      </c>
      <c r="BX2241">
        <v>0</v>
      </c>
      <c r="BY2241">
        <v>0</v>
      </c>
      <c r="BZ2241">
        <v>0</v>
      </c>
      <c r="CA2241">
        <v>0</v>
      </c>
      <c r="CB2241">
        <v>0</v>
      </c>
      <c r="CC2241">
        <v>0</v>
      </c>
      <c r="CD2241">
        <v>0</v>
      </c>
      <c r="CE2241">
        <v>0</v>
      </c>
      <c r="CF2241">
        <v>0</v>
      </c>
      <c r="CG2241">
        <v>0</v>
      </c>
      <c r="CH2241">
        <v>0</v>
      </c>
      <c r="CI2241">
        <v>0</v>
      </c>
      <c r="CJ2241">
        <v>0</v>
      </c>
      <c r="CK2241">
        <v>0</v>
      </c>
      <c r="CL2241">
        <v>0</v>
      </c>
      <c r="CM2241">
        <v>0</v>
      </c>
      <c r="CN2241">
        <v>0</v>
      </c>
      <c r="CO2241">
        <v>0</v>
      </c>
      <c r="CP2241">
        <v>0</v>
      </c>
      <c r="CQ2241">
        <v>0</v>
      </c>
      <c r="CR2241">
        <v>0</v>
      </c>
      <c r="CS2241">
        <v>0</v>
      </c>
      <c r="CT2241">
        <v>0</v>
      </c>
      <c r="CU2241">
        <v>0</v>
      </c>
      <c r="CV2241">
        <v>0</v>
      </c>
      <c r="CW2241">
        <v>0</v>
      </c>
      <c r="CX2241">
        <v>0</v>
      </c>
      <c r="CY2241">
        <v>0</v>
      </c>
      <c r="CZ2241">
        <v>0</v>
      </c>
      <c r="DA2241">
        <v>0</v>
      </c>
      <c r="DB2241">
        <v>0</v>
      </c>
      <c r="DC2241">
        <v>0</v>
      </c>
      <c r="DD2241">
        <v>0</v>
      </c>
      <c r="DE2241">
        <v>0</v>
      </c>
      <c r="DF2241">
        <v>0</v>
      </c>
      <c r="DG2241">
        <v>16744</v>
      </c>
      <c r="DH2241">
        <v>0</v>
      </c>
      <c r="DI2241">
        <v>0</v>
      </c>
      <c r="DJ2241">
        <v>0</v>
      </c>
      <c r="DK2241">
        <v>0</v>
      </c>
      <c r="DL2241">
        <v>10278</v>
      </c>
      <c r="DM2241">
        <v>0</v>
      </c>
      <c r="DN2241">
        <v>0</v>
      </c>
      <c r="DO2241">
        <v>70937</v>
      </c>
      <c r="DP2241">
        <v>237700</v>
      </c>
      <c r="DQ2241">
        <v>-282012</v>
      </c>
      <c r="DR2241">
        <v>262711</v>
      </c>
      <c r="DS2241">
        <v>0</v>
      </c>
    </row>
    <row r="2242" spans="1:123" x14ac:dyDescent="0.3">
      <c r="A2242" t="str">
        <f t="shared" si="34"/>
        <v>20161986</v>
      </c>
      <c r="B2242">
        <v>65</v>
      </c>
      <c r="C2242">
        <v>2016</v>
      </c>
      <c r="D2242">
        <v>198612</v>
      </c>
      <c r="E2242">
        <v>85</v>
      </c>
      <c r="F2242">
        <v>1375796</v>
      </c>
      <c r="G2242">
        <v>211232</v>
      </c>
      <c r="H2242">
        <v>550000</v>
      </c>
      <c r="I2242">
        <v>0</v>
      </c>
      <c r="J2242">
        <v>126000</v>
      </c>
      <c r="K2242">
        <v>85000</v>
      </c>
      <c r="L2242">
        <v>100000</v>
      </c>
      <c r="M2242">
        <v>56200</v>
      </c>
      <c r="N2242">
        <v>11500</v>
      </c>
      <c r="O2242">
        <v>25500</v>
      </c>
      <c r="P2242">
        <v>4500</v>
      </c>
      <c r="Q2242">
        <v>2000</v>
      </c>
      <c r="R2242">
        <v>0</v>
      </c>
      <c r="S2242">
        <v>8370</v>
      </c>
      <c r="T2242">
        <v>35000</v>
      </c>
      <c r="U2242">
        <v>36000</v>
      </c>
      <c r="V2242">
        <v>0</v>
      </c>
      <c r="W2242">
        <v>0</v>
      </c>
      <c r="X2242">
        <v>0</v>
      </c>
      <c r="Y2242">
        <v>0</v>
      </c>
      <c r="Z2242">
        <v>36398</v>
      </c>
      <c r="AA2242">
        <v>0</v>
      </c>
      <c r="AB2242">
        <v>210000</v>
      </c>
      <c r="AC2242">
        <v>165687</v>
      </c>
      <c r="AD2242">
        <v>85362</v>
      </c>
      <c r="AE2242">
        <v>210000</v>
      </c>
      <c r="AF2242">
        <v>41049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852623</v>
      </c>
      <c r="AO2242">
        <v>1631689</v>
      </c>
      <c r="AP2242">
        <v>251049</v>
      </c>
      <c r="AQ2242">
        <v>0</v>
      </c>
      <c r="AR2242">
        <v>20000</v>
      </c>
      <c r="AS2242">
        <v>0</v>
      </c>
      <c r="AT2242">
        <v>0</v>
      </c>
      <c r="AU2242">
        <v>200000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248356</v>
      </c>
      <c r="BE2242">
        <v>111111</v>
      </c>
      <c r="BF2242">
        <v>60000</v>
      </c>
      <c r="BG2242">
        <v>35194</v>
      </c>
      <c r="BH2242">
        <v>20000</v>
      </c>
      <c r="BI2242">
        <v>56200</v>
      </c>
      <c r="BJ2242">
        <v>0</v>
      </c>
      <c r="BK2242">
        <v>1571877</v>
      </c>
      <c r="BL2242">
        <v>0</v>
      </c>
      <c r="BM2242">
        <v>0</v>
      </c>
      <c r="BN2242">
        <v>0</v>
      </c>
      <c r="BO2242">
        <v>0</v>
      </c>
      <c r="BP2242">
        <v>0</v>
      </c>
      <c r="BQ2242">
        <v>0</v>
      </c>
      <c r="BR2242">
        <v>500000</v>
      </c>
      <c r="BS2242">
        <v>136000</v>
      </c>
      <c r="BT2242">
        <v>65000</v>
      </c>
      <c r="BU2242">
        <v>39000</v>
      </c>
      <c r="BV2242">
        <v>10000</v>
      </c>
      <c r="BW2242">
        <v>0</v>
      </c>
      <c r="BX2242">
        <v>0</v>
      </c>
      <c r="BY2242">
        <v>0</v>
      </c>
      <c r="BZ2242">
        <v>0</v>
      </c>
      <c r="CA2242">
        <v>0</v>
      </c>
      <c r="CB2242">
        <v>0</v>
      </c>
      <c r="CC2242">
        <v>0</v>
      </c>
      <c r="CD2242">
        <v>0</v>
      </c>
      <c r="CE2242">
        <v>0</v>
      </c>
      <c r="CF2242">
        <v>0</v>
      </c>
      <c r="CG2242">
        <v>25000</v>
      </c>
      <c r="CH2242">
        <v>572</v>
      </c>
      <c r="CI2242">
        <v>3000</v>
      </c>
      <c r="CJ2242">
        <v>2250</v>
      </c>
      <c r="CK2242">
        <v>900</v>
      </c>
      <c r="CL2242">
        <v>750</v>
      </c>
      <c r="CM2242">
        <v>3250</v>
      </c>
      <c r="CN2242">
        <v>15000</v>
      </c>
      <c r="CO2242">
        <v>750</v>
      </c>
      <c r="CP2242">
        <v>0</v>
      </c>
      <c r="CQ2242">
        <v>596000</v>
      </c>
      <c r="CR2242">
        <v>100000</v>
      </c>
      <c r="CS2242">
        <v>10000</v>
      </c>
      <c r="CT2242">
        <v>154000</v>
      </c>
      <c r="CU2242">
        <v>65000</v>
      </c>
      <c r="CV2242">
        <v>25000</v>
      </c>
      <c r="CW2242">
        <v>572</v>
      </c>
      <c r="CX2242">
        <v>3000</v>
      </c>
      <c r="CY2242">
        <v>2250</v>
      </c>
      <c r="CZ2242">
        <v>900</v>
      </c>
      <c r="DA2242">
        <v>750</v>
      </c>
      <c r="DB2242">
        <v>3250</v>
      </c>
      <c r="DC2242">
        <v>15000</v>
      </c>
      <c r="DD2242">
        <v>750</v>
      </c>
      <c r="DE2242">
        <v>5000</v>
      </c>
      <c r="DF2242">
        <v>36398</v>
      </c>
      <c r="DG2242">
        <v>79000</v>
      </c>
      <c r="DH2242">
        <v>0</v>
      </c>
      <c r="DI2242">
        <v>248356</v>
      </c>
      <c r="DJ2242">
        <v>161194</v>
      </c>
      <c r="DK2242">
        <v>180200</v>
      </c>
      <c r="DL2242">
        <v>90000</v>
      </c>
      <c r="DM2242">
        <v>248111</v>
      </c>
      <c r="DN2242">
        <v>20000</v>
      </c>
      <c r="DO2242">
        <v>2044731</v>
      </c>
      <c r="DP2242">
        <v>317700</v>
      </c>
      <c r="DQ2242">
        <v>1168731</v>
      </c>
      <c r="DR2242">
        <v>0</v>
      </c>
      <c r="DS2242">
        <v>0</v>
      </c>
    </row>
    <row r="2243" spans="1:123" x14ac:dyDescent="0.3">
      <c r="A2243" t="str">
        <f t="shared" ref="A2243:A2306" si="35">CONCATENATE(C2243,LEFT(D2243,4))</f>
        <v>20171987</v>
      </c>
      <c r="B2243">
        <v>65</v>
      </c>
      <c r="C2243">
        <v>2017</v>
      </c>
      <c r="D2243">
        <v>198712</v>
      </c>
      <c r="E2243">
        <v>24</v>
      </c>
      <c r="F2243">
        <v>1384015</v>
      </c>
      <c r="G2243">
        <v>215203</v>
      </c>
      <c r="H2243">
        <v>550000</v>
      </c>
      <c r="I2243">
        <v>0</v>
      </c>
      <c r="J2243">
        <v>126000</v>
      </c>
      <c r="K2243">
        <v>85000</v>
      </c>
      <c r="L2243">
        <v>100000</v>
      </c>
      <c r="M2243">
        <v>56200</v>
      </c>
      <c r="N2243">
        <v>11500</v>
      </c>
      <c r="O2243">
        <v>25500</v>
      </c>
      <c r="P2243">
        <v>4500</v>
      </c>
      <c r="Q2243">
        <v>2000</v>
      </c>
      <c r="R2243">
        <v>0</v>
      </c>
      <c r="S2243">
        <v>8311</v>
      </c>
      <c r="T2243">
        <v>35000</v>
      </c>
      <c r="U2243">
        <v>36000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46501</v>
      </c>
      <c r="AD2243">
        <v>0</v>
      </c>
      <c r="AE2243">
        <v>0</v>
      </c>
      <c r="AF2243">
        <v>70458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859553</v>
      </c>
      <c r="AO2243">
        <v>457938</v>
      </c>
      <c r="AP2243">
        <v>70458</v>
      </c>
      <c r="AQ2243">
        <v>0</v>
      </c>
      <c r="AR2243">
        <v>0</v>
      </c>
      <c r="AS2243">
        <v>3000</v>
      </c>
      <c r="AT2243">
        <v>8000</v>
      </c>
      <c r="AU2243">
        <v>248356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0</v>
      </c>
      <c r="BI2243">
        <v>0</v>
      </c>
      <c r="BJ2243">
        <v>0</v>
      </c>
      <c r="BK2243">
        <v>787751</v>
      </c>
      <c r="BL2243">
        <v>0</v>
      </c>
      <c r="BM2243">
        <v>0</v>
      </c>
      <c r="BN2243">
        <v>0</v>
      </c>
      <c r="BO2243">
        <v>0</v>
      </c>
      <c r="BP2243">
        <v>0</v>
      </c>
      <c r="BQ2243">
        <v>0</v>
      </c>
      <c r="BR2243">
        <v>12087</v>
      </c>
      <c r="BS2243">
        <v>0</v>
      </c>
      <c r="BT2243">
        <v>0</v>
      </c>
      <c r="BU2243">
        <v>0</v>
      </c>
      <c r="BV2243">
        <v>0</v>
      </c>
      <c r="BW2243">
        <v>0</v>
      </c>
      <c r="BX2243">
        <v>0</v>
      </c>
      <c r="BY2243">
        <v>0</v>
      </c>
      <c r="BZ2243">
        <v>0</v>
      </c>
      <c r="CA2243">
        <v>0</v>
      </c>
      <c r="CB2243">
        <v>0</v>
      </c>
      <c r="CC2243">
        <v>0</v>
      </c>
      <c r="CD2243">
        <v>0</v>
      </c>
      <c r="CE2243">
        <v>0</v>
      </c>
      <c r="CF2243">
        <v>0</v>
      </c>
      <c r="CG2243">
        <v>0</v>
      </c>
      <c r="CH2243">
        <v>0</v>
      </c>
      <c r="CI2243">
        <v>0</v>
      </c>
      <c r="CJ2243">
        <v>0</v>
      </c>
      <c r="CK2243">
        <v>0</v>
      </c>
      <c r="CL2243">
        <v>0</v>
      </c>
      <c r="CM2243">
        <v>0</v>
      </c>
      <c r="CN2243">
        <v>0</v>
      </c>
      <c r="CO2243">
        <v>0</v>
      </c>
      <c r="CP2243">
        <v>0</v>
      </c>
      <c r="CQ2243">
        <v>588087</v>
      </c>
      <c r="CR2243">
        <v>100000</v>
      </c>
      <c r="CS2243">
        <v>10000</v>
      </c>
      <c r="CT2243">
        <v>154000</v>
      </c>
      <c r="CU2243">
        <v>65000</v>
      </c>
      <c r="CV2243">
        <v>25000</v>
      </c>
      <c r="CW2243">
        <v>572</v>
      </c>
      <c r="CX2243">
        <v>3000</v>
      </c>
      <c r="CY2243">
        <v>2250</v>
      </c>
      <c r="CZ2243">
        <v>900</v>
      </c>
      <c r="DA2243">
        <v>750</v>
      </c>
      <c r="DB2243">
        <v>3250</v>
      </c>
      <c r="DC2243">
        <v>15000</v>
      </c>
      <c r="DD2243">
        <v>750</v>
      </c>
      <c r="DE2243">
        <v>10000</v>
      </c>
      <c r="DF2243">
        <v>33541</v>
      </c>
      <c r="DG2243">
        <v>100000</v>
      </c>
      <c r="DH2243">
        <v>0</v>
      </c>
      <c r="DI2243">
        <v>0</v>
      </c>
      <c r="DJ2243">
        <v>157675</v>
      </c>
      <c r="DK2243">
        <v>174018</v>
      </c>
      <c r="DL2243">
        <v>90000</v>
      </c>
      <c r="DM2243">
        <v>237000</v>
      </c>
      <c r="DN2243">
        <v>20000</v>
      </c>
      <c r="DO2243">
        <v>1790792</v>
      </c>
      <c r="DP2243">
        <v>317700</v>
      </c>
      <c r="DQ2243">
        <v>-236269</v>
      </c>
      <c r="DR2243">
        <v>0</v>
      </c>
      <c r="DS2243">
        <v>0</v>
      </c>
    </row>
    <row r="2244" spans="1:123" x14ac:dyDescent="0.3">
      <c r="A2244" t="str">
        <f t="shared" si="35"/>
        <v>20181988</v>
      </c>
      <c r="B2244">
        <v>65</v>
      </c>
      <c r="C2244">
        <v>2018</v>
      </c>
      <c r="D2244">
        <v>198812</v>
      </c>
      <c r="E2244">
        <v>21</v>
      </c>
      <c r="F2244">
        <v>1711426</v>
      </c>
      <c r="G2244">
        <v>186174</v>
      </c>
      <c r="H2244">
        <v>550000</v>
      </c>
      <c r="I2244">
        <v>250000</v>
      </c>
      <c r="J2244">
        <v>120000</v>
      </c>
      <c r="K2244">
        <v>85000</v>
      </c>
      <c r="L2244">
        <v>130000</v>
      </c>
      <c r="M2244">
        <v>56200</v>
      </c>
      <c r="N2244">
        <v>11500</v>
      </c>
      <c r="O2244">
        <v>25500</v>
      </c>
      <c r="P2244">
        <v>4500</v>
      </c>
      <c r="Q2244">
        <v>2000</v>
      </c>
      <c r="R2244">
        <v>0</v>
      </c>
      <c r="S2244">
        <v>8252</v>
      </c>
      <c r="T2244">
        <v>35000</v>
      </c>
      <c r="U2244">
        <v>36000</v>
      </c>
      <c r="V2244">
        <v>0</v>
      </c>
      <c r="W2244">
        <v>0</v>
      </c>
      <c r="X2244">
        <v>0</v>
      </c>
      <c r="Y2244">
        <v>11048</v>
      </c>
      <c r="Z2244">
        <v>0</v>
      </c>
      <c r="AA2244">
        <v>0</v>
      </c>
      <c r="AB2244">
        <v>0</v>
      </c>
      <c r="AC2244">
        <v>40087</v>
      </c>
      <c r="AD2244">
        <v>0</v>
      </c>
      <c r="AE2244">
        <v>0</v>
      </c>
      <c r="AF2244">
        <v>60739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1154261</v>
      </c>
      <c r="AO2244">
        <v>394774</v>
      </c>
      <c r="AP2244">
        <v>60739</v>
      </c>
      <c r="AQ2244">
        <v>0</v>
      </c>
      <c r="AR2244">
        <v>0</v>
      </c>
      <c r="AS2244">
        <v>3000</v>
      </c>
      <c r="AT2244">
        <v>8000</v>
      </c>
      <c r="AU2244">
        <v>0</v>
      </c>
      <c r="AV2244">
        <v>75000</v>
      </c>
      <c r="AW2244">
        <v>0</v>
      </c>
      <c r="AX2244">
        <v>35004</v>
      </c>
      <c r="AY2244">
        <v>0</v>
      </c>
      <c r="AZ2244">
        <v>20000</v>
      </c>
      <c r="BA2244">
        <v>25000</v>
      </c>
      <c r="BB2244">
        <v>8000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0</v>
      </c>
      <c r="BI2244">
        <v>0</v>
      </c>
      <c r="BJ2244">
        <v>0</v>
      </c>
      <c r="BK2244">
        <v>629518</v>
      </c>
      <c r="BL2244">
        <v>0</v>
      </c>
      <c r="BM2244">
        <v>83964</v>
      </c>
      <c r="BN2244">
        <v>50857</v>
      </c>
      <c r="BO2244">
        <v>0</v>
      </c>
      <c r="BP2244">
        <v>0</v>
      </c>
      <c r="BQ2244">
        <v>0</v>
      </c>
      <c r="BR2244">
        <v>0</v>
      </c>
      <c r="BS2244">
        <v>0</v>
      </c>
      <c r="BT2244">
        <v>0</v>
      </c>
      <c r="BU2244">
        <v>0</v>
      </c>
      <c r="BV2244">
        <v>0</v>
      </c>
      <c r="BW2244">
        <v>0</v>
      </c>
      <c r="BX2244">
        <v>0</v>
      </c>
      <c r="BY2244">
        <v>0</v>
      </c>
      <c r="BZ2244">
        <v>0</v>
      </c>
      <c r="CA2244">
        <v>0</v>
      </c>
      <c r="CB2244">
        <v>0</v>
      </c>
      <c r="CC2244">
        <v>0</v>
      </c>
      <c r="CD2244">
        <v>0</v>
      </c>
      <c r="CE2244">
        <v>0</v>
      </c>
      <c r="CF2244">
        <v>15000</v>
      </c>
      <c r="CG2244">
        <v>0</v>
      </c>
      <c r="CH2244">
        <v>0</v>
      </c>
      <c r="CI2244">
        <v>0</v>
      </c>
      <c r="CJ2244">
        <v>0</v>
      </c>
      <c r="CK2244">
        <v>0</v>
      </c>
      <c r="CL2244">
        <v>0</v>
      </c>
      <c r="CM2244">
        <v>0</v>
      </c>
      <c r="CN2244">
        <v>0</v>
      </c>
      <c r="CO2244">
        <v>0</v>
      </c>
      <c r="CP2244">
        <v>0</v>
      </c>
      <c r="CQ2244">
        <v>484122</v>
      </c>
      <c r="CR2244">
        <v>100000</v>
      </c>
      <c r="CS2244">
        <v>10000</v>
      </c>
      <c r="CT2244">
        <v>103143</v>
      </c>
      <c r="CU2244">
        <v>65000</v>
      </c>
      <c r="CV2244">
        <v>25000</v>
      </c>
      <c r="CW2244">
        <v>572</v>
      </c>
      <c r="CX2244">
        <v>3000</v>
      </c>
      <c r="CY2244">
        <v>2250</v>
      </c>
      <c r="CZ2244">
        <v>900</v>
      </c>
      <c r="DA2244">
        <v>750</v>
      </c>
      <c r="DB2244">
        <v>3250</v>
      </c>
      <c r="DC2244">
        <v>15000</v>
      </c>
      <c r="DD2244">
        <v>750</v>
      </c>
      <c r="DE2244">
        <v>0</v>
      </c>
      <c r="DF2244">
        <v>21487</v>
      </c>
      <c r="DG2244">
        <v>100000</v>
      </c>
      <c r="DH2244">
        <v>0</v>
      </c>
      <c r="DI2244">
        <v>0</v>
      </c>
      <c r="DJ2244">
        <v>122671</v>
      </c>
      <c r="DK2244">
        <v>149018</v>
      </c>
      <c r="DL2244">
        <v>90000</v>
      </c>
      <c r="DM2244">
        <v>162000</v>
      </c>
      <c r="DN2244">
        <v>0</v>
      </c>
      <c r="DO2244">
        <v>1458912</v>
      </c>
      <c r="DP2244">
        <v>317700</v>
      </c>
      <c r="DQ2244">
        <v>-315874</v>
      </c>
      <c r="DR2244">
        <v>0</v>
      </c>
      <c r="DS2244">
        <v>0</v>
      </c>
    </row>
    <row r="2245" spans="1:123" x14ac:dyDescent="0.3">
      <c r="A2245" t="str">
        <f t="shared" si="35"/>
        <v>20191989</v>
      </c>
      <c r="B2245">
        <v>65</v>
      </c>
      <c r="C2245">
        <v>2019</v>
      </c>
      <c r="D2245">
        <v>198912</v>
      </c>
      <c r="E2245">
        <v>61</v>
      </c>
      <c r="F2245">
        <v>1945664</v>
      </c>
      <c r="G2245">
        <v>163145</v>
      </c>
      <c r="H2245">
        <v>550000</v>
      </c>
      <c r="I2245">
        <v>250000</v>
      </c>
      <c r="J2245">
        <v>120000</v>
      </c>
      <c r="K2245">
        <v>85000</v>
      </c>
      <c r="L2245">
        <v>160000</v>
      </c>
      <c r="M2245">
        <v>56200</v>
      </c>
      <c r="N2245">
        <v>11500</v>
      </c>
      <c r="O2245">
        <v>25500</v>
      </c>
      <c r="P2245">
        <v>4500</v>
      </c>
      <c r="Q2245">
        <v>2000</v>
      </c>
      <c r="R2245">
        <v>0</v>
      </c>
      <c r="S2245">
        <v>8193</v>
      </c>
      <c r="T2245">
        <v>35000</v>
      </c>
      <c r="U2245">
        <v>36000</v>
      </c>
      <c r="V2245">
        <v>0</v>
      </c>
      <c r="W2245">
        <v>0</v>
      </c>
      <c r="X2245">
        <v>0</v>
      </c>
      <c r="Y2245">
        <v>0</v>
      </c>
      <c r="Z2245">
        <v>115884</v>
      </c>
      <c r="AA2245">
        <v>0</v>
      </c>
      <c r="AB2245">
        <v>0</v>
      </c>
      <c r="AC2245">
        <v>118965</v>
      </c>
      <c r="AD2245">
        <v>61291</v>
      </c>
      <c r="AE2245">
        <v>0</v>
      </c>
      <c r="AF2245">
        <v>180256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18893</v>
      </c>
      <c r="AN2245">
        <v>918860</v>
      </c>
      <c r="AO2245">
        <v>1171571</v>
      </c>
      <c r="AP2245">
        <v>180256</v>
      </c>
      <c r="AQ2245">
        <v>0</v>
      </c>
      <c r="AR2245">
        <v>20000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0</v>
      </c>
      <c r="BI2245">
        <v>0</v>
      </c>
      <c r="BJ2245">
        <v>0</v>
      </c>
      <c r="BK2245">
        <v>1371827</v>
      </c>
      <c r="BL2245">
        <v>0</v>
      </c>
      <c r="BM2245">
        <v>0</v>
      </c>
      <c r="BN2245">
        <v>0</v>
      </c>
      <c r="BO2245">
        <v>0</v>
      </c>
      <c r="BP2245">
        <v>0</v>
      </c>
      <c r="BQ2245">
        <v>0</v>
      </c>
      <c r="BR2245">
        <v>145878</v>
      </c>
      <c r="BS2245">
        <v>0</v>
      </c>
      <c r="BT2245">
        <v>0</v>
      </c>
      <c r="BU2245">
        <v>0</v>
      </c>
      <c r="BV2245">
        <v>0</v>
      </c>
      <c r="BW2245">
        <v>0</v>
      </c>
      <c r="BX2245">
        <v>0</v>
      </c>
      <c r="BY2245">
        <v>0</v>
      </c>
      <c r="BZ2245">
        <v>0</v>
      </c>
      <c r="CA2245">
        <v>0</v>
      </c>
      <c r="CB2245">
        <v>0</v>
      </c>
      <c r="CC2245">
        <v>0</v>
      </c>
      <c r="CD2245">
        <v>0</v>
      </c>
      <c r="CE2245">
        <v>0</v>
      </c>
      <c r="CF2245">
        <v>0</v>
      </c>
      <c r="CG2245">
        <v>0</v>
      </c>
      <c r="CH2245">
        <v>0</v>
      </c>
      <c r="CI2245">
        <v>0</v>
      </c>
      <c r="CJ2245">
        <v>0</v>
      </c>
      <c r="CK2245">
        <v>0</v>
      </c>
      <c r="CL2245">
        <v>0</v>
      </c>
      <c r="CM2245">
        <v>0</v>
      </c>
      <c r="CN2245">
        <v>0</v>
      </c>
      <c r="CO2245">
        <v>0</v>
      </c>
      <c r="CP2245">
        <v>0</v>
      </c>
      <c r="CQ2245">
        <v>610000</v>
      </c>
      <c r="CR2245">
        <v>100000</v>
      </c>
      <c r="CS2245">
        <v>10000</v>
      </c>
      <c r="CT2245">
        <v>103143</v>
      </c>
      <c r="CU2245">
        <v>65000</v>
      </c>
      <c r="CV2245">
        <v>25000</v>
      </c>
      <c r="CW2245">
        <v>572</v>
      </c>
      <c r="CX2245">
        <v>3000</v>
      </c>
      <c r="CY2245">
        <v>2250</v>
      </c>
      <c r="CZ2245">
        <v>900</v>
      </c>
      <c r="DA2245">
        <v>750</v>
      </c>
      <c r="DB2245">
        <v>3250</v>
      </c>
      <c r="DC2245">
        <v>15000</v>
      </c>
      <c r="DD2245">
        <v>750</v>
      </c>
      <c r="DE2245">
        <v>5000</v>
      </c>
      <c r="DF2245">
        <v>136727</v>
      </c>
      <c r="DG2245">
        <v>100000</v>
      </c>
      <c r="DH2245">
        <v>0</v>
      </c>
      <c r="DI2245">
        <v>0</v>
      </c>
      <c r="DJ2245">
        <v>122671</v>
      </c>
      <c r="DK2245">
        <v>149018</v>
      </c>
      <c r="DL2245">
        <v>90000</v>
      </c>
      <c r="DM2245">
        <v>162000</v>
      </c>
      <c r="DN2245">
        <v>0</v>
      </c>
      <c r="DO2245">
        <v>1705030</v>
      </c>
      <c r="DP2245">
        <v>317700</v>
      </c>
      <c r="DQ2245">
        <v>280655</v>
      </c>
      <c r="DR2245">
        <v>0</v>
      </c>
      <c r="DS2245">
        <v>18893</v>
      </c>
    </row>
    <row r="2246" spans="1:123" x14ac:dyDescent="0.3">
      <c r="A2246" t="str">
        <f t="shared" si="35"/>
        <v>20201990</v>
      </c>
      <c r="B2246">
        <v>65</v>
      </c>
      <c r="C2246">
        <v>2020</v>
      </c>
      <c r="D2246">
        <v>199012</v>
      </c>
      <c r="E2246">
        <v>22</v>
      </c>
      <c r="F2246">
        <v>2073672</v>
      </c>
      <c r="G2246">
        <v>163116</v>
      </c>
      <c r="H2246">
        <v>550000</v>
      </c>
      <c r="I2246">
        <v>0</v>
      </c>
      <c r="J2246">
        <v>120000</v>
      </c>
      <c r="K2246">
        <v>85000</v>
      </c>
      <c r="L2246">
        <v>192500</v>
      </c>
      <c r="M2246">
        <v>56200</v>
      </c>
      <c r="N2246">
        <v>11500</v>
      </c>
      <c r="O2246">
        <v>25500</v>
      </c>
      <c r="P2246">
        <v>4500</v>
      </c>
      <c r="Q2246">
        <v>2000</v>
      </c>
      <c r="R2246">
        <v>0</v>
      </c>
      <c r="S2246">
        <v>8134</v>
      </c>
      <c r="T2246">
        <v>35000</v>
      </c>
      <c r="U2246">
        <v>36000</v>
      </c>
      <c r="V2246">
        <v>0</v>
      </c>
      <c r="W2246">
        <v>0</v>
      </c>
      <c r="X2246">
        <v>25000</v>
      </c>
      <c r="Y2246">
        <v>127005</v>
      </c>
      <c r="Z2246">
        <v>0</v>
      </c>
      <c r="AA2246">
        <v>0</v>
      </c>
      <c r="AB2246">
        <v>0</v>
      </c>
      <c r="AC2246">
        <v>42267</v>
      </c>
      <c r="AD2246">
        <v>0</v>
      </c>
      <c r="AE2246">
        <v>0</v>
      </c>
      <c r="AF2246">
        <v>64043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1104296</v>
      </c>
      <c r="AO2246">
        <v>416247</v>
      </c>
      <c r="AP2246">
        <v>64043</v>
      </c>
      <c r="AQ2246">
        <v>0</v>
      </c>
      <c r="AR2246">
        <v>0</v>
      </c>
      <c r="AS2246">
        <v>3000</v>
      </c>
      <c r="AT2246">
        <v>8000</v>
      </c>
      <c r="AU2246">
        <v>0</v>
      </c>
      <c r="AV2246">
        <v>75000</v>
      </c>
      <c r="AW2246">
        <v>0</v>
      </c>
      <c r="AX2246">
        <v>35613</v>
      </c>
      <c r="AY2246">
        <v>0</v>
      </c>
      <c r="AZ2246">
        <v>0</v>
      </c>
      <c r="BA2246">
        <v>25000</v>
      </c>
      <c r="BB2246">
        <v>8000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0</v>
      </c>
      <c r="BI2246">
        <v>0</v>
      </c>
      <c r="BJ2246">
        <v>0</v>
      </c>
      <c r="BK2246">
        <v>634904</v>
      </c>
      <c r="BL2246">
        <v>0</v>
      </c>
      <c r="BM2246">
        <v>196667</v>
      </c>
      <c r="BN2246">
        <v>103143</v>
      </c>
      <c r="BO2246">
        <v>0</v>
      </c>
      <c r="BP2246">
        <v>100000</v>
      </c>
      <c r="BQ2246">
        <v>3270</v>
      </c>
      <c r="BR2246">
        <v>0</v>
      </c>
      <c r="BS2246">
        <v>0</v>
      </c>
      <c r="BT2246">
        <v>0</v>
      </c>
      <c r="BU2246">
        <v>0</v>
      </c>
      <c r="BV2246">
        <v>0</v>
      </c>
      <c r="BW2246">
        <v>0</v>
      </c>
      <c r="BX2246">
        <v>0</v>
      </c>
      <c r="BY2246">
        <v>0</v>
      </c>
      <c r="BZ2246">
        <v>0</v>
      </c>
      <c r="CA2246">
        <v>0</v>
      </c>
      <c r="CB2246">
        <v>0</v>
      </c>
      <c r="CC2246">
        <v>0</v>
      </c>
      <c r="CD2246">
        <v>0</v>
      </c>
      <c r="CE2246">
        <v>0</v>
      </c>
      <c r="CF2246">
        <v>10000</v>
      </c>
      <c r="CG2246">
        <v>0</v>
      </c>
      <c r="CH2246">
        <v>0</v>
      </c>
      <c r="CI2246">
        <v>0</v>
      </c>
      <c r="CJ2246">
        <v>0</v>
      </c>
      <c r="CK2246">
        <v>0</v>
      </c>
      <c r="CL2246">
        <v>0</v>
      </c>
      <c r="CM2246">
        <v>0</v>
      </c>
      <c r="CN2246">
        <v>0</v>
      </c>
      <c r="CO2246">
        <v>0</v>
      </c>
      <c r="CP2246">
        <v>0</v>
      </c>
      <c r="CQ2246">
        <v>393333</v>
      </c>
      <c r="CR2246">
        <v>0</v>
      </c>
      <c r="CS2246">
        <v>6730</v>
      </c>
      <c r="CT2246">
        <v>0</v>
      </c>
      <c r="CU2246">
        <v>65000</v>
      </c>
      <c r="CV2246">
        <v>25000</v>
      </c>
      <c r="CW2246">
        <v>572</v>
      </c>
      <c r="CX2246">
        <v>3000</v>
      </c>
      <c r="CY2246">
        <v>2250</v>
      </c>
      <c r="CZ2246">
        <v>900</v>
      </c>
      <c r="DA2246">
        <v>750</v>
      </c>
      <c r="DB2246">
        <v>3250</v>
      </c>
      <c r="DC2246">
        <v>15000</v>
      </c>
      <c r="DD2246">
        <v>750</v>
      </c>
      <c r="DE2246">
        <v>0</v>
      </c>
      <c r="DF2246">
        <v>0</v>
      </c>
      <c r="DG2246">
        <v>75000</v>
      </c>
      <c r="DH2246">
        <v>0</v>
      </c>
      <c r="DI2246">
        <v>0</v>
      </c>
      <c r="DJ2246">
        <v>87057</v>
      </c>
      <c r="DK2246">
        <v>124018</v>
      </c>
      <c r="DL2246">
        <v>90000</v>
      </c>
      <c r="DM2246">
        <v>87000</v>
      </c>
      <c r="DN2246">
        <v>0</v>
      </c>
      <c r="DO2246">
        <v>979610</v>
      </c>
      <c r="DP2246">
        <v>317700</v>
      </c>
      <c r="DQ2246">
        <v>-821207</v>
      </c>
      <c r="DR2246">
        <v>120510</v>
      </c>
      <c r="DS2246">
        <v>0</v>
      </c>
    </row>
    <row r="2247" spans="1:123" x14ac:dyDescent="0.3">
      <c r="A2247" t="str">
        <f t="shared" si="35"/>
        <v>20211991</v>
      </c>
      <c r="B2247">
        <v>65</v>
      </c>
      <c r="C2247">
        <v>2021</v>
      </c>
      <c r="D2247">
        <v>199112</v>
      </c>
      <c r="E2247">
        <v>14</v>
      </c>
      <c r="F2247">
        <v>1871759</v>
      </c>
      <c r="G2247">
        <v>163116</v>
      </c>
      <c r="H2247">
        <v>550000</v>
      </c>
      <c r="I2247">
        <v>0</v>
      </c>
      <c r="J2247">
        <v>120000</v>
      </c>
      <c r="K2247">
        <v>85000</v>
      </c>
      <c r="L2247">
        <v>205000</v>
      </c>
      <c r="M2247">
        <v>56200</v>
      </c>
      <c r="N2247">
        <v>11500</v>
      </c>
      <c r="O2247">
        <v>25500</v>
      </c>
      <c r="P2247">
        <v>4500</v>
      </c>
      <c r="Q2247">
        <v>2000</v>
      </c>
      <c r="R2247">
        <v>0</v>
      </c>
      <c r="S2247">
        <v>7945</v>
      </c>
      <c r="T2247">
        <v>35000</v>
      </c>
      <c r="U2247">
        <v>36000</v>
      </c>
      <c r="V2247">
        <v>0</v>
      </c>
      <c r="W2247">
        <v>0</v>
      </c>
      <c r="X2247">
        <v>25000</v>
      </c>
      <c r="Y2247">
        <v>0</v>
      </c>
      <c r="Z2247">
        <v>0</v>
      </c>
      <c r="AA2247">
        <v>0</v>
      </c>
      <c r="AB2247">
        <v>0</v>
      </c>
      <c r="AC2247">
        <v>26393</v>
      </c>
      <c r="AD2247">
        <v>0</v>
      </c>
      <c r="AE2247">
        <v>0</v>
      </c>
      <c r="AF2247">
        <v>39991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1013654</v>
      </c>
      <c r="AO2247">
        <v>259923</v>
      </c>
      <c r="AP2247">
        <v>39991</v>
      </c>
      <c r="AQ2247">
        <v>0</v>
      </c>
      <c r="AR2247">
        <v>0</v>
      </c>
      <c r="AS2247">
        <v>6000</v>
      </c>
      <c r="AT2247">
        <v>8000</v>
      </c>
      <c r="AU2247">
        <v>0</v>
      </c>
      <c r="AV2247">
        <v>75000</v>
      </c>
      <c r="AW2247">
        <v>0</v>
      </c>
      <c r="AX2247">
        <v>31500</v>
      </c>
      <c r="AY2247">
        <v>0</v>
      </c>
      <c r="AZ2247">
        <v>0</v>
      </c>
      <c r="BA2247">
        <v>25000</v>
      </c>
      <c r="BB2247">
        <v>8000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0</v>
      </c>
      <c r="BI2247">
        <v>0</v>
      </c>
      <c r="BJ2247">
        <v>0</v>
      </c>
      <c r="BK2247">
        <v>453414</v>
      </c>
      <c r="BL2247">
        <v>0</v>
      </c>
      <c r="BM2247">
        <v>176667</v>
      </c>
      <c r="BN2247">
        <v>0</v>
      </c>
      <c r="BO2247">
        <v>21152</v>
      </c>
      <c r="BP2247">
        <v>0</v>
      </c>
      <c r="BQ2247">
        <v>6730</v>
      </c>
      <c r="BR2247">
        <v>0</v>
      </c>
      <c r="BS2247">
        <v>0</v>
      </c>
      <c r="BT2247">
        <v>0</v>
      </c>
      <c r="BU2247">
        <v>0</v>
      </c>
      <c r="BV2247">
        <v>0</v>
      </c>
      <c r="BW2247">
        <v>25000</v>
      </c>
      <c r="BX2247">
        <v>572</v>
      </c>
      <c r="BY2247">
        <v>3000</v>
      </c>
      <c r="BZ2247">
        <v>2250</v>
      </c>
      <c r="CA2247">
        <v>900</v>
      </c>
      <c r="CB2247">
        <v>750</v>
      </c>
      <c r="CC2247">
        <v>3250</v>
      </c>
      <c r="CD2247">
        <v>15000</v>
      </c>
      <c r="CE2247">
        <v>750</v>
      </c>
      <c r="CF2247">
        <v>5000</v>
      </c>
      <c r="CG2247">
        <v>0</v>
      </c>
      <c r="CH2247">
        <v>0</v>
      </c>
      <c r="CI2247">
        <v>0</v>
      </c>
      <c r="CJ2247">
        <v>0</v>
      </c>
      <c r="CK2247">
        <v>0</v>
      </c>
      <c r="CL2247">
        <v>0</v>
      </c>
      <c r="CM2247">
        <v>0</v>
      </c>
      <c r="CN2247">
        <v>0</v>
      </c>
      <c r="CO2247">
        <v>0</v>
      </c>
      <c r="CP2247">
        <v>0</v>
      </c>
      <c r="CQ2247">
        <v>196667</v>
      </c>
      <c r="CR2247">
        <v>0</v>
      </c>
      <c r="CS2247">
        <v>0</v>
      </c>
      <c r="CT2247">
        <v>0</v>
      </c>
      <c r="CU2247">
        <v>43848</v>
      </c>
      <c r="CV2247">
        <v>0</v>
      </c>
      <c r="CW2247">
        <v>0</v>
      </c>
      <c r="CX2247">
        <v>0</v>
      </c>
      <c r="CY2247">
        <v>0</v>
      </c>
      <c r="CZ2247">
        <v>0</v>
      </c>
      <c r="DA2247">
        <v>0</v>
      </c>
      <c r="DB2247">
        <v>0</v>
      </c>
      <c r="DC2247">
        <v>0</v>
      </c>
      <c r="DD2247">
        <v>0</v>
      </c>
      <c r="DE2247">
        <v>0</v>
      </c>
      <c r="DF2247">
        <v>0</v>
      </c>
      <c r="DG2247">
        <v>50000</v>
      </c>
      <c r="DH2247">
        <v>0</v>
      </c>
      <c r="DI2247">
        <v>0</v>
      </c>
      <c r="DJ2247">
        <v>55557</v>
      </c>
      <c r="DK2247">
        <v>99018</v>
      </c>
      <c r="DL2247">
        <v>90000</v>
      </c>
      <c r="DM2247">
        <v>12000</v>
      </c>
      <c r="DN2247">
        <v>0</v>
      </c>
      <c r="DO2247">
        <v>547089</v>
      </c>
      <c r="DP2247">
        <v>317700</v>
      </c>
      <c r="DQ2247">
        <v>-760307</v>
      </c>
      <c r="DR2247">
        <v>342786</v>
      </c>
      <c r="DS2247">
        <v>0</v>
      </c>
    </row>
    <row r="2248" spans="1:123" x14ac:dyDescent="0.3">
      <c r="A2248" t="str">
        <f t="shared" si="35"/>
        <v>20221992</v>
      </c>
      <c r="B2248">
        <v>65</v>
      </c>
      <c r="C2248">
        <v>2022</v>
      </c>
      <c r="D2248">
        <v>199212</v>
      </c>
      <c r="E2248">
        <v>17</v>
      </c>
      <c r="F2248">
        <v>1835817</v>
      </c>
      <c r="G2248">
        <v>163115</v>
      </c>
      <c r="H2248">
        <v>550000</v>
      </c>
      <c r="I2248">
        <v>0</v>
      </c>
      <c r="J2248">
        <v>120000</v>
      </c>
      <c r="K2248">
        <v>85000</v>
      </c>
      <c r="L2248">
        <v>202500</v>
      </c>
      <c r="M2248">
        <v>56200</v>
      </c>
      <c r="N2248">
        <v>11500</v>
      </c>
      <c r="O2248">
        <v>25500</v>
      </c>
      <c r="P2248">
        <v>4500</v>
      </c>
      <c r="Q2248">
        <v>2000</v>
      </c>
      <c r="R2248">
        <v>0</v>
      </c>
      <c r="S2248">
        <v>7757</v>
      </c>
      <c r="T2248">
        <v>35000</v>
      </c>
      <c r="U2248">
        <v>36000</v>
      </c>
      <c r="V2248">
        <v>0</v>
      </c>
      <c r="W2248">
        <v>0</v>
      </c>
      <c r="X2248">
        <v>25000</v>
      </c>
      <c r="Y2248">
        <v>0</v>
      </c>
      <c r="Z2248">
        <v>0</v>
      </c>
      <c r="AA2248">
        <v>0</v>
      </c>
      <c r="AB2248">
        <v>0</v>
      </c>
      <c r="AC2248">
        <v>32874</v>
      </c>
      <c r="AD2248">
        <v>0</v>
      </c>
      <c r="AE2248">
        <v>0</v>
      </c>
      <c r="AF2248">
        <v>49811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1001146</v>
      </c>
      <c r="AO2248">
        <v>323748</v>
      </c>
      <c r="AP2248">
        <v>49811</v>
      </c>
      <c r="AQ2248">
        <v>0</v>
      </c>
      <c r="AR2248">
        <v>0</v>
      </c>
      <c r="AS2248">
        <v>6000</v>
      </c>
      <c r="AT2248">
        <v>8000</v>
      </c>
      <c r="AU2248">
        <v>0</v>
      </c>
      <c r="AV2248">
        <v>12000</v>
      </c>
      <c r="AW2248">
        <v>0</v>
      </c>
      <c r="AX2248">
        <v>32988</v>
      </c>
      <c r="AY2248">
        <v>0</v>
      </c>
      <c r="AZ2248">
        <v>0</v>
      </c>
      <c r="BA2248">
        <v>25000</v>
      </c>
      <c r="BB2248">
        <v>8000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0</v>
      </c>
      <c r="BI2248">
        <v>0</v>
      </c>
      <c r="BJ2248">
        <v>0</v>
      </c>
      <c r="BK2248">
        <v>465547</v>
      </c>
      <c r="BL2248">
        <v>0</v>
      </c>
      <c r="BM2248">
        <v>156667</v>
      </c>
      <c r="BN2248">
        <v>0</v>
      </c>
      <c r="BO2248">
        <v>43848</v>
      </c>
      <c r="BP2248">
        <v>0</v>
      </c>
      <c r="BQ2248">
        <v>0</v>
      </c>
      <c r="BR2248">
        <v>0</v>
      </c>
      <c r="BS2248">
        <v>0</v>
      </c>
      <c r="BT2248">
        <v>0</v>
      </c>
      <c r="BU2248">
        <v>0</v>
      </c>
      <c r="BV2248">
        <v>0</v>
      </c>
      <c r="BW2248">
        <v>0</v>
      </c>
      <c r="BX2248">
        <v>0</v>
      </c>
      <c r="BY2248">
        <v>0</v>
      </c>
      <c r="BZ2248">
        <v>0</v>
      </c>
      <c r="CA2248">
        <v>0</v>
      </c>
      <c r="CB2248">
        <v>0</v>
      </c>
      <c r="CC2248">
        <v>0</v>
      </c>
      <c r="CD2248">
        <v>0</v>
      </c>
      <c r="CE2248">
        <v>0</v>
      </c>
      <c r="CF2248">
        <v>5000</v>
      </c>
      <c r="CG2248">
        <v>0</v>
      </c>
      <c r="CH2248">
        <v>0</v>
      </c>
      <c r="CI2248">
        <v>0</v>
      </c>
      <c r="CJ2248">
        <v>0</v>
      </c>
      <c r="CK2248">
        <v>0</v>
      </c>
      <c r="CL2248">
        <v>0</v>
      </c>
      <c r="CM2248">
        <v>0</v>
      </c>
      <c r="CN2248">
        <v>0</v>
      </c>
      <c r="CO2248">
        <v>0</v>
      </c>
      <c r="CP2248">
        <v>0</v>
      </c>
      <c r="CQ2248">
        <v>20000</v>
      </c>
      <c r="CR2248">
        <v>0</v>
      </c>
      <c r="CS2248">
        <v>0</v>
      </c>
      <c r="CT2248">
        <v>0</v>
      </c>
      <c r="CU2248">
        <v>0</v>
      </c>
      <c r="CV2248">
        <v>0</v>
      </c>
      <c r="CW2248">
        <v>0</v>
      </c>
      <c r="CX2248">
        <v>0</v>
      </c>
      <c r="CY2248">
        <v>0</v>
      </c>
      <c r="CZ2248">
        <v>0</v>
      </c>
      <c r="DA2248">
        <v>0</v>
      </c>
      <c r="DB2248">
        <v>0</v>
      </c>
      <c r="DC2248">
        <v>0</v>
      </c>
      <c r="DD2248">
        <v>0</v>
      </c>
      <c r="DE2248">
        <v>0</v>
      </c>
      <c r="DF2248">
        <v>0</v>
      </c>
      <c r="DG2248">
        <v>25000</v>
      </c>
      <c r="DH2248">
        <v>0</v>
      </c>
      <c r="DI2248">
        <v>0</v>
      </c>
      <c r="DJ2248">
        <v>22569</v>
      </c>
      <c r="DK2248">
        <v>74018</v>
      </c>
      <c r="DL2248">
        <v>90000</v>
      </c>
      <c r="DM2248">
        <v>0</v>
      </c>
      <c r="DN2248">
        <v>0</v>
      </c>
      <c r="DO2248">
        <v>231587</v>
      </c>
      <c r="DP2248">
        <v>317700</v>
      </c>
      <c r="DQ2248">
        <v>-663227</v>
      </c>
      <c r="DR2248">
        <v>362725</v>
      </c>
      <c r="DS2248">
        <v>0</v>
      </c>
    </row>
    <row r="2249" spans="1:123" x14ac:dyDescent="0.3">
      <c r="A2249" t="str">
        <f t="shared" si="35"/>
        <v>20231993</v>
      </c>
      <c r="B2249">
        <v>65</v>
      </c>
      <c r="C2249">
        <v>2023</v>
      </c>
      <c r="D2249">
        <v>199312</v>
      </c>
      <c r="E2249">
        <v>46</v>
      </c>
      <c r="F2249">
        <v>1635670</v>
      </c>
      <c r="G2249">
        <v>163115</v>
      </c>
      <c r="H2249">
        <v>550000</v>
      </c>
      <c r="I2249">
        <v>0</v>
      </c>
      <c r="J2249">
        <v>120000</v>
      </c>
      <c r="K2249">
        <v>85000</v>
      </c>
      <c r="L2249">
        <v>200000</v>
      </c>
      <c r="M2249">
        <v>56200</v>
      </c>
      <c r="N2249">
        <v>11500</v>
      </c>
      <c r="O2249">
        <v>25500</v>
      </c>
      <c r="P2249">
        <v>4500</v>
      </c>
      <c r="Q2249">
        <v>2000</v>
      </c>
      <c r="R2249">
        <v>0</v>
      </c>
      <c r="S2249">
        <v>7568</v>
      </c>
      <c r="T2249">
        <v>35000</v>
      </c>
      <c r="U2249">
        <v>36000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89043</v>
      </c>
      <c r="AD2249">
        <v>45875</v>
      </c>
      <c r="AE2249">
        <v>0</v>
      </c>
      <c r="AF2249">
        <v>134917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888351</v>
      </c>
      <c r="AO2249">
        <v>876894</v>
      </c>
      <c r="AP2249">
        <v>134917</v>
      </c>
      <c r="AQ2249">
        <v>0</v>
      </c>
      <c r="AR2249">
        <v>20000</v>
      </c>
      <c r="AS2249">
        <v>3000</v>
      </c>
      <c r="AT2249">
        <v>8000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0</v>
      </c>
      <c r="BI2249">
        <v>0</v>
      </c>
      <c r="BJ2249">
        <v>0</v>
      </c>
      <c r="BK2249">
        <v>1042811</v>
      </c>
      <c r="BL2249">
        <v>0</v>
      </c>
      <c r="BM2249">
        <v>0</v>
      </c>
      <c r="BN2249">
        <v>0</v>
      </c>
      <c r="BO2249">
        <v>0</v>
      </c>
      <c r="BP2249">
        <v>0</v>
      </c>
      <c r="BQ2249">
        <v>0</v>
      </c>
      <c r="BR2249">
        <v>96377</v>
      </c>
      <c r="BS2249">
        <v>0</v>
      </c>
      <c r="BT2249">
        <v>0</v>
      </c>
      <c r="BU2249">
        <v>0</v>
      </c>
      <c r="BV2249">
        <v>0</v>
      </c>
      <c r="BW2249">
        <v>0</v>
      </c>
      <c r="BX2249">
        <v>0</v>
      </c>
      <c r="BY2249">
        <v>0</v>
      </c>
      <c r="BZ2249">
        <v>0</v>
      </c>
      <c r="CA2249">
        <v>0</v>
      </c>
      <c r="CB2249">
        <v>0</v>
      </c>
      <c r="CC2249">
        <v>0</v>
      </c>
      <c r="CD2249">
        <v>0</v>
      </c>
      <c r="CE2249">
        <v>0</v>
      </c>
      <c r="CF2249">
        <v>0</v>
      </c>
      <c r="CG2249">
        <v>0</v>
      </c>
      <c r="CH2249">
        <v>0</v>
      </c>
      <c r="CI2249">
        <v>0</v>
      </c>
      <c r="CJ2249">
        <v>0</v>
      </c>
      <c r="CK2249">
        <v>0</v>
      </c>
      <c r="CL2249">
        <v>0</v>
      </c>
      <c r="CM2249">
        <v>0</v>
      </c>
      <c r="CN2249">
        <v>0</v>
      </c>
      <c r="CO2249">
        <v>0</v>
      </c>
      <c r="CP2249">
        <v>0</v>
      </c>
      <c r="CQ2249">
        <v>96377</v>
      </c>
      <c r="CR2249">
        <v>0</v>
      </c>
      <c r="CS2249">
        <v>0</v>
      </c>
      <c r="CT2249">
        <v>0</v>
      </c>
      <c r="CU2249">
        <v>0</v>
      </c>
      <c r="CV2249">
        <v>0</v>
      </c>
      <c r="CW2249">
        <v>0</v>
      </c>
      <c r="CX2249">
        <v>0</v>
      </c>
      <c r="CY2249">
        <v>0</v>
      </c>
      <c r="CZ2249">
        <v>0</v>
      </c>
      <c r="DA2249">
        <v>0</v>
      </c>
      <c r="DB2249">
        <v>0</v>
      </c>
      <c r="DC2249">
        <v>0</v>
      </c>
      <c r="DD2249">
        <v>0</v>
      </c>
      <c r="DE2249">
        <v>5000</v>
      </c>
      <c r="DF2249">
        <v>0</v>
      </c>
      <c r="DG2249">
        <v>25000</v>
      </c>
      <c r="DH2249">
        <v>0</v>
      </c>
      <c r="DI2249">
        <v>0</v>
      </c>
      <c r="DJ2249">
        <v>22569</v>
      </c>
      <c r="DK2249">
        <v>74018</v>
      </c>
      <c r="DL2249">
        <v>90000</v>
      </c>
      <c r="DM2249">
        <v>0</v>
      </c>
      <c r="DN2249">
        <v>0</v>
      </c>
      <c r="DO2249">
        <v>312964</v>
      </c>
      <c r="DP2249">
        <v>317700</v>
      </c>
      <c r="DQ2249">
        <v>96377</v>
      </c>
      <c r="DR2249">
        <v>0</v>
      </c>
      <c r="DS2249">
        <v>0</v>
      </c>
    </row>
    <row r="2250" spans="1:123" x14ac:dyDescent="0.3">
      <c r="A2250" t="str">
        <f t="shared" si="35"/>
        <v>20241994</v>
      </c>
      <c r="B2250">
        <v>65</v>
      </c>
      <c r="C2250">
        <v>2024</v>
      </c>
      <c r="D2250">
        <v>199412</v>
      </c>
      <c r="E2250">
        <v>41</v>
      </c>
      <c r="F2250">
        <v>1816224</v>
      </c>
      <c r="G2250">
        <v>163114</v>
      </c>
      <c r="H2250">
        <v>550000</v>
      </c>
      <c r="I2250">
        <v>0</v>
      </c>
      <c r="J2250">
        <v>120000</v>
      </c>
      <c r="K2250">
        <v>85000</v>
      </c>
      <c r="L2250">
        <v>200000</v>
      </c>
      <c r="M2250">
        <v>56200</v>
      </c>
      <c r="N2250">
        <v>11500</v>
      </c>
      <c r="O2250">
        <v>25500</v>
      </c>
      <c r="P2250">
        <v>4500</v>
      </c>
      <c r="Q2250">
        <v>2000</v>
      </c>
      <c r="R2250">
        <v>0</v>
      </c>
      <c r="S2250">
        <v>7380</v>
      </c>
      <c r="T2250">
        <v>35000</v>
      </c>
      <c r="U2250">
        <v>36000</v>
      </c>
      <c r="V2250">
        <v>0</v>
      </c>
      <c r="W2250">
        <v>0</v>
      </c>
      <c r="X2250">
        <v>25000</v>
      </c>
      <c r="Y2250">
        <v>0</v>
      </c>
      <c r="Z2250">
        <v>0</v>
      </c>
      <c r="AA2250">
        <v>0</v>
      </c>
      <c r="AB2250">
        <v>0</v>
      </c>
      <c r="AC2250">
        <v>79274</v>
      </c>
      <c r="AD2250">
        <v>40842</v>
      </c>
      <c r="AE2250">
        <v>0</v>
      </c>
      <c r="AF2250">
        <v>120116</v>
      </c>
      <c r="AG2250">
        <v>40842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927964</v>
      </c>
      <c r="AO2250">
        <v>780695</v>
      </c>
      <c r="AP2250">
        <v>120116</v>
      </c>
      <c r="AQ2250">
        <v>0</v>
      </c>
      <c r="AR2250">
        <v>16904</v>
      </c>
      <c r="AS2250">
        <v>3000</v>
      </c>
      <c r="AT2250">
        <v>8000</v>
      </c>
      <c r="AU2250">
        <v>0</v>
      </c>
      <c r="AV2250">
        <v>0</v>
      </c>
      <c r="AW2250">
        <v>11158</v>
      </c>
      <c r="AX2250">
        <v>22569</v>
      </c>
      <c r="AY2250">
        <v>0</v>
      </c>
      <c r="AZ2250">
        <v>0</v>
      </c>
      <c r="BA2250">
        <v>25000</v>
      </c>
      <c r="BB2250">
        <v>8000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0</v>
      </c>
      <c r="BI2250">
        <v>0</v>
      </c>
      <c r="BJ2250">
        <v>0</v>
      </c>
      <c r="BK2250">
        <v>995442</v>
      </c>
      <c r="BL2250">
        <v>0</v>
      </c>
      <c r="BM2250">
        <v>25459</v>
      </c>
      <c r="BN2250">
        <v>0</v>
      </c>
      <c r="BO2250">
        <v>0</v>
      </c>
      <c r="BP2250">
        <v>0</v>
      </c>
      <c r="BQ2250">
        <v>0</v>
      </c>
      <c r="BR2250">
        <v>0</v>
      </c>
      <c r="BS2250">
        <v>0</v>
      </c>
      <c r="BT2250">
        <v>0</v>
      </c>
      <c r="BU2250">
        <v>0</v>
      </c>
      <c r="BV2250">
        <v>0</v>
      </c>
      <c r="BW2250">
        <v>0</v>
      </c>
      <c r="BX2250">
        <v>0</v>
      </c>
      <c r="BY2250">
        <v>0</v>
      </c>
      <c r="BZ2250">
        <v>0</v>
      </c>
      <c r="CA2250">
        <v>0</v>
      </c>
      <c r="CB2250">
        <v>0</v>
      </c>
      <c r="CC2250">
        <v>0</v>
      </c>
      <c r="CD2250">
        <v>0</v>
      </c>
      <c r="CE2250">
        <v>0</v>
      </c>
      <c r="CF2250">
        <v>0</v>
      </c>
      <c r="CG2250">
        <v>0</v>
      </c>
      <c r="CH2250">
        <v>0</v>
      </c>
      <c r="CI2250">
        <v>0</v>
      </c>
      <c r="CJ2250">
        <v>0</v>
      </c>
      <c r="CK2250">
        <v>0</v>
      </c>
      <c r="CL2250">
        <v>0</v>
      </c>
      <c r="CM2250">
        <v>0</v>
      </c>
      <c r="CN2250">
        <v>0</v>
      </c>
      <c r="CO2250">
        <v>0</v>
      </c>
      <c r="CP2250">
        <v>0</v>
      </c>
      <c r="CQ2250">
        <v>50918</v>
      </c>
      <c r="CR2250">
        <v>0</v>
      </c>
      <c r="CS2250">
        <v>0</v>
      </c>
      <c r="CT2250">
        <v>0</v>
      </c>
      <c r="CU2250">
        <v>0</v>
      </c>
      <c r="CV2250">
        <v>0</v>
      </c>
      <c r="CW2250">
        <v>0</v>
      </c>
      <c r="CX2250">
        <v>0</v>
      </c>
      <c r="CY2250">
        <v>0</v>
      </c>
      <c r="CZ2250">
        <v>0</v>
      </c>
      <c r="DA2250">
        <v>0</v>
      </c>
      <c r="DB2250">
        <v>0</v>
      </c>
      <c r="DC2250">
        <v>0</v>
      </c>
      <c r="DD2250">
        <v>0</v>
      </c>
      <c r="DE2250">
        <v>10000</v>
      </c>
      <c r="DF2250">
        <v>0</v>
      </c>
      <c r="DG2250">
        <v>0</v>
      </c>
      <c r="DH2250">
        <v>0</v>
      </c>
      <c r="DI2250">
        <v>0</v>
      </c>
      <c r="DJ2250">
        <v>0</v>
      </c>
      <c r="DK2250">
        <v>49018</v>
      </c>
      <c r="DL2250">
        <v>78842</v>
      </c>
      <c r="DM2250">
        <v>0</v>
      </c>
      <c r="DN2250">
        <v>0</v>
      </c>
      <c r="DO2250">
        <v>188778</v>
      </c>
      <c r="DP2250">
        <v>317700</v>
      </c>
      <c r="DQ2250">
        <v>-175659</v>
      </c>
      <c r="DR2250">
        <v>66473</v>
      </c>
      <c r="DS2250">
        <v>0</v>
      </c>
    </row>
    <row r="2251" spans="1:123" x14ac:dyDescent="0.3">
      <c r="A2251" t="str">
        <f t="shared" si="35"/>
        <v>20251995</v>
      </c>
      <c r="B2251">
        <v>65</v>
      </c>
      <c r="C2251">
        <v>2025</v>
      </c>
      <c r="D2251">
        <v>199512</v>
      </c>
      <c r="E2251">
        <v>58</v>
      </c>
      <c r="F2251">
        <v>1623974</v>
      </c>
      <c r="G2251">
        <v>163114</v>
      </c>
      <c r="H2251">
        <v>550000</v>
      </c>
      <c r="I2251">
        <v>0</v>
      </c>
      <c r="J2251">
        <v>120000</v>
      </c>
      <c r="K2251">
        <v>85000</v>
      </c>
      <c r="L2251">
        <v>200000</v>
      </c>
      <c r="M2251">
        <v>56200</v>
      </c>
      <c r="N2251">
        <v>11500</v>
      </c>
      <c r="O2251">
        <v>25500</v>
      </c>
      <c r="P2251">
        <v>4500</v>
      </c>
      <c r="Q2251">
        <v>2000</v>
      </c>
      <c r="R2251">
        <v>0</v>
      </c>
      <c r="S2251">
        <v>7191</v>
      </c>
      <c r="T2251">
        <v>35000</v>
      </c>
      <c r="U2251">
        <v>36000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113323</v>
      </c>
      <c r="AD2251">
        <v>58384</v>
      </c>
      <c r="AE2251">
        <v>0</v>
      </c>
      <c r="AF2251">
        <v>171707</v>
      </c>
      <c r="AG2251">
        <v>0</v>
      </c>
      <c r="AH2251">
        <v>0</v>
      </c>
      <c r="AI2251">
        <v>40842</v>
      </c>
      <c r="AJ2251">
        <v>0</v>
      </c>
      <c r="AK2251">
        <v>40842</v>
      </c>
      <c r="AL2251">
        <v>40842</v>
      </c>
      <c r="AM2251">
        <v>0</v>
      </c>
      <c r="AN2251">
        <v>851184</v>
      </c>
      <c r="AO2251">
        <v>1116005</v>
      </c>
      <c r="AP2251">
        <v>171707</v>
      </c>
      <c r="AQ2251">
        <v>0</v>
      </c>
      <c r="AR2251">
        <v>20000</v>
      </c>
      <c r="AS2251">
        <v>3000</v>
      </c>
      <c r="AT2251">
        <v>8000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0</v>
      </c>
      <c r="BI2251">
        <v>0</v>
      </c>
      <c r="BJ2251">
        <v>0</v>
      </c>
      <c r="BK2251">
        <v>1318712</v>
      </c>
      <c r="BL2251">
        <v>0</v>
      </c>
      <c r="BM2251">
        <v>0</v>
      </c>
      <c r="BN2251">
        <v>0</v>
      </c>
      <c r="BO2251">
        <v>0</v>
      </c>
      <c r="BP2251">
        <v>0</v>
      </c>
      <c r="BQ2251">
        <v>0</v>
      </c>
      <c r="BR2251">
        <v>346808</v>
      </c>
      <c r="BS2251">
        <v>0</v>
      </c>
      <c r="BT2251">
        <v>0</v>
      </c>
      <c r="BU2251">
        <v>0</v>
      </c>
      <c r="BV2251">
        <v>0</v>
      </c>
      <c r="BW2251">
        <v>0</v>
      </c>
      <c r="BX2251">
        <v>0</v>
      </c>
      <c r="BY2251">
        <v>0</v>
      </c>
      <c r="BZ2251">
        <v>0</v>
      </c>
      <c r="CA2251">
        <v>0</v>
      </c>
      <c r="CB2251">
        <v>0</v>
      </c>
      <c r="CC2251">
        <v>0</v>
      </c>
      <c r="CD2251">
        <v>0</v>
      </c>
      <c r="CE2251">
        <v>0</v>
      </c>
      <c r="CF2251">
        <v>0</v>
      </c>
      <c r="CG2251">
        <v>0</v>
      </c>
      <c r="CH2251">
        <v>0</v>
      </c>
      <c r="CI2251">
        <v>0</v>
      </c>
      <c r="CJ2251">
        <v>0</v>
      </c>
      <c r="CK2251">
        <v>0</v>
      </c>
      <c r="CL2251">
        <v>0</v>
      </c>
      <c r="CM2251">
        <v>0</v>
      </c>
      <c r="CN2251">
        <v>0</v>
      </c>
      <c r="CO2251">
        <v>0</v>
      </c>
      <c r="CP2251">
        <v>0</v>
      </c>
      <c r="CQ2251">
        <v>377726</v>
      </c>
      <c r="CR2251">
        <v>0</v>
      </c>
      <c r="CS2251">
        <v>0</v>
      </c>
      <c r="CT2251">
        <v>0</v>
      </c>
      <c r="CU2251">
        <v>0</v>
      </c>
      <c r="CV2251">
        <v>0</v>
      </c>
      <c r="CW2251">
        <v>0</v>
      </c>
      <c r="CX2251">
        <v>0</v>
      </c>
      <c r="CY2251">
        <v>0</v>
      </c>
      <c r="CZ2251">
        <v>0</v>
      </c>
      <c r="DA2251">
        <v>0</v>
      </c>
      <c r="DB2251">
        <v>0</v>
      </c>
      <c r="DC2251">
        <v>0</v>
      </c>
      <c r="DD2251">
        <v>0</v>
      </c>
      <c r="DE2251">
        <v>15000</v>
      </c>
      <c r="DF2251">
        <v>0</v>
      </c>
      <c r="DG2251">
        <v>0</v>
      </c>
      <c r="DH2251">
        <v>0</v>
      </c>
      <c r="DI2251">
        <v>0</v>
      </c>
      <c r="DJ2251">
        <v>0</v>
      </c>
      <c r="DK2251">
        <v>49018</v>
      </c>
      <c r="DL2251">
        <v>78842</v>
      </c>
      <c r="DM2251">
        <v>0</v>
      </c>
      <c r="DN2251">
        <v>0</v>
      </c>
      <c r="DO2251">
        <v>561428</v>
      </c>
      <c r="DP2251">
        <v>317700</v>
      </c>
      <c r="DQ2251">
        <v>346808</v>
      </c>
      <c r="DR2251">
        <v>0</v>
      </c>
      <c r="DS2251">
        <v>0</v>
      </c>
    </row>
    <row r="2252" spans="1:123" x14ac:dyDescent="0.3">
      <c r="A2252" t="str">
        <f t="shared" si="35"/>
        <v>20261996</v>
      </c>
      <c r="B2252">
        <v>65</v>
      </c>
      <c r="C2252">
        <v>2026</v>
      </c>
      <c r="D2252">
        <v>199612</v>
      </c>
      <c r="E2252">
        <v>56</v>
      </c>
      <c r="F2252">
        <v>1694070</v>
      </c>
      <c r="G2252">
        <v>163110</v>
      </c>
      <c r="H2252">
        <v>550000</v>
      </c>
      <c r="I2252">
        <v>0</v>
      </c>
      <c r="J2252">
        <v>120000</v>
      </c>
      <c r="K2252">
        <v>85000</v>
      </c>
      <c r="L2252">
        <v>200000</v>
      </c>
      <c r="M2252">
        <v>56200</v>
      </c>
      <c r="N2252">
        <v>11500</v>
      </c>
      <c r="O2252">
        <v>25500</v>
      </c>
      <c r="P2252">
        <v>4500</v>
      </c>
      <c r="Q2252">
        <v>2000</v>
      </c>
      <c r="R2252">
        <v>0</v>
      </c>
      <c r="S2252">
        <v>7002</v>
      </c>
      <c r="T2252">
        <v>35000</v>
      </c>
      <c r="U2252">
        <v>36000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40842</v>
      </c>
      <c r="AC2252">
        <v>108767</v>
      </c>
      <c r="AD2252">
        <v>56037</v>
      </c>
      <c r="AE2252">
        <v>40842</v>
      </c>
      <c r="AF2252">
        <v>123962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898740</v>
      </c>
      <c r="AO2252">
        <v>1071143</v>
      </c>
      <c r="AP2252">
        <v>164804</v>
      </c>
      <c r="AQ2252">
        <v>0</v>
      </c>
      <c r="AR2252">
        <v>20000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0</v>
      </c>
      <c r="BI2252">
        <v>0</v>
      </c>
      <c r="BJ2252">
        <v>0</v>
      </c>
      <c r="BK2252">
        <v>1255947</v>
      </c>
      <c r="BL2252">
        <v>0</v>
      </c>
      <c r="BM2252">
        <v>0</v>
      </c>
      <c r="BN2252">
        <v>0</v>
      </c>
      <c r="BO2252">
        <v>0</v>
      </c>
      <c r="BP2252">
        <v>0</v>
      </c>
      <c r="BQ2252">
        <v>0</v>
      </c>
      <c r="BR2252">
        <v>252274</v>
      </c>
      <c r="BS2252">
        <v>0</v>
      </c>
      <c r="BT2252">
        <v>0</v>
      </c>
      <c r="BU2252">
        <v>9233</v>
      </c>
      <c r="BV2252">
        <v>0</v>
      </c>
      <c r="BW2252">
        <v>0</v>
      </c>
      <c r="BX2252">
        <v>0</v>
      </c>
      <c r="BY2252">
        <v>0</v>
      </c>
      <c r="BZ2252">
        <v>0</v>
      </c>
      <c r="CA2252">
        <v>0</v>
      </c>
      <c r="CB2252">
        <v>0</v>
      </c>
      <c r="CC2252">
        <v>0</v>
      </c>
      <c r="CD2252">
        <v>0</v>
      </c>
      <c r="CE2252">
        <v>0</v>
      </c>
      <c r="CF2252">
        <v>0</v>
      </c>
      <c r="CG2252">
        <v>0</v>
      </c>
      <c r="CH2252">
        <v>0</v>
      </c>
      <c r="CI2252">
        <v>0</v>
      </c>
      <c r="CJ2252">
        <v>0</v>
      </c>
      <c r="CK2252">
        <v>0</v>
      </c>
      <c r="CL2252">
        <v>0</v>
      </c>
      <c r="CM2252">
        <v>0</v>
      </c>
      <c r="CN2252">
        <v>0</v>
      </c>
      <c r="CO2252">
        <v>0</v>
      </c>
      <c r="CP2252">
        <v>0</v>
      </c>
      <c r="CQ2252">
        <v>610000</v>
      </c>
      <c r="CR2252">
        <v>9233</v>
      </c>
      <c r="CS2252">
        <v>0</v>
      </c>
      <c r="CT2252">
        <v>0</v>
      </c>
      <c r="CU2252">
        <v>0</v>
      </c>
      <c r="CV2252">
        <v>0</v>
      </c>
      <c r="CW2252">
        <v>0</v>
      </c>
      <c r="CX2252">
        <v>0</v>
      </c>
      <c r="CY2252">
        <v>0</v>
      </c>
      <c r="CZ2252">
        <v>0</v>
      </c>
      <c r="DA2252">
        <v>0</v>
      </c>
      <c r="DB2252">
        <v>0</v>
      </c>
      <c r="DC2252">
        <v>0</v>
      </c>
      <c r="DD2252">
        <v>0</v>
      </c>
      <c r="DE2252">
        <v>20000</v>
      </c>
      <c r="DF2252">
        <v>0</v>
      </c>
      <c r="DG2252">
        <v>0</v>
      </c>
      <c r="DH2252">
        <v>0</v>
      </c>
      <c r="DI2252">
        <v>0</v>
      </c>
      <c r="DJ2252">
        <v>0</v>
      </c>
      <c r="DK2252">
        <v>49018</v>
      </c>
      <c r="DL2252">
        <v>78842</v>
      </c>
      <c r="DM2252">
        <v>0</v>
      </c>
      <c r="DN2252">
        <v>0</v>
      </c>
      <c r="DO2252">
        <v>767093</v>
      </c>
      <c r="DP2252">
        <v>317700</v>
      </c>
      <c r="DQ2252">
        <v>261507</v>
      </c>
      <c r="DR2252">
        <v>0</v>
      </c>
      <c r="DS2252">
        <v>0</v>
      </c>
    </row>
    <row r="2253" spans="1:123" x14ac:dyDescent="0.3">
      <c r="A2253" t="str">
        <f t="shared" si="35"/>
        <v>20271997</v>
      </c>
      <c r="B2253">
        <v>65</v>
      </c>
      <c r="C2253">
        <v>2027</v>
      </c>
      <c r="D2253">
        <v>199712</v>
      </c>
      <c r="E2253">
        <v>51</v>
      </c>
      <c r="F2253">
        <v>1810475</v>
      </c>
      <c r="G2253">
        <v>163106</v>
      </c>
      <c r="H2253">
        <v>550000</v>
      </c>
      <c r="I2253">
        <v>0</v>
      </c>
      <c r="J2253">
        <v>120000</v>
      </c>
      <c r="K2253">
        <v>85000</v>
      </c>
      <c r="L2253">
        <v>200000</v>
      </c>
      <c r="M2253">
        <v>56200</v>
      </c>
      <c r="N2253">
        <v>11500</v>
      </c>
      <c r="O2253">
        <v>25500</v>
      </c>
      <c r="P2253">
        <v>4500</v>
      </c>
      <c r="Q2253">
        <v>2000</v>
      </c>
      <c r="R2253">
        <v>0</v>
      </c>
      <c r="S2253">
        <v>6814</v>
      </c>
      <c r="T2253">
        <v>35000</v>
      </c>
      <c r="U2253">
        <v>36000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98576</v>
      </c>
      <c r="AD2253">
        <v>50786</v>
      </c>
      <c r="AE2253">
        <v>0</v>
      </c>
      <c r="AF2253">
        <v>149363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873151</v>
      </c>
      <c r="AO2253">
        <v>970781</v>
      </c>
      <c r="AP2253">
        <v>149363</v>
      </c>
      <c r="AQ2253">
        <v>16187</v>
      </c>
      <c r="AR2253">
        <v>20000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0</v>
      </c>
      <c r="BI2253">
        <v>0</v>
      </c>
      <c r="BJ2253">
        <v>0</v>
      </c>
      <c r="BK2253">
        <v>1156331</v>
      </c>
      <c r="BL2253">
        <v>0</v>
      </c>
      <c r="BM2253">
        <v>0</v>
      </c>
      <c r="BN2253">
        <v>0</v>
      </c>
      <c r="BO2253">
        <v>0</v>
      </c>
      <c r="BP2253">
        <v>0</v>
      </c>
      <c r="BQ2253">
        <v>0</v>
      </c>
      <c r="BR2253">
        <v>19901</v>
      </c>
      <c r="BS2253">
        <v>0</v>
      </c>
      <c r="BT2253">
        <v>0</v>
      </c>
      <c r="BU2253">
        <v>0</v>
      </c>
      <c r="BV2253">
        <v>0</v>
      </c>
      <c r="BW2253">
        <v>0</v>
      </c>
      <c r="BX2253">
        <v>0</v>
      </c>
      <c r="BY2253">
        <v>0</v>
      </c>
      <c r="BZ2253">
        <v>0</v>
      </c>
      <c r="CA2253">
        <v>0</v>
      </c>
      <c r="CB2253">
        <v>0</v>
      </c>
      <c r="CC2253">
        <v>0</v>
      </c>
      <c r="CD2253">
        <v>0</v>
      </c>
      <c r="CE2253">
        <v>0</v>
      </c>
      <c r="CF2253">
        <v>0</v>
      </c>
      <c r="CG2253">
        <v>0</v>
      </c>
      <c r="CH2253">
        <v>0</v>
      </c>
      <c r="CI2253">
        <v>0</v>
      </c>
      <c r="CJ2253">
        <v>0</v>
      </c>
      <c r="CK2253">
        <v>0</v>
      </c>
      <c r="CL2253">
        <v>0</v>
      </c>
      <c r="CM2253">
        <v>0</v>
      </c>
      <c r="CN2253">
        <v>0</v>
      </c>
      <c r="CO2253">
        <v>0</v>
      </c>
      <c r="CP2253">
        <v>0</v>
      </c>
      <c r="CQ2253">
        <v>609901</v>
      </c>
      <c r="CR2253">
        <v>9233</v>
      </c>
      <c r="CS2253">
        <v>0</v>
      </c>
      <c r="CT2253">
        <v>0</v>
      </c>
      <c r="CU2253">
        <v>0</v>
      </c>
      <c r="CV2253">
        <v>0</v>
      </c>
      <c r="CW2253">
        <v>0</v>
      </c>
      <c r="CX2253">
        <v>0</v>
      </c>
      <c r="CY2253">
        <v>0</v>
      </c>
      <c r="CZ2253">
        <v>0</v>
      </c>
      <c r="DA2253">
        <v>0</v>
      </c>
      <c r="DB2253">
        <v>0</v>
      </c>
      <c r="DC2253">
        <v>0</v>
      </c>
      <c r="DD2253">
        <v>0</v>
      </c>
      <c r="DE2253">
        <v>25000</v>
      </c>
      <c r="DF2253">
        <v>0</v>
      </c>
      <c r="DG2253">
        <v>0</v>
      </c>
      <c r="DH2253">
        <v>0</v>
      </c>
      <c r="DI2253">
        <v>0</v>
      </c>
      <c r="DJ2253">
        <v>0</v>
      </c>
      <c r="DK2253">
        <v>49018</v>
      </c>
      <c r="DL2253">
        <v>78842</v>
      </c>
      <c r="DM2253">
        <v>0</v>
      </c>
      <c r="DN2253">
        <v>0</v>
      </c>
      <c r="DO2253">
        <v>771994</v>
      </c>
      <c r="DP2253">
        <v>317700</v>
      </c>
      <c r="DQ2253">
        <v>19901</v>
      </c>
      <c r="DR2253">
        <v>0</v>
      </c>
      <c r="DS2253">
        <v>0</v>
      </c>
    </row>
    <row r="2254" spans="1:123" x14ac:dyDescent="0.3">
      <c r="A2254" t="str">
        <f t="shared" si="35"/>
        <v>20281998</v>
      </c>
      <c r="B2254">
        <v>65</v>
      </c>
      <c r="C2254">
        <v>2028</v>
      </c>
      <c r="D2254">
        <v>199812</v>
      </c>
      <c r="E2254">
        <v>64</v>
      </c>
      <c r="F2254">
        <v>1339234</v>
      </c>
      <c r="G2254">
        <v>163102</v>
      </c>
      <c r="H2254">
        <v>550000</v>
      </c>
      <c r="I2254">
        <v>0</v>
      </c>
      <c r="J2254">
        <v>120000</v>
      </c>
      <c r="K2254">
        <v>85000</v>
      </c>
      <c r="L2254">
        <v>200000</v>
      </c>
      <c r="M2254">
        <v>56200</v>
      </c>
      <c r="N2254">
        <v>11500</v>
      </c>
      <c r="O2254">
        <v>25500</v>
      </c>
      <c r="P2254">
        <v>4500</v>
      </c>
      <c r="Q2254">
        <v>2000</v>
      </c>
      <c r="R2254">
        <v>0</v>
      </c>
      <c r="S2254">
        <v>6625</v>
      </c>
      <c r="T2254">
        <v>35000</v>
      </c>
      <c r="U2254">
        <v>36000</v>
      </c>
      <c r="V2254">
        <v>0</v>
      </c>
      <c r="W2254">
        <v>0</v>
      </c>
      <c r="X2254">
        <v>0</v>
      </c>
      <c r="Y2254">
        <v>0</v>
      </c>
      <c r="Z2254">
        <v>264218</v>
      </c>
      <c r="AA2254">
        <v>0</v>
      </c>
      <c r="AB2254">
        <v>0</v>
      </c>
      <c r="AC2254">
        <v>124782</v>
      </c>
      <c r="AD2254">
        <v>64287</v>
      </c>
      <c r="AE2254">
        <v>0</v>
      </c>
      <c r="AF2254">
        <v>189069</v>
      </c>
      <c r="AG2254">
        <v>0</v>
      </c>
      <c r="AH2254">
        <v>0</v>
      </c>
      <c r="AI2254">
        <v>0</v>
      </c>
      <c r="AJ2254">
        <v>27636</v>
      </c>
      <c r="AK2254">
        <v>27636</v>
      </c>
      <c r="AL2254">
        <v>0</v>
      </c>
      <c r="AM2254">
        <v>0</v>
      </c>
      <c r="AN2254">
        <v>541401</v>
      </c>
      <c r="AO2254">
        <v>1228854</v>
      </c>
      <c r="AP2254">
        <v>189069</v>
      </c>
      <c r="AQ2254">
        <v>0</v>
      </c>
      <c r="AR2254">
        <v>20000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14457</v>
      </c>
      <c r="BF2254">
        <v>0</v>
      </c>
      <c r="BG2254">
        <v>35194</v>
      </c>
      <c r="BH2254">
        <v>0</v>
      </c>
      <c r="BI2254">
        <v>0</v>
      </c>
      <c r="BJ2254">
        <v>0</v>
      </c>
      <c r="BK2254">
        <v>1388273</v>
      </c>
      <c r="BL2254">
        <v>0</v>
      </c>
      <c r="BM2254">
        <v>0</v>
      </c>
      <c r="BN2254">
        <v>0</v>
      </c>
      <c r="BO2254">
        <v>0</v>
      </c>
      <c r="BP2254">
        <v>0</v>
      </c>
      <c r="BQ2254">
        <v>0</v>
      </c>
      <c r="BR2254">
        <v>20099</v>
      </c>
      <c r="BS2254">
        <v>154000</v>
      </c>
      <c r="BT2254">
        <v>65000</v>
      </c>
      <c r="BU2254">
        <v>90767</v>
      </c>
      <c r="BV2254">
        <v>10000</v>
      </c>
      <c r="BW2254">
        <v>0</v>
      </c>
      <c r="BX2254">
        <v>0</v>
      </c>
      <c r="BY2254">
        <v>0</v>
      </c>
      <c r="BZ2254">
        <v>0</v>
      </c>
      <c r="CA2254">
        <v>0</v>
      </c>
      <c r="CB2254">
        <v>0</v>
      </c>
      <c r="CC2254">
        <v>0</v>
      </c>
      <c r="CD2254">
        <v>0</v>
      </c>
      <c r="CE2254">
        <v>0</v>
      </c>
      <c r="CF2254">
        <v>0</v>
      </c>
      <c r="CG2254">
        <v>25000</v>
      </c>
      <c r="CH2254">
        <v>572</v>
      </c>
      <c r="CI2254">
        <v>3000</v>
      </c>
      <c r="CJ2254">
        <v>2250</v>
      </c>
      <c r="CK2254">
        <v>900</v>
      </c>
      <c r="CL2254">
        <v>750</v>
      </c>
      <c r="CM2254">
        <v>3250</v>
      </c>
      <c r="CN2254">
        <v>15000</v>
      </c>
      <c r="CO2254">
        <v>750</v>
      </c>
      <c r="CP2254">
        <v>0</v>
      </c>
      <c r="CQ2254">
        <v>610000</v>
      </c>
      <c r="CR2254">
        <v>100000</v>
      </c>
      <c r="CS2254">
        <v>10000</v>
      </c>
      <c r="CT2254">
        <v>154000</v>
      </c>
      <c r="CU2254">
        <v>65000</v>
      </c>
      <c r="CV2254">
        <v>25000</v>
      </c>
      <c r="CW2254">
        <v>572</v>
      </c>
      <c r="CX2254">
        <v>3000</v>
      </c>
      <c r="CY2254">
        <v>2250</v>
      </c>
      <c r="CZ2254">
        <v>900</v>
      </c>
      <c r="DA2254">
        <v>750</v>
      </c>
      <c r="DB2254">
        <v>3250</v>
      </c>
      <c r="DC2254">
        <v>15000</v>
      </c>
      <c r="DD2254">
        <v>750</v>
      </c>
      <c r="DE2254">
        <v>30000</v>
      </c>
      <c r="DF2254">
        <v>264218</v>
      </c>
      <c r="DG2254">
        <v>0</v>
      </c>
      <c r="DH2254">
        <v>0</v>
      </c>
      <c r="DI2254">
        <v>0</v>
      </c>
      <c r="DJ2254">
        <v>35194</v>
      </c>
      <c r="DK2254">
        <v>49018</v>
      </c>
      <c r="DL2254">
        <v>78842</v>
      </c>
      <c r="DM2254">
        <v>14457</v>
      </c>
      <c r="DN2254">
        <v>0</v>
      </c>
      <c r="DO2254">
        <v>1489837</v>
      </c>
      <c r="DP2254">
        <v>317700</v>
      </c>
      <c r="DQ2254">
        <v>732843</v>
      </c>
      <c r="DR2254">
        <v>0</v>
      </c>
      <c r="DS2254">
        <v>0</v>
      </c>
    </row>
    <row r="2255" spans="1:123" x14ac:dyDescent="0.3">
      <c r="A2255" t="str">
        <f t="shared" si="35"/>
        <v>20291999</v>
      </c>
      <c r="B2255">
        <v>65</v>
      </c>
      <c r="C2255">
        <v>2029</v>
      </c>
      <c r="D2255">
        <v>199912</v>
      </c>
      <c r="E2255">
        <v>56</v>
      </c>
      <c r="F2255">
        <v>1771645</v>
      </c>
      <c r="G2255">
        <v>163097</v>
      </c>
      <c r="H2255">
        <v>550000</v>
      </c>
      <c r="I2255">
        <v>0</v>
      </c>
      <c r="J2255">
        <v>120000</v>
      </c>
      <c r="K2255">
        <v>85000</v>
      </c>
      <c r="L2255">
        <v>200000</v>
      </c>
      <c r="M2255">
        <v>56200</v>
      </c>
      <c r="N2255">
        <v>11500</v>
      </c>
      <c r="O2255">
        <v>25500</v>
      </c>
      <c r="P2255">
        <v>4500</v>
      </c>
      <c r="Q2255">
        <v>2000</v>
      </c>
      <c r="R2255">
        <v>0</v>
      </c>
      <c r="S2255">
        <v>6437</v>
      </c>
      <c r="T2255">
        <v>35000</v>
      </c>
      <c r="U2255">
        <v>36000</v>
      </c>
      <c r="V2255">
        <v>0</v>
      </c>
      <c r="W2255">
        <v>0</v>
      </c>
      <c r="X2255">
        <v>0</v>
      </c>
      <c r="Y2255">
        <v>0</v>
      </c>
      <c r="Z2255">
        <v>72190</v>
      </c>
      <c r="AA2255">
        <v>0</v>
      </c>
      <c r="AB2255">
        <v>27636</v>
      </c>
      <c r="AC2255">
        <v>107734</v>
      </c>
      <c r="AD2255">
        <v>55504</v>
      </c>
      <c r="AE2255">
        <v>27636</v>
      </c>
      <c r="AF2255">
        <v>135602</v>
      </c>
      <c r="AG2255">
        <v>0</v>
      </c>
      <c r="AH2255">
        <v>0</v>
      </c>
      <c r="AI2255">
        <v>0</v>
      </c>
      <c r="AJ2255">
        <v>59792</v>
      </c>
      <c r="AK2255">
        <v>59792</v>
      </c>
      <c r="AL2255">
        <v>0</v>
      </c>
      <c r="AM2255">
        <v>0</v>
      </c>
      <c r="AN2255">
        <v>754552</v>
      </c>
      <c r="AO2255">
        <v>1060968</v>
      </c>
      <c r="AP2255">
        <v>163239</v>
      </c>
      <c r="AQ2255">
        <v>0</v>
      </c>
      <c r="AR2255">
        <v>20000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0</v>
      </c>
      <c r="BI2255">
        <v>0</v>
      </c>
      <c r="BJ2255">
        <v>0</v>
      </c>
      <c r="BK2255">
        <v>1244207</v>
      </c>
      <c r="BL2255">
        <v>0</v>
      </c>
      <c r="BM2255">
        <v>0</v>
      </c>
      <c r="BN2255">
        <v>0</v>
      </c>
      <c r="BO2255">
        <v>0</v>
      </c>
      <c r="BP2255">
        <v>0</v>
      </c>
      <c r="BQ2255">
        <v>0</v>
      </c>
      <c r="BR2255">
        <v>20000</v>
      </c>
      <c r="BS2255">
        <v>0</v>
      </c>
      <c r="BT2255">
        <v>0</v>
      </c>
      <c r="BU2255">
        <v>0</v>
      </c>
      <c r="BV2255">
        <v>0</v>
      </c>
      <c r="BW2255">
        <v>0</v>
      </c>
      <c r="BX2255">
        <v>0</v>
      </c>
      <c r="BY2255">
        <v>0</v>
      </c>
      <c r="BZ2255">
        <v>0</v>
      </c>
      <c r="CA2255">
        <v>0</v>
      </c>
      <c r="CB2255">
        <v>0</v>
      </c>
      <c r="CC2255">
        <v>0</v>
      </c>
      <c r="CD2255">
        <v>0</v>
      </c>
      <c r="CE2255">
        <v>0</v>
      </c>
      <c r="CF2255">
        <v>0</v>
      </c>
      <c r="CG2255">
        <v>979</v>
      </c>
      <c r="CH2255">
        <v>23</v>
      </c>
      <c r="CI2255">
        <v>118</v>
      </c>
      <c r="CJ2255">
        <v>88</v>
      </c>
      <c r="CK2255">
        <v>35</v>
      </c>
      <c r="CL2255">
        <v>29</v>
      </c>
      <c r="CM2255">
        <v>127</v>
      </c>
      <c r="CN2255">
        <v>6588</v>
      </c>
      <c r="CO2255">
        <v>29</v>
      </c>
      <c r="CP2255">
        <v>0</v>
      </c>
      <c r="CQ2255">
        <v>610000</v>
      </c>
      <c r="CR2255">
        <v>100000</v>
      </c>
      <c r="CS2255">
        <v>10000</v>
      </c>
      <c r="CT2255">
        <v>154000</v>
      </c>
      <c r="CU2255">
        <v>65000</v>
      </c>
      <c r="CV2255">
        <v>25979</v>
      </c>
      <c r="CW2255">
        <v>595</v>
      </c>
      <c r="CX2255">
        <v>3118</v>
      </c>
      <c r="CY2255">
        <v>2338</v>
      </c>
      <c r="CZ2255">
        <v>935</v>
      </c>
      <c r="DA2255">
        <v>779</v>
      </c>
      <c r="DB2255">
        <v>3377</v>
      </c>
      <c r="DC2255">
        <v>21588</v>
      </c>
      <c r="DD2255">
        <v>779</v>
      </c>
      <c r="DE2255">
        <v>35000</v>
      </c>
      <c r="DF2255">
        <v>315667</v>
      </c>
      <c r="DG2255">
        <v>0</v>
      </c>
      <c r="DH2255">
        <v>0</v>
      </c>
      <c r="DI2255">
        <v>0</v>
      </c>
      <c r="DJ2255">
        <v>31675</v>
      </c>
      <c r="DK2255">
        <v>49018</v>
      </c>
      <c r="DL2255">
        <v>78842</v>
      </c>
      <c r="DM2255">
        <v>13011</v>
      </c>
      <c r="DN2255">
        <v>0</v>
      </c>
      <c r="DO2255">
        <v>1581494</v>
      </c>
      <c r="DP2255">
        <v>317700</v>
      </c>
      <c r="DQ2255">
        <v>159999</v>
      </c>
      <c r="DR2255">
        <v>0</v>
      </c>
      <c r="DS2255">
        <v>0</v>
      </c>
    </row>
    <row r="2256" spans="1:123" x14ac:dyDescent="0.3">
      <c r="A2256" t="str">
        <f t="shared" si="35"/>
        <v>20302000</v>
      </c>
      <c r="B2256">
        <v>65</v>
      </c>
      <c r="C2256">
        <v>2030</v>
      </c>
      <c r="D2256">
        <v>200012</v>
      </c>
      <c r="E2256">
        <v>37</v>
      </c>
      <c r="F2256">
        <v>1943009</v>
      </c>
      <c r="G2256">
        <v>163093</v>
      </c>
      <c r="H2256">
        <v>550000</v>
      </c>
      <c r="I2256">
        <v>0</v>
      </c>
      <c r="J2256">
        <v>120000</v>
      </c>
      <c r="K2256">
        <v>85000</v>
      </c>
      <c r="L2256">
        <v>200000</v>
      </c>
      <c r="M2256">
        <v>56200</v>
      </c>
      <c r="N2256">
        <v>11500</v>
      </c>
      <c r="O2256">
        <v>25500</v>
      </c>
      <c r="P2256">
        <v>4500</v>
      </c>
      <c r="Q2256">
        <v>2000</v>
      </c>
      <c r="R2256">
        <v>0</v>
      </c>
      <c r="S2256">
        <v>6248</v>
      </c>
      <c r="T2256">
        <v>35000</v>
      </c>
      <c r="U2256">
        <v>36000</v>
      </c>
      <c r="V2256">
        <v>0</v>
      </c>
      <c r="W2256">
        <v>0</v>
      </c>
      <c r="X2256">
        <v>0</v>
      </c>
      <c r="Y2256">
        <v>193052</v>
      </c>
      <c r="Z2256">
        <v>0</v>
      </c>
      <c r="AA2256">
        <v>0</v>
      </c>
      <c r="AB2256">
        <v>59792</v>
      </c>
      <c r="AC2256">
        <v>71948</v>
      </c>
      <c r="AD2256">
        <v>0</v>
      </c>
      <c r="AE2256">
        <v>59792</v>
      </c>
      <c r="AF2256">
        <v>49224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1165776</v>
      </c>
      <c r="AO2256">
        <v>708545</v>
      </c>
      <c r="AP2256">
        <v>109015</v>
      </c>
      <c r="AQ2256">
        <v>0</v>
      </c>
      <c r="AR2256">
        <v>13031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0</v>
      </c>
      <c r="BI2256">
        <v>0</v>
      </c>
      <c r="BJ2256">
        <v>0</v>
      </c>
      <c r="BK2256">
        <v>830592</v>
      </c>
      <c r="BL2256">
        <v>0</v>
      </c>
      <c r="BM2256">
        <v>145734</v>
      </c>
      <c r="BN2256">
        <v>0</v>
      </c>
      <c r="BO2256">
        <v>0</v>
      </c>
      <c r="BP2256">
        <v>0</v>
      </c>
      <c r="BQ2256">
        <v>0</v>
      </c>
      <c r="BR2256">
        <v>0</v>
      </c>
      <c r="BS2256">
        <v>0</v>
      </c>
      <c r="BT2256">
        <v>0</v>
      </c>
      <c r="BU2256">
        <v>0</v>
      </c>
      <c r="BV2256">
        <v>0</v>
      </c>
      <c r="BW2256">
        <v>0</v>
      </c>
      <c r="BX2256">
        <v>0</v>
      </c>
      <c r="BY2256">
        <v>0</v>
      </c>
      <c r="BZ2256">
        <v>0</v>
      </c>
      <c r="CA2256">
        <v>0</v>
      </c>
      <c r="CB2256">
        <v>0</v>
      </c>
      <c r="CC2256">
        <v>0</v>
      </c>
      <c r="CD2256">
        <v>0</v>
      </c>
      <c r="CE2256">
        <v>0</v>
      </c>
      <c r="CF2256">
        <v>0</v>
      </c>
      <c r="CG2256">
        <v>0</v>
      </c>
      <c r="CH2256">
        <v>0</v>
      </c>
      <c r="CI2256">
        <v>0</v>
      </c>
      <c r="CJ2256">
        <v>0</v>
      </c>
      <c r="CK2256">
        <v>0</v>
      </c>
      <c r="CL2256">
        <v>0</v>
      </c>
      <c r="CM2256">
        <v>0</v>
      </c>
      <c r="CN2256">
        <v>0</v>
      </c>
      <c r="CO2256">
        <v>0</v>
      </c>
      <c r="CP2256">
        <v>0</v>
      </c>
      <c r="CQ2256">
        <v>444266</v>
      </c>
      <c r="CR2256">
        <v>100000</v>
      </c>
      <c r="CS2256">
        <v>10000</v>
      </c>
      <c r="CT2256">
        <v>154000</v>
      </c>
      <c r="CU2256">
        <v>65000</v>
      </c>
      <c r="CV2256">
        <v>25979</v>
      </c>
      <c r="CW2256">
        <v>595</v>
      </c>
      <c r="CX2256">
        <v>3118</v>
      </c>
      <c r="CY2256">
        <v>2338</v>
      </c>
      <c r="CZ2256">
        <v>935</v>
      </c>
      <c r="DA2256">
        <v>779</v>
      </c>
      <c r="DB2256">
        <v>3377</v>
      </c>
      <c r="DC2256">
        <v>21588</v>
      </c>
      <c r="DD2256">
        <v>779</v>
      </c>
      <c r="DE2256">
        <v>40000</v>
      </c>
      <c r="DF2256">
        <v>109644</v>
      </c>
      <c r="DG2256">
        <v>0</v>
      </c>
      <c r="DH2256">
        <v>0</v>
      </c>
      <c r="DI2256">
        <v>0</v>
      </c>
      <c r="DJ2256">
        <v>31675</v>
      </c>
      <c r="DK2256">
        <v>49018</v>
      </c>
      <c r="DL2256">
        <v>78842</v>
      </c>
      <c r="DM2256">
        <v>13011</v>
      </c>
      <c r="DN2256">
        <v>0</v>
      </c>
      <c r="DO2256">
        <v>1154945</v>
      </c>
      <c r="DP2256">
        <v>317700</v>
      </c>
      <c r="DQ2256">
        <v>-338786</v>
      </c>
      <c r="DR2256">
        <v>0</v>
      </c>
      <c r="DS2256">
        <v>0</v>
      </c>
    </row>
    <row r="2257" spans="1:123" x14ac:dyDescent="0.3">
      <c r="A2257" t="str">
        <f t="shared" si="35"/>
        <v>20312001</v>
      </c>
      <c r="B2257">
        <v>65</v>
      </c>
      <c r="C2257">
        <v>2031</v>
      </c>
      <c r="D2257">
        <v>200112</v>
      </c>
      <c r="E2257">
        <v>20</v>
      </c>
      <c r="F2257">
        <v>1802987</v>
      </c>
      <c r="G2257">
        <v>163096</v>
      </c>
      <c r="H2257">
        <v>550000</v>
      </c>
      <c r="I2257">
        <v>0</v>
      </c>
      <c r="J2257">
        <v>120000</v>
      </c>
      <c r="K2257">
        <v>85000</v>
      </c>
      <c r="L2257">
        <v>200000</v>
      </c>
      <c r="M2257">
        <v>56200</v>
      </c>
      <c r="N2257">
        <v>11500</v>
      </c>
      <c r="O2257">
        <v>25500</v>
      </c>
      <c r="P2257">
        <v>4500</v>
      </c>
      <c r="Q2257">
        <v>2000</v>
      </c>
      <c r="R2257">
        <v>0</v>
      </c>
      <c r="S2257">
        <v>6059</v>
      </c>
      <c r="T2257">
        <v>35000</v>
      </c>
      <c r="U2257">
        <v>36000</v>
      </c>
      <c r="V2257">
        <v>0</v>
      </c>
      <c r="W2257">
        <v>0</v>
      </c>
      <c r="X2257">
        <v>0</v>
      </c>
      <c r="Y2257">
        <v>106355</v>
      </c>
      <c r="Z2257">
        <v>0</v>
      </c>
      <c r="AA2257">
        <v>0</v>
      </c>
      <c r="AB2257">
        <v>0</v>
      </c>
      <c r="AC2257">
        <v>38651</v>
      </c>
      <c r="AD2257">
        <v>0</v>
      </c>
      <c r="AE2257">
        <v>0</v>
      </c>
      <c r="AF2257">
        <v>58564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1069550</v>
      </c>
      <c r="AO2257">
        <v>380635</v>
      </c>
      <c r="AP2257">
        <v>58564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13011</v>
      </c>
      <c r="AW2257">
        <v>0</v>
      </c>
      <c r="AX2257">
        <v>31675</v>
      </c>
      <c r="AY2257">
        <v>0</v>
      </c>
      <c r="AZ2257">
        <v>0</v>
      </c>
      <c r="BA2257">
        <v>25000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0</v>
      </c>
      <c r="BI2257">
        <v>0</v>
      </c>
      <c r="BJ2257">
        <v>0</v>
      </c>
      <c r="BK2257">
        <v>508884</v>
      </c>
      <c r="BL2257">
        <v>0</v>
      </c>
      <c r="BM2257">
        <v>176667</v>
      </c>
      <c r="BN2257">
        <v>134332</v>
      </c>
      <c r="BO2257">
        <v>0</v>
      </c>
      <c r="BP2257">
        <v>67651</v>
      </c>
      <c r="BQ2257">
        <v>0</v>
      </c>
      <c r="BR2257">
        <v>0</v>
      </c>
      <c r="BS2257">
        <v>0</v>
      </c>
      <c r="BT2257">
        <v>0</v>
      </c>
      <c r="BU2257">
        <v>0</v>
      </c>
      <c r="BV2257">
        <v>0</v>
      </c>
      <c r="BW2257">
        <v>0</v>
      </c>
      <c r="BX2257">
        <v>0</v>
      </c>
      <c r="BY2257">
        <v>0</v>
      </c>
      <c r="BZ2257">
        <v>0</v>
      </c>
      <c r="CA2257">
        <v>0</v>
      </c>
      <c r="CB2257">
        <v>0</v>
      </c>
      <c r="CC2257">
        <v>0</v>
      </c>
      <c r="CD2257">
        <v>0</v>
      </c>
      <c r="CE2257">
        <v>0</v>
      </c>
      <c r="CF2257">
        <v>45000</v>
      </c>
      <c r="CG2257">
        <v>0</v>
      </c>
      <c r="CH2257">
        <v>0</v>
      </c>
      <c r="CI2257">
        <v>0</v>
      </c>
      <c r="CJ2257">
        <v>0</v>
      </c>
      <c r="CK2257">
        <v>0</v>
      </c>
      <c r="CL2257">
        <v>0</v>
      </c>
      <c r="CM2257">
        <v>0</v>
      </c>
      <c r="CN2257">
        <v>0</v>
      </c>
      <c r="CO2257">
        <v>0</v>
      </c>
      <c r="CP2257">
        <v>0</v>
      </c>
      <c r="CQ2257">
        <v>247600</v>
      </c>
      <c r="CR2257">
        <v>32349</v>
      </c>
      <c r="CS2257">
        <v>10000</v>
      </c>
      <c r="CT2257">
        <v>19668</v>
      </c>
      <c r="CU2257">
        <v>65000</v>
      </c>
      <c r="CV2257">
        <v>25979</v>
      </c>
      <c r="CW2257">
        <v>595</v>
      </c>
      <c r="CX2257">
        <v>3118</v>
      </c>
      <c r="CY2257">
        <v>2338</v>
      </c>
      <c r="CZ2257">
        <v>935</v>
      </c>
      <c r="DA2257">
        <v>779</v>
      </c>
      <c r="DB2257">
        <v>3377</v>
      </c>
      <c r="DC2257">
        <v>21588</v>
      </c>
      <c r="DD2257">
        <v>779</v>
      </c>
      <c r="DE2257">
        <v>0</v>
      </c>
      <c r="DF2257">
        <v>0</v>
      </c>
      <c r="DG2257">
        <v>0</v>
      </c>
      <c r="DH2257">
        <v>0</v>
      </c>
      <c r="DI2257">
        <v>0</v>
      </c>
      <c r="DJ2257">
        <v>0</v>
      </c>
      <c r="DK2257">
        <v>24018</v>
      </c>
      <c r="DL2257">
        <v>78842</v>
      </c>
      <c r="DM2257">
        <v>0</v>
      </c>
      <c r="DN2257">
        <v>0</v>
      </c>
      <c r="DO2257">
        <v>536966</v>
      </c>
      <c r="DP2257">
        <v>317700</v>
      </c>
      <c r="DQ2257">
        <v>-599689</v>
      </c>
      <c r="DR2257">
        <v>0</v>
      </c>
      <c r="DS2257">
        <v>0</v>
      </c>
    </row>
    <row r="2258" spans="1:123" x14ac:dyDescent="0.3">
      <c r="A2258" t="str">
        <f t="shared" si="35"/>
        <v>20322002</v>
      </c>
      <c r="B2258">
        <v>65</v>
      </c>
      <c r="C2258">
        <v>2032</v>
      </c>
      <c r="D2258">
        <v>200212</v>
      </c>
      <c r="E2258">
        <v>44</v>
      </c>
      <c r="F2258">
        <v>2056484</v>
      </c>
      <c r="G2258">
        <v>163099</v>
      </c>
      <c r="H2258">
        <v>550000</v>
      </c>
      <c r="I2258">
        <v>0</v>
      </c>
      <c r="J2258">
        <v>90000</v>
      </c>
      <c r="K2258">
        <v>85000</v>
      </c>
      <c r="L2258">
        <v>200000</v>
      </c>
      <c r="M2258">
        <v>56200</v>
      </c>
      <c r="N2258">
        <v>11500</v>
      </c>
      <c r="O2258">
        <v>25500</v>
      </c>
      <c r="P2258">
        <v>4500</v>
      </c>
      <c r="Q2258">
        <v>2000</v>
      </c>
      <c r="R2258">
        <v>0</v>
      </c>
      <c r="S2258">
        <v>5871</v>
      </c>
      <c r="T2258">
        <v>35000</v>
      </c>
      <c r="U2258">
        <v>36000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86037</v>
      </c>
      <c r="AD2258">
        <v>44326</v>
      </c>
      <c r="AE2258">
        <v>0</v>
      </c>
      <c r="AF2258">
        <v>130363</v>
      </c>
      <c r="AG2258">
        <v>44326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861208</v>
      </c>
      <c r="AO2258">
        <v>847294</v>
      </c>
      <c r="AP2258">
        <v>130363</v>
      </c>
      <c r="AQ2258">
        <v>0</v>
      </c>
      <c r="AR2258">
        <v>20000</v>
      </c>
      <c r="AS2258">
        <v>0</v>
      </c>
      <c r="AT2258">
        <v>0</v>
      </c>
      <c r="AU2258">
        <v>0</v>
      </c>
      <c r="AV2258">
        <v>0</v>
      </c>
      <c r="AW2258">
        <v>13799</v>
      </c>
      <c r="AX2258">
        <v>0</v>
      </c>
      <c r="AY2258">
        <v>479</v>
      </c>
      <c r="AZ2258">
        <v>0</v>
      </c>
      <c r="BA2258">
        <v>24018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0</v>
      </c>
      <c r="BI2258">
        <v>0</v>
      </c>
      <c r="BJ2258">
        <v>0</v>
      </c>
      <c r="BK2258">
        <v>1035953</v>
      </c>
      <c r="BL2258">
        <v>0</v>
      </c>
      <c r="BM2258">
        <v>156667</v>
      </c>
      <c r="BN2258">
        <v>19668</v>
      </c>
      <c r="BO2258">
        <v>65000</v>
      </c>
      <c r="BP2258">
        <v>32349</v>
      </c>
      <c r="BQ2258">
        <v>10000</v>
      </c>
      <c r="BR2258">
        <v>0</v>
      </c>
      <c r="BS2258">
        <v>0</v>
      </c>
      <c r="BT2258">
        <v>0</v>
      </c>
      <c r="BU2258">
        <v>0</v>
      </c>
      <c r="BV2258">
        <v>0</v>
      </c>
      <c r="BW2258">
        <v>25979</v>
      </c>
      <c r="BX2258">
        <v>595</v>
      </c>
      <c r="BY2258">
        <v>3118</v>
      </c>
      <c r="BZ2258">
        <v>2338</v>
      </c>
      <c r="CA2258">
        <v>935</v>
      </c>
      <c r="CB2258">
        <v>779</v>
      </c>
      <c r="CC2258">
        <v>3377</v>
      </c>
      <c r="CD2258">
        <v>20000</v>
      </c>
      <c r="CE2258">
        <v>779</v>
      </c>
      <c r="CF2258">
        <v>0</v>
      </c>
      <c r="CG2258">
        <v>0</v>
      </c>
      <c r="CH2258">
        <v>0</v>
      </c>
      <c r="CI2258">
        <v>0</v>
      </c>
      <c r="CJ2258">
        <v>0</v>
      </c>
      <c r="CK2258">
        <v>0</v>
      </c>
      <c r="CL2258">
        <v>0</v>
      </c>
      <c r="CM2258">
        <v>0</v>
      </c>
      <c r="CN2258">
        <v>0</v>
      </c>
      <c r="CO2258">
        <v>0</v>
      </c>
      <c r="CP2258">
        <v>0</v>
      </c>
      <c r="CQ2258">
        <v>70933</v>
      </c>
      <c r="CR2258">
        <v>0</v>
      </c>
      <c r="CS2258">
        <v>0</v>
      </c>
      <c r="CT2258">
        <v>0</v>
      </c>
      <c r="CU2258">
        <v>0</v>
      </c>
      <c r="CV2258">
        <v>0</v>
      </c>
      <c r="CW2258">
        <v>0</v>
      </c>
      <c r="CX2258">
        <v>0</v>
      </c>
      <c r="CY2258">
        <v>0</v>
      </c>
      <c r="CZ2258">
        <v>0</v>
      </c>
      <c r="DA2258">
        <v>0</v>
      </c>
      <c r="DB2258">
        <v>0</v>
      </c>
      <c r="DC2258">
        <v>1588</v>
      </c>
      <c r="DD2258">
        <v>0</v>
      </c>
      <c r="DE2258">
        <v>5000</v>
      </c>
      <c r="DF2258">
        <v>0</v>
      </c>
      <c r="DG2258">
        <v>0</v>
      </c>
      <c r="DH2258">
        <v>0</v>
      </c>
      <c r="DI2258">
        <v>0</v>
      </c>
      <c r="DJ2258">
        <v>0</v>
      </c>
      <c r="DK2258">
        <v>0</v>
      </c>
      <c r="DL2258">
        <v>65043</v>
      </c>
      <c r="DM2258">
        <v>0</v>
      </c>
      <c r="DN2258">
        <v>0</v>
      </c>
      <c r="DO2258">
        <v>142563</v>
      </c>
      <c r="DP2258">
        <v>317700</v>
      </c>
      <c r="DQ2258">
        <v>-396239</v>
      </c>
      <c r="DR2258">
        <v>16836</v>
      </c>
      <c r="DS2258">
        <v>0</v>
      </c>
    </row>
    <row r="2259" spans="1:123" x14ac:dyDescent="0.3">
      <c r="A2259" t="str">
        <f t="shared" si="35"/>
        <v>20332003</v>
      </c>
      <c r="B2259">
        <v>65</v>
      </c>
      <c r="C2259">
        <v>2033</v>
      </c>
      <c r="D2259">
        <v>200312</v>
      </c>
      <c r="E2259">
        <v>50</v>
      </c>
      <c r="F2259">
        <v>1963059</v>
      </c>
      <c r="G2259">
        <v>163102</v>
      </c>
      <c r="H2259">
        <v>550000</v>
      </c>
      <c r="I2259">
        <v>0</v>
      </c>
      <c r="J2259">
        <v>120000</v>
      </c>
      <c r="K2259">
        <v>85000</v>
      </c>
      <c r="L2259">
        <v>200000</v>
      </c>
      <c r="M2259">
        <v>56200</v>
      </c>
      <c r="N2259">
        <v>11500</v>
      </c>
      <c r="O2259">
        <v>25500</v>
      </c>
      <c r="P2259">
        <v>4500</v>
      </c>
      <c r="Q2259">
        <v>2000</v>
      </c>
      <c r="R2259">
        <v>0</v>
      </c>
      <c r="S2259">
        <v>5682</v>
      </c>
      <c r="T2259">
        <v>35000</v>
      </c>
      <c r="U2259">
        <v>36000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97684</v>
      </c>
      <c r="AD2259">
        <v>50327</v>
      </c>
      <c r="AE2259">
        <v>0</v>
      </c>
      <c r="AF2259">
        <v>148011</v>
      </c>
      <c r="AG2259">
        <v>50327</v>
      </c>
      <c r="AH2259">
        <v>0</v>
      </c>
      <c r="AI2259">
        <v>44326</v>
      </c>
      <c r="AJ2259">
        <v>0</v>
      </c>
      <c r="AK2259">
        <v>44326</v>
      </c>
      <c r="AL2259">
        <v>44326</v>
      </c>
      <c r="AM2259">
        <v>0</v>
      </c>
      <c r="AN2259">
        <v>873371</v>
      </c>
      <c r="AO2259">
        <v>961994</v>
      </c>
      <c r="AP2259">
        <v>148011</v>
      </c>
      <c r="AQ2259">
        <v>0</v>
      </c>
      <c r="AR2259">
        <v>20000</v>
      </c>
      <c r="AS2259">
        <v>0</v>
      </c>
      <c r="AT2259">
        <v>0</v>
      </c>
      <c r="AU2259">
        <v>0</v>
      </c>
      <c r="AV2259">
        <v>0</v>
      </c>
      <c r="AW2259">
        <v>18348</v>
      </c>
      <c r="AX2259">
        <v>0</v>
      </c>
      <c r="AY2259">
        <v>6635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0</v>
      </c>
      <c r="BI2259">
        <v>0</v>
      </c>
      <c r="BJ2259">
        <v>0</v>
      </c>
      <c r="BK2259">
        <v>1154988</v>
      </c>
      <c r="BL2259">
        <v>0</v>
      </c>
      <c r="BM2259">
        <v>50933</v>
      </c>
      <c r="BN2259">
        <v>0</v>
      </c>
      <c r="BO2259">
        <v>0</v>
      </c>
      <c r="BP2259">
        <v>0</v>
      </c>
      <c r="BQ2259">
        <v>0</v>
      </c>
      <c r="BR2259">
        <v>0</v>
      </c>
      <c r="BS2259">
        <v>0</v>
      </c>
      <c r="BT2259">
        <v>0</v>
      </c>
      <c r="BU2259">
        <v>0</v>
      </c>
      <c r="BV2259">
        <v>0</v>
      </c>
      <c r="BW2259">
        <v>0</v>
      </c>
      <c r="BX2259">
        <v>0</v>
      </c>
      <c r="BY2259">
        <v>0</v>
      </c>
      <c r="BZ2259">
        <v>0</v>
      </c>
      <c r="CA2259">
        <v>0</v>
      </c>
      <c r="CB2259">
        <v>0</v>
      </c>
      <c r="CC2259">
        <v>0</v>
      </c>
      <c r="CD2259">
        <v>1588</v>
      </c>
      <c r="CE2259">
        <v>0</v>
      </c>
      <c r="CF2259">
        <v>0</v>
      </c>
      <c r="CG2259">
        <v>0</v>
      </c>
      <c r="CH2259">
        <v>0</v>
      </c>
      <c r="CI2259">
        <v>0</v>
      </c>
      <c r="CJ2259">
        <v>0</v>
      </c>
      <c r="CK2259">
        <v>0</v>
      </c>
      <c r="CL2259">
        <v>0</v>
      </c>
      <c r="CM2259">
        <v>0</v>
      </c>
      <c r="CN2259">
        <v>0</v>
      </c>
      <c r="CO2259">
        <v>0</v>
      </c>
      <c r="CP2259">
        <v>0</v>
      </c>
      <c r="CQ2259">
        <v>0</v>
      </c>
      <c r="CR2259">
        <v>0</v>
      </c>
      <c r="CS2259">
        <v>0</v>
      </c>
      <c r="CT2259">
        <v>0</v>
      </c>
      <c r="CU2259">
        <v>0</v>
      </c>
      <c r="CV2259">
        <v>0</v>
      </c>
      <c r="CW2259">
        <v>0</v>
      </c>
      <c r="CX2259">
        <v>0</v>
      </c>
      <c r="CY2259">
        <v>0</v>
      </c>
      <c r="CZ2259">
        <v>0</v>
      </c>
      <c r="DA2259">
        <v>0</v>
      </c>
      <c r="DB2259">
        <v>0</v>
      </c>
      <c r="DC2259">
        <v>0</v>
      </c>
      <c r="DD2259">
        <v>0</v>
      </c>
      <c r="DE2259">
        <v>10000</v>
      </c>
      <c r="DF2259">
        <v>0</v>
      </c>
      <c r="DG2259">
        <v>0</v>
      </c>
      <c r="DH2259">
        <v>0</v>
      </c>
      <c r="DI2259">
        <v>0</v>
      </c>
      <c r="DJ2259">
        <v>0</v>
      </c>
      <c r="DK2259">
        <v>0</v>
      </c>
      <c r="DL2259">
        <v>46695</v>
      </c>
      <c r="DM2259">
        <v>0</v>
      </c>
      <c r="DN2259">
        <v>0</v>
      </c>
      <c r="DO2259">
        <v>101021</v>
      </c>
      <c r="DP2259">
        <v>317700</v>
      </c>
      <c r="DQ2259">
        <v>-152150</v>
      </c>
      <c r="DR2259">
        <v>81282</v>
      </c>
      <c r="DS2259">
        <v>0</v>
      </c>
    </row>
    <row r="2260" spans="1:123" x14ac:dyDescent="0.3">
      <c r="A2260" t="str">
        <f t="shared" si="35"/>
        <v>20342004</v>
      </c>
      <c r="B2260">
        <v>65</v>
      </c>
      <c r="C2260">
        <v>2034</v>
      </c>
      <c r="D2260">
        <v>200412</v>
      </c>
      <c r="E2260">
        <v>36</v>
      </c>
      <c r="F2260">
        <v>1894544</v>
      </c>
      <c r="G2260">
        <v>163105</v>
      </c>
      <c r="H2260">
        <v>550000</v>
      </c>
      <c r="I2260">
        <v>0</v>
      </c>
      <c r="J2260">
        <v>120000</v>
      </c>
      <c r="K2260">
        <v>85000</v>
      </c>
      <c r="L2260">
        <v>200000</v>
      </c>
      <c r="M2260">
        <v>56200</v>
      </c>
      <c r="N2260">
        <v>11500</v>
      </c>
      <c r="O2260">
        <v>25500</v>
      </c>
      <c r="P2260">
        <v>4500</v>
      </c>
      <c r="Q2260">
        <v>2000</v>
      </c>
      <c r="R2260">
        <v>0</v>
      </c>
      <c r="S2260">
        <v>5494</v>
      </c>
      <c r="T2260">
        <v>35000</v>
      </c>
      <c r="U2260">
        <v>36000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44326</v>
      </c>
      <c r="AC2260">
        <v>69901</v>
      </c>
      <c r="AD2260">
        <v>0</v>
      </c>
      <c r="AE2260">
        <v>44326</v>
      </c>
      <c r="AF2260">
        <v>61588</v>
      </c>
      <c r="AG2260">
        <v>0</v>
      </c>
      <c r="AH2260">
        <v>0</v>
      </c>
      <c r="AI2260">
        <v>50327</v>
      </c>
      <c r="AJ2260">
        <v>0</v>
      </c>
      <c r="AK2260">
        <v>50327</v>
      </c>
      <c r="AL2260">
        <v>50327</v>
      </c>
      <c r="AM2260">
        <v>0</v>
      </c>
      <c r="AN2260">
        <v>959606</v>
      </c>
      <c r="AO2260">
        <v>688388</v>
      </c>
      <c r="AP2260">
        <v>105914</v>
      </c>
      <c r="AQ2260">
        <v>0</v>
      </c>
      <c r="AR2260">
        <v>11949</v>
      </c>
      <c r="AS2260">
        <v>0</v>
      </c>
      <c r="AT2260">
        <v>0</v>
      </c>
      <c r="AU2260">
        <v>0</v>
      </c>
      <c r="AV2260">
        <v>0</v>
      </c>
      <c r="AW2260">
        <v>7498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0</v>
      </c>
      <c r="BI2260">
        <v>0</v>
      </c>
      <c r="BJ2260">
        <v>0</v>
      </c>
      <c r="BK2260">
        <v>813749</v>
      </c>
      <c r="BL2260">
        <v>0</v>
      </c>
      <c r="BM2260">
        <v>0</v>
      </c>
      <c r="BN2260">
        <v>0</v>
      </c>
      <c r="BO2260">
        <v>0</v>
      </c>
      <c r="BP2260">
        <v>0</v>
      </c>
      <c r="BQ2260">
        <v>0</v>
      </c>
      <c r="BR2260">
        <v>0</v>
      </c>
      <c r="BS2260">
        <v>0</v>
      </c>
      <c r="BT2260">
        <v>0</v>
      </c>
      <c r="BU2260">
        <v>0</v>
      </c>
      <c r="BV2260">
        <v>0</v>
      </c>
      <c r="BW2260">
        <v>0</v>
      </c>
      <c r="BX2260">
        <v>0</v>
      </c>
      <c r="BY2260">
        <v>0</v>
      </c>
      <c r="BZ2260">
        <v>0</v>
      </c>
      <c r="CA2260">
        <v>0</v>
      </c>
      <c r="CB2260">
        <v>0</v>
      </c>
      <c r="CC2260">
        <v>0</v>
      </c>
      <c r="CD2260">
        <v>0</v>
      </c>
      <c r="CE2260">
        <v>0</v>
      </c>
      <c r="CF2260">
        <v>0</v>
      </c>
      <c r="CG2260">
        <v>0</v>
      </c>
      <c r="CH2260">
        <v>0</v>
      </c>
      <c r="CI2260">
        <v>0</v>
      </c>
      <c r="CJ2260">
        <v>0</v>
      </c>
      <c r="CK2260">
        <v>0</v>
      </c>
      <c r="CL2260">
        <v>0</v>
      </c>
      <c r="CM2260">
        <v>0</v>
      </c>
      <c r="CN2260">
        <v>0</v>
      </c>
      <c r="CO2260">
        <v>0</v>
      </c>
      <c r="CP2260">
        <v>0</v>
      </c>
      <c r="CQ2260">
        <v>0</v>
      </c>
      <c r="CR2260">
        <v>0</v>
      </c>
      <c r="CS2260">
        <v>0</v>
      </c>
      <c r="CT2260">
        <v>0</v>
      </c>
      <c r="CU2260">
        <v>0</v>
      </c>
      <c r="CV2260">
        <v>0</v>
      </c>
      <c r="CW2260">
        <v>0</v>
      </c>
      <c r="CX2260">
        <v>0</v>
      </c>
      <c r="CY2260">
        <v>0</v>
      </c>
      <c r="CZ2260">
        <v>0</v>
      </c>
      <c r="DA2260">
        <v>0</v>
      </c>
      <c r="DB2260">
        <v>0</v>
      </c>
      <c r="DC2260">
        <v>0</v>
      </c>
      <c r="DD2260">
        <v>0</v>
      </c>
      <c r="DE2260">
        <v>15000</v>
      </c>
      <c r="DF2260">
        <v>0</v>
      </c>
      <c r="DG2260">
        <v>0</v>
      </c>
      <c r="DH2260">
        <v>0</v>
      </c>
      <c r="DI2260">
        <v>0</v>
      </c>
      <c r="DJ2260">
        <v>0</v>
      </c>
      <c r="DK2260">
        <v>0</v>
      </c>
      <c r="DL2260">
        <v>39197</v>
      </c>
      <c r="DM2260">
        <v>0</v>
      </c>
      <c r="DN2260">
        <v>0</v>
      </c>
      <c r="DO2260">
        <v>104524</v>
      </c>
      <c r="DP2260">
        <v>297700</v>
      </c>
      <c r="DQ2260">
        <v>-327792</v>
      </c>
      <c r="DR2260">
        <v>320294</v>
      </c>
      <c r="DS2260">
        <v>0</v>
      </c>
    </row>
    <row r="2261" spans="1:123" x14ac:dyDescent="0.3">
      <c r="A2261" t="str">
        <f t="shared" si="35"/>
        <v>20352005</v>
      </c>
      <c r="B2261">
        <v>65</v>
      </c>
      <c r="C2261">
        <v>2035</v>
      </c>
      <c r="D2261">
        <v>200512</v>
      </c>
      <c r="E2261">
        <v>55</v>
      </c>
      <c r="F2261">
        <v>1599927</v>
      </c>
      <c r="G2261">
        <v>163108</v>
      </c>
      <c r="H2261">
        <v>550000</v>
      </c>
      <c r="I2261">
        <v>0</v>
      </c>
      <c r="J2261">
        <v>120000</v>
      </c>
      <c r="K2261">
        <v>85000</v>
      </c>
      <c r="L2261">
        <v>200000</v>
      </c>
      <c r="M2261">
        <v>56200</v>
      </c>
      <c r="N2261">
        <v>11500</v>
      </c>
      <c r="O2261">
        <v>25500</v>
      </c>
      <c r="P2261">
        <v>4500</v>
      </c>
      <c r="Q2261">
        <v>2000</v>
      </c>
      <c r="R2261">
        <v>0</v>
      </c>
      <c r="S2261">
        <v>5305</v>
      </c>
      <c r="T2261">
        <v>35000</v>
      </c>
      <c r="U2261">
        <v>36000</v>
      </c>
      <c r="V2261">
        <v>0</v>
      </c>
      <c r="W2261">
        <v>5000</v>
      </c>
      <c r="X2261">
        <v>0</v>
      </c>
      <c r="Y2261">
        <v>0</v>
      </c>
      <c r="Z2261">
        <v>0</v>
      </c>
      <c r="AA2261">
        <v>0</v>
      </c>
      <c r="AB2261">
        <v>50327</v>
      </c>
      <c r="AC2261">
        <v>106098</v>
      </c>
      <c r="AD2261">
        <v>54662</v>
      </c>
      <c r="AE2261">
        <v>50327</v>
      </c>
      <c r="AF2261">
        <v>110433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905572</v>
      </c>
      <c r="AO2261">
        <v>1044857</v>
      </c>
      <c r="AP2261">
        <v>160760</v>
      </c>
      <c r="AQ2261">
        <v>0</v>
      </c>
      <c r="AR2261">
        <v>20000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0</v>
      </c>
      <c r="BI2261">
        <v>0</v>
      </c>
      <c r="BJ2261">
        <v>0</v>
      </c>
      <c r="BK2261">
        <v>1225617</v>
      </c>
      <c r="BL2261">
        <v>0</v>
      </c>
      <c r="BM2261">
        <v>0</v>
      </c>
      <c r="BN2261">
        <v>0</v>
      </c>
      <c r="BO2261">
        <v>0</v>
      </c>
      <c r="BP2261">
        <v>0</v>
      </c>
      <c r="BQ2261">
        <v>0</v>
      </c>
      <c r="BR2261">
        <v>332154</v>
      </c>
      <c r="BS2261">
        <v>0</v>
      </c>
      <c r="BT2261">
        <v>0</v>
      </c>
      <c r="BU2261">
        <v>0</v>
      </c>
      <c r="BV2261">
        <v>0</v>
      </c>
      <c r="BW2261">
        <v>0</v>
      </c>
      <c r="BX2261">
        <v>0</v>
      </c>
      <c r="BY2261">
        <v>0</v>
      </c>
      <c r="BZ2261">
        <v>0</v>
      </c>
      <c r="CA2261">
        <v>0</v>
      </c>
      <c r="CB2261">
        <v>0</v>
      </c>
      <c r="CC2261">
        <v>0</v>
      </c>
      <c r="CD2261">
        <v>0</v>
      </c>
      <c r="CE2261">
        <v>0</v>
      </c>
      <c r="CF2261">
        <v>0</v>
      </c>
      <c r="CG2261">
        <v>0</v>
      </c>
      <c r="CH2261">
        <v>0</v>
      </c>
      <c r="CI2261">
        <v>0</v>
      </c>
      <c r="CJ2261">
        <v>0</v>
      </c>
      <c r="CK2261">
        <v>0</v>
      </c>
      <c r="CL2261">
        <v>0</v>
      </c>
      <c r="CM2261">
        <v>0</v>
      </c>
      <c r="CN2261">
        <v>0</v>
      </c>
      <c r="CO2261">
        <v>0</v>
      </c>
      <c r="CP2261">
        <v>0</v>
      </c>
      <c r="CQ2261">
        <v>292154</v>
      </c>
      <c r="CR2261">
        <v>0</v>
      </c>
      <c r="CS2261">
        <v>0</v>
      </c>
      <c r="CT2261">
        <v>0</v>
      </c>
      <c r="CU2261">
        <v>0</v>
      </c>
      <c r="CV2261">
        <v>0</v>
      </c>
      <c r="CW2261">
        <v>0</v>
      </c>
      <c r="CX2261">
        <v>0</v>
      </c>
      <c r="CY2261">
        <v>0</v>
      </c>
      <c r="CZ2261">
        <v>0</v>
      </c>
      <c r="DA2261">
        <v>0</v>
      </c>
      <c r="DB2261">
        <v>0</v>
      </c>
      <c r="DC2261">
        <v>0</v>
      </c>
      <c r="DD2261">
        <v>0</v>
      </c>
      <c r="DE2261">
        <v>20000</v>
      </c>
      <c r="DF2261">
        <v>0</v>
      </c>
      <c r="DG2261">
        <v>0</v>
      </c>
      <c r="DH2261">
        <v>0</v>
      </c>
      <c r="DI2261">
        <v>0</v>
      </c>
      <c r="DJ2261">
        <v>0</v>
      </c>
      <c r="DK2261">
        <v>0</v>
      </c>
      <c r="DL2261">
        <v>39197</v>
      </c>
      <c r="DM2261">
        <v>0</v>
      </c>
      <c r="DN2261">
        <v>0</v>
      </c>
      <c r="DO2261">
        <v>351351</v>
      </c>
      <c r="DP2261">
        <v>317700</v>
      </c>
      <c r="DQ2261">
        <v>332154</v>
      </c>
      <c r="DR2261">
        <v>0</v>
      </c>
      <c r="DS2261">
        <v>0</v>
      </c>
    </row>
    <row r="2262" spans="1:123" x14ac:dyDescent="0.3">
      <c r="A2262" t="str">
        <f t="shared" si="35"/>
        <v>20362006</v>
      </c>
      <c r="B2262">
        <v>65</v>
      </c>
      <c r="C2262">
        <v>2036</v>
      </c>
      <c r="D2262">
        <v>200612</v>
      </c>
      <c r="E2262">
        <v>69</v>
      </c>
      <c r="F2262">
        <v>1852510</v>
      </c>
      <c r="G2262">
        <v>163099</v>
      </c>
      <c r="H2262">
        <v>550000</v>
      </c>
      <c r="I2262">
        <v>0</v>
      </c>
      <c r="J2262">
        <v>120000</v>
      </c>
      <c r="K2262">
        <v>85000</v>
      </c>
      <c r="L2262">
        <v>200000</v>
      </c>
      <c r="M2262">
        <v>56200</v>
      </c>
      <c r="N2262">
        <v>11500</v>
      </c>
      <c r="O2262">
        <v>25500</v>
      </c>
      <c r="P2262">
        <v>4500</v>
      </c>
      <c r="Q2262">
        <v>2000</v>
      </c>
      <c r="R2262">
        <v>0</v>
      </c>
      <c r="S2262">
        <v>5091</v>
      </c>
      <c r="T2262">
        <v>35000</v>
      </c>
      <c r="U2262">
        <v>36000</v>
      </c>
      <c r="V2262">
        <v>0</v>
      </c>
      <c r="W2262">
        <v>5000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134200</v>
      </c>
      <c r="AD2262">
        <v>69140</v>
      </c>
      <c r="AE2262">
        <v>0</v>
      </c>
      <c r="AF2262">
        <v>203340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812451</v>
      </c>
      <c r="AO2262">
        <v>1321604</v>
      </c>
      <c r="AP2262">
        <v>203340</v>
      </c>
      <c r="AQ2262">
        <v>0</v>
      </c>
      <c r="AR2262">
        <v>20000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0</v>
      </c>
      <c r="BI2262">
        <v>0</v>
      </c>
      <c r="BJ2262">
        <v>0</v>
      </c>
      <c r="BK2262">
        <v>1544944</v>
      </c>
      <c r="BL2262">
        <v>0</v>
      </c>
      <c r="BM2262">
        <v>0</v>
      </c>
      <c r="BN2262">
        <v>0</v>
      </c>
      <c r="BO2262">
        <v>0</v>
      </c>
      <c r="BP2262">
        <v>0</v>
      </c>
      <c r="BQ2262">
        <v>0</v>
      </c>
      <c r="BR2262">
        <v>305786</v>
      </c>
      <c r="BS2262">
        <v>0</v>
      </c>
      <c r="BT2262">
        <v>0</v>
      </c>
      <c r="BU2262">
        <v>0</v>
      </c>
      <c r="BV2262">
        <v>0</v>
      </c>
      <c r="BW2262">
        <v>0</v>
      </c>
      <c r="BX2262">
        <v>0</v>
      </c>
      <c r="BY2262">
        <v>0</v>
      </c>
      <c r="BZ2262">
        <v>0</v>
      </c>
      <c r="CA2262">
        <v>0</v>
      </c>
      <c r="CB2262">
        <v>0</v>
      </c>
      <c r="CC2262">
        <v>0</v>
      </c>
      <c r="CD2262">
        <v>0</v>
      </c>
      <c r="CE2262">
        <v>0</v>
      </c>
      <c r="CF2262">
        <v>0</v>
      </c>
      <c r="CG2262">
        <v>0</v>
      </c>
      <c r="CH2262">
        <v>0</v>
      </c>
      <c r="CI2262">
        <v>0</v>
      </c>
      <c r="CJ2262">
        <v>0</v>
      </c>
      <c r="CK2262">
        <v>0</v>
      </c>
      <c r="CL2262">
        <v>0</v>
      </c>
      <c r="CM2262">
        <v>0</v>
      </c>
      <c r="CN2262">
        <v>0</v>
      </c>
      <c r="CO2262">
        <v>0</v>
      </c>
      <c r="CP2262">
        <v>0</v>
      </c>
      <c r="CQ2262">
        <v>577940</v>
      </c>
      <c r="CR2262">
        <v>0</v>
      </c>
      <c r="CS2262">
        <v>0</v>
      </c>
      <c r="CT2262">
        <v>0</v>
      </c>
      <c r="CU2262">
        <v>0</v>
      </c>
      <c r="CV2262">
        <v>0</v>
      </c>
      <c r="CW2262">
        <v>0</v>
      </c>
      <c r="CX2262">
        <v>0</v>
      </c>
      <c r="CY2262">
        <v>0</v>
      </c>
      <c r="CZ2262">
        <v>0</v>
      </c>
      <c r="DA2262">
        <v>0</v>
      </c>
      <c r="DB2262">
        <v>0</v>
      </c>
      <c r="DC2262">
        <v>0</v>
      </c>
      <c r="DD2262">
        <v>0</v>
      </c>
      <c r="DE2262">
        <v>20000</v>
      </c>
      <c r="DF2262">
        <v>0</v>
      </c>
      <c r="DG2262">
        <v>0</v>
      </c>
      <c r="DH2262">
        <v>0</v>
      </c>
      <c r="DI2262">
        <v>0</v>
      </c>
      <c r="DJ2262">
        <v>0</v>
      </c>
      <c r="DK2262">
        <v>0</v>
      </c>
      <c r="DL2262">
        <v>39197</v>
      </c>
      <c r="DM2262">
        <v>0</v>
      </c>
      <c r="DN2262">
        <v>0</v>
      </c>
      <c r="DO2262">
        <v>637137</v>
      </c>
      <c r="DP2262">
        <v>317700</v>
      </c>
      <c r="DQ2262">
        <v>305786</v>
      </c>
      <c r="DR2262">
        <v>0</v>
      </c>
      <c r="DS2262">
        <v>0</v>
      </c>
    </row>
    <row r="2263" spans="1:123" x14ac:dyDescent="0.3">
      <c r="A2263" t="str">
        <f t="shared" si="35"/>
        <v>20372007</v>
      </c>
      <c r="B2263">
        <v>65</v>
      </c>
      <c r="C2263">
        <v>2037</v>
      </c>
      <c r="D2263">
        <v>200712</v>
      </c>
      <c r="E2263">
        <v>33</v>
      </c>
      <c r="F2263">
        <v>2034722</v>
      </c>
      <c r="G2263">
        <v>163089</v>
      </c>
      <c r="H2263">
        <v>550000</v>
      </c>
      <c r="I2263">
        <v>0</v>
      </c>
      <c r="J2263">
        <v>120000</v>
      </c>
      <c r="K2263">
        <v>85000</v>
      </c>
      <c r="L2263">
        <v>200000</v>
      </c>
      <c r="M2263">
        <v>56200</v>
      </c>
      <c r="N2263">
        <v>11500</v>
      </c>
      <c r="O2263">
        <v>25500</v>
      </c>
      <c r="P2263">
        <v>4500</v>
      </c>
      <c r="Q2263">
        <v>2000</v>
      </c>
      <c r="R2263">
        <v>0</v>
      </c>
      <c r="S2263">
        <v>4878</v>
      </c>
      <c r="T2263">
        <v>35000</v>
      </c>
      <c r="U2263">
        <v>36000</v>
      </c>
      <c r="V2263">
        <v>0</v>
      </c>
      <c r="W2263">
        <v>5000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63111</v>
      </c>
      <c r="AD2263">
        <v>0</v>
      </c>
      <c r="AE2263">
        <v>0</v>
      </c>
      <c r="AF2263">
        <v>95626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919952</v>
      </c>
      <c r="AO2263">
        <v>621519</v>
      </c>
      <c r="AP2263">
        <v>95626</v>
      </c>
      <c r="AQ2263">
        <v>0</v>
      </c>
      <c r="AR2263">
        <v>8360</v>
      </c>
      <c r="AS2263">
        <v>0</v>
      </c>
      <c r="AT2263">
        <v>0</v>
      </c>
      <c r="AU2263">
        <v>0</v>
      </c>
      <c r="AV2263">
        <v>0</v>
      </c>
      <c r="AW2263">
        <v>4846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0</v>
      </c>
      <c r="BI2263">
        <v>0</v>
      </c>
      <c r="BJ2263">
        <v>0</v>
      </c>
      <c r="BK2263">
        <v>730351</v>
      </c>
      <c r="BL2263">
        <v>0</v>
      </c>
      <c r="BM2263">
        <v>185980</v>
      </c>
      <c r="BN2263">
        <v>0</v>
      </c>
      <c r="BO2263">
        <v>0</v>
      </c>
      <c r="BP2263">
        <v>0</v>
      </c>
      <c r="BQ2263">
        <v>0</v>
      </c>
      <c r="BR2263">
        <v>0</v>
      </c>
      <c r="BS2263">
        <v>0</v>
      </c>
      <c r="BT2263">
        <v>0</v>
      </c>
      <c r="BU2263">
        <v>0</v>
      </c>
      <c r="BV2263">
        <v>0</v>
      </c>
      <c r="BW2263">
        <v>0</v>
      </c>
      <c r="BX2263">
        <v>0</v>
      </c>
      <c r="BY2263">
        <v>0</v>
      </c>
      <c r="BZ2263">
        <v>0</v>
      </c>
      <c r="CA2263">
        <v>0</v>
      </c>
      <c r="CB2263">
        <v>0</v>
      </c>
      <c r="CC2263">
        <v>0</v>
      </c>
      <c r="CD2263">
        <v>0</v>
      </c>
      <c r="CE2263">
        <v>0</v>
      </c>
      <c r="CF2263">
        <v>20000</v>
      </c>
      <c r="CG2263">
        <v>0</v>
      </c>
      <c r="CH2263">
        <v>0</v>
      </c>
      <c r="CI2263">
        <v>0</v>
      </c>
      <c r="CJ2263">
        <v>0</v>
      </c>
      <c r="CK2263">
        <v>0</v>
      </c>
      <c r="CL2263">
        <v>0</v>
      </c>
      <c r="CM2263">
        <v>0</v>
      </c>
      <c r="CN2263">
        <v>0</v>
      </c>
      <c r="CO2263">
        <v>0</v>
      </c>
      <c r="CP2263">
        <v>0</v>
      </c>
      <c r="CQ2263">
        <v>371960</v>
      </c>
      <c r="CR2263">
        <v>0</v>
      </c>
      <c r="CS2263">
        <v>0</v>
      </c>
      <c r="CT2263">
        <v>0</v>
      </c>
      <c r="CU2263">
        <v>0</v>
      </c>
      <c r="CV2263">
        <v>0</v>
      </c>
      <c r="CW2263">
        <v>0</v>
      </c>
      <c r="CX2263">
        <v>0</v>
      </c>
      <c r="CY2263">
        <v>0</v>
      </c>
      <c r="CZ2263">
        <v>0</v>
      </c>
      <c r="DA2263">
        <v>0</v>
      </c>
      <c r="DB2263">
        <v>0</v>
      </c>
      <c r="DC2263">
        <v>0</v>
      </c>
      <c r="DD2263">
        <v>0</v>
      </c>
      <c r="DE2263">
        <v>0</v>
      </c>
      <c r="DF2263">
        <v>0</v>
      </c>
      <c r="DG2263">
        <v>0</v>
      </c>
      <c r="DH2263">
        <v>0</v>
      </c>
      <c r="DI2263">
        <v>0</v>
      </c>
      <c r="DJ2263">
        <v>0</v>
      </c>
      <c r="DK2263">
        <v>0</v>
      </c>
      <c r="DL2263">
        <v>34351</v>
      </c>
      <c r="DM2263">
        <v>0</v>
      </c>
      <c r="DN2263">
        <v>0</v>
      </c>
      <c r="DO2263">
        <v>406311</v>
      </c>
      <c r="DP2263">
        <v>317700</v>
      </c>
      <c r="DQ2263">
        <v>-588354</v>
      </c>
      <c r="DR2263">
        <v>377528</v>
      </c>
      <c r="DS2263">
        <v>0</v>
      </c>
    </row>
    <row r="2264" spans="1:123" x14ac:dyDescent="0.3">
      <c r="A2264" t="str">
        <f t="shared" si="35"/>
        <v>20382008</v>
      </c>
      <c r="B2264">
        <v>65</v>
      </c>
      <c r="C2264">
        <v>2038</v>
      </c>
      <c r="D2264">
        <v>200812</v>
      </c>
      <c r="E2264">
        <v>32</v>
      </c>
      <c r="F2264">
        <v>2183887</v>
      </c>
      <c r="G2264">
        <v>163079</v>
      </c>
      <c r="H2264">
        <v>550000</v>
      </c>
      <c r="I2264">
        <v>0</v>
      </c>
      <c r="J2264">
        <v>90000</v>
      </c>
      <c r="K2264">
        <v>85000</v>
      </c>
      <c r="L2264">
        <v>200000</v>
      </c>
      <c r="M2264">
        <v>56200</v>
      </c>
      <c r="N2264">
        <v>11500</v>
      </c>
      <c r="O2264">
        <v>25500</v>
      </c>
      <c r="P2264">
        <v>4500</v>
      </c>
      <c r="Q2264">
        <v>2000</v>
      </c>
      <c r="R2264">
        <v>0</v>
      </c>
      <c r="S2264">
        <v>4664</v>
      </c>
      <c r="T2264">
        <v>35000</v>
      </c>
      <c r="U2264">
        <v>36000</v>
      </c>
      <c r="V2264">
        <v>0</v>
      </c>
      <c r="W2264">
        <v>5000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61470</v>
      </c>
      <c r="AD2264">
        <v>0</v>
      </c>
      <c r="AE2264">
        <v>0</v>
      </c>
      <c r="AF2264">
        <v>93140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892224</v>
      </c>
      <c r="AO2264">
        <v>605361</v>
      </c>
      <c r="AP2264">
        <v>93140</v>
      </c>
      <c r="AQ2264">
        <v>0</v>
      </c>
      <c r="AR2264">
        <v>7493</v>
      </c>
      <c r="AS2264">
        <v>0</v>
      </c>
      <c r="AT2264">
        <v>0</v>
      </c>
      <c r="AU2264">
        <v>0</v>
      </c>
      <c r="AV2264">
        <v>0</v>
      </c>
      <c r="AW2264">
        <v>4205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0</v>
      </c>
      <c r="BI2264">
        <v>0</v>
      </c>
      <c r="BJ2264">
        <v>0</v>
      </c>
      <c r="BK2264">
        <v>710199</v>
      </c>
      <c r="BL2264">
        <v>0</v>
      </c>
      <c r="BM2264">
        <v>165980</v>
      </c>
      <c r="BN2264">
        <v>0</v>
      </c>
      <c r="BO2264">
        <v>0</v>
      </c>
      <c r="BP2264">
        <v>0</v>
      </c>
      <c r="BQ2264">
        <v>0</v>
      </c>
      <c r="BR2264">
        <v>0</v>
      </c>
      <c r="BS2264">
        <v>0</v>
      </c>
      <c r="BT2264">
        <v>0</v>
      </c>
      <c r="BU2264">
        <v>0</v>
      </c>
      <c r="BV2264">
        <v>0</v>
      </c>
      <c r="BW2264">
        <v>0</v>
      </c>
      <c r="BX2264">
        <v>0</v>
      </c>
      <c r="BY2264">
        <v>0</v>
      </c>
      <c r="BZ2264">
        <v>0</v>
      </c>
      <c r="CA2264">
        <v>0</v>
      </c>
      <c r="CB2264">
        <v>0</v>
      </c>
      <c r="CC2264">
        <v>0</v>
      </c>
      <c r="CD2264">
        <v>0</v>
      </c>
      <c r="CE2264">
        <v>0</v>
      </c>
      <c r="CF2264">
        <v>0</v>
      </c>
      <c r="CG2264">
        <v>0</v>
      </c>
      <c r="CH2264">
        <v>0</v>
      </c>
      <c r="CI2264">
        <v>0</v>
      </c>
      <c r="CJ2264">
        <v>0</v>
      </c>
      <c r="CK2264">
        <v>0</v>
      </c>
      <c r="CL2264">
        <v>0</v>
      </c>
      <c r="CM2264">
        <v>0</v>
      </c>
      <c r="CN2264">
        <v>0</v>
      </c>
      <c r="CO2264">
        <v>0</v>
      </c>
      <c r="CP2264">
        <v>0</v>
      </c>
      <c r="CQ2264">
        <v>185980</v>
      </c>
      <c r="CR2264">
        <v>0</v>
      </c>
      <c r="CS2264">
        <v>0</v>
      </c>
      <c r="CT2264">
        <v>0</v>
      </c>
      <c r="CU2264">
        <v>0</v>
      </c>
      <c r="CV2264">
        <v>0</v>
      </c>
      <c r="CW2264">
        <v>0</v>
      </c>
      <c r="CX2264">
        <v>0</v>
      </c>
      <c r="CY2264">
        <v>0</v>
      </c>
      <c r="CZ2264">
        <v>0</v>
      </c>
      <c r="DA2264">
        <v>0</v>
      </c>
      <c r="DB2264">
        <v>0</v>
      </c>
      <c r="DC2264">
        <v>0</v>
      </c>
      <c r="DD2264">
        <v>0</v>
      </c>
      <c r="DE2264">
        <v>0</v>
      </c>
      <c r="DF2264">
        <v>0</v>
      </c>
      <c r="DG2264">
        <v>0</v>
      </c>
      <c r="DH2264">
        <v>0</v>
      </c>
      <c r="DI2264">
        <v>0</v>
      </c>
      <c r="DJ2264">
        <v>0</v>
      </c>
      <c r="DK2264">
        <v>0</v>
      </c>
      <c r="DL2264">
        <v>30146</v>
      </c>
      <c r="DM2264">
        <v>0</v>
      </c>
      <c r="DN2264">
        <v>0</v>
      </c>
      <c r="DO2264">
        <v>216125</v>
      </c>
      <c r="DP2264">
        <v>317700</v>
      </c>
      <c r="DQ2264">
        <v>-784748</v>
      </c>
      <c r="DR2264">
        <v>614563</v>
      </c>
      <c r="DS2264">
        <v>0</v>
      </c>
    </row>
    <row r="2265" spans="1:123" x14ac:dyDescent="0.3">
      <c r="A2265" t="str">
        <f t="shared" si="35"/>
        <v>20392009</v>
      </c>
      <c r="B2265">
        <v>65</v>
      </c>
      <c r="C2265">
        <v>2039</v>
      </c>
      <c r="D2265">
        <v>200912</v>
      </c>
      <c r="E2265">
        <v>37</v>
      </c>
      <c r="F2265">
        <v>2194925</v>
      </c>
      <c r="G2265">
        <v>163069</v>
      </c>
      <c r="H2265">
        <v>550000</v>
      </c>
      <c r="I2265">
        <v>0</v>
      </c>
      <c r="J2265">
        <v>90000</v>
      </c>
      <c r="K2265">
        <v>85000</v>
      </c>
      <c r="L2265">
        <v>200000</v>
      </c>
      <c r="M2265">
        <v>56200</v>
      </c>
      <c r="N2265">
        <v>11500</v>
      </c>
      <c r="O2265">
        <v>25500</v>
      </c>
      <c r="P2265">
        <v>4500</v>
      </c>
      <c r="Q2265">
        <v>2000</v>
      </c>
      <c r="R2265">
        <v>0</v>
      </c>
      <c r="S2265">
        <v>4451</v>
      </c>
      <c r="T2265">
        <v>35000</v>
      </c>
      <c r="U2265">
        <v>36000</v>
      </c>
      <c r="V2265">
        <v>0</v>
      </c>
      <c r="W2265">
        <v>5000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71879</v>
      </c>
      <c r="AD2265">
        <v>0</v>
      </c>
      <c r="AE2265">
        <v>0</v>
      </c>
      <c r="AF2265">
        <v>108911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876240</v>
      </c>
      <c r="AO2265">
        <v>707866</v>
      </c>
      <c r="AP2265">
        <v>108911</v>
      </c>
      <c r="AQ2265">
        <v>0</v>
      </c>
      <c r="AR2265">
        <v>12995</v>
      </c>
      <c r="AS2265">
        <v>0</v>
      </c>
      <c r="AT2265">
        <v>0</v>
      </c>
      <c r="AU2265">
        <v>0</v>
      </c>
      <c r="AV2265">
        <v>0</v>
      </c>
      <c r="AW2265">
        <v>8270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0</v>
      </c>
      <c r="BI2265">
        <v>0</v>
      </c>
      <c r="BJ2265">
        <v>0</v>
      </c>
      <c r="BK2265">
        <v>838042</v>
      </c>
      <c r="BL2265">
        <v>0</v>
      </c>
      <c r="BM2265">
        <v>145980</v>
      </c>
      <c r="BN2265">
        <v>0</v>
      </c>
      <c r="BO2265">
        <v>0</v>
      </c>
      <c r="BP2265">
        <v>0</v>
      </c>
      <c r="BQ2265">
        <v>0</v>
      </c>
      <c r="BR2265">
        <v>0</v>
      </c>
      <c r="BS2265">
        <v>0</v>
      </c>
      <c r="BT2265">
        <v>0</v>
      </c>
      <c r="BU2265">
        <v>0</v>
      </c>
      <c r="BV2265">
        <v>0</v>
      </c>
      <c r="BW2265">
        <v>0</v>
      </c>
      <c r="BX2265">
        <v>0</v>
      </c>
      <c r="BY2265">
        <v>0</v>
      </c>
      <c r="BZ2265">
        <v>0</v>
      </c>
      <c r="CA2265">
        <v>0</v>
      </c>
      <c r="CB2265">
        <v>0</v>
      </c>
      <c r="CC2265">
        <v>0</v>
      </c>
      <c r="CD2265">
        <v>0</v>
      </c>
      <c r="CE2265">
        <v>0</v>
      </c>
      <c r="CF2265">
        <v>0</v>
      </c>
      <c r="CG2265">
        <v>0</v>
      </c>
      <c r="CH2265">
        <v>0</v>
      </c>
      <c r="CI2265">
        <v>0</v>
      </c>
      <c r="CJ2265">
        <v>0</v>
      </c>
      <c r="CK2265">
        <v>0</v>
      </c>
      <c r="CL2265">
        <v>0</v>
      </c>
      <c r="CM2265">
        <v>0</v>
      </c>
      <c r="CN2265">
        <v>0</v>
      </c>
      <c r="CO2265">
        <v>0</v>
      </c>
      <c r="CP2265">
        <v>0</v>
      </c>
      <c r="CQ2265">
        <v>20000</v>
      </c>
      <c r="CR2265">
        <v>0</v>
      </c>
      <c r="CS2265">
        <v>0</v>
      </c>
      <c r="CT2265">
        <v>0</v>
      </c>
      <c r="CU2265">
        <v>0</v>
      </c>
      <c r="CV2265">
        <v>0</v>
      </c>
      <c r="CW2265">
        <v>0</v>
      </c>
      <c r="CX2265">
        <v>0</v>
      </c>
      <c r="CY2265">
        <v>0</v>
      </c>
      <c r="CZ2265">
        <v>0</v>
      </c>
      <c r="DA2265">
        <v>0</v>
      </c>
      <c r="DB2265">
        <v>0</v>
      </c>
      <c r="DC2265">
        <v>0</v>
      </c>
      <c r="DD2265">
        <v>0</v>
      </c>
      <c r="DE2265">
        <v>0</v>
      </c>
      <c r="DF2265">
        <v>0</v>
      </c>
      <c r="DG2265">
        <v>0</v>
      </c>
      <c r="DH2265">
        <v>0</v>
      </c>
      <c r="DI2265">
        <v>0</v>
      </c>
      <c r="DJ2265">
        <v>0</v>
      </c>
      <c r="DK2265">
        <v>0</v>
      </c>
      <c r="DL2265">
        <v>21875</v>
      </c>
      <c r="DM2265">
        <v>0</v>
      </c>
      <c r="DN2265">
        <v>0</v>
      </c>
      <c r="DO2265">
        <v>41875</v>
      </c>
      <c r="DP2265">
        <v>317700</v>
      </c>
      <c r="DQ2265">
        <v>-687982</v>
      </c>
      <c r="DR2265">
        <v>533732</v>
      </c>
      <c r="DS2265">
        <v>0</v>
      </c>
    </row>
    <row r="2266" spans="1:123" x14ac:dyDescent="0.3">
      <c r="A2266" t="str">
        <f t="shared" si="35"/>
        <v>20402010</v>
      </c>
      <c r="B2266">
        <v>65</v>
      </c>
      <c r="C2266">
        <v>2040</v>
      </c>
      <c r="D2266">
        <v>201012</v>
      </c>
      <c r="E2266">
        <v>45</v>
      </c>
      <c r="F2266">
        <v>1747358</v>
      </c>
      <c r="G2266">
        <v>163060</v>
      </c>
      <c r="H2266">
        <v>550000</v>
      </c>
      <c r="I2266">
        <v>0</v>
      </c>
      <c r="J2266">
        <v>90000</v>
      </c>
      <c r="K2266">
        <v>85000</v>
      </c>
      <c r="L2266">
        <v>200000</v>
      </c>
      <c r="M2266">
        <v>56200</v>
      </c>
      <c r="N2266">
        <v>11500</v>
      </c>
      <c r="O2266">
        <v>25500</v>
      </c>
      <c r="P2266">
        <v>4500</v>
      </c>
      <c r="Q2266">
        <v>2000</v>
      </c>
      <c r="R2266">
        <v>0</v>
      </c>
      <c r="S2266">
        <v>4237</v>
      </c>
      <c r="T2266">
        <v>35000</v>
      </c>
      <c r="U2266">
        <v>36000</v>
      </c>
      <c r="V2266">
        <v>0</v>
      </c>
      <c r="W2266">
        <v>10000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86397</v>
      </c>
      <c r="AD2266">
        <v>44512</v>
      </c>
      <c r="AE2266">
        <v>0</v>
      </c>
      <c r="AF2266">
        <v>130909</v>
      </c>
      <c r="AG2266">
        <v>44512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849028</v>
      </c>
      <c r="AO2266">
        <v>850841</v>
      </c>
      <c r="AP2266">
        <v>130909</v>
      </c>
      <c r="AQ2266">
        <v>0</v>
      </c>
      <c r="AR2266">
        <v>20000</v>
      </c>
      <c r="AS2266">
        <v>0</v>
      </c>
      <c r="AT2266">
        <v>0</v>
      </c>
      <c r="AU2266">
        <v>0</v>
      </c>
      <c r="AV2266">
        <v>0</v>
      </c>
      <c r="AW2266">
        <v>13940</v>
      </c>
      <c r="AX2266">
        <v>0</v>
      </c>
      <c r="AY2266">
        <v>669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0</v>
      </c>
      <c r="BI2266">
        <v>0</v>
      </c>
      <c r="BJ2266">
        <v>0</v>
      </c>
      <c r="BK2266">
        <v>1016359</v>
      </c>
      <c r="BL2266">
        <v>0</v>
      </c>
      <c r="BM2266">
        <v>0</v>
      </c>
      <c r="BN2266">
        <v>0</v>
      </c>
      <c r="BO2266">
        <v>0</v>
      </c>
      <c r="BP2266">
        <v>0</v>
      </c>
      <c r="BQ2266">
        <v>0</v>
      </c>
      <c r="BR2266">
        <v>0</v>
      </c>
      <c r="BS2266">
        <v>0</v>
      </c>
      <c r="BT2266">
        <v>0</v>
      </c>
      <c r="BU2266">
        <v>0</v>
      </c>
      <c r="BV2266">
        <v>0</v>
      </c>
      <c r="BW2266">
        <v>0</v>
      </c>
      <c r="BX2266">
        <v>0</v>
      </c>
      <c r="BY2266">
        <v>0</v>
      </c>
      <c r="BZ2266">
        <v>0</v>
      </c>
      <c r="CA2266">
        <v>0</v>
      </c>
      <c r="CB2266">
        <v>0</v>
      </c>
      <c r="CC2266">
        <v>0</v>
      </c>
      <c r="CD2266">
        <v>0</v>
      </c>
      <c r="CE2266">
        <v>0</v>
      </c>
      <c r="CF2266">
        <v>0</v>
      </c>
      <c r="CG2266">
        <v>0</v>
      </c>
      <c r="CH2266">
        <v>0</v>
      </c>
      <c r="CI2266">
        <v>0</v>
      </c>
      <c r="CJ2266">
        <v>0</v>
      </c>
      <c r="CK2266">
        <v>0</v>
      </c>
      <c r="CL2266">
        <v>0</v>
      </c>
      <c r="CM2266">
        <v>0</v>
      </c>
      <c r="CN2266">
        <v>0</v>
      </c>
      <c r="CO2266">
        <v>0</v>
      </c>
      <c r="CP2266">
        <v>0</v>
      </c>
      <c r="CQ2266">
        <v>0</v>
      </c>
      <c r="CR2266">
        <v>0</v>
      </c>
      <c r="CS2266">
        <v>0</v>
      </c>
      <c r="CT2266">
        <v>0</v>
      </c>
      <c r="CU2266">
        <v>0</v>
      </c>
      <c r="CV2266">
        <v>0</v>
      </c>
      <c r="CW2266">
        <v>0</v>
      </c>
      <c r="CX2266">
        <v>0</v>
      </c>
      <c r="CY2266">
        <v>0</v>
      </c>
      <c r="CZ2266">
        <v>0</v>
      </c>
      <c r="DA2266">
        <v>0</v>
      </c>
      <c r="DB2266">
        <v>0</v>
      </c>
      <c r="DC2266">
        <v>0</v>
      </c>
      <c r="DD2266">
        <v>0</v>
      </c>
      <c r="DE2266">
        <v>0</v>
      </c>
      <c r="DF2266">
        <v>0</v>
      </c>
      <c r="DG2266">
        <v>0</v>
      </c>
      <c r="DH2266">
        <v>0</v>
      </c>
      <c r="DI2266">
        <v>0</v>
      </c>
      <c r="DJ2266">
        <v>0</v>
      </c>
      <c r="DK2266">
        <v>0</v>
      </c>
      <c r="DL2266">
        <v>7935</v>
      </c>
      <c r="DM2266">
        <v>0</v>
      </c>
      <c r="DN2266">
        <v>0</v>
      </c>
      <c r="DO2266">
        <v>7935</v>
      </c>
      <c r="DP2266">
        <v>317700</v>
      </c>
      <c r="DQ2266">
        <v>-94971</v>
      </c>
      <c r="DR2266">
        <v>81031</v>
      </c>
      <c r="DS2266">
        <v>0</v>
      </c>
    </row>
    <row r="2267" spans="1:123" x14ac:dyDescent="0.3">
      <c r="A2267" t="str">
        <f t="shared" si="35"/>
        <v>20412011</v>
      </c>
      <c r="B2267">
        <v>65</v>
      </c>
      <c r="C2267">
        <v>2041</v>
      </c>
      <c r="D2267">
        <v>201112</v>
      </c>
      <c r="E2267">
        <v>63</v>
      </c>
      <c r="F2267">
        <v>1746506</v>
      </c>
      <c r="G2267">
        <v>163056</v>
      </c>
      <c r="H2267">
        <v>550000</v>
      </c>
      <c r="I2267">
        <v>0</v>
      </c>
      <c r="J2267">
        <v>0</v>
      </c>
      <c r="K2267">
        <v>85000</v>
      </c>
      <c r="L2267">
        <v>200000</v>
      </c>
      <c r="M2267">
        <v>56200</v>
      </c>
      <c r="N2267">
        <v>11500</v>
      </c>
      <c r="O2267">
        <v>25500</v>
      </c>
      <c r="P2267">
        <v>4500</v>
      </c>
      <c r="Q2267">
        <v>2000</v>
      </c>
      <c r="R2267">
        <v>0</v>
      </c>
      <c r="S2267">
        <v>4023</v>
      </c>
      <c r="T2267">
        <v>35000</v>
      </c>
      <c r="U2267">
        <v>36000</v>
      </c>
      <c r="V2267">
        <v>0</v>
      </c>
      <c r="W2267">
        <v>10000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122676</v>
      </c>
      <c r="AD2267">
        <v>63202</v>
      </c>
      <c r="AE2267">
        <v>0</v>
      </c>
      <c r="AF2267">
        <v>185878</v>
      </c>
      <c r="AG2267">
        <v>0</v>
      </c>
      <c r="AH2267">
        <v>0</v>
      </c>
      <c r="AI2267">
        <v>44512</v>
      </c>
      <c r="AJ2267">
        <v>0</v>
      </c>
      <c r="AK2267">
        <v>44512</v>
      </c>
      <c r="AL2267">
        <v>44512</v>
      </c>
      <c r="AM2267">
        <v>0</v>
      </c>
      <c r="AN2267">
        <v>703845</v>
      </c>
      <c r="AO2267">
        <v>1208111</v>
      </c>
      <c r="AP2267">
        <v>185878</v>
      </c>
      <c r="AQ2267">
        <v>16187</v>
      </c>
      <c r="AR2267">
        <v>20000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0</v>
      </c>
      <c r="BI2267">
        <v>0</v>
      </c>
      <c r="BJ2267">
        <v>0</v>
      </c>
      <c r="BK2267">
        <v>1430176</v>
      </c>
      <c r="BL2267">
        <v>0</v>
      </c>
      <c r="BM2267">
        <v>0</v>
      </c>
      <c r="BN2267">
        <v>0</v>
      </c>
      <c r="BO2267">
        <v>0</v>
      </c>
      <c r="BP2267">
        <v>0</v>
      </c>
      <c r="BQ2267">
        <v>0</v>
      </c>
      <c r="BR2267">
        <v>188459</v>
      </c>
      <c r="BS2267">
        <v>0</v>
      </c>
      <c r="BT2267">
        <v>0</v>
      </c>
      <c r="BU2267">
        <v>0</v>
      </c>
      <c r="BV2267">
        <v>0</v>
      </c>
      <c r="BW2267">
        <v>0</v>
      </c>
      <c r="BX2267">
        <v>0</v>
      </c>
      <c r="BY2267">
        <v>0</v>
      </c>
      <c r="BZ2267">
        <v>0</v>
      </c>
      <c r="CA2267">
        <v>0</v>
      </c>
      <c r="CB2267">
        <v>0</v>
      </c>
      <c r="CC2267">
        <v>0</v>
      </c>
      <c r="CD2267">
        <v>0</v>
      </c>
      <c r="CE2267">
        <v>0</v>
      </c>
      <c r="CF2267">
        <v>0</v>
      </c>
      <c r="CG2267">
        <v>0</v>
      </c>
      <c r="CH2267">
        <v>0</v>
      </c>
      <c r="CI2267">
        <v>0</v>
      </c>
      <c r="CJ2267">
        <v>0</v>
      </c>
      <c r="CK2267">
        <v>0</v>
      </c>
      <c r="CL2267">
        <v>0</v>
      </c>
      <c r="CM2267">
        <v>0</v>
      </c>
      <c r="CN2267">
        <v>0</v>
      </c>
      <c r="CO2267">
        <v>0</v>
      </c>
      <c r="CP2267">
        <v>0</v>
      </c>
      <c r="CQ2267">
        <v>168459</v>
      </c>
      <c r="CR2267">
        <v>0</v>
      </c>
      <c r="CS2267">
        <v>0</v>
      </c>
      <c r="CT2267">
        <v>0</v>
      </c>
      <c r="CU2267">
        <v>0</v>
      </c>
      <c r="CV2267">
        <v>0</v>
      </c>
      <c r="CW2267">
        <v>0</v>
      </c>
      <c r="CX2267">
        <v>0</v>
      </c>
      <c r="CY2267">
        <v>0</v>
      </c>
      <c r="CZ2267">
        <v>0</v>
      </c>
      <c r="DA2267">
        <v>0</v>
      </c>
      <c r="DB2267">
        <v>0</v>
      </c>
      <c r="DC2267">
        <v>0</v>
      </c>
      <c r="DD2267">
        <v>0</v>
      </c>
      <c r="DE2267">
        <v>0</v>
      </c>
      <c r="DF2267">
        <v>0</v>
      </c>
      <c r="DG2267">
        <v>0</v>
      </c>
      <c r="DH2267">
        <v>0</v>
      </c>
      <c r="DI2267">
        <v>0</v>
      </c>
      <c r="DJ2267">
        <v>0</v>
      </c>
      <c r="DK2267">
        <v>0</v>
      </c>
      <c r="DL2267">
        <v>7935</v>
      </c>
      <c r="DM2267">
        <v>0</v>
      </c>
      <c r="DN2267">
        <v>0</v>
      </c>
      <c r="DO2267">
        <v>220906</v>
      </c>
      <c r="DP2267">
        <v>317700</v>
      </c>
      <c r="DQ2267">
        <v>188459</v>
      </c>
      <c r="DR2267">
        <v>0</v>
      </c>
      <c r="DS2267">
        <v>0</v>
      </c>
    </row>
    <row r="2268" spans="1:123" x14ac:dyDescent="0.3">
      <c r="A2268" t="str">
        <f t="shared" si="35"/>
        <v>20422012</v>
      </c>
      <c r="B2268">
        <v>65</v>
      </c>
      <c r="C2268">
        <v>2042</v>
      </c>
      <c r="D2268">
        <v>201212</v>
      </c>
      <c r="E2268">
        <v>35</v>
      </c>
      <c r="F2268">
        <v>1959160</v>
      </c>
      <c r="G2268">
        <v>163053</v>
      </c>
      <c r="H2268">
        <v>550000</v>
      </c>
      <c r="I2268">
        <v>0</v>
      </c>
      <c r="J2268">
        <v>0</v>
      </c>
      <c r="K2268">
        <v>85000</v>
      </c>
      <c r="L2268">
        <v>200000</v>
      </c>
      <c r="M2268">
        <v>56200</v>
      </c>
      <c r="N2268">
        <v>11500</v>
      </c>
      <c r="O2268">
        <v>25500</v>
      </c>
      <c r="P2268">
        <v>4500</v>
      </c>
      <c r="Q2268">
        <v>2000</v>
      </c>
      <c r="R2268">
        <v>0</v>
      </c>
      <c r="S2268">
        <v>3810</v>
      </c>
      <c r="T2268">
        <v>35000</v>
      </c>
      <c r="U2268">
        <v>36000</v>
      </c>
      <c r="V2268">
        <v>0</v>
      </c>
      <c r="W2268">
        <v>10000</v>
      </c>
      <c r="X2268">
        <v>0</v>
      </c>
      <c r="Y2268">
        <v>0</v>
      </c>
      <c r="Z2268">
        <v>0</v>
      </c>
      <c r="AA2268">
        <v>0</v>
      </c>
      <c r="AB2268">
        <v>44512</v>
      </c>
      <c r="AC2268">
        <v>67803</v>
      </c>
      <c r="AD2268">
        <v>0</v>
      </c>
      <c r="AE2268">
        <v>44512</v>
      </c>
      <c r="AF2268">
        <v>58224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831286</v>
      </c>
      <c r="AO2268">
        <v>667727</v>
      </c>
      <c r="AP2268">
        <v>102735</v>
      </c>
      <c r="AQ2268">
        <v>0</v>
      </c>
      <c r="AR2268">
        <v>10840</v>
      </c>
      <c r="AS2268">
        <v>0</v>
      </c>
      <c r="AT2268">
        <v>0</v>
      </c>
      <c r="AU2268">
        <v>0</v>
      </c>
      <c r="AV2268">
        <v>0</v>
      </c>
      <c r="AW2268">
        <v>6679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0</v>
      </c>
      <c r="BI2268">
        <v>0</v>
      </c>
      <c r="BJ2268">
        <v>0</v>
      </c>
      <c r="BK2268">
        <v>787981</v>
      </c>
      <c r="BL2268">
        <v>0</v>
      </c>
      <c r="BM2268">
        <v>49486</v>
      </c>
      <c r="BN2268">
        <v>0</v>
      </c>
      <c r="BO2268">
        <v>0</v>
      </c>
      <c r="BP2268">
        <v>0</v>
      </c>
      <c r="BQ2268">
        <v>0</v>
      </c>
      <c r="BR2268">
        <v>0</v>
      </c>
      <c r="BS2268">
        <v>0</v>
      </c>
      <c r="BT2268">
        <v>0</v>
      </c>
      <c r="BU2268">
        <v>0</v>
      </c>
      <c r="BV2268">
        <v>0</v>
      </c>
      <c r="BW2268">
        <v>0</v>
      </c>
      <c r="BX2268">
        <v>0</v>
      </c>
      <c r="BY2268">
        <v>0</v>
      </c>
      <c r="BZ2268">
        <v>0</v>
      </c>
      <c r="CA2268">
        <v>0</v>
      </c>
      <c r="CB2268">
        <v>0</v>
      </c>
      <c r="CC2268">
        <v>0</v>
      </c>
      <c r="CD2268">
        <v>0</v>
      </c>
      <c r="CE2268">
        <v>0</v>
      </c>
      <c r="CF2268">
        <v>0</v>
      </c>
      <c r="CG2268">
        <v>0</v>
      </c>
      <c r="CH2268">
        <v>0</v>
      </c>
      <c r="CI2268">
        <v>0</v>
      </c>
      <c r="CJ2268">
        <v>0</v>
      </c>
      <c r="CK2268">
        <v>0</v>
      </c>
      <c r="CL2268">
        <v>0</v>
      </c>
      <c r="CM2268">
        <v>0</v>
      </c>
      <c r="CN2268">
        <v>0</v>
      </c>
      <c r="CO2268">
        <v>0</v>
      </c>
      <c r="CP2268">
        <v>0</v>
      </c>
      <c r="CQ2268">
        <v>98973</v>
      </c>
      <c r="CR2268">
        <v>0</v>
      </c>
      <c r="CS2268">
        <v>0</v>
      </c>
      <c r="CT2268">
        <v>0</v>
      </c>
      <c r="CU2268">
        <v>0</v>
      </c>
      <c r="CV2268">
        <v>0</v>
      </c>
      <c r="CW2268">
        <v>0</v>
      </c>
      <c r="CX2268">
        <v>0</v>
      </c>
      <c r="CY2268">
        <v>0</v>
      </c>
      <c r="CZ2268">
        <v>0</v>
      </c>
      <c r="DA2268">
        <v>0</v>
      </c>
      <c r="DB2268">
        <v>0</v>
      </c>
      <c r="DC2268">
        <v>0</v>
      </c>
      <c r="DD2268">
        <v>0</v>
      </c>
      <c r="DE2268">
        <v>0</v>
      </c>
      <c r="DF2268">
        <v>0</v>
      </c>
      <c r="DG2268">
        <v>0</v>
      </c>
      <c r="DH2268">
        <v>0</v>
      </c>
      <c r="DI2268">
        <v>0</v>
      </c>
      <c r="DJ2268">
        <v>0</v>
      </c>
      <c r="DK2268">
        <v>0</v>
      </c>
      <c r="DL2268">
        <v>1257</v>
      </c>
      <c r="DM2268">
        <v>0</v>
      </c>
      <c r="DN2268">
        <v>0</v>
      </c>
      <c r="DO2268">
        <v>100230</v>
      </c>
      <c r="DP2268">
        <v>317700</v>
      </c>
      <c r="DQ2268">
        <v>-545624</v>
      </c>
      <c r="DR2268">
        <v>489459</v>
      </c>
      <c r="DS2268">
        <v>0</v>
      </c>
    </row>
    <row r="2269" spans="1:123" x14ac:dyDescent="0.3">
      <c r="A2269" t="str">
        <f t="shared" si="35"/>
        <v>20431922</v>
      </c>
      <c r="B2269">
        <v>65</v>
      </c>
      <c r="C2269">
        <v>2043</v>
      </c>
      <c r="D2269">
        <v>192212</v>
      </c>
      <c r="E2269">
        <v>47</v>
      </c>
      <c r="F2269">
        <v>1801807</v>
      </c>
      <c r="G2269">
        <v>163049</v>
      </c>
      <c r="H2269">
        <v>550000</v>
      </c>
      <c r="I2269">
        <v>0</v>
      </c>
      <c r="J2269">
        <v>0</v>
      </c>
      <c r="K2269">
        <v>85000</v>
      </c>
      <c r="L2269">
        <v>200000</v>
      </c>
      <c r="M2269">
        <v>56200</v>
      </c>
      <c r="N2269">
        <v>11500</v>
      </c>
      <c r="O2269">
        <v>25500</v>
      </c>
      <c r="P2269">
        <v>4500</v>
      </c>
      <c r="Q2269">
        <v>2000</v>
      </c>
      <c r="R2269">
        <v>0</v>
      </c>
      <c r="S2269">
        <v>3595</v>
      </c>
      <c r="T2269">
        <v>35000</v>
      </c>
      <c r="U2269">
        <v>36000</v>
      </c>
      <c r="V2269">
        <v>0</v>
      </c>
      <c r="W2269">
        <v>10000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91062</v>
      </c>
      <c r="AD2269">
        <v>46915</v>
      </c>
      <c r="AE2269">
        <v>0</v>
      </c>
      <c r="AF2269">
        <v>137977</v>
      </c>
      <c r="AG2269">
        <v>46915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751318</v>
      </c>
      <c r="AO2269">
        <v>896782</v>
      </c>
      <c r="AP2269">
        <v>137977</v>
      </c>
      <c r="AQ2269">
        <v>0</v>
      </c>
      <c r="AR2269">
        <v>20000</v>
      </c>
      <c r="AS2269">
        <v>0</v>
      </c>
      <c r="AT2269">
        <v>0</v>
      </c>
      <c r="AU2269">
        <v>0</v>
      </c>
      <c r="AV2269">
        <v>0</v>
      </c>
      <c r="AW2269">
        <v>1257</v>
      </c>
      <c r="AX2269">
        <v>0</v>
      </c>
      <c r="AY2269">
        <v>3135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0</v>
      </c>
      <c r="BI2269">
        <v>0</v>
      </c>
      <c r="BJ2269">
        <v>0</v>
      </c>
      <c r="BK2269">
        <v>1059151</v>
      </c>
      <c r="BL2269">
        <v>0</v>
      </c>
      <c r="BM2269">
        <v>29486</v>
      </c>
      <c r="BN2269">
        <v>0</v>
      </c>
      <c r="BO2269">
        <v>0</v>
      </c>
      <c r="BP2269">
        <v>0</v>
      </c>
      <c r="BQ2269">
        <v>0</v>
      </c>
      <c r="BR2269">
        <v>0</v>
      </c>
      <c r="BS2269">
        <v>0</v>
      </c>
      <c r="BT2269">
        <v>0</v>
      </c>
      <c r="BU2269">
        <v>0</v>
      </c>
      <c r="BV2269">
        <v>0</v>
      </c>
      <c r="BW2269">
        <v>0</v>
      </c>
      <c r="BX2269">
        <v>0</v>
      </c>
      <c r="BY2269">
        <v>0</v>
      </c>
      <c r="BZ2269">
        <v>0</v>
      </c>
      <c r="CA2269">
        <v>0</v>
      </c>
      <c r="CB2269">
        <v>0</v>
      </c>
      <c r="CC2269">
        <v>0</v>
      </c>
      <c r="CD2269">
        <v>0</v>
      </c>
      <c r="CE2269">
        <v>0</v>
      </c>
      <c r="CF2269">
        <v>0</v>
      </c>
      <c r="CG2269">
        <v>0</v>
      </c>
      <c r="CH2269">
        <v>0</v>
      </c>
      <c r="CI2269">
        <v>0</v>
      </c>
      <c r="CJ2269">
        <v>0</v>
      </c>
      <c r="CK2269">
        <v>0</v>
      </c>
      <c r="CL2269">
        <v>0</v>
      </c>
      <c r="CM2269">
        <v>0</v>
      </c>
      <c r="CN2269">
        <v>0</v>
      </c>
      <c r="CO2269">
        <v>0</v>
      </c>
      <c r="CP2269">
        <v>0</v>
      </c>
      <c r="CQ2269">
        <v>49486</v>
      </c>
      <c r="CR2269">
        <v>0</v>
      </c>
      <c r="CS2269">
        <v>0</v>
      </c>
      <c r="CT2269">
        <v>0</v>
      </c>
      <c r="CU2269">
        <v>0</v>
      </c>
      <c r="CV2269">
        <v>0</v>
      </c>
      <c r="CW2269">
        <v>0</v>
      </c>
      <c r="CX2269">
        <v>0</v>
      </c>
      <c r="CY2269">
        <v>0</v>
      </c>
      <c r="CZ2269">
        <v>0</v>
      </c>
      <c r="DA2269">
        <v>0</v>
      </c>
      <c r="DB2269">
        <v>0</v>
      </c>
      <c r="DC2269">
        <v>0</v>
      </c>
      <c r="DD2269">
        <v>0</v>
      </c>
      <c r="DE2269">
        <v>0</v>
      </c>
      <c r="DF2269">
        <v>0</v>
      </c>
      <c r="DG2269">
        <v>0</v>
      </c>
      <c r="DH2269">
        <v>0</v>
      </c>
      <c r="DI2269">
        <v>0</v>
      </c>
      <c r="DJ2269">
        <v>0</v>
      </c>
      <c r="DK2269">
        <v>0</v>
      </c>
      <c r="DL2269">
        <v>0</v>
      </c>
      <c r="DM2269">
        <v>0</v>
      </c>
      <c r="DN2269">
        <v>0</v>
      </c>
      <c r="DO2269">
        <v>49486</v>
      </c>
      <c r="DP2269">
        <v>317700</v>
      </c>
      <c r="DQ2269">
        <v>-191644</v>
      </c>
      <c r="DR2269">
        <v>160901</v>
      </c>
      <c r="DS2269">
        <v>0</v>
      </c>
    </row>
    <row r="2270" spans="1:123" x14ac:dyDescent="0.3">
      <c r="A2270" t="str">
        <f t="shared" si="35"/>
        <v>20441923</v>
      </c>
      <c r="B2270">
        <v>65</v>
      </c>
      <c r="C2270">
        <v>2044</v>
      </c>
      <c r="D2270">
        <v>192312</v>
      </c>
      <c r="E2270">
        <v>44</v>
      </c>
      <c r="F2270">
        <v>1801085</v>
      </c>
      <c r="G2270">
        <v>163046</v>
      </c>
      <c r="H2270">
        <v>550000</v>
      </c>
      <c r="I2270">
        <v>0</v>
      </c>
      <c r="J2270">
        <v>0</v>
      </c>
      <c r="K2270">
        <v>85000</v>
      </c>
      <c r="L2270">
        <v>200000</v>
      </c>
      <c r="M2270">
        <v>56200</v>
      </c>
      <c r="N2270">
        <v>11500</v>
      </c>
      <c r="O2270">
        <v>25500</v>
      </c>
      <c r="P2270">
        <v>4500</v>
      </c>
      <c r="Q2270">
        <v>2000</v>
      </c>
      <c r="R2270">
        <v>0</v>
      </c>
      <c r="S2270">
        <v>3381</v>
      </c>
      <c r="T2270">
        <v>35000</v>
      </c>
      <c r="U2270">
        <v>36000</v>
      </c>
      <c r="V2270">
        <v>0</v>
      </c>
      <c r="W2270">
        <v>10000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85473</v>
      </c>
      <c r="AD2270">
        <v>44036</v>
      </c>
      <c r="AE2270">
        <v>0</v>
      </c>
      <c r="AF2270">
        <v>129509</v>
      </c>
      <c r="AG2270">
        <v>44036</v>
      </c>
      <c r="AH2270">
        <v>0</v>
      </c>
      <c r="AI2270">
        <v>46915</v>
      </c>
      <c r="AJ2270">
        <v>0</v>
      </c>
      <c r="AK2270">
        <v>46915</v>
      </c>
      <c r="AL2270">
        <v>46915</v>
      </c>
      <c r="AM2270">
        <v>0</v>
      </c>
      <c r="AN2270">
        <v>759572</v>
      </c>
      <c r="AO2270">
        <v>841744</v>
      </c>
      <c r="AP2270">
        <v>129509</v>
      </c>
      <c r="AQ2270">
        <v>0</v>
      </c>
      <c r="AR2270">
        <v>20000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181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0</v>
      </c>
      <c r="BI2270">
        <v>0</v>
      </c>
      <c r="BJ2270">
        <v>0</v>
      </c>
      <c r="BK2270">
        <v>991434</v>
      </c>
      <c r="BL2270">
        <v>0</v>
      </c>
      <c r="BM2270">
        <v>9486</v>
      </c>
      <c r="BN2270">
        <v>0</v>
      </c>
      <c r="BO2270">
        <v>0</v>
      </c>
      <c r="BP2270">
        <v>0</v>
      </c>
      <c r="BQ2270">
        <v>0</v>
      </c>
      <c r="BR2270">
        <v>0</v>
      </c>
      <c r="BS2270">
        <v>0</v>
      </c>
      <c r="BT2270">
        <v>0</v>
      </c>
      <c r="BU2270">
        <v>0</v>
      </c>
      <c r="BV2270">
        <v>0</v>
      </c>
      <c r="BW2270">
        <v>0</v>
      </c>
      <c r="BX2270">
        <v>0</v>
      </c>
      <c r="BY2270">
        <v>0</v>
      </c>
      <c r="BZ2270">
        <v>0</v>
      </c>
      <c r="CA2270">
        <v>0</v>
      </c>
      <c r="CB2270">
        <v>0</v>
      </c>
      <c r="CC2270">
        <v>0</v>
      </c>
      <c r="CD2270">
        <v>0</v>
      </c>
      <c r="CE2270">
        <v>0</v>
      </c>
      <c r="CF2270">
        <v>0</v>
      </c>
      <c r="CG2270">
        <v>0</v>
      </c>
      <c r="CH2270">
        <v>0</v>
      </c>
      <c r="CI2270">
        <v>0</v>
      </c>
      <c r="CJ2270">
        <v>0</v>
      </c>
      <c r="CK2270">
        <v>0</v>
      </c>
      <c r="CL2270">
        <v>0</v>
      </c>
      <c r="CM2270">
        <v>0</v>
      </c>
      <c r="CN2270">
        <v>0</v>
      </c>
      <c r="CO2270">
        <v>0</v>
      </c>
      <c r="CP2270">
        <v>0</v>
      </c>
      <c r="CQ2270">
        <v>20000</v>
      </c>
      <c r="CR2270">
        <v>0</v>
      </c>
      <c r="CS2270">
        <v>0</v>
      </c>
      <c r="CT2270">
        <v>0</v>
      </c>
      <c r="CU2270">
        <v>0</v>
      </c>
      <c r="CV2270">
        <v>0</v>
      </c>
      <c r="CW2270">
        <v>0</v>
      </c>
      <c r="CX2270">
        <v>0</v>
      </c>
      <c r="CY2270">
        <v>0</v>
      </c>
      <c r="CZ2270">
        <v>0</v>
      </c>
      <c r="DA2270">
        <v>0</v>
      </c>
      <c r="DB2270">
        <v>0</v>
      </c>
      <c r="DC2270">
        <v>0</v>
      </c>
      <c r="DD2270">
        <v>0</v>
      </c>
      <c r="DE2270">
        <v>0</v>
      </c>
      <c r="DF2270">
        <v>0</v>
      </c>
      <c r="DG2270">
        <v>0</v>
      </c>
      <c r="DH2270">
        <v>0</v>
      </c>
      <c r="DI2270">
        <v>0</v>
      </c>
      <c r="DJ2270">
        <v>0</v>
      </c>
      <c r="DK2270">
        <v>0</v>
      </c>
      <c r="DL2270">
        <v>0</v>
      </c>
      <c r="DM2270">
        <v>0</v>
      </c>
      <c r="DN2270">
        <v>0</v>
      </c>
      <c r="DO2270">
        <v>66915</v>
      </c>
      <c r="DP2270">
        <v>317700</v>
      </c>
      <c r="DQ2270">
        <v>-249125</v>
      </c>
      <c r="DR2270">
        <v>239639</v>
      </c>
      <c r="DS2270">
        <v>0</v>
      </c>
    </row>
    <row r="2271" spans="1:123" x14ac:dyDescent="0.3">
      <c r="A2271" t="str">
        <f t="shared" si="35"/>
        <v>20451924</v>
      </c>
      <c r="B2271">
        <v>65</v>
      </c>
      <c r="C2271">
        <v>2045</v>
      </c>
      <c r="D2271">
        <v>192412</v>
      </c>
      <c r="E2271">
        <v>18</v>
      </c>
      <c r="F2271">
        <v>1972834</v>
      </c>
      <c r="G2271">
        <v>163042</v>
      </c>
      <c r="H2271">
        <v>550000</v>
      </c>
      <c r="I2271">
        <v>0</v>
      </c>
      <c r="J2271">
        <v>0</v>
      </c>
      <c r="K2271">
        <v>85000</v>
      </c>
      <c r="L2271">
        <v>200000</v>
      </c>
      <c r="M2271">
        <v>56200</v>
      </c>
      <c r="N2271">
        <v>11500</v>
      </c>
      <c r="O2271">
        <v>25500</v>
      </c>
      <c r="P2271">
        <v>4500</v>
      </c>
      <c r="Q2271">
        <v>2000</v>
      </c>
      <c r="R2271">
        <v>0</v>
      </c>
      <c r="S2271">
        <v>3166</v>
      </c>
      <c r="T2271">
        <v>35000</v>
      </c>
      <c r="U2271">
        <v>36000</v>
      </c>
      <c r="V2271">
        <v>0</v>
      </c>
      <c r="W2271">
        <v>15000</v>
      </c>
      <c r="X2271">
        <v>0</v>
      </c>
      <c r="Y2271">
        <v>0</v>
      </c>
      <c r="Z2271">
        <v>0</v>
      </c>
      <c r="AA2271">
        <v>0</v>
      </c>
      <c r="AB2271">
        <v>46915</v>
      </c>
      <c r="AC2271">
        <v>35363</v>
      </c>
      <c r="AD2271">
        <v>0</v>
      </c>
      <c r="AE2271">
        <v>46915</v>
      </c>
      <c r="AF2271">
        <v>6668</v>
      </c>
      <c r="AG2271">
        <v>0</v>
      </c>
      <c r="AH2271">
        <v>0</v>
      </c>
      <c r="AI2271">
        <v>44036</v>
      </c>
      <c r="AJ2271">
        <v>0</v>
      </c>
      <c r="AK2271">
        <v>44036</v>
      </c>
      <c r="AL2271">
        <v>44036</v>
      </c>
      <c r="AM2271">
        <v>0</v>
      </c>
      <c r="AN2271">
        <v>877198</v>
      </c>
      <c r="AO2271">
        <v>348260</v>
      </c>
      <c r="AP2271">
        <v>53583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0</v>
      </c>
      <c r="BI2271">
        <v>0</v>
      </c>
      <c r="BJ2271">
        <v>0</v>
      </c>
      <c r="BK2271">
        <v>401843</v>
      </c>
      <c r="BL2271">
        <v>0</v>
      </c>
      <c r="BM2271">
        <v>0</v>
      </c>
      <c r="BN2271">
        <v>0</v>
      </c>
      <c r="BO2271">
        <v>0</v>
      </c>
      <c r="BP2271">
        <v>0</v>
      </c>
      <c r="BQ2271">
        <v>0</v>
      </c>
      <c r="BR2271">
        <v>0</v>
      </c>
      <c r="BS2271">
        <v>0</v>
      </c>
      <c r="BT2271">
        <v>0</v>
      </c>
      <c r="BU2271">
        <v>0</v>
      </c>
      <c r="BV2271">
        <v>0</v>
      </c>
      <c r="BW2271">
        <v>0</v>
      </c>
      <c r="BX2271">
        <v>0</v>
      </c>
      <c r="BY2271">
        <v>0</v>
      </c>
      <c r="BZ2271">
        <v>0</v>
      </c>
      <c r="CA2271">
        <v>0</v>
      </c>
      <c r="CB2271">
        <v>0</v>
      </c>
      <c r="CC2271">
        <v>0</v>
      </c>
      <c r="CD2271">
        <v>0</v>
      </c>
      <c r="CE2271">
        <v>0</v>
      </c>
      <c r="CF2271">
        <v>0</v>
      </c>
      <c r="CG2271">
        <v>0</v>
      </c>
      <c r="CH2271">
        <v>0</v>
      </c>
      <c r="CI2271">
        <v>0</v>
      </c>
      <c r="CJ2271">
        <v>0</v>
      </c>
      <c r="CK2271">
        <v>0</v>
      </c>
      <c r="CL2271">
        <v>0</v>
      </c>
      <c r="CM2271">
        <v>0</v>
      </c>
      <c r="CN2271">
        <v>0</v>
      </c>
      <c r="CO2271">
        <v>0</v>
      </c>
      <c r="CP2271">
        <v>0</v>
      </c>
      <c r="CQ2271">
        <v>0</v>
      </c>
      <c r="CR2271">
        <v>0</v>
      </c>
      <c r="CS2271">
        <v>0</v>
      </c>
      <c r="CT2271">
        <v>0</v>
      </c>
      <c r="CU2271">
        <v>0</v>
      </c>
      <c r="CV2271">
        <v>0</v>
      </c>
      <c r="CW2271">
        <v>0</v>
      </c>
      <c r="CX2271">
        <v>0</v>
      </c>
      <c r="CY2271">
        <v>0</v>
      </c>
      <c r="CZ2271">
        <v>0</v>
      </c>
      <c r="DA2271">
        <v>0</v>
      </c>
      <c r="DB2271">
        <v>0</v>
      </c>
      <c r="DC2271">
        <v>0</v>
      </c>
      <c r="DD2271">
        <v>0</v>
      </c>
      <c r="DE2271">
        <v>0</v>
      </c>
      <c r="DF2271">
        <v>0</v>
      </c>
      <c r="DG2271">
        <v>0</v>
      </c>
      <c r="DH2271">
        <v>0</v>
      </c>
      <c r="DI2271">
        <v>0</v>
      </c>
      <c r="DJ2271">
        <v>0</v>
      </c>
      <c r="DK2271">
        <v>0</v>
      </c>
      <c r="DL2271">
        <v>0</v>
      </c>
      <c r="DM2271">
        <v>0</v>
      </c>
      <c r="DN2271">
        <v>0</v>
      </c>
      <c r="DO2271">
        <v>44036</v>
      </c>
      <c r="DP2271">
        <v>317700</v>
      </c>
      <c r="DQ2271">
        <v>-892835</v>
      </c>
      <c r="DR2271">
        <v>892835</v>
      </c>
      <c r="DS2271">
        <v>0</v>
      </c>
    </row>
    <row r="2272" spans="1:123" x14ac:dyDescent="0.3">
      <c r="A2272" t="str">
        <f t="shared" si="35"/>
        <v>20461925</v>
      </c>
      <c r="B2272">
        <v>65</v>
      </c>
      <c r="C2272">
        <v>2046</v>
      </c>
      <c r="D2272">
        <v>192512</v>
      </c>
      <c r="E2272">
        <v>39</v>
      </c>
      <c r="F2272">
        <v>2130013</v>
      </c>
      <c r="G2272">
        <v>163038</v>
      </c>
      <c r="H2272">
        <v>550000</v>
      </c>
      <c r="I2272">
        <v>0</v>
      </c>
      <c r="J2272">
        <v>0</v>
      </c>
      <c r="K2272">
        <v>85000</v>
      </c>
      <c r="L2272">
        <v>200000</v>
      </c>
      <c r="M2272">
        <v>56200</v>
      </c>
      <c r="N2272">
        <v>11500</v>
      </c>
      <c r="O2272">
        <v>25500</v>
      </c>
      <c r="P2272">
        <v>4500</v>
      </c>
      <c r="Q2272">
        <v>2000</v>
      </c>
      <c r="R2272">
        <v>0</v>
      </c>
      <c r="S2272">
        <v>2951</v>
      </c>
      <c r="T2272">
        <v>35000</v>
      </c>
      <c r="U2272">
        <v>36000</v>
      </c>
      <c r="V2272">
        <v>0</v>
      </c>
      <c r="W2272">
        <v>15000</v>
      </c>
      <c r="X2272">
        <v>0</v>
      </c>
      <c r="Y2272">
        <v>0</v>
      </c>
      <c r="Z2272">
        <v>0</v>
      </c>
      <c r="AA2272">
        <v>0</v>
      </c>
      <c r="AB2272">
        <v>44036</v>
      </c>
      <c r="AC2272">
        <v>75376</v>
      </c>
      <c r="AD2272">
        <v>0</v>
      </c>
      <c r="AE2272">
        <v>44036</v>
      </c>
      <c r="AF2272">
        <v>70174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813477</v>
      </c>
      <c r="AO2272">
        <v>742308</v>
      </c>
      <c r="AP2272">
        <v>114210</v>
      </c>
      <c r="AQ2272">
        <v>0</v>
      </c>
      <c r="AR2272">
        <v>14843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0</v>
      </c>
      <c r="BI2272">
        <v>0</v>
      </c>
      <c r="BJ2272">
        <v>0</v>
      </c>
      <c r="BK2272">
        <v>871362</v>
      </c>
      <c r="BL2272">
        <v>0</v>
      </c>
      <c r="BM2272">
        <v>0</v>
      </c>
      <c r="BN2272">
        <v>0</v>
      </c>
      <c r="BO2272">
        <v>0</v>
      </c>
      <c r="BP2272">
        <v>0</v>
      </c>
      <c r="BQ2272">
        <v>0</v>
      </c>
      <c r="BR2272">
        <v>0</v>
      </c>
      <c r="BS2272">
        <v>0</v>
      </c>
      <c r="BT2272">
        <v>0</v>
      </c>
      <c r="BU2272">
        <v>0</v>
      </c>
      <c r="BV2272">
        <v>0</v>
      </c>
      <c r="BW2272">
        <v>0</v>
      </c>
      <c r="BX2272">
        <v>0</v>
      </c>
      <c r="BY2272">
        <v>0</v>
      </c>
      <c r="BZ2272">
        <v>0</v>
      </c>
      <c r="CA2272">
        <v>0</v>
      </c>
      <c r="CB2272">
        <v>0</v>
      </c>
      <c r="CC2272">
        <v>0</v>
      </c>
      <c r="CD2272">
        <v>0</v>
      </c>
      <c r="CE2272">
        <v>0</v>
      </c>
      <c r="CF2272">
        <v>0</v>
      </c>
      <c r="CG2272">
        <v>0</v>
      </c>
      <c r="CH2272">
        <v>0</v>
      </c>
      <c r="CI2272">
        <v>0</v>
      </c>
      <c r="CJ2272">
        <v>0</v>
      </c>
      <c r="CK2272">
        <v>0</v>
      </c>
      <c r="CL2272">
        <v>0</v>
      </c>
      <c r="CM2272">
        <v>0</v>
      </c>
      <c r="CN2272">
        <v>0</v>
      </c>
      <c r="CO2272">
        <v>0</v>
      </c>
      <c r="CP2272">
        <v>0</v>
      </c>
      <c r="CQ2272">
        <v>0</v>
      </c>
      <c r="CR2272">
        <v>0</v>
      </c>
      <c r="CS2272">
        <v>0</v>
      </c>
      <c r="CT2272">
        <v>0</v>
      </c>
      <c r="CU2272">
        <v>0</v>
      </c>
      <c r="CV2272">
        <v>0</v>
      </c>
      <c r="CW2272">
        <v>0</v>
      </c>
      <c r="CX2272">
        <v>0</v>
      </c>
      <c r="CY2272">
        <v>0</v>
      </c>
      <c r="CZ2272">
        <v>0</v>
      </c>
      <c r="DA2272">
        <v>0</v>
      </c>
      <c r="DB2272">
        <v>0</v>
      </c>
      <c r="DC2272">
        <v>0</v>
      </c>
      <c r="DD2272">
        <v>0</v>
      </c>
      <c r="DE2272">
        <v>0</v>
      </c>
      <c r="DF2272">
        <v>0</v>
      </c>
      <c r="DG2272">
        <v>0</v>
      </c>
      <c r="DH2272">
        <v>0</v>
      </c>
      <c r="DI2272">
        <v>0</v>
      </c>
      <c r="DJ2272">
        <v>0</v>
      </c>
      <c r="DK2272">
        <v>0</v>
      </c>
      <c r="DL2272">
        <v>0</v>
      </c>
      <c r="DM2272">
        <v>0</v>
      </c>
      <c r="DN2272">
        <v>0</v>
      </c>
      <c r="DO2272">
        <v>0</v>
      </c>
      <c r="DP2272">
        <v>297700</v>
      </c>
      <c r="DQ2272">
        <v>-644213</v>
      </c>
      <c r="DR2272">
        <v>644213</v>
      </c>
      <c r="DS2272">
        <v>0</v>
      </c>
    </row>
    <row r="2273" spans="1:123" x14ac:dyDescent="0.3">
      <c r="A2273" t="str">
        <f t="shared" si="35"/>
        <v>20471926</v>
      </c>
      <c r="B2273">
        <v>65</v>
      </c>
      <c r="C2273">
        <v>2047</v>
      </c>
      <c r="D2273">
        <v>192612</v>
      </c>
      <c r="E2273">
        <v>38</v>
      </c>
      <c r="F2273">
        <v>1902596</v>
      </c>
      <c r="G2273">
        <v>163034</v>
      </c>
      <c r="H2273">
        <v>550000</v>
      </c>
      <c r="I2273">
        <v>0</v>
      </c>
      <c r="J2273">
        <v>0</v>
      </c>
      <c r="K2273">
        <v>85000</v>
      </c>
      <c r="L2273">
        <v>200000</v>
      </c>
      <c r="M2273">
        <v>56200</v>
      </c>
      <c r="N2273">
        <v>11500</v>
      </c>
      <c r="O2273">
        <v>25500</v>
      </c>
      <c r="P2273">
        <v>4500</v>
      </c>
      <c r="Q2273">
        <v>2000</v>
      </c>
      <c r="R2273">
        <v>0</v>
      </c>
      <c r="S2273">
        <v>2737</v>
      </c>
      <c r="T2273">
        <v>35000</v>
      </c>
      <c r="U2273">
        <v>36000</v>
      </c>
      <c r="V2273">
        <v>0</v>
      </c>
      <c r="W2273">
        <v>15000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73028</v>
      </c>
      <c r="AD2273">
        <v>0</v>
      </c>
      <c r="AE2273">
        <v>0</v>
      </c>
      <c r="AF2273">
        <v>110652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772785</v>
      </c>
      <c r="AO2273">
        <v>719183</v>
      </c>
      <c r="AP2273">
        <v>110652</v>
      </c>
      <c r="AQ2273">
        <v>0</v>
      </c>
      <c r="AR2273">
        <v>13602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0</v>
      </c>
      <c r="BI2273">
        <v>0</v>
      </c>
      <c r="BJ2273">
        <v>0</v>
      </c>
      <c r="BK2273">
        <v>843437</v>
      </c>
      <c r="BL2273">
        <v>0</v>
      </c>
      <c r="BM2273">
        <v>0</v>
      </c>
      <c r="BN2273">
        <v>0</v>
      </c>
      <c r="BO2273">
        <v>0</v>
      </c>
      <c r="BP2273">
        <v>0</v>
      </c>
      <c r="BQ2273">
        <v>0</v>
      </c>
      <c r="BR2273">
        <v>0</v>
      </c>
      <c r="BS2273">
        <v>0</v>
      </c>
      <c r="BT2273">
        <v>0</v>
      </c>
      <c r="BU2273">
        <v>0</v>
      </c>
      <c r="BV2273">
        <v>0</v>
      </c>
      <c r="BW2273">
        <v>0</v>
      </c>
      <c r="BX2273">
        <v>0</v>
      </c>
      <c r="BY2273">
        <v>0</v>
      </c>
      <c r="BZ2273">
        <v>0</v>
      </c>
      <c r="CA2273">
        <v>0</v>
      </c>
      <c r="CB2273">
        <v>0</v>
      </c>
      <c r="CC2273">
        <v>0</v>
      </c>
      <c r="CD2273">
        <v>0</v>
      </c>
      <c r="CE2273">
        <v>0</v>
      </c>
      <c r="CF2273">
        <v>0</v>
      </c>
      <c r="CG2273">
        <v>0</v>
      </c>
      <c r="CH2273">
        <v>0</v>
      </c>
      <c r="CI2273">
        <v>0</v>
      </c>
      <c r="CJ2273">
        <v>0</v>
      </c>
      <c r="CK2273">
        <v>0</v>
      </c>
      <c r="CL2273">
        <v>0</v>
      </c>
      <c r="CM2273">
        <v>0</v>
      </c>
      <c r="CN2273">
        <v>0</v>
      </c>
      <c r="CO2273">
        <v>0</v>
      </c>
      <c r="CP2273">
        <v>0</v>
      </c>
      <c r="CQ2273">
        <v>0</v>
      </c>
      <c r="CR2273">
        <v>0</v>
      </c>
      <c r="CS2273">
        <v>0</v>
      </c>
      <c r="CT2273">
        <v>0</v>
      </c>
      <c r="CU2273">
        <v>0</v>
      </c>
      <c r="CV2273">
        <v>0</v>
      </c>
      <c r="CW2273">
        <v>0</v>
      </c>
      <c r="CX2273">
        <v>0</v>
      </c>
      <c r="CY2273">
        <v>0</v>
      </c>
      <c r="CZ2273">
        <v>0</v>
      </c>
      <c r="DA2273">
        <v>0</v>
      </c>
      <c r="DB2273">
        <v>0</v>
      </c>
      <c r="DC2273">
        <v>0</v>
      </c>
      <c r="DD2273">
        <v>0</v>
      </c>
      <c r="DE2273">
        <v>0</v>
      </c>
      <c r="DF2273">
        <v>0</v>
      </c>
      <c r="DG2273">
        <v>0</v>
      </c>
      <c r="DH2273">
        <v>0</v>
      </c>
      <c r="DI2273">
        <v>0</v>
      </c>
      <c r="DJ2273">
        <v>0</v>
      </c>
      <c r="DK2273">
        <v>0</v>
      </c>
      <c r="DL2273">
        <v>0</v>
      </c>
      <c r="DM2273">
        <v>0</v>
      </c>
      <c r="DN2273">
        <v>0</v>
      </c>
      <c r="DO2273">
        <v>0</v>
      </c>
      <c r="DP2273">
        <v>277700</v>
      </c>
      <c r="DQ2273">
        <v>-485408</v>
      </c>
      <c r="DR2273">
        <v>485408</v>
      </c>
      <c r="DS2273">
        <v>0</v>
      </c>
    </row>
    <row r="2274" spans="1:123" x14ac:dyDescent="0.3">
      <c r="A2274" t="str">
        <f t="shared" si="35"/>
        <v>20481927</v>
      </c>
      <c r="B2274">
        <v>65</v>
      </c>
      <c r="C2274">
        <v>2048</v>
      </c>
      <c r="D2274">
        <v>192712</v>
      </c>
      <c r="E2274">
        <v>44</v>
      </c>
      <c r="F2274">
        <v>1729821</v>
      </c>
      <c r="G2274">
        <v>163030</v>
      </c>
      <c r="H2274">
        <v>550000</v>
      </c>
      <c r="I2274">
        <v>0</v>
      </c>
      <c r="J2274">
        <v>0</v>
      </c>
      <c r="K2274">
        <v>85000</v>
      </c>
      <c r="L2274">
        <v>200000</v>
      </c>
      <c r="M2274">
        <v>56200</v>
      </c>
      <c r="N2274">
        <v>11500</v>
      </c>
      <c r="O2274">
        <v>25500</v>
      </c>
      <c r="P2274">
        <v>4500</v>
      </c>
      <c r="Q2274">
        <v>2000</v>
      </c>
      <c r="R2274">
        <v>0</v>
      </c>
      <c r="S2274">
        <v>2522</v>
      </c>
      <c r="T2274">
        <v>35000</v>
      </c>
      <c r="U2274">
        <v>36000</v>
      </c>
      <c r="V2274">
        <v>0</v>
      </c>
      <c r="W2274">
        <v>15000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85239</v>
      </c>
      <c r="AD2274">
        <v>43915</v>
      </c>
      <c r="AE2274">
        <v>0</v>
      </c>
      <c r="AF2274">
        <v>129154</v>
      </c>
      <c r="AG2274">
        <v>43915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754068</v>
      </c>
      <c r="AO2274">
        <v>839432</v>
      </c>
      <c r="AP2274">
        <v>129154</v>
      </c>
      <c r="AQ2274">
        <v>0</v>
      </c>
      <c r="AR2274">
        <v>20000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57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0</v>
      </c>
      <c r="BI2274">
        <v>0</v>
      </c>
      <c r="BJ2274">
        <v>0</v>
      </c>
      <c r="BK2274">
        <v>988642</v>
      </c>
      <c r="BL2274">
        <v>0</v>
      </c>
      <c r="BM2274">
        <v>0</v>
      </c>
      <c r="BN2274">
        <v>0</v>
      </c>
      <c r="BO2274">
        <v>0</v>
      </c>
      <c r="BP2274">
        <v>0</v>
      </c>
      <c r="BQ2274">
        <v>0</v>
      </c>
      <c r="BR2274">
        <v>0</v>
      </c>
      <c r="BS2274">
        <v>0</v>
      </c>
      <c r="BT2274">
        <v>0</v>
      </c>
      <c r="BU2274">
        <v>0</v>
      </c>
      <c r="BV2274">
        <v>0</v>
      </c>
      <c r="BW2274">
        <v>0</v>
      </c>
      <c r="BX2274">
        <v>0</v>
      </c>
      <c r="BY2274">
        <v>0</v>
      </c>
      <c r="BZ2274">
        <v>0</v>
      </c>
      <c r="CA2274">
        <v>0</v>
      </c>
      <c r="CB2274">
        <v>0</v>
      </c>
      <c r="CC2274">
        <v>0</v>
      </c>
      <c r="CD2274">
        <v>0</v>
      </c>
      <c r="CE2274">
        <v>0</v>
      </c>
      <c r="CF2274">
        <v>0</v>
      </c>
      <c r="CG2274">
        <v>0</v>
      </c>
      <c r="CH2274">
        <v>0</v>
      </c>
      <c r="CI2274">
        <v>0</v>
      </c>
      <c r="CJ2274">
        <v>0</v>
      </c>
      <c r="CK2274">
        <v>0</v>
      </c>
      <c r="CL2274">
        <v>0</v>
      </c>
      <c r="CM2274">
        <v>0</v>
      </c>
      <c r="CN2274">
        <v>0</v>
      </c>
      <c r="CO2274">
        <v>0</v>
      </c>
      <c r="CP2274">
        <v>0</v>
      </c>
      <c r="CQ2274">
        <v>0</v>
      </c>
      <c r="CR2274">
        <v>0</v>
      </c>
      <c r="CS2274">
        <v>0</v>
      </c>
      <c r="CT2274">
        <v>0</v>
      </c>
      <c r="CU2274">
        <v>0</v>
      </c>
      <c r="CV2274">
        <v>0</v>
      </c>
      <c r="CW2274">
        <v>0</v>
      </c>
      <c r="CX2274">
        <v>0</v>
      </c>
      <c r="CY2274">
        <v>0</v>
      </c>
      <c r="CZ2274">
        <v>0</v>
      </c>
      <c r="DA2274">
        <v>0</v>
      </c>
      <c r="DB2274">
        <v>0</v>
      </c>
      <c r="DC2274">
        <v>0</v>
      </c>
      <c r="DD2274">
        <v>0</v>
      </c>
      <c r="DE2274">
        <v>0</v>
      </c>
      <c r="DF2274">
        <v>0</v>
      </c>
      <c r="DG2274">
        <v>0</v>
      </c>
      <c r="DH2274">
        <v>0</v>
      </c>
      <c r="DI2274">
        <v>0</v>
      </c>
      <c r="DJ2274">
        <v>0</v>
      </c>
      <c r="DK2274">
        <v>0</v>
      </c>
      <c r="DL2274">
        <v>0</v>
      </c>
      <c r="DM2274">
        <v>0</v>
      </c>
      <c r="DN2274">
        <v>0</v>
      </c>
      <c r="DO2274">
        <v>0</v>
      </c>
      <c r="DP2274">
        <v>257700</v>
      </c>
      <c r="DQ2274">
        <v>-186140</v>
      </c>
      <c r="DR2274">
        <v>186140</v>
      </c>
      <c r="DS2274">
        <v>0</v>
      </c>
    </row>
    <row r="2275" spans="1:123" x14ac:dyDescent="0.3">
      <c r="A2275" t="str">
        <f t="shared" si="35"/>
        <v>20491928</v>
      </c>
      <c r="B2275">
        <v>65</v>
      </c>
      <c r="C2275">
        <v>2049</v>
      </c>
      <c r="D2275">
        <v>192812</v>
      </c>
      <c r="E2275">
        <v>52</v>
      </c>
      <c r="F2275">
        <v>1960426</v>
      </c>
      <c r="G2275">
        <v>163025</v>
      </c>
      <c r="H2275">
        <v>550000</v>
      </c>
      <c r="I2275">
        <v>0</v>
      </c>
      <c r="J2275">
        <v>0</v>
      </c>
      <c r="K2275">
        <v>85000</v>
      </c>
      <c r="L2275">
        <v>200000</v>
      </c>
      <c r="M2275">
        <v>56200</v>
      </c>
      <c r="N2275">
        <v>11500</v>
      </c>
      <c r="O2275">
        <v>25500</v>
      </c>
      <c r="P2275">
        <v>4500</v>
      </c>
      <c r="Q2275">
        <v>2000</v>
      </c>
      <c r="R2275">
        <v>0</v>
      </c>
      <c r="S2275">
        <v>2308</v>
      </c>
      <c r="T2275">
        <v>35000</v>
      </c>
      <c r="U2275">
        <v>36000</v>
      </c>
      <c r="V2275">
        <v>0</v>
      </c>
      <c r="W2275">
        <v>15000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100126</v>
      </c>
      <c r="AD2275">
        <v>51585</v>
      </c>
      <c r="AE2275">
        <v>0</v>
      </c>
      <c r="AF2275">
        <v>151711</v>
      </c>
      <c r="AG2275">
        <v>51585</v>
      </c>
      <c r="AH2275">
        <v>0</v>
      </c>
      <c r="AI2275">
        <v>43915</v>
      </c>
      <c r="AJ2275">
        <v>0</v>
      </c>
      <c r="AK2275">
        <v>43915</v>
      </c>
      <c r="AL2275">
        <v>43915</v>
      </c>
      <c r="AM2275">
        <v>0</v>
      </c>
      <c r="AN2275">
        <v>731297</v>
      </c>
      <c r="AO2275">
        <v>986044</v>
      </c>
      <c r="AP2275">
        <v>151711</v>
      </c>
      <c r="AQ2275">
        <v>0</v>
      </c>
      <c r="AR2275">
        <v>20000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7926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0</v>
      </c>
      <c r="BI2275">
        <v>0</v>
      </c>
      <c r="BJ2275">
        <v>0</v>
      </c>
      <c r="BK2275">
        <v>1165681</v>
      </c>
      <c r="BL2275">
        <v>0</v>
      </c>
      <c r="BM2275">
        <v>0</v>
      </c>
      <c r="BN2275">
        <v>0</v>
      </c>
      <c r="BO2275">
        <v>0</v>
      </c>
      <c r="BP2275">
        <v>0</v>
      </c>
      <c r="BQ2275">
        <v>0</v>
      </c>
      <c r="BR2275">
        <v>0</v>
      </c>
      <c r="BS2275">
        <v>0</v>
      </c>
      <c r="BT2275">
        <v>0</v>
      </c>
      <c r="BU2275">
        <v>0</v>
      </c>
      <c r="BV2275">
        <v>0</v>
      </c>
      <c r="BW2275">
        <v>0</v>
      </c>
      <c r="BX2275">
        <v>0</v>
      </c>
      <c r="BY2275">
        <v>0</v>
      </c>
      <c r="BZ2275">
        <v>0</v>
      </c>
      <c r="CA2275">
        <v>0</v>
      </c>
      <c r="CB2275">
        <v>0</v>
      </c>
      <c r="CC2275">
        <v>0</v>
      </c>
      <c r="CD2275">
        <v>0</v>
      </c>
      <c r="CE2275">
        <v>0</v>
      </c>
      <c r="CF2275">
        <v>0</v>
      </c>
      <c r="CG2275">
        <v>0</v>
      </c>
      <c r="CH2275">
        <v>0</v>
      </c>
      <c r="CI2275">
        <v>0</v>
      </c>
      <c r="CJ2275">
        <v>0</v>
      </c>
      <c r="CK2275">
        <v>0</v>
      </c>
      <c r="CL2275">
        <v>0</v>
      </c>
      <c r="CM2275">
        <v>0</v>
      </c>
      <c r="CN2275">
        <v>0</v>
      </c>
      <c r="CO2275">
        <v>0</v>
      </c>
      <c r="CP2275">
        <v>0</v>
      </c>
      <c r="CQ2275">
        <v>0</v>
      </c>
      <c r="CR2275">
        <v>0</v>
      </c>
      <c r="CS2275">
        <v>0</v>
      </c>
      <c r="CT2275">
        <v>0</v>
      </c>
      <c r="CU2275">
        <v>0</v>
      </c>
      <c r="CV2275">
        <v>0</v>
      </c>
      <c r="CW2275">
        <v>0</v>
      </c>
      <c r="CX2275">
        <v>0</v>
      </c>
      <c r="CY2275">
        <v>0</v>
      </c>
      <c r="CZ2275">
        <v>0</v>
      </c>
      <c r="DA2275">
        <v>0</v>
      </c>
      <c r="DB2275">
        <v>0</v>
      </c>
      <c r="DC2275">
        <v>0</v>
      </c>
      <c r="DD2275">
        <v>0</v>
      </c>
      <c r="DE2275">
        <v>0</v>
      </c>
      <c r="DF2275">
        <v>0</v>
      </c>
      <c r="DG2275">
        <v>0</v>
      </c>
      <c r="DH2275">
        <v>0</v>
      </c>
      <c r="DI2275">
        <v>0</v>
      </c>
      <c r="DJ2275">
        <v>0</v>
      </c>
      <c r="DK2275">
        <v>0</v>
      </c>
      <c r="DL2275">
        <v>0</v>
      </c>
      <c r="DM2275">
        <v>0</v>
      </c>
      <c r="DN2275">
        <v>0</v>
      </c>
      <c r="DO2275">
        <v>43915</v>
      </c>
      <c r="DP2275">
        <v>237700</v>
      </c>
      <c r="DQ2275">
        <v>-262473</v>
      </c>
      <c r="DR2275">
        <v>262473</v>
      </c>
      <c r="DS2275">
        <v>0</v>
      </c>
    </row>
    <row r="2276" spans="1:123" x14ac:dyDescent="0.3">
      <c r="A2276" t="str">
        <f t="shared" si="35"/>
        <v>20501929</v>
      </c>
      <c r="B2276">
        <v>65</v>
      </c>
      <c r="C2276">
        <v>2050</v>
      </c>
      <c r="D2276">
        <v>192912</v>
      </c>
      <c r="E2276">
        <v>17</v>
      </c>
      <c r="F2276">
        <v>2186380</v>
      </c>
      <c r="G2276">
        <v>163021</v>
      </c>
      <c r="H2276">
        <v>550000</v>
      </c>
      <c r="I2276">
        <v>0</v>
      </c>
      <c r="J2276">
        <v>0</v>
      </c>
      <c r="K2276">
        <v>85000</v>
      </c>
      <c r="L2276">
        <v>200000</v>
      </c>
      <c r="M2276">
        <v>56200</v>
      </c>
      <c r="N2276">
        <v>11500</v>
      </c>
      <c r="O2276">
        <v>25500</v>
      </c>
      <c r="P2276">
        <v>4500</v>
      </c>
      <c r="Q2276">
        <v>2000</v>
      </c>
      <c r="R2276">
        <v>0</v>
      </c>
      <c r="S2276">
        <v>2093</v>
      </c>
      <c r="T2276">
        <v>35000</v>
      </c>
      <c r="U2276">
        <v>36000</v>
      </c>
      <c r="V2276">
        <v>0</v>
      </c>
      <c r="W2276">
        <v>20000</v>
      </c>
      <c r="X2276">
        <v>0</v>
      </c>
      <c r="Y2276">
        <v>0</v>
      </c>
      <c r="Z2276">
        <v>0</v>
      </c>
      <c r="AA2276">
        <v>0</v>
      </c>
      <c r="AB2276">
        <v>43915</v>
      </c>
      <c r="AC2276">
        <v>32733</v>
      </c>
      <c r="AD2276">
        <v>0</v>
      </c>
      <c r="AE2276">
        <v>43915</v>
      </c>
      <c r="AF2276">
        <v>5683</v>
      </c>
      <c r="AG2276">
        <v>0</v>
      </c>
      <c r="AH2276">
        <v>0</v>
      </c>
      <c r="AI2276">
        <v>51585</v>
      </c>
      <c r="AJ2276">
        <v>0</v>
      </c>
      <c r="AK2276">
        <v>51585</v>
      </c>
      <c r="AL2276">
        <v>51585</v>
      </c>
      <c r="AM2276">
        <v>0</v>
      </c>
      <c r="AN2276">
        <v>872110</v>
      </c>
      <c r="AO2276">
        <v>322360</v>
      </c>
      <c r="AP2276">
        <v>49598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0</v>
      </c>
      <c r="BI2276">
        <v>0</v>
      </c>
      <c r="BJ2276">
        <v>0</v>
      </c>
      <c r="BK2276">
        <v>371958</v>
      </c>
      <c r="BL2276">
        <v>0</v>
      </c>
      <c r="BM2276">
        <v>0</v>
      </c>
      <c r="BN2276">
        <v>0</v>
      </c>
      <c r="BO2276">
        <v>0</v>
      </c>
      <c r="BP2276">
        <v>0</v>
      </c>
      <c r="BQ2276">
        <v>0</v>
      </c>
      <c r="BR2276">
        <v>0</v>
      </c>
      <c r="BS2276">
        <v>0</v>
      </c>
      <c r="BT2276">
        <v>0</v>
      </c>
      <c r="BU2276">
        <v>0</v>
      </c>
      <c r="BV2276">
        <v>0</v>
      </c>
      <c r="BW2276">
        <v>0</v>
      </c>
      <c r="BX2276">
        <v>0</v>
      </c>
      <c r="BY2276">
        <v>0</v>
      </c>
      <c r="BZ2276">
        <v>0</v>
      </c>
      <c r="CA2276">
        <v>0</v>
      </c>
      <c r="CB2276">
        <v>0</v>
      </c>
      <c r="CC2276">
        <v>0</v>
      </c>
      <c r="CD2276">
        <v>0</v>
      </c>
      <c r="CE2276">
        <v>0</v>
      </c>
      <c r="CF2276">
        <v>0</v>
      </c>
      <c r="CG2276">
        <v>0</v>
      </c>
      <c r="CH2276">
        <v>0</v>
      </c>
      <c r="CI2276">
        <v>0</v>
      </c>
      <c r="CJ2276">
        <v>0</v>
      </c>
      <c r="CK2276">
        <v>0</v>
      </c>
      <c r="CL2276">
        <v>0</v>
      </c>
      <c r="CM2276">
        <v>0</v>
      </c>
      <c r="CN2276">
        <v>0</v>
      </c>
      <c r="CO2276">
        <v>0</v>
      </c>
      <c r="CP2276">
        <v>0</v>
      </c>
      <c r="CQ2276">
        <v>0</v>
      </c>
      <c r="CR2276">
        <v>0</v>
      </c>
      <c r="CS2276">
        <v>0</v>
      </c>
      <c r="CT2276">
        <v>0</v>
      </c>
      <c r="CU2276">
        <v>0</v>
      </c>
      <c r="CV2276">
        <v>0</v>
      </c>
      <c r="CW2276">
        <v>0</v>
      </c>
      <c r="CX2276">
        <v>0</v>
      </c>
      <c r="CY2276">
        <v>0</v>
      </c>
      <c r="CZ2276">
        <v>0</v>
      </c>
      <c r="DA2276">
        <v>0</v>
      </c>
      <c r="DB2276">
        <v>0</v>
      </c>
      <c r="DC2276">
        <v>0</v>
      </c>
      <c r="DD2276">
        <v>0</v>
      </c>
      <c r="DE2276">
        <v>0</v>
      </c>
      <c r="DF2276">
        <v>0</v>
      </c>
      <c r="DG2276">
        <v>0</v>
      </c>
      <c r="DH2276">
        <v>0</v>
      </c>
      <c r="DI2276">
        <v>0</v>
      </c>
      <c r="DJ2276">
        <v>0</v>
      </c>
      <c r="DK2276">
        <v>0</v>
      </c>
      <c r="DL2276">
        <v>0</v>
      </c>
      <c r="DM2276">
        <v>0</v>
      </c>
      <c r="DN2276">
        <v>0</v>
      </c>
      <c r="DO2276">
        <v>51585</v>
      </c>
      <c r="DP2276">
        <v>217700</v>
      </c>
      <c r="DQ2276">
        <v>-1141333</v>
      </c>
      <c r="DR2276">
        <v>1141333</v>
      </c>
      <c r="DS2276">
        <v>0</v>
      </c>
    </row>
    <row r="2277" spans="1:123" x14ac:dyDescent="0.3">
      <c r="A2277" t="str">
        <f t="shared" si="35"/>
        <v>20161987</v>
      </c>
      <c r="B2277">
        <v>66</v>
      </c>
      <c r="C2277">
        <v>2016</v>
      </c>
      <c r="D2277">
        <v>198712</v>
      </c>
      <c r="E2277">
        <v>24</v>
      </c>
      <c r="F2277">
        <v>1295625</v>
      </c>
      <c r="G2277">
        <v>211232</v>
      </c>
      <c r="H2277">
        <v>550000</v>
      </c>
      <c r="I2277">
        <v>0</v>
      </c>
      <c r="J2277">
        <v>126000</v>
      </c>
      <c r="K2277">
        <v>85000</v>
      </c>
      <c r="L2277">
        <v>100000</v>
      </c>
      <c r="M2277">
        <v>56200</v>
      </c>
      <c r="N2277">
        <v>11500</v>
      </c>
      <c r="O2277">
        <v>25500</v>
      </c>
      <c r="P2277">
        <v>4500</v>
      </c>
      <c r="Q2277">
        <v>2000</v>
      </c>
      <c r="R2277">
        <v>0</v>
      </c>
      <c r="S2277">
        <v>8370</v>
      </c>
      <c r="T2277">
        <v>35000</v>
      </c>
      <c r="U2277">
        <v>36000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210000</v>
      </c>
      <c r="AC2277">
        <v>46212</v>
      </c>
      <c r="AD2277">
        <v>0</v>
      </c>
      <c r="AE2277">
        <v>70020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139980</v>
      </c>
      <c r="AL2277">
        <v>0</v>
      </c>
      <c r="AM2277">
        <v>0</v>
      </c>
      <c r="AN2277">
        <v>930070</v>
      </c>
      <c r="AO2277">
        <v>455097</v>
      </c>
      <c r="AP2277">
        <v>70020</v>
      </c>
      <c r="AQ2277">
        <v>0</v>
      </c>
      <c r="AR2277">
        <v>0</v>
      </c>
      <c r="AS2277">
        <v>3000</v>
      </c>
      <c r="AT2277">
        <v>8000</v>
      </c>
      <c r="AU2277">
        <v>200000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0</v>
      </c>
      <c r="BI2277">
        <v>0</v>
      </c>
      <c r="BJ2277">
        <v>0</v>
      </c>
      <c r="BK2277">
        <v>736117</v>
      </c>
      <c r="BL2277">
        <v>0</v>
      </c>
      <c r="BM2277">
        <v>0</v>
      </c>
      <c r="BN2277">
        <v>0</v>
      </c>
      <c r="BO2277">
        <v>0</v>
      </c>
      <c r="BP2277">
        <v>0</v>
      </c>
      <c r="BQ2277">
        <v>0</v>
      </c>
      <c r="BR2277">
        <v>123330</v>
      </c>
      <c r="BS2277">
        <v>0</v>
      </c>
      <c r="BT2277">
        <v>0</v>
      </c>
      <c r="BU2277">
        <v>0</v>
      </c>
      <c r="BV2277">
        <v>0</v>
      </c>
      <c r="BW2277">
        <v>0</v>
      </c>
      <c r="BX2277">
        <v>0</v>
      </c>
      <c r="BY2277">
        <v>0</v>
      </c>
      <c r="BZ2277">
        <v>0</v>
      </c>
      <c r="CA2277">
        <v>0</v>
      </c>
      <c r="CB2277">
        <v>0</v>
      </c>
      <c r="CC2277">
        <v>0</v>
      </c>
      <c r="CD2277">
        <v>0</v>
      </c>
      <c r="CE2277">
        <v>0</v>
      </c>
      <c r="CF2277">
        <v>0</v>
      </c>
      <c r="CG2277">
        <v>0</v>
      </c>
      <c r="CH2277">
        <v>0</v>
      </c>
      <c r="CI2277">
        <v>0</v>
      </c>
      <c r="CJ2277">
        <v>0</v>
      </c>
      <c r="CK2277">
        <v>0</v>
      </c>
      <c r="CL2277">
        <v>0</v>
      </c>
      <c r="CM2277">
        <v>0</v>
      </c>
      <c r="CN2277">
        <v>0</v>
      </c>
      <c r="CO2277">
        <v>0</v>
      </c>
      <c r="CP2277">
        <v>0</v>
      </c>
      <c r="CQ2277">
        <v>219330</v>
      </c>
      <c r="CR2277">
        <v>61000</v>
      </c>
      <c r="CS2277">
        <v>0</v>
      </c>
      <c r="CT2277">
        <v>18000</v>
      </c>
      <c r="CU2277">
        <v>0</v>
      </c>
      <c r="CV2277">
        <v>0</v>
      </c>
      <c r="CW2277">
        <v>0</v>
      </c>
      <c r="CX2277">
        <v>0</v>
      </c>
      <c r="CY2277">
        <v>0</v>
      </c>
      <c r="CZ2277">
        <v>0</v>
      </c>
      <c r="DA2277">
        <v>0</v>
      </c>
      <c r="DB2277">
        <v>0</v>
      </c>
      <c r="DC2277">
        <v>0</v>
      </c>
      <c r="DD2277">
        <v>0</v>
      </c>
      <c r="DE2277">
        <v>5000</v>
      </c>
      <c r="DF2277">
        <v>0</v>
      </c>
      <c r="DG2277">
        <v>79000</v>
      </c>
      <c r="DH2277">
        <v>0</v>
      </c>
      <c r="DI2277">
        <v>0</v>
      </c>
      <c r="DJ2277">
        <v>126000</v>
      </c>
      <c r="DK2277">
        <v>124000</v>
      </c>
      <c r="DL2277">
        <v>30000</v>
      </c>
      <c r="DM2277">
        <v>137000</v>
      </c>
      <c r="DN2277">
        <v>0</v>
      </c>
      <c r="DO2277">
        <v>939310</v>
      </c>
      <c r="DP2277">
        <v>317700</v>
      </c>
      <c r="DQ2277">
        <v>-76670</v>
      </c>
      <c r="DR2277">
        <v>0</v>
      </c>
      <c r="DS2277">
        <v>0</v>
      </c>
    </row>
    <row r="2278" spans="1:123" x14ac:dyDescent="0.3">
      <c r="A2278" t="str">
        <f t="shared" si="35"/>
        <v>20171988</v>
      </c>
      <c r="B2278">
        <v>66</v>
      </c>
      <c r="C2278">
        <v>2017</v>
      </c>
      <c r="D2278">
        <v>198812</v>
      </c>
      <c r="E2278">
        <v>21</v>
      </c>
      <c r="F2278">
        <v>1617338</v>
      </c>
      <c r="G2278">
        <v>215203</v>
      </c>
      <c r="H2278">
        <v>550000</v>
      </c>
      <c r="I2278">
        <v>0</v>
      </c>
      <c r="J2278">
        <v>126000</v>
      </c>
      <c r="K2278">
        <v>85000</v>
      </c>
      <c r="L2278">
        <v>100000</v>
      </c>
      <c r="M2278">
        <v>56200</v>
      </c>
      <c r="N2278">
        <v>11500</v>
      </c>
      <c r="O2278">
        <v>25500</v>
      </c>
      <c r="P2278">
        <v>4500</v>
      </c>
      <c r="Q2278">
        <v>2000</v>
      </c>
      <c r="R2278">
        <v>0</v>
      </c>
      <c r="S2278">
        <v>8311</v>
      </c>
      <c r="T2278">
        <v>35000</v>
      </c>
      <c r="U2278">
        <v>36000</v>
      </c>
      <c r="V2278">
        <v>0</v>
      </c>
      <c r="W2278">
        <v>0</v>
      </c>
      <c r="X2278">
        <v>25000</v>
      </c>
      <c r="Y2278">
        <v>0</v>
      </c>
      <c r="Z2278">
        <v>0</v>
      </c>
      <c r="AA2278">
        <v>0</v>
      </c>
      <c r="AB2278">
        <v>139980</v>
      </c>
      <c r="AC2278">
        <v>40966</v>
      </c>
      <c r="AD2278">
        <v>0</v>
      </c>
      <c r="AE2278">
        <v>62071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77909</v>
      </c>
      <c r="AL2278">
        <v>0</v>
      </c>
      <c r="AM2278">
        <v>0</v>
      </c>
      <c r="AN2278">
        <v>955011</v>
      </c>
      <c r="AO2278">
        <v>403430</v>
      </c>
      <c r="AP2278">
        <v>62071</v>
      </c>
      <c r="AQ2278">
        <v>0</v>
      </c>
      <c r="AR2278">
        <v>0</v>
      </c>
      <c r="AS2278">
        <v>3000</v>
      </c>
      <c r="AT2278">
        <v>8000</v>
      </c>
      <c r="AU2278">
        <v>0</v>
      </c>
      <c r="AV2278">
        <v>75000</v>
      </c>
      <c r="AW2278">
        <v>0</v>
      </c>
      <c r="AX2278">
        <v>35250</v>
      </c>
      <c r="AY2278">
        <v>0</v>
      </c>
      <c r="AZ2278">
        <v>0</v>
      </c>
      <c r="BA2278">
        <v>25000</v>
      </c>
      <c r="BB2278">
        <v>8000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0</v>
      </c>
      <c r="BI2278">
        <v>0</v>
      </c>
      <c r="BJ2278">
        <v>0</v>
      </c>
      <c r="BK2278">
        <v>619750</v>
      </c>
      <c r="BL2278">
        <v>0</v>
      </c>
      <c r="BM2278">
        <v>66443</v>
      </c>
      <c r="BN2278">
        <v>18000</v>
      </c>
      <c r="BO2278">
        <v>0</v>
      </c>
      <c r="BP2278">
        <v>61000</v>
      </c>
      <c r="BQ2278">
        <v>0</v>
      </c>
      <c r="BR2278">
        <v>0</v>
      </c>
      <c r="BS2278">
        <v>0</v>
      </c>
      <c r="BT2278">
        <v>0</v>
      </c>
      <c r="BU2278">
        <v>0</v>
      </c>
      <c r="BV2278">
        <v>0</v>
      </c>
      <c r="BW2278">
        <v>0</v>
      </c>
      <c r="BX2278">
        <v>0</v>
      </c>
      <c r="BY2278">
        <v>0</v>
      </c>
      <c r="BZ2278">
        <v>0</v>
      </c>
      <c r="CA2278">
        <v>0</v>
      </c>
      <c r="CB2278">
        <v>0</v>
      </c>
      <c r="CC2278">
        <v>0</v>
      </c>
      <c r="CD2278">
        <v>0</v>
      </c>
      <c r="CE2278">
        <v>0</v>
      </c>
      <c r="CF2278">
        <v>10000</v>
      </c>
      <c r="CG2278">
        <v>0</v>
      </c>
      <c r="CH2278">
        <v>0</v>
      </c>
      <c r="CI2278">
        <v>0</v>
      </c>
      <c r="CJ2278">
        <v>0</v>
      </c>
      <c r="CK2278">
        <v>0</v>
      </c>
      <c r="CL2278">
        <v>0</v>
      </c>
      <c r="CM2278">
        <v>0</v>
      </c>
      <c r="CN2278">
        <v>0</v>
      </c>
      <c r="CO2278">
        <v>0</v>
      </c>
      <c r="CP2278">
        <v>0</v>
      </c>
      <c r="CQ2278">
        <v>132887</v>
      </c>
      <c r="CR2278">
        <v>0</v>
      </c>
      <c r="CS2278">
        <v>0</v>
      </c>
      <c r="CT2278">
        <v>0</v>
      </c>
      <c r="CU2278">
        <v>0</v>
      </c>
      <c r="CV2278">
        <v>0</v>
      </c>
      <c r="CW2278">
        <v>0</v>
      </c>
      <c r="CX2278">
        <v>0</v>
      </c>
      <c r="CY2278">
        <v>0</v>
      </c>
      <c r="CZ2278">
        <v>0</v>
      </c>
      <c r="DA2278">
        <v>0</v>
      </c>
      <c r="DB2278">
        <v>0</v>
      </c>
      <c r="DC2278">
        <v>0</v>
      </c>
      <c r="DD2278">
        <v>0</v>
      </c>
      <c r="DE2278">
        <v>0</v>
      </c>
      <c r="DF2278">
        <v>0</v>
      </c>
      <c r="DG2278">
        <v>75000</v>
      </c>
      <c r="DH2278">
        <v>0</v>
      </c>
      <c r="DI2278">
        <v>0</v>
      </c>
      <c r="DJ2278">
        <v>90750</v>
      </c>
      <c r="DK2278">
        <v>99000</v>
      </c>
      <c r="DL2278">
        <v>30000</v>
      </c>
      <c r="DM2278">
        <v>62000</v>
      </c>
      <c r="DN2278">
        <v>0</v>
      </c>
      <c r="DO2278">
        <v>567546</v>
      </c>
      <c r="DP2278">
        <v>317700</v>
      </c>
      <c r="DQ2278">
        <v>-454029</v>
      </c>
      <c r="DR2278">
        <v>138336</v>
      </c>
      <c r="DS2278">
        <v>0</v>
      </c>
    </row>
    <row r="2279" spans="1:123" x14ac:dyDescent="0.3">
      <c r="A2279" t="str">
        <f t="shared" si="35"/>
        <v>20181989</v>
      </c>
      <c r="B2279">
        <v>66</v>
      </c>
      <c r="C2279">
        <v>2018</v>
      </c>
      <c r="D2279">
        <v>198912</v>
      </c>
      <c r="E2279">
        <v>61</v>
      </c>
      <c r="F2279">
        <v>1816820</v>
      </c>
      <c r="G2279">
        <v>186174</v>
      </c>
      <c r="H2279">
        <v>550000</v>
      </c>
      <c r="I2279">
        <v>0</v>
      </c>
      <c r="J2279">
        <v>120000</v>
      </c>
      <c r="K2279">
        <v>85000</v>
      </c>
      <c r="L2279">
        <v>130000</v>
      </c>
      <c r="M2279">
        <v>56200</v>
      </c>
      <c r="N2279">
        <v>11500</v>
      </c>
      <c r="O2279">
        <v>25500</v>
      </c>
      <c r="P2279">
        <v>4500</v>
      </c>
      <c r="Q2279">
        <v>2000</v>
      </c>
      <c r="R2279">
        <v>0</v>
      </c>
      <c r="S2279">
        <v>8252</v>
      </c>
      <c r="T2279">
        <v>35000</v>
      </c>
      <c r="U2279">
        <v>36000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77909</v>
      </c>
      <c r="AC2279">
        <v>119307</v>
      </c>
      <c r="AD2279">
        <v>61467</v>
      </c>
      <c r="AE2279">
        <v>77909</v>
      </c>
      <c r="AF2279">
        <v>102866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851086</v>
      </c>
      <c r="AO2279">
        <v>1174941</v>
      </c>
      <c r="AP2279">
        <v>180774</v>
      </c>
      <c r="AQ2279">
        <v>0</v>
      </c>
      <c r="AR2279">
        <v>20000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0</v>
      </c>
      <c r="BI2279">
        <v>0</v>
      </c>
      <c r="BJ2279">
        <v>0</v>
      </c>
      <c r="BK2279">
        <v>1375715</v>
      </c>
      <c r="BL2279">
        <v>0</v>
      </c>
      <c r="BM2279">
        <v>0</v>
      </c>
      <c r="BN2279">
        <v>0</v>
      </c>
      <c r="BO2279">
        <v>0</v>
      </c>
      <c r="BP2279">
        <v>0</v>
      </c>
      <c r="BQ2279">
        <v>0</v>
      </c>
      <c r="BR2279">
        <v>187807</v>
      </c>
      <c r="BS2279">
        <v>0</v>
      </c>
      <c r="BT2279">
        <v>0</v>
      </c>
      <c r="BU2279">
        <v>0</v>
      </c>
      <c r="BV2279">
        <v>0</v>
      </c>
      <c r="BW2279">
        <v>0</v>
      </c>
      <c r="BX2279">
        <v>0</v>
      </c>
      <c r="BY2279">
        <v>0</v>
      </c>
      <c r="BZ2279">
        <v>0</v>
      </c>
      <c r="CA2279">
        <v>0</v>
      </c>
      <c r="CB2279">
        <v>0</v>
      </c>
      <c r="CC2279">
        <v>0</v>
      </c>
      <c r="CD2279">
        <v>0</v>
      </c>
      <c r="CE2279">
        <v>0</v>
      </c>
      <c r="CF2279">
        <v>0</v>
      </c>
      <c r="CG2279">
        <v>0</v>
      </c>
      <c r="CH2279">
        <v>0</v>
      </c>
      <c r="CI2279">
        <v>0</v>
      </c>
      <c r="CJ2279">
        <v>0</v>
      </c>
      <c r="CK2279">
        <v>0</v>
      </c>
      <c r="CL2279">
        <v>0</v>
      </c>
      <c r="CM2279">
        <v>0</v>
      </c>
      <c r="CN2279">
        <v>0</v>
      </c>
      <c r="CO2279">
        <v>0</v>
      </c>
      <c r="CP2279">
        <v>0</v>
      </c>
      <c r="CQ2279">
        <v>300694</v>
      </c>
      <c r="CR2279">
        <v>0</v>
      </c>
      <c r="CS2279">
        <v>0</v>
      </c>
      <c r="CT2279">
        <v>0</v>
      </c>
      <c r="CU2279">
        <v>0</v>
      </c>
      <c r="CV2279">
        <v>0</v>
      </c>
      <c r="CW2279">
        <v>0</v>
      </c>
      <c r="CX2279">
        <v>0</v>
      </c>
      <c r="CY2279">
        <v>0</v>
      </c>
      <c r="CZ2279">
        <v>0</v>
      </c>
      <c r="DA2279">
        <v>0</v>
      </c>
      <c r="DB2279">
        <v>0</v>
      </c>
      <c r="DC2279">
        <v>0</v>
      </c>
      <c r="DD2279">
        <v>0</v>
      </c>
      <c r="DE2279">
        <v>5000</v>
      </c>
      <c r="DF2279">
        <v>0</v>
      </c>
      <c r="DG2279">
        <v>75000</v>
      </c>
      <c r="DH2279">
        <v>0</v>
      </c>
      <c r="DI2279">
        <v>0</v>
      </c>
      <c r="DJ2279">
        <v>90750</v>
      </c>
      <c r="DK2279">
        <v>99000</v>
      </c>
      <c r="DL2279">
        <v>30000</v>
      </c>
      <c r="DM2279">
        <v>62000</v>
      </c>
      <c r="DN2279">
        <v>0</v>
      </c>
      <c r="DO2279">
        <v>662445</v>
      </c>
      <c r="DP2279">
        <v>317700</v>
      </c>
      <c r="DQ2279">
        <v>187807</v>
      </c>
      <c r="DR2279">
        <v>0</v>
      </c>
      <c r="DS2279">
        <v>0</v>
      </c>
    </row>
    <row r="2280" spans="1:123" x14ac:dyDescent="0.3">
      <c r="A2280" t="str">
        <f t="shared" si="35"/>
        <v>20191990</v>
      </c>
      <c r="B2280">
        <v>66</v>
      </c>
      <c r="C2280">
        <v>2019</v>
      </c>
      <c r="D2280">
        <v>199012</v>
      </c>
      <c r="E2280">
        <v>25</v>
      </c>
      <c r="F2280">
        <v>1961512</v>
      </c>
      <c r="G2280">
        <v>163145</v>
      </c>
      <c r="H2280">
        <v>550000</v>
      </c>
      <c r="I2280">
        <v>0</v>
      </c>
      <c r="J2280">
        <v>120000</v>
      </c>
      <c r="K2280">
        <v>85000</v>
      </c>
      <c r="L2280">
        <v>160000</v>
      </c>
      <c r="M2280">
        <v>56200</v>
      </c>
      <c r="N2280">
        <v>11500</v>
      </c>
      <c r="O2280">
        <v>25500</v>
      </c>
      <c r="P2280">
        <v>4500</v>
      </c>
      <c r="Q2280">
        <v>2000</v>
      </c>
      <c r="R2280">
        <v>0</v>
      </c>
      <c r="S2280">
        <v>8193</v>
      </c>
      <c r="T2280">
        <v>35000</v>
      </c>
      <c r="U2280">
        <v>36000</v>
      </c>
      <c r="V2280">
        <v>0</v>
      </c>
      <c r="W2280">
        <v>0</v>
      </c>
      <c r="X2280">
        <v>25000</v>
      </c>
      <c r="Y2280">
        <v>0</v>
      </c>
      <c r="Z2280">
        <v>0</v>
      </c>
      <c r="AA2280">
        <v>0</v>
      </c>
      <c r="AB2280">
        <v>0</v>
      </c>
      <c r="AC2280">
        <v>47705</v>
      </c>
      <c r="AD2280">
        <v>0</v>
      </c>
      <c r="AE2280">
        <v>0</v>
      </c>
      <c r="AF2280">
        <v>72282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936611</v>
      </c>
      <c r="AO2280">
        <v>469798</v>
      </c>
      <c r="AP2280">
        <v>72282</v>
      </c>
      <c r="AQ2280">
        <v>0</v>
      </c>
      <c r="AR2280">
        <v>216</v>
      </c>
      <c r="AS2280">
        <v>3000</v>
      </c>
      <c r="AT2280">
        <v>8000</v>
      </c>
      <c r="AU2280">
        <v>0</v>
      </c>
      <c r="AV2280">
        <v>62000</v>
      </c>
      <c r="AW2280">
        <v>0</v>
      </c>
      <c r="AX2280">
        <v>37133</v>
      </c>
      <c r="AY2280">
        <v>0</v>
      </c>
      <c r="AZ2280">
        <v>0</v>
      </c>
      <c r="BA2280">
        <v>25000</v>
      </c>
      <c r="BB2280">
        <v>8000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0</v>
      </c>
      <c r="BI2280">
        <v>0</v>
      </c>
      <c r="BJ2280">
        <v>0</v>
      </c>
      <c r="BK2280">
        <v>685430</v>
      </c>
      <c r="BL2280">
        <v>0</v>
      </c>
      <c r="BM2280">
        <v>93565</v>
      </c>
      <c r="BN2280">
        <v>0</v>
      </c>
      <c r="BO2280">
        <v>0</v>
      </c>
      <c r="BP2280">
        <v>0</v>
      </c>
      <c r="BQ2280">
        <v>0</v>
      </c>
      <c r="BR2280">
        <v>0</v>
      </c>
      <c r="BS2280">
        <v>0</v>
      </c>
      <c r="BT2280">
        <v>0</v>
      </c>
      <c r="BU2280">
        <v>0</v>
      </c>
      <c r="BV2280">
        <v>0</v>
      </c>
      <c r="BW2280">
        <v>0</v>
      </c>
      <c r="BX2280">
        <v>0</v>
      </c>
      <c r="BY2280">
        <v>0</v>
      </c>
      <c r="BZ2280">
        <v>0</v>
      </c>
      <c r="CA2280">
        <v>0</v>
      </c>
      <c r="CB2280">
        <v>0</v>
      </c>
      <c r="CC2280">
        <v>0</v>
      </c>
      <c r="CD2280">
        <v>0</v>
      </c>
      <c r="CE2280">
        <v>0</v>
      </c>
      <c r="CF2280">
        <v>10000</v>
      </c>
      <c r="CG2280">
        <v>0</v>
      </c>
      <c r="CH2280">
        <v>0</v>
      </c>
      <c r="CI2280">
        <v>0</v>
      </c>
      <c r="CJ2280">
        <v>0</v>
      </c>
      <c r="CK2280">
        <v>0</v>
      </c>
      <c r="CL2280">
        <v>0</v>
      </c>
      <c r="CM2280">
        <v>0</v>
      </c>
      <c r="CN2280">
        <v>0</v>
      </c>
      <c r="CO2280">
        <v>0</v>
      </c>
      <c r="CP2280">
        <v>0</v>
      </c>
      <c r="CQ2280">
        <v>187130</v>
      </c>
      <c r="CR2280">
        <v>0</v>
      </c>
      <c r="CS2280">
        <v>0</v>
      </c>
      <c r="CT2280">
        <v>0</v>
      </c>
      <c r="CU2280">
        <v>0</v>
      </c>
      <c r="CV2280">
        <v>0</v>
      </c>
      <c r="CW2280">
        <v>0</v>
      </c>
      <c r="CX2280">
        <v>0</v>
      </c>
      <c r="CY2280">
        <v>0</v>
      </c>
      <c r="CZ2280">
        <v>0</v>
      </c>
      <c r="DA2280">
        <v>0</v>
      </c>
      <c r="DB2280">
        <v>0</v>
      </c>
      <c r="DC2280">
        <v>0</v>
      </c>
      <c r="DD2280">
        <v>0</v>
      </c>
      <c r="DE2280">
        <v>0</v>
      </c>
      <c r="DF2280">
        <v>0</v>
      </c>
      <c r="DG2280">
        <v>50000</v>
      </c>
      <c r="DH2280">
        <v>0</v>
      </c>
      <c r="DI2280">
        <v>0</v>
      </c>
      <c r="DJ2280">
        <v>53617</v>
      </c>
      <c r="DK2280">
        <v>74000</v>
      </c>
      <c r="DL2280">
        <v>30000</v>
      </c>
      <c r="DM2280">
        <v>0</v>
      </c>
      <c r="DN2280">
        <v>0</v>
      </c>
      <c r="DO2280">
        <v>394747</v>
      </c>
      <c r="DP2280">
        <v>317700</v>
      </c>
      <c r="DQ2280">
        <v>-687750</v>
      </c>
      <c r="DR2280">
        <v>435052</v>
      </c>
      <c r="DS2280">
        <v>0</v>
      </c>
    </row>
    <row r="2281" spans="1:123" x14ac:dyDescent="0.3">
      <c r="A2281" t="str">
        <f t="shared" si="35"/>
        <v>20201991</v>
      </c>
      <c r="B2281">
        <v>66</v>
      </c>
      <c r="C2281">
        <v>2020</v>
      </c>
      <c r="D2281">
        <v>199112</v>
      </c>
      <c r="E2281">
        <v>14</v>
      </c>
      <c r="F2281">
        <v>1862198</v>
      </c>
      <c r="G2281">
        <v>163116</v>
      </c>
      <c r="H2281">
        <v>550000</v>
      </c>
      <c r="I2281">
        <v>0</v>
      </c>
      <c r="J2281">
        <v>120000</v>
      </c>
      <c r="K2281">
        <v>85000</v>
      </c>
      <c r="L2281">
        <v>192500</v>
      </c>
      <c r="M2281">
        <v>56200</v>
      </c>
      <c r="N2281">
        <v>11500</v>
      </c>
      <c r="O2281">
        <v>25500</v>
      </c>
      <c r="P2281">
        <v>4500</v>
      </c>
      <c r="Q2281">
        <v>2000</v>
      </c>
      <c r="R2281">
        <v>0</v>
      </c>
      <c r="S2281">
        <v>8134</v>
      </c>
      <c r="T2281">
        <v>35000</v>
      </c>
      <c r="U2281">
        <v>36000</v>
      </c>
      <c r="V2281">
        <v>0</v>
      </c>
      <c r="W2281">
        <v>0</v>
      </c>
      <c r="X2281">
        <v>25000</v>
      </c>
      <c r="Y2281">
        <v>0</v>
      </c>
      <c r="Z2281">
        <v>0</v>
      </c>
      <c r="AA2281">
        <v>0</v>
      </c>
      <c r="AB2281">
        <v>0</v>
      </c>
      <c r="AC2281">
        <v>26393</v>
      </c>
      <c r="AD2281">
        <v>0</v>
      </c>
      <c r="AE2281">
        <v>0</v>
      </c>
      <c r="AF2281">
        <v>39991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1001343</v>
      </c>
      <c r="AO2281">
        <v>259923</v>
      </c>
      <c r="AP2281">
        <v>39991</v>
      </c>
      <c r="AQ2281">
        <v>0</v>
      </c>
      <c r="AR2281">
        <v>0</v>
      </c>
      <c r="AS2281">
        <v>6000</v>
      </c>
      <c r="AT2281">
        <v>8000</v>
      </c>
      <c r="AU2281">
        <v>0</v>
      </c>
      <c r="AV2281">
        <v>0</v>
      </c>
      <c r="AW2281">
        <v>0</v>
      </c>
      <c r="AX2281">
        <v>31500</v>
      </c>
      <c r="AY2281">
        <v>0</v>
      </c>
      <c r="AZ2281">
        <v>0</v>
      </c>
      <c r="BA2281">
        <v>25000</v>
      </c>
      <c r="BB2281">
        <v>8000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0</v>
      </c>
      <c r="BI2281">
        <v>0</v>
      </c>
      <c r="BJ2281">
        <v>0</v>
      </c>
      <c r="BK2281">
        <v>378414</v>
      </c>
      <c r="BL2281">
        <v>0</v>
      </c>
      <c r="BM2281">
        <v>73565</v>
      </c>
      <c r="BN2281">
        <v>0</v>
      </c>
      <c r="BO2281">
        <v>0</v>
      </c>
      <c r="BP2281">
        <v>0</v>
      </c>
      <c r="BQ2281">
        <v>0</v>
      </c>
      <c r="BR2281">
        <v>0</v>
      </c>
      <c r="BS2281">
        <v>0</v>
      </c>
      <c r="BT2281">
        <v>0</v>
      </c>
      <c r="BU2281">
        <v>0</v>
      </c>
      <c r="BV2281">
        <v>0</v>
      </c>
      <c r="BW2281">
        <v>0</v>
      </c>
      <c r="BX2281">
        <v>0</v>
      </c>
      <c r="BY2281">
        <v>0</v>
      </c>
      <c r="BZ2281">
        <v>0</v>
      </c>
      <c r="CA2281">
        <v>0</v>
      </c>
      <c r="CB2281">
        <v>0</v>
      </c>
      <c r="CC2281">
        <v>0</v>
      </c>
      <c r="CD2281">
        <v>0</v>
      </c>
      <c r="CE2281">
        <v>0</v>
      </c>
      <c r="CF2281">
        <v>5000</v>
      </c>
      <c r="CG2281">
        <v>0</v>
      </c>
      <c r="CH2281">
        <v>0</v>
      </c>
      <c r="CI2281">
        <v>0</v>
      </c>
      <c r="CJ2281">
        <v>0</v>
      </c>
      <c r="CK2281">
        <v>0</v>
      </c>
      <c r="CL2281">
        <v>0</v>
      </c>
      <c r="CM2281">
        <v>0</v>
      </c>
      <c r="CN2281">
        <v>0</v>
      </c>
      <c r="CO2281">
        <v>0</v>
      </c>
      <c r="CP2281">
        <v>0</v>
      </c>
      <c r="CQ2281">
        <v>93565</v>
      </c>
      <c r="CR2281">
        <v>0</v>
      </c>
      <c r="CS2281">
        <v>0</v>
      </c>
      <c r="CT2281">
        <v>0</v>
      </c>
      <c r="CU2281">
        <v>0</v>
      </c>
      <c r="CV2281">
        <v>0</v>
      </c>
      <c r="CW2281">
        <v>0</v>
      </c>
      <c r="CX2281">
        <v>0</v>
      </c>
      <c r="CY2281">
        <v>0</v>
      </c>
      <c r="CZ2281">
        <v>0</v>
      </c>
      <c r="DA2281">
        <v>0</v>
      </c>
      <c r="DB2281">
        <v>0</v>
      </c>
      <c r="DC2281">
        <v>0</v>
      </c>
      <c r="DD2281">
        <v>0</v>
      </c>
      <c r="DE2281">
        <v>0</v>
      </c>
      <c r="DF2281">
        <v>0</v>
      </c>
      <c r="DG2281">
        <v>25000</v>
      </c>
      <c r="DH2281">
        <v>0</v>
      </c>
      <c r="DI2281">
        <v>0</v>
      </c>
      <c r="DJ2281">
        <v>22117</v>
      </c>
      <c r="DK2281">
        <v>49000</v>
      </c>
      <c r="DL2281">
        <v>30000</v>
      </c>
      <c r="DM2281">
        <v>0</v>
      </c>
      <c r="DN2281">
        <v>0</v>
      </c>
      <c r="DO2281">
        <v>219682</v>
      </c>
      <c r="DP2281">
        <v>317700</v>
      </c>
      <c r="DQ2281">
        <v>-763057</v>
      </c>
      <c r="DR2281">
        <v>602992</v>
      </c>
      <c r="DS2281">
        <v>0</v>
      </c>
    </row>
    <row r="2282" spans="1:123" x14ac:dyDescent="0.3">
      <c r="A2282" t="str">
        <f t="shared" si="35"/>
        <v>20211992</v>
      </c>
      <c r="B2282">
        <v>66</v>
      </c>
      <c r="C2282">
        <v>2021</v>
      </c>
      <c r="D2282">
        <v>199212</v>
      </c>
      <c r="E2282">
        <v>17</v>
      </c>
      <c r="F2282">
        <v>1824087</v>
      </c>
      <c r="G2282">
        <v>163116</v>
      </c>
      <c r="H2282">
        <v>550000</v>
      </c>
      <c r="I2282">
        <v>0</v>
      </c>
      <c r="J2282">
        <v>120000</v>
      </c>
      <c r="K2282">
        <v>85000</v>
      </c>
      <c r="L2282">
        <v>205000</v>
      </c>
      <c r="M2282">
        <v>56200</v>
      </c>
      <c r="N2282">
        <v>11500</v>
      </c>
      <c r="O2282">
        <v>25500</v>
      </c>
      <c r="P2282">
        <v>4500</v>
      </c>
      <c r="Q2282">
        <v>2000</v>
      </c>
      <c r="R2282">
        <v>0</v>
      </c>
      <c r="S2282">
        <v>7945</v>
      </c>
      <c r="T2282">
        <v>35000</v>
      </c>
      <c r="U2282">
        <v>36000</v>
      </c>
      <c r="V2282">
        <v>0</v>
      </c>
      <c r="W2282">
        <v>0</v>
      </c>
      <c r="X2282">
        <v>25000</v>
      </c>
      <c r="Y2282">
        <v>0</v>
      </c>
      <c r="Z2282">
        <v>0</v>
      </c>
      <c r="AA2282">
        <v>0</v>
      </c>
      <c r="AB2282">
        <v>0</v>
      </c>
      <c r="AC2282">
        <v>32874</v>
      </c>
      <c r="AD2282">
        <v>0</v>
      </c>
      <c r="AE2282">
        <v>0</v>
      </c>
      <c r="AF2282">
        <v>49811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1003834</v>
      </c>
      <c r="AO2282">
        <v>323748</v>
      </c>
      <c r="AP2282">
        <v>49811</v>
      </c>
      <c r="AQ2282">
        <v>0</v>
      </c>
      <c r="AR2282">
        <v>0</v>
      </c>
      <c r="AS2282">
        <v>6000</v>
      </c>
      <c r="AT2282">
        <v>8000</v>
      </c>
      <c r="AU2282">
        <v>0</v>
      </c>
      <c r="AV2282">
        <v>0</v>
      </c>
      <c r="AW2282">
        <v>0</v>
      </c>
      <c r="AX2282">
        <v>22117</v>
      </c>
      <c r="AY2282">
        <v>0</v>
      </c>
      <c r="AZ2282">
        <v>0</v>
      </c>
      <c r="BA2282">
        <v>25000</v>
      </c>
      <c r="BB2282">
        <v>8000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0</v>
      </c>
      <c r="BI2282">
        <v>0</v>
      </c>
      <c r="BJ2282">
        <v>0</v>
      </c>
      <c r="BK2282">
        <v>442676</v>
      </c>
      <c r="BL2282">
        <v>0</v>
      </c>
      <c r="BM2282">
        <v>53565</v>
      </c>
      <c r="BN2282">
        <v>0</v>
      </c>
      <c r="BO2282">
        <v>0</v>
      </c>
      <c r="BP2282">
        <v>0</v>
      </c>
      <c r="BQ2282">
        <v>0</v>
      </c>
      <c r="BR2282">
        <v>0</v>
      </c>
      <c r="BS2282">
        <v>0</v>
      </c>
      <c r="BT2282">
        <v>0</v>
      </c>
      <c r="BU2282">
        <v>0</v>
      </c>
      <c r="BV2282">
        <v>0</v>
      </c>
      <c r="BW2282">
        <v>0</v>
      </c>
      <c r="BX2282">
        <v>0</v>
      </c>
      <c r="BY2282">
        <v>0</v>
      </c>
      <c r="BZ2282">
        <v>0</v>
      </c>
      <c r="CA2282">
        <v>0</v>
      </c>
      <c r="CB2282">
        <v>0</v>
      </c>
      <c r="CC2282">
        <v>0</v>
      </c>
      <c r="CD2282">
        <v>0</v>
      </c>
      <c r="CE2282">
        <v>0</v>
      </c>
      <c r="CF2282">
        <v>5000</v>
      </c>
      <c r="CG2282">
        <v>0</v>
      </c>
      <c r="CH2282">
        <v>0</v>
      </c>
      <c r="CI2282">
        <v>0</v>
      </c>
      <c r="CJ2282">
        <v>0</v>
      </c>
      <c r="CK2282">
        <v>0</v>
      </c>
      <c r="CL2282">
        <v>0</v>
      </c>
      <c r="CM2282">
        <v>0</v>
      </c>
      <c r="CN2282">
        <v>0</v>
      </c>
      <c r="CO2282">
        <v>0</v>
      </c>
      <c r="CP2282">
        <v>0</v>
      </c>
      <c r="CQ2282">
        <v>20000</v>
      </c>
      <c r="CR2282">
        <v>0</v>
      </c>
      <c r="CS2282">
        <v>0</v>
      </c>
      <c r="CT2282">
        <v>0</v>
      </c>
      <c r="CU2282">
        <v>0</v>
      </c>
      <c r="CV2282">
        <v>0</v>
      </c>
      <c r="CW2282">
        <v>0</v>
      </c>
      <c r="CX2282">
        <v>0</v>
      </c>
      <c r="CY2282">
        <v>0</v>
      </c>
      <c r="CZ2282">
        <v>0</v>
      </c>
      <c r="DA2282">
        <v>0</v>
      </c>
      <c r="DB2282">
        <v>0</v>
      </c>
      <c r="DC2282">
        <v>0</v>
      </c>
      <c r="DD2282">
        <v>0</v>
      </c>
      <c r="DE2282">
        <v>0</v>
      </c>
      <c r="DF2282">
        <v>0</v>
      </c>
      <c r="DG2282">
        <v>0</v>
      </c>
      <c r="DH2282">
        <v>0</v>
      </c>
      <c r="DI2282">
        <v>0</v>
      </c>
      <c r="DJ2282">
        <v>0</v>
      </c>
      <c r="DK2282">
        <v>24000</v>
      </c>
      <c r="DL2282">
        <v>30000</v>
      </c>
      <c r="DM2282">
        <v>0</v>
      </c>
      <c r="DN2282">
        <v>0</v>
      </c>
      <c r="DO2282">
        <v>74000</v>
      </c>
      <c r="DP2282">
        <v>317700</v>
      </c>
      <c r="DQ2282">
        <v>-648810</v>
      </c>
      <c r="DR2282">
        <v>518128</v>
      </c>
      <c r="DS2282">
        <v>0</v>
      </c>
    </row>
    <row r="2283" spans="1:123" x14ac:dyDescent="0.3">
      <c r="A2283" t="str">
        <f t="shared" si="35"/>
        <v>20221993</v>
      </c>
      <c r="B2283">
        <v>66</v>
      </c>
      <c r="C2283">
        <v>2022</v>
      </c>
      <c r="D2283">
        <v>199312</v>
      </c>
      <c r="E2283">
        <v>46</v>
      </c>
      <c r="F2283">
        <v>1628024</v>
      </c>
      <c r="G2283">
        <v>163115</v>
      </c>
      <c r="H2283">
        <v>550000</v>
      </c>
      <c r="I2283">
        <v>0</v>
      </c>
      <c r="J2283">
        <v>120000</v>
      </c>
      <c r="K2283">
        <v>85000</v>
      </c>
      <c r="L2283">
        <v>202500</v>
      </c>
      <c r="M2283">
        <v>56200</v>
      </c>
      <c r="N2283">
        <v>11500</v>
      </c>
      <c r="O2283">
        <v>25500</v>
      </c>
      <c r="P2283">
        <v>4500</v>
      </c>
      <c r="Q2283">
        <v>2000</v>
      </c>
      <c r="R2283">
        <v>0</v>
      </c>
      <c r="S2283">
        <v>7757</v>
      </c>
      <c r="T2283">
        <v>35000</v>
      </c>
      <c r="U2283">
        <v>36000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89043</v>
      </c>
      <c r="AD2283">
        <v>45875</v>
      </c>
      <c r="AE2283">
        <v>0</v>
      </c>
      <c r="AF2283">
        <v>134917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891040</v>
      </c>
      <c r="AO2283">
        <v>876894</v>
      </c>
      <c r="AP2283">
        <v>134917</v>
      </c>
      <c r="AQ2283">
        <v>0</v>
      </c>
      <c r="AR2283">
        <v>20000</v>
      </c>
      <c r="AS2283">
        <v>3000</v>
      </c>
      <c r="AT2283">
        <v>8000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0</v>
      </c>
      <c r="BI2283">
        <v>0</v>
      </c>
      <c r="BJ2283">
        <v>0</v>
      </c>
      <c r="BK2283">
        <v>1042811</v>
      </c>
      <c r="BL2283">
        <v>0</v>
      </c>
      <c r="BM2283">
        <v>0</v>
      </c>
      <c r="BN2283">
        <v>0</v>
      </c>
      <c r="BO2283">
        <v>0</v>
      </c>
      <c r="BP2283">
        <v>0</v>
      </c>
      <c r="BQ2283">
        <v>0</v>
      </c>
      <c r="BR2283">
        <v>106712</v>
      </c>
      <c r="BS2283">
        <v>0</v>
      </c>
      <c r="BT2283">
        <v>0</v>
      </c>
      <c r="BU2283">
        <v>0</v>
      </c>
      <c r="BV2283">
        <v>0</v>
      </c>
      <c r="BW2283">
        <v>0</v>
      </c>
      <c r="BX2283">
        <v>0</v>
      </c>
      <c r="BY2283">
        <v>0</v>
      </c>
      <c r="BZ2283">
        <v>0</v>
      </c>
      <c r="CA2283">
        <v>0</v>
      </c>
      <c r="CB2283">
        <v>0</v>
      </c>
      <c r="CC2283">
        <v>0</v>
      </c>
      <c r="CD2283">
        <v>0</v>
      </c>
      <c r="CE2283">
        <v>0</v>
      </c>
      <c r="CF2283">
        <v>0</v>
      </c>
      <c r="CG2283">
        <v>0</v>
      </c>
      <c r="CH2283">
        <v>0</v>
      </c>
      <c r="CI2283">
        <v>0</v>
      </c>
      <c r="CJ2283">
        <v>0</v>
      </c>
      <c r="CK2283">
        <v>0</v>
      </c>
      <c r="CL2283">
        <v>0</v>
      </c>
      <c r="CM2283">
        <v>0</v>
      </c>
      <c r="CN2283">
        <v>0</v>
      </c>
      <c r="CO2283">
        <v>0</v>
      </c>
      <c r="CP2283">
        <v>0</v>
      </c>
      <c r="CQ2283">
        <v>106712</v>
      </c>
      <c r="CR2283">
        <v>0</v>
      </c>
      <c r="CS2283">
        <v>0</v>
      </c>
      <c r="CT2283">
        <v>0</v>
      </c>
      <c r="CU2283">
        <v>0</v>
      </c>
      <c r="CV2283">
        <v>0</v>
      </c>
      <c r="CW2283">
        <v>0</v>
      </c>
      <c r="CX2283">
        <v>0</v>
      </c>
      <c r="CY2283">
        <v>0</v>
      </c>
      <c r="CZ2283">
        <v>0</v>
      </c>
      <c r="DA2283">
        <v>0</v>
      </c>
      <c r="DB2283">
        <v>0</v>
      </c>
      <c r="DC2283">
        <v>0</v>
      </c>
      <c r="DD2283">
        <v>0</v>
      </c>
      <c r="DE2283">
        <v>5000</v>
      </c>
      <c r="DF2283">
        <v>0</v>
      </c>
      <c r="DG2283">
        <v>0</v>
      </c>
      <c r="DH2283">
        <v>0</v>
      </c>
      <c r="DI2283">
        <v>0</v>
      </c>
      <c r="DJ2283">
        <v>0</v>
      </c>
      <c r="DK2283">
        <v>24000</v>
      </c>
      <c r="DL2283">
        <v>30000</v>
      </c>
      <c r="DM2283">
        <v>0</v>
      </c>
      <c r="DN2283">
        <v>0</v>
      </c>
      <c r="DO2283">
        <v>165712</v>
      </c>
      <c r="DP2283">
        <v>317700</v>
      </c>
      <c r="DQ2283">
        <v>106712</v>
      </c>
      <c r="DR2283">
        <v>0</v>
      </c>
      <c r="DS2283">
        <v>0</v>
      </c>
    </row>
    <row r="2284" spans="1:123" x14ac:dyDescent="0.3">
      <c r="A2284" t="str">
        <f t="shared" si="35"/>
        <v>20231994</v>
      </c>
      <c r="B2284">
        <v>66</v>
      </c>
      <c r="C2284">
        <v>2023</v>
      </c>
      <c r="D2284">
        <v>199412</v>
      </c>
      <c r="E2284">
        <v>41</v>
      </c>
      <c r="F2284">
        <v>1801420</v>
      </c>
      <c r="G2284">
        <v>163115</v>
      </c>
      <c r="H2284">
        <v>550000</v>
      </c>
      <c r="I2284">
        <v>0</v>
      </c>
      <c r="J2284">
        <v>120000</v>
      </c>
      <c r="K2284">
        <v>85000</v>
      </c>
      <c r="L2284">
        <v>200000</v>
      </c>
      <c r="M2284">
        <v>56200</v>
      </c>
      <c r="N2284">
        <v>11500</v>
      </c>
      <c r="O2284">
        <v>25500</v>
      </c>
      <c r="P2284">
        <v>4500</v>
      </c>
      <c r="Q2284">
        <v>2000</v>
      </c>
      <c r="R2284">
        <v>0</v>
      </c>
      <c r="S2284">
        <v>7568</v>
      </c>
      <c r="T2284">
        <v>35000</v>
      </c>
      <c r="U2284">
        <v>36000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79274</v>
      </c>
      <c r="AD2284">
        <v>40842</v>
      </c>
      <c r="AE2284">
        <v>0</v>
      </c>
      <c r="AF2284">
        <v>120116</v>
      </c>
      <c r="AG2284">
        <v>40842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903152</v>
      </c>
      <c r="AO2284">
        <v>780695</v>
      </c>
      <c r="AP2284">
        <v>120116</v>
      </c>
      <c r="AQ2284">
        <v>0</v>
      </c>
      <c r="AR2284">
        <v>16904</v>
      </c>
      <c r="AS2284">
        <v>3000</v>
      </c>
      <c r="AT2284">
        <v>8000</v>
      </c>
      <c r="AU2284">
        <v>0</v>
      </c>
      <c r="AV2284">
        <v>0</v>
      </c>
      <c r="AW2284">
        <v>11158</v>
      </c>
      <c r="AX2284">
        <v>0</v>
      </c>
      <c r="AY2284">
        <v>0</v>
      </c>
      <c r="AZ2284">
        <v>0</v>
      </c>
      <c r="BA2284">
        <v>24000</v>
      </c>
      <c r="BB2284">
        <v>8000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0</v>
      </c>
      <c r="BI2284">
        <v>0</v>
      </c>
      <c r="BJ2284">
        <v>0</v>
      </c>
      <c r="BK2284">
        <v>971874</v>
      </c>
      <c r="BL2284">
        <v>0</v>
      </c>
      <c r="BM2284">
        <v>28904</v>
      </c>
      <c r="BN2284">
        <v>0</v>
      </c>
      <c r="BO2284">
        <v>0</v>
      </c>
      <c r="BP2284">
        <v>0</v>
      </c>
      <c r="BQ2284">
        <v>0</v>
      </c>
      <c r="BR2284">
        <v>0</v>
      </c>
      <c r="BS2284">
        <v>0</v>
      </c>
      <c r="BT2284">
        <v>0</v>
      </c>
      <c r="BU2284">
        <v>0</v>
      </c>
      <c r="BV2284">
        <v>0</v>
      </c>
      <c r="BW2284">
        <v>0</v>
      </c>
      <c r="BX2284">
        <v>0</v>
      </c>
      <c r="BY2284">
        <v>0</v>
      </c>
      <c r="BZ2284">
        <v>0</v>
      </c>
      <c r="CA2284">
        <v>0</v>
      </c>
      <c r="CB2284">
        <v>0</v>
      </c>
      <c r="CC2284">
        <v>0</v>
      </c>
      <c r="CD2284">
        <v>0</v>
      </c>
      <c r="CE2284">
        <v>0</v>
      </c>
      <c r="CF2284">
        <v>0</v>
      </c>
      <c r="CG2284">
        <v>0</v>
      </c>
      <c r="CH2284">
        <v>0</v>
      </c>
      <c r="CI2284">
        <v>0</v>
      </c>
      <c r="CJ2284">
        <v>0</v>
      </c>
      <c r="CK2284">
        <v>0</v>
      </c>
      <c r="CL2284">
        <v>0</v>
      </c>
      <c r="CM2284">
        <v>0</v>
      </c>
      <c r="CN2284">
        <v>0</v>
      </c>
      <c r="CO2284">
        <v>0</v>
      </c>
      <c r="CP2284">
        <v>0</v>
      </c>
      <c r="CQ2284">
        <v>57808</v>
      </c>
      <c r="CR2284">
        <v>0</v>
      </c>
      <c r="CS2284">
        <v>0</v>
      </c>
      <c r="CT2284">
        <v>0</v>
      </c>
      <c r="CU2284">
        <v>0</v>
      </c>
      <c r="CV2284">
        <v>0</v>
      </c>
      <c r="CW2284">
        <v>0</v>
      </c>
      <c r="CX2284">
        <v>0</v>
      </c>
      <c r="CY2284">
        <v>0</v>
      </c>
      <c r="CZ2284">
        <v>0</v>
      </c>
      <c r="DA2284">
        <v>0</v>
      </c>
      <c r="DB2284">
        <v>0</v>
      </c>
      <c r="DC2284">
        <v>0</v>
      </c>
      <c r="DD2284">
        <v>0</v>
      </c>
      <c r="DE2284">
        <v>10000</v>
      </c>
      <c r="DF2284">
        <v>0</v>
      </c>
      <c r="DG2284">
        <v>0</v>
      </c>
      <c r="DH2284">
        <v>0</v>
      </c>
      <c r="DI2284">
        <v>0</v>
      </c>
      <c r="DJ2284">
        <v>0</v>
      </c>
      <c r="DK2284">
        <v>0</v>
      </c>
      <c r="DL2284">
        <v>18842</v>
      </c>
      <c r="DM2284">
        <v>0</v>
      </c>
      <c r="DN2284">
        <v>0</v>
      </c>
      <c r="DO2284">
        <v>86650</v>
      </c>
      <c r="DP2284">
        <v>317700</v>
      </c>
      <c r="DQ2284">
        <v>-160668</v>
      </c>
      <c r="DR2284">
        <v>96606</v>
      </c>
      <c r="DS2284">
        <v>0</v>
      </c>
    </row>
    <row r="2285" spans="1:123" x14ac:dyDescent="0.3">
      <c r="A2285" t="str">
        <f t="shared" si="35"/>
        <v>20241995</v>
      </c>
      <c r="B2285">
        <v>66</v>
      </c>
      <c r="C2285">
        <v>2024</v>
      </c>
      <c r="D2285">
        <v>199512</v>
      </c>
      <c r="E2285">
        <v>58</v>
      </c>
      <c r="F2285">
        <v>1611245</v>
      </c>
      <c r="G2285">
        <v>163114</v>
      </c>
      <c r="H2285">
        <v>550000</v>
      </c>
      <c r="I2285">
        <v>0</v>
      </c>
      <c r="J2285">
        <v>120000</v>
      </c>
      <c r="K2285">
        <v>85000</v>
      </c>
      <c r="L2285">
        <v>200000</v>
      </c>
      <c r="M2285">
        <v>56200</v>
      </c>
      <c r="N2285">
        <v>11500</v>
      </c>
      <c r="O2285">
        <v>25500</v>
      </c>
      <c r="P2285">
        <v>4500</v>
      </c>
      <c r="Q2285">
        <v>2000</v>
      </c>
      <c r="R2285">
        <v>0</v>
      </c>
      <c r="S2285">
        <v>7380</v>
      </c>
      <c r="T2285">
        <v>35000</v>
      </c>
      <c r="U2285">
        <v>36000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113323</v>
      </c>
      <c r="AD2285">
        <v>58384</v>
      </c>
      <c r="AE2285">
        <v>0</v>
      </c>
      <c r="AF2285">
        <v>171707</v>
      </c>
      <c r="AG2285">
        <v>0</v>
      </c>
      <c r="AH2285">
        <v>0</v>
      </c>
      <c r="AI2285">
        <v>40842</v>
      </c>
      <c r="AJ2285">
        <v>0</v>
      </c>
      <c r="AK2285">
        <v>40842</v>
      </c>
      <c r="AL2285">
        <v>40842</v>
      </c>
      <c r="AM2285">
        <v>0</v>
      </c>
      <c r="AN2285">
        <v>851373</v>
      </c>
      <c r="AO2285">
        <v>1116005</v>
      </c>
      <c r="AP2285">
        <v>171707</v>
      </c>
      <c r="AQ2285">
        <v>0</v>
      </c>
      <c r="AR2285">
        <v>20000</v>
      </c>
      <c r="AS2285">
        <v>3000</v>
      </c>
      <c r="AT2285">
        <v>8000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0</v>
      </c>
      <c r="BI2285">
        <v>0</v>
      </c>
      <c r="BJ2285">
        <v>0</v>
      </c>
      <c r="BK2285">
        <v>1318712</v>
      </c>
      <c r="BL2285">
        <v>0</v>
      </c>
      <c r="BM2285">
        <v>0</v>
      </c>
      <c r="BN2285">
        <v>0</v>
      </c>
      <c r="BO2285">
        <v>0</v>
      </c>
      <c r="BP2285">
        <v>0</v>
      </c>
      <c r="BQ2285">
        <v>0</v>
      </c>
      <c r="BR2285">
        <v>359726</v>
      </c>
      <c r="BS2285">
        <v>0</v>
      </c>
      <c r="BT2285">
        <v>0</v>
      </c>
      <c r="BU2285">
        <v>0</v>
      </c>
      <c r="BV2285">
        <v>0</v>
      </c>
      <c r="BW2285">
        <v>0</v>
      </c>
      <c r="BX2285">
        <v>0</v>
      </c>
      <c r="BY2285">
        <v>0</v>
      </c>
      <c r="BZ2285">
        <v>0</v>
      </c>
      <c r="CA2285">
        <v>0</v>
      </c>
      <c r="CB2285">
        <v>0</v>
      </c>
      <c r="CC2285">
        <v>0</v>
      </c>
      <c r="CD2285">
        <v>0</v>
      </c>
      <c r="CE2285">
        <v>0</v>
      </c>
      <c r="CF2285">
        <v>0</v>
      </c>
      <c r="CG2285">
        <v>0</v>
      </c>
      <c r="CH2285">
        <v>0</v>
      </c>
      <c r="CI2285">
        <v>0</v>
      </c>
      <c r="CJ2285">
        <v>0</v>
      </c>
      <c r="CK2285">
        <v>0</v>
      </c>
      <c r="CL2285">
        <v>0</v>
      </c>
      <c r="CM2285">
        <v>0</v>
      </c>
      <c r="CN2285">
        <v>0</v>
      </c>
      <c r="CO2285">
        <v>0</v>
      </c>
      <c r="CP2285">
        <v>0</v>
      </c>
      <c r="CQ2285">
        <v>397534</v>
      </c>
      <c r="CR2285">
        <v>0</v>
      </c>
      <c r="CS2285">
        <v>0</v>
      </c>
      <c r="CT2285">
        <v>0</v>
      </c>
      <c r="CU2285">
        <v>0</v>
      </c>
      <c r="CV2285">
        <v>0</v>
      </c>
      <c r="CW2285">
        <v>0</v>
      </c>
      <c r="CX2285">
        <v>0</v>
      </c>
      <c r="CY2285">
        <v>0</v>
      </c>
      <c r="CZ2285">
        <v>0</v>
      </c>
      <c r="DA2285">
        <v>0</v>
      </c>
      <c r="DB2285">
        <v>0</v>
      </c>
      <c r="DC2285">
        <v>0</v>
      </c>
      <c r="DD2285">
        <v>0</v>
      </c>
      <c r="DE2285">
        <v>15000</v>
      </c>
      <c r="DF2285">
        <v>0</v>
      </c>
      <c r="DG2285">
        <v>0</v>
      </c>
      <c r="DH2285">
        <v>0</v>
      </c>
      <c r="DI2285">
        <v>0</v>
      </c>
      <c r="DJ2285">
        <v>0</v>
      </c>
      <c r="DK2285">
        <v>0</v>
      </c>
      <c r="DL2285">
        <v>18842</v>
      </c>
      <c r="DM2285">
        <v>0</v>
      </c>
      <c r="DN2285">
        <v>0</v>
      </c>
      <c r="DO2285">
        <v>472218</v>
      </c>
      <c r="DP2285">
        <v>317700</v>
      </c>
      <c r="DQ2285">
        <v>359726</v>
      </c>
      <c r="DR2285">
        <v>0</v>
      </c>
      <c r="DS2285">
        <v>0</v>
      </c>
    </row>
    <row r="2286" spans="1:123" x14ac:dyDescent="0.3">
      <c r="A2286" t="str">
        <f t="shared" si="35"/>
        <v>20251996</v>
      </c>
      <c r="B2286">
        <v>66</v>
      </c>
      <c r="C2286">
        <v>2025</v>
      </c>
      <c r="D2286">
        <v>199612</v>
      </c>
      <c r="E2286">
        <v>56</v>
      </c>
      <c r="F2286">
        <v>1685898</v>
      </c>
      <c r="G2286">
        <v>163114</v>
      </c>
      <c r="H2286">
        <v>550000</v>
      </c>
      <c r="I2286">
        <v>0</v>
      </c>
      <c r="J2286">
        <v>120000</v>
      </c>
      <c r="K2286">
        <v>85000</v>
      </c>
      <c r="L2286">
        <v>200000</v>
      </c>
      <c r="M2286">
        <v>56200</v>
      </c>
      <c r="N2286">
        <v>11500</v>
      </c>
      <c r="O2286">
        <v>25500</v>
      </c>
      <c r="P2286">
        <v>4500</v>
      </c>
      <c r="Q2286">
        <v>2000</v>
      </c>
      <c r="R2286">
        <v>0</v>
      </c>
      <c r="S2286">
        <v>7191</v>
      </c>
      <c r="T2286">
        <v>35000</v>
      </c>
      <c r="U2286">
        <v>36000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40842</v>
      </c>
      <c r="AC2286">
        <v>108767</v>
      </c>
      <c r="AD2286">
        <v>56037</v>
      </c>
      <c r="AE2286">
        <v>40842</v>
      </c>
      <c r="AF2286">
        <v>123962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898929</v>
      </c>
      <c r="AO2286">
        <v>1071143</v>
      </c>
      <c r="AP2286">
        <v>164804</v>
      </c>
      <c r="AQ2286">
        <v>0</v>
      </c>
      <c r="AR2286">
        <v>20000</v>
      </c>
      <c r="AS2286">
        <v>3000</v>
      </c>
      <c r="AT2286">
        <v>8000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0</v>
      </c>
      <c r="BI2286">
        <v>0</v>
      </c>
      <c r="BJ2286">
        <v>0</v>
      </c>
      <c r="BK2286">
        <v>1266947</v>
      </c>
      <c r="BL2286">
        <v>0</v>
      </c>
      <c r="BM2286">
        <v>0</v>
      </c>
      <c r="BN2286">
        <v>0</v>
      </c>
      <c r="BO2286">
        <v>0</v>
      </c>
      <c r="BP2286">
        <v>0</v>
      </c>
      <c r="BQ2286">
        <v>0</v>
      </c>
      <c r="BR2286">
        <v>232466</v>
      </c>
      <c r="BS2286">
        <v>0</v>
      </c>
      <c r="BT2286">
        <v>0</v>
      </c>
      <c r="BU2286">
        <v>48398</v>
      </c>
      <c r="BV2286">
        <v>0</v>
      </c>
      <c r="BW2286">
        <v>0</v>
      </c>
      <c r="BX2286">
        <v>0</v>
      </c>
      <c r="BY2286">
        <v>0</v>
      </c>
      <c r="BZ2286">
        <v>0</v>
      </c>
      <c r="CA2286">
        <v>0</v>
      </c>
      <c r="CB2286">
        <v>0</v>
      </c>
      <c r="CC2286">
        <v>0</v>
      </c>
      <c r="CD2286">
        <v>0</v>
      </c>
      <c r="CE2286">
        <v>0</v>
      </c>
      <c r="CF2286">
        <v>0</v>
      </c>
      <c r="CG2286">
        <v>0</v>
      </c>
      <c r="CH2286">
        <v>0</v>
      </c>
      <c r="CI2286">
        <v>0</v>
      </c>
      <c r="CJ2286">
        <v>0</v>
      </c>
      <c r="CK2286">
        <v>0</v>
      </c>
      <c r="CL2286">
        <v>0</v>
      </c>
      <c r="CM2286">
        <v>0</v>
      </c>
      <c r="CN2286">
        <v>0</v>
      </c>
      <c r="CO2286">
        <v>0</v>
      </c>
      <c r="CP2286">
        <v>0</v>
      </c>
      <c r="CQ2286">
        <v>610000</v>
      </c>
      <c r="CR2286">
        <v>48398</v>
      </c>
      <c r="CS2286">
        <v>0</v>
      </c>
      <c r="CT2286">
        <v>0</v>
      </c>
      <c r="CU2286">
        <v>0</v>
      </c>
      <c r="CV2286">
        <v>0</v>
      </c>
      <c r="CW2286">
        <v>0</v>
      </c>
      <c r="CX2286">
        <v>0</v>
      </c>
      <c r="CY2286">
        <v>0</v>
      </c>
      <c r="CZ2286">
        <v>0</v>
      </c>
      <c r="DA2286">
        <v>0</v>
      </c>
      <c r="DB2286">
        <v>0</v>
      </c>
      <c r="DC2286">
        <v>0</v>
      </c>
      <c r="DD2286">
        <v>0</v>
      </c>
      <c r="DE2286">
        <v>20000</v>
      </c>
      <c r="DF2286">
        <v>0</v>
      </c>
      <c r="DG2286">
        <v>0</v>
      </c>
      <c r="DH2286">
        <v>0</v>
      </c>
      <c r="DI2286">
        <v>0</v>
      </c>
      <c r="DJ2286">
        <v>0</v>
      </c>
      <c r="DK2286">
        <v>0</v>
      </c>
      <c r="DL2286">
        <v>18842</v>
      </c>
      <c r="DM2286">
        <v>0</v>
      </c>
      <c r="DN2286">
        <v>0</v>
      </c>
      <c r="DO2286">
        <v>697240</v>
      </c>
      <c r="DP2286">
        <v>317700</v>
      </c>
      <c r="DQ2286">
        <v>280864</v>
      </c>
      <c r="DR2286">
        <v>0</v>
      </c>
      <c r="DS2286">
        <v>0</v>
      </c>
    </row>
    <row r="2287" spans="1:123" x14ac:dyDescent="0.3">
      <c r="A2287" t="str">
        <f t="shared" si="35"/>
        <v>20261997</v>
      </c>
      <c r="B2287">
        <v>66</v>
      </c>
      <c r="C2287">
        <v>2026</v>
      </c>
      <c r="D2287">
        <v>199712</v>
      </c>
      <c r="E2287">
        <v>51</v>
      </c>
      <c r="F2287">
        <v>1801376</v>
      </c>
      <c r="G2287">
        <v>163110</v>
      </c>
      <c r="H2287">
        <v>550000</v>
      </c>
      <c r="I2287">
        <v>0</v>
      </c>
      <c r="J2287">
        <v>120000</v>
      </c>
      <c r="K2287">
        <v>85000</v>
      </c>
      <c r="L2287">
        <v>200000</v>
      </c>
      <c r="M2287">
        <v>56200</v>
      </c>
      <c r="N2287">
        <v>11500</v>
      </c>
      <c r="O2287">
        <v>25500</v>
      </c>
      <c r="P2287">
        <v>4500</v>
      </c>
      <c r="Q2287">
        <v>2000</v>
      </c>
      <c r="R2287">
        <v>0</v>
      </c>
      <c r="S2287">
        <v>7002</v>
      </c>
      <c r="T2287">
        <v>35000</v>
      </c>
      <c r="U2287">
        <v>36000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98576</v>
      </c>
      <c r="AD2287">
        <v>50786</v>
      </c>
      <c r="AE2287">
        <v>0</v>
      </c>
      <c r="AF2287">
        <v>149363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873339</v>
      </c>
      <c r="AO2287">
        <v>970781</v>
      </c>
      <c r="AP2287">
        <v>149363</v>
      </c>
      <c r="AQ2287">
        <v>16187</v>
      </c>
      <c r="AR2287">
        <v>20000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0</v>
      </c>
      <c r="BI2287">
        <v>0</v>
      </c>
      <c r="BJ2287">
        <v>0</v>
      </c>
      <c r="BK2287">
        <v>1156331</v>
      </c>
      <c r="BL2287">
        <v>0</v>
      </c>
      <c r="BM2287">
        <v>0</v>
      </c>
      <c r="BN2287">
        <v>0</v>
      </c>
      <c r="BO2287">
        <v>0</v>
      </c>
      <c r="BP2287">
        <v>0</v>
      </c>
      <c r="BQ2287">
        <v>0</v>
      </c>
      <c r="BR2287">
        <v>20000</v>
      </c>
      <c r="BS2287">
        <v>0</v>
      </c>
      <c r="BT2287">
        <v>0</v>
      </c>
      <c r="BU2287">
        <v>9184</v>
      </c>
      <c r="BV2287">
        <v>0</v>
      </c>
      <c r="BW2287">
        <v>0</v>
      </c>
      <c r="BX2287">
        <v>0</v>
      </c>
      <c r="BY2287">
        <v>0</v>
      </c>
      <c r="BZ2287">
        <v>0</v>
      </c>
      <c r="CA2287">
        <v>0</v>
      </c>
      <c r="CB2287">
        <v>0</v>
      </c>
      <c r="CC2287">
        <v>0</v>
      </c>
      <c r="CD2287">
        <v>0</v>
      </c>
      <c r="CE2287">
        <v>0</v>
      </c>
      <c r="CF2287">
        <v>0</v>
      </c>
      <c r="CG2287">
        <v>0</v>
      </c>
      <c r="CH2287">
        <v>0</v>
      </c>
      <c r="CI2287">
        <v>0</v>
      </c>
      <c r="CJ2287">
        <v>0</v>
      </c>
      <c r="CK2287">
        <v>0</v>
      </c>
      <c r="CL2287">
        <v>0</v>
      </c>
      <c r="CM2287">
        <v>0</v>
      </c>
      <c r="CN2287">
        <v>0</v>
      </c>
      <c r="CO2287">
        <v>0</v>
      </c>
      <c r="CP2287">
        <v>0</v>
      </c>
      <c r="CQ2287">
        <v>610000</v>
      </c>
      <c r="CR2287">
        <v>57582</v>
      </c>
      <c r="CS2287">
        <v>0</v>
      </c>
      <c r="CT2287">
        <v>0</v>
      </c>
      <c r="CU2287">
        <v>0</v>
      </c>
      <c r="CV2287">
        <v>0</v>
      </c>
      <c r="CW2287">
        <v>0</v>
      </c>
      <c r="CX2287">
        <v>0</v>
      </c>
      <c r="CY2287">
        <v>0</v>
      </c>
      <c r="CZ2287">
        <v>0</v>
      </c>
      <c r="DA2287">
        <v>0</v>
      </c>
      <c r="DB2287">
        <v>0</v>
      </c>
      <c r="DC2287">
        <v>0</v>
      </c>
      <c r="DD2287">
        <v>0</v>
      </c>
      <c r="DE2287">
        <v>25000</v>
      </c>
      <c r="DF2287">
        <v>0</v>
      </c>
      <c r="DG2287">
        <v>0</v>
      </c>
      <c r="DH2287">
        <v>0</v>
      </c>
      <c r="DI2287">
        <v>0</v>
      </c>
      <c r="DJ2287">
        <v>0</v>
      </c>
      <c r="DK2287">
        <v>0</v>
      </c>
      <c r="DL2287">
        <v>18842</v>
      </c>
      <c r="DM2287">
        <v>0</v>
      </c>
      <c r="DN2287">
        <v>0</v>
      </c>
      <c r="DO2287">
        <v>711424</v>
      </c>
      <c r="DP2287">
        <v>317700</v>
      </c>
      <c r="DQ2287">
        <v>29184</v>
      </c>
      <c r="DR2287">
        <v>0</v>
      </c>
      <c r="DS2287">
        <v>0</v>
      </c>
    </row>
    <row r="2288" spans="1:123" x14ac:dyDescent="0.3">
      <c r="A2288" t="str">
        <f t="shared" si="35"/>
        <v>20271998</v>
      </c>
      <c r="B2288">
        <v>66</v>
      </c>
      <c r="C2288">
        <v>2027</v>
      </c>
      <c r="D2288">
        <v>199812</v>
      </c>
      <c r="E2288">
        <v>64</v>
      </c>
      <c r="F2288">
        <v>1331831</v>
      </c>
      <c r="G2288">
        <v>163106</v>
      </c>
      <c r="H2288">
        <v>550000</v>
      </c>
      <c r="I2288">
        <v>0</v>
      </c>
      <c r="J2288">
        <v>120000</v>
      </c>
      <c r="K2288">
        <v>85000</v>
      </c>
      <c r="L2288">
        <v>200000</v>
      </c>
      <c r="M2288">
        <v>56200</v>
      </c>
      <c r="N2288">
        <v>11500</v>
      </c>
      <c r="O2288">
        <v>25500</v>
      </c>
      <c r="P2288">
        <v>4500</v>
      </c>
      <c r="Q2288">
        <v>2000</v>
      </c>
      <c r="R2288">
        <v>0</v>
      </c>
      <c r="S2288">
        <v>6814</v>
      </c>
      <c r="T2288">
        <v>35000</v>
      </c>
      <c r="U2288">
        <v>36000</v>
      </c>
      <c r="V2288">
        <v>0</v>
      </c>
      <c r="W2288">
        <v>0</v>
      </c>
      <c r="X2288">
        <v>0</v>
      </c>
      <c r="Y2288">
        <v>0</v>
      </c>
      <c r="Z2288">
        <v>292448</v>
      </c>
      <c r="AA2288">
        <v>0</v>
      </c>
      <c r="AB2288">
        <v>0</v>
      </c>
      <c r="AC2288">
        <v>124782</v>
      </c>
      <c r="AD2288">
        <v>64287</v>
      </c>
      <c r="AE2288">
        <v>0</v>
      </c>
      <c r="AF2288">
        <v>189069</v>
      </c>
      <c r="AG2288">
        <v>0</v>
      </c>
      <c r="AH2288">
        <v>0</v>
      </c>
      <c r="AI2288">
        <v>0</v>
      </c>
      <c r="AJ2288">
        <v>45280</v>
      </c>
      <c r="AK2288">
        <v>45280</v>
      </c>
      <c r="AL2288">
        <v>0</v>
      </c>
      <c r="AM2288">
        <v>0</v>
      </c>
      <c r="AN2288">
        <v>495716</v>
      </c>
      <c r="AO2288">
        <v>1228854</v>
      </c>
      <c r="AP2288">
        <v>189069</v>
      </c>
      <c r="AQ2288">
        <v>0</v>
      </c>
      <c r="AR2288">
        <v>20000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24619</v>
      </c>
      <c r="BF2288">
        <v>0</v>
      </c>
      <c r="BG2288">
        <v>35194</v>
      </c>
      <c r="BH2288">
        <v>0</v>
      </c>
      <c r="BI2288">
        <v>0</v>
      </c>
      <c r="BJ2288">
        <v>0</v>
      </c>
      <c r="BK2288">
        <v>1378111</v>
      </c>
      <c r="BL2288">
        <v>0</v>
      </c>
      <c r="BM2288">
        <v>0</v>
      </c>
      <c r="BN2288">
        <v>0</v>
      </c>
      <c r="BO2288">
        <v>0</v>
      </c>
      <c r="BP2288">
        <v>0</v>
      </c>
      <c r="BQ2288">
        <v>0</v>
      </c>
      <c r="BR2288">
        <v>20000</v>
      </c>
      <c r="BS2288">
        <v>154000</v>
      </c>
      <c r="BT2288">
        <v>65000</v>
      </c>
      <c r="BU2288">
        <v>42418</v>
      </c>
      <c r="BV2288">
        <v>10000</v>
      </c>
      <c r="BW2288">
        <v>0</v>
      </c>
      <c r="BX2288">
        <v>0</v>
      </c>
      <c r="BY2288">
        <v>0</v>
      </c>
      <c r="BZ2288">
        <v>0</v>
      </c>
      <c r="CA2288">
        <v>0</v>
      </c>
      <c r="CB2288">
        <v>0</v>
      </c>
      <c r="CC2288">
        <v>0</v>
      </c>
      <c r="CD2288">
        <v>0</v>
      </c>
      <c r="CE2288">
        <v>0</v>
      </c>
      <c r="CF2288">
        <v>0</v>
      </c>
      <c r="CG2288">
        <v>25000</v>
      </c>
      <c r="CH2288">
        <v>572</v>
      </c>
      <c r="CI2288">
        <v>3000</v>
      </c>
      <c r="CJ2288">
        <v>2250</v>
      </c>
      <c r="CK2288">
        <v>900</v>
      </c>
      <c r="CL2288">
        <v>750</v>
      </c>
      <c r="CM2288">
        <v>3250</v>
      </c>
      <c r="CN2288">
        <v>15000</v>
      </c>
      <c r="CO2288">
        <v>750</v>
      </c>
      <c r="CP2288">
        <v>0</v>
      </c>
      <c r="CQ2288">
        <v>610000</v>
      </c>
      <c r="CR2288">
        <v>100000</v>
      </c>
      <c r="CS2288">
        <v>10000</v>
      </c>
      <c r="CT2288">
        <v>154000</v>
      </c>
      <c r="CU2288">
        <v>65000</v>
      </c>
      <c r="CV2288">
        <v>25000</v>
      </c>
      <c r="CW2288">
        <v>572</v>
      </c>
      <c r="CX2288">
        <v>3000</v>
      </c>
      <c r="CY2288">
        <v>2250</v>
      </c>
      <c r="CZ2288">
        <v>900</v>
      </c>
      <c r="DA2288">
        <v>750</v>
      </c>
      <c r="DB2288">
        <v>3250</v>
      </c>
      <c r="DC2288">
        <v>15000</v>
      </c>
      <c r="DD2288">
        <v>750</v>
      </c>
      <c r="DE2288">
        <v>30000</v>
      </c>
      <c r="DF2288">
        <v>292448</v>
      </c>
      <c r="DG2288">
        <v>0</v>
      </c>
      <c r="DH2288">
        <v>0</v>
      </c>
      <c r="DI2288">
        <v>0</v>
      </c>
      <c r="DJ2288">
        <v>35194</v>
      </c>
      <c r="DK2288">
        <v>0</v>
      </c>
      <c r="DL2288">
        <v>18842</v>
      </c>
      <c r="DM2288">
        <v>24619</v>
      </c>
      <c r="DN2288">
        <v>0</v>
      </c>
      <c r="DO2288">
        <v>1436855</v>
      </c>
      <c r="DP2288">
        <v>317700</v>
      </c>
      <c r="DQ2288">
        <v>740431</v>
      </c>
      <c r="DR2288">
        <v>0</v>
      </c>
      <c r="DS2288">
        <v>0</v>
      </c>
    </row>
    <row r="2289" spans="1:123" x14ac:dyDescent="0.3">
      <c r="A2289" t="str">
        <f t="shared" si="35"/>
        <v>20281999</v>
      </c>
      <c r="B2289">
        <v>66</v>
      </c>
      <c r="C2289">
        <v>2028</v>
      </c>
      <c r="D2289">
        <v>199912</v>
      </c>
      <c r="E2289">
        <v>56</v>
      </c>
      <c r="F2289">
        <v>1762995</v>
      </c>
      <c r="G2289">
        <v>163102</v>
      </c>
      <c r="H2289">
        <v>550000</v>
      </c>
      <c r="I2289">
        <v>0</v>
      </c>
      <c r="J2289">
        <v>120000</v>
      </c>
      <c r="K2289">
        <v>85000</v>
      </c>
      <c r="L2289">
        <v>200000</v>
      </c>
      <c r="M2289">
        <v>56200</v>
      </c>
      <c r="N2289">
        <v>11500</v>
      </c>
      <c r="O2289">
        <v>25500</v>
      </c>
      <c r="P2289">
        <v>4500</v>
      </c>
      <c r="Q2289">
        <v>2000</v>
      </c>
      <c r="R2289">
        <v>0</v>
      </c>
      <c r="S2289">
        <v>6625</v>
      </c>
      <c r="T2289">
        <v>35000</v>
      </c>
      <c r="U2289">
        <v>36000</v>
      </c>
      <c r="V2289">
        <v>0</v>
      </c>
      <c r="W2289">
        <v>0</v>
      </c>
      <c r="X2289">
        <v>0</v>
      </c>
      <c r="Y2289">
        <v>0</v>
      </c>
      <c r="Z2289">
        <v>76108</v>
      </c>
      <c r="AA2289">
        <v>0</v>
      </c>
      <c r="AB2289">
        <v>45280</v>
      </c>
      <c r="AC2289">
        <v>107734</v>
      </c>
      <c r="AD2289">
        <v>55504</v>
      </c>
      <c r="AE2289">
        <v>45280</v>
      </c>
      <c r="AF2289">
        <v>117959</v>
      </c>
      <c r="AG2289">
        <v>0</v>
      </c>
      <c r="AH2289">
        <v>0</v>
      </c>
      <c r="AI2289">
        <v>0</v>
      </c>
      <c r="AJ2289">
        <v>78499</v>
      </c>
      <c r="AK2289">
        <v>78499</v>
      </c>
      <c r="AL2289">
        <v>0</v>
      </c>
      <c r="AM2289">
        <v>0</v>
      </c>
      <c r="AN2289">
        <v>749759</v>
      </c>
      <c r="AO2289">
        <v>1060968</v>
      </c>
      <c r="AP2289">
        <v>163239</v>
      </c>
      <c r="AQ2289">
        <v>0</v>
      </c>
      <c r="AR2289">
        <v>20000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0</v>
      </c>
      <c r="BI2289">
        <v>0</v>
      </c>
      <c r="BJ2289">
        <v>0</v>
      </c>
      <c r="BK2289">
        <v>1244207</v>
      </c>
      <c r="BL2289">
        <v>0</v>
      </c>
      <c r="BM2289">
        <v>0</v>
      </c>
      <c r="BN2289">
        <v>0</v>
      </c>
      <c r="BO2289">
        <v>0</v>
      </c>
      <c r="BP2289">
        <v>0</v>
      </c>
      <c r="BQ2289">
        <v>0</v>
      </c>
      <c r="BR2289">
        <v>20000</v>
      </c>
      <c r="BS2289">
        <v>0</v>
      </c>
      <c r="BT2289">
        <v>0</v>
      </c>
      <c r="BU2289">
        <v>0</v>
      </c>
      <c r="BV2289">
        <v>0</v>
      </c>
      <c r="BW2289">
        <v>0</v>
      </c>
      <c r="BX2289">
        <v>0</v>
      </c>
      <c r="BY2289">
        <v>0</v>
      </c>
      <c r="BZ2289">
        <v>0</v>
      </c>
      <c r="CA2289">
        <v>0</v>
      </c>
      <c r="CB2289">
        <v>0</v>
      </c>
      <c r="CC2289">
        <v>0</v>
      </c>
      <c r="CD2289">
        <v>0</v>
      </c>
      <c r="CE2289">
        <v>0</v>
      </c>
      <c r="CF2289">
        <v>0</v>
      </c>
      <c r="CG2289">
        <v>2850</v>
      </c>
      <c r="CH2289">
        <v>66</v>
      </c>
      <c r="CI2289">
        <v>342</v>
      </c>
      <c r="CJ2289">
        <v>256</v>
      </c>
      <c r="CK2289">
        <v>103</v>
      </c>
      <c r="CL2289">
        <v>85</v>
      </c>
      <c r="CM2289">
        <v>370</v>
      </c>
      <c r="CN2289">
        <v>7710</v>
      </c>
      <c r="CO2289">
        <v>85</v>
      </c>
      <c r="CP2289">
        <v>0</v>
      </c>
      <c r="CQ2289">
        <v>610000</v>
      </c>
      <c r="CR2289">
        <v>100000</v>
      </c>
      <c r="CS2289">
        <v>10000</v>
      </c>
      <c r="CT2289">
        <v>154000</v>
      </c>
      <c r="CU2289">
        <v>65000</v>
      </c>
      <c r="CV2289">
        <v>27850</v>
      </c>
      <c r="CW2289">
        <v>638</v>
      </c>
      <c r="CX2289">
        <v>3342</v>
      </c>
      <c r="CY2289">
        <v>2506</v>
      </c>
      <c r="CZ2289">
        <v>1003</v>
      </c>
      <c r="DA2289">
        <v>835</v>
      </c>
      <c r="DB2289">
        <v>3620</v>
      </c>
      <c r="DC2289">
        <v>22710</v>
      </c>
      <c r="DD2289">
        <v>835</v>
      </c>
      <c r="DE2289">
        <v>35000</v>
      </c>
      <c r="DF2289">
        <v>345599</v>
      </c>
      <c r="DG2289">
        <v>0</v>
      </c>
      <c r="DH2289">
        <v>0</v>
      </c>
      <c r="DI2289">
        <v>0</v>
      </c>
      <c r="DJ2289">
        <v>31675</v>
      </c>
      <c r="DK2289">
        <v>0</v>
      </c>
      <c r="DL2289">
        <v>18842</v>
      </c>
      <c r="DM2289">
        <v>22157</v>
      </c>
      <c r="DN2289">
        <v>0</v>
      </c>
      <c r="DO2289">
        <v>1534112</v>
      </c>
      <c r="DP2289">
        <v>317700</v>
      </c>
      <c r="DQ2289">
        <v>186476</v>
      </c>
      <c r="DR2289">
        <v>0</v>
      </c>
      <c r="DS2289">
        <v>0</v>
      </c>
    </row>
    <row r="2290" spans="1:123" x14ac:dyDescent="0.3">
      <c r="A2290" t="str">
        <f t="shared" si="35"/>
        <v>20292000</v>
      </c>
      <c r="B2290">
        <v>66</v>
      </c>
      <c r="C2290">
        <v>2029</v>
      </c>
      <c r="D2290">
        <v>200012</v>
      </c>
      <c r="E2290">
        <v>37</v>
      </c>
      <c r="F2290">
        <v>1933724</v>
      </c>
      <c r="G2290">
        <v>163097</v>
      </c>
      <c r="H2290">
        <v>550000</v>
      </c>
      <c r="I2290">
        <v>0</v>
      </c>
      <c r="J2290">
        <v>120000</v>
      </c>
      <c r="K2290">
        <v>85000</v>
      </c>
      <c r="L2290">
        <v>200000</v>
      </c>
      <c r="M2290">
        <v>56200</v>
      </c>
      <c r="N2290">
        <v>11500</v>
      </c>
      <c r="O2290">
        <v>25500</v>
      </c>
      <c r="P2290">
        <v>4500</v>
      </c>
      <c r="Q2290">
        <v>2000</v>
      </c>
      <c r="R2290">
        <v>0</v>
      </c>
      <c r="S2290">
        <v>6437</v>
      </c>
      <c r="T2290">
        <v>35000</v>
      </c>
      <c r="U2290">
        <v>36000</v>
      </c>
      <c r="V2290">
        <v>0</v>
      </c>
      <c r="W2290">
        <v>0</v>
      </c>
      <c r="X2290">
        <v>0</v>
      </c>
      <c r="Y2290">
        <v>192863</v>
      </c>
      <c r="Z2290">
        <v>0</v>
      </c>
      <c r="AA2290">
        <v>0</v>
      </c>
      <c r="AB2290">
        <v>78499</v>
      </c>
      <c r="AC2290">
        <v>71948</v>
      </c>
      <c r="AD2290">
        <v>0</v>
      </c>
      <c r="AE2290">
        <v>78499</v>
      </c>
      <c r="AF2290">
        <v>30516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1184484</v>
      </c>
      <c r="AO2290">
        <v>708545</v>
      </c>
      <c r="AP2290">
        <v>109015</v>
      </c>
      <c r="AQ2290">
        <v>0</v>
      </c>
      <c r="AR2290">
        <v>13031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0</v>
      </c>
      <c r="BI2290">
        <v>0</v>
      </c>
      <c r="BJ2290">
        <v>0</v>
      </c>
      <c r="BK2290">
        <v>830592</v>
      </c>
      <c r="BL2290">
        <v>0</v>
      </c>
      <c r="BM2290">
        <v>117745</v>
      </c>
      <c r="BN2290">
        <v>0</v>
      </c>
      <c r="BO2290">
        <v>0</v>
      </c>
      <c r="BP2290">
        <v>0</v>
      </c>
      <c r="BQ2290">
        <v>0</v>
      </c>
      <c r="BR2290">
        <v>0</v>
      </c>
      <c r="BS2290">
        <v>0</v>
      </c>
      <c r="BT2290">
        <v>0</v>
      </c>
      <c r="BU2290">
        <v>0</v>
      </c>
      <c r="BV2290">
        <v>0</v>
      </c>
      <c r="BW2290">
        <v>0</v>
      </c>
      <c r="BX2290">
        <v>0</v>
      </c>
      <c r="BY2290">
        <v>0</v>
      </c>
      <c r="BZ2290">
        <v>0</v>
      </c>
      <c r="CA2290">
        <v>0</v>
      </c>
      <c r="CB2290">
        <v>0</v>
      </c>
      <c r="CC2290">
        <v>0</v>
      </c>
      <c r="CD2290">
        <v>0</v>
      </c>
      <c r="CE2290">
        <v>0</v>
      </c>
      <c r="CF2290">
        <v>0</v>
      </c>
      <c r="CG2290">
        <v>0</v>
      </c>
      <c r="CH2290">
        <v>0</v>
      </c>
      <c r="CI2290">
        <v>0</v>
      </c>
      <c r="CJ2290">
        <v>0</v>
      </c>
      <c r="CK2290">
        <v>0</v>
      </c>
      <c r="CL2290">
        <v>0</v>
      </c>
      <c r="CM2290">
        <v>0</v>
      </c>
      <c r="CN2290">
        <v>0</v>
      </c>
      <c r="CO2290">
        <v>0</v>
      </c>
      <c r="CP2290">
        <v>0</v>
      </c>
      <c r="CQ2290">
        <v>472255</v>
      </c>
      <c r="CR2290">
        <v>100000</v>
      </c>
      <c r="CS2290">
        <v>10000</v>
      </c>
      <c r="CT2290">
        <v>154000</v>
      </c>
      <c r="CU2290">
        <v>65000</v>
      </c>
      <c r="CV2290">
        <v>27850</v>
      </c>
      <c r="CW2290">
        <v>638</v>
      </c>
      <c r="CX2290">
        <v>3342</v>
      </c>
      <c r="CY2290">
        <v>2506</v>
      </c>
      <c r="CZ2290">
        <v>1003</v>
      </c>
      <c r="DA2290">
        <v>835</v>
      </c>
      <c r="DB2290">
        <v>3620</v>
      </c>
      <c r="DC2290">
        <v>22710</v>
      </c>
      <c r="DD2290">
        <v>835</v>
      </c>
      <c r="DE2290">
        <v>40000</v>
      </c>
      <c r="DF2290">
        <v>138677</v>
      </c>
      <c r="DG2290">
        <v>0</v>
      </c>
      <c r="DH2290">
        <v>0</v>
      </c>
      <c r="DI2290">
        <v>0</v>
      </c>
      <c r="DJ2290">
        <v>31675</v>
      </c>
      <c r="DK2290">
        <v>0</v>
      </c>
      <c r="DL2290">
        <v>18842</v>
      </c>
      <c r="DM2290">
        <v>22157</v>
      </c>
      <c r="DN2290">
        <v>0</v>
      </c>
      <c r="DO2290">
        <v>1115945</v>
      </c>
      <c r="DP2290">
        <v>317700</v>
      </c>
      <c r="DQ2290">
        <v>-310608</v>
      </c>
      <c r="DR2290">
        <v>0</v>
      </c>
      <c r="DS2290">
        <v>0</v>
      </c>
    </row>
    <row r="2291" spans="1:123" x14ac:dyDescent="0.3">
      <c r="A2291" t="str">
        <f t="shared" si="35"/>
        <v>20302001</v>
      </c>
      <c r="B2291">
        <v>66</v>
      </c>
      <c r="C2291">
        <v>2030</v>
      </c>
      <c r="D2291">
        <v>200112</v>
      </c>
      <c r="E2291">
        <v>20</v>
      </c>
      <c r="F2291">
        <v>1793490</v>
      </c>
      <c r="G2291">
        <v>163093</v>
      </c>
      <c r="H2291">
        <v>550000</v>
      </c>
      <c r="I2291">
        <v>0</v>
      </c>
      <c r="J2291">
        <v>120000</v>
      </c>
      <c r="K2291">
        <v>85000</v>
      </c>
      <c r="L2291">
        <v>200000</v>
      </c>
      <c r="M2291">
        <v>56200</v>
      </c>
      <c r="N2291">
        <v>11500</v>
      </c>
      <c r="O2291">
        <v>25500</v>
      </c>
      <c r="P2291">
        <v>4500</v>
      </c>
      <c r="Q2291">
        <v>2000</v>
      </c>
      <c r="R2291">
        <v>0</v>
      </c>
      <c r="S2291">
        <v>6248</v>
      </c>
      <c r="T2291">
        <v>35000</v>
      </c>
      <c r="U2291">
        <v>36000</v>
      </c>
      <c r="V2291">
        <v>0</v>
      </c>
      <c r="W2291">
        <v>0</v>
      </c>
      <c r="X2291">
        <v>0</v>
      </c>
      <c r="Y2291">
        <v>134517</v>
      </c>
      <c r="Z2291">
        <v>0</v>
      </c>
      <c r="AA2291">
        <v>0</v>
      </c>
      <c r="AB2291">
        <v>0</v>
      </c>
      <c r="AC2291">
        <v>38651</v>
      </c>
      <c r="AD2291">
        <v>0</v>
      </c>
      <c r="AE2291">
        <v>0</v>
      </c>
      <c r="AF2291">
        <v>58564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1097901</v>
      </c>
      <c r="AO2291">
        <v>380635</v>
      </c>
      <c r="AP2291">
        <v>58564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22157</v>
      </c>
      <c r="AW2291">
        <v>0</v>
      </c>
      <c r="AX2291">
        <v>31675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0</v>
      </c>
      <c r="BI2291">
        <v>0</v>
      </c>
      <c r="BJ2291">
        <v>0</v>
      </c>
      <c r="BK2291">
        <v>493030</v>
      </c>
      <c r="BL2291">
        <v>0</v>
      </c>
      <c r="BM2291">
        <v>176667</v>
      </c>
      <c r="BN2291">
        <v>142936</v>
      </c>
      <c r="BO2291">
        <v>0</v>
      </c>
      <c r="BP2291">
        <v>37050</v>
      </c>
      <c r="BQ2291">
        <v>0</v>
      </c>
      <c r="BR2291">
        <v>0</v>
      </c>
      <c r="BS2291">
        <v>0</v>
      </c>
      <c r="BT2291">
        <v>0</v>
      </c>
      <c r="BU2291">
        <v>0</v>
      </c>
      <c r="BV2291">
        <v>0</v>
      </c>
      <c r="BW2291">
        <v>0</v>
      </c>
      <c r="BX2291">
        <v>0</v>
      </c>
      <c r="BY2291">
        <v>0</v>
      </c>
      <c r="BZ2291">
        <v>0</v>
      </c>
      <c r="CA2291">
        <v>0</v>
      </c>
      <c r="CB2291">
        <v>0</v>
      </c>
      <c r="CC2291">
        <v>0</v>
      </c>
      <c r="CD2291">
        <v>0</v>
      </c>
      <c r="CE2291">
        <v>0</v>
      </c>
      <c r="CF2291">
        <v>45000</v>
      </c>
      <c r="CG2291">
        <v>0</v>
      </c>
      <c r="CH2291">
        <v>0</v>
      </c>
      <c r="CI2291">
        <v>0</v>
      </c>
      <c r="CJ2291">
        <v>0</v>
      </c>
      <c r="CK2291">
        <v>0</v>
      </c>
      <c r="CL2291">
        <v>0</v>
      </c>
      <c r="CM2291">
        <v>0</v>
      </c>
      <c r="CN2291">
        <v>0</v>
      </c>
      <c r="CO2291">
        <v>0</v>
      </c>
      <c r="CP2291">
        <v>0</v>
      </c>
      <c r="CQ2291">
        <v>275588</v>
      </c>
      <c r="CR2291">
        <v>62950</v>
      </c>
      <c r="CS2291">
        <v>10000</v>
      </c>
      <c r="CT2291">
        <v>11064</v>
      </c>
      <c r="CU2291">
        <v>65000</v>
      </c>
      <c r="CV2291">
        <v>27850</v>
      </c>
      <c r="CW2291">
        <v>638</v>
      </c>
      <c r="CX2291">
        <v>3342</v>
      </c>
      <c r="CY2291">
        <v>2506</v>
      </c>
      <c r="CZ2291">
        <v>1003</v>
      </c>
      <c r="DA2291">
        <v>835</v>
      </c>
      <c r="DB2291">
        <v>3620</v>
      </c>
      <c r="DC2291">
        <v>22710</v>
      </c>
      <c r="DD2291">
        <v>835</v>
      </c>
      <c r="DE2291">
        <v>0</v>
      </c>
      <c r="DF2291">
        <v>0</v>
      </c>
      <c r="DG2291">
        <v>0</v>
      </c>
      <c r="DH2291">
        <v>0</v>
      </c>
      <c r="DI2291">
        <v>0</v>
      </c>
      <c r="DJ2291">
        <v>0</v>
      </c>
      <c r="DK2291">
        <v>0</v>
      </c>
      <c r="DL2291">
        <v>18842</v>
      </c>
      <c r="DM2291">
        <v>0</v>
      </c>
      <c r="DN2291">
        <v>0</v>
      </c>
      <c r="DO2291">
        <v>506785</v>
      </c>
      <c r="DP2291">
        <v>317700</v>
      </c>
      <c r="DQ2291">
        <v>-590000</v>
      </c>
      <c r="DR2291">
        <v>0</v>
      </c>
      <c r="DS2291">
        <v>0</v>
      </c>
    </row>
    <row r="2292" spans="1:123" x14ac:dyDescent="0.3">
      <c r="A2292" t="str">
        <f t="shared" si="35"/>
        <v>20312002</v>
      </c>
      <c r="B2292">
        <v>66</v>
      </c>
      <c r="C2292">
        <v>2031</v>
      </c>
      <c r="D2292">
        <v>200212</v>
      </c>
      <c r="E2292">
        <v>44</v>
      </c>
      <c r="F2292">
        <v>2045391</v>
      </c>
      <c r="G2292">
        <v>163096</v>
      </c>
      <c r="H2292">
        <v>550000</v>
      </c>
      <c r="I2292">
        <v>0</v>
      </c>
      <c r="J2292">
        <v>120000</v>
      </c>
      <c r="K2292">
        <v>85000</v>
      </c>
      <c r="L2292">
        <v>200000</v>
      </c>
      <c r="M2292">
        <v>56200</v>
      </c>
      <c r="N2292">
        <v>11500</v>
      </c>
      <c r="O2292">
        <v>25500</v>
      </c>
      <c r="P2292">
        <v>4500</v>
      </c>
      <c r="Q2292">
        <v>2000</v>
      </c>
      <c r="R2292">
        <v>0</v>
      </c>
      <c r="S2292">
        <v>6059</v>
      </c>
      <c r="T2292">
        <v>35000</v>
      </c>
      <c r="U2292">
        <v>36000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86037</v>
      </c>
      <c r="AD2292">
        <v>44326</v>
      </c>
      <c r="AE2292">
        <v>0</v>
      </c>
      <c r="AF2292">
        <v>130363</v>
      </c>
      <c r="AG2292">
        <v>44326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891396</v>
      </c>
      <c r="AO2292">
        <v>847294</v>
      </c>
      <c r="AP2292">
        <v>130363</v>
      </c>
      <c r="AQ2292">
        <v>0</v>
      </c>
      <c r="AR2292">
        <v>20000</v>
      </c>
      <c r="AS2292">
        <v>0</v>
      </c>
      <c r="AT2292">
        <v>0</v>
      </c>
      <c r="AU2292">
        <v>0</v>
      </c>
      <c r="AV2292">
        <v>0</v>
      </c>
      <c r="AW2292">
        <v>13799</v>
      </c>
      <c r="AX2292">
        <v>0</v>
      </c>
      <c r="AY2292">
        <v>479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0</v>
      </c>
      <c r="BI2292">
        <v>0</v>
      </c>
      <c r="BJ2292">
        <v>0</v>
      </c>
      <c r="BK2292">
        <v>1011935</v>
      </c>
      <c r="BL2292">
        <v>0</v>
      </c>
      <c r="BM2292">
        <v>156667</v>
      </c>
      <c r="BN2292">
        <v>11064</v>
      </c>
      <c r="BO2292">
        <v>39844</v>
      </c>
      <c r="BP2292">
        <v>62950</v>
      </c>
      <c r="BQ2292">
        <v>10000</v>
      </c>
      <c r="BR2292">
        <v>0</v>
      </c>
      <c r="BS2292">
        <v>0</v>
      </c>
      <c r="BT2292">
        <v>0</v>
      </c>
      <c r="BU2292">
        <v>0</v>
      </c>
      <c r="BV2292">
        <v>0</v>
      </c>
      <c r="BW2292">
        <v>27850</v>
      </c>
      <c r="BX2292">
        <v>638</v>
      </c>
      <c r="BY2292">
        <v>3342</v>
      </c>
      <c r="BZ2292">
        <v>2506</v>
      </c>
      <c r="CA2292">
        <v>1003</v>
      </c>
      <c r="CB2292">
        <v>835</v>
      </c>
      <c r="CC2292">
        <v>3620</v>
      </c>
      <c r="CD2292">
        <v>20000</v>
      </c>
      <c r="CE2292">
        <v>835</v>
      </c>
      <c r="CF2292">
        <v>0</v>
      </c>
      <c r="CG2292">
        <v>0</v>
      </c>
      <c r="CH2292">
        <v>0</v>
      </c>
      <c r="CI2292">
        <v>0</v>
      </c>
      <c r="CJ2292">
        <v>0</v>
      </c>
      <c r="CK2292">
        <v>0</v>
      </c>
      <c r="CL2292">
        <v>0</v>
      </c>
      <c r="CM2292">
        <v>0</v>
      </c>
      <c r="CN2292">
        <v>0</v>
      </c>
      <c r="CO2292">
        <v>0</v>
      </c>
      <c r="CP2292">
        <v>0</v>
      </c>
      <c r="CQ2292">
        <v>98921</v>
      </c>
      <c r="CR2292">
        <v>0</v>
      </c>
      <c r="CS2292">
        <v>0</v>
      </c>
      <c r="CT2292">
        <v>0</v>
      </c>
      <c r="CU2292">
        <v>25156</v>
      </c>
      <c r="CV2292">
        <v>0</v>
      </c>
      <c r="CW2292">
        <v>0</v>
      </c>
      <c r="CX2292">
        <v>0</v>
      </c>
      <c r="CY2292">
        <v>0</v>
      </c>
      <c r="CZ2292">
        <v>0</v>
      </c>
      <c r="DA2292">
        <v>0</v>
      </c>
      <c r="DB2292">
        <v>0</v>
      </c>
      <c r="DC2292">
        <v>2710</v>
      </c>
      <c r="DD2292">
        <v>0</v>
      </c>
      <c r="DE2292">
        <v>5000</v>
      </c>
      <c r="DF2292">
        <v>0</v>
      </c>
      <c r="DG2292">
        <v>0</v>
      </c>
      <c r="DH2292">
        <v>0</v>
      </c>
      <c r="DI2292">
        <v>0</v>
      </c>
      <c r="DJ2292">
        <v>0</v>
      </c>
      <c r="DK2292">
        <v>0</v>
      </c>
      <c r="DL2292">
        <v>5043</v>
      </c>
      <c r="DM2292">
        <v>0</v>
      </c>
      <c r="DN2292">
        <v>0</v>
      </c>
      <c r="DO2292">
        <v>136830</v>
      </c>
      <c r="DP2292">
        <v>317700</v>
      </c>
      <c r="DQ2292">
        <v>-354955</v>
      </c>
      <c r="DR2292">
        <v>0</v>
      </c>
      <c r="DS2292">
        <v>0</v>
      </c>
    </row>
    <row r="2293" spans="1:123" x14ac:dyDescent="0.3">
      <c r="A2293" t="str">
        <f t="shared" si="35"/>
        <v>20322003</v>
      </c>
      <c r="B2293">
        <v>66</v>
      </c>
      <c r="C2293">
        <v>2032</v>
      </c>
      <c r="D2293">
        <v>200312</v>
      </c>
      <c r="E2293">
        <v>50</v>
      </c>
      <c r="F2293">
        <v>1953092</v>
      </c>
      <c r="G2293">
        <v>163099</v>
      </c>
      <c r="H2293">
        <v>550000</v>
      </c>
      <c r="I2293">
        <v>0</v>
      </c>
      <c r="J2293">
        <v>120000</v>
      </c>
      <c r="K2293">
        <v>85000</v>
      </c>
      <c r="L2293">
        <v>200000</v>
      </c>
      <c r="M2293">
        <v>56200</v>
      </c>
      <c r="N2293">
        <v>11500</v>
      </c>
      <c r="O2293">
        <v>25500</v>
      </c>
      <c r="P2293">
        <v>4500</v>
      </c>
      <c r="Q2293">
        <v>2000</v>
      </c>
      <c r="R2293">
        <v>0</v>
      </c>
      <c r="S2293">
        <v>5871</v>
      </c>
      <c r="T2293">
        <v>35000</v>
      </c>
      <c r="U2293">
        <v>36000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97684</v>
      </c>
      <c r="AD2293">
        <v>50327</v>
      </c>
      <c r="AE2293">
        <v>0</v>
      </c>
      <c r="AF2293">
        <v>148011</v>
      </c>
      <c r="AG2293">
        <v>50327</v>
      </c>
      <c r="AH2293">
        <v>0</v>
      </c>
      <c r="AI2293">
        <v>44326</v>
      </c>
      <c r="AJ2293">
        <v>0</v>
      </c>
      <c r="AK2293">
        <v>44326</v>
      </c>
      <c r="AL2293">
        <v>44326</v>
      </c>
      <c r="AM2293">
        <v>0</v>
      </c>
      <c r="AN2293">
        <v>873560</v>
      </c>
      <c r="AO2293">
        <v>961994</v>
      </c>
      <c r="AP2293">
        <v>148011</v>
      </c>
      <c r="AQ2293">
        <v>0</v>
      </c>
      <c r="AR2293">
        <v>20000</v>
      </c>
      <c r="AS2293">
        <v>0</v>
      </c>
      <c r="AT2293">
        <v>0</v>
      </c>
      <c r="AU2293">
        <v>0</v>
      </c>
      <c r="AV2293">
        <v>0</v>
      </c>
      <c r="AW2293">
        <v>5043</v>
      </c>
      <c r="AX2293">
        <v>0</v>
      </c>
      <c r="AY2293">
        <v>6635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0</v>
      </c>
      <c r="BI2293">
        <v>0</v>
      </c>
      <c r="BJ2293">
        <v>0</v>
      </c>
      <c r="BK2293">
        <v>1141682</v>
      </c>
      <c r="BL2293">
        <v>0</v>
      </c>
      <c r="BM2293">
        <v>78921</v>
      </c>
      <c r="BN2293">
        <v>0</v>
      </c>
      <c r="BO2293">
        <v>25156</v>
      </c>
      <c r="BP2293">
        <v>0</v>
      </c>
      <c r="BQ2293">
        <v>0</v>
      </c>
      <c r="BR2293">
        <v>0</v>
      </c>
      <c r="BS2293">
        <v>0</v>
      </c>
      <c r="BT2293">
        <v>0</v>
      </c>
      <c r="BU2293">
        <v>0</v>
      </c>
      <c r="BV2293">
        <v>0</v>
      </c>
      <c r="BW2293">
        <v>0</v>
      </c>
      <c r="BX2293">
        <v>0</v>
      </c>
      <c r="BY2293">
        <v>0</v>
      </c>
      <c r="BZ2293">
        <v>0</v>
      </c>
      <c r="CA2293">
        <v>0</v>
      </c>
      <c r="CB2293">
        <v>0</v>
      </c>
      <c r="CC2293">
        <v>0</v>
      </c>
      <c r="CD2293">
        <v>2710</v>
      </c>
      <c r="CE2293">
        <v>0</v>
      </c>
      <c r="CF2293">
        <v>0</v>
      </c>
      <c r="CG2293">
        <v>0</v>
      </c>
      <c r="CH2293">
        <v>0</v>
      </c>
      <c r="CI2293">
        <v>0</v>
      </c>
      <c r="CJ2293">
        <v>0</v>
      </c>
      <c r="CK2293">
        <v>0</v>
      </c>
      <c r="CL2293">
        <v>0</v>
      </c>
      <c r="CM2293">
        <v>0</v>
      </c>
      <c r="CN2293">
        <v>0</v>
      </c>
      <c r="CO2293">
        <v>0</v>
      </c>
      <c r="CP2293">
        <v>0</v>
      </c>
      <c r="CQ2293">
        <v>0</v>
      </c>
      <c r="CR2293">
        <v>0</v>
      </c>
      <c r="CS2293">
        <v>0</v>
      </c>
      <c r="CT2293">
        <v>0</v>
      </c>
      <c r="CU2293">
        <v>0</v>
      </c>
      <c r="CV2293">
        <v>0</v>
      </c>
      <c r="CW2293">
        <v>0</v>
      </c>
      <c r="CX2293">
        <v>0</v>
      </c>
      <c r="CY2293">
        <v>0</v>
      </c>
      <c r="CZ2293">
        <v>0</v>
      </c>
      <c r="DA2293">
        <v>0</v>
      </c>
      <c r="DB2293">
        <v>0</v>
      </c>
      <c r="DC2293">
        <v>0</v>
      </c>
      <c r="DD2293">
        <v>0</v>
      </c>
      <c r="DE2293">
        <v>10000</v>
      </c>
      <c r="DF2293">
        <v>0</v>
      </c>
      <c r="DG2293">
        <v>0</v>
      </c>
      <c r="DH2293">
        <v>0</v>
      </c>
      <c r="DI2293">
        <v>0</v>
      </c>
      <c r="DJ2293">
        <v>0</v>
      </c>
      <c r="DK2293">
        <v>0</v>
      </c>
      <c r="DL2293">
        <v>0</v>
      </c>
      <c r="DM2293">
        <v>0</v>
      </c>
      <c r="DN2293">
        <v>0</v>
      </c>
      <c r="DO2293">
        <v>54326</v>
      </c>
      <c r="DP2293">
        <v>317700</v>
      </c>
      <c r="DQ2293">
        <v>-141991</v>
      </c>
      <c r="DR2293">
        <v>30161</v>
      </c>
      <c r="DS2293">
        <v>0</v>
      </c>
    </row>
    <row r="2294" spans="1:123" x14ac:dyDescent="0.3">
      <c r="A2294" t="str">
        <f t="shared" si="35"/>
        <v>20332004</v>
      </c>
      <c r="B2294">
        <v>66</v>
      </c>
      <c r="C2294">
        <v>2033</v>
      </c>
      <c r="D2294">
        <v>200412</v>
      </c>
      <c r="E2294">
        <v>36</v>
      </c>
      <c r="F2294">
        <v>1884448</v>
      </c>
      <c r="G2294">
        <v>163102</v>
      </c>
      <c r="H2294">
        <v>550000</v>
      </c>
      <c r="I2294">
        <v>0</v>
      </c>
      <c r="J2294">
        <v>120000</v>
      </c>
      <c r="K2294">
        <v>85000</v>
      </c>
      <c r="L2294">
        <v>200000</v>
      </c>
      <c r="M2294">
        <v>56200</v>
      </c>
      <c r="N2294">
        <v>11500</v>
      </c>
      <c r="O2294">
        <v>25500</v>
      </c>
      <c r="P2294">
        <v>4500</v>
      </c>
      <c r="Q2294">
        <v>2000</v>
      </c>
      <c r="R2294">
        <v>0</v>
      </c>
      <c r="S2294">
        <v>5682</v>
      </c>
      <c r="T2294">
        <v>35000</v>
      </c>
      <c r="U2294">
        <v>36000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44326</v>
      </c>
      <c r="AC2294">
        <v>69901</v>
      </c>
      <c r="AD2294">
        <v>0</v>
      </c>
      <c r="AE2294">
        <v>44326</v>
      </c>
      <c r="AF2294">
        <v>61588</v>
      </c>
      <c r="AG2294">
        <v>0</v>
      </c>
      <c r="AH2294">
        <v>0</v>
      </c>
      <c r="AI2294">
        <v>50327</v>
      </c>
      <c r="AJ2294">
        <v>0</v>
      </c>
      <c r="AK2294">
        <v>50327</v>
      </c>
      <c r="AL2294">
        <v>50327</v>
      </c>
      <c r="AM2294">
        <v>0</v>
      </c>
      <c r="AN2294">
        <v>959794</v>
      </c>
      <c r="AO2294">
        <v>688388</v>
      </c>
      <c r="AP2294">
        <v>105914</v>
      </c>
      <c r="AQ2294">
        <v>0</v>
      </c>
      <c r="AR2294">
        <v>11949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0</v>
      </c>
      <c r="BI2294">
        <v>0</v>
      </c>
      <c r="BJ2294">
        <v>0</v>
      </c>
      <c r="BK2294">
        <v>806251</v>
      </c>
      <c r="BL2294">
        <v>0</v>
      </c>
      <c r="BM2294">
        <v>0</v>
      </c>
      <c r="BN2294">
        <v>0</v>
      </c>
      <c r="BO2294">
        <v>0</v>
      </c>
      <c r="BP2294">
        <v>0</v>
      </c>
      <c r="BQ2294">
        <v>0</v>
      </c>
      <c r="BR2294">
        <v>0</v>
      </c>
      <c r="BS2294">
        <v>0</v>
      </c>
      <c r="BT2294">
        <v>0</v>
      </c>
      <c r="BU2294">
        <v>0</v>
      </c>
      <c r="BV2294">
        <v>0</v>
      </c>
      <c r="BW2294">
        <v>0</v>
      </c>
      <c r="BX2294">
        <v>0</v>
      </c>
      <c r="BY2294">
        <v>0</v>
      </c>
      <c r="BZ2294">
        <v>0</v>
      </c>
      <c r="CA2294">
        <v>0</v>
      </c>
      <c r="CB2294">
        <v>0</v>
      </c>
      <c r="CC2294">
        <v>0</v>
      </c>
      <c r="CD2294">
        <v>0</v>
      </c>
      <c r="CE2294">
        <v>0</v>
      </c>
      <c r="CF2294">
        <v>0</v>
      </c>
      <c r="CG2294">
        <v>0</v>
      </c>
      <c r="CH2294">
        <v>0</v>
      </c>
      <c r="CI2294">
        <v>0</v>
      </c>
      <c r="CJ2294">
        <v>0</v>
      </c>
      <c r="CK2294">
        <v>0</v>
      </c>
      <c r="CL2294">
        <v>0</v>
      </c>
      <c r="CM2294">
        <v>0</v>
      </c>
      <c r="CN2294">
        <v>0</v>
      </c>
      <c r="CO2294">
        <v>0</v>
      </c>
      <c r="CP2294">
        <v>0</v>
      </c>
      <c r="CQ2294">
        <v>0</v>
      </c>
      <c r="CR2294">
        <v>0</v>
      </c>
      <c r="CS2294">
        <v>0</v>
      </c>
      <c r="CT2294">
        <v>0</v>
      </c>
      <c r="CU2294">
        <v>0</v>
      </c>
      <c r="CV2294">
        <v>0</v>
      </c>
      <c r="CW2294">
        <v>0</v>
      </c>
      <c r="CX2294">
        <v>0</v>
      </c>
      <c r="CY2294">
        <v>0</v>
      </c>
      <c r="CZ2294">
        <v>0</v>
      </c>
      <c r="DA2294">
        <v>0</v>
      </c>
      <c r="DB2294">
        <v>0</v>
      </c>
      <c r="DC2294">
        <v>0</v>
      </c>
      <c r="DD2294">
        <v>0</v>
      </c>
      <c r="DE2294">
        <v>15000</v>
      </c>
      <c r="DF2294">
        <v>0</v>
      </c>
      <c r="DG2294">
        <v>0</v>
      </c>
      <c r="DH2294">
        <v>0</v>
      </c>
      <c r="DI2294">
        <v>0</v>
      </c>
      <c r="DJ2294">
        <v>0</v>
      </c>
      <c r="DK2294">
        <v>0</v>
      </c>
      <c r="DL2294">
        <v>0</v>
      </c>
      <c r="DM2294">
        <v>0</v>
      </c>
      <c r="DN2294">
        <v>0</v>
      </c>
      <c r="DO2294">
        <v>65327</v>
      </c>
      <c r="DP2294">
        <v>297700</v>
      </c>
      <c r="DQ2294">
        <v>-317505</v>
      </c>
      <c r="DR2294">
        <v>317505</v>
      </c>
      <c r="DS2294">
        <v>0</v>
      </c>
    </row>
    <row r="2295" spans="1:123" x14ac:dyDescent="0.3">
      <c r="A2295" t="str">
        <f t="shared" si="35"/>
        <v>20342005</v>
      </c>
      <c r="B2295">
        <v>66</v>
      </c>
      <c r="C2295">
        <v>2034</v>
      </c>
      <c r="D2295">
        <v>200512</v>
      </c>
      <c r="E2295">
        <v>55</v>
      </c>
      <c r="F2295">
        <v>1590035</v>
      </c>
      <c r="G2295">
        <v>163105</v>
      </c>
      <c r="H2295">
        <v>550000</v>
      </c>
      <c r="I2295">
        <v>0</v>
      </c>
      <c r="J2295">
        <v>120000</v>
      </c>
      <c r="K2295">
        <v>85000</v>
      </c>
      <c r="L2295">
        <v>200000</v>
      </c>
      <c r="M2295">
        <v>56200</v>
      </c>
      <c r="N2295">
        <v>11500</v>
      </c>
      <c r="O2295">
        <v>25500</v>
      </c>
      <c r="P2295">
        <v>4500</v>
      </c>
      <c r="Q2295">
        <v>2000</v>
      </c>
      <c r="R2295">
        <v>0</v>
      </c>
      <c r="S2295">
        <v>5494</v>
      </c>
      <c r="T2295">
        <v>35000</v>
      </c>
      <c r="U2295">
        <v>36000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50327</v>
      </c>
      <c r="AC2295">
        <v>106098</v>
      </c>
      <c r="AD2295">
        <v>54662</v>
      </c>
      <c r="AE2295">
        <v>50327</v>
      </c>
      <c r="AF2295">
        <v>110433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910761</v>
      </c>
      <c r="AO2295">
        <v>1044857</v>
      </c>
      <c r="AP2295">
        <v>160760</v>
      </c>
      <c r="AQ2295">
        <v>0</v>
      </c>
      <c r="AR2295">
        <v>20000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0</v>
      </c>
      <c r="BI2295">
        <v>0</v>
      </c>
      <c r="BJ2295">
        <v>0</v>
      </c>
      <c r="BK2295">
        <v>1225617</v>
      </c>
      <c r="BL2295">
        <v>0</v>
      </c>
      <c r="BM2295">
        <v>0</v>
      </c>
      <c r="BN2295">
        <v>0</v>
      </c>
      <c r="BO2295">
        <v>0</v>
      </c>
      <c r="BP2295">
        <v>0</v>
      </c>
      <c r="BQ2295">
        <v>0</v>
      </c>
      <c r="BR2295">
        <v>347238</v>
      </c>
      <c r="BS2295">
        <v>0</v>
      </c>
      <c r="BT2295">
        <v>0</v>
      </c>
      <c r="BU2295">
        <v>0</v>
      </c>
      <c r="BV2295">
        <v>0</v>
      </c>
      <c r="BW2295">
        <v>0</v>
      </c>
      <c r="BX2295">
        <v>0</v>
      </c>
      <c r="BY2295">
        <v>0</v>
      </c>
      <c r="BZ2295">
        <v>0</v>
      </c>
      <c r="CA2295">
        <v>0</v>
      </c>
      <c r="CB2295">
        <v>0</v>
      </c>
      <c r="CC2295">
        <v>0</v>
      </c>
      <c r="CD2295">
        <v>0</v>
      </c>
      <c r="CE2295">
        <v>0</v>
      </c>
      <c r="CF2295">
        <v>0</v>
      </c>
      <c r="CG2295">
        <v>0</v>
      </c>
      <c r="CH2295">
        <v>0</v>
      </c>
      <c r="CI2295">
        <v>0</v>
      </c>
      <c r="CJ2295">
        <v>0</v>
      </c>
      <c r="CK2295">
        <v>0</v>
      </c>
      <c r="CL2295">
        <v>0</v>
      </c>
      <c r="CM2295">
        <v>0</v>
      </c>
      <c r="CN2295">
        <v>0</v>
      </c>
      <c r="CO2295">
        <v>0</v>
      </c>
      <c r="CP2295">
        <v>0</v>
      </c>
      <c r="CQ2295">
        <v>307238</v>
      </c>
      <c r="CR2295">
        <v>0</v>
      </c>
      <c r="CS2295">
        <v>0</v>
      </c>
      <c r="CT2295">
        <v>0</v>
      </c>
      <c r="CU2295">
        <v>0</v>
      </c>
      <c r="CV2295">
        <v>0</v>
      </c>
      <c r="CW2295">
        <v>0</v>
      </c>
      <c r="CX2295">
        <v>0</v>
      </c>
      <c r="CY2295">
        <v>0</v>
      </c>
      <c r="CZ2295">
        <v>0</v>
      </c>
      <c r="DA2295">
        <v>0</v>
      </c>
      <c r="DB2295">
        <v>0</v>
      </c>
      <c r="DC2295">
        <v>0</v>
      </c>
      <c r="DD2295">
        <v>0</v>
      </c>
      <c r="DE2295">
        <v>20000</v>
      </c>
      <c r="DF2295">
        <v>0</v>
      </c>
      <c r="DG2295">
        <v>0</v>
      </c>
      <c r="DH2295">
        <v>0</v>
      </c>
      <c r="DI2295">
        <v>0</v>
      </c>
      <c r="DJ2295">
        <v>0</v>
      </c>
      <c r="DK2295">
        <v>0</v>
      </c>
      <c r="DL2295">
        <v>0</v>
      </c>
      <c r="DM2295">
        <v>0</v>
      </c>
      <c r="DN2295">
        <v>0</v>
      </c>
      <c r="DO2295">
        <v>327238</v>
      </c>
      <c r="DP2295">
        <v>317700</v>
      </c>
      <c r="DQ2295">
        <v>347238</v>
      </c>
      <c r="DR2295">
        <v>0</v>
      </c>
      <c r="DS2295">
        <v>0</v>
      </c>
    </row>
    <row r="2296" spans="1:123" x14ac:dyDescent="0.3">
      <c r="A2296" t="str">
        <f t="shared" si="35"/>
        <v>20352006</v>
      </c>
      <c r="B2296">
        <v>66</v>
      </c>
      <c r="C2296">
        <v>2035</v>
      </c>
      <c r="D2296">
        <v>200612</v>
      </c>
      <c r="E2296">
        <v>69</v>
      </c>
      <c r="F2296">
        <v>1844583</v>
      </c>
      <c r="G2296">
        <v>163108</v>
      </c>
      <c r="H2296">
        <v>550000</v>
      </c>
      <c r="I2296">
        <v>0</v>
      </c>
      <c r="J2296">
        <v>120000</v>
      </c>
      <c r="K2296">
        <v>85000</v>
      </c>
      <c r="L2296">
        <v>200000</v>
      </c>
      <c r="M2296">
        <v>56200</v>
      </c>
      <c r="N2296">
        <v>11500</v>
      </c>
      <c r="O2296">
        <v>25500</v>
      </c>
      <c r="P2296">
        <v>4500</v>
      </c>
      <c r="Q2296">
        <v>2000</v>
      </c>
      <c r="R2296">
        <v>0</v>
      </c>
      <c r="S2296">
        <v>5305</v>
      </c>
      <c r="T2296">
        <v>35000</v>
      </c>
      <c r="U2296">
        <v>36000</v>
      </c>
      <c r="V2296">
        <v>0</v>
      </c>
      <c r="W2296">
        <v>5000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134200</v>
      </c>
      <c r="AD2296">
        <v>69140</v>
      </c>
      <c r="AE2296">
        <v>0</v>
      </c>
      <c r="AF2296">
        <v>203340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812665</v>
      </c>
      <c r="AO2296">
        <v>1321604</v>
      </c>
      <c r="AP2296">
        <v>203340</v>
      </c>
      <c r="AQ2296">
        <v>0</v>
      </c>
      <c r="AR2296">
        <v>20000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0</v>
      </c>
      <c r="BI2296">
        <v>0</v>
      </c>
      <c r="BJ2296">
        <v>0</v>
      </c>
      <c r="BK2296">
        <v>1544944</v>
      </c>
      <c r="BL2296">
        <v>0</v>
      </c>
      <c r="BM2296">
        <v>0</v>
      </c>
      <c r="BN2296">
        <v>0</v>
      </c>
      <c r="BO2296">
        <v>0</v>
      </c>
      <c r="BP2296">
        <v>0</v>
      </c>
      <c r="BQ2296">
        <v>0</v>
      </c>
      <c r="BR2296">
        <v>313918</v>
      </c>
      <c r="BS2296">
        <v>0</v>
      </c>
      <c r="BT2296">
        <v>0</v>
      </c>
      <c r="BU2296">
        <v>0</v>
      </c>
      <c r="BV2296">
        <v>0</v>
      </c>
      <c r="BW2296">
        <v>0</v>
      </c>
      <c r="BX2296">
        <v>0</v>
      </c>
      <c r="BY2296">
        <v>0</v>
      </c>
      <c r="BZ2296">
        <v>0</v>
      </c>
      <c r="CA2296">
        <v>0</v>
      </c>
      <c r="CB2296">
        <v>0</v>
      </c>
      <c r="CC2296">
        <v>0</v>
      </c>
      <c r="CD2296">
        <v>0</v>
      </c>
      <c r="CE2296">
        <v>0</v>
      </c>
      <c r="CF2296">
        <v>0</v>
      </c>
      <c r="CG2296">
        <v>0</v>
      </c>
      <c r="CH2296">
        <v>0</v>
      </c>
      <c r="CI2296">
        <v>0</v>
      </c>
      <c r="CJ2296">
        <v>0</v>
      </c>
      <c r="CK2296">
        <v>0</v>
      </c>
      <c r="CL2296">
        <v>0</v>
      </c>
      <c r="CM2296">
        <v>0</v>
      </c>
      <c r="CN2296">
        <v>0</v>
      </c>
      <c r="CO2296">
        <v>0</v>
      </c>
      <c r="CP2296">
        <v>0</v>
      </c>
      <c r="CQ2296">
        <v>601156</v>
      </c>
      <c r="CR2296">
        <v>0</v>
      </c>
      <c r="CS2296">
        <v>0</v>
      </c>
      <c r="CT2296">
        <v>0</v>
      </c>
      <c r="CU2296">
        <v>0</v>
      </c>
      <c r="CV2296">
        <v>0</v>
      </c>
      <c r="CW2296">
        <v>0</v>
      </c>
      <c r="CX2296">
        <v>0</v>
      </c>
      <c r="CY2296">
        <v>0</v>
      </c>
      <c r="CZ2296">
        <v>0</v>
      </c>
      <c r="DA2296">
        <v>0</v>
      </c>
      <c r="DB2296">
        <v>0</v>
      </c>
      <c r="DC2296">
        <v>0</v>
      </c>
      <c r="DD2296">
        <v>0</v>
      </c>
      <c r="DE2296">
        <v>25000</v>
      </c>
      <c r="DF2296">
        <v>0</v>
      </c>
      <c r="DG2296">
        <v>0</v>
      </c>
      <c r="DH2296">
        <v>0</v>
      </c>
      <c r="DI2296">
        <v>0</v>
      </c>
      <c r="DJ2296">
        <v>0</v>
      </c>
      <c r="DK2296">
        <v>0</v>
      </c>
      <c r="DL2296">
        <v>0</v>
      </c>
      <c r="DM2296">
        <v>0</v>
      </c>
      <c r="DN2296">
        <v>0</v>
      </c>
      <c r="DO2296">
        <v>626156</v>
      </c>
      <c r="DP2296">
        <v>317700</v>
      </c>
      <c r="DQ2296">
        <v>313918</v>
      </c>
      <c r="DR2296">
        <v>0</v>
      </c>
      <c r="DS2296">
        <v>0</v>
      </c>
    </row>
    <row r="2297" spans="1:123" x14ac:dyDescent="0.3">
      <c r="A2297" t="str">
        <f t="shared" si="35"/>
        <v>20362007</v>
      </c>
      <c r="B2297">
        <v>66</v>
      </c>
      <c r="C2297">
        <v>2036</v>
      </c>
      <c r="D2297">
        <v>200712</v>
      </c>
      <c r="E2297">
        <v>33</v>
      </c>
      <c r="F2297">
        <v>2026080</v>
      </c>
      <c r="G2297">
        <v>163099</v>
      </c>
      <c r="H2297">
        <v>550000</v>
      </c>
      <c r="I2297">
        <v>0</v>
      </c>
      <c r="J2297">
        <v>120000</v>
      </c>
      <c r="K2297">
        <v>85000</v>
      </c>
      <c r="L2297">
        <v>200000</v>
      </c>
      <c r="M2297">
        <v>56200</v>
      </c>
      <c r="N2297">
        <v>11500</v>
      </c>
      <c r="O2297">
        <v>25500</v>
      </c>
      <c r="P2297">
        <v>4500</v>
      </c>
      <c r="Q2297">
        <v>2000</v>
      </c>
      <c r="R2297">
        <v>0</v>
      </c>
      <c r="S2297">
        <v>5091</v>
      </c>
      <c r="T2297">
        <v>35000</v>
      </c>
      <c r="U2297">
        <v>36000</v>
      </c>
      <c r="V2297">
        <v>0</v>
      </c>
      <c r="W2297">
        <v>5000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63111</v>
      </c>
      <c r="AD2297">
        <v>0</v>
      </c>
      <c r="AE2297">
        <v>0</v>
      </c>
      <c r="AF2297">
        <v>95626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920165</v>
      </c>
      <c r="AO2297">
        <v>621519</v>
      </c>
      <c r="AP2297">
        <v>95626</v>
      </c>
      <c r="AQ2297">
        <v>0</v>
      </c>
      <c r="AR2297">
        <v>8360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0</v>
      </c>
      <c r="BI2297">
        <v>0</v>
      </c>
      <c r="BJ2297">
        <v>0</v>
      </c>
      <c r="BK2297">
        <v>725505</v>
      </c>
      <c r="BL2297">
        <v>0</v>
      </c>
      <c r="BM2297">
        <v>193719</v>
      </c>
      <c r="BN2297">
        <v>0</v>
      </c>
      <c r="BO2297">
        <v>0</v>
      </c>
      <c r="BP2297">
        <v>0</v>
      </c>
      <c r="BQ2297">
        <v>0</v>
      </c>
      <c r="BR2297">
        <v>0</v>
      </c>
      <c r="BS2297">
        <v>0</v>
      </c>
      <c r="BT2297">
        <v>0</v>
      </c>
      <c r="BU2297">
        <v>0</v>
      </c>
      <c r="BV2297">
        <v>0</v>
      </c>
      <c r="BW2297">
        <v>0</v>
      </c>
      <c r="BX2297">
        <v>0</v>
      </c>
      <c r="BY2297">
        <v>0</v>
      </c>
      <c r="BZ2297">
        <v>0</v>
      </c>
      <c r="CA2297">
        <v>0</v>
      </c>
      <c r="CB2297">
        <v>0</v>
      </c>
      <c r="CC2297">
        <v>0</v>
      </c>
      <c r="CD2297">
        <v>0</v>
      </c>
      <c r="CE2297">
        <v>0</v>
      </c>
      <c r="CF2297">
        <v>17944</v>
      </c>
      <c r="CG2297">
        <v>0</v>
      </c>
      <c r="CH2297">
        <v>0</v>
      </c>
      <c r="CI2297">
        <v>0</v>
      </c>
      <c r="CJ2297">
        <v>0</v>
      </c>
      <c r="CK2297">
        <v>0</v>
      </c>
      <c r="CL2297">
        <v>0</v>
      </c>
      <c r="CM2297">
        <v>0</v>
      </c>
      <c r="CN2297">
        <v>0</v>
      </c>
      <c r="CO2297">
        <v>0</v>
      </c>
      <c r="CP2297">
        <v>0</v>
      </c>
      <c r="CQ2297">
        <v>387437</v>
      </c>
      <c r="CR2297">
        <v>0</v>
      </c>
      <c r="CS2297">
        <v>0</v>
      </c>
      <c r="CT2297">
        <v>0</v>
      </c>
      <c r="CU2297">
        <v>0</v>
      </c>
      <c r="CV2297">
        <v>0</v>
      </c>
      <c r="CW2297">
        <v>0</v>
      </c>
      <c r="CX2297">
        <v>0</v>
      </c>
      <c r="CY2297">
        <v>0</v>
      </c>
      <c r="CZ2297">
        <v>0</v>
      </c>
      <c r="DA2297">
        <v>0</v>
      </c>
      <c r="DB2297">
        <v>0</v>
      </c>
      <c r="DC2297">
        <v>0</v>
      </c>
      <c r="DD2297">
        <v>0</v>
      </c>
      <c r="DE2297">
        <v>7056</v>
      </c>
      <c r="DF2297">
        <v>0</v>
      </c>
      <c r="DG2297">
        <v>0</v>
      </c>
      <c r="DH2297">
        <v>0</v>
      </c>
      <c r="DI2297">
        <v>0</v>
      </c>
      <c r="DJ2297">
        <v>0</v>
      </c>
      <c r="DK2297">
        <v>0</v>
      </c>
      <c r="DL2297">
        <v>0</v>
      </c>
      <c r="DM2297">
        <v>0</v>
      </c>
      <c r="DN2297">
        <v>0</v>
      </c>
      <c r="DO2297">
        <v>394493</v>
      </c>
      <c r="DP2297">
        <v>317700</v>
      </c>
      <c r="DQ2297">
        <v>-579509</v>
      </c>
      <c r="DR2297">
        <v>367846</v>
      </c>
      <c r="DS2297">
        <v>0</v>
      </c>
    </row>
    <row r="2298" spans="1:123" x14ac:dyDescent="0.3">
      <c r="A2298" t="str">
        <f t="shared" si="35"/>
        <v>20372008</v>
      </c>
      <c r="B2298">
        <v>66</v>
      </c>
      <c r="C2298">
        <v>2037</v>
      </c>
      <c r="D2298">
        <v>200812</v>
      </c>
      <c r="E2298">
        <v>32</v>
      </c>
      <c r="F2298">
        <v>2175045</v>
      </c>
      <c r="G2298">
        <v>163089</v>
      </c>
      <c r="H2298">
        <v>550000</v>
      </c>
      <c r="I2298">
        <v>0</v>
      </c>
      <c r="J2298">
        <v>120000</v>
      </c>
      <c r="K2298">
        <v>85000</v>
      </c>
      <c r="L2298">
        <v>200000</v>
      </c>
      <c r="M2298">
        <v>56200</v>
      </c>
      <c r="N2298">
        <v>11500</v>
      </c>
      <c r="O2298">
        <v>25500</v>
      </c>
      <c r="P2298">
        <v>4500</v>
      </c>
      <c r="Q2298">
        <v>2000</v>
      </c>
      <c r="R2298">
        <v>0</v>
      </c>
      <c r="S2298">
        <v>4878</v>
      </c>
      <c r="T2298">
        <v>35000</v>
      </c>
      <c r="U2298">
        <v>36000</v>
      </c>
      <c r="V2298">
        <v>0</v>
      </c>
      <c r="W2298">
        <v>5000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61470</v>
      </c>
      <c r="AD2298">
        <v>0</v>
      </c>
      <c r="AE2298">
        <v>0</v>
      </c>
      <c r="AF2298">
        <v>93140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922438</v>
      </c>
      <c r="AO2298">
        <v>605361</v>
      </c>
      <c r="AP2298">
        <v>93140</v>
      </c>
      <c r="AQ2298">
        <v>0</v>
      </c>
      <c r="AR2298">
        <v>7493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0</v>
      </c>
      <c r="BI2298">
        <v>0</v>
      </c>
      <c r="BJ2298">
        <v>0</v>
      </c>
      <c r="BK2298">
        <v>705994</v>
      </c>
      <c r="BL2298">
        <v>0</v>
      </c>
      <c r="BM2298">
        <v>173719</v>
      </c>
      <c r="BN2298">
        <v>0</v>
      </c>
      <c r="BO2298">
        <v>0</v>
      </c>
      <c r="BP2298">
        <v>0</v>
      </c>
      <c r="BQ2298">
        <v>0</v>
      </c>
      <c r="BR2298">
        <v>0</v>
      </c>
      <c r="BS2298">
        <v>0</v>
      </c>
      <c r="BT2298">
        <v>0</v>
      </c>
      <c r="BU2298">
        <v>0</v>
      </c>
      <c r="BV2298">
        <v>0</v>
      </c>
      <c r="BW2298">
        <v>0</v>
      </c>
      <c r="BX2298">
        <v>0</v>
      </c>
      <c r="BY2298">
        <v>0</v>
      </c>
      <c r="BZ2298">
        <v>0</v>
      </c>
      <c r="CA2298">
        <v>0</v>
      </c>
      <c r="CB2298">
        <v>0</v>
      </c>
      <c r="CC2298">
        <v>0</v>
      </c>
      <c r="CD2298">
        <v>0</v>
      </c>
      <c r="CE2298">
        <v>0</v>
      </c>
      <c r="CF2298">
        <v>7056</v>
      </c>
      <c r="CG2298">
        <v>0</v>
      </c>
      <c r="CH2298">
        <v>0</v>
      </c>
      <c r="CI2298">
        <v>0</v>
      </c>
      <c r="CJ2298">
        <v>0</v>
      </c>
      <c r="CK2298">
        <v>0</v>
      </c>
      <c r="CL2298">
        <v>0</v>
      </c>
      <c r="CM2298">
        <v>0</v>
      </c>
      <c r="CN2298">
        <v>0</v>
      </c>
      <c r="CO2298">
        <v>0</v>
      </c>
      <c r="CP2298">
        <v>0</v>
      </c>
      <c r="CQ2298">
        <v>193719</v>
      </c>
      <c r="CR2298">
        <v>0</v>
      </c>
      <c r="CS2298">
        <v>0</v>
      </c>
      <c r="CT2298">
        <v>0</v>
      </c>
      <c r="CU2298">
        <v>0</v>
      </c>
      <c r="CV2298">
        <v>0</v>
      </c>
      <c r="CW2298">
        <v>0</v>
      </c>
      <c r="CX2298">
        <v>0</v>
      </c>
      <c r="CY2298">
        <v>0</v>
      </c>
      <c r="CZ2298">
        <v>0</v>
      </c>
      <c r="DA2298">
        <v>0</v>
      </c>
      <c r="DB2298">
        <v>0</v>
      </c>
      <c r="DC2298">
        <v>0</v>
      </c>
      <c r="DD2298">
        <v>0</v>
      </c>
      <c r="DE2298">
        <v>0</v>
      </c>
      <c r="DF2298">
        <v>0</v>
      </c>
      <c r="DG2298">
        <v>0</v>
      </c>
      <c r="DH2298">
        <v>0</v>
      </c>
      <c r="DI2298">
        <v>0</v>
      </c>
      <c r="DJ2298">
        <v>0</v>
      </c>
      <c r="DK2298">
        <v>0</v>
      </c>
      <c r="DL2298">
        <v>0</v>
      </c>
      <c r="DM2298">
        <v>0</v>
      </c>
      <c r="DN2298">
        <v>0</v>
      </c>
      <c r="DO2298">
        <v>193719</v>
      </c>
      <c r="DP2298">
        <v>317700</v>
      </c>
      <c r="DQ2298">
        <v>-745702</v>
      </c>
      <c r="DR2298">
        <v>564928</v>
      </c>
      <c r="DS2298">
        <v>0</v>
      </c>
    </row>
    <row r="2299" spans="1:123" x14ac:dyDescent="0.3">
      <c r="A2299" t="str">
        <f t="shared" si="35"/>
        <v>20382009</v>
      </c>
      <c r="B2299">
        <v>66</v>
      </c>
      <c r="C2299">
        <v>2038</v>
      </c>
      <c r="D2299">
        <v>200912</v>
      </c>
      <c r="E2299">
        <v>37</v>
      </c>
      <c r="F2299">
        <v>2185640</v>
      </c>
      <c r="G2299">
        <v>163079</v>
      </c>
      <c r="H2299">
        <v>550000</v>
      </c>
      <c r="I2299">
        <v>0</v>
      </c>
      <c r="J2299">
        <v>90000</v>
      </c>
      <c r="K2299">
        <v>85000</v>
      </c>
      <c r="L2299">
        <v>200000</v>
      </c>
      <c r="M2299">
        <v>56200</v>
      </c>
      <c r="N2299">
        <v>11500</v>
      </c>
      <c r="O2299">
        <v>25500</v>
      </c>
      <c r="P2299">
        <v>4500</v>
      </c>
      <c r="Q2299">
        <v>2000</v>
      </c>
      <c r="R2299">
        <v>0</v>
      </c>
      <c r="S2299">
        <v>4664</v>
      </c>
      <c r="T2299">
        <v>35000</v>
      </c>
      <c r="U2299">
        <v>36000</v>
      </c>
      <c r="V2299">
        <v>0</v>
      </c>
      <c r="W2299">
        <v>5000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71879</v>
      </c>
      <c r="AD2299">
        <v>0</v>
      </c>
      <c r="AE2299">
        <v>0</v>
      </c>
      <c r="AF2299">
        <v>108911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876453</v>
      </c>
      <c r="AO2299">
        <v>707866</v>
      </c>
      <c r="AP2299">
        <v>108911</v>
      </c>
      <c r="AQ2299">
        <v>0</v>
      </c>
      <c r="AR2299">
        <v>12995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0</v>
      </c>
      <c r="BI2299">
        <v>0</v>
      </c>
      <c r="BJ2299">
        <v>0</v>
      </c>
      <c r="BK2299">
        <v>829772</v>
      </c>
      <c r="BL2299">
        <v>0</v>
      </c>
      <c r="BM2299">
        <v>153719</v>
      </c>
      <c r="BN2299">
        <v>0</v>
      </c>
      <c r="BO2299">
        <v>0</v>
      </c>
      <c r="BP2299">
        <v>0</v>
      </c>
      <c r="BQ2299">
        <v>0</v>
      </c>
      <c r="BR2299">
        <v>0</v>
      </c>
      <c r="BS2299">
        <v>0</v>
      </c>
      <c r="BT2299">
        <v>0</v>
      </c>
      <c r="BU2299">
        <v>0</v>
      </c>
      <c r="BV2299">
        <v>0</v>
      </c>
      <c r="BW2299">
        <v>0</v>
      </c>
      <c r="BX2299">
        <v>0</v>
      </c>
      <c r="BY2299">
        <v>0</v>
      </c>
      <c r="BZ2299">
        <v>0</v>
      </c>
      <c r="CA2299">
        <v>0</v>
      </c>
      <c r="CB2299">
        <v>0</v>
      </c>
      <c r="CC2299">
        <v>0</v>
      </c>
      <c r="CD2299">
        <v>0</v>
      </c>
      <c r="CE2299">
        <v>0</v>
      </c>
      <c r="CF2299">
        <v>0</v>
      </c>
      <c r="CG2299">
        <v>0</v>
      </c>
      <c r="CH2299">
        <v>0</v>
      </c>
      <c r="CI2299">
        <v>0</v>
      </c>
      <c r="CJ2299">
        <v>0</v>
      </c>
      <c r="CK2299">
        <v>0</v>
      </c>
      <c r="CL2299">
        <v>0</v>
      </c>
      <c r="CM2299">
        <v>0</v>
      </c>
      <c r="CN2299">
        <v>0</v>
      </c>
      <c r="CO2299">
        <v>0</v>
      </c>
      <c r="CP2299">
        <v>0</v>
      </c>
      <c r="CQ2299">
        <v>20000</v>
      </c>
      <c r="CR2299">
        <v>0</v>
      </c>
      <c r="CS2299">
        <v>0</v>
      </c>
      <c r="CT2299">
        <v>0</v>
      </c>
      <c r="CU2299">
        <v>0</v>
      </c>
      <c r="CV2299">
        <v>0</v>
      </c>
      <c r="CW2299">
        <v>0</v>
      </c>
      <c r="CX2299">
        <v>0</v>
      </c>
      <c r="CY2299">
        <v>0</v>
      </c>
      <c r="CZ2299">
        <v>0</v>
      </c>
      <c r="DA2299">
        <v>0</v>
      </c>
      <c r="DB2299">
        <v>0</v>
      </c>
      <c r="DC2299">
        <v>0</v>
      </c>
      <c r="DD2299">
        <v>0</v>
      </c>
      <c r="DE2299">
        <v>0</v>
      </c>
      <c r="DF2299">
        <v>0</v>
      </c>
      <c r="DG2299">
        <v>0</v>
      </c>
      <c r="DH2299">
        <v>0</v>
      </c>
      <c r="DI2299">
        <v>0</v>
      </c>
      <c r="DJ2299">
        <v>0</v>
      </c>
      <c r="DK2299">
        <v>0</v>
      </c>
      <c r="DL2299">
        <v>0</v>
      </c>
      <c r="DM2299">
        <v>0</v>
      </c>
      <c r="DN2299">
        <v>0</v>
      </c>
      <c r="DO2299">
        <v>20000</v>
      </c>
      <c r="DP2299">
        <v>317700</v>
      </c>
      <c r="DQ2299">
        <v>-678494</v>
      </c>
      <c r="DR2299">
        <v>524776</v>
      </c>
      <c r="DS2299">
        <v>0</v>
      </c>
    </row>
    <row r="2300" spans="1:123" x14ac:dyDescent="0.3">
      <c r="A2300" t="str">
        <f t="shared" si="35"/>
        <v>20392010</v>
      </c>
      <c r="B2300">
        <v>66</v>
      </c>
      <c r="C2300">
        <v>2039</v>
      </c>
      <c r="D2300">
        <v>201012</v>
      </c>
      <c r="E2300">
        <v>45</v>
      </c>
      <c r="F2300">
        <v>1738840</v>
      </c>
      <c r="G2300">
        <v>163069</v>
      </c>
      <c r="H2300">
        <v>550000</v>
      </c>
      <c r="I2300">
        <v>0</v>
      </c>
      <c r="J2300">
        <v>90000</v>
      </c>
      <c r="K2300">
        <v>85000</v>
      </c>
      <c r="L2300">
        <v>200000</v>
      </c>
      <c r="M2300">
        <v>56200</v>
      </c>
      <c r="N2300">
        <v>11500</v>
      </c>
      <c r="O2300">
        <v>25500</v>
      </c>
      <c r="P2300">
        <v>4500</v>
      </c>
      <c r="Q2300">
        <v>2000</v>
      </c>
      <c r="R2300">
        <v>0</v>
      </c>
      <c r="S2300">
        <v>4451</v>
      </c>
      <c r="T2300">
        <v>35000</v>
      </c>
      <c r="U2300">
        <v>36000</v>
      </c>
      <c r="V2300">
        <v>0</v>
      </c>
      <c r="W2300">
        <v>5000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86397</v>
      </c>
      <c r="AD2300">
        <v>44512</v>
      </c>
      <c r="AE2300">
        <v>0</v>
      </c>
      <c r="AF2300">
        <v>130909</v>
      </c>
      <c r="AG2300">
        <v>44512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854242</v>
      </c>
      <c r="AO2300">
        <v>850841</v>
      </c>
      <c r="AP2300">
        <v>130909</v>
      </c>
      <c r="AQ2300">
        <v>0</v>
      </c>
      <c r="AR2300">
        <v>20000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669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0</v>
      </c>
      <c r="BI2300">
        <v>0</v>
      </c>
      <c r="BJ2300">
        <v>0</v>
      </c>
      <c r="BK2300">
        <v>1002419</v>
      </c>
      <c r="BL2300">
        <v>0</v>
      </c>
      <c r="BM2300">
        <v>0</v>
      </c>
      <c r="BN2300">
        <v>0</v>
      </c>
      <c r="BO2300">
        <v>0</v>
      </c>
      <c r="BP2300">
        <v>0</v>
      </c>
      <c r="BQ2300">
        <v>0</v>
      </c>
      <c r="BR2300">
        <v>0</v>
      </c>
      <c r="BS2300">
        <v>0</v>
      </c>
      <c r="BT2300">
        <v>0</v>
      </c>
      <c r="BU2300">
        <v>0</v>
      </c>
      <c r="BV2300">
        <v>0</v>
      </c>
      <c r="BW2300">
        <v>0</v>
      </c>
      <c r="BX2300">
        <v>0</v>
      </c>
      <c r="BY2300">
        <v>0</v>
      </c>
      <c r="BZ2300">
        <v>0</v>
      </c>
      <c r="CA2300">
        <v>0</v>
      </c>
      <c r="CB2300">
        <v>0</v>
      </c>
      <c r="CC2300">
        <v>0</v>
      </c>
      <c r="CD2300">
        <v>0</v>
      </c>
      <c r="CE2300">
        <v>0</v>
      </c>
      <c r="CF2300">
        <v>0</v>
      </c>
      <c r="CG2300">
        <v>0</v>
      </c>
      <c r="CH2300">
        <v>0</v>
      </c>
      <c r="CI2300">
        <v>0</v>
      </c>
      <c r="CJ2300">
        <v>0</v>
      </c>
      <c r="CK2300">
        <v>0</v>
      </c>
      <c r="CL2300">
        <v>0</v>
      </c>
      <c r="CM2300">
        <v>0</v>
      </c>
      <c r="CN2300">
        <v>0</v>
      </c>
      <c r="CO2300">
        <v>0</v>
      </c>
      <c r="CP2300">
        <v>0</v>
      </c>
      <c r="CQ2300">
        <v>0</v>
      </c>
      <c r="CR2300">
        <v>0</v>
      </c>
      <c r="CS2300">
        <v>0</v>
      </c>
      <c r="CT2300">
        <v>0</v>
      </c>
      <c r="CU2300">
        <v>0</v>
      </c>
      <c r="CV2300">
        <v>0</v>
      </c>
      <c r="CW2300">
        <v>0</v>
      </c>
      <c r="CX2300">
        <v>0</v>
      </c>
      <c r="CY2300">
        <v>0</v>
      </c>
      <c r="CZ2300">
        <v>0</v>
      </c>
      <c r="DA2300">
        <v>0</v>
      </c>
      <c r="DB2300">
        <v>0</v>
      </c>
      <c r="DC2300">
        <v>0</v>
      </c>
      <c r="DD2300">
        <v>0</v>
      </c>
      <c r="DE2300">
        <v>0</v>
      </c>
      <c r="DF2300">
        <v>0</v>
      </c>
      <c r="DG2300">
        <v>0</v>
      </c>
      <c r="DH2300">
        <v>0</v>
      </c>
      <c r="DI2300">
        <v>0</v>
      </c>
      <c r="DJ2300">
        <v>0</v>
      </c>
      <c r="DK2300">
        <v>0</v>
      </c>
      <c r="DL2300">
        <v>0</v>
      </c>
      <c r="DM2300">
        <v>0</v>
      </c>
      <c r="DN2300">
        <v>0</v>
      </c>
      <c r="DO2300">
        <v>0</v>
      </c>
      <c r="DP2300">
        <v>317700</v>
      </c>
      <c r="DQ2300">
        <v>-81248</v>
      </c>
      <c r="DR2300">
        <v>81248</v>
      </c>
      <c r="DS2300">
        <v>0</v>
      </c>
    </row>
    <row r="2301" spans="1:123" x14ac:dyDescent="0.3">
      <c r="A2301" t="str">
        <f t="shared" si="35"/>
        <v>20402011</v>
      </c>
      <c r="B2301">
        <v>66</v>
      </c>
      <c r="C2301">
        <v>2040</v>
      </c>
      <c r="D2301">
        <v>201112</v>
      </c>
      <c r="E2301">
        <v>63</v>
      </c>
      <c r="F2301">
        <v>1739064</v>
      </c>
      <c r="G2301">
        <v>163060</v>
      </c>
      <c r="H2301">
        <v>550000</v>
      </c>
      <c r="I2301">
        <v>0</v>
      </c>
      <c r="J2301">
        <v>90000</v>
      </c>
      <c r="K2301">
        <v>85000</v>
      </c>
      <c r="L2301">
        <v>200000</v>
      </c>
      <c r="M2301">
        <v>56200</v>
      </c>
      <c r="N2301">
        <v>11500</v>
      </c>
      <c r="O2301">
        <v>25500</v>
      </c>
      <c r="P2301">
        <v>4500</v>
      </c>
      <c r="Q2301">
        <v>2000</v>
      </c>
      <c r="R2301">
        <v>0</v>
      </c>
      <c r="S2301">
        <v>4237</v>
      </c>
      <c r="T2301">
        <v>35000</v>
      </c>
      <c r="U2301">
        <v>36000</v>
      </c>
      <c r="V2301">
        <v>0</v>
      </c>
      <c r="W2301">
        <v>10000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122676</v>
      </c>
      <c r="AD2301">
        <v>63202</v>
      </c>
      <c r="AE2301">
        <v>0</v>
      </c>
      <c r="AF2301">
        <v>185878</v>
      </c>
      <c r="AG2301">
        <v>0</v>
      </c>
      <c r="AH2301">
        <v>0</v>
      </c>
      <c r="AI2301">
        <v>44512</v>
      </c>
      <c r="AJ2301">
        <v>0</v>
      </c>
      <c r="AK2301">
        <v>44512</v>
      </c>
      <c r="AL2301">
        <v>44512</v>
      </c>
      <c r="AM2301">
        <v>0</v>
      </c>
      <c r="AN2301">
        <v>794059</v>
      </c>
      <c r="AO2301">
        <v>1208111</v>
      </c>
      <c r="AP2301">
        <v>185878</v>
      </c>
      <c r="AQ2301">
        <v>16187</v>
      </c>
      <c r="AR2301">
        <v>20000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0</v>
      </c>
      <c r="BI2301">
        <v>0</v>
      </c>
      <c r="BJ2301">
        <v>0</v>
      </c>
      <c r="BK2301">
        <v>1430176</v>
      </c>
      <c r="BL2301">
        <v>0</v>
      </c>
      <c r="BM2301">
        <v>0</v>
      </c>
      <c r="BN2301">
        <v>0</v>
      </c>
      <c r="BO2301">
        <v>0</v>
      </c>
      <c r="BP2301">
        <v>0</v>
      </c>
      <c r="BQ2301">
        <v>0</v>
      </c>
      <c r="BR2301">
        <v>286111</v>
      </c>
      <c r="BS2301">
        <v>0</v>
      </c>
      <c r="BT2301">
        <v>0</v>
      </c>
      <c r="BU2301">
        <v>0</v>
      </c>
      <c r="BV2301">
        <v>0</v>
      </c>
      <c r="BW2301">
        <v>0</v>
      </c>
      <c r="BX2301">
        <v>0</v>
      </c>
      <c r="BY2301">
        <v>0</v>
      </c>
      <c r="BZ2301">
        <v>0</v>
      </c>
      <c r="CA2301">
        <v>0</v>
      </c>
      <c r="CB2301">
        <v>0</v>
      </c>
      <c r="CC2301">
        <v>0</v>
      </c>
      <c r="CD2301">
        <v>0</v>
      </c>
      <c r="CE2301">
        <v>0</v>
      </c>
      <c r="CF2301">
        <v>0</v>
      </c>
      <c r="CG2301">
        <v>0</v>
      </c>
      <c r="CH2301">
        <v>0</v>
      </c>
      <c r="CI2301">
        <v>0</v>
      </c>
      <c r="CJ2301">
        <v>0</v>
      </c>
      <c r="CK2301">
        <v>0</v>
      </c>
      <c r="CL2301">
        <v>0</v>
      </c>
      <c r="CM2301">
        <v>0</v>
      </c>
      <c r="CN2301">
        <v>0</v>
      </c>
      <c r="CO2301">
        <v>0</v>
      </c>
      <c r="CP2301">
        <v>0</v>
      </c>
      <c r="CQ2301">
        <v>266111</v>
      </c>
      <c r="CR2301">
        <v>0</v>
      </c>
      <c r="CS2301">
        <v>0</v>
      </c>
      <c r="CT2301">
        <v>0</v>
      </c>
      <c r="CU2301">
        <v>0</v>
      </c>
      <c r="CV2301">
        <v>0</v>
      </c>
      <c r="CW2301">
        <v>0</v>
      </c>
      <c r="CX2301">
        <v>0</v>
      </c>
      <c r="CY2301">
        <v>0</v>
      </c>
      <c r="CZ2301">
        <v>0</v>
      </c>
      <c r="DA2301">
        <v>0</v>
      </c>
      <c r="DB2301">
        <v>0</v>
      </c>
      <c r="DC2301">
        <v>0</v>
      </c>
      <c r="DD2301">
        <v>0</v>
      </c>
      <c r="DE2301">
        <v>0</v>
      </c>
      <c r="DF2301">
        <v>0</v>
      </c>
      <c r="DG2301">
        <v>0</v>
      </c>
      <c r="DH2301">
        <v>0</v>
      </c>
      <c r="DI2301">
        <v>0</v>
      </c>
      <c r="DJ2301">
        <v>0</v>
      </c>
      <c r="DK2301">
        <v>0</v>
      </c>
      <c r="DL2301">
        <v>0</v>
      </c>
      <c r="DM2301">
        <v>0</v>
      </c>
      <c r="DN2301">
        <v>0</v>
      </c>
      <c r="DO2301">
        <v>310623</v>
      </c>
      <c r="DP2301">
        <v>317700</v>
      </c>
      <c r="DQ2301">
        <v>286111</v>
      </c>
      <c r="DR2301">
        <v>0</v>
      </c>
      <c r="DS2301">
        <v>0</v>
      </c>
    </row>
    <row r="2302" spans="1:123" x14ac:dyDescent="0.3">
      <c r="A2302" t="str">
        <f t="shared" si="35"/>
        <v>20412012</v>
      </c>
      <c r="B2302">
        <v>66</v>
      </c>
      <c r="C2302">
        <v>2041</v>
      </c>
      <c r="D2302">
        <v>201212</v>
      </c>
      <c r="E2302">
        <v>35</v>
      </c>
      <c r="F2302">
        <v>1950936</v>
      </c>
      <c r="G2302">
        <v>163056</v>
      </c>
      <c r="H2302">
        <v>550000</v>
      </c>
      <c r="I2302">
        <v>0</v>
      </c>
      <c r="J2302">
        <v>0</v>
      </c>
      <c r="K2302">
        <v>85000</v>
      </c>
      <c r="L2302">
        <v>200000</v>
      </c>
      <c r="M2302">
        <v>56200</v>
      </c>
      <c r="N2302">
        <v>11500</v>
      </c>
      <c r="O2302">
        <v>25500</v>
      </c>
      <c r="P2302">
        <v>4500</v>
      </c>
      <c r="Q2302">
        <v>2000</v>
      </c>
      <c r="R2302">
        <v>0</v>
      </c>
      <c r="S2302">
        <v>4023</v>
      </c>
      <c r="T2302">
        <v>35000</v>
      </c>
      <c r="U2302">
        <v>36000</v>
      </c>
      <c r="V2302">
        <v>0</v>
      </c>
      <c r="W2302">
        <v>10000</v>
      </c>
      <c r="X2302">
        <v>0</v>
      </c>
      <c r="Y2302">
        <v>0</v>
      </c>
      <c r="Z2302">
        <v>0</v>
      </c>
      <c r="AA2302">
        <v>0</v>
      </c>
      <c r="AB2302">
        <v>44512</v>
      </c>
      <c r="AC2302">
        <v>67803</v>
      </c>
      <c r="AD2302">
        <v>0</v>
      </c>
      <c r="AE2302">
        <v>44512</v>
      </c>
      <c r="AF2302">
        <v>58224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831499</v>
      </c>
      <c r="AO2302">
        <v>667727</v>
      </c>
      <c r="AP2302">
        <v>102735</v>
      </c>
      <c r="AQ2302">
        <v>0</v>
      </c>
      <c r="AR2302">
        <v>10840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0</v>
      </c>
      <c r="BI2302">
        <v>0</v>
      </c>
      <c r="BJ2302">
        <v>0</v>
      </c>
      <c r="BK2302">
        <v>781303</v>
      </c>
      <c r="BL2302">
        <v>0</v>
      </c>
      <c r="BM2302">
        <v>82037</v>
      </c>
      <c r="BN2302">
        <v>0</v>
      </c>
      <c r="BO2302">
        <v>0</v>
      </c>
      <c r="BP2302">
        <v>0</v>
      </c>
      <c r="BQ2302">
        <v>0</v>
      </c>
      <c r="BR2302">
        <v>0</v>
      </c>
      <c r="BS2302">
        <v>0</v>
      </c>
      <c r="BT2302">
        <v>0</v>
      </c>
      <c r="BU2302">
        <v>0</v>
      </c>
      <c r="BV2302">
        <v>0</v>
      </c>
      <c r="BW2302">
        <v>0</v>
      </c>
      <c r="BX2302">
        <v>0</v>
      </c>
      <c r="BY2302">
        <v>0</v>
      </c>
      <c r="BZ2302">
        <v>0</v>
      </c>
      <c r="CA2302">
        <v>0</v>
      </c>
      <c r="CB2302">
        <v>0</v>
      </c>
      <c r="CC2302">
        <v>0</v>
      </c>
      <c r="CD2302">
        <v>0</v>
      </c>
      <c r="CE2302">
        <v>0</v>
      </c>
      <c r="CF2302">
        <v>0</v>
      </c>
      <c r="CG2302">
        <v>0</v>
      </c>
      <c r="CH2302">
        <v>0</v>
      </c>
      <c r="CI2302">
        <v>0</v>
      </c>
      <c r="CJ2302">
        <v>0</v>
      </c>
      <c r="CK2302">
        <v>0</v>
      </c>
      <c r="CL2302">
        <v>0</v>
      </c>
      <c r="CM2302">
        <v>0</v>
      </c>
      <c r="CN2302">
        <v>0</v>
      </c>
      <c r="CO2302">
        <v>0</v>
      </c>
      <c r="CP2302">
        <v>0</v>
      </c>
      <c r="CQ2302">
        <v>164074</v>
      </c>
      <c r="CR2302">
        <v>0</v>
      </c>
      <c r="CS2302">
        <v>0</v>
      </c>
      <c r="CT2302">
        <v>0</v>
      </c>
      <c r="CU2302">
        <v>0</v>
      </c>
      <c r="CV2302">
        <v>0</v>
      </c>
      <c r="CW2302">
        <v>0</v>
      </c>
      <c r="CX2302">
        <v>0</v>
      </c>
      <c r="CY2302">
        <v>0</v>
      </c>
      <c r="CZ2302">
        <v>0</v>
      </c>
      <c r="DA2302">
        <v>0</v>
      </c>
      <c r="DB2302">
        <v>0</v>
      </c>
      <c r="DC2302">
        <v>0</v>
      </c>
      <c r="DD2302">
        <v>0</v>
      </c>
      <c r="DE2302">
        <v>0</v>
      </c>
      <c r="DF2302">
        <v>0</v>
      </c>
      <c r="DG2302">
        <v>0</v>
      </c>
      <c r="DH2302">
        <v>0</v>
      </c>
      <c r="DI2302">
        <v>0</v>
      </c>
      <c r="DJ2302">
        <v>0</v>
      </c>
      <c r="DK2302">
        <v>0</v>
      </c>
      <c r="DL2302">
        <v>0</v>
      </c>
      <c r="DM2302">
        <v>0</v>
      </c>
      <c r="DN2302">
        <v>0</v>
      </c>
      <c r="DO2302">
        <v>164074</v>
      </c>
      <c r="DP2302">
        <v>317700</v>
      </c>
      <c r="DQ2302">
        <v>-537190</v>
      </c>
      <c r="DR2302">
        <v>455153</v>
      </c>
      <c r="DS2302">
        <v>0</v>
      </c>
    </row>
    <row r="2303" spans="1:123" x14ac:dyDescent="0.3">
      <c r="A2303" t="str">
        <f t="shared" si="35"/>
        <v>20421922</v>
      </c>
      <c r="B2303">
        <v>66</v>
      </c>
      <c r="C2303">
        <v>2042</v>
      </c>
      <c r="D2303">
        <v>192212</v>
      </c>
      <c r="E2303">
        <v>47</v>
      </c>
      <c r="F2303">
        <v>1794092</v>
      </c>
      <c r="G2303">
        <v>163053</v>
      </c>
      <c r="H2303">
        <v>550000</v>
      </c>
      <c r="I2303">
        <v>0</v>
      </c>
      <c r="J2303">
        <v>0</v>
      </c>
      <c r="K2303">
        <v>85000</v>
      </c>
      <c r="L2303">
        <v>200000</v>
      </c>
      <c r="M2303">
        <v>56200</v>
      </c>
      <c r="N2303">
        <v>11500</v>
      </c>
      <c r="O2303">
        <v>25500</v>
      </c>
      <c r="P2303">
        <v>4500</v>
      </c>
      <c r="Q2303">
        <v>2000</v>
      </c>
      <c r="R2303">
        <v>0</v>
      </c>
      <c r="S2303">
        <v>3810</v>
      </c>
      <c r="T2303">
        <v>35000</v>
      </c>
      <c r="U2303">
        <v>36000</v>
      </c>
      <c r="V2303">
        <v>0</v>
      </c>
      <c r="W2303">
        <v>10000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91062</v>
      </c>
      <c r="AD2303">
        <v>46915</v>
      </c>
      <c r="AE2303">
        <v>0</v>
      </c>
      <c r="AF2303">
        <v>137977</v>
      </c>
      <c r="AG2303">
        <v>46915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751533</v>
      </c>
      <c r="AO2303">
        <v>896782</v>
      </c>
      <c r="AP2303">
        <v>137977</v>
      </c>
      <c r="AQ2303">
        <v>0</v>
      </c>
      <c r="AR2303">
        <v>20000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3135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0</v>
      </c>
      <c r="BI2303">
        <v>0</v>
      </c>
      <c r="BJ2303">
        <v>0</v>
      </c>
      <c r="BK2303">
        <v>1057894</v>
      </c>
      <c r="BL2303">
        <v>0</v>
      </c>
      <c r="BM2303">
        <v>62037</v>
      </c>
      <c r="BN2303">
        <v>0</v>
      </c>
      <c r="BO2303">
        <v>0</v>
      </c>
      <c r="BP2303">
        <v>0</v>
      </c>
      <c r="BQ2303">
        <v>0</v>
      </c>
      <c r="BR2303">
        <v>0</v>
      </c>
      <c r="BS2303">
        <v>0</v>
      </c>
      <c r="BT2303">
        <v>0</v>
      </c>
      <c r="BU2303">
        <v>0</v>
      </c>
      <c r="BV2303">
        <v>0</v>
      </c>
      <c r="BW2303">
        <v>0</v>
      </c>
      <c r="BX2303">
        <v>0</v>
      </c>
      <c r="BY2303">
        <v>0</v>
      </c>
      <c r="BZ2303">
        <v>0</v>
      </c>
      <c r="CA2303">
        <v>0</v>
      </c>
      <c r="CB2303">
        <v>0</v>
      </c>
      <c r="CC2303">
        <v>0</v>
      </c>
      <c r="CD2303">
        <v>0</v>
      </c>
      <c r="CE2303">
        <v>0</v>
      </c>
      <c r="CF2303">
        <v>0</v>
      </c>
      <c r="CG2303">
        <v>0</v>
      </c>
      <c r="CH2303">
        <v>0</v>
      </c>
      <c r="CI2303">
        <v>0</v>
      </c>
      <c r="CJ2303">
        <v>0</v>
      </c>
      <c r="CK2303">
        <v>0</v>
      </c>
      <c r="CL2303">
        <v>0</v>
      </c>
      <c r="CM2303">
        <v>0</v>
      </c>
      <c r="CN2303">
        <v>0</v>
      </c>
      <c r="CO2303">
        <v>0</v>
      </c>
      <c r="CP2303">
        <v>0</v>
      </c>
      <c r="CQ2303">
        <v>82037</v>
      </c>
      <c r="CR2303">
        <v>0</v>
      </c>
      <c r="CS2303">
        <v>0</v>
      </c>
      <c r="CT2303">
        <v>0</v>
      </c>
      <c r="CU2303">
        <v>0</v>
      </c>
      <c r="CV2303">
        <v>0</v>
      </c>
      <c r="CW2303">
        <v>0</v>
      </c>
      <c r="CX2303">
        <v>0</v>
      </c>
      <c r="CY2303">
        <v>0</v>
      </c>
      <c r="CZ2303">
        <v>0</v>
      </c>
      <c r="DA2303">
        <v>0</v>
      </c>
      <c r="DB2303">
        <v>0</v>
      </c>
      <c r="DC2303">
        <v>0</v>
      </c>
      <c r="DD2303">
        <v>0</v>
      </c>
      <c r="DE2303">
        <v>0</v>
      </c>
      <c r="DF2303">
        <v>0</v>
      </c>
      <c r="DG2303">
        <v>0</v>
      </c>
      <c r="DH2303">
        <v>0</v>
      </c>
      <c r="DI2303">
        <v>0</v>
      </c>
      <c r="DJ2303">
        <v>0</v>
      </c>
      <c r="DK2303">
        <v>0</v>
      </c>
      <c r="DL2303">
        <v>0</v>
      </c>
      <c r="DM2303">
        <v>0</v>
      </c>
      <c r="DN2303">
        <v>0</v>
      </c>
      <c r="DO2303">
        <v>82037</v>
      </c>
      <c r="DP2303">
        <v>317700</v>
      </c>
      <c r="DQ2303">
        <v>-183718</v>
      </c>
      <c r="DR2303">
        <v>121681</v>
      </c>
      <c r="DS2303">
        <v>0</v>
      </c>
    </row>
    <row r="2304" spans="1:123" x14ac:dyDescent="0.3">
      <c r="A2304" t="str">
        <f t="shared" si="35"/>
        <v>20431923</v>
      </c>
      <c r="B2304">
        <v>66</v>
      </c>
      <c r="C2304">
        <v>2043</v>
      </c>
      <c r="D2304">
        <v>192312</v>
      </c>
      <c r="E2304">
        <v>44</v>
      </c>
      <c r="F2304">
        <v>1793682</v>
      </c>
      <c r="G2304">
        <v>163049</v>
      </c>
      <c r="H2304">
        <v>550000</v>
      </c>
      <c r="I2304">
        <v>0</v>
      </c>
      <c r="J2304">
        <v>0</v>
      </c>
      <c r="K2304">
        <v>85000</v>
      </c>
      <c r="L2304">
        <v>200000</v>
      </c>
      <c r="M2304">
        <v>56200</v>
      </c>
      <c r="N2304">
        <v>11500</v>
      </c>
      <c r="O2304">
        <v>25500</v>
      </c>
      <c r="P2304">
        <v>4500</v>
      </c>
      <c r="Q2304">
        <v>2000</v>
      </c>
      <c r="R2304">
        <v>0</v>
      </c>
      <c r="S2304">
        <v>3595</v>
      </c>
      <c r="T2304">
        <v>35000</v>
      </c>
      <c r="U2304">
        <v>36000</v>
      </c>
      <c r="V2304">
        <v>0</v>
      </c>
      <c r="W2304">
        <v>10000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85473</v>
      </c>
      <c r="AD2304">
        <v>44036</v>
      </c>
      <c r="AE2304">
        <v>0</v>
      </c>
      <c r="AF2304">
        <v>129509</v>
      </c>
      <c r="AG2304">
        <v>44036</v>
      </c>
      <c r="AH2304">
        <v>0</v>
      </c>
      <c r="AI2304">
        <v>46915</v>
      </c>
      <c r="AJ2304">
        <v>0</v>
      </c>
      <c r="AK2304">
        <v>46915</v>
      </c>
      <c r="AL2304">
        <v>46915</v>
      </c>
      <c r="AM2304">
        <v>0</v>
      </c>
      <c r="AN2304">
        <v>759786</v>
      </c>
      <c r="AO2304">
        <v>841744</v>
      </c>
      <c r="AP2304">
        <v>129509</v>
      </c>
      <c r="AQ2304">
        <v>0</v>
      </c>
      <c r="AR2304">
        <v>20000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181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0</v>
      </c>
      <c r="BI2304">
        <v>0</v>
      </c>
      <c r="BJ2304">
        <v>0</v>
      </c>
      <c r="BK2304">
        <v>991434</v>
      </c>
      <c r="BL2304">
        <v>0</v>
      </c>
      <c r="BM2304">
        <v>42037</v>
      </c>
      <c r="BN2304">
        <v>0</v>
      </c>
      <c r="BO2304">
        <v>0</v>
      </c>
      <c r="BP2304">
        <v>0</v>
      </c>
      <c r="BQ2304">
        <v>0</v>
      </c>
      <c r="BR2304">
        <v>0</v>
      </c>
      <c r="BS2304">
        <v>0</v>
      </c>
      <c r="BT2304">
        <v>0</v>
      </c>
      <c r="BU2304">
        <v>0</v>
      </c>
      <c r="BV2304">
        <v>0</v>
      </c>
      <c r="BW2304">
        <v>0</v>
      </c>
      <c r="BX2304">
        <v>0</v>
      </c>
      <c r="BY2304">
        <v>0</v>
      </c>
      <c r="BZ2304">
        <v>0</v>
      </c>
      <c r="CA2304">
        <v>0</v>
      </c>
      <c r="CB2304">
        <v>0</v>
      </c>
      <c r="CC2304">
        <v>0</v>
      </c>
      <c r="CD2304">
        <v>0</v>
      </c>
      <c r="CE2304">
        <v>0</v>
      </c>
      <c r="CF2304">
        <v>0</v>
      </c>
      <c r="CG2304">
        <v>0</v>
      </c>
      <c r="CH2304">
        <v>0</v>
      </c>
      <c r="CI2304">
        <v>0</v>
      </c>
      <c r="CJ2304">
        <v>0</v>
      </c>
      <c r="CK2304">
        <v>0</v>
      </c>
      <c r="CL2304">
        <v>0</v>
      </c>
      <c r="CM2304">
        <v>0</v>
      </c>
      <c r="CN2304">
        <v>0</v>
      </c>
      <c r="CO2304">
        <v>0</v>
      </c>
      <c r="CP2304">
        <v>0</v>
      </c>
      <c r="CQ2304">
        <v>20000</v>
      </c>
      <c r="CR2304">
        <v>0</v>
      </c>
      <c r="CS2304">
        <v>0</v>
      </c>
      <c r="CT2304">
        <v>0</v>
      </c>
      <c r="CU2304">
        <v>0</v>
      </c>
      <c r="CV2304">
        <v>0</v>
      </c>
      <c r="CW2304">
        <v>0</v>
      </c>
      <c r="CX2304">
        <v>0</v>
      </c>
      <c r="CY2304">
        <v>0</v>
      </c>
      <c r="CZ2304">
        <v>0</v>
      </c>
      <c r="DA2304">
        <v>0</v>
      </c>
      <c r="DB2304">
        <v>0</v>
      </c>
      <c r="DC2304">
        <v>0</v>
      </c>
      <c r="DD2304">
        <v>0</v>
      </c>
      <c r="DE2304">
        <v>0</v>
      </c>
      <c r="DF2304">
        <v>0</v>
      </c>
      <c r="DG2304">
        <v>0</v>
      </c>
      <c r="DH2304">
        <v>0</v>
      </c>
      <c r="DI2304">
        <v>0</v>
      </c>
      <c r="DJ2304">
        <v>0</v>
      </c>
      <c r="DK2304">
        <v>0</v>
      </c>
      <c r="DL2304">
        <v>0</v>
      </c>
      <c r="DM2304">
        <v>0</v>
      </c>
      <c r="DN2304">
        <v>0</v>
      </c>
      <c r="DO2304">
        <v>66915</v>
      </c>
      <c r="DP2304">
        <v>317700</v>
      </c>
      <c r="DQ2304">
        <v>-241511</v>
      </c>
      <c r="DR2304">
        <v>199474</v>
      </c>
      <c r="DS2304">
        <v>0</v>
      </c>
    </row>
    <row r="2305" spans="1:123" x14ac:dyDescent="0.3">
      <c r="A2305" t="str">
        <f t="shared" si="35"/>
        <v>20441924</v>
      </c>
      <c r="B2305">
        <v>66</v>
      </c>
      <c r="C2305">
        <v>2044</v>
      </c>
      <c r="D2305">
        <v>192412</v>
      </c>
      <c r="E2305">
        <v>18</v>
      </c>
      <c r="F2305">
        <v>1981561</v>
      </c>
      <c r="G2305">
        <v>163046</v>
      </c>
      <c r="H2305">
        <v>550000</v>
      </c>
      <c r="I2305">
        <v>0</v>
      </c>
      <c r="J2305">
        <v>0</v>
      </c>
      <c r="K2305">
        <v>85000</v>
      </c>
      <c r="L2305">
        <v>200000</v>
      </c>
      <c r="M2305">
        <v>56200</v>
      </c>
      <c r="N2305">
        <v>11500</v>
      </c>
      <c r="O2305">
        <v>25500</v>
      </c>
      <c r="P2305">
        <v>4500</v>
      </c>
      <c r="Q2305">
        <v>2000</v>
      </c>
      <c r="R2305">
        <v>0</v>
      </c>
      <c r="S2305">
        <v>3381</v>
      </c>
      <c r="T2305">
        <v>35000</v>
      </c>
      <c r="U2305">
        <v>36000</v>
      </c>
      <c r="V2305">
        <v>0</v>
      </c>
      <c r="W2305">
        <v>10000</v>
      </c>
      <c r="X2305">
        <v>0</v>
      </c>
      <c r="Y2305">
        <v>0</v>
      </c>
      <c r="Z2305">
        <v>0</v>
      </c>
      <c r="AA2305">
        <v>0</v>
      </c>
      <c r="AB2305">
        <v>46915</v>
      </c>
      <c r="AC2305">
        <v>35363</v>
      </c>
      <c r="AD2305">
        <v>0</v>
      </c>
      <c r="AE2305">
        <v>46915</v>
      </c>
      <c r="AF2305">
        <v>6668</v>
      </c>
      <c r="AG2305">
        <v>0</v>
      </c>
      <c r="AH2305">
        <v>0</v>
      </c>
      <c r="AI2305">
        <v>44036</v>
      </c>
      <c r="AJ2305">
        <v>0</v>
      </c>
      <c r="AK2305">
        <v>44036</v>
      </c>
      <c r="AL2305">
        <v>44036</v>
      </c>
      <c r="AM2305">
        <v>0</v>
      </c>
      <c r="AN2305">
        <v>882413</v>
      </c>
      <c r="AO2305">
        <v>348260</v>
      </c>
      <c r="AP2305">
        <v>53583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0</v>
      </c>
      <c r="BI2305">
        <v>0</v>
      </c>
      <c r="BJ2305">
        <v>0</v>
      </c>
      <c r="BK2305">
        <v>401843</v>
      </c>
      <c r="BL2305">
        <v>0</v>
      </c>
      <c r="BM2305">
        <v>0</v>
      </c>
      <c r="BN2305">
        <v>0</v>
      </c>
      <c r="BO2305">
        <v>0</v>
      </c>
      <c r="BP2305">
        <v>0</v>
      </c>
      <c r="BQ2305">
        <v>0</v>
      </c>
      <c r="BR2305">
        <v>0</v>
      </c>
      <c r="BS2305">
        <v>0</v>
      </c>
      <c r="BT2305">
        <v>0</v>
      </c>
      <c r="BU2305">
        <v>0</v>
      </c>
      <c r="BV2305">
        <v>0</v>
      </c>
      <c r="BW2305">
        <v>0</v>
      </c>
      <c r="BX2305">
        <v>0</v>
      </c>
      <c r="BY2305">
        <v>0</v>
      </c>
      <c r="BZ2305">
        <v>0</v>
      </c>
      <c r="CA2305">
        <v>0</v>
      </c>
      <c r="CB2305">
        <v>0</v>
      </c>
      <c r="CC2305">
        <v>0</v>
      </c>
      <c r="CD2305">
        <v>0</v>
      </c>
      <c r="CE2305">
        <v>0</v>
      </c>
      <c r="CF2305">
        <v>0</v>
      </c>
      <c r="CG2305">
        <v>0</v>
      </c>
      <c r="CH2305">
        <v>0</v>
      </c>
      <c r="CI2305">
        <v>0</v>
      </c>
      <c r="CJ2305">
        <v>0</v>
      </c>
      <c r="CK2305">
        <v>0</v>
      </c>
      <c r="CL2305">
        <v>0</v>
      </c>
      <c r="CM2305">
        <v>0</v>
      </c>
      <c r="CN2305">
        <v>0</v>
      </c>
      <c r="CO2305">
        <v>0</v>
      </c>
      <c r="CP2305">
        <v>0</v>
      </c>
      <c r="CQ2305">
        <v>0</v>
      </c>
      <c r="CR2305">
        <v>0</v>
      </c>
      <c r="CS2305">
        <v>0</v>
      </c>
      <c r="CT2305">
        <v>0</v>
      </c>
      <c r="CU2305">
        <v>0</v>
      </c>
      <c r="CV2305">
        <v>0</v>
      </c>
      <c r="CW2305">
        <v>0</v>
      </c>
      <c r="CX2305">
        <v>0</v>
      </c>
      <c r="CY2305">
        <v>0</v>
      </c>
      <c r="CZ2305">
        <v>0</v>
      </c>
      <c r="DA2305">
        <v>0</v>
      </c>
      <c r="DB2305">
        <v>0</v>
      </c>
      <c r="DC2305">
        <v>0</v>
      </c>
      <c r="DD2305">
        <v>0</v>
      </c>
      <c r="DE2305">
        <v>0</v>
      </c>
      <c r="DF2305">
        <v>0</v>
      </c>
      <c r="DG2305">
        <v>0</v>
      </c>
      <c r="DH2305">
        <v>0</v>
      </c>
      <c r="DI2305">
        <v>0</v>
      </c>
      <c r="DJ2305">
        <v>0</v>
      </c>
      <c r="DK2305">
        <v>0</v>
      </c>
      <c r="DL2305">
        <v>0</v>
      </c>
      <c r="DM2305">
        <v>0</v>
      </c>
      <c r="DN2305">
        <v>0</v>
      </c>
      <c r="DO2305">
        <v>44036</v>
      </c>
      <c r="DP2305">
        <v>317700</v>
      </c>
      <c r="DQ2305">
        <v>-896351</v>
      </c>
      <c r="DR2305">
        <v>896351</v>
      </c>
      <c r="DS2305">
        <v>0</v>
      </c>
    </row>
    <row r="2306" spans="1:123" x14ac:dyDescent="0.3">
      <c r="A2306" t="str">
        <f t="shared" si="35"/>
        <v>20451925</v>
      </c>
      <c r="B2306">
        <v>66</v>
      </c>
      <c r="C2306">
        <v>2045</v>
      </c>
      <c r="D2306">
        <v>192512</v>
      </c>
      <c r="E2306">
        <v>39</v>
      </c>
      <c r="F2306">
        <v>2118910</v>
      </c>
      <c r="G2306">
        <v>163042</v>
      </c>
      <c r="H2306">
        <v>550000</v>
      </c>
      <c r="I2306">
        <v>0</v>
      </c>
      <c r="J2306">
        <v>0</v>
      </c>
      <c r="K2306">
        <v>85000</v>
      </c>
      <c r="L2306">
        <v>200000</v>
      </c>
      <c r="M2306">
        <v>56200</v>
      </c>
      <c r="N2306">
        <v>11500</v>
      </c>
      <c r="O2306">
        <v>25500</v>
      </c>
      <c r="P2306">
        <v>4500</v>
      </c>
      <c r="Q2306">
        <v>2000</v>
      </c>
      <c r="R2306">
        <v>0</v>
      </c>
      <c r="S2306">
        <v>3166</v>
      </c>
      <c r="T2306">
        <v>35000</v>
      </c>
      <c r="U2306">
        <v>36000</v>
      </c>
      <c r="V2306">
        <v>0</v>
      </c>
      <c r="W2306">
        <v>15000</v>
      </c>
      <c r="X2306">
        <v>0</v>
      </c>
      <c r="Y2306">
        <v>0</v>
      </c>
      <c r="Z2306">
        <v>0</v>
      </c>
      <c r="AA2306">
        <v>0</v>
      </c>
      <c r="AB2306">
        <v>44036</v>
      </c>
      <c r="AC2306">
        <v>75376</v>
      </c>
      <c r="AD2306">
        <v>0</v>
      </c>
      <c r="AE2306">
        <v>44036</v>
      </c>
      <c r="AF2306">
        <v>70174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813692</v>
      </c>
      <c r="AO2306">
        <v>742308</v>
      </c>
      <c r="AP2306">
        <v>114210</v>
      </c>
      <c r="AQ2306">
        <v>0</v>
      </c>
      <c r="AR2306">
        <v>14843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0</v>
      </c>
      <c r="BI2306">
        <v>0</v>
      </c>
      <c r="BJ2306">
        <v>0</v>
      </c>
      <c r="BK2306">
        <v>871362</v>
      </c>
      <c r="BL2306">
        <v>0</v>
      </c>
      <c r="BM2306">
        <v>0</v>
      </c>
      <c r="BN2306">
        <v>0</v>
      </c>
      <c r="BO2306">
        <v>0</v>
      </c>
      <c r="BP2306">
        <v>0</v>
      </c>
      <c r="BQ2306">
        <v>0</v>
      </c>
      <c r="BR2306">
        <v>0</v>
      </c>
      <c r="BS2306">
        <v>0</v>
      </c>
      <c r="BT2306">
        <v>0</v>
      </c>
      <c r="BU2306">
        <v>0</v>
      </c>
      <c r="BV2306">
        <v>0</v>
      </c>
      <c r="BW2306">
        <v>0</v>
      </c>
      <c r="BX2306">
        <v>0</v>
      </c>
      <c r="BY2306">
        <v>0</v>
      </c>
      <c r="BZ2306">
        <v>0</v>
      </c>
      <c r="CA2306">
        <v>0</v>
      </c>
      <c r="CB2306">
        <v>0</v>
      </c>
      <c r="CC2306">
        <v>0</v>
      </c>
      <c r="CD2306">
        <v>0</v>
      </c>
      <c r="CE2306">
        <v>0</v>
      </c>
      <c r="CF2306">
        <v>0</v>
      </c>
      <c r="CG2306">
        <v>0</v>
      </c>
      <c r="CH2306">
        <v>0</v>
      </c>
      <c r="CI2306">
        <v>0</v>
      </c>
      <c r="CJ2306">
        <v>0</v>
      </c>
      <c r="CK2306">
        <v>0</v>
      </c>
      <c r="CL2306">
        <v>0</v>
      </c>
      <c r="CM2306">
        <v>0</v>
      </c>
      <c r="CN2306">
        <v>0</v>
      </c>
      <c r="CO2306">
        <v>0</v>
      </c>
      <c r="CP2306">
        <v>0</v>
      </c>
      <c r="CQ2306">
        <v>0</v>
      </c>
      <c r="CR2306">
        <v>0</v>
      </c>
      <c r="CS2306">
        <v>0</v>
      </c>
      <c r="CT2306">
        <v>0</v>
      </c>
      <c r="CU2306">
        <v>0</v>
      </c>
      <c r="CV2306">
        <v>0</v>
      </c>
      <c r="CW2306">
        <v>0</v>
      </c>
      <c r="CX2306">
        <v>0</v>
      </c>
      <c r="CY2306">
        <v>0</v>
      </c>
      <c r="CZ2306">
        <v>0</v>
      </c>
      <c r="DA2306">
        <v>0</v>
      </c>
      <c r="DB2306">
        <v>0</v>
      </c>
      <c r="DC2306">
        <v>0</v>
      </c>
      <c r="DD2306">
        <v>0</v>
      </c>
      <c r="DE2306">
        <v>0</v>
      </c>
      <c r="DF2306">
        <v>0</v>
      </c>
      <c r="DG2306">
        <v>0</v>
      </c>
      <c r="DH2306">
        <v>0</v>
      </c>
      <c r="DI2306">
        <v>0</v>
      </c>
      <c r="DJ2306">
        <v>0</v>
      </c>
      <c r="DK2306">
        <v>0</v>
      </c>
      <c r="DL2306">
        <v>0</v>
      </c>
      <c r="DM2306">
        <v>0</v>
      </c>
      <c r="DN2306">
        <v>0</v>
      </c>
      <c r="DO2306">
        <v>0</v>
      </c>
      <c r="DP2306">
        <v>297700</v>
      </c>
      <c r="DQ2306">
        <v>-632899</v>
      </c>
      <c r="DR2306">
        <v>632899</v>
      </c>
      <c r="DS2306">
        <v>0</v>
      </c>
    </row>
    <row r="2307" spans="1:123" x14ac:dyDescent="0.3">
      <c r="A2307" t="str">
        <f t="shared" ref="A2307:A2370" si="36">CONCATENATE(C2307,LEFT(D2307,4))</f>
        <v>20461926</v>
      </c>
      <c r="B2307">
        <v>66</v>
      </c>
      <c r="C2307">
        <v>2046</v>
      </c>
      <c r="D2307">
        <v>192612</v>
      </c>
      <c r="E2307">
        <v>38</v>
      </c>
      <c r="F2307">
        <v>1884117</v>
      </c>
      <c r="G2307">
        <v>163038</v>
      </c>
      <c r="H2307">
        <v>550000</v>
      </c>
      <c r="I2307">
        <v>0</v>
      </c>
      <c r="J2307">
        <v>0</v>
      </c>
      <c r="K2307">
        <v>85000</v>
      </c>
      <c r="L2307">
        <v>200000</v>
      </c>
      <c r="M2307">
        <v>56200</v>
      </c>
      <c r="N2307">
        <v>11500</v>
      </c>
      <c r="O2307">
        <v>25500</v>
      </c>
      <c r="P2307">
        <v>4500</v>
      </c>
      <c r="Q2307">
        <v>2000</v>
      </c>
      <c r="R2307">
        <v>0</v>
      </c>
      <c r="S2307">
        <v>2951</v>
      </c>
      <c r="T2307">
        <v>35000</v>
      </c>
      <c r="U2307">
        <v>36000</v>
      </c>
      <c r="V2307">
        <v>0</v>
      </c>
      <c r="W2307">
        <v>15000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73028</v>
      </c>
      <c r="AD2307">
        <v>0</v>
      </c>
      <c r="AE2307">
        <v>0</v>
      </c>
      <c r="AF2307">
        <v>110652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772999</v>
      </c>
      <c r="AO2307">
        <v>719183</v>
      </c>
      <c r="AP2307">
        <v>110652</v>
      </c>
      <c r="AQ2307">
        <v>0</v>
      </c>
      <c r="AR2307">
        <v>13602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0</v>
      </c>
      <c r="BI2307">
        <v>0</v>
      </c>
      <c r="BJ2307">
        <v>0</v>
      </c>
      <c r="BK2307">
        <v>843437</v>
      </c>
      <c r="BL2307">
        <v>0</v>
      </c>
      <c r="BM2307">
        <v>0</v>
      </c>
      <c r="BN2307">
        <v>0</v>
      </c>
      <c r="BO2307">
        <v>0</v>
      </c>
      <c r="BP2307">
        <v>0</v>
      </c>
      <c r="BQ2307">
        <v>0</v>
      </c>
      <c r="BR2307">
        <v>0</v>
      </c>
      <c r="BS2307">
        <v>0</v>
      </c>
      <c r="BT2307">
        <v>0</v>
      </c>
      <c r="BU2307">
        <v>0</v>
      </c>
      <c r="BV2307">
        <v>0</v>
      </c>
      <c r="BW2307">
        <v>0</v>
      </c>
      <c r="BX2307">
        <v>0</v>
      </c>
      <c r="BY2307">
        <v>0</v>
      </c>
      <c r="BZ2307">
        <v>0</v>
      </c>
      <c r="CA2307">
        <v>0</v>
      </c>
      <c r="CB2307">
        <v>0</v>
      </c>
      <c r="CC2307">
        <v>0</v>
      </c>
      <c r="CD2307">
        <v>0</v>
      </c>
      <c r="CE2307">
        <v>0</v>
      </c>
      <c r="CF2307">
        <v>0</v>
      </c>
      <c r="CG2307">
        <v>0</v>
      </c>
      <c r="CH2307">
        <v>0</v>
      </c>
      <c r="CI2307">
        <v>0</v>
      </c>
      <c r="CJ2307">
        <v>0</v>
      </c>
      <c r="CK2307">
        <v>0</v>
      </c>
      <c r="CL2307">
        <v>0</v>
      </c>
      <c r="CM2307">
        <v>0</v>
      </c>
      <c r="CN2307">
        <v>0</v>
      </c>
      <c r="CO2307">
        <v>0</v>
      </c>
      <c r="CP2307">
        <v>0</v>
      </c>
      <c r="CQ2307">
        <v>0</v>
      </c>
      <c r="CR2307">
        <v>0</v>
      </c>
      <c r="CS2307">
        <v>0</v>
      </c>
      <c r="CT2307">
        <v>0</v>
      </c>
      <c r="CU2307">
        <v>0</v>
      </c>
      <c r="CV2307">
        <v>0</v>
      </c>
      <c r="CW2307">
        <v>0</v>
      </c>
      <c r="CX2307">
        <v>0</v>
      </c>
      <c r="CY2307">
        <v>0</v>
      </c>
      <c r="CZ2307">
        <v>0</v>
      </c>
      <c r="DA2307">
        <v>0</v>
      </c>
      <c r="DB2307">
        <v>0</v>
      </c>
      <c r="DC2307">
        <v>0</v>
      </c>
      <c r="DD2307">
        <v>0</v>
      </c>
      <c r="DE2307">
        <v>0</v>
      </c>
      <c r="DF2307">
        <v>0</v>
      </c>
      <c r="DG2307">
        <v>0</v>
      </c>
      <c r="DH2307">
        <v>0</v>
      </c>
      <c r="DI2307">
        <v>0</v>
      </c>
      <c r="DJ2307">
        <v>0</v>
      </c>
      <c r="DK2307">
        <v>0</v>
      </c>
      <c r="DL2307">
        <v>0</v>
      </c>
      <c r="DM2307">
        <v>0</v>
      </c>
      <c r="DN2307">
        <v>0</v>
      </c>
      <c r="DO2307">
        <v>0</v>
      </c>
      <c r="DP2307">
        <v>277700</v>
      </c>
      <c r="DQ2307">
        <v>-466719</v>
      </c>
      <c r="DR2307">
        <v>466719</v>
      </c>
      <c r="DS2307">
        <v>0</v>
      </c>
    </row>
    <row r="2308" spans="1:123" x14ac:dyDescent="0.3">
      <c r="A2308" t="str">
        <f t="shared" si="36"/>
        <v>20471927</v>
      </c>
      <c r="B2308">
        <v>66</v>
      </c>
      <c r="C2308">
        <v>2047</v>
      </c>
      <c r="D2308">
        <v>192712</v>
      </c>
      <c r="E2308">
        <v>44</v>
      </c>
      <c r="F2308">
        <v>1711098</v>
      </c>
      <c r="G2308">
        <v>163034</v>
      </c>
      <c r="H2308">
        <v>550000</v>
      </c>
      <c r="I2308">
        <v>0</v>
      </c>
      <c r="J2308">
        <v>0</v>
      </c>
      <c r="K2308">
        <v>85000</v>
      </c>
      <c r="L2308">
        <v>200000</v>
      </c>
      <c r="M2308">
        <v>56200</v>
      </c>
      <c r="N2308">
        <v>11500</v>
      </c>
      <c r="O2308">
        <v>25500</v>
      </c>
      <c r="P2308">
        <v>4500</v>
      </c>
      <c r="Q2308">
        <v>2000</v>
      </c>
      <c r="R2308">
        <v>0</v>
      </c>
      <c r="S2308">
        <v>2737</v>
      </c>
      <c r="T2308">
        <v>35000</v>
      </c>
      <c r="U2308">
        <v>36000</v>
      </c>
      <c r="V2308">
        <v>0</v>
      </c>
      <c r="W2308">
        <v>15000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85239</v>
      </c>
      <c r="AD2308">
        <v>43915</v>
      </c>
      <c r="AE2308">
        <v>0</v>
      </c>
      <c r="AF2308">
        <v>129154</v>
      </c>
      <c r="AG2308">
        <v>43915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754284</v>
      </c>
      <c r="AO2308">
        <v>839432</v>
      </c>
      <c r="AP2308">
        <v>129154</v>
      </c>
      <c r="AQ2308">
        <v>0</v>
      </c>
      <c r="AR2308">
        <v>20000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57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0</v>
      </c>
      <c r="BI2308">
        <v>0</v>
      </c>
      <c r="BJ2308">
        <v>0</v>
      </c>
      <c r="BK2308">
        <v>988642</v>
      </c>
      <c r="BL2308">
        <v>0</v>
      </c>
      <c r="BM2308">
        <v>0</v>
      </c>
      <c r="BN2308">
        <v>0</v>
      </c>
      <c r="BO2308">
        <v>0</v>
      </c>
      <c r="BP2308">
        <v>0</v>
      </c>
      <c r="BQ2308">
        <v>0</v>
      </c>
      <c r="BR2308">
        <v>0</v>
      </c>
      <c r="BS2308">
        <v>0</v>
      </c>
      <c r="BT2308">
        <v>0</v>
      </c>
      <c r="BU2308">
        <v>0</v>
      </c>
      <c r="BV2308">
        <v>0</v>
      </c>
      <c r="BW2308">
        <v>0</v>
      </c>
      <c r="BX2308">
        <v>0</v>
      </c>
      <c r="BY2308">
        <v>0</v>
      </c>
      <c r="BZ2308">
        <v>0</v>
      </c>
      <c r="CA2308">
        <v>0</v>
      </c>
      <c r="CB2308">
        <v>0</v>
      </c>
      <c r="CC2308">
        <v>0</v>
      </c>
      <c r="CD2308">
        <v>0</v>
      </c>
      <c r="CE2308">
        <v>0</v>
      </c>
      <c r="CF2308">
        <v>0</v>
      </c>
      <c r="CG2308">
        <v>0</v>
      </c>
      <c r="CH2308">
        <v>0</v>
      </c>
      <c r="CI2308">
        <v>0</v>
      </c>
      <c r="CJ2308">
        <v>0</v>
      </c>
      <c r="CK2308">
        <v>0</v>
      </c>
      <c r="CL2308">
        <v>0</v>
      </c>
      <c r="CM2308">
        <v>0</v>
      </c>
      <c r="CN2308">
        <v>0</v>
      </c>
      <c r="CO2308">
        <v>0</v>
      </c>
      <c r="CP2308">
        <v>0</v>
      </c>
      <c r="CQ2308">
        <v>0</v>
      </c>
      <c r="CR2308">
        <v>0</v>
      </c>
      <c r="CS2308">
        <v>0</v>
      </c>
      <c r="CT2308">
        <v>0</v>
      </c>
      <c r="CU2308">
        <v>0</v>
      </c>
      <c r="CV2308">
        <v>0</v>
      </c>
      <c r="CW2308">
        <v>0</v>
      </c>
      <c r="CX2308">
        <v>0</v>
      </c>
      <c r="CY2308">
        <v>0</v>
      </c>
      <c r="CZ2308">
        <v>0</v>
      </c>
      <c r="DA2308">
        <v>0</v>
      </c>
      <c r="DB2308">
        <v>0</v>
      </c>
      <c r="DC2308">
        <v>0</v>
      </c>
      <c r="DD2308">
        <v>0</v>
      </c>
      <c r="DE2308">
        <v>0</v>
      </c>
      <c r="DF2308">
        <v>0</v>
      </c>
      <c r="DG2308">
        <v>0</v>
      </c>
      <c r="DH2308">
        <v>0</v>
      </c>
      <c r="DI2308">
        <v>0</v>
      </c>
      <c r="DJ2308">
        <v>0</v>
      </c>
      <c r="DK2308">
        <v>0</v>
      </c>
      <c r="DL2308">
        <v>0</v>
      </c>
      <c r="DM2308">
        <v>0</v>
      </c>
      <c r="DN2308">
        <v>0</v>
      </c>
      <c r="DO2308">
        <v>0</v>
      </c>
      <c r="DP2308">
        <v>257700</v>
      </c>
      <c r="DQ2308">
        <v>-167206</v>
      </c>
      <c r="DR2308">
        <v>167206</v>
      </c>
      <c r="DS2308">
        <v>0</v>
      </c>
    </row>
    <row r="2309" spans="1:123" x14ac:dyDescent="0.3">
      <c r="A2309" t="str">
        <f t="shared" si="36"/>
        <v>20481928</v>
      </c>
      <c r="B2309">
        <v>66</v>
      </c>
      <c r="C2309">
        <v>2048</v>
      </c>
      <c r="D2309">
        <v>192812</v>
      </c>
      <c r="E2309">
        <v>52</v>
      </c>
      <c r="F2309">
        <v>1940690</v>
      </c>
      <c r="G2309">
        <v>163030</v>
      </c>
      <c r="H2309">
        <v>550000</v>
      </c>
      <c r="I2309">
        <v>0</v>
      </c>
      <c r="J2309">
        <v>0</v>
      </c>
      <c r="K2309">
        <v>85000</v>
      </c>
      <c r="L2309">
        <v>200000</v>
      </c>
      <c r="M2309">
        <v>56200</v>
      </c>
      <c r="N2309">
        <v>11500</v>
      </c>
      <c r="O2309">
        <v>25500</v>
      </c>
      <c r="P2309">
        <v>4500</v>
      </c>
      <c r="Q2309">
        <v>2000</v>
      </c>
      <c r="R2309">
        <v>0</v>
      </c>
      <c r="S2309">
        <v>2522</v>
      </c>
      <c r="T2309">
        <v>35000</v>
      </c>
      <c r="U2309">
        <v>36000</v>
      </c>
      <c r="V2309">
        <v>0</v>
      </c>
      <c r="W2309">
        <v>15000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100126</v>
      </c>
      <c r="AD2309">
        <v>51585</v>
      </c>
      <c r="AE2309">
        <v>0</v>
      </c>
      <c r="AF2309">
        <v>151711</v>
      </c>
      <c r="AG2309">
        <v>51585</v>
      </c>
      <c r="AH2309">
        <v>0</v>
      </c>
      <c r="AI2309">
        <v>43915</v>
      </c>
      <c r="AJ2309">
        <v>0</v>
      </c>
      <c r="AK2309">
        <v>43915</v>
      </c>
      <c r="AL2309">
        <v>43915</v>
      </c>
      <c r="AM2309">
        <v>0</v>
      </c>
      <c r="AN2309">
        <v>731511</v>
      </c>
      <c r="AO2309">
        <v>986044</v>
      </c>
      <c r="AP2309">
        <v>151711</v>
      </c>
      <c r="AQ2309">
        <v>0</v>
      </c>
      <c r="AR2309">
        <v>20000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7926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0</v>
      </c>
      <c r="BI2309">
        <v>0</v>
      </c>
      <c r="BJ2309">
        <v>0</v>
      </c>
      <c r="BK2309">
        <v>1165681</v>
      </c>
      <c r="BL2309">
        <v>0</v>
      </c>
      <c r="BM2309">
        <v>0</v>
      </c>
      <c r="BN2309">
        <v>0</v>
      </c>
      <c r="BO2309">
        <v>0</v>
      </c>
      <c r="BP2309">
        <v>0</v>
      </c>
      <c r="BQ2309">
        <v>0</v>
      </c>
      <c r="BR2309">
        <v>0</v>
      </c>
      <c r="BS2309">
        <v>0</v>
      </c>
      <c r="BT2309">
        <v>0</v>
      </c>
      <c r="BU2309">
        <v>0</v>
      </c>
      <c r="BV2309">
        <v>0</v>
      </c>
      <c r="BW2309">
        <v>0</v>
      </c>
      <c r="BX2309">
        <v>0</v>
      </c>
      <c r="BY2309">
        <v>0</v>
      </c>
      <c r="BZ2309">
        <v>0</v>
      </c>
      <c r="CA2309">
        <v>0</v>
      </c>
      <c r="CB2309">
        <v>0</v>
      </c>
      <c r="CC2309">
        <v>0</v>
      </c>
      <c r="CD2309">
        <v>0</v>
      </c>
      <c r="CE2309">
        <v>0</v>
      </c>
      <c r="CF2309">
        <v>0</v>
      </c>
      <c r="CG2309">
        <v>0</v>
      </c>
      <c r="CH2309">
        <v>0</v>
      </c>
      <c r="CI2309">
        <v>0</v>
      </c>
      <c r="CJ2309">
        <v>0</v>
      </c>
      <c r="CK2309">
        <v>0</v>
      </c>
      <c r="CL2309">
        <v>0</v>
      </c>
      <c r="CM2309">
        <v>0</v>
      </c>
      <c r="CN2309">
        <v>0</v>
      </c>
      <c r="CO2309">
        <v>0</v>
      </c>
      <c r="CP2309">
        <v>0</v>
      </c>
      <c r="CQ2309">
        <v>0</v>
      </c>
      <c r="CR2309">
        <v>0</v>
      </c>
      <c r="CS2309">
        <v>0</v>
      </c>
      <c r="CT2309">
        <v>0</v>
      </c>
      <c r="CU2309">
        <v>0</v>
      </c>
      <c r="CV2309">
        <v>0</v>
      </c>
      <c r="CW2309">
        <v>0</v>
      </c>
      <c r="CX2309">
        <v>0</v>
      </c>
      <c r="CY2309">
        <v>0</v>
      </c>
      <c r="CZ2309">
        <v>0</v>
      </c>
      <c r="DA2309">
        <v>0</v>
      </c>
      <c r="DB2309">
        <v>0</v>
      </c>
      <c r="DC2309">
        <v>0</v>
      </c>
      <c r="DD2309">
        <v>0</v>
      </c>
      <c r="DE2309">
        <v>0</v>
      </c>
      <c r="DF2309">
        <v>0</v>
      </c>
      <c r="DG2309">
        <v>0</v>
      </c>
      <c r="DH2309">
        <v>0</v>
      </c>
      <c r="DI2309">
        <v>0</v>
      </c>
      <c r="DJ2309">
        <v>0</v>
      </c>
      <c r="DK2309">
        <v>0</v>
      </c>
      <c r="DL2309">
        <v>0</v>
      </c>
      <c r="DM2309">
        <v>0</v>
      </c>
      <c r="DN2309">
        <v>0</v>
      </c>
      <c r="DO2309">
        <v>43915</v>
      </c>
      <c r="DP2309">
        <v>237700</v>
      </c>
      <c r="DQ2309">
        <v>-242528</v>
      </c>
      <c r="DR2309">
        <v>242528</v>
      </c>
      <c r="DS2309">
        <v>0</v>
      </c>
    </row>
    <row r="2310" spans="1:123" x14ac:dyDescent="0.3">
      <c r="A2310" t="str">
        <f t="shared" si="36"/>
        <v>20491929</v>
      </c>
      <c r="B2310">
        <v>66</v>
      </c>
      <c r="C2310">
        <v>2049</v>
      </c>
      <c r="D2310">
        <v>192912</v>
      </c>
      <c r="E2310">
        <v>17</v>
      </c>
      <c r="F2310">
        <v>2167037</v>
      </c>
      <c r="G2310">
        <v>163025</v>
      </c>
      <c r="H2310">
        <v>550000</v>
      </c>
      <c r="I2310">
        <v>0</v>
      </c>
      <c r="J2310">
        <v>0</v>
      </c>
      <c r="K2310">
        <v>85000</v>
      </c>
      <c r="L2310">
        <v>200000</v>
      </c>
      <c r="M2310">
        <v>56200</v>
      </c>
      <c r="N2310">
        <v>11500</v>
      </c>
      <c r="O2310">
        <v>25500</v>
      </c>
      <c r="P2310">
        <v>4500</v>
      </c>
      <c r="Q2310">
        <v>2000</v>
      </c>
      <c r="R2310">
        <v>0</v>
      </c>
      <c r="S2310">
        <v>2308</v>
      </c>
      <c r="T2310">
        <v>35000</v>
      </c>
      <c r="U2310">
        <v>36000</v>
      </c>
      <c r="V2310">
        <v>0</v>
      </c>
      <c r="W2310">
        <v>15000</v>
      </c>
      <c r="X2310">
        <v>0</v>
      </c>
      <c r="Y2310">
        <v>0</v>
      </c>
      <c r="Z2310">
        <v>0</v>
      </c>
      <c r="AA2310">
        <v>0</v>
      </c>
      <c r="AB2310">
        <v>43915</v>
      </c>
      <c r="AC2310">
        <v>32733</v>
      </c>
      <c r="AD2310">
        <v>0</v>
      </c>
      <c r="AE2310">
        <v>43915</v>
      </c>
      <c r="AF2310">
        <v>5683</v>
      </c>
      <c r="AG2310">
        <v>0</v>
      </c>
      <c r="AH2310">
        <v>0</v>
      </c>
      <c r="AI2310">
        <v>51585</v>
      </c>
      <c r="AJ2310">
        <v>0</v>
      </c>
      <c r="AK2310">
        <v>51585</v>
      </c>
      <c r="AL2310">
        <v>51585</v>
      </c>
      <c r="AM2310">
        <v>0</v>
      </c>
      <c r="AN2310">
        <v>877325</v>
      </c>
      <c r="AO2310">
        <v>322360</v>
      </c>
      <c r="AP2310">
        <v>49598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0</v>
      </c>
      <c r="BI2310">
        <v>0</v>
      </c>
      <c r="BJ2310">
        <v>0</v>
      </c>
      <c r="BK2310">
        <v>371958</v>
      </c>
      <c r="BL2310">
        <v>0</v>
      </c>
      <c r="BM2310">
        <v>0</v>
      </c>
      <c r="BN2310">
        <v>0</v>
      </c>
      <c r="BO2310">
        <v>0</v>
      </c>
      <c r="BP2310">
        <v>0</v>
      </c>
      <c r="BQ2310">
        <v>0</v>
      </c>
      <c r="BR2310">
        <v>0</v>
      </c>
      <c r="BS2310">
        <v>0</v>
      </c>
      <c r="BT2310">
        <v>0</v>
      </c>
      <c r="BU2310">
        <v>0</v>
      </c>
      <c r="BV2310">
        <v>0</v>
      </c>
      <c r="BW2310">
        <v>0</v>
      </c>
      <c r="BX2310">
        <v>0</v>
      </c>
      <c r="BY2310">
        <v>0</v>
      </c>
      <c r="BZ2310">
        <v>0</v>
      </c>
      <c r="CA2310">
        <v>0</v>
      </c>
      <c r="CB2310">
        <v>0</v>
      </c>
      <c r="CC2310">
        <v>0</v>
      </c>
      <c r="CD2310">
        <v>0</v>
      </c>
      <c r="CE2310">
        <v>0</v>
      </c>
      <c r="CF2310">
        <v>0</v>
      </c>
      <c r="CG2310">
        <v>0</v>
      </c>
      <c r="CH2310">
        <v>0</v>
      </c>
      <c r="CI2310">
        <v>0</v>
      </c>
      <c r="CJ2310">
        <v>0</v>
      </c>
      <c r="CK2310">
        <v>0</v>
      </c>
      <c r="CL2310">
        <v>0</v>
      </c>
      <c r="CM2310">
        <v>0</v>
      </c>
      <c r="CN2310">
        <v>0</v>
      </c>
      <c r="CO2310">
        <v>0</v>
      </c>
      <c r="CP2310">
        <v>0</v>
      </c>
      <c r="CQ2310">
        <v>0</v>
      </c>
      <c r="CR2310">
        <v>0</v>
      </c>
      <c r="CS2310">
        <v>0</v>
      </c>
      <c r="CT2310">
        <v>0</v>
      </c>
      <c r="CU2310">
        <v>0</v>
      </c>
      <c r="CV2310">
        <v>0</v>
      </c>
      <c r="CW2310">
        <v>0</v>
      </c>
      <c r="CX2310">
        <v>0</v>
      </c>
      <c r="CY2310">
        <v>0</v>
      </c>
      <c r="CZ2310">
        <v>0</v>
      </c>
      <c r="DA2310">
        <v>0</v>
      </c>
      <c r="DB2310">
        <v>0</v>
      </c>
      <c r="DC2310">
        <v>0</v>
      </c>
      <c r="DD2310">
        <v>0</v>
      </c>
      <c r="DE2310">
        <v>0</v>
      </c>
      <c r="DF2310">
        <v>0</v>
      </c>
      <c r="DG2310">
        <v>0</v>
      </c>
      <c r="DH2310">
        <v>0</v>
      </c>
      <c r="DI2310">
        <v>0</v>
      </c>
      <c r="DJ2310">
        <v>0</v>
      </c>
      <c r="DK2310">
        <v>0</v>
      </c>
      <c r="DL2310">
        <v>0</v>
      </c>
      <c r="DM2310">
        <v>0</v>
      </c>
      <c r="DN2310">
        <v>0</v>
      </c>
      <c r="DO2310">
        <v>51585</v>
      </c>
      <c r="DP2310">
        <v>217700</v>
      </c>
      <c r="DQ2310">
        <v>-1116779</v>
      </c>
      <c r="DR2310">
        <v>1116779</v>
      </c>
      <c r="DS2310">
        <v>0</v>
      </c>
    </row>
    <row r="2311" spans="1:123" x14ac:dyDescent="0.3">
      <c r="A2311" t="str">
        <f t="shared" si="36"/>
        <v>20501930</v>
      </c>
      <c r="B2311">
        <v>66</v>
      </c>
      <c r="C2311">
        <v>2050</v>
      </c>
      <c r="D2311">
        <v>193012</v>
      </c>
      <c r="E2311">
        <v>50</v>
      </c>
      <c r="F2311">
        <v>2140601</v>
      </c>
      <c r="G2311">
        <v>163021</v>
      </c>
      <c r="H2311">
        <v>550000</v>
      </c>
      <c r="I2311">
        <v>0</v>
      </c>
      <c r="J2311">
        <v>0</v>
      </c>
      <c r="K2311">
        <v>85000</v>
      </c>
      <c r="L2311">
        <v>200000</v>
      </c>
      <c r="M2311">
        <v>56200</v>
      </c>
      <c r="N2311">
        <v>11500</v>
      </c>
      <c r="O2311">
        <v>25500</v>
      </c>
      <c r="P2311">
        <v>4500</v>
      </c>
      <c r="Q2311">
        <v>2000</v>
      </c>
      <c r="R2311">
        <v>0</v>
      </c>
      <c r="S2311">
        <v>2093</v>
      </c>
      <c r="T2311">
        <v>35000</v>
      </c>
      <c r="U2311">
        <v>36000</v>
      </c>
      <c r="V2311">
        <v>0</v>
      </c>
      <c r="W2311">
        <v>20000</v>
      </c>
      <c r="X2311">
        <v>0</v>
      </c>
      <c r="Y2311">
        <v>0</v>
      </c>
      <c r="Z2311">
        <v>0</v>
      </c>
      <c r="AA2311">
        <v>0</v>
      </c>
      <c r="AB2311">
        <v>51585</v>
      </c>
      <c r="AC2311">
        <v>96651</v>
      </c>
      <c r="AD2311">
        <v>49794</v>
      </c>
      <c r="AE2311">
        <v>51585</v>
      </c>
      <c r="AF2311">
        <v>94860</v>
      </c>
      <c r="AG2311">
        <v>49794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782933</v>
      </c>
      <c r="AO2311">
        <v>951819</v>
      </c>
      <c r="AP2311">
        <v>146445</v>
      </c>
      <c r="AQ2311">
        <v>0</v>
      </c>
      <c r="AR2311">
        <v>20000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6089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0</v>
      </c>
      <c r="BI2311">
        <v>0</v>
      </c>
      <c r="BJ2311">
        <v>0</v>
      </c>
      <c r="BK2311">
        <v>1124353</v>
      </c>
      <c r="BL2311">
        <v>0</v>
      </c>
      <c r="BM2311">
        <v>0</v>
      </c>
      <c r="BN2311">
        <v>0</v>
      </c>
      <c r="BO2311">
        <v>0</v>
      </c>
      <c r="BP2311">
        <v>0</v>
      </c>
      <c r="BQ2311">
        <v>0</v>
      </c>
      <c r="BR2311">
        <v>0</v>
      </c>
      <c r="BS2311">
        <v>0</v>
      </c>
      <c r="BT2311">
        <v>0</v>
      </c>
      <c r="BU2311">
        <v>0</v>
      </c>
      <c r="BV2311">
        <v>0</v>
      </c>
      <c r="BW2311">
        <v>0</v>
      </c>
      <c r="BX2311">
        <v>0</v>
      </c>
      <c r="BY2311">
        <v>0</v>
      </c>
      <c r="BZ2311">
        <v>0</v>
      </c>
      <c r="CA2311">
        <v>0</v>
      </c>
      <c r="CB2311">
        <v>0</v>
      </c>
      <c r="CC2311">
        <v>0</v>
      </c>
      <c r="CD2311">
        <v>0</v>
      </c>
      <c r="CE2311">
        <v>0</v>
      </c>
      <c r="CF2311">
        <v>0</v>
      </c>
      <c r="CG2311">
        <v>0</v>
      </c>
      <c r="CH2311">
        <v>0</v>
      </c>
      <c r="CI2311">
        <v>0</v>
      </c>
      <c r="CJ2311">
        <v>0</v>
      </c>
      <c r="CK2311">
        <v>0</v>
      </c>
      <c r="CL2311">
        <v>0</v>
      </c>
      <c r="CM2311">
        <v>0</v>
      </c>
      <c r="CN2311">
        <v>0</v>
      </c>
      <c r="CO2311">
        <v>0</v>
      </c>
      <c r="CP2311">
        <v>0</v>
      </c>
      <c r="CQ2311">
        <v>0</v>
      </c>
      <c r="CR2311">
        <v>0</v>
      </c>
      <c r="CS2311">
        <v>0</v>
      </c>
      <c r="CT2311">
        <v>0</v>
      </c>
      <c r="CU2311">
        <v>0</v>
      </c>
      <c r="CV2311">
        <v>0</v>
      </c>
      <c r="CW2311">
        <v>0</v>
      </c>
      <c r="CX2311">
        <v>0</v>
      </c>
      <c r="CY2311">
        <v>0</v>
      </c>
      <c r="CZ2311">
        <v>0</v>
      </c>
      <c r="DA2311">
        <v>0</v>
      </c>
      <c r="DB2311">
        <v>0</v>
      </c>
      <c r="DC2311">
        <v>0</v>
      </c>
      <c r="DD2311">
        <v>0</v>
      </c>
      <c r="DE2311">
        <v>0</v>
      </c>
      <c r="DF2311">
        <v>0</v>
      </c>
      <c r="DG2311">
        <v>0</v>
      </c>
      <c r="DH2311">
        <v>0</v>
      </c>
      <c r="DI2311">
        <v>0</v>
      </c>
      <c r="DJ2311">
        <v>0</v>
      </c>
      <c r="DK2311">
        <v>0</v>
      </c>
      <c r="DL2311">
        <v>0</v>
      </c>
      <c r="DM2311">
        <v>0</v>
      </c>
      <c r="DN2311">
        <v>0</v>
      </c>
      <c r="DO2311">
        <v>0</v>
      </c>
      <c r="DP2311">
        <v>197700</v>
      </c>
      <c r="DQ2311">
        <v>-432336</v>
      </c>
      <c r="DR2311">
        <v>432336</v>
      </c>
      <c r="DS2311">
        <v>0</v>
      </c>
    </row>
    <row r="2312" spans="1:123" x14ac:dyDescent="0.3">
      <c r="A2312" t="str">
        <f t="shared" si="36"/>
        <v>20161988</v>
      </c>
      <c r="B2312">
        <v>67</v>
      </c>
      <c r="C2312">
        <v>2016</v>
      </c>
      <c r="D2312">
        <v>198812</v>
      </c>
      <c r="E2312">
        <v>22</v>
      </c>
      <c r="F2312">
        <v>1560439</v>
      </c>
      <c r="G2312">
        <v>211232</v>
      </c>
      <c r="H2312">
        <v>550000</v>
      </c>
      <c r="I2312">
        <v>0</v>
      </c>
      <c r="J2312">
        <v>126000</v>
      </c>
      <c r="K2312">
        <v>85000</v>
      </c>
      <c r="L2312">
        <v>100000</v>
      </c>
      <c r="M2312">
        <v>56200</v>
      </c>
      <c r="N2312">
        <v>11500</v>
      </c>
      <c r="O2312">
        <v>25500</v>
      </c>
      <c r="P2312">
        <v>4500</v>
      </c>
      <c r="Q2312">
        <v>2000</v>
      </c>
      <c r="R2312">
        <v>0</v>
      </c>
      <c r="S2312">
        <v>8370</v>
      </c>
      <c r="T2312">
        <v>35000</v>
      </c>
      <c r="U2312">
        <v>36000</v>
      </c>
      <c r="V2312">
        <v>0</v>
      </c>
      <c r="W2312">
        <v>0</v>
      </c>
      <c r="X2312">
        <v>79000</v>
      </c>
      <c r="Y2312">
        <v>0</v>
      </c>
      <c r="Z2312">
        <v>0</v>
      </c>
      <c r="AA2312">
        <v>0</v>
      </c>
      <c r="AB2312">
        <v>210000</v>
      </c>
      <c r="AC2312">
        <v>41844</v>
      </c>
      <c r="AD2312">
        <v>0</v>
      </c>
      <c r="AE2312">
        <v>63403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146597</v>
      </c>
      <c r="AL2312">
        <v>0</v>
      </c>
      <c r="AM2312">
        <v>0</v>
      </c>
      <c r="AN2312">
        <v>1009070</v>
      </c>
      <c r="AO2312">
        <v>412085</v>
      </c>
      <c r="AP2312">
        <v>63403</v>
      </c>
      <c r="AQ2312">
        <v>0</v>
      </c>
      <c r="AR2312">
        <v>0</v>
      </c>
      <c r="AS2312">
        <v>3000</v>
      </c>
      <c r="AT2312">
        <v>8000</v>
      </c>
      <c r="AU2312">
        <v>200000</v>
      </c>
      <c r="AV2312">
        <v>0</v>
      </c>
      <c r="AW2312">
        <v>0</v>
      </c>
      <c r="AX2312">
        <v>11113</v>
      </c>
      <c r="AY2312">
        <v>0</v>
      </c>
      <c r="AZ2312">
        <v>0</v>
      </c>
      <c r="BA2312">
        <v>0</v>
      </c>
      <c r="BB2312">
        <v>8000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0</v>
      </c>
      <c r="BI2312">
        <v>0</v>
      </c>
      <c r="BJ2312">
        <v>0</v>
      </c>
      <c r="BK2312">
        <v>705601</v>
      </c>
      <c r="BL2312">
        <v>0</v>
      </c>
      <c r="BM2312">
        <v>32000</v>
      </c>
      <c r="BN2312">
        <v>0</v>
      </c>
      <c r="BO2312">
        <v>0</v>
      </c>
      <c r="BP2312">
        <v>61000</v>
      </c>
      <c r="BQ2312">
        <v>0</v>
      </c>
      <c r="BR2312">
        <v>0</v>
      </c>
      <c r="BS2312">
        <v>0</v>
      </c>
      <c r="BT2312">
        <v>0</v>
      </c>
      <c r="BU2312">
        <v>0</v>
      </c>
      <c r="BV2312">
        <v>0</v>
      </c>
      <c r="BW2312">
        <v>0</v>
      </c>
      <c r="BX2312">
        <v>0</v>
      </c>
      <c r="BY2312">
        <v>0</v>
      </c>
      <c r="BZ2312">
        <v>0</v>
      </c>
      <c r="CA2312">
        <v>0</v>
      </c>
      <c r="CB2312">
        <v>0</v>
      </c>
      <c r="CC2312">
        <v>0</v>
      </c>
      <c r="CD2312">
        <v>0</v>
      </c>
      <c r="CE2312">
        <v>0</v>
      </c>
      <c r="CF2312">
        <v>0</v>
      </c>
      <c r="CG2312">
        <v>0</v>
      </c>
      <c r="CH2312">
        <v>0</v>
      </c>
      <c r="CI2312">
        <v>0</v>
      </c>
      <c r="CJ2312">
        <v>0</v>
      </c>
      <c r="CK2312">
        <v>0</v>
      </c>
      <c r="CL2312">
        <v>0</v>
      </c>
      <c r="CM2312">
        <v>0</v>
      </c>
      <c r="CN2312">
        <v>0</v>
      </c>
      <c r="CO2312">
        <v>0</v>
      </c>
      <c r="CP2312">
        <v>0</v>
      </c>
      <c r="CQ2312">
        <v>64000</v>
      </c>
      <c r="CR2312">
        <v>0</v>
      </c>
      <c r="CS2312">
        <v>0</v>
      </c>
      <c r="CT2312">
        <v>18000</v>
      </c>
      <c r="CU2312">
        <v>0</v>
      </c>
      <c r="CV2312">
        <v>0</v>
      </c>
      <c r="CW2312">
        <v>0</v>
      </c>
      <c r="CX2312">
        <v>0</v>
      </c>
      <c r="CY2312">
        <v>0</v>
      </c>
      <c r="CZ2312">
        <v>0</v>
      </c>
      <c r="DA2312">
        <v>0</v>
      </c>
      <c r="DB2312">
        <v>0</v>
      </c>
      <c r="DC2312">
        <v>0</v>
      </c>
      <c r="DD2312">
        <v>0</v>
      </c>
      <c r="DE2312">
        <v>5000</v>
      </c>
      <c r="DF2312">
        <v>0</v>
      </c>
      <c r="DG2312">
        <v>0</v>
      </c>
      <c r="DH2312">
        <v>0</v>
      </c>
      <c r="DI2312">
        <v>0</v>
      </c>
      <c r="DJ2312">
        <v>114887</v>
      </c>
      <c r="DK2312">
        <v>124000</v>
      </c>
      <c r="DL2312">
        <v>30000</v>
      </c>
      <c r="DM2312">
        <v>137000</v>
      </c>
      <c r="DN2312">
        <v>0</v>
      </c>
      <c r="DO2312">
        <v>639484</v>
      </c>
      <c r="DP2312">
        <v>317700</v>
      </c>
      <c r="DQ2312">
        <v>-383113</v>
      </c>
      <c r="DR2312">
        <v>0</v>
      </c>
      <c r="DS2312">
        <v>0</v>
      </c>
    </row>
    <row r="2313" spans="1:123" x14ac:dyDescent="0.3">
      <c r="A2313" t="str">
        <f t="shared" si="36"/>
        <v>20171989</v>
      </c>
      <c r="B2313">
        <v>67</v>
      </c>
      <c r="C2313">
        <v>2017</v>
      </c>
      <c r="D2313">
        <v>198912</v>
      </c>
      <c r="E2313">
        <v>62</v>
      </c>
      <c r="F2313">
        <v>1709405</v>
      </c>
      <c r="G2313">
        <v>215203</v>
      </c>
      <c r="H2313">
        <v>550000</v>
      </c>
      <c r="I2313">
        <v>0</v>
      </c>
      <c r="J2313">
        <v>126000</v>
      </c>
      <c r="K2313">
        <v>85000</v>
      </c>
      <c r="L2313">
        <v>100000</v>
      </c>
      <c r="M2313">
        <v>56200</v>
      </c>
      <c r="N2313">
        <v>11500</v>
      </c>
      <c r="O2313">
        <v>25500</v>
      </c>
      <c r="P2313">
        <v>4500</v>
      </c>
      <c r="Q2313">
        <v>2000</v>
      </c>
      <c r="R2313">
        <v>0</v>
      </c>
      <c r="S2313">
        <v>8311</v>
      </c>
      <c r="T2313">
        <v>35000</v>
      </c>
      <c r="U2313">
        <v>36000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146597</v>
      </c>
      <c r="AC2313">
        <v>119650</v>
      </c>
      <c r="AD2313">
        <v>0</v>
      </c>
      <c r="AE2313">
        <v>146597</v>
      </c>
      <c r="AF2313">
        <v>34695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895316</v>
      </c>
      <c r="AO2313">
        <v>1178310</v>
      </c>
      <c r="AP2313">
        <v>181293</v>
      </c>
      <c r="AQ2313">
        <v>0</v>
      </c>
      <c r="AR2313">
        <v>20000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0</v>
      </c>
      <c r="BI2313">
        <v>0</v>
      </c>
      <c r="BJ2313">
        <v>0</v>
      </c>
      <c r="BK2313">
        <v>1379603</v>
      </c>
      <c r="BL2313">
        <v>0</v>
      </c>
      <c r="BM2313">
        <v>0</v>
      </c>
      <c r="BN2313">
        <v>0</v>
      </c>
      <c r="BO2313">
        <v>0</v>
      </c>
      <c r="BP2313">
        <v>0</v>
      </c>
      <c r="BQ2313">
        <v>0</v>
      </c>
      <c r="BR2313">
        <v>314311</v>
      </c>
      <c r="BS2313">
        <v>0</v>
      </c>
      <c r="BT2313">
        <v>0</v>
      </c>
      <c r="BU2313">
        <v>0</v>
      </c>
      <c r="BV2313">
        <v>0</v>
      </c>
      <c r="BW2313">
        <v>0</v>
      </c>
      <c r="BX2313">
        <v>0</v>
      </c>
      <c r="BY2313">
        <v>0</v>
      </c>
      <c r="BZ2313">
        <v>0</v>
      </c>
      <c r="CA2313">
        <v>0</v>
      </c>
      <c r="CB2313">
        <v>0</v>
      </c>
      <c r="CC2313">
        <v>0</v>
      </c>
      <c r="CD2313">
        <v>0</v>
      </c>
      <c r="CE2313">
        <v>0</v>
      </c>
      <c r="CF2313">
        <v>0</v>
      </c>
      <c r="CG2313">
        <v>0</v>
      </c>
      <c r="CH2313">
        <v>0</v>
      </c>
      <c r="CI2313">
        <v>0</v>
      </c>
      <c r="CJ2313">
        <v>0</v>
      </c>
      <c r="CK2313">
        <v>0</v>
      </c>
      <c r="CL2313">
        <v>0</v>
      </c>
      <c r="CM2313">
        <v>0</v>
      </c>
      <c r="CN2313">
        <v>0</v>
      </c>
      <c r="CO2313">
        <v>0</v>
      </c>
      <c r="CP2313">
        <v>0</v>
      </c>
      <c r="CQ2313">
        <v>358311</v>
      </c>
      <c r="CR2313">
        <v>0</v>
      </c>
      <c r="CS2313">
        <v>0</v>
      </c>
      <c r="CT2313">
        <v>18000</v>
      </c>
      <c r="CU2313">
        <v>0</v>
      </c>
      <c r="CV2313">
        <v>0</v>
      </c>
      <c r="CW2313">
        <v>0</v>
      </c>
      <c r="CX2313">
        <v>0</v>
      </c>
      <c r="CY2313">
        <v>0</v>
      </c>
      <c r="CZ2313">
        <v>0</v>
      </c>
      <c r="DA2313">
        <v>0</v>
      </c>
      <c r="DB2313">
        <v>0</v>
      </c>
      <c r="DC2313">
        <v>0</v>
      </c>
      <c r="DD2313">
        <v>0</v>
      </c>
      <c r="DE2313">
        <v>10000</v>
      </c>
      <c r="DF2313">
        <v>0</v>
      </c>
      <c r="DG2313">
        <v>23750</v>
      </c>
      <c r="DH2313">
        <v>0</v>
      </c>
      <c r="DI2313">
        <v>0</v>
      </c>
      <c r="DJ2313">
        <v>114887</v>
      </c>
      <c r="DK2313">
        <v>124000</v>
      </c>
      <c r="DL2313">
        <v>30000</v>
      </c>
      <c r="DM2313">
        <v>137000</v>
      </c>
      <c r="DN2313">
        <v>0</v>
      </c>
      <c r="DO2313">
        <v>815947</v>
      </c>
      <c r="DP2313">
        <v>317700</v>
      </c>
      <c r="DQ2313">
        <v>314311</v>
      </c>
      <c r="DR2313">
        <v>0</v>
      </c>
      <c r="DS2313">
        <v>0</v>
      </c>
    </row>
    <row r="2314" spans="1:123" x14ac:dyDescent="0.3">
      <c r="A2314" t="str">
        <f t="shared" si="36"/>
        <v>20181990</v>
      </c>
      <c r="B2314">
        <v>67</v>
      </c>
      <c r="C2314">
        <v>2018</v>
      </c>
      <c r="D2314">
        <v>199012</v>
      </c>
      <c r="E2314">
        <v>25</v>
      </c>
      <c r="F2314">
        <v>1838261</v>
      </c>
      <c r="G2314">
        <v>186174</v>
      </c>
      <c r="H2314">
        <v>550000</v>
      </c>
      <c r="I2314">
        <v>0</v>
      </c>
      <c r="J2314">
        <v>120000</v>
      </c>
      <c r="K2314">
        <v>85000</v>
      </c>
      <c r="L2314">
        <v>130000</v>
      </c>
      <c r="M2314">
        <v>56200</v>
      </c>
      <c r="N2314">
        <v>11500</v>
      </c>
      <c r="O2314">
        <v>25500</v>
      </c>
      <c r="P2314">
        <v>4500</v>
      </c>
      <c r="Q2314">
        <v>2000</v>
      </c>
      <c r="R2314">
        <v>0</v>
      </c>
      <c r="S2314">
        <v>8252</v>
      </c>
      <c r="T2314">
        <v>35000</v>
      </c>
      <c r="U2314">
        <v>36000</v>
      </c>
      <c r="V2314">
        <v>0</v>
      </c>
      <c r="W2314">
        <v>0</v>
      </c>
      <c r="X2314">
        <v>23750</v>
      </c>
      <c r="Y2314">
        <v>0</v>
      </c>
      <c r="Z2314">
        <v>0</v>
      </c>
      <c r="AA2314">
        <v>0</v>
      </c>
      <c r="AB2314">
        <v>0</v>
      </c>
      <c r="AC2314">
        <v>47990</v>
      </c>
      <c r="AD2314">
        <v>0</v>
      </c>
      <c r="AE2314">
        <v>0</v>
      </c>
      <c r="AF2314">
        <v>72714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904988</v>
      </c>
      <c r="AO2314">
        <v>472606</v>
      </c>
      <c r="AP2314">
        <v>72714</v>
      </c>
      <c r="AQ2314">
        <v>0</v>
      </c>
      <c r="AR2314">
        <v>367</v>
      </c>
      <c r="AS2314">
        <v>3000</v>
      </c>
      <c r="AT2314">
        <v>8000</v>
      </c>
      <c r="AU2314">
        <v>0</v>
      </c>
      <c r="AV2314">
        <v>75000</v>
      </c>
      <c r="AW2314">
        <v>0</v>
      </c>
      <c r="AX2314">
        <v>37213</v>
      </c>
      <c r="AY2314">
        <v>0</v>
      </c>
      <c r="AZ2314">
        <v>0</v>
      </c>
      <c r="BA2314">
        <v>25000</v>
      </c>
      <c r="BB2314">
        <v>8000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0</v>
      </c>
      <c r="BI2314">
        <v>0</v>
      </c>
      <c r="BJ2314">
        <v>0</v>
      </c>
      <c r="BK2314">
        <v>701900</v>
      </c>
      <c r="BL2314">
        <v>0</v>
      </c>
      <c r="BM2314">
        <v>112770</v>
      </c>
      <c r="BN2314">
        <v>18000</v>
      </c>
      <c r="BO2314">
        <v>0</v>
      </c>
      <c r="BP2314">
        <v>0</v>
      </c>
      <c r="BQ2314">
        <v>0</v>
      </c>
      <c r="BR2314">
        <v>0</v>
      </c>
      <c r="BS2314">
        <v>0</v>
      </c>
      <c r="BT2314">
        <v>0</v>
      </c>
      <c r="BU2314">
        <v>0</v>
      </c>
      <c r="BV2314">
        <v>0</v>
      </c>
      <c r="BW2314">
        <v>0</v>
      </c>
      <c r="BX2314">
        <v>0</v>
      </c>
      <c r="BY2314">
        <v>0</v>
      </c>
      <c r="BZ2314">
        <v>0</v>
      </c>
      <c r="CA2314">
        <v>0</v>
      </c>
      <c r="CB2314">
        <v>0</v>
      </c>
      <c r="CC2314">
        <v>0</v>
      </c>
      <c r="CD2314">
        <v>0</v>
      </c>
      <c r="CE2314">
        <v>0</v>
      </c>
      <c r="CF2314">
        <v>15000</v>
      </c>
      <c r="CG2314">
        <v>0</v>
      </c>
      <c r="CH2314">
        <v>0</v>
      </c>
      <c r="CI2314">
        <v>0</v>
      </c>
      <c r="CJ2314">
        <v>0</v>
      </c>
      <c r="CK2314">
        <v>0</v>
      </c>
      <c r="CL2314">
        <v>0</v>
      </c>
      <c r="CM2314">
        <v>0</v>
      </c>
      <c r="CN2314">
        <v>0</v>
      </c>
      <c r="CO2314">
        <v>0</v>
      </c>
      <c r="CP2314">
        <v>0</v>
      </c>
      <c r="CQ2314">
        <v>225540</v>
      </c>
      <c r="CR2314">
        <v>0</v>
      </c>
      <c r="CS2314">
        <v>0</v>
      </c>
      <c r="CT2314">
        <v>0</v>
      </c>
      <c r="CU2314">
        <v>0</v>
      </c>
      <c r="CV2314">
        <v>0</v>
      </c>
      <c r="CW2314">
        <v>0</v>
      </c>
      <c r="CX2314">
        <v>0</v>
      </c>
      <c r="CY2314">
        <v>0</v>
      </c>
      <c r="CZ2314">
        <v>0</v>
      </c>
      <c r="DA2314">
        <v>0</v>
      </c>
      <c r="DB2314">
        <v>0</v>
      </c>
      <c r="DC2314">
        <v>0</v>
      </c>
      <c r="DD2314">
        <v>0</v>
      </c>
      <c r="DE2314">
        <v>0</v>
      </c>
      <c r="DF2314">
        <v>0</v>
      </c>
      <c r="DG2314">
        <v>0</v>
      </c>
      <c r="DH2314">
        <v>0</v>
      </c>
      <c r="DI2314">
        <v>0</v>
      </c>
      <c r="DJ2314">
        <v>77674</v>
      </c>
      <c r="DK2314">
        <v>99000</v>
      </c>
      <c r="DL2314">
        <v>30000</v>
      </c>
      <c r="DM2314">
        <v>62000</v>
      </c>
      <c r="DN2314">
        <v>0</v>
      </c>
      <c r="DO2314">
        <v>494214</v>
      </c>
      <c r="DP2314">
        <v>317700</v>
      </c>
      <c r="DQ2314">
        <v>-614510</v>
      </c>
      <c r="DR2314">
        <v>307777</v>
      </c>
      <c r="DS2314">
        <v>0</v>
      </c>
    </row>
    <row r="2315" spans="1:123" x14ac:dyDescent="0.3">
      <c r="A2315" t="str">
        <f t="shared" si="36"/>
        <v>20191991</v>
      </c>
      <c r="B2315">
        <v>67</v>
      </c>
      <c r="C2315">
        <v>2019</v>
      </c>
      <c r="D2315">
        <v>199112</v>
      </c>
      <c r="E2315">
        <v>15</v>
      </c>
      <c r="F2315">
        <v>1837145</v>
      </c>
      <c r="G2315">
        <v>163145</v>
      </c>
      <c r="H2315">
        <v>550000</v>
      </c>
      <c r="I2315">
        <v>0</v>
      </c>
      <c r="J2315">
        <v>120000</v>
      </c>
      <c r="K2315">
        <v>85000</v>
      </c>
      <c r="L2315">
        <v>160000</v>
      </c>
      <c r="M2315">
        <v>56200</v>
      </c>
      <c r="N2315">
        <v>11500</v>
      </c>
      <c r="O2315">
        <v>25500</v>
      </c>
      <c r="P2315">
        <v>4500</v>
      </c>
      <c r="Q2315">
        <v>2000</v>
      </c>
      <c r="R2315">
        <v>0</v>
      </c>
      <c r="S2315">
        <v>8193</v>
      </c>
      <c r="T2315">
        <v>35000</v>
      </c>
      <c r="U2315">
        <v>36000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29996</v>
      </c>
      <c r="AD2315">
        <v>0</v>
      </c>
      <c r="AE2315">
        <v>0</v>
      </c>
      <c r="AF2315">
        <v>45450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938443</v>
      </c>
      <c r="AO2315">
        <v>295404</v>
      </c>
      <c r="AP2315">
        <v>45450</v>
      </c>
      <c r="AQ2315">
        <v>0</v>
      </c>
      <c r="AR2315">
        <v>0</v>
      </c>
      <c r="AS2315">
        <v>6000</v>
      </c>
      <c r="AT2315">
        <v>8000</v>
      </c>
      <c r="AU2315">
        <v>0</v>
      </c>
      <c r="AV2315">
        <v>62000</v>
      </c>
      <c r="AW2315">
        <v>0</v>
      </c>
      <c r="AX2315">
        <v>32184</v>
      </c>
      <c r="AY2315">
        <v>0</v>
      </c>
      <c r="AZ2315">
        <v>0</v>
      </c>
      <c r="BA2315">
        <v>25000</v>
      </c>
      <c r="BB2315">
        <v>8000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0</v>
      </c>
      <c r="BI2315">
        <v>0</v>
      </c>
      <c r="BJ2315">
        <v>0</v>
      </c>
      <c r="BK2315">
        <v>482038</v>
      </c>
      <c r="BL2315">
        <v>0</v>
      </c>
      <c r="BM2315">
        <v>92770</v>
      </c>
      <c r="BN2315">
        <v>0</v>
      </c>
      <c r="BO2315">
        <v>0</v>
      </c>
      <c r="BP2315">
        <v>0</v>
      </c>
      <c r="BQ2315">
        <v>0</v>
      </c>
      <c r="BR2315">
        <v>0</v>
      </c>
      <c r="BS2315">
        <v>0</v>
      </c>
      <c r="BT2315">
        <v>0</v>
      </c>
      <c r="BU2315">
        <v>0</v>
      </c>
      <c r="BV2315">
        <v>0</v>
      </c>
      <c r="BW2315">
        <v>0</v>
      </c>
      <c r="BX2315">
        <v>0</v>
      </c>
      <c r="BY2315">
        <v>0</v>
      </c>
      <c r="BZ2315">
        <v>0</v>
      </c>
      <c r="CA2315">
        <v>0</v>
      </c>
      <c r="CB2315">
        <v>0</v>
      </c>
      <c r="CC2315">
        <v>0</v>
      </c>
      <c r="CD2315">
        <v>0</v>
      </c>
      <c r="CE2315">
        <v>0</v>
      </c>
      <c r="CF2315">
        <v>5000</v>
      </c>
      <c r="CG2315">
        <v>0</v>
      </c>
      <c r="CH2315">
        <v>0</v>
      </c>
      <c r="CI2315">
        <v>0</v>
      </c>
      <c r="CJ2315">
        <v>0</v>
      </c>
      <c r="CK2315">
        <v>0</v>
      </c>
      <c r="CL2315">
        <v>0</v>
      </c>
      <c r="CM2315">
        <v>0</v>
      </c>
      <c r="CN2315">
        <v>0</v>
      </c>
      <c r="CO2315">
        <v>0</v>
      </c>
      <c r="CP2315">
        <v>0</v>
      </c>
      <c r="CQ2315">
        <v>112770</v>
      </c>
      <c r="CR2315">
        <v>0</v>
      </c>
      <c r="CS2315">
        <v>0</v>
      </c>
      <c r="CT2315">
        <v>0</v>
      </c>
      <c r="CU2315">
        <v>0</v>
      </c>
      <c r="CV2315">
        <v>0</v>
      </c>
      <c r="CW2315">
        <v>0</v>
      </c>
      <c r="CX2315">
        <v>0</v>
      </c>
      <c r="CY2315">
        <v>0</v>
      </c>
      <c r="CZ2315">
        <v>0</v>
      </c>
      <c r="DA2315">
        <v>0</v>
      </c>
      <c r="DB2315">
        <v>0</v>
      </c>
      <c r="DC2315">
        <v>0</v>
      </c>
      <c r="DD2315">
        <v>0</v>
      </c>
      <c r="DE2315">
        <v>0</v>
      </c>
      <c r="DF2315">
        <v>0</v>
      </c>
      <c r="DG2315">
        <v>0</v>
      </c>
      <c r="DH2315">
        <v>0</v>
      </c>
      <c r="DI2315">
        <v>0</v>
      </c>
      <c r="DJ2315">
        <v>45490</v>
      </c>
      <c r="DK2315">
        <v>74000</v>
      </c>
      <c r="DL2315">
        <v>30000</v>
      </c>
      <c r="DM2315">
        <v>0</v>
      </c>
      <c r="DN2315">
        <v>0</v>
      </c>
      <c r="DO2315">
        <v>262260</v>
      </c>
      <c r="DP2315">
        <v>317700</v>
      </c>
      <c r="DQ2315">
        <v>-734993</v>
      </c>
      <c r="DR2315">
        <v>518039</v>
      </c>
      <c r="DS2315">
        <v>0</v>
      </c>
    </row>
    <row r="2316" spans="1:123" x14ac:dyDescent="0.3">
      <c r="A2316" t="str">
        <f t="shared" si="36"/>
        <v>20201992</v>
      </c>
      <c r="B2316">
        <v>67</v>
      </c>
      <c r="C2316">
        <v>2020</v>
      </c>
      <c r="D2316">
        <v>199212</v>
      </c>
      <c r="E2316">
        <v>17</v>
      </c>
      <c r="F2316">
        <v>1821063</v>
      </c>
      <c r="G2316">
        <v>163116</v>
      </c>
      <c r="H2316">
        <v>550000</v>
      </c>
      <c r="I2316">
        <v>0</v>
      </c>
      <c r="J2316">
        <v>120000</v>
      </c>
      <c r="K2316">
        <v>85000</v>
      </c>
      <c r="L2316">
        <v>192500</v>
      </c>
      <c r="M2316">
        <v>56200</v>
      </c>
      <c r="N2316">
        <v>11500</v>
      </c>
      <c r="O2316">
        <v>25500</v>
      </c>
      <c r="P2316">
        <v>4500</v>
      </c>
      <c r="Q2316">
        <v>2000</v>
      </c>
      <c r="R2316">
        <v>0</v>
      </c>
      <c r="S2316">
        <v>8134</v>
      </c>
      <c r="T2316">
        <v>35000</v>
      </c>
      <c r="U2316">
        <v>36000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32874</v>
      </c>
      <c r="AD2316">
        <v>0</v>
      </c>
      <c r="AE2316">
        <v>0</v>
      </c>
      <c r="AF2316">
        <v>49811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966523</v>
      </c>
      <c r="AO2316">
        <v>323748</v>
      </c>
      <c r="AP2316">
        <v>49811</v>
      </c>
      <c r="AQ2316">
        <v>0</v>
      </c>
      <c r="AR2316">
        <v>0</v>
      </c>
      <c r="AS2316">
        <v>6000</v>
      </c>
      <c r="AT2316">
        <v>8000</v>
      </c>
      <c r="AU2316">
        <v>0</v>
      </c>
      <c r="AV2316">
        <v>0</v>
      </c>
      <c r="AW2316">
        <v>0</v>
      </c>
      <c r="AX2316">
        <v>32988</v>
      </c>
      <c r="AY2316">
        <v>0</v>
      </c>
      <c r="AZ2316">
        <v>0</v>
      </c>
      <c r="BA2316">
        <v>25000</v>
      </c>
      <c r="BB2316">
        <v>8000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0</v>
      </c>
      <c r="BI2316">
        <v>0</v>
      </c>
      <c r="BJ2316">
        <v>0</v>
      </c>
      <c r="BK2316">
        <v>453548</v>
      </c>
      <c r="BL2316">
        <v>0</v>
      </c>
      <c r="BM2316">
        <v>72770</v>
      </c>
      <c r="BN2316">
        <v>0</v>
      </c>
      <c r="BO2316">
        <v>0</v>
      </c>
      <c r="BP2316">
        <v>0</v>
      </c>
      <c r="BQ2316">
        <v>0</v>
      </c>
      <c r="BR2316">
        <v>0</v>
      </c>
      <c r="BS2316">
        <v>0</v>
      </c>
      <c r="BT2316">
        <v>0</v>
      </c>
      <c r="BU2316">
        <v>0</v>
      </c>
      <c r="BV2316">
        <v>0</v>
      </c>
      <c r="BW2316">
        <v>0</v>
      </c>
      <c r="BX2316">
        <v>0</v>
      </c>
      <c r="BY2316">
        <v>0</v>
      </c>
      <c r="BZ2316">
        <v>0</v>
      </c>
      <c r="CA2316">
        <v>0</v>
      </c>
      <c r="CB2316">
        <v>0</v>
      </c>
      <c r="CC2316">
        <v>0</v>
      </c>
      <c r="CD2316">
        <v>0</v>
      </c>
      <c r="CE2316">
        <v>0</v>
      </c>
      <c r="CF2316">
        <v>5000</v>
      </c>
      <c r="CG2316">
        <v>0</v>
      </c>
      <c r="CH2316">
        <v>0</v>
      </c>
      <c r="CI2316">
        <v>0</v>
      </c>
      <c r="CJ2316">
        <v>0</v>
      </c>
      <c r="CK2316">
        <v>0</v>
      </c>
      <c r="CL2316">
        <v>0</v>
      </c>
      <c r="CM2316">
        <v>0</v>
      </c>
      <c r="CN2316">
        <v>0</v>
      </c>
      <c r="CO2316">
        <v>0</v>
      </c>
      <c r="CP2316">
        <v>0</v>
      </c>
      <c r="CQ2316">
        <v>20000</v>
      </c>
      <c r="CR2316">
        <v>0</v>
      </c>
      <c r="CS2316">
        <v>0</v>
      </c>
      <c r="CT2316">
        <v>0</v>
      </c>
      <c r="CU2316">
        <v>0</v>
      </c>
      <c r="CV2316">
        <v>0</v>
      </c>
      <c r="CW2316">
        <v>0</v>
      </c>
      <c r="CX2316">
        <v>0</v>
      </c>
      <c r="CY2316">
        <v>0</v>
      </c>
      <c r="CZ2316">
        <v>0</v>
      </c>
      <c r="DA2316">
        <v>0</v>
      </c>
      <c r="DB2316">
        <v>0</v>
      </c>
      <c r="DC2316">
        <v>0</v>
      </c>
      <c r="DD2316">
        <v>0</v>
      </c>
      <c r="DE2316">
        <v>0</v>
      </c>
      <c r="DF2316">
        <v>0</v>
      </c>
      <c r="DG2316">
        <v>0</v>
      </c>
      <c r="DH2316">
        <v>0</v>
      </c>
      <c r="DI2316">
        <v>0</v>
      </c>
      <c r="DJ2316">
        <v>12502</v>
      </c>
      <c r="DK2316">
        <v>49000</v>
      </c>
      <c r="DL2316">
        <v>30000</v>
      </c>
      <c r="DM2316">
        <v>0</v>
      </c>
      <c r="DN2316">
        <v>0</v>
      </c>
      <c r="DO2316">
        <v>111502</v>
      </c>
      <c r="DP2316">
        <v>317700</v>
      </c>
      <c r="DQ2316">
        <v>-658097</v>
      </c>
      <c r="DR2316">
        <v>522339</v>
      </c>
      <c r="DS2316">
        <v>0</v>
      </c>
    </row>
    <row r="2317" spans="1:123" x14ac:dyDescent="0.3">
      <c r="A2317" t="str">
        <f t="shared" si="36"/>
        <v>20211993</v>
      </c>
      <c r="B2317">
        <v>67</v>
      </c>
      <c r="C2317">
        <v>2021</v>
      </c>
      <c r="D2317">
        <v>199312</v>
      </c>
      <c r="E2317">
        <v>46</v>
      </c>
      <c r="F2317">
        <v>1617931</v>
      </c>
      <c r="G2317">
        <v>163116</v>
      </c>
      <c r="H2317">
        <v>550000</v>
      </c>
      <c r="I2317">
        <v>0</v>
      </c>
      <c r="J2317">
        <v>120000</v>
      </c>
      <c r="K2317">
        <v>85000</v>
      </c>
      <c r="L2317">
        <v>205000</v>
      </c>
      <c r="M2317">
        <v>56200</v>
      </c>
      <c r="N2317">
        <v>11500</v>
      </c>
      <c r="O2317">
        <v>25500</v>
      </c>
      <c r="P2317">
        <v>4500</v>
      </c>
      <c r="Q2317">
        <v>2000</v>
      </c>
      <c r="R2317">
        <v>0</v>
      </c>
      <c r="S2317">
        <v>7945</v>
      </c>
      <c r="T2317">
        <v>35000</v>
      </c>
      <c r="U2317">
        <v>36000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89043</v>
      </c>
      <c r="AD2317">
        <v>45875</v>
      </c>
      <c r="AE2317">
        <v>0</v>
      </c>
      <c r="AF2317">
        <v>134917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893728</v>
      </c>
      <c r="AO2317">
        <v>876894</v>
      </c>
      <c r="AP2317">
        <v>134917</v>
      </c>
      <c r="AQ2317">
        <v>0</v>
      </c>
      <c r="AR2317">
        <v>20000</v>
      </c>
      <c r="AS2317">
        <v>3000</v>
      </c>
      <c r="AT2317">
        <v>8000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0</v>
      </c>
      <c r="BI2317">
        <v>0</v>
      </c>
      <c r="BJ2317">
        <v>0</v>
      </c>
      <c r="BK2317">
        <v>1042811</v>
      </c>
      <c r="BL2317">
        <v>0</v>
      </c>
      <c r="BM2317">
        <v>0</v>
      </c>
      <c r="BN2317">
        <v>0</v>
      </c>
      <c r="BO2317">
        <v>0</v>
      </c>
      <c r="BP2317">
        <v>0</v>
      </c>
      <c r="BQ2317">
        <v>0</v>
      </c>
      <c r="BR2317">
        <v>119492</v>
      </c>
      <c r="BS2317">
        <v>0</v>
      </c>
      <c r="BT2317">
        <v>0</v>
      </c>
      <c r="BU2317">
        <v>0</v>
      </c>
      <c r="BV2317">
        <v>0</v>
      </c>
      <c r="BW2317">
        <v>0</v>
      </c>
      <c r="BX2317">
        <v>0</v>
      </c>
      <c r="BY2317">
        <v>0</v>
      </c>
      <c r="BZ2317">
        <v>0</v>
      </c>
      <c r="CA2317">
        <v>0</v>
      </c>
      <c r="CB2317">
        <v>0</v>
      </c>
      <c r="CC2317">
        <v>0</v>
      </c>
      <c r="CD2317">
        <v>0</v>
      </c>
      <c r="CE2317">
        <v>0</v>
      </c>
      <c r="CF2317">
        <v>0</v>
      </c>
      <c r="CG2317">
        <v>0</v>
      </c>
      <c r="CH2317">
        <v>0</v>
      </c>
      <c r="CI2317">
        <v>0</v>
      </c>
      <c r="CJ2317">
        <v>0</v>
      </c>
      <c r="CK2317">
        <v>0</v>
      </c>
      <c r="CL2317">
        <v>0</v>
      </c>
      <c r="CM2317">
        <v>0</v>
      </c>
      <c r="CN2317">
        <v>0</v>
      </c>
      <c r="CO2317">
        <v>0</v>
      </c>
      <c r="CP2317">
        <v>0</v>
      </c>
      <c r="CQ2317">
        <v>119492</v>
      </c>
      <c r="CR2317">
        <v>0</v>
      </c>
      <c r="CS2317">
        <v>0</v>
      </c>
      <c r="CT2317">
        <v>0</v>
      </c>
      <c r="CU2317">
        <v>0</v>
      </c>
      <c r="CV2317">
        <v>0</v>
      </c>
      <c r="CW2317">
        <v>0</v>
      </c>
      <c r="CX2317">
        <v>0</v>
      </c>
      <c r="CY2317">
        <v>0</v>
      </c>
      <c r="CZ2317">
        <v>0</v>
      </c>
      <c r="DA2317">
        <v>0</v>
      </c>
      <c r="DB2317">
        <v>0</v>
      </c>
      <c r="DC2317">
        <v>0</v>
      </c>
      <c r="DD2317">
        <v>0</v>
      </c>
      <c r="DE2317">
        <v>5000</v>
      </c>
      <c r="DF2317">
        <v>0</v>
      </c>
      <c r="DG2317">
        <v>0</v>
      </c>
      <c r="DH2317">
        <v>0</v>
      </c>
      <c r="DI2317">
        <v>0</v>
      </c>
      <c r="DJ2317">
        <v>12502</v>
      </c>
      <c r="DK2317">
        <v>49000</v>
      </c>
      <c r="DL2317">
        <v>30000</v>
      </c>
      <c r="DM2317">
        <v>0</v>
      </c>
      <c r="DN2317">
        <v>0</v>
      </c>
      <c r="DO2317">
        <v>215994</v>
      </c>
      <c r="DP2317">
        <v>317700</v>
      </c>
      <c r="DQ2317">
        <v>119492</v>
      </c>
      <c r="DR2317">
        <v>0</v>
      </c>
      <c r="DS2317">
        <v>0</v>
      </c>
    </row>
    <row r="2318" spans="1:123" x14ac:dyDescent="0.3">
      <c r="A2318" t="str">
        <f t="shared" si="36"/>
        <v>20221994</v>
      </c>
      <c r="B2318">
        <v>67</v>
      </c>
      <c r="C2318">
        <v>2022</v>
      </c>
      <c r="D2318">
        <v>199412</v>
      </c>
      <c r="E2318">
        <v>41</v>
      </c>
      <c r="F2318">
        <v>1791935</v>
      </c>
      <c r="G2318">
        <v>163115</v>
      </c>
      <c r="H2318">
        <v>550000</v>
      </c>
      <c r="I2318">
        <v>0</v>
      </c>
      <c r="J2318">
        <v>120000</v>
      </c>
      <c r="K2318">
        <v>85000</v>
      </c>
      <c r="L2318">
        <v>202500</v>
      </c>
      <c r="M2318">
        <v>56200</v>
      </c>
      <c r="N2318">
        <v>11500</v>
      </c>
      <c r="O2318">
        <v>25500</v>
      </c>
      <c r="P2318">
        <v>4500</v>
      </c>
      <c r="Q2318">
        <v>2000</v>
      </c>
      <c r="R2318">
        <v>0</v>
      </c>
      <c r="S2318">
        <v>7757</v>
      </c>
      <c r="T2318">
        <v>35000</v>
      </c>
      <c r="U2318">
        <v>36000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79274</v>
      </c>
      <c r="AD2318">
        <v>40842</v>
      </c>
      <c r="AE2318">
        <v>0</v>
      </c>
      <c r="AF2318">
        <v>120116</v>
      </c>
      <c r="AG2318">
        <v>40842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905841</v>
      </c>
      <c r="AO2318">
        <v>780695</v>
      </c>
      <c r="AP2318">
        <v>120116</v>
      </c>
      <c r="AQ2318">
        <v>0</v>
      </c>
      <c r="AR2318">
        <v>16904</v>
      </c>
      <c r="AS2318">
        <v>3000</v>
      </c>
      <c r="AT2318">
        <v>8000</v>
      </c>
      <c r="AU2318">
        <v>0</v>
      </c>
      <c r="AV2318">
        <v>0</v>
      </c>
      <c r="AW2318">
        <v>11158</v>
      </c>
      <c r="AX2318">
        <v>12502</v>
      </c>
      <c r="AY2318">
        <v>0</v>
      </c>
      <c r="AZ2318">
        <v>0</v>
      </c>
      <c r="BA2318">
        <v>25000</v>
      </c>
      <c r="BB2318">
        <v>8000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0</v>
      </c>
      <c r="BI2318">
        <v>0</v>
      </c>
      <c r="BJ2318">
        <v>0</v>
      </c>
      <c r="BK2318">
        <v>985375</v>
      </c>
      <c r="BL2318">
        <v>0</v>
      </c>
      <c r="BM2318">
        <v>33164</v>
      </c>
      <c r="BN2318">
        <v>0</v>
      </c>
      <c r="BO2318">
        <v>0</v>
      </c>
      <c r="BP2318">
        <v>0</v>
      </c>
      <c r="BQ2318">
        <v>0</v>
      </c>
      <c r="BR2318">
        <v>0</v>
      </c>
      <c r="BS2318">
        <v>0</v>
      </c>
      <c r="BT2318">
        <v>0</v>
      </c>
      <c r="BU2318">
        <v>0</v>
      </c>
      <c r="BV2318">
        <v>0</v>
      </c>
      <c r="BW2318">
        <v>0</v>
      </c>
      <c r="BX2318">
        <v>0</v>
      </c>
      <c r="BY2318">
        <v>0</v>
      </c>
      <c r="BZ2318">
        <v>0</v>
      </c>
      <c r="CA2318">
        <v>0</v>
      </c>
      <c r="CB2318">
        <v>0</v>
      </c>
      <c r="CC2318">
        <v>0</v>
      </c>
      <c r="CD2318">
        <v>0</v>
      </c>
      <c r="CE2318">
        <v>0</v>
      </c>
      <c r="CF2318">
        <v>0</v>
      </c>
      <c r="CG2318">
        <v>0</v>
      </c>
      <c r="CH2318">
        <v>0</v>
      </c>
      <c r="CI2318">
        <v>0</v>
      </c>
      <c r="CJ2318">
        <v>0</v>
      </c>
      <c r="CK2318">
        <v>0</v>
      </c>
      <c r="CL2318">
        <v>0</v>
      </c>
      <c r="CM2318">
        <v>0</v>
      </c>
      <c r="CN2318">
        <v>0</v>
      </c>
      <c r="CO2318">
        <v>0</v>
      </c>
      <c r="CP2318">
        <v>0</v>
      </c>
      <c r="CQ2318">
        <v>66328</v>
      </c>
      <c r="CR2318">
        <v>0</v>
      </c>
      <c r="CS2318">
        <v>0</v>
      </c>
      <c r="CT2318">
        <v>0</v>
      </c>
      <c r="CU2318">
        <v>0</v>
      </c>
      <c r="CV2318">
        <v>0</v>
      </c>
      <c r="CW2318">
        <v>0</v>
      </c>
      <c r="CX2318">
        <v>0</v>
      </c>
      <c r="CY2318">
        <v>0</v>
      </c>
      <c r="CZ2318">
        <v>0</v>
      </c>
      <c r="DA2318">
        <v>0</v>
      </c>
      <c r="DB2318">
        <v>0</v>
      </c>
      <c r="DC2318">
        <v>0</v>
      </c>
      <c r="DD2318">
        <v>0</v>
      </c>
      <c r="DE2318">
        <v>10000</v>
      </c>
      <c r="DF2318">
        <v>0</v>
      </c>
      <c r="DG2318">
        <v>0</v>
      </c>
      <c r="DH2318">
        <v>0</v>
      </c>
      <c r="DI2318">
        <v>0</v>
      </c>
      <c r="DJ2318">
        <v>0</v>
      </c>
      <c r="DK2318">
        <v>24000</v>
      </c>
      <c r="DL2318">
        <v>18842</v>
      </c>
      <c r="DM2318">
        <v>0</v>
      </c>
      <c r="DN2318">
        <v>0</v>
      </c>
      <c r="DO2318">
        <v>119170</v>
      </c>
      <c r="DP2318">
        <v>317700</v>
      </c>
      <c r="DQ2318">
        <v>-148494</v>
      </c>
      <c r="DR2318">
        <v>66670</v>
      </c>
      <c r="DS2318">
        <v>0</v>
      </c>
    </row>
    <row r="2319" spans="1:123" x14ac:dyDescent="0.3">
      <c r="A2319" t="str">
        <f t="shared" si="36"/>
        <v>20231995</v>
      </c>
      <c r="B2319">
        <v>67</v>
      </c>
      <c r="C2319">
        <v>2023</v>
      </c>
      <c r="D2319">
        <v>199512</v>
      </c>
      <c r="E2319">
        <v>58</v>
      </c>
      <c r="F2319">
        <v>1602900</v>
      </c>
      <c r="G2319">
        <v>163115</v>
      </c>
      <c r="H2319">
        <v>550000</v>
      </c>
      <c r="I2319">
        <v>0</v>
      </c>
      <c r="J2319">
        <v>120000</v>
      </c>
      <c r="K2319">
        <v>85000</v>
      </c>
      <c r="L2319">
        <v>200000</v>
      </c>
      <c r="M2319">
        <v>56200</v>
      </c>
      <c r="N2319">
        <v>11500</v>
      </c>
      <c r="O2319">
        <v>25500</v>
      </c>
      <c r="P2319">
        <v>4500</v>
      </c>
      <c r="Q2319">
        <v>2000</v>
      </c>
      <c r="R2319">
        <v>0</v>
      </c>
      <c r="S2319">
        <v>7568</v>
      </c>
      <c r="T2319">
        <v>35000</v>
      </c>
      <c r="U2319">
        <v>36000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113323</v>
      </c>
      <c r="AD2319">
        <v>58384</v>
      </c>
      <c r="AE2319">
        <v>0</v>
      </c>
      <c r="AF2319">
        <v>171707</v>
      </c>
      <c r="AG2319">
        <v>0</v>
      </c>
      <c r="AH2319">
        <v>0</v>
      </c>
      <c r="AI2319">
        <v>40842</v>
      </c>
      <c r="AJ2319">
        <v>0</v>
      </c>
      <c r="AK2319">
        <v>40842</v>
      </c>
      <c r="AL2319">
        <v>40842</v>
      </c>
      <c r="AM2319">
        <v>0</v>
      </c>
      <c r="AN2319">
        <v>851561</v>
      </c>
      <c r="AO2319">
        <v>1116005</v>
      </c>
      <c r="AP2319">
        <v>171707</v>
      </c>
      <c r="AQ2319">
        <v>0</v>
      </c>
      <c r="AR2319">
        <v>20000</v>
      </c>
      <c r="AS2319">
        <v>3000</v>
      </c>
      <c r="AT2319">
        <v>8000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0</v>
      </c>
      <c r="BI2319">
        <v>0</v>
      </c>
      <c r="BJ2319">
        <v>0</v>
      </c>
      <c r="BK2319">
        <v>1318712</v>
      </c>
      <c r="BL2319">
        <v>0</v>
      </c>
      <c r="BM2319">
        <v>0</v>
      </c>
      <c r="BN2319">
        <v>0</v>
      </c>
      <c r="BO2319">
        <v>0</v>
      </c>
      <c r="BP2319">
        <v>0</v>
      </c>
      <c r="BQ2319">
        <v>0</v>
      </c>
      <c r="BR2319">
        <v>368258</v>
      </c>
      <c r="BS2319">
        <v>0</v>
      </c>
      <c r="BT2319">
        <v>0</v>
      </c>
      <c r="BU2319">
        <v>0</v>
      </c>
      <c r="BV2319">
        <v>0</v>
      </c>
      <c r="BW2319">
        <v>0</v>
      </c>
      <c r="BX2319">
        <v>0</v>
      </c>
      <c r="BY2319">
        <v>0</v>
      </c>
      <c r="BZ2319">
        <v>0</v>
      </c>
      <c r="CA2319">
        <v>0</v>
      </c>
      <c r="CB2319">
        <v>0</v>
      </c>
      <c r="CC2319">
        <v>0</v>
      </c>
      <c r="CD2319">
        <v>0</v>
      </c>
      <c r="CE2319">
        <v>0</v>
      </c>
      <c r="CF2319">
        <v>0</v>
      </c>
      <c r="CG2319">
        <v>0</v>
      </c>
      <c r="CH2319">
        <v>0</v>
      </c>
      <c r="CI2319">
        <v>0</v>
      </c>
      <c r="CJ2319">
        <v>0</v>
      </c>
      <c r="CK2319">
        <v>0</v>
      </c>
      <c r="CL2319">
        <v>0</v>
      </c>
      <c r="CM2319">
        <v>0</v>
      </c>
      <c r="CN2319">
        <v>0</v>
      </c>
      <c r="CO2319">
        <v>0</v>
      </c>
      <c r="CP2319">
        <v>0</v>
      </c>
      <c r="CQ2319">
        <v>414586</v>
      </c>
      <c r="CR2319">
        <v>0</v>
      </c>
      <c r="CS2319">
        <v>0</v>
      </c>
      <c r="CT2319">
        <v>0</v>
      </c>
      <c r="CU2319">
        <v>0</v>
      </c>
      <c r="CV2319">
        <v>0</v>
      </c>
      <c r="CW2319">
        <v>0</v>
      </c>
      <c r="CX2319">
        <v>0</v>
      </c>
      <c r="CY2319">
        <v>0</v>
      </c>
      <c r="CZ2319">
        <v>0</v>
      </c>
      <c r="DA2319">
        <v>0</v>
      </c>
      <c r="DB2319">
        <v>0</v>
      </c>
      <c r="DC2319">
        <v>0</v>
      </c>
      <c r="DD2319">
        <v>0</v>
      </c>
      <c r="DE2319">
        <v>15000</v>
      </c>
      <c r="DF2319">
        <v>0</v>
      </c>
      <c r="DG2319">
        <v>0</v>
      </c>
      <c r="DH2319">
        <v>0</v>
      </c>
      <c r="DI2319">
        <v>0</v>
      </c>
      <c r="DJ2319">
        <v>0</v>
      </c>
      <c r="DK2319">
        <v>24000</v>
      </c>
      <c r="DL2319">
        <v>18842</v>
      </c>
      <c r="DM2319">
        <v>0</v>
      </c>
      <c r="DN2319">
        <v>0</v>
      </c>
      <c r="DO2319">
        <v>513270</v>
      </c>
      <c r="DP2319">
        <v>317700</v>
      </c>
      <c r="DQ2319">
        <v>368258</v>
      </c>
      <c r="DR2319">
        <v>0</v>
      </c>
      <c r="DS2319">
        <v>0</v>
      </c>
    </row>
    <row r="2320" spans="1:123" x14ac:dyDescent="0.3">
      <c r="A2320" t="str">
        <f t="shared" si="36"/>
        <v>20241996</v>
      </c>
      <c r="B2320">
        <v>67</v>
      </c>
      <c r="C2320">
        <v>2024</v>
      </c>
      <c r="D2320">
        <v>199612</v>
      </c>
      <c r="E2320">
        <v>56</v>
      </c>
      <c r="F2320">
        <v>1671184</v>
      </c>
      <c r="G2320">
        <v>163114</v>
      </c>
      <c r="H2320">
        <v>550000</v>
      </c>
      <c r="I2320">
        <v>0</v>
      </c>
      <c r="J2320">
        <v>120000</v>
      </c>
      <c r="K2320">
        <v>85000</v>
      </c>
      <c r="L2320">
        <v>200000</v>
      </c>
      <c r="M2320">
        <v>56200</v>
      </c>
      <c r="N2320">
        <v>11500</v>
      </c>
      <c r="O2320">
        <v>25500</v>
      </c>
      <c r="P2320">
        <v>4500</v>
      </c>
      <c r="Q2320">
        <v>2000</v>
      </c>
      <c r="R2320">
        <v>0</v>
      </c>
      <c r="S2320">
        <v>7380</v>
      </c>
      <c r="T2320">
        <v>35000</v>
      </c>
      <c r="U2320">
        <v>36000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40842</v>
      </c>
      <c r="AC2320">
        <v>108767</v>
      </c>
      <c r="AD2320">
        <v>56037</v>
      </c>
      <c r="AE2320">
        <v>40842</v>
      </c>
      <c r="AF2320">
        <v>123962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899118</v>
      </c>
      <c r="AO2320">
        <v>1071143</v>
      </c>
      <c r="AP2320">
        <v>164804</v>
      </c>
      <c r="AQ2320">
        <v>0</v>
      </c>
      <c r="AR2320">
        <v>20000</v>
      </c>
      <c r="AS2320">
        <v>3000</v>
      </c>
      <c r="AT2320">
        <v>8000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0</v>
      </c>
      <c r="BI2320">
        <v>0</v>
      </c>
      <c r="BJ2320">
        <v>0</v>
      </c>
      <c r="BK2320">
        <v>1266947</v>
      </c>
      <c r="BL2320">
        <v>0</v>
      </c>
      <c r="BM2320">
        <v>0</v>
      </c>
      <c r="BN2320">
        <v>0</v>
      </c>
      <c r="BO2320">
        <v>0</v>
      </c>
      <c r="BP2320">
        <v>0</v>
      </c>
      <c r="BQ2320">
        <v>0</v>
      </c>
      <c r="BR2320">
        <v>215414</v>
      </c>
      <c r="BS2320">
        <v>0</v>
      </c>
      <c r="BT2320">
        <v>0</v>
      </c>
      <c r="BU2320">
        <v>80353</v>
      </c>
      <c r="BV2320">
        <v>0</v>
      </c>
      <c r="BW2320">
        <v>0</v>
      </c>
      <c r="BX2320">
        <v>0</v>
      </c>
      <c r="BY2320">
        <v>0</v>
      </c>
      <c r="BZ2320">
        <v>0</v>
      </c>
      <c r="CA2320">
        <v>0</v>
      </c>
      <c r="CB2320">
        <v>0</v>
      </c>
      <c r="CC2320">
        <v>0</v>
      </c>
      <c r="CD2320">
        <v>0</v>
      </c>
      <c r="CE2320">
        <v>0</v>
      </c>
      <c r="CF2320">
        <v>0</v>
      </c>
      <c r="CG2320">
        <v>0</v>
      </c>
      <c r="CH2320">
        <v>0</v>
      </c>
      <c r="CI2320">
        <v>0</v>
      </c>
      <c r="CJ2320">
        <v>0</v>
      </c>
      <c r="CK2320">
        <v>0</v>
      </c>
      <c r="CL2320">
        <v>0</v>
      </c>
      <c r="CM2320">
        <v>0</v>
      </c>
      <c r="CN2320">
        <v>0</v>
      </c>
      <c r="CO2320">
        <v>0</v>
      </c>
      <c r="CP2320">
        <v>0</v>
      </c>
      <c r="CQ2320">
        <v>610000</v>
      </c>
      <c r="CR2320">
        <v>80353</v>
      </c>
      <c r="CS2320">
        <v>0</v>
      </c>
      <c r="CT2320">
        <v>0</v>
      </c>
      <c r="CU2320">
        <v>0</v>
      </c>
      <c r="CV2320">
        <v>0</v>
      </c>
      <c r="CW2320">
        <v>0</v>
      </c>
      <c r="CX2320">
        <v>0</v>
      </c>
      <c r="CY2320">
        <v>0</v>
      </c>
      <c r="CZ2320">
        <v>0</v>
      </c>
      <c r="DA2320">
        <v>0</v>
      </c>
      <c r="DB2320">
        <v>0</v>
      </c>
      <c r="DC2320">
        <v>0</v>
      </c>
      <c r="DD2320">
        <v>0</v>
      </c>
      <c r="DE2320">
        <v>20000</v>
      </c>
      <c r="DF2320">
        <v>0</v>
      </c>
      <c r="DG2320">
        <v>0</v>
      </c>
      <c r="DH2320">
        <v>0</v>
      </c>
      <c r="DI2320">
        <v>0</v>
      </c>
      <c r="DJ2320">
        <v>0</v>
      </c>
      <c r="DK2320">
        <v>24000</v>
      </c>
      <c r="DL2320">
        <v>18842</v>
      </c>
      <c r="DM2320">
        <v>0</v>
      </c>
      <c r="DN2320">
        <v>0</v>
      </c>
      <c r="DO2320">
        <v>753195</v>
      </c>
      <c r="DP2320">
        <v>317700</v>
      </c>
      <c r="DQ2320">
        <v>295767</v>
      </c>
      <c r="DR2320">
        <v>0</v>
      </c>
      <c r="DS2320">
        <v>0</v>
      </c>
    </row>
    <row r="2321" spans="1:123" x14ac:dyDescent="0.3">
      <c r="A2321" t="str">
        <f t="shared" si="36"/>
        <v>20251997</v>
      </c>
      <c r="B2321">
        <v>67</v>
      </c>
      <c r="C2321">
        <v>2025</v>
      </c>
      <c r="D2321">
        <v>199712</v>
      </c>
      <c r="E2321">
        <v>51</v>
      </c>
      <c r="F2321">
        <v>1792934</v>
      </c>
      <c r="G2321">
        <v>163114</v>
      </c>
      <c r="H2321">
        <v>550000</v>
      </c>
      <c r="I2321">
        <v>0</v>
      </c>
      <c r="J2321">
        <v>120000</v>
      </c>
      <c r="K2321">
        <v>85000</v>
      </c>
      <c r="L2321">
        <v>200000</v>
      </c>
      <c r="M2321">
        <v>56200</v>
      </c>
      <c r="N2321">
        <v>11500</v>
      </c>
      <c r="O2321">
        <v>25500</v>
      </c>
      <c r="P2321">
        <v>4500</v>
      </c>
      <c r="Q2321">
        <v>2000</v>
      </c>
      <c r="R2321">
        <v>0</v>
      </c>
      <c r="S2321">
        <v>7191</v>
      </c>
      <c r="T2321">
        <v>35000</v>
      </c>
      <c r="U2321">
        <v>36000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98576</v>
      </c>
      <c r="AD2321">
        <v>50786</v>
      </c>
      <c r="AE2321">
        <v>0</v>
      </c>
      <c r="AF2321">
        <v>149363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873528</v>
      </c>
      <c r="AO2321">
        <v>970781</v>
      </c>
      <c r="AP2321">
        <v>149363</v>
      </c>
      <c r="AQ2321">
        <v>16187</v>
      </c>
      <c r="AR2321">
        <v>20000</v>
      </c>
      <c r="AS2321">
        <v>3000</v>
      </c>
      <c r="AT2321">
        <v>8000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0</v>
      </c>
      <c r="BI2321">
        <v>0</v>
      </c>
      <c r="BJ2321">
        <v>0</v>
      </c>
      <c r="BK2321">
        <v>1167331</v>
      </c>
      <c r="BL2321">
        <v>0</v>
      </c>
      <c r="BM2321">
        <v>0</v>
      </c>
      <c r="BN2321">
        <v>0</v>
      </c>
      <c r="BO2321">
        <v>0</v>
      </c>
      <c r="BP2321">
        <v>0</v>
      </c>
      <c r="BQ2321">
        <v>0</v>
      </c>
      <c r="BR2321">
        <v>20000</v>
      </c>
      <c r="BS2321">
        <v>0</v>
      </c>
      <c r="BT2321">
        <v>0</v>
      </c>
      <c r="BU2321">
        <v>19647</v>
      </c>
      <c r="BV2321">
        <v>9164</v>
      </c>
      <c r="BW2321">
        <v>0</v>
      </c>
      <c r="BX2321">
        <v>0</v>
      </c>
      <c r="BY2321">
        <v>0</v>
      </c>
      <c r="BZ2321">
        <v>0</v>
      </c>
      <c r="CA2321">
        <v>0</v>
      </c>
      <c r="CB2321">
        <v>0</v>
      </c>
      <c r="CC2321">
        <v>0</v>
      </c>
      <c r="CD2321">
        <v>0</v>
      </c>
      <c r="CE2321">
        <v>0</v>
      </c>
      <c r="CF2321">
        <v>0</v>
      </c>
      <c r="CG2321">
        <v>0</v>
      </c>
      <c r="CH2321">
        <v>0</v>
      </c>
      <c r="CI2321">
        <v>0</v>
      </c>
      <c r="CJ2321">
        <v>0</v>
      </c>
      <c r="CK2321">
        <v>0</v>
      </c>
      <c r="CL2321">
        <v>0</v>
      </c>
      <c r="CM2321">
        <v>0</v>
      </c>
      <c r="CN2321">
        <v>0</v>
      </c>
      <c r="CO2321">
        <v>0</v>
      </c>
      <c r="CP2321">
        <v>0</v>
      </c>
      <c r="CQ2321">
        <v>610000</v>
      </c>
      <c r="CR2321">
        <v>100000</v>
      </c>
      <c r="CS2321">
        <v>9164</v>
      </c>
      <c r="CT2321">
        <v>0</v>
      </c>
      <c r="CU2321">
        <v>0</v>
      </c>
      <c r="CV2321">
        <v>0</v>
      </c>
      <c r="CW2321">
        <v>0</v>
      </c>
      <c r="CX2321">
        <v>0</v>
      </c>
      <c r="CY2321">
        <v>0</v>
      </c>
      <c r="CZ2321">
        <v>0</v>
      </c>
      <c r="DA2321">
        <v>0</v>
      </c>
      <c r="DB2321">
        <v>0</v>
      </c>
      <c r="DC2321">
        <v>0</v>
      </c>
      <c r="DD2321">
        <v>0</v>
      </c>
      <c r="DE2321">
        <v>25000</v>
      </c>
      <c r="DF2321">
        <v>0</v>
      </c>
      <c r="DG2321">
        <v>0</v>
      </c>
      <c r="DH2321">
        <v>0</v>
      </c>
      <c r="DI2321">
        <v>0</v>
      </c>
      <c r="DJ2321">
        <v>0</v>
      </c>
      <c r="DK2321">
        <v>24000</v>
      </c>
      <c r="DL2321">
        <v>18842</v>
      </c>
      <c r="DM2321">
        <v>0</v>
      </c>
      <c r="DN2321">
        <v>0</v>
      </c>
      <c r="DO2321">
        <v>787006</v>
      </c>
      <c r="DP2321">
        <v>317700</v>
      </c>
      <c r="DQ2321">
        <v>48811</v>
      </c>
      <c r="DR2321">
        <v>0</v>
      </c>
      <c r="DS2321">
        <v>0</v>
      </c>
    </row>
    <row r="2322" spans="1:123" x14ac:dyDescent="0.3">
      <c r="A2322" t="str">
        <f t="shared" si="36"/>
        <v>20261998</v>
      </c>
      <c r="B2322">
        <v>67</v>
      </c>
      <c r="C2322">
        <v>2026</v>
      </c>
      <c r="D2322">
        <v>199812</v>
      </c>
      <c r="E2322">
        <v>64</v>
      </c>
      <c r="F2322">
        <v>1325304</v>
      </c>
      <c r="G2322">
        <v>163110</v>
      </c>
      <c r="H2322">
        <v>550000</v>
      </c>
      <c r="I2322">
        <v>0</v>
      </c>
      <c r="J2322">
        <v>120000</v>
      </c>
      <c r="K2322">
        <v>85000</v>
      </c>
      <c r="L2322">
        <v>200000</v>
      </c>
      <c r="M2322">
        <v>56200</v>
      </c>
      <c r="N2322">
        <v>11500</v>
      </c>
      <c r="O2322">
        <v>25500</v>
      </c>
      <c r="P2322">
        <v>4500</v>
      </c>
      <c r="Q2322">
        <v>2000</v>
      </c>
      <c r="R2322">
        <v>0</v>
      </c>
      <c r="S2322">
        <v>7002</v>
      </c>
      <c r="T2322">
        <v>35000</v>
      </c>
      <c r="U2322">
        <v>36000</v>
      </c>
      <c r="V2322">
        <v>0</v>
      </c>
      <c r="W2322">
        <v>0</v>
      </c>
      <c r="X2322">
        <v>0</v>
      </c>
      <c r="Y2322">
        <v>0</v>
      </c>
      <c r="Z2322">
        <v>327692</v>
      </c>
      <c r="AA2322">
        <v>0</v>
      </c>
      <c r="AB2322">
        <v>0</v>
      </c>
      <c r="AC2322">
        <v>124782</v>
      </c>
      <c r="AD2322">
        <v>64287</v>
      </c>
      <c r="AE2322">
        <v>0</v>
      </c>
      <c r="AF2322">
        <v>189069</v>
      </c>
      <c r="AG2322">
        <v>0</v>
      </c>
      <c r="AH2322">
        <v>0</v>
      </c>
      <c r="AI2322">
        <v>0</v>
      </c>
      <c r="AJ2322">
        <v>60931</v>
      </c>
      <c r="AK2322">
        <v>60931</v>
      </c>
      <c r="AL2322">
        <v>0</v>
      </c>
      <c r="AM2322">
        <v>0</v>
      </c>
      <c r="AN2322">
        <v>445010</v>
      </c>
      <c r="AO2322">
        <v>1228854</v>
      </c>
      <c r="AP2322">
        <v>189069</v>
      </c>
      <c r="AQ2322">
        <v>0</v>
      </c>
      <c r="AR2322">
        <v>20000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32017</v>
      </c>
      <c r="BF2322">
        <v>0</v>
      </c>
      <c r="BG2322">
        <v>35194</v>
      </c>
      <c r="BH2322">
        <v>0</v>
      </c>
      <c r="BI2322">
        <v>0</v>
      </c>
      <c r="BJ2322">
        <v>0</v>
      </c>
      <c r="BK2322">
        <v>1370712</v>
      </c>
      <c r="BL2322">
        <v>0</v>
      </c>
      <c r="BM2322">
        <v>0</v>
      </c>
      <c r="BN2322">
        <v>0</v>
      </c>
      <c r="BO2322">
        <v>0</v>
      </c>
      <c r="BP2322">
        <v>0</v>
      </c>
      <c r="BQ2322">
        <v>0</v>
      </c>
      <c r="BR2322">
        <v>20000</v>
      </c>
      <c r="BS2322">
        <v>154000</v>
      </c>
      <c r="BT2322">
        <v>65000</v>
      </c>
      <c r="BU2322">
        <v>0</v>
      </c>
      <c r="BV2322">
        <v>836</v>
      </c>
      <c r="BW2322">
        <v>0</v>
      </c>
      <c r="BX2322">
        <v>0</v>
      </c>
      <c r="BY2322">
        <v>0</v>
      </c>
      <c r="BZ2322">
        <v>0</v>
      </c>
      <c r="CA2322">
        <v>0</v>
      </c>
      <c r="CB2322">
        <v>0</v>
      </c>
      <c r="CC2322">
        <v>0</v>
      </c>
      <c r="CD2322">
        <v>0</v>
      </c>
      <c r="CE2322">
        <v>0</v>
      </c>
      <c r="CF2322">
        <v>0</v>
      </c>
      <c r="CG2322">
        <v>25000</v>
      </c>
      <c r="CH2322">
        <v>572</v>
      </c>
      <c r="CI2322">
        <v>3000</v>
      </c>
      <c r="CJ2322">
        <v>2250</v>
      </c>
      <c r="CK2322">
        <v>900</v>
      </c>
      <c r="CL2322">
        <v>750</v>
      </c>
      <c r="CM2322">
        <v>3250</v>
      </c>
      <c r="CN2322">
        <v>15000</v>
      </c>
      <c r="CO2322">
        <v>750</v>
      </c>
      <c r="CP2322">
        <v>0</v>
      </c>
      <c r="CQ2322">
        <v>610000</v>
      </c>
      <c r="CR2322">
        <v>100000</v>
      </c>
      <c r="CS2322">
        <v>10000</v>
      </c>
      <c r="CT2322">
        <v>154000</v>
      </c>
      <c r="CU2322">
        <v>65000</v>
      </c>
      <c r="CV2322">
        <v>25000</v>
      </c>
      <c r="CW2322">
        <v>572</v>
      </c>
      <c r="CX2322">
        <v>3000</v>
      </c>
      <c r="CY2322">
        <v>2250</v>
      </c>
      <c r="CZ2322">
        <v>900</v>
      </c>
      <c r="DA2322">
        <v>750</v>
      </c>
      <c r="DB2322">
        <v>3250</v>
      </c>
      <c r="DC2322">
        <v>15000</v>
      </c>
      <c r="DD2322">
        <v>750</v>
      </c>
      <c r="DE2322">
        <v>30000</v>
      </c>
      <c r="DF2322">
        <v>327692</v>
      </c>
      <c r="DG2322">
        <v>0</v>
      </c>
      <c r="DH2322">
        <v>0</v>
      </c>
      <c r="DI2322">
        <v>0</v>
      </c>
      <c r="DJ2322">
        <v>35194</v>
      </c>
      <c r="DK2322">
        <v>24000</v>
      </c>
      <c r="DL2322">
        <v>18842</v>
      </c>
      <c r="DM2322">
        <v>32017</v>
      </c>
      <c r="DN2322">
        <v>0</v>
      </c>
      <c r="DO2322">
        <v>1519148</v>
      </c>
      <c r="DP2322">
        <v>317700</v>
      </c>
      <c r="DQ2322">
        <v>747142</v>
      </c>
      <c r="DR2322">
        <v>0</v>
      </c>
      <c r="DS2322">
        <v>0</v>
      </c>
    </row>
    <row r="2323" spans="1:123" x14ac:dyDescent="0.3">
      <c r="A2323" t="str">
        <f t="shared" si="36"/>
        <v>20271999</v>
      </c>
      <c r="B2323">
        <v>67</v>
      </c>
      <c r="C2323">
        <v>2027</v>
      </c>
      <c r="D2323">
        <v>199912</v>
      </c>
      <c r="E2323">
        <v>56</v>
      </c>
      <c r="F2323">
        <v>1753474</v>
      </c>
      <c r="G2323">
        <v>163106</v>
      </c>
      <c r="H2323">
        <v>550000</v>
      </c>
      <c r="I2323">
        <v>0</v>
      </c>
      <c r="J2323">
        <v>120000</v>
      </c>
      <c r="K2323">
        <v>85000</v>
      </c>
      <c r="L2323">
        <v>200000</v>
      </c>
      <c r="M2323">
        <v>56200</v>
      </c>
      <c r="N2323">
        <v>11500</v>
      </c>
      <c r="O2323">
        <v>25500</v>
      </c>
      <c r="P2323">
        <v>4500</v>
      </c>
      <c r="Q2323">
        <v>2000</v>
      </c>
      <c r="R2323">
        <v>0</v>
      </c>
      <c r="S2323">
        <v>6814</v>
      </c>
      <c r="T2323">
        <v>35000</v>
      </c>
      <c r="U2323">
        <v>36000</v>
      </c>
      <c r="V2323">
        <v>0</v>
      </c>
      <c r="W2323">
        <v>0</v>
      </c>
      <c r="X2323">
        <v>0</v>
      </c>
      <c r="Y2323">
        <v>0</v>
      </c>
      <c r="Z2323">
        <v>76609</v>
      </c>
      <c r="AA2323">
        <v>0</v>
      </c>
      <c r="AB2323">
        <v>60931</v>
      </c>
      <c r="AC2323">
        <v>107734</v>
      </c>
      <c r="AD2323">
        <v>55504</v>
      </c>
      <c r="AE2323">
        <v>60931</v>
      </c>
      <c r="AF2323">
        <v>102308</v>
      </c>
      <c r="AG2323">
        <v>0</v>
      </c>
      <c r="AH2323">
        <v>0</v>
      </c>
      <c r="AI2323">
        <v>0</v>
      </c>
      <c r="AJ2323">
        <v>99111</v>
      </c>
      <c r="AK2323">
        <v>99111</v>
      </c>
      <c r="AL2323">
        <v>0</v>
      </c>
      <c r="AM2323">
        <v>0</v>
      </c>
      <c r="AN2323">
        <v>744486</v>
      </c>
      <c r="AO2323">
        <v>1060968</v>
      </c>
      <c r="AP2323">
        <v>163239</v>
      </c>
      <c r="AQ2323">
        <v>0</v>
      </c>
      <c r="AR2323">
        <v>20000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0</v>
      </c>
      <c r="BI2323">
        <v>0</v>
      </c>
      <c r="BJ2323">
        <v>0</v>
      </c>
      <c r="BK2323">
        <v>1244207</v>
      </c>
      <c r="BL2323">
        <v>0</v>
      </c>
      <c r="BM2323">
        <v>0</v>
      </c>
      <c r="BN2323">
        <v>0</v>
      </c>
      <c r="BO2323">
        <v>0</v>
      </c>
      <c r="BP2323">
        <v>0</v>
      </c>
      <c r="BQ2323">
        <v>0</v>
      </c>
      <c r="BR2323">
        <v>20000</v>
      </c>
      <c r="BS2323">
        <v>0</v>
      </c>
      <c r="BT2323">
        <v>0</v>
      </c>
      <c r="BU2323">
        <v>0</v>
      </c>
      <c r="BV2323">
        <v>0</v>
      </c>
      <c r="BW2323">
        <v>0</v>
      </c>
      <c r="BX2323">
        <v>0</v>
      </c>
      <c r="BY2323">
        <v>0</v>
      </c>
      <c r="BZ2323">
        <v>0</v>
      </c>
      <c r="CA2323">
        <v>0</v>
      </c>
      <c r="CB2323">
        <v>0</v>
      </c>
      <c r="CC2323">
        <v>0</v>
      </c>
      <c r="CD2323">
        <v>0</v>
      </c>
      <c r="CE2323">
        <v>0</v>
      </c>
      <c r="CF2323">
        <v>0</v>
      </c>
      <c r="CG2323">
        <v>4911</v>
      </c>
      <c r="CH2323">
        <v>113</v>
      </c>
      <c r="CI2323">
        <v>589</v>
      </c>
      <c r="CJ2323">
        <v>442</v>
      </c>
      <c r="CK2323">
        <v>177</v>
      </c>
      <c r="CL2323">
        <v>147</v>
      </c>
      <c r="CM2323">
        <v>638</v>
      </c>
      <c r="CN2323">
        <v>8947</v>
      </c>
      <c r="CO2323">
        <v>147</v>
      </c>
      <c r="CP2323">
        <v>0</v>
      </c>
      <c r="CQ2323">
        <v>610000</v>
      </c>
      <c r="CR2323">
        <v>100000</v>
      </c>
      <c r="CS2323">
        <v>10000</v>
      </c>
      <c r="CT2323">
        <v>154000</v>
      </c>
      <c r="CU2323">
        <v>65000</v>
      </c>
      <c r="CV2323">
        <v>29911</v>
      </c>
      <c r="CW2323">
        <v>685</v>
      </c>
      <c r="CX2323">
        <v>3589</v>
      </c>
      <c r="CY2323">
        <v>2692</v>
      </c>
      <c r="CZ2323">
        <v>1077</v>
      </c>
      <c r="DA2323">
        <v>897</v>
      </c>
      <c r="DB2323">
        <v>3888</v>
      </c>
      <c r="DC2323">
        <v>23947</v>
      </c>
      <c r="DD2323">
        <v>897</v>
      </c>
      <c r="DE2323">
        <v>35000</v>
      </c>
      <c r="DF2323">
        <v>378578</v>
      </c>
      <c r="DG2323">
        <v>0</v>
      </c>
      <c r="DH2323">
        <v>0</v>
      </c>
      <c r="DI2323">
        <v>0</v>
      </c>
      <c r="DJ2323">
        <v>31675</v>
      </c>
      <c r="DK2323">
        <v>24000</v>
      </c>
      <c r="DL2323">
        <v>18842</v>
      </c>
      <c r="DM2323">
        <v>28816</v>
      </c>
      <c r="DN2323">
        <v>0</v>
      </c>
      <c r="DO2323">
        <v>1622605</v>
      </c>
      <c r="DP2323">
        <v>317700</v>
      </c>
      <c r="DQ2323">
        <v>211833</v>
      </c>
      <c r="DR2323">
        <v>0</v>
      </c>
      <c r="DS2323">
        <v>0</v>
      </c>
    </row>
    <row r="2324" spans="1:123" x14ac:dyDescent="0.3">
      <c r="A2324" t="str">
        <f t="shared" si="36"/>
        <v>20282000</v>
      </c>
      <c r="B2324">
        <v>67</v>
      </c>
      <c r="C2324">
        <v>2028</v>
      </c>
      <c r="D2324">
        <v>200012</v>
      </c>
      <c r="E2324">
        <v>37</v>
      </c>
      <c r="F2324">
        <v>1925022</v>
      </c>
      <c r="G2324">
        <v>163102</v>
      </c>
      <c r="H2324">
        <v>550000</v>
      </c>
      <c r="I2324">
        <v>0</v>
      </c>
      <c r="J2324">
        <v>120000</v>
      </c>
      <c r="K2324">
        <v>85000</v>
      </c>
      <c r="L2324">
        <v>200000</v>
      </c>
      <c r="M2324">
        <v>56200</v>
      </c>
      <c r="N2324">
        <v>11500</v>
      </c>
      <c r="O2324">
        <v>25500</v>
      </c>
      <c r="P2324">
        <v>4500</v>
      </c>
      <c r="Q2324">
        <v>2000</v>
      </c>
      <c r="R2324">
        <v>0</v>
      </c>
      <c r="S2324">
        <v>6625</v>
      </c>
      <c r="T2324">
        <v>35000</v>
      </c>
      <c r="U2324">
        <v>36000</v>
      </c>
      <c r="V2324">
        <v>0</v>
      </c>
      <c r="W2324">
        <v>0</v>
      </c>
      <c r="X2324">
        <v>0</v>
      </c>
      <c r="Y2324">
        <v>192675</v>
      </c>
      <c r="Z2324">
        <v>0</v>
      </c>
      <c r="AA2324">
        <v>0</v>
      </c>
      <c r="AB2324">
        <v>99111</v>
      </c>
      <c r="AC2324">
        <v>71948</v>
      </c>
      <c r="AD2324">
        <v>0</v>
      </c>
      <c r="AE2324">
        <v>99111</v>
      </c>
      <c r="AF2324">
        <v>9905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1205096</v>
      </c>
      <c r="AO2324">
        <v>708545</v>
      </c>
      <c r="AP2324">
        <v>109015</v>
      </c>
      <c r="AQ2324">
        <v>0</v>
      </c>
      <c r="AR2324">
        <v>13031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0</v>
      </c>
      <c r="BI2324">
        <v>0</v>
      </c>
      <c r="BJ2324">
        <v>0</v>
      </c>
      <c r="BK2324">
        <v>830592</v>
      </c>
      <c r="BL2324">
        <v>0</v>
      </c>
      <c r="BM2324">
        <v>88437</v>
      </c>
      <c r="BN2324">
        <v>0</v>
      </c>
      <c r="BO2324">
        <v>0</v>
      </c>
      <c r="BP2324">
        <v>0</v>
      </c>
      <c r="BQ2324">
        <v>0</v>
      </c>
      <c r="BR2324">
        <v>0</v>
      </c>
      <c r="BS2324">
        <v>0</v>
      </c>
      <c r="BT2324">
        <v>0</v>
      </c>
      <c r="BU2324">
        <v>0</v>
      </c>
      <c r="BV2324">
        <v>0</v>
      </c>
      <c r="BW2324">
        <v>0</v>
      </c>
      <c r="BX2324">
        <v>0</v>
      </c>
      <c r="BY2324">
        <v>0</v>
      </c>
      <c r="BZ2324">
        <v>0</v>
      </c>
      <c r="CA2324">
        <v>0</v>
      </c>
      <c r="CB2324">
        <v>0</v>
      </c>
      <c r="CC2324">
        <v>0</v>
      </c>
      <c r="CD2324">
        <v>0</v>
      </c>
      <c r="CE2324">
        <v>0</v>
      </c>
      <c r="CF2324">
        <v>0</v>
      </c>
      <c r="CG2324">
        <v>0</v>
      </c>
      <c r="CH2324">
        <v>0</v>
      </c>
      <c r="CI2324">
        <v>0</v>
      </c>
      <c r="CJ2324">
        <v>0</v>
      </c>
      <c r="CK2324">
        <v>0</v>
      </c>
      <c r="CL2324">
        <v>0</v>
      </c>
      <c r="CM2324">
        <v>0</v>
      </c>
      <c r="CN2324">
        <v>0</v>
      </c>
      <c r="CO2324">
        <v>0</v>
      </c>
      <c r="CP2324">
        <v>0</v>
      </c>
      <c r="CQ2324">
        <v>501563</v>
      </c>
      <c r="CR2324">
        <v>100000</v>
      </c>
      <c r="CS2324">
        <v>10000</v>
      </c>
      <c r="CT2324">
        <v>154000</v>
      </c>
      <c r="CU2324">
        <v>65000</v>
      </c>
      <c r="CV2324">
        <v>29911</v>
      </c>
      <c r="CW2324">
        <v>685</v>
      </c>
      <c r="CX2324">
        <v>3589</v>
      </c>
      <c r="CY2324">
        <v>2692</v>
      </c>
      <c r="CZ2324">
        <v>1077</v>
      </c>
      <c r="DA2324">
        <v>897</v>
      </c>
      <c r="DB2324">
        <v>3888</v>
      </c>
      <c r="DC2324">
        <v>23947</v>
      </c>
      <c r="DD2324">
        <v>897</v>
      </c>
      <c r="DE2324">
        <v>40000</v>
      </c>
      <c r="DF2324">
        <v>170830</v>
      </c>
      <c r="DG2324">
        <v>0</v>
      </c>
      <c r="DH2324">
        <v>0</v>
      </c>
      <c r="DI2324">
        <v>0</v>
      </c>
      <c r="DJ2324">
        <v>31675</v>
      </c>
      <c r="DK2324">
        <v>24000</v>
      </c>
      <c r="DL2324">
        <v>18842</v>
      </c>
      <c r="DM2324">
        <v>28816</v>
      </c>
      <c r="DN2324">
        <v>0</v>
      </c>
      <c r="DO2324">
        <v>1212309</v>
      </c>
      <c r="DP2324">
        <v>317700</v>
      </c>
      <c r="DQ2324">
        <v>-281112</v>
      </c>
      <c r="DR2324">
        <v>0</v>
      </c>
      <c r="DS2324">
        <v>0</v>
      </c>
    </row>
    <row r="2325" spans="1:123" x14ac:dyDescent="0.3">
      <c r="A2325" t="str">
        <f t="shared" si="36"/>
        <v>20292001</v>
      </c>
      <c r="B2325">
        <v>67</v>
      </c>
      <c r="C2325">
        <v>2029</v>
      </c>
      <c r="D2325">
        <v>200112</v>
      </c>
      <c r="E2325">
        <v>20</v>
      </c>
      <c r="F2325">
        <v>1784996</v>
      </c>
      <c r="G2325">
        <v>163097</v>
      </c>
      <c r="H2325">
        <v>550000</v>
      </c>
      <c r="I2325">
        <v>0</v>
      </c>
      <c r="J2325">
        <v>120000</v>
      </c>
      <c r="K2325">
        <v>85000</v>
      </c>
      <c r="L2325">
        <v>200000</v>
      </c>
      <c r="M2325">
        <v>56200</v>
      </c>
      <c r="N2325">
        <v>11500</v>
      </c>
      <c r="O2325">
        <v>25500</v>
      </c>
      <c r="P2325">
        <v>4500</v>
      </c>
      <c r="Q2325">
        <v>2000</v>
      </c>
      <c r="R2325">
        <v>0</v>
      </c>
      <c r="S2325">
        <v>6437</v>
      </c>
      <c r="T2325">
        <v>35000</v>
      </c>
      <c r="U2325">
        <v>36000</v>
      </c>
      <c r="V2325">
        <v>0</v>
      </c>
      <c r="W2325">
        <v>0</v>
      </c>
      <c r="X2325">
        <v>0</v>
      </c>
      <c r="Y2325">
        <v>165705</v>
      </c>
      <c r="Z2325">
        <v>0</v>
      </c>
      <c r="AA2325">
        <v>0</v>
      </c>
      <c r="AB2325">
        <v>0</v>
      </c>
      <c r="AC2325">
        <v>38651</v>
      </c>
      <c r="AD2325">
        <v>0</v>
      </c>
      <c r="AE2325">
        <v>0</v>
      </c>
      <c r="AF2325">
        <v>58564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1129278</v>
      </c>
      <c r="AO2325">
        <v>380635</v>
      </c>
      <c r="AP2325">
        <v>58564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28816</v>
      </c>
      <c r="AW2325">
        <v>0</v>
      </c>
      <c r="AX2325">
        <v>31675</v>
      </c>
      <c r="AY2325">
        <v>0</v>
      </c>
      <c r="AZ2325">
        <v>0</v>
      </c>
      <c r="BA2325">
        <v>24000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0</v>
      </c>
      <c r="BI2325">
        <v>0</v>
      </c>
      <c r="BJ2325">
        <v>0</v>
      </c>
      <c r="BK2325">
        <v>523689</v>
      </c>
      <c r="BL2325">
        <v>0</v>
      </c>
      <c r="BM2325">
        <v>176667</v>
      </c>
      <c r="BN2325">
        <v>107114</v>
      </c>
      <c r="BO2325">
        <v>0</v>
      </c>
      <c r="BP2325">
        <v>2345</v>
      </c>
      <c r="BQ2325">
        <v>0</v>
      </c>
      <c r="BR2325">
        <v>0</v>
      </c>
      <c r="BS2325">
        <v>0</v>
      </c>
      <c r="BT2325">
        <v>0</v>
      </c>
      <c r="BU2325">
        <v>0</v>
      </c>
      <c r="BV2325">
        <v>0</v>
      </c>
      <c r="BW2325">
        <v>0</v>
      </c>
      <c r="BX2325">
        <v>0</v>
      </c>
      <c r="BY2325">
        <v>0</v>
      </c>
      <c r="BZ2325">
        <v>0</v>
      </c>
      <c r="CA2325">
        <v>0</v>
      </c>
      <c r="CB2325">
        <v>0</v>
      </c>
      <c r="CC2325">
        <v>0</v>
      </c>
      <c r="CD2325">
        <v>0</v>
      </c>
      <c r="CE2325">
        <v>0</v>
      </c>
      <c r="CF2325">
        <v>45000</v>
      </c>
      <c r="CG2325">
        <v>0</v>
      </c>
      <c r="CH2325">
        <v>0</v>
      </c>
      <c r="CI2325">
        <v>0</v>
      </c>
      <c r="CJ2325">
        <v>0</v>
      </c>
      <c r="CK2325">
        <v>0</v>
      </c>
      <c r="CL2325">
        <v>0</v>
      </c>
      <c r="CM2325">
        <v>0</v>
      </c>
      <c r="CN2325">
        <v>0</v>
      </c>
      <c r="CO2325">
        <v>0</v>
      </c>
      <c r="CP2325">
        <v>0</v>
      </c>
      <c r="CQ2325">
        <v>304897</v>
      </c>
      <c r="CR2325">
        <v>97655</v>
      </c>
      <c r="CS2325">
        <v>10000</v>
      </c>
      <c r="CT2325">
        <v>46886</v>
      </c>
      <c r="CU2325">
        <v>65000</v>
      </c>
      <c r="CV2325">
        <v>29911</v>
      </c>
      <c r="CW2325">
        <v>685</v>
      </c>
      <c r="CX2325">
        <v>3589</v>
      </c>
      <c r="CY2325">
        <v>2692</v>
      </c>
      <c r="CZ2325">
        <v>1077</v>
      </c>
      <c r="DA2325">
        <v>897</v>
      </c>
      <c r="DB2325">
        <v>3888</v>
      </c>
      <c r="DC2325">
        <v>23947</v>
      </c>
      <c r="DD2325">
        <v>897</v>
      </c>
      <c r="DE2325">
        <v>0</v>
      </c>
      <c r="DF2325">
        <v>0</v>
      </c>
      <c r="DG2325">
        <v>0</v>
      </c>
      <c r="DH2325">
        <v>0</v>
      </c>
      <c r="DI2325">
        <v>0</v>
      </c>
      <c r="DJ2325">
        <v>0</v>
      </c>
      <c r="DK2325">
        <v>0</v>
      </c>
      <c r="DL2325">
        <v>18842</v>
      </c>
      <c r="DM2325">
        <v>0</v>
      </c>
      <c r="DN2325">
        <v>0</v>
      </c>
      <c r="DO2325">
        <v>610863</v>
      </c>
      <c r="DP2325">
        <v>317700</v>
      </c>
      <c r="DQ2325">
        <v>-581321</v>
      </c>
      <c r="DR2325">
        <v>0</v>
      </c>
      <c r="DS2325">
        <v>0</v>
      </c>
    </row>
    <row r="2326" spans="1:123" x14ac:dyDescent="0.3">
      <c r="A2326" t="str">
        <f t="shared" si="36"/>
        <v>20302002</v>
      </c>
      <c r="B2326">
        <v>67</v>
      </c>
      <c r="C2326">
        <v>2030</v>
      </c>
      <c r="D2326">
        <v>200212</v>
      </c>
      <c r="E2326">
        <v>44</v>
      </c>
      <c r="F2326">
        <v>2035001</v>
      </c>
      <c r="G2326">
        <v>163093</v>
      </c>
      <c r="H2326">
        <v>550000</v>
      </c>
      <c r="I2326">
        <v>0</v>
      </c>
      <c r="J2326">
        <v>90000</v>
      </c>
      <c r="K2326">
        <v>85000</v>
      </c>
      <c r="L2326">
        <v>200000</v>
      </c>
      <c r="M2326">
        <v>56200</v>
      </c>
      <c r="N2326">
        <v>11500</v>
      </c>
      <c r="O2326">
        <v>25500</v>
      </c>
      <c r="P2326">
        <v>4500</v>
      </c>
      <c r="Q2326">
        <v>2000</v>
      </c>
      <c r="R2326">
        <v>0</v>
      </c>
      <c r="S2326">
        <v>6248</v>
      </c>
      <c r="T2326">
        <v>35000</v>
      </c>
      <c r="U2326">
        <v>36000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86037</v>
      </c>
      <c r="AD2326">
        <v>44326</v>
      </c>
      <c r="AE2326">
        <v>0</v>
      </c>
      <c r="AF2326">
        <v>130363</v>
      </c>
      <c r="AG2326">
        <v>44326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861585</v>
      </c>
      <c r="AO2326">
        <v>847294</v>
      </c>
      <c r="AP2326">
        <v>130363</v>
      </c>
      <c r="AQ2326">
        <v>0</v>
      </c>
      <c r="AR2326">
        <v>20000</v>
      </c>
      <c r="AS2326">
        <v>0</v>
      </c>
      <c r="AT2326">
        <v>0</v>
      </c>
      <c r="AU2326">
        <v>0</v>
      </c>
      <c r="AV2326">
        <v>0</v>
      </c>
      <c r="AW2326">
        <v>13799</v>
      </c>
      <c r="AX2326">
        <v>0</v>
      </c>
      <c r="AY2326">
        <v>479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0</v>
      </c>
      <c r="BI2326">
        <v>0</v>
      </c>
      <c r="BJ2326">
        <v>0</v>
      </c>
      <c r="BK2326">
        <v>1011935</v>
      </c>
      <c r="BL2326">
        <v>0</v>
      </c>
      <c r="BM2326">
        <v>156667</v>
      </c>
      <c r="BN2326">
        <v>32615</v>
      </c>
      <c r="BO2326">
        <v>0</v>
      </c>
      <c r="BP2326">
        <v>97655</v>
      </c>
      <c r="BQ2326">
        <v>10000</v>
      </c>
      <c r="BR2326">
        <v>0</v>
      </c>
      <c r="BS2326">
        <v>0</v>
      </c>
      <c r="BT2326">
        <v>0</v>
      </c>
      <c r="BU2326">
        <v>0</v>
      </c>
      <c r="BV2326">
        <v>0</v>
      </c>
      <c r="BW2326">
        <v>29911</v>
      </c>
      <c r="BX2326">
        <v>685</v>
      </c>
      <c r="BY2326">
        <v>3589</v>
      </c>
      <c r="BZ2326">
        <v>2692</v>
      </c>
      <c r="CA2326">
        <v>1077</v>
      </c>
      <c r="CB2326">
        <v>897</v>
      </c>
      <c r="CC2326">
        <v>3888</v>
      </c>
      <c r="CD2326">
        <v>20000</v>
      </c>
      <c r="CE2326">
        <v>897</v>
      </c>
      <c r="CF2326">
        <v>0</v>
      </c>
      <c r="CG2326">
        <v>0</v>
      </c>
      <c r="CH2326">
        <v>0</v>
      </c>
      <c r="CI2326">
        <v>0</v>
      </c>
      <c r="CJ2326">
        <v>0</v>
      </c>
      <c r="CK2326">
        <v>0</v>
      </c>
      <c r="CL2326">
        <v>0</v>
      </c>
      <c r="CM2326">
        <v>0</v>
      </c>
      <c r="CN2326">
        <v>0</v>
      </c>
      <c r="CO2326">
        <v>0</v>
      </c>
      <c r="CP2326">
        <v>0</v>
      </c>
      <c r="CQ2326">
        <v>128230</v>
      </c>
      <c r="CR2326">
        <v>0</v>
      </c>
      <c r="CS2326">
        <v>0</v>
      </c>
      <c r="CT2326">
        <v>14271</v>
      </c>
      <c r="CU2326">
        <v>65000</v>
      </c>
      <c r="CV2326">
        <v>0</v>
      </c>
      <c r="CW2326">
        <v>0</v>
      </c>
      <c r="CX2326">
        <v>0</v>
      </c>
      <c r="CY2326">
        <v>0</v>
      </c>
      <c r="CZ2326">
        <v>0</v>
      </c>
      <c r="DA2326">
        <v>0</v>
      </c>
      <c r="DB2326">
        <v>0</v>
      </c>
      <c r="DC2326">
        <v>3947</v>
      </c>
      <c r="DD2326">
        <v>0</v>
      </c>
      <c r="DE2326">
        <v>5000</v>
      </c>
      <c r="DF2326">
        <v>0</v>
      </c>
      <c r="DG2326">
        <v>0</v>
      </c>
      <c r="DH2326">
        <v>0</v>
      </c>
      <c r="DI2326">
        <v>0</v>
      </c>
      <c r="DJ2326">
        <v>0</v>
      </c>
      <c r="DK2326">
        <v>0</v>
      </c>
      <c r="DL2326">
        <v>5043</v>
      </c>
      <c r="DM2326">
        <v>0</v>
      </c>
      <c r="DN2326">
        <v>0</v>
      </c>
      <c r="DO2326">
        <v>221490</v>
      </c>
      <c r="DP2326">
        <v>317700</v>
      </c>
      <c r="DQ2326">
        <v>-374373</v>
      </c>
      <c r="DR2326">
        <v>0</v>
      </c>
      <c r="DS2326">
        <v>0</v>
      </c>
    </row>
    <row r="2327" spans="1:123" x14ac:dyDescent="0.3">
      <c r="A2327" t="str">
        <f t="shared" si="36"/>
        <v>20312003</v>
      </c>
      <c r="B2327">
        <v>67</v>
      </c>
      <c r="C2327">
        <v>2031</v>
      </c>
      <c r="D2327">
        <v>200312</v>
      </c>
      <c r="E2327">
        <v>50</v>
      </c>
      <c r="F2327">
        <v>1942613</v>
      </c>
      <c r="G2327">
        <v>163096</v>
      </c>
      <c r="H2327">
        <v>550000</v>
      </c>
      <c r="I2327">
        <v>0</v>
      </c>
      <c r="J2327">
        <v>120000</v>
      </c>
      <c r="K2327">
        <v>85000</v>
      </c>
      <c r="L2327">
        <v>200000</v>
      </c>
      <c r="M2327">
        <v>56200</v>
      </c>
      <c r="N2327">
        <v>11500</v>
      </c>
      <c r="O2327">
        <v>25500</v>
      </c>
      <c r="P2327">
        <v>4500</v>
      </c>
      <c r="Q2327">
        <v>2000</v>
      </c>
      <c r="R2327">
        <v>0</v>
      </c>
      <c r="S2327">
        <v>6059</v>
      </c>
      <c r="T2327">
        <v>35000</v>
      </c>
      <c r="U2327">
        <v>36000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97684</v>
      </c>
      <c r="AD2327">
        <v>50327</v>
      </c>
      <c r="AE2327">
        <v>0</v>
      </c>
      <c r="AF2327">
        <v>148011</v>
      </c>
      <c r="AG2327">
        <v>50327</v>
      </c>
      <c r="AH2327">
        <v>0</v>
      </c>
      <c r="AI2327">
        <v>44326</v>
      </c>
      <c r="AJ2327">
        <v>0</v>
      </c>
      <c r="AK2327">
        <v>44326</v>
      </c>
      <c r="AL2327">
        <v>44326</v>
      </c>
      <c r="AM2327">
        <v>0</v>
      </c>
      <c r="AN2327">
        <v>873748</v>
      </c>
      <c r="AO2327">
        <v>961994</v>
      </c>
      <c r="AP2327">
        <v>148011</v>
      </c>
      <c r="AQ2327">
        <v>0</v>
      </c>
      <c r="AR2327">
        <v>20000</v>
      </c>
      <c r="AS2327">
        <v>0</v>
      </c>
      <c r="AT2327">
        <v>0</v>
      </c>
      <c r="AU2327">
        <v>0</v>
      </c>
      <c r="AV2327">
        <v>0</v>
      </c>
      <c r="AW2327">
        <v>5043</v>
      </c>
      <c r="AX2327">
        <v>0</v>
      </c>
      <c r="AY2327">
        <v>6635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0</v>
      </c>
      <c r="BI2327">
        <v>0</v>
      </c>
      <c r="BJ2327">
        <v>0</v>
      </c>
      <c r="BK2327">
        <v>1141682</v>
      </c>
      <c r="BL2327">
        <v>0</v>
      </c>
      <c r="BM2327">
        <v>108230</v>
      </c>
      <c r="BN2327">
        <v>14102</v>
      </c>
      <c r="BO2327">
        <v>0</v>
      </c>
      <c r="BP2327">
        <v>0</v>
      </c>
      <c r="BQ2327">
        <v>0</v>
      </c>
      <c r="BR2327">
        <v>0</v>
      </c>
      <c r="BS2327">
        <v>0</v>
      </c>
      <c r="BT2327">
        <v>0</v>
      </c>
      <c r="BU2327">
        <v>0</v>
      </c>
      <c r="BV2327">
        <v>0</v>
      </c>
      <c r="BW2327">
        <v>0</v>
      </c>
      <c r="BX2327">
        <v>0</v>
      </c>
      <c r="BY2327">
        <v>0</v>
      </c>
      <c r="BZ2327">
        <v>0</v>
      </c>
      <c r="CA2327">
        <v>0</v>
      </c>
      <c r="CB2327">
        <v>0</v>
      </c>
      <c r="CC2327">
        <v>0</v>
      </c>
      <c r="CD2327">
        <v>3947</v>
      </c>
      <c r="CE2327">
        <v>0</v>
      </c>
      <c r="CF2327">
        <v>0</v>
      </c>
      <c r="CG2327">
        <v>0</v>
      </c>
      <c r="CH2327">
        <v>0</v>
      </c>
      <c r="CI2327">
        <v>0</v>
      </c>
      <c r="CJ2327">
        <v>0</v>
      </c>
      <c r="CK2327">
        <v>0</v>
      </c>
      <c r="CL2327">
        <v>0</v>
      </c>
      <c r="CM2327">
        <v>0</v>
      </c>
      <c r="CN2327">
        <v>0</v>
      </c>
      <c r="CO2327">
        <v>0</v>
      </c>
      <c r="CP2327">
        <v>0</v>
      </c>
      <c r="CQ2327">
        <v>0</v>
      </c>
      <c r="CR2327">
        <v>0</v>
      </c>
      <c r="CS2327">
        <v>0</v>
      </c>
      <c r="CT2327">
        <v>169</v>
      </c>
      <c r="CU2327">
        <v>65000</v>
      </c>
      <c r="CV2327">
        <v>0</v>
      </c>
      <c r="CW2327">
        <v>0</v>
      </c>
      <c r="CX2327">
        <v>0</v>
      </c>
      <c r="CY2327">
        <v>0</v>
      </c>
      <c r="CZ2327">
        <v>0</v>
      </c>
      <c r="DA2327">
        <v>0</v>
      </c>
      <c r="DB2327">
        <v>0</v>
      </c>
      <c r="DC2327">
        <v>0</v>
      </c>
      <c r="DD2327">
        <v>0</v>
      </c>
      <c r="DE2327">
        <v>10000</v>
      </c>
      <c r="DF2327">
        <v>0</v>
      </c>
      <c r="DG2327">
        <v>0</v>
      </c>
      <c r="DH2327">
        <v>0</v>
      </c>
      <c r="DI2327">
        <v>0</v>
      </c>
      <c r="DJ2327">
        <v>0</v>
      </c>
      <c r="DK2327">
        <v>0</v>
      </c>
      <c r="DL2327">
        <v>0</v>
      </c>
      <c r="DM2327">
        <v>0</v>
      </c>
      <c r="DN2327">
        <v>0</v>
      </c>
      <c r="DO2327">
        <v>119495</v>
      </c>
      <c r="DP2327">
        <v>317700</v>
      </c>
      <c r="DQ2327">
        <v>-131321</v>
      </c>
      <c r="DR2327">
        <v>0</v>
      </c>
      <c r="DS2327">
        <v>0</v>
      </c>
    </row>
    <row r="2328" spans="1:123" x14ac:dyDescent="0.3">
      <c r="A2328" t="str">
        <f t="shared" si="36"/>
        <v>20322004</v>
      </c>
      <c r="B2328">
        <v>67</v>
      </c>
      <c r="C2328">
        <v>2032</v>
      </c>
      <c r="D2328">
        <v>200412</v>
      </c>
      <c r="E2328">
        <v>36</v>
      </c>
      <c r="F2328">
        <v>1874460</v>
      </c>
      <c r="G2328">
        <v>163099</v>
      </c>
      <c r="H2328">
        <v>550000</v>
      </c>
      <c r="I2328">
        <v>0</v>
      </c>
      <c r="J2328">
        <v>120000</v>
      </c>
      <c r="K2328">
        <v>85000</v>
      </c>
      <c r="L2328">
        <v>200000</v>
      </c>
      <c r="M2328">
        <v>56200</v>
      </c>
      <c r="N2328">
        <v>11500</v>
      </c>
      <c r="O2328">
        <v>25500</v>
      </c>
      <c r="P2328">
        <v>4500</v>
      </c>
      <c r="Q2328">
        <v>2000</v>
      </c>
      <c r="R2328">
        <v>0</v>
      </c>
      <c r="S2328">
        <v>5871</v>
      </c>
      <c r="T2328">
        <v>35000</v>
      </c>
      <c r="U2328">
        <v>36000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44326</v>
      </c>
      <c r="AC2328">
        <v>69901</v>
      </c>
      <c r="AD2328">
        <v>0</v>
      </c>
      <c r="AE2328">
        <v>44326</v>
      </c>
      <c r="AF2328">
        <v>61588</v>
      </c>
      <c r="AG2328">
        <v>0</v>
      </c>
      <c r="AH2328">
        <v>0</v>
      </c>
      <c r="AI2328">
        <v>50327</v>
      </c>
      <c r="AJ2328">
        <v>0</v>
      </c>
      <c r="AK2328">
        <v>50327</v>
      </c>
      <c r="AL2328">
        <v>50327</v>
      </c>
      <c r="AM2328">
        <v>0</v>
      </c>
      <c r="AN2328">
        <v>959983</v>
      </c>
      <c r="AO2328">
        <v>688388</v>
      </c>
      <c r="AP2328">
        <v>105914</v>
      </c>
      <c r="AQ2328">
        <v>0</v>
      </c>
      <c r="AR2328">
        <v>11949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0</v>
      </c>
      <c r="BI2328">
        <v>0</v>
      </c>
      <c r="BJ2328">
        <v>0</v>
      </c>
      <c r="BK2328">
        <v>806251</v>
      </c>
      <c r="BL2328">
        <v>0</v>
      </c>
      <c r="BM2328">
        <v>0</v>
      </c>
      <c r="BN2328">
        <v>169</v>
      </c>
      <c r="BO2328">
        <v>65000</v>
      </c>
      <c r="BP2328">
        <v>0</v>
      </c>
      <c r="BQ2328">
        <v>0</v>
      </c>
      <c r="BR2328">
        <v>0</v>
      </c>
      <c r="BS2328">
        <v>0</v>
      </c>
      <c r="BT2328">
        <v>0</v>
      </c>
      <c r="BU2328">
        <v>0</v>
      </c>
      <c r="BV2328">
        <v>0</v>
      </c>
      <c r="BW2328">
        <v>0</v>
      </c>
      <c r="BX2328">
        <v>0</v>
      </c>
      <c r="BY2328">
        <v>0</v>
      </c>
      <c r="BZ2328">
        <v>0</v>
      </c>
      <c r="CA2328">
        <v>0</v>
      </c>
      <c r="CB2328">
        <v>0</v>
      </c>
      <c r="CC2328">
        <v>0</v>
      </c>
      <c r="CD2328">
        <v>0</v>
      </c>
      <c r="CE2328">
        <v>0</v>
      </c>
      <c r="CF2328">
        <v>0</v>
      </c>
      <c r="CG2328">
        <v>0</v>
      </c>
      <c r="CH2328">
        <v>0</v>
      </c>
      <c r="CI2328">
        <v>0</v>
      </c>
      <c r="CJ2328">
        <v>0</v>
      </c>
      <c r="CK2328">
        <v>0</v>
      </c>
      <c r="CL2328">
        <v>0</v>
      </c>
      <c r="CM2328">
        <v>0</v>
      </c>
      <c r="CN2328">
        <v>0</v>
      </c>
      <c r="CO2328">
        <v>0</v>
      </c>
      <c r="CP2328">
        <v>0</v>
      </c>
      <c r="CQ2328">
        <v>0</v>
      </c>
      <c r="CR2328">
        <v>0</v>
      </c>
      <c r="CS2328">
        <v>0</v>
      </c>
      <c r="CT2328">
        <v>0</v>
      </c>
      <c r="CU2328">
        <v>0</v>
      </c>
      <c r="CV2328">
        <v>0</v>
      </c>
      <c r="CW2328">
        <v>0</v>
      </c>
      <c r="CX2328">
        <v>0</v>
      </c>
      <c r="CY2328">
        <v>0</v>
      </c>
      <c r="CZ2328">
        <v>0</v>
      </c>
      <c r="DA2328">
        <v>0</v>
      </c>
      <c r="DB2328">
        <v>0</v>
      </c>
      <c r="DC2328">
        <v>0</v>
      </c>
      <c r="DD2328">
        <v>0</v>
      </c>
      <c r="DE2328">
        <v>15000</v>
      </c>
      <c r="DF2328">
        <v>0</v>
      </c>
      <c r="DG2328">
        <v>0</v>
      </c>
      <c r="DH2328">
        <v>0</v>
      </c>
      <c r="DI2328">
        <v>0</v>
      </c>
      <c r="DJ2328">
        <v>0</v>
      </c>
      <c r="DK2328">
        <v>0</v>
      </c>
      <c r="DL2328">
        <v>0</v>
      </c>
      <c r="DM2328">
        <v>0</v>
      </c>
      <c r="DN2328">
        <v>0</v>
      </c>
      <c r="DO2328">
        <v>65327</v>
      </c>
      <c r="DP2328">
        <v>297700</v>
      </c>
      <c r="DQ2328">
        <v>-307325</v>
      </c>
      <c r="DR2328">
        <v>242156</v>
      </c>
      <c r="DS2328">
        <v>0</v>
      </c>
    </row>
    <row r="2329" spans="1:123" x14ac:dyDescent="0.3">
      <c r="A2329" t="str">
        <f t="shared" si="36"/>
        <v>20332005</v>
      </c>
      <c r="B2329">
        <v>67</v>
      </c>
      <c r="C2329">
        <v>2033</v>
      </c>
      <c r="D2329">
        <v>200512</v>
      </c>
      <c r="E2329">
        <v>55</v>
      </c>
      <c r="F2329">
        <v>1581141</v>
      </c>
      <c r="G2329">
        <v>163102</v>
      </c>
      <c r="H2329">
        <v>550000</v>
      </c>
      <c r="I2329">
        <v>0</v>
      </c>
      <c r="J2329">
        <v>120000</v>
      </c>
      <c r="K2329">
        <v>85000</v>
      </c>
      <c r="L2329">
        <v>200000</v>
      </c>
      <c r="M2329">
        <v>56200</v>
      </c>
      <c r="N2329">
        <v>11500</v>
      </c>
      <c r="O2329">
        <v>25500</v>
      </c>
      <c r="P2329">
        <v>4500</v>
      </c>
      <c r="Q2329">
        <v>2000</v>
      </c>
      <c r="R2329">
        <v>0</v>
      </c>
      <c r="S2329">
        <v>5682</v>
      </c>
      <c r="T2329">
        <v>35000</v>
      </c>
      <c r="U2329">
        <v>36000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50327</v>
      </c>
      <c r="AC2329">
        <v>106098</v>
      </c>
      <c r="AD2329">
        <v>54662</v>
      </c>
      <c r="AE2329">
        <v>50327</v>
      </c>
      <c r="AF2329">
        <v>110433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910949</v>
      </c>
      <c r="AO2329">
        <v>1044857</v>
      </c>
      <c r="AP2329">
        <v>160760</v>
      </c>
      <c r="AQ2329">
        <v>0</v>
      </c>
      <c r="AR2329">
        <v>20000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0</v>
      </c>
      <c r="BI2329">
        <v>0</v>
      </c>
      <c r="BJ2329">
        <v>0</v>
      </c>
      <c r="BK2329">
        <v>1225617</v>
      </c>
      <c r="BL2329">
        <v>0</v>
      </c>
      <c r="BM2329">
        <v>0</v>
      </c>
      <c r="BN2329">
        <v>0</v>
      </c>
      <c r="BO2329">
        <v>0</v>
      </c>
      <c r="BP2329">
        <v>0</v>
      </c>
      <c r="BQ2329">
        <v>0</v>
      </c>
      <c r="BR2329">
        <v>356323</v>
      </c>
      <c r="BS2329">
        <v>0</v>
      </c>
      <c r="BT2329">
        <v>0</v>
      </c>
      <c r="BU2329">
        <v>0</v>
      </c>
      <c r="BV2329">
        <v>0</v>
      </c>
      <c r="BW2329">
        <v>0</v>
      </c>
      <c r="BX2329">
        <v>0</v>
      </c>
      <c r="BY2329">
        <v>0</v>
      </c>
      <c r="BZ2329">
        <v>0</v>
      </c>
      <c r="CA2329">
        <v>0</v>
      </c>
      <c r="CB2329">
        <v>0</v>
      </c>
      <c r="CC2329">
        <v>0</v>
      </c>
      <c r="CD2329">
        <v>0</v>
      </c>
      <c r="CE2329">
        <v>0</v>
      </c>
      <c r="CF2329">
        <v>0</v>
      </c>
      <c r="CG2329">
        <v>0</v>
      </c>
      <c r="CH2329">
        <v>0</v>
      </c>
      <c r="CI2329">
        <v>0</v>
      </c>
      <c r="CJ2329">
        <v>0</v>
      </c>
      <c r="CK2329">
        <v>0</v>
      </c>
      <c r="CL2329">
        <v>0</v>
      </c>
      <c r="CM2329">
        <v>0</v>
      </c>
      <c r="CN2329">
        <v>0</v>
      </c>
      <c r="CO2329">
        <v>0</v>
      </c>
      <c r="CP2329">
        <v>0</v>
      </c>
      <c r="CQ2329">
        <v>316323</v>
      </c>
      <c r="CR2329">
        <v>0</v>
      </c>
      <c r="CS2329">
        <v>0</v>
      </c>
      <c r="CT2329">
        <v>0</v>
      </c>
      <c r="CU2329">
        <v>0</v>
      </c>
      <c r="CV2329">
        <v>0</v>
      </c>
      <c r="CW2329">
        <v>0</v>
      </c>
      <c r="CX2329">
        <v>0</v>
      </c>
      <c r="CY2329">
        <v>0</v>
      </c>
      <c r="CZ2329">
        <v>0</v>
      </c>
      <c r="DA2329">
        <v>0</v>
      </c>
      <c r="DB2329">
        <v>0</v>
      </c>
      <c r="DC2329">
        <v>0</v>
      </c>
      <c r="DD2329">
        <v>0</v>
      </c>
      <c r="DE2329">
        <v>20000</v>
      </c>
      <c r="DF2329">
        <v>0</v>
      </c>
      <c r="DG2329">
        <v>0</v>
      </c>
      <c r="DH2329">
        <v>0</v>
      </c>
      <c r="DI2329">
        <v>0</v>
      </c>
      <c r="DJ2329">
        <v>0</v>
      </c>
      <c r="DK2329">
        <v>0</v>
      </c>
      <c r="DL2329">
        <v>0</v>
      </c>
      <c r="DM2329">
        <v>0</v>
      </c>
      <c r="DN2329">
        <v>0</v>
      </c>
      <c r="DO2329">
        <v>336323</v>
      </c>
      <c r="DP2329">
        <v>317700</v>
      </c>
      <c r="DQ2329">
        <v>356323</v>
      </c>
      <c r="DR2329">
        <v>0</v>
      </c>
      <c r="DS2329">
        <v>0</v>
      </c>
    </row>
    <row r="2330" spans="1:123" x14ac:dyDescent="0.3">
      <c r="A2330" t="str">
        <f t="shared" si="36"/>
        <v>20342006</v>
      </c>
      <c r="B2330">
        <v>67</v>
      </c>
      <c r="C2330">
        <v>2034</v>
      </c>
      <c r="D2330">
        <v>200612</v>
      </c>
      <c r="E2330">
        <v>69</v>
      </c>
      <c r="F2330">
        <v>1832938</v>
      </c>
      <c r="G2330">
        <v>163105</v>
      </c>
      <c r="H2330">
        <v>550000</v>
      </c>
      <c r="I2330">
        <v>0</v>
      </c>
      <c r="J2330">
        <v>120000</v>
      </c>
      <c r="K2330">
        <v>85000</v>
      </c>
      <c r="L2330">
        <v>200000</v>
      </c>
      <c r="M2330">
        <v>56200</v>
      </c>
      <c r="N2330">
        <v>11500</v>
      </c>
      <c r="O2330">
        <v>25500</v>
      </c>
      <c r="P2330">
        <v>4500</v>
      </c>
      <c r="Q2330">
        <v>2000</v>
      </c>
      <c r="R2330">
        <v>0</v>
      </c>
      <c r="S2330">
        <v>5494</v>
      </c>
      <c r="T2330">
        <v>35000</v>
      </c>
      <c r="U2330">
        <v>36000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134200</v>
      </c>
      <c r="AD2330">
        <v>69140</v>
      </c>
      <c r="AE2330">
        <v>0</v>
      </c>
      <c r="AF2330">
        <v>203340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817854</v>
      </c>
      <c r="AO2330">
        <v>1321604</v>
      </c>
      <c r="AP2330">
        <v>203340</v>
      </c>
      <c r="AQ2330">
        <v>0</v>
      </c>
      <c r="AR2330">
        <v>20000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0</v>
      </c>
      <c r="BI2330">
        <v>0</v>
      </c>
      <c r="BJ2330">
        <v>0</v>
      </c>
      <c r="BK2330">
        <v>1544944</v>
      </c>
      <c r="BL2330">
        <v>0</v>
      </c>
      <c r="BM2330">
        <v>0</v>
      </c>
      <c r="BN2330">
        <v>0</v>
      </c>
      <c r="BO2330">
        <v>0</v>
      </c>
      <c r="BP2330">
        <v>0</v>
      </c>
      <c r="BQ2330">
        <v>0</v>
      </c>
      <c r="BR2330">
        <v>313677</v>
      </c>
      <c r="BS2330">
        <v>0</v>
      </c>
      <c r="BT2330">
        <v>0</v>
      </c>
      <c r="BU2330">
        <v>17078</v>
      </c>
      <c r="BV2330">
        <v>0</v>
      </c>
      <c r="BW2330">
        <v>0</v>
      </c>
      <c r="BX2330">
        <v>0</v>
      </c>
      <c r="BY2330">
        <v>0</v>
      </c>
      <c r="BZ2330">
        <v>0</v>
      </c>
      <c r="CA2330">
        <v>0</v>
      </c>
      <c r="CB2330">
        <v>0</v>
      </c>
      <c r="CC2330">
        <v>0</v>
      </c>
      <c r="CD2330">
        <v>0</v>
      </c>
      <c r="CE2330">
        <v>0</v>
      </c>
      <c r="CF2330">
        <v>0</v>
      </c>
      <c r="CG2330">
        <v>0</v>
      </c>
      <c r="CH2330">
        <v>0</v>
      </c>
      <c r="CI2330">
        <v>0</v>
      </c>
      <c r="CJ2330">
        <v>0</v>
      </c>
      <c r="CK2330">
        <v>0</v>
      </c>
      <c r="CL2330">
        <v>0</v>
      </c>
      <c r="CM2330">
        <v>0</v>
      </c>
      <c r="CN2330">
        <v>0</v>
      </c>
      <c r="CO2330">
        <v>0</v>
      </c>
      <c r="CP2330">
        <v>0</v>
      </c>
      <c r="CQ2330">
        <v>610000</v>
      </c>
      <c r="CR2330">
        <v>17078</v>
      </c>
      <c r="CS2330">
        <v>0</v>
      </c>
      <c r="CT2330">
        <v>0</v>
      </c>
      <c r="CU2330">
        <v>0</v>
      </c>
      <c r="CV2330">
        <v>0</v>
      </c>
      <c r="CW2330">
        <v>0</v>
      </c>
      <c r="CX2330">
        <v>0</v>
      </c>
      <c r="CY2330">
        <v>0</v>
      </c>
      <c r="CZ2330">
        <v>0</v>
      </c>
      <c r="DA2330">
        <v>0</v>
      </c>
      <c r="DB2330">
        <v>0</v>
      </c>
      <c r="DC2330">
        <v>0</v>
      </c>
      <c r="DD2330">
        <v>0</v>
      </c>
      <c r="DE2330">
        <v>25000</v>
      </c>
      <c r="DF2330">
        <v>0</v>
      </c>
      <c r="DG2330">
        <v>0</v>
      </c>
      <c r="DH2330">
        <v>0</v>
      </c>
      <c r="DI2330">
        <v>0</v>
      </c>
      <c r="DJ2330">
        <v>0</v>
      </c>
      <c r="DK2330">
        <v>0</v>
      </c>
      <c r="DL2330">
        <v>0</v>
      </c>
      <c r="DM2330">
        <v>0</v>
      </c>
      <c r="DN2330">
        <v>0</v>
      </c>
      <c r="DO2330">
        <v>652078</v>
      </c>
      <c r="DP2330">
        <v>317700</v>
      </c>
      <c r="DQ2330">
        <v>330755</v>
      </c>
      <c r="DR2330">
        <v>0</v>
      </c>
      <c r="DS2330">
        <v>0</v>
      </c>
    </row>
    <row r="2331" spans="1:123" x14ac:dyDescent="0.3">
      <c r="A2331" t="str">
        <f t="shared" si="36"/>
        <v>20352007</v>
      </c>
      <c r="B2331">
        <v>67</v>
      </c>
      <c r="C2331">
        <v>2035</v>
      </c>
      <c r="D2331">
        <v>200712</v>
      </c>
      <c r="E2331">
        <v>33</v>
      </c>
      <c r="F2331">
        <v>2017875</v>
      </c>
      <c r="G2331">
        <v>163108</v>
      </c>
      <c r="H2331">
        <v>550000</v>
      </c>
      <c r="I2331">
        <v>0</v>
      </c>
      <c r="J2331">
        <v>120000</v>
      </c>
      <c r="K2331">
        <v>85000</v>
      </c>
      <c r="L2331">
        <v>200000</v>
      </c>
      <c r="M2331">
        <v>56200</v>
      </c>
      <c r="N2331">
        <v>11500</v>
      </c>
      <c r="O2331">
        <v>25500</v>
      </c>
      <c r="P2331">
        <v>4500</v>
      </c>
      <c r="Q2331">
        <v>2000</v>
      </c>
      <c r="R2331">
        <v>0</v>
      </c>
      <c r="S2331">
        <v>5305</v>
      </c>
      <c r="T2331">
        <v>35000</v>
      </c>
      <c r="U2331">
        <v>36000</v>
      </c>
      <c r="V2331">
        <v>0</v>
      </c>
      <c r="W2331">
        <v>5000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63111</v>
      </c>
      <c r="AD2331">
        <v>0</v>
      </c>
      <c r="AE2331">
        <v>0</v>
      </c>
      <c r="AF2331">
        <v>95626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920379</v>
      </c>
      <c r="AO2331">
        <v>621519</v>
      </c>
      <c r="AP2331">
        <v>95626</v>
      </c>
      <c r="AQ2331">
        <v>0</v>
      </c>
      <c r="AR2331">
        <v>8360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0</v>
      </c>
      <c r="BI2331">
        <v>0</v>
      </c>
      <c r="BJ2331">
        <v>0</v>
      </c>
      <c r="BK2331">
        <v>725505</v>
      </c>
      <c r="BL2331">
        <v>0</v>
      </c>
      <c r="BM2331">
        <v>196667</v>
      </c>
      <c r="BN2331">
        <v>0</v>
      </c>
      <c r="BO2331">
        <v>0</v>
      </c>
      <c r="BP2331">
        <v>17078</v>
      </c>
      <c r="BQ2331">
        <v>0</v>
      </c>
      <c r="BR2331">
        <v>0</v>
      </c>
      <c r="BS2331">
        <v>0</v>
      </c>
      <c r="BT2331">
        <v>0</v>
      </c>
      <c r="BU2331">
        <v>0</v>
      </c>
      <c r="BV2331">
        <v>0</v>
      </c>
      <c r="BW2331">
        <v>0</v>
      </c>
      <c r="BX2331">
        <v>0</v>
      </c>
      <c r="BY2331">
        <v>0</v>
      </c>
      <c r="BZ2331">
        <v>0</v>
      </c>
      <c r="CA2331">
        <v>0</v>
      </c>
      <c r="CB2331">
        <v>0</v>
      </c>
      <c r="CC2331">
        <v>0</v>
      </c>
      <c r="CD2331">
        <v>0</v>
      </c>
      <c r="CE2331">
        <v>0</v>
      </c>
      <c r="CF2331">
        <v>13089</v>
      </c>
      <c r="CG2331">
        <v>0</v>
      </c>
      <c r="CH2331">
        <v>0</v>
      </c>
      <c r="CI2331">
        <v>0</v>
      </c>
      <c r="CJ2331">
        <v>0</v>
      </c>
      <c r="CK2331">
        <v>0</v>
      </c>
      <c r="CL2331">
        <v>0</v>
      </c>
      <c r="CM2331">
        <v>0</v>
      </c>
      <c r="CN2331">
        <v>0</v>
      </c>
      <c r="CO2331">
        <v>0</v>
      </c>
      <c r="CP2331">
        <v>0</v>
      </c>
      <c r="CQ2331">
        <v>393333</v>
      </c>
      <c r="CR2331">
        <v>0</v>
      </c>
      <c r="CS2331">
        <v>0</v>
      </c>
      <c r="CT2331">
        <v>0</v>
      </c>
      <c r="CU2331">
        <v>0</v>
      </c>
      <c r="CV2331">
        <v>0</v>
      </c>
      <c r="CW2331">
        <v>0</v>
      </c>
      <c r="CX2331">
        <v>0</v>
      </c>
      <c r="CY2331">
        <v>0</v>
      </c>
      <c r="CZ2331">
        <v>0</v>
      </c>
      <c r="DA2331">
        <v>0</v>
      </c>
      <c r="DB2331">
        <v>0</v>
      </c>
      <c r="DC2331">
        <v>0</v>
      </c>
      <c r="DD2331">
        <v>0</v>
      </c>
      <c r="DE2331">
        <v>16911</v>
      </c>
      <c r="DF2331">
        <v>0</v>
      </c>
      <c r="DG2331">
        <v>0</v>
      </c>
      <c r="DH2331">
        <v>0</v>
      </c>
      <c r="DI2331">
        <v>0</v>
      </c>
      <c r="DJ2331">
        <v>0</v>
      </c>
      <c r="DK2331">
        <v>0</v>
      </c>
      <c r="DL2331">
        <v>0</v>
      </c>
      <c r="DM2331">
        <v>0</v>
      </c>
      <c r="DN2331">
        <v>0</v>
      </c>
      <c r="DO2331">
        <v>410244</v>
      </c>
      <c r="DP2331">
        <v>317700</v>
      </c>
      <c r="DQ2331">
        <v>-571099</v>
      </c>
      <c r="DR2331">
        <v>344266</v>
      </c>
      <c r="DS2331">
        <v>0</v>
      </c>
    </row>
    <row r="2332" spans="1:123" x14ac:dyDescent="0.3">
      <c r="A2332" t="str">
        <f t="shared" si="36"/>
        <v>20362008</v>
      </c>
      <c r="B2332">
        <v>67</v>
      </c>
      <c r="C2332">
        <v>2036</v>
      </c>
      <c r="D2332">
        <v>200812</v>
      </c>
      <c r="E2332">
        <v>32</v>
      </c>
      <c r="F2332">
        <v>2166629</v>
      </c>
      <c r="G2332">
        <v>163099</v>
      </c>
      <c r="H2332">
        <v>550000</v>
      </c>
      <c r="I2332">
        <v>0</v>
      </c>
      <c r="J2332">
        <v>120000</v>
      </c>
      <c r="K2332">
        <v>85000</v>
      </c>
      <c r="L2332">
        <v>200000</v>
      </c>
      <c r="M2332">
        <v>56200</v>
      </c>
      <c r="N2332">
        <v>11500</v>
      </c>
      <c r="O2332">
        <v>25500</v>
      </c>
      <c r="P2332">
        <v>4500</v>
      </c>
      <c r="Q2332">
        <v>2000</v>
      </c>
      <c r="R2332">
        <v>0</v>
      </c>
      <c r="S2332">
        <v>5091</v>
      </c>
      <c r="T2332">
        <v>35000</v>
      </c>
      <c r="U2332">
        <v>36000</v>
      </c>
      <c r="V2332">
        <v>0</v>
      </c>
      <c r="W2332">
        <v>5000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61470</v>
      </c>
      <c r="AD2332">
        <v>0</v>
      </c>
      <c r="AE2332">
        <v>0</v>
      </c>
      <c r="AF2332">
        <v>93140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922651</v>
      </c>
      <c r="AO2332">
        <v>605361</v>
      </c>
      <c r="AP2332">
        <v>93140</v>
      </c>
      <c r="AQ2332">
        <v>0</v>
      </c>
      <c r="AR2332">
        <v>7493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0</v>
      </c>
      <c r="BI2332">
        <v>0</v>
      </c>
      <c r="BJ2332">
        <v>0</v>
      </c>
      <c r="BK2332">
        <v>705994</v>
      </c>
      <c r="BL2332">
        <v>0</v>
      </c>
      <c r="BM2332">
        <v>176667</v>
      </c>
      <c r="BN2332">
        <v>0</v>
      </c>
      <c r="BO2332">
        <v>0</v>
      </c>
      <c r="BP2332">
        <v>0</v>
      </c>
      <c r="BQ2332">
        <v>0</v>
      </c>
      <c r="BR2332">
        <v>0</v>
      </c>
      <c r="BS2332">
        <v>0</v>
      </c>
      <c r="BT2332">
        <v>0</v>
      </c>
      <c r="BU2332">
        <v>0</v>
      </c>
      <c r="BV2332">
        <v>0</v>
      </c>
      <c r="BW2332">
        <v>0</v>
      </c>
      <c r="BX2332">
        <v>0</v>
      </c>
      <c r="BY2332">
        <v>0</v>
      </c>
      <c r="BZ2332">
        <v>0</v>
      </c>
      <c r="CA2332">
        <v>0</v>
      </c>
      <c r="CB2332">
        <v>0</v>
      </c>
      <c r="CC2332">
        <v>0</v>
      </c>
      <c r="CD2332">
        <v>0</v>
      </c>
      <c r="CE2332">
        <v>0</v>
      </c>
      <c r="CF2332">
        <v>16911</v>
      </c>
      <c r="CG2332">
        <v>0</v>
      </c>
      <c r="CH2332">
        <v>0</v>
      </c>
      <c r="CI2332">
        <v>0</v>
      </c>
      <c r="CJ2332">
        <v>0</v>
      </c>
      <c r="CK2332">
        <v>0</v>
      </c>
      <c r="CL2332">
        <v>0</v>
      </c>
      <c r="CM2332">
        <v>0</v>
      </c>
      <c r="CN2332">
        <v>0</v>
      </c>
      <c r="CO2332">
        <v>0</v>
      </c>
      <c r="CP2332">
        <v>0</v>
      </c>
      <c r="CQ2332">
        <v>196667</v>
      </c>
      <c r="CR2332">
        <v>0</v>
      </c>
      <c r="CS2332">
        <v>0</v>
      </c>
      <c r="CT2332">
        <v>0</v>
      </c>
      <c r="CU2332">
        <v>0</v>
      </c>
      <c r="CV2332">
        <v>0</v>
      </c>
      <c r="CW2332">
        <v>0</v>
      </c>
      <c r="CX2332">
        <v>0</v>
      </c>
      <c r="CY2332">
        <v>0</v>
      </c>
      <c r="CZ2332">
        <v>0</v>
      </c>
      <c r="DA2332">
        <v>0</v>
      </c>
      <c r="DB2332">
        <v>0</v>
      </c>
      <c r="DC2332">
        <v>0</v>
      </c>
      <c r="DD2332">
        <v>0</v>
      </c>
      <c r="DE2332">
        <v>0</v>
      </c>
      <c r="DF2332">
        <v>0</v>
      </c>
      <c r="DG2332">
        <v>0</v>
      </c>
      <c r="DH2332">
        <v>0</v>
      </c>
      <c r="DI2332">
        <v>0</v>
      </c>
      <c r="DJ2332">
        <v>0</v>
      </c>
      <c r="DK2332">
        <v>0</v>
      </c>
      <c r="DL2332">
        <v>0</v>
      </c>
      <c r="DM2332">
        <v>0</v>
      </c>
      <c r="DN2332">
        <v>0</v>
      </c>
      <c r="DO2332">
        <v>196667</v>
      </c>
      <c r="DP2332">
        <v>317700</v>
      </c>
      <c r="DQ2332">
        <v>-737083</v>
      </c>
      <c r="DR2332">
        <v>543506</v>
      </c>
      <c r="DS2332">
        <v>0</v>
      </c>
    </row>
    <row r="2333" spans="1:123" x14ac:dyDescent="0.3">
      <c r="A2333" t="str">
        <f t="shared" si="36"/>
        <v>20372009</v>
      </c>
      <c r="B2333">
        <v>67</v>
      </c>
      <c r="C2333">
        <v>2037</v>
      </c>
      <c r="D2333">
        <v>200912</v>
      </c>
      <c r="E2333">
        <v>37</v>
      </c>
      <c r="F2333">
        <v>2176708</v>
      </c>
      <c r="G2333">
        <v>163089</v>
      </c>
      <c r="H2333">
        <v>550000</v>
      </c>
      <c r="I2333">
        <v>0</v>
      </c>
      <c r="J2333">
        <v>120000</v>
      </c>
      <c r="K2333">
        <v>85000</v>
      </c>
      <c r="L2333">
        <v>200000</v>
      </c>
      <c r="M2333">
        <v>56200</v>
      </c>
      <c r="N2333">
        <v>11500</v>
      </c>
      <c r="O2333">
        <v>25500</v>
      </c>
      <c r="P2333">
        <v>4500</v>
      </c>
      <c r="Q2333">
        <v>2000</v>
      </c>
      <c r="R2333">
        <v>0</v>
      </c>
      <c r="S2333">
        <v>4878</v>
      </c>
      <c r="T2333">
        <v>35000</v>
      </c>
      <c r="U2333">
        <v>36000</v>
      </c>
      <c r="V2333">
        <v>0</v>
      </c>
      <c r="W2333">
        <v>5000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71879</v>
      </c>
      <c r="AD2333">
        <v>0</v>
      </c>
      <c r="AE2333">
        <v>0</v>
      </c>
      <c r="AF2333">
        <v>108911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906667</v>
      </c>
      <c r="AO2333">
        <v>707866</v>
      </c>
      <c r="AP2333">
        <v>108911</v>
      </c>
      <c r="AQ2333">
        <v>0</v>
      </c>
      <c r="AR2333">
        <v>12995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0</v>
      </c>
      <c r="BI2333">
        <v>0</v>
      </c>
      <c r="BJ2333">
        <v>0</v>
      </c>
      <c r="BK2333">
        <v>829772</v>
      </c>
      <c r="BL2333">
        <v>0</v>
      </c>
      <c r="BM2333">
        <v>156667</v>
      </c>
      <c r="BN2333">
        <v>0</v>
      </c>
      <c r="BO2333">
        <v>0</v>
      </c>
      <c r="BP2333">
        <v>0</v>
      </c>
      <c r="BQ2333">
        <v>0</v>
      </c>
      <c r="BR2333">
        <v>0</v>
      </c>
      <c r="BS2333">
        <v>0</v>
      </c>
      <c r="BT2333">
        <v>0</v>
      </c>
      <c r="BU2333">
        <v>0</v>
      </c>
      <c r="BV2333">
        <v>0</v>
      </c>
      <c r="BW2333">
        <v>0</v>
      </c>
      <c r="BX2333">
        <v>0</v>
      </c>
      <c r="BY2333">
        <v>0</v>
      </c>
      <c r="BZ2333">
        <v>0</v>
      </c>
      <c r="CA2333">
        <v>0</v>
      </c>
      <c r="CB2333">
        <v>0</v>
      </c>
      <c r="CC2333">
        <v>0</v>
      </c>
      <c r="CD2333">
        <v>0</v>
      </c>
      <c r="CE2333">
        <v>0</v>
      </c>
      <c r="CF2333">
        <v>0</v>
      </c>
      <c r="CG2333">
        <v>0</v>
      </c>
      <c r="CH2333">
        <v>0</v>
      </c>
      <c r="CI2333">
        <v>0</v>
      </c>
      <c r="CJ2333">
        <v>0</v>
      </c>
      <c r="CK2333">
        <v>0</v>
      </c>
      <c r="CL2333">
        <v>0</v>
      </c>
      <c r="CM2333">
        <v>0</v>
      </c>
      <c r="CN2333">
        <v>0</v>
      </c>
      <c r="CO2333">
        <v>0</v>
      </c>
      <c r="CP2333">
        <v>0</v>
      </c>
      <c r="CQ2333">
        <v>20000</v>
      </c>
      <c r="CR2333">
        <v>0</v>
      </c>
      <c r="CS2333">
        <v>0</v>
      </c>
      <c r="CT2333">
        <v>0</v>
      </c>
      <c r="CU2333">
        <v>0</v>
      </c>
      <c r="CV2333">
        <v>0</v>
      </c>
      <c r="CW2333">
        <v>0</v>
      </c>
      <c r="CX2333">
        <v>0</v>
      </c>
      <c r="CY2333">
        <v>0</v>
      </c>
      <c r="CZ2333">
        <v>0</v>
      </c>
      <c r="DA2333">
        <v>0</v>
      </c>
      <c r="DB2333">
        <v>0</v>
      </c>
      <c r="DC2333">
        <v>0</v>
      </c>
      <c r="DD2333">
        <v>0</v>
      </c>
      <c r="DE2333">
        <v>0</v>
      </c>
      <c r="DF2333">
        <v>0</v>
      </c>
      <c r="DG2333">
        <v>0</v>
      </c>
      <c r="DH2333">
        <v>0</v>
      </c>
      <c r="DI2333">
        <v>0</v>
      </c>
      <c r="DJ2333">
        <v>0</v>
      </c>
      <c r="DK2333">
        <v>0</v>
      </c>
      <c r="DL2333">
        <v>0</v>
      </c>
      <c r="DM2333">
        <v>0</v>
      </c>
      <c r="DN2333">
        <v>0</v>
      </c>
      <c r="DO2333">
        <v>20000</v>
      </c>
      <c r="DP2333">
        <v>317700</v>
      </c>
      <c r="DQ2333">
        <v>-639358</v>
      </c>
      <c r="DR2333">
        <v>482692</v>
      </c>
      <c r="DS2333">
        <v>0</v>
      </c>
    </row>
    <row r="2334" spans="1:123" x14ac:dyDescent="0.3">
      <c r="A2334" t="str">
        <f t="shared" si="36"/>
        <v>20382010</v>
      </c>
      <c r="B2334">
        <v>67</v>
      </c>
      <c r="C2334">
        <v>2038</v>
      </c>
      <c r="D2334">
        <v>201012</v>
      </c>
      <c r="E2334">
        <v>45</v>
      </c>
      <c r="F2334">
        <v>1730680</v>
      </c>
      <c r="G2334">
        <v>163079</v>
      </c>
      <c r="H2334">
        <v>550000</v>
      </c>
      <c r="I2334">
        <v>0</v>
      </c>
      <c r="J2334">
        <v>90000</v>
      </c>
      <c r="K2334">
        <v>85000</v>
      </c>
      <c r="L2334">
        <v>200000</v>
      </c>
      <c r="M2334">
        <v>56200</v>
      </c>
      <c r="N2334">
        <v>11500</v>
      </c>
      <c r="O2334">
        <v>25500</v>
      </c>
      <c r="P2334">
        <v>4500</v>
      </c>
      <c r="Q2334">
        <v>2000</v>
      </c>
      <c r="R2334">
        <v>0</v>
      </c>
      <c r="S2334">
        <v>4664</v>
      </c>
      <c r="T2334">
        <v>35000</v>
      </c>
      <c r="U2334">
        <v>36000</v>
      </c>
      <c r="V2334">
        <v>0</v>
      </c>
      <c r="W2334">
        <v>5000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86397</v>
      </c>
      <c r="AD2334">
        <v>44512</v>
      </c>
      <c r="AE2334">
        <v>0</v>
      </c>
      <c r="AF2334">
        <v>130909</v>
      </c>
      <c r="AG2334">
        <v>44512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854455</v>
      </c>
      <c r="AO2334">
        <v>850841</v>
      </c>
      <c r="AP2334">
        <v>130909</v>
      </c>
      <c r="AQ2334">
        <v>0</v>
      </c>
      <c r="AR2334">
        <v>20000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669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0</v>
      </c>
      <c r="BI2334">
        <v>0</v>
      </c>
      <c r="BJ2334">
        <v>0</v>
      </c>
      <c r="BK2334">
        <v>1002419</v>
      </c>
      <c r="BL2334">
        <v>0</v>
      </c>
      <c r="BM2334">
        <v>0</v>
      </c>
      <c r="BN2334">
        <v>0</v>
      </c>
      <c r="BO2334">
        <v>0</v>
      </c>
      <c r="BP2334">
        <v>0</v>
      </c>
      <c r="BQ2334">
        <v>0</v>
      </c>
      <c r="BR2334">
        <v>0</v>
      </c>
      <c r="BS2334">
        <v>0</v>
      </c>
      <c r="BT2334">
        <v>0</v>
      </c>
      <c r="BU2334">
        <v>0</v>
      </c>
      <c r="BV2334">
        <v>0</v>
      </c>
      <c r="BW2334">
        <v>0</v>
      </c>
      <c r="BX2334">
        <v>0</v>
      </c>
      <c r="BY2334">
        <v>0</v>
      </c>
      <c r="BZ2334">
        <v>0</v>
      </c>
      <c r="CA2334">
        <v>0</v>
      </c>
      <c r="CB2334">
        <v>0</v>
      </c>
      <c r="CC2334">
        <v>0</v>
      </c>
      <c r="CD2334">
        <v>0</v>
      </c>
      <c r="CE2334">
        <v>0</v>
      </c>
      <c r="CF2334">
        <v>0</v>
      </c>
      <c r="CG2334">
        <v>0</v>
      </c>
      <c r="CH2334">
        <v>0</v>
      </c>
      <c r="CI2334">
        <v>0</v>
      </c>
      <c r="CJ2334">
        <v>0</v>
      </c>
      <c r="CK2334">
        <v>0</v>
      </c>
      <c r="CL2334">
        <v>0</v>
      </c>
      <c r="CM2334">
        <v>0</v>
      </c>
      <c r="CN2334">
        <v>0</v>
      </c>
      <c r="CO2334">
        <v>0</v>
      </c>
      <c r="CP2334">
        <v>0</v>
      </c>
      <c r="CQ2334">
        <v>0</v>
      </c>
      <c r="CR2334">
        <v>0</v>
      </c>
      <c r="CS2334">
        <v>0</v>
      </c>
      <c r="CT2334">
        <v>0</v>
      </c>
      <c r="CU2334">
        <v>0</v>
      </c>
      <c r="CV2334">
        <v>0</v>
      </c>
      <c r="CW2334">
        <v>0</v>
      </c>
      <c r="CX2334">
        <v>0</v>
      </c>
      <c r="CY2334">
        <v>0</v>
      </c>
      <c r="CZ2334">
        <v>0</v>
      </c>
      <c r="DA2334">
        <v>0</v>
      </c>
      <c r="DB2334">
        <v>0</v>
      </c>
      <c r="DC2334">
        <v>0</v>
      </c>
      <c r="DD2334">
        <v>0</v>
      </c>
      <c r="DE2334">
        <v>0</v>
      </c>
      <c r="DF2334">
        <v>0</v>
      </c>
      <c r="DG2334">
        <v>0</v>
      </c>
      <c r="DH2334">
        <v>0</v>
      </c>
      <c r="DI2334">
        <v>0</v>
      </c>
      <c r="DJ2334">
        <v>0</v>
      </c>
      <c r="DK2334">
        <v>0</v>
      </c>
      <c r="DL2334">
        <v>0</v>
      </c>
      <c r="DM2334">
        <v>0</v>
      </c>
      <c r="DN2334">
        <v>0</v>
      </c>
      <c r="DO2334">
        <v>0</v>
      </c>
      <c r="DP2334">
        <v>317700</v>
      </c>
      <c r="DQ2334">
        <v>-72885</v>
      </c>
      <c r="DR2334">
        <v>72885</v>
      </c>
      <c r="DS2334">
        <v>0</v>
      </c>
    </row>
    <row r="2335" spans="1:123" x14ac:dyDescent="0.3">
      <c r="A2335" t="str">
        <f t="shared" si="36"/>
        <v>20392011</v>
      </c>
      <c r="B2335">
        <v>67</v>
      </c>
      <c r="C2335">
        <v>2039</v>
      </c>
      <c r="D2335">
        <v>201112</v>
      </c>
      <c r="E2335">
        <v>63</v>
      </c>
      <c r="F2335">
        <v>1730320</v>
      </c>
      <c r="G2335">
        <v>163069</v>
      </c>
      <c r="H2335">
        <v>550000</v>
      </c>
      <c r="I2335">
        <v>0</v>
      </c>
      <c r="J2335">
        <v>90000</v>
      </c>
      <c r="K2335">
        <v>85000</v>
      </c>
      <c r="L2335">
        <v>200000</v>
      </c>
      <c r="M2335">
        <v>56200</v>
      </c>
      <c r="N2335">
        <v>11500</v>
      </c>
      <c r="O2335">
        <v>25500</v>
      </c>
      <c r="P2335">
        <v>4500</v>
      </c>
      <c r="Q2335">
        <v>2000</v>
      </c>
      <c r="R2335">
        <v>0</v>
      </c>
      <c r="S2335">
        <v>4451</v>
      </c>
      <c r="T2335">
        <v>35000</v>
      </c>
      <c r="U2335">
        <v>36000</v>
      </c>
      <c r="V2335">
        <v>0</v>
      </c>
      <c r="W2335">
        <v>5000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122676</v>
      </c>
      <c r="AD2335">
        <v>63202</v>
      </c>
      <c r="AE2335">
        <v>0</v>
      </c>
      <c r="AF2335">
        <v>185878</v>
      </c>
      <c r="AG2335">
        <v>0</v>
      </c>
      <c r="AH2335">
        <v>0</v>
      </c>
      <c r="AI2335">
        <v>44512</v>
      </c>
      <c r="AJ2335">
        <v>0</v>
      </c>
      <c r="AK2335">
        <v>44512</v>
      </c>
      <c r="AL2335">
        <v>44512</v>
      </c>
      <c r="AM2335">
        <v>0</v>
      </c>
      <c r="AN2335">
        <v>799273</v>
      </c>
      <c r="AO2335">
        <v>1208111</v>
      </c>
      <c r="AP2335">
        <v>185878</v>
      </c>
      <c r="AQ2335">
        <v>16187</v>
      </c>
      <c r="AR2335">
        <v>20000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0</v>
      </c>
      <c r="BI2335">
        <v>0</v>
      </c>
      <c r="BJ2335">
        <v>0</v>
      </c>
      <c r="BK2335">
        <v>1430176</v>
      </c>
      <c r="BL2335">
        <v>0</v>
      </c>
      <c r="BM2335">
        <v>0</v>
      </c>
      <c r="BN2335">
        <v>0</v>
      </c>
      <c r="BO2335">
        <v>0</v>
      </c>
      <c r="BP2335">
        <v>0</v>
      </c>
      <c r="BQ2335">
        <v>0</v>
      </c>
      <c r="BR2335">
        <v>300060</v>
      </c>
      <c r="BS2335">
        <v>0</v>
      </c>
      <c r="BT2335">
        <v>0</v>
      </c>
      <c r="BU2335">
        <v>0</v>
      </c>
      <c r="BV2335">
        <v>0</v>
      </c>
      <c r="BW2335">
        <v>0</v>
      </c>
      <c r="BX2335">
        <v>0</v>
      </c>
      <c r="BY2335">
        <v>0</v>
      </c>
      <c r="BZ2335">
        <v>0</v>
      </c>
      <c r="CA2335">
        <v>0</v>
      </c>
      <c r="CB2335">
        <v>0</v>
      </c>
      <c r="CC2335">
        <v>0</v>
      </c>
      <c r="CD2335">
        <v>0</v>
      </c>
      <c r="CE2335">
        <v>0</v>
      </c>
      <c r="CF2335">
        <v>0</v>
      </c>
      <c r="CG2335">
        <v>0</v>
      </c>
      <c r="CH2335">
        <v>0</v>
      </c>
      <c r="CI2335">
        <v>0</v>
      </c>
      <c r="CJ2335">
        <v>0</v>
      </c>
      <c r="CK2335">
        <v>0</v>
      </c>
      <c r="CL2335">
        <v>0</v>
      </c>
      <c r="CM2335">
        <v>0</v>
      </c>
      <c r="CN2335">
        <v>0</v>
      </c>
      <c r="CO2335">
        <v>0</v>
      </c>
      <c r="CP2335">
        <v>0</v>
      </c>
      <c r="CQ2335">
        <v>280060</v>
      </c>
      <c r="CR2335">
        <v>0</v>
      </c>
      <c r="CS2335">
        <v>0</v>
      </c>
      <c r="CT2335">
        <v>0</v>
      </c>
      <c r="CU2335">
        <v>0</v>
      </c>
      <c r="CV2335">
        <v>0</v>
      </c>
      <c r="CW2335">
        <v>0</v>
      </c>
      <c r="CX2335">
        <v>0</v>
      </c>
      <c r="CY2335">
        <v>0</v>
      </c>
      <c r="CZ2335">
        <v>0</v>
      </c>
      <c r="DA2335">
        <v>0</v>
      </c>
      <c r="DB2335">
        <v>0</v>
      </c>
      <c r="DC2335">
        <v>0</v>
      </c>
      <c r="DD2335">
        <v>0</v>
      </c>
      <c r="DE2335">
        <v>0</v>
      </c>
      <c r="DF2335">
        <v>0</v>
      </c>
      <c r="DG2335">
        <v>0</v>
      </c>
      <c r="DH2335">
        <v>0</v>
      </c>
      <c r="DI2335">
        <v>0</v>
      </c>
      <c r="DJ2335">
        <v>0</v>
      </c>
      <c r="DK2335">
        <v>0</v>
      </c>
      <c r="DL2335">
        <v>0</v>
      </c>
      <c r="DM2335">
        <v>0</v>
      </c>
      <c r="DN2335">
        <v>0</v>
      </c>
      <c r="DO2335">
        <v>324572</v>
      </c>
      <c r="DP2335">
        <v>317700</v>
      </c>
      <c r="DQ2335">
        <v>300060</v>
      </c>
      <c r="DR2335">
        <v>0</v>
      </c>
      <c r="DS2335">
        <v>0</v>
      </c>
    </row>
    <row r="2336" spans="1:123" x14ac:dyDescent="0.3">
      <c r="A2336" t="str">
        <f t="shared" si="36"/>
        <v>20402012</v>
      </c>
      <c r="B2336">
        <v>67</v>
      </c>
      <c r="C2336">
        <v>2040</v>
      </c>
      <c r="D2336">
        <v>201212</v>
      </c>
      <c r="E2336">
        <v>35</v>
      </c>
      <c r="F2336">
        <v>1942698</v>
      </c>
      <c r="G2336">
        <v>163060</v>
      </c>
      <c r="H2336">
        <v>550000</v>
      </c>
      <c r="I2336">
        <v>0</v>
      </c>
      <c r="J2336">
        <v>90000</v>
      </c>
      <c r="K2336">
        <v>85000</v>
      </c>
      <c r="L2336">
        <v>200000</v>
      </c>
      <c r="M2336">
        <v>56200</v>
      </c>
      <c r="N2336">
        <v>11500</v>
      </c>
      <c r="O2336">
        <v>25500</v>
      </c>
      <c r="P2336">
        <v>4500</v>
      </c>
      <c r="Q2336">
        <v>2000</v>
      </c>
      <c r="R2336">
        <v>0</v>
      </c>
      <c r="S2336">
        <v>4237</v>
      </c>
      <c r="T2336">
        <v>35000</v>
      </c>
      <c r="U2336">
        <v>36000</v>
      </c>
      <c r="V2336">
        <v>0</v>
      </c>
      <c r="W2336">
        <v>10000</v>
      </c>
      <c r="X2336">
        <v>0</v>
      </c>
      <c r="Y2336">
        <v>0</v>
      </c>
      <c r="Z2336">
        <v>0</v>
      </c>
      <c r="AA2336">
        <v>0</v>
      </c>
      <c r="AB2336">
        <v>44512</v>
      </c>
      <c r="AC2336">
        <v>67803</v>
      </c>
      <c r="AD2336">
        <v>0</v>
      </c>
      <c r="AE2336">
        <v>44512</v>
      </c>
      <c r="AF2336">
        <v>58224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921713</v>
      </c>
      <c r="AO2336">
        <v>667727</v>
      </c>
      <c r="AP2336">
        <v>102735</v>
      </c>
      <c r="AQ2336">
        <v>0</v>
      </c>
      <c r="AR2336">
        <v>10840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0</v>
      </c>
      <c r="BI2336">
        <v>0</v>
      </c>
      <c r="BJ2336">
        <v>0</v>
      </c>
      <c r="BK2336">
        <v>781303</v>
      </c>
      <c r="BL2336">
        <v>0</v>
      </c>
      <c r="BM2336">
        <v>86687</v>
      </c>
      <c r="BN2336">
        <v>0</v>
      </c>
      <c r="BO2336">
        <v>0</v>
      </c>
      <c r="BP2336">
        <v>0</v>
      </c>
      <c r="BQ2336">
        <v>0</v>
      </c>
      <c r="BR2336">
        <v>0</v>
      </c>
      <c r="BS2336">
        <v>0</v>
      </c>
      <c r="BT2336">
        <v>0</v>
      </c>
      <c r="BU2336">
        <v>0</v>
      </c>
      <c r="BV2336">
        <v>0</v>
      </c>
      <c r="BW2336">
        <v>0</v>
      </c>
      <c r="BX2336">
        <v>0</v>
      </c>
      <c r="BY2336">
        <v>0</v>
      </c>
      <c r="BZ2336">
        <v>0</v>
      </c>
      <c r="CA2336">
        <v>0</v>
      </c>
      <c r="CB2336">
        <v>0</v>
      </c>
      <c r="CC2336">
        <v>0</v>
      </c>
      <c r="CD2336">
        <v>0</v>
      </c>
      <c r="CE2336">
        <v>0</v>
      </c>
      <c r="CF2336">
        <v>0</v>
      </c>
      <c r="CG2336">
        <v>0</v>
      </c>
      <c r="CH2336">
        <v>0</v>
      </c>
      <c r="CI2336">
        <v>0</v>
      </c>
      <c r="CJ2336">
        <v>0</v>
      </c>
      <c r="CK2336">
        <v>0</v>
      </c>
      <c r="CL2336">
        <v>0</v>
      </c>
      <c r="CM2336">
        <v>0</v>
      </c>
      <c r="CN2336">
        <v>0</v>
      </c>
      <c r="CO2336">
        <v>0</v>
      </c>
      <c r="CP2336">
        <v>0</v>
      </c>
      <c r="CQ2336">
        <v>173373</v>
      </c>
      <c r="CR2336">
        <v>0</v>
      </c>
      <c r="CS2336">
        <v>0</v>
      </c>
      <c r="CT2336">
        <v>0</v>
      </c>
      <c r="CU2336">
        <v>0</v>
      </c>
      <c r="CV2336">
        <v>0</v>
      </c>
      <c r="CW2336">
        <v>0</v>
      </c>
      <c r="CX2336">
        <v>0</v>
      </c>
      <c r="CY2336">
        <v>0</v>
      </c>
      <c r="CZ2336">
        <v>0</v>
      </c>
      <c r="DA2336">
        <v>0</v>
      </c>
      <c r="DB2336">
        <v>0</v>
      </c>
      <c r="DC2336">
        <v>0</v>
      </c>
      <c r="DD2336">
        <v>0</v>
      </c>
      <c r="DE2336">
        <v>0</v>
      </c>
      <c r="DF2336">
        <v>0</v>
      </c>
      <c r="DG2336">
        <v>0</v>
      </c>
      <c r="DH2336">
        <v>0</v>
      </c>
      <c r="DI2336">
        <v>0</v>
      </c>
      <c r="DJ2336">
        <v>0</v>
      </c>
      <c r="DK2336">
        <v>0</v>
      </c>
      <c r="DL2336">
        <v>0</v>
      </c>
      <c r="DM2336">
        <v>0</v>
      </c>
      <c r="DN2336">
        <v>0</v>
      </c>
      <c r="DO2336">
        <v>173373</v>
      </c>
      <c r="DP2336">
        <v>317700</v>
      </c>
      <c r="DQ2336">
        <v>-438742</v>
      </c>
      <c r="DR2336">
        <v>352055</v>
      </c>
      <c r="DS2336">
        <v>0</v>
      </c>
    </row>
    <row r="2337" spans="1:123" x14ac:dyDescent="0.3">
      <c r="A2337" t="str">
        <f t="shared" si="36"/>
        <v>20411922</v>
      </c>
      <c r="B2337">
        <v>67</v>
      </c>
      <c r="C2337">
        <v>2041</v>
      </c>
      <c r="D2337">
        <v>192212</v>
      </c>
      <c r="E2337">
        <v>47</v>
      </c>
      <c r="F2337">
        <v>1787050</v>
      </c>
      <c r="G2337">
        <v>163056</v>
      </c>
      <c r="H2337">
        <v>550000</v>
      </c>
      <c r="I2337">
        <v>0</v>
      </c>
      <c r="J2337">
        <v>0</v>
      </c>
      <c r="K2337">
        <v>85000</v>
      </c>
      <c r="L2337">
        <v>200000</v>
      </c>
      <c r="M2337">
        <v>56200</v>
      </c>
      <c r="N2337">
        <v>11500</v>
      </c>
      <c r="O2337">
        <v>25500</v>
      </c>
      <c r="P2337">
        <v>4500</v>
      </c>
      <c r="Q2337">
        <v>2000</v>
      </c>
      <c r="R2337">
        <v>0</v>
      </c>
      <c r="S2337">
        <v>4023</v>
      </c>
      <c r="T2337">
        <v>35000</v>
      </c>
      <c r="U2337">
        <v>36000</v>
      </c>
      <c r="V2337">
        <v>0</v>
      </c>
      <c r="W2337">
        <v>10000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91062</v>
      </c>
      <c r="AD2337">
        <v>46915</v>
      </c>
      <c r="AE2337">
        <v>0</v>
      </c>
      <c r="AF2337">
        <v>137977</v>
      </c>
      <c r="AG2337">
        <v>46915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751746</v>
      </c>
      <c r="AO2337">
        <v>896782</v>
      </c>
      <c r="AP2337">
        <v>137977</v>
      </c>
      <c r="AQ2337">
        <v>0</v>
      </c>
      <c r="AR2337">
        <v>20000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3135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0</v>
      </c>
      <c r="BI2337">
        <v>0</v>
      </c>
      <c r="BJ2337">
        <v>0</v>
      </c>
      <c r="BK2337">
        <v>1057894</v>
      </c>
      <c r="BL2337">
        <v>0</v>
      </c>
      <c r="BM2337">
        <v>66687</v>
      </c>
      <c r="BN2337">
        <v>0</v>
      </c>
      <c r="BO2337">
        <v>0</v>
      </c>
      <c r="BP2337">
        <v>0</v>
      </c>
      <c r="BQ2337">
        <v>0</v>
      </c>
      <c r="BR2337">
        <v>0</v>
      </c>
      <c r="BS2337">
        <v>0</v>
      </c>
      <c r="BT2337">
        <v>0</v>
      </c>
      <c r="BU2337">
        <v>0</v>
      </c>
      <c r="BV2337">
        <v>0</v>
      </c>
      <c r="BW2337">
        <v>0</v>
      </c>
      <c r="BX2337">
        <v>0</v>
      </c>
      <c r="BY2337">
        <v>0</v>
      </c>
      <c r="BZ2337">
        <v>0</v>
      </c>
      <c r="CA2337">
        <v>0</v>
      </c>
      <c r="CB2337">
        <v>0</v>
      </c>
      <c r="CC2337">
        <v>0</v>
      </c>
      <c r="CD2337">
        <v>0</v>
      </c>
      <c r="CE2337">
        <v>0</v>
      </c>
      <c r="CF2337">
        <v>0</v>
      </c>
      <c r="CG2337">
        <v>0</v>
      </c>
      <c r="CH2337">
        <v>0</v>
      </c>
      <c r="CI2337">
        <v>0</v>
      </c>
      <c r="CJ2337">
        <v>0</v>
      </c>
      <c r="CK2337">
        <v>0</v>
      </c>
      <c r="CL2337">
        <v>0</v>
      </c>
      <c r="CM2337">
        <v>0</v>
      </c>
      <c r="CN2337">
        <v>0</v>
      </c>
      <c r="CO2337">
        <v>0</v>
      </c>
      <c r="CP2337">
        <v>0</v>
      </c>
      <c r="CQ2337">
        <v>86687</v>
      </c>
      <c r="CR2337">
        <v>0</v>
      </c>
      <c r="CS2337">
        <v>0</v>
      </c>
      <c r="CT2337">
        <v>0</v>
      </c>
      <c r="CU2337">
        <v>0</v>
      </c>
      <c r="CV2337">
        <v>0</v>
      </c>
      <c r="CW2337">
        <v>0</v>
      </c>
      <c r="CX2337">
        <v>0</v>
      </c>
      <c r="CY2337">
        <v>0</v>
      </c>
      <c r="CZ2337">
        <v>0</v>
      </c>
      <c r="DA2337">
        <v>0</v>
      </c>
      <c r="DB2337">
        <v>0</v>
      </c>
      <c r="DC2337">
        <v>0</v>
      </c>
      <c r="DD2337">
        <v>0</v>
      </c>
      <c r="DE2337">
        <v>0</v>
      </c>
      <c r="DF2337">
        <v>0</v>
      </c>
      <c r="DG2337">
        <v>0</v>
      </c>
      <c r="DH2337">
        <v>0</v>
      </c>
      <c r="DI2337">
        <v>0</v>
      </c>
      <c r="DJ2337">
        <v>0</v>
      </c>
      <c r="DK2337">
        <v>0</v>
      </c>
      <c r="DL2337">
        <v>0</v>
      </c>
      <c r="DM2337">
        <v>0</v>
      </c>
      <c r="DN2337">
        <v>0</v>
      </c>
      <c r="DO2337">
        <v>86687</v>
      </c>
      <c r="DP2337">
        <v>317700</v>
      </c>
      <c r="DQ2337">
        <v>-176466</v>
      </c>
      <c r="DR2337">
        <v>109779</v>
      </c>
      <c r="DS2337">
        <v>0</v>
      </c>
    </row>
    <row r="2338" spans="1:123" x14ac:dyDescent="0.3">
      <c r="A2338" t="str">
        <f t="shared" si="36"/>
        <v>20421923</v>
      </c>
      <c r="B2338">
        <v>67</v>
      </c>
      <c r="C2338">
        <v>2042</v>
      </c>
      <c r="D2338">
        <v>192312</v>
      </c>
      <c r="E2338">
        <v>44</v>
      </c>
      <c r="F2338">
        <v>1785298</v>
      </c>
      <c r="G2338">
        <v>163053</v>
      </c>
      <c r="H2338">
        <v>550000</v>
      </c>
      <c r="I2338">
        <v>0</v>
      </c>
      <c r="J2338">
        <v>0</v>
      </c>
      <c r="K2338">
        <v>85000</v>
      </c>
      <c r="L2338">
        <v>200000</v>
      </c>
      <c r="M2338">
        <v>56200</v>
      </c>
      <c r="N2338">
        <v>11500</v>
      </c>
      <c r="O2338">
        <v>25500</v>
      </c>
      <c r="P2338">
        <v>4500</v>
      </c>
      <c r="Q2338">
        <v>2000</v>
      </c>
      <c r="R2338">
        <v>0</v>
      </c>
      <c r="S2338">
        <v>3810</v>
      </c>
      <c r="T2338">
        <v>35000</v>
      </c>
      <c r="U2338">
        <v>36000</v>
      </c>
      <c r="V2338">
        <v>0</v>
      </c>
      <c r="W2338">
        <v>10000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85473</v>
      </c>
      <c r="AD2338">
        <v>44036</v>
      </c>
      <c r="AE2338">
        <v>0</v>
      </c>
      <c r="AF2338">
        <v>129509</v>
      </c>
      <c r="AG2338">
        <v>44036</v>
      </c>
      <c r="AH2338">
        <v>0</v>
      </c>
      <c r="AI2338">
        <v>46915</v>
      </c>
      <c r="AJ2338">
        <v>0</v>
      </c>
      <c r="AK2338">
        <v>46915</v>
      </c>
      <c r="AL2338">
        <v>46915</v>
      </c>
      <c r="AM2338">
        <v>0</v>
      </c>
      <c r="AN2338">
        <v>760001</v>
      </c>
      <c r="AO2338">
        <v>841744</v>
      </c>
      <c r="AP2338">
        <v>129509</v>
      </c>
      <c r="AQ2338">
        <v>0</v>
      </c>
      <c r="AR2338">
        <v>20000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181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0</v>
      </c>
      <c r="BI2338">
        <v>0</v>
      </c>
      <c r="BJ2338">
        <v>0</v>
      </c>
      <c r="BK2338">
        <v>991434</v>
      </c>
      <c r="BL2338">
        <v>0</v>
      </c>
      <c r="BM2338">
        <v>46687</v>
      </c>
      <c r="BN2338">
        <v>0</v>
      </c>
      <c r="BO2338">
        <v>0</v>
      </c>
      <c r="BP2338">
        <v>0</v>
      </c>
      <c r="BQ2338">
        <v>0</v>
      </c>
      <c r="BR2338">
        <v>0</v>
      </c>
      <c r="BS2338">
        <v>0</v>
      </c>
      <c r="BT2338">
        <v>0</v>
      </c>
      <c r="BU2338">
        <v>0</v>
      </c>
      <c r="BV2338">
        <v>0</v>
      </c>
      <c r="BW2338">
        <v>0</v>
      </c>
      <c r="BX2338">
        <v>0</v>
      </c>
      <c r="BY2338">
        <v>0</v>
      </c>
      <c r="BZ2338">
        <v>0</v>
      </c>
      <c r="CA2338">
        <v>0</v>
      </c>
      <c r="CB2338">
        <v>0</v>
      </c>
      <c r="CC2338">
        <v>0</v>
      </c>
      <c r="CD2338">
        <v>0</v>
      </c>
      <c r="CE2338">
        <v>0</v>
      </c>
      <c r="CF2338">
        <v>0</v>
      </c>
      <c r="CG2338">
        <v>0</v>
      </c>
      <c r="CH2338">
        <v>0</v>
      </c>
      <c r="CI2338">
        <v>0</v>
      </c>
      <c r="CJ2338">
        <v>0</v>
      </c>
      <c r="CK2338">
        <v>0</v>
      </c>
      <c r="CL2338">
        <v>0</v>
      </c>
      <c r="CM2338">
        <v>0</v>
      </c>
      <c r="CN2338">
        <v>0</v>
      </c>
      <c r="CO2338">
        <v>0</v>
      </c>
      <c r="CP2338">
        <v>0</v>
      </c>
      <c r="CQ2338">
        <v>20000</v>
      </c>
      <c r="CR2338">
        <v>0</v>
      </c>
      <c r="CS2338">
        <v>0</v>
      </c>
      <c r="CT2338">
        <v>0</v>
      </c>
      <c r="CU2338">
        <v>0</v>
      </c>
      <c r="CV2338">
        <v>0</v>
      </c>
      <c r="CW2338">
        <v>0</v>
      </c>
      <c r="CX2338">
        <v>0</v>
      </c>
      <c r="CY2338">
        <v>0</v>
      </c>
      <c r="CZ2338">
        <v>0</v>
      </c>
      <c r="DA2338">
        <v>0</v>
      </c>
      <c r="DB2338">
        <v>0</v>
      </c>
      <c r="DC2338">
        <v>0</v>
      </c>
      <c r="DD2338">
        <v>0</v>
      </c>
      <c r="DE2338">
        <v>0</v>
      </c>
      <c r="DF2338">
        <v>0</v>
      </c>
      <c r="DG2338">
        <v>0</v>
      </c>
      <c r="DH2338">
        <v>0</v>
      </c>
      <c r="DI2338">
        <v>0</v>
      </c>
      <c r="DJ2338">
        <v>0</v>
      </c>
      <c r="DK2338">
        <v>0</v>
      </c>
      <c r="DL2338">
        <v>0</v>
      </c>
      <c r="DM2338">
        <v>0</v>
      </c>
      <c r="DN2338">
        <v>0</v>
      </c>
      <c r="DO2338">
        <v>66915</v>
      </c>
      <c r="DP2338">
        <v>317700</v>
      </c>
      <c r="DQ2338">
        <v>-232916</v>
      </c>
      <c r="DR2338">
        <v>186230</v>
      </c>
      <c r="DS2338">
        <v>0</v>
      </c>
    </row>
    <row r="2339" spans="1:123" x14ac:dyDescent="0.3">
      <c r="A2339" t="str">
        <f t="shared" si="36"/>
        <v>20431924</v>
      </c>
      <c r="B2339">
        <v>67</v>
      </c>
      <c r="C2339">
        <v>2043</v>
      </c>
      <c r="D2339">
        <v>192412</v>
      </c>
      <c r="E2339">
        <v>18</v>
      </c>
      <c r="F2339">
        <v>1974028</v>
      </c>
      <c r="G2339">
        <v>163049</v>
      </c>
      <c r="H2339">
        <v>550000</v>
      </c>
      <c r="I2339">
        <v>0</v>
      </c>
      <c r="J2339">
        <v>0</v>
      </c>
      <c r="K2339">
        <v>85000</v>
      </c>
      <c r="L2339">
        <v>200000</v>
      </c>
      <c r="M2339">
        <v>56200</v>
      </c>
      <c r="N2339">
        <v>11500</v>
      </c>
      <c r="O2339">
        <v>25500</v>
      </c>
      <c r="P2339">
        <v>4500</v>
      </c>
      <c r="Q2339">
        <v>2000</v>
      </c>
      <c r="R2339">
        <v>0</v>
      </c>
      <c r="S2339">
        <v>3595</v>
      </c>
      <c r="T2339">
        <v>35000</v>
      </c>
      <c r="U2339">
        <v>36000</v>
      </c>
      <c r="V2339">
        <v>0</v>
      </c>
      <c r="W2339">
        <v>10000</v>
      </c>
      <c r="X2339">
        <v>0</v>
      </c>
      <c r="Y2339">
        <v>0</v>
      </c>
      <c r="Z2339">
        <v>0</v>
      </c>
      <c r="AA2339">
        <v>0</v>
      </c>
      <c r="AB2339">
        <v>46915</v>
      </c>
      <c r="AC2339">
        <v>35363</v>
      </c>
      <c r="AD2339">
        <v>0</v>
      </c>
      <c r="AE2339">
        <v>46915</v>
      </c>
      <c r="AF2339">
        <v>6668</v>
      </c>
      <c r="AG2339">
        <v>0</v>
      </c>
      <c r="AH2339">
        <v>0</v>
      </c>
      <c r="AI2339">
        <v>44036</v>
      </c>
      <c r="AJ2339">
        <v>0</v>
      </c>
      <c r="AK2339">
        <v>44036</v>
      </c>
      <c r="AL2339">
        <v>44036</v>
      </c>
      <c r="AM2339">
        <v>0</v>
      </c>
      <c r="AN2339">
        <v>882627</v>
      </c>
      <c r="AO2339">
        <v>348260</v>
      </c>
      <c r="AP2339">
        <v>53583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0</v>
      </c>
      <c r="BI2339">
        <v>0</v>
      </c>
      <c r="BJ2339">
        <v>0</v>
      </c>
      <c r="BK2339">
        <v>401843</v>
      </c>
      <c r="BL2339">
        <v>0</v>
      </c>
      <c r="BM2339">
        <v>0</v>
      </c>
      <c r="BN2339">
        <v>0</v>
      </c>
      <c r="BO2339">
        <v>0</v>
      </c>
      <c r="BP2339">
        <v>0</v>
      </c>
      <c r="BQ2339">
        <v>0</v>
      </c>
      <c r="BR2339">
        <v>0</v>
      </c>
      <c r="BS2339">
        <v>0</v>
      </c>
      <c r="BT2339">
        <v>0</v>
      </c>
      <c r="BU2339">
        <v>0</v>
      </c>
      <c r="BV2339">
        <v>0</v>
      </c>
      <c r="BW2339">
        <v>0</v>
      </c>
      <c r="BX2339">
        <v>0</v>
      </c>
      <c r="BY2339">
        <v>0</v>
      </c>
      <c r="BZ2339">
        <v>0</v>
      </c>
      <c r="CA2339">
        <v>0</v>
      </c>
      <c r="CB2339">
        <v>0</v>
      </c>
      <c r="CC2339">
        <v>0</v>
      </c>
      <c r="CD2339">
        <v>0</v>
      </c>
      <c r="CE2339">
        <v>0</v>
      </c>
      <c r="CF2339">
        <v>0</v>
      </c>
      <c r="CG2339">
        <v>0</v>
      </c>
      <c r="CH2339">
        <v>0</v>
      </c>
      <c r="CI2339">
        <v>0</v>
      </c>
      <c r="CJ2339">
        <v>0</v>
      </c>
      <c r="CK2339">
        <v>0</v>
      </c>
      <c r="CL2339">
        <v>0</v>
      </c>
      <c r="CM2339">
        <v>0</v>
      </c>
      <c r="CN2339">
        <v>0</v>
      </c>
      <c r="CO2339">
        <v>0</v>
      </c>
      <c r="CP2339">
        <v>0</v>
      </c>
      <c r="CQ2339">
        <v>0</v>
      </c>
      <c r="CR2339">
        <v>0</v>
      </c>
      <c r="CS2339">
        <v>0</v>
      </c>
      <c r="CT2339">
        <v>0</v>
      </c>
      <c r="CU2339">
        <v>0</v>
      </c>
      <c r="CV2339">
        <v>0</v>
      </c>
      <c r="CW2339">
        <v>0</v>
      </c>
      <c r="CX2339">
        <v>0</v>
      </c>
      <c r="CY2339">
        <v>0</v>
      </c>
      <c r="CZ2339">
        <v>0</v>
      </c>
      <c r="DA2339">
        <v>0</v>
      </c>
      <c r="DB2339">
        <v>0</v>
      </c>
      <c r="DC2339">
        <v>0</v>
      </c>
      <c r="DD2339">
        <v>0</v>
      </c>
      <c r="DE2339">
        <v>0</v>
      </c>
      <c r="DF2339">
        <v>0</v>
      </c>
      <c r="DG2339">
        <v>0</v>
      </c>
      <c r="DH2339">
        <v>0</v>
      </c>
      <c r="DI2339">
        <v>0</v>
      </c>
      <c r="DJ2339">
        <v>0</v>
      </c>
      <c r="DK2339">
        <v>0</v>
      </c>
      <c r="DL2339">
        <v>0</v>
      </c>
      <c r="DM2339">
        <v>0</v>
      </c>
      <c r="DN2339">
        <v>0</v>
      </c>
      <c r="DO2339">
        <v>44036</v>
      </c>
      <c r="DP2339">
        <v>317700</v>
      </c>
      <c r="DQ2339">
        <v>-888607</v>
      </c>
      <c r="DR2339">
        <v>888607</v>
      </c>
      <c r="DS2339">
        <v>0</v>
      </c>
    </row>
    <row r="2340" spans="1:123" x14ac:dyDescent="0.3">
      <c r="A2340" t="str">
        <f t="shared" si="36"/>
        <v>20441925</v>
      </c>
      <c r="B2340">
        <v>67</v>
      </c>
      <c r="C2340">
        <v>2044</v>
      </c>
      <c r="D2340">
        <v>192512</v>
      </c>
      <c r="E2340">
        <v>39</v>
      </c>
      <c r="F2340">
        <v>2109838</v>
      </c>
      <c r="G2340">
        <v>163046</v>
      </c>
      <c r="H2340">
        <v>550000</v>
      </c>
      <c r="I2340">
        <v>0</v>
      </c>
      <c r="J2340">
        <v>0</v>
      </c>
      <c r="K2340">
        <v>85000</v>
      </c>
      <c r="L2340">
        <v>200000</v>
      </c>
      <c r="M2340">
        <v>56200</v>
      </c>
      <c r="N2340">
        <v>11500</v>
      </c>
      <c r="O2340">
        <v>25500</v>
      </c>
      <c r="P2340">
        <v>4500</v>
      </c>
      <c r="Q2340">
        <v>2000</v>
      </c>
      <c r="R2340">
        <v>0</v>
      </c>
      <c r="S2340">
        <v>3381</v>
      </c>
      <c r="T2340">
        <v>35000</v>
      </c>
      <c r="U2340">
        <v>36000</v>
      </c>
      <c r="V2340">
        <v>0</v>
      </c>
      <c r="W2340">
        <v>10000</v>
      </c>
      <c r="X2340">
        <v>0</v>
      </c>
      <c r="Y2340">
        <v>0</v>
      </c>
      <c r="Z2340">
        <v>0</v>
      </c>
      <c r="AA2340">
        <v>0</v>
      </c>
      <c r="AB2340">
        <v>44036</v>
      </c>
      <c r="AC2340">
        <v>75376</v>
      </c>
      <c r="AD2340">
        <v>0</v>
      </c>
      <c r="AE2340">
        <v>44036</v>
      </c>
      <c r="AF2340">
        <v>70174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818907</v>
      </c>
      <c r="AO2340">
        <v>742308</v>
      </c>
      <c r="AP2340">
        <v>114210</v>
      </c>
      <c r="AQ2340">
        <v>0</v>
      </c>
      <c r="AR2340">
        <v>14843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0</v>
      </c>
      <c r="BI2340">
        <v>0</v>
      </c>
      <c r="BJ2340">
        <v>0</v>
      </c>
      <c r="BK2340">
        <v>871362</v>
      </c>
      <c r="BL2340">
        <v>0</v>
      </c>
      <c r="BM2340">
        <v>0</v>
      </c>
      <c r="BN2340">
        <v>0</v>
      </c>
      <c r="BO2340">
        <v>0</v>
      </c>
      <c r="BP2340">
        <v>0</v>
      </c>
      <c r="BQ2340">
        <v>0</v>
      </c>
      <c r="BR2340">
        <v>0</v>
      </c>
      <c r="BS2340">
        <v>0</v>
      </c>
      <c r="BT2340">
        <v>0</v>
      </c>
      <c r="BU2340">
        <v>0</v>
      </c>
      <c r="BV2340">
        <v>0</v>
      </c>
      <c r="BW2340">
        <v>0</v>
      </c>
      <c r="BX2340">
        <v>0</v>
      </c>
      <c r="BY2340">
        <v>0</v>
      </c>
      <c r="BZ2340">
        <v>0</v>
      </c>
      <c r="CA2340">
        <v>0</v>
      </c>
      <c r="CB2340">
        <v>0</v>
      </c>
      <c r="CC2340">
        <v>0</v>
      </c>
      <c r="CD2340">
        <v>0</v>
      </c>
      <c r="CE2340">
        <v>0</v>
      </c>
      <c r="CF2340">
        <v>0</v>
      </c>
      <c r="CG2340">
        <v>0</v>
      </c>
      <c r="CH2340">
        <v>0</v>
      </c>
      <c r="CI2340">
        <v>0</v>
      </c>
      <c r="CJ2340">
        <v>0</v>
      </c>
      <c r="CK2340">
        <v>0</v>
      </c>
      <c r="CL2340">
        <v>0</v>
      </c>
      <c r="CM2340">
        <v>0</v>
      </c>
      <c r="CN2340">
        <v>0</v>
      </c>
      <c r="CO2340">
        <v>0</v>
      </c>
      <c r="CP2340">
        <v>0</v>
      </c>
      <c r="CQ2340">
        <v>0</v>
      </c>
      <c r="CR2340">
        <v>0</v>
      </c>
      <c r="CS2340">
        <v>0</v>
      </c>
      <c r="CT2340">
        <v>0</v>
      </c>
      <c r="CU2340">
        <v>0</v>
      </c>
      <c r="CV2340">
        <v>0</v>
      </c>
      <c r="CW2340">
        <v>0</v>
      </c>
      <c r="CX2340">
        <v>0</v>
      </c>
      <c r="CY2340">
        <v>0</v>
      </c>
      <c r="CZ2340">
        <v>0</v>
      </c>
      <c r="DA2340">
        <v>0</v>
      </c>
      <c r="DB2340">
        <v>0</v>
      </c>
      <c r="DC2340">
        <v>0</v>
      </c>
      <c r="DD2340">
        <v>0</v>
      </c>
      <c r="DE2340">
        <v>0</v>
      </c>
      <c r="DF2340">
        <v>0</v>
      </c>
      <c r="DG2340">
        <v>0</v>
      </c>
      <c r="DH2340">
        <v>0</v>
      </c>
      <c r="DI2340">
        <v>0</v>
      </c>
      <c r="DJ2340">
        <v>0</v>
      </c>
      <c r="DK2340">
        <v>0</v>
      </c>
      <c r="DL2340">
        <v>0</v>
      </c>
      <c r="DM2340">
        <v>0</v>
      </c>
      <c r="DN2340">
        <v>0</v>
      </c>
      <c r="DO2340">
        <v>0</v>
      </c>
      <c r="DP2340">
        <v>297700</v>
      </c>
      <c r="DQ2340">
        <v>-618616</v>
      </c>
      <c r="DR2340">
        <v>618616</v>
      </c>
      <c r="DS2340">
        <v>0</v>
      </c>
    </row>
    <row r="2341" spans="1:123" x14ac:dyDescent="0.3">
      <c r="A2341" t="str">
        <f t="shared" si="36"/>
        <v>20451926</v>
      </c>
      <c r="B2341">
        <v>67</v>
      </c>
      <c r="C2341">
        <v>2045</v>
      </c>
      <c r="D2341">
        <v>192612</v>
      </c>
      <c r="E2341">
        <v>38</v>
      </c>
      <c r="F2341">
        <v>1870012</v>
      </c>
      <c r="G2341">
        <v>163042</v>
      </c>
      <c r="H2341">
        <v>550000</v>
      </c>
      <c r="I2341">
        <v>0</v>
      </c>
      <c r="J2341">
        <v>0</v>
      </c>
      <c r="K2341">
        <v>85000</v>
      </c>
      <c r="L2341">
        <v>200000</v>
      </c>
      <c r="M2341">
        <v>56200</v>
      </c>
      <c r="N2341">
        <v>11500</v>
      </c>
      <c r="O2341">
        <v>25500</v>
      </c>
      <c r="P2341">
        <v>4500</v>
      </c>
      <c r="Q2341">
        <v>2000</v>
      </c>
      <c r="R2341">
        <v>0</v>
      </c>
      <c r="S2341">
        <v>3166</v>
      </c>
      <c r="T2341">
        <v>35000</v>
      </c>
      <c r="U2341">
        <v>36000</v>
      </c>
      <c r="V2341">
        <v>0</v>
      </c>
      <c r="W2341">
        <v>15000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73028</v>
      </c>
      <c r="AD2341">
        <v>0</v>
      </c>
      <c r="AE2341">
        <v>0</v>
      </c>
      <c r="AF2341">
        <v>110652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773214</v>
      </c>
      <c r="AO2341">
        <v>719183</v>
      </c>
      <c r="AP2341">
        <v>110652</v>
      </c>
      <c r="AQ2341">
        <v>0</v>
      </c>
      <c r="AR2341">
        <v>13602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0</v>
      </c>
      <c r="BI2341">
        <v>0</v>
      </c>
      <c r="BJ2341">
        <v>0</v>
      </c>
      <c r="BK2341">
        <v>843437</v>
      </c>
      <c r="BL2341">
        <v>0</v>
      </c>
      <c r="BM2341">
        <v>0</v>
      </c>
      <c r="BN2341">
        <v>0</v>
      </c>
      <c r="BO2341">
        <v>0</v>
      </c>
      <c r="BP2341">
        <v>0</v>
      </c>
      <c r="BQ2341">
        <v>0</v>
      </c>
      <c r="BR2341">
        <v>0</v>
      </c>
      <c r="BS2341">
        <v>0</v>
      </c>
      <c r="BT2341">
        <v>0</v>
      </c>
      <c r="BU2341">
        <v>0</v>
      </c>
      <c r="BV2341">
        <v>0</v>
      </c>
      <c r="BW2341">
        <v>0</v>
      </c>
      <c r="BX2341">
        <v>0</v>
      </c>
      <c r="BY2341">
        <v>0</v>
      </c>
      <c r="BZ2341">
        <v>0</v>
      </c>
      <c r="CA2341">
        <v>0</v>
      </c>
      <c r="CB2341">
        <v>0</v>
      </c>
      <c r="CC2341">
        <v>0</v>
      </c>
      <c r="CD2341">
        <v>0</v>
      </c>
      <c r="CE2341">
        <v>0</v>
      </c>
      <c r="CF2341">
        <v>0</v>
      </c>
      <c r="CG2341">
        <v>0</v>
      </c>
      <c r="CH2341">
        <v>0</v>
      </c>
      <c r="CI2341">
        <v>0</v>
      </c>
      <c r="CJ2341">
        <v>0</v>
      </c>
      <c r="CK2341">
        <v>0</v>
      </c>
      <c r="CL2341">
        <v>0</v>
      </c>
      <c r="CM2341">
        <v>0</v>
      </c>
      <c r="CN2341">
        <v>0</v>
      </c>
      <c r="CO2341">
        <v>0</v>
      </c>
      <c r="CP2341">
        <v>0</v>
      </c>
      <c r="CQ2341">
        <v>0</v>
      </c>
      <c r="CR2341">
        <v>0</v>
      </c>
      <c r="CS2341">
        <v>0</v>
      </c>
      <c r="CT2341">
        <v>0</v>
      </c>
      <c r="CU2341">
        <v>0</v>
      </c>
      <c r="CV2341">
        <v>0</v>
      </c>
      <c r="CW2341">
        <v>0</v>
      </c>
      <c r="CX2341">
        <v>0</v>
      </c>
      <c r="CY2341">
        <v>0</v>
      </c>
      <c r="CZ2341">
        <v>0</v>
      </c>
      <c r="DA2341">
        <v>0</v>
      </c>
      <c r="DB2341">
        <v>0</v>
      </c>
      <c r="DC2341">
        <v>0</v>
      </c>
      <c r="DD2341">
        <v>0</v>
      </c>
      <c r="DE2341">
        <v>0</v>
      </c>
      <c r="DF2341">
        <v>0</v>
      </c>
      <c r="DG2341">
        <v>0</v>
      </c>
      <c r="DH2341">
        <v>0</v>
      </c>
      <c r="DI2341">
        <v>0</v>
      </c>
      <c r="DJ2341">
        <v>0</v>
      </c>
      <c r="DK2341">
        <v>0</v>
      </c>
      <c r="DL2341">
        <v>0</v>
      </c>
      <c r="DM2341">
        <v>0</v>
      </c>
      <c r="DN2341">
        <v>0</v>
      </c>
      <c r="DO2341">
        <v>0</v>
      </c>
      <c r="DP2341">
        <v>277700</v>
      </c>
      <c r="DQ2341">
        <v>-452403</v>
      </c>
      <c r="DR2341">
        <v>452403</v>
      </c>
      <c r="DS2341">
        <v>0</v>
      </c>
    </row>
    <row r="2342" spans="1:123" x14ac:dyDescent="0.3">
      <c r="A2342" t="str">
        <f t="shared" si="36"/>
        <v>20461927</v>
      </c>
      <c r="B2342">
        <v>67</v>
      </c>
      <c r="C2342">
        <v>2046</v>
      </c>
      <c r="D2342">
        <v>192712</v>
      </c>
      <c r="E2342">
        <v>44</v>
      </c>
      <c r="F2342">
        <v>1698271</v>
      </c>
      <c r="G2342">
        <v>163038</v>
      </c>
      <c r="H2342">
        <v>550000</v>
      </c>
      <c r="I2342">
        <v>0</v>
      </c>
      <c r="J2342">
        <v>0</v>
      </c>
      <c r="K2342">
        <v>85000</v>
      </c>
      <c r="L2342">
        <v>200000</v>
      </c>
      <c r="M2342">
        <v>56200</v>
      </c>
      <c r="N2342">
        <v>11500</v>
      </c>
      <c r="O2342">
        <v>25500</v>
      </c>
      <c r="P2342">
        <v>4500</v>
      </c>
      <c r="Q2342">
        <v>2000</v>
      </c>
      <c r="R2342">
        <v>0</v>
      </c>
      <c r="S2342">
        <v>2951</v>
      </c>
      <c r="T2342">
        <v>35000</v>
      </c>
      <c r="U2342">
        <v>36000</v>
      </c>
      <c r="V2342">
        <v>0</v>
      </c>
      <c r="W2342">
        <v>15000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85239</v>
      </c>
      <c r="AD2342">
        <v>43915</v>
      </c>
      <c r="AE2342">
        <v>0</v>
      </c>
      <c r="AF2342">
        <v>129154</v>
      </c>
      <c r="AG2342">
        <v>43915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754498</v>
      </c>
      <c r="AO2342">
        <v>839432</v>
      </c>
      <c r="AP2342">
        <v>129154</v>
      </c>
      <c r="AQ2342">
        <v>0</v>
      </c>
      <c r="AR2342">
        <v>20000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57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0</v>
      </c>
      <c r="BI2342">
        <v>0</v>
      </c>
      <c r="BJ2342">
        <v>0</v>
      </c>
      <c r="BK2342">
        <v>988642</v>
      </c>
      <c r="BL2342">
        <v>0</v>
      </c>
      <c r="BM2342">
        <v>0</v>
      </c>
      <c r="BN2342">
        <v>0</v>
      </c>
      <c r="BO2342">
        <v>0</v>
      </c>
      <c r="BP2342">
        <v>0</v>
      </c>
      <c r="BQ2342">
        <v>0</v>
      </c>
      <c r="BR2342">
        <v>0</v>
      </c>
      <c r="BS2342">
        <v>0</v>
      </c>
      <c r="BT2342">
        <v>0</v>
      </c>
      <c r="BU2342">
        <v>0</v>
      </c>
      <c r="BV2342">
        <v>0</v>
      </c>
      <c r="BW2342">
        <v>0</v>
      </c>
      <c r="BX2342">
        <v>0</v>
      </c>
      <c r="BY2342">
        <v>0</v>
      </c>
      <c r="BZ2342">
        <v>0</v>
      </c>
      <c r="CA2342">
        <v>0</v>
      </c>
      <c r="CB2342">
        <v>0</v>
      </c>
      <c r="CC2342">
        <v>0</v>
      </c>
      <c r="CD2342">
        <v>0</v>
      </c>
      <c r="CE2342">
        <v>0</v>
      </c>
      <c r="CF2342">
        <v>0</v>
      </c>
      <c r="CG2342">
        <v>0</v>
      </c>
      <c r="CH2342">
        <v>0</v>
      </c>
      <c r="CI2342">
        <v>0</v>
      </c>
      <c r="CJ2342">
        <v>0</v>
      </c>
      <c r="CK2342">
        <v>0</v>
      </c>
      <c r="CL2342">
        <v>0</v>
      </c>
      <c r="CM2342">
        <v>0</v>
      </c>
      <c r="CN2342">
        <v>0</v>
      </c>
      <c r="CO2342">
        <v>0</v>
      </c>
      <c r="CP2342">
        <v>0</v>
      </c>
      <c r="CQ2342">
        <v>0</v>
      </c>
      <c r="CR2342">
        <v>0</v>
      </c>
      <c r="CS2342">
        <v>0</v>
      </c>
      <c r="CT2342">
        <v>0</v>
      </c>
      <c r="CU2342">
        <v>0</v>
      </c>
      <c r="CV2342">
        <v>0</v>
      </c>
      <c r="CW2342">
        <v>0</v>
      </c>
      <c r="CX2342">
        <v>0</v>
      </c>
      <c r="CY2342">
        <v>0</v>
      </c>
      <c r="CZ2342">
        <v>0</v>
      </c>
      <c r="DA2342">
        <v>0</v>
      </c>
      <c r="DB2342">
        <v>0</v>
      </c>
      <c r="DC2342">
        <v>0</v>
      </c>
      <c r="DD2342">
        <v>0</v>
      </c>
      <c r="DE2342">
        <v>0</v>
      </c>
      <c r="DF2342">
        <v>0</v>
      </c>
      <c r="DG2342">
        <v>0</v>
      </c>
      <c r="DH2342">
        <v>0</v>
      </c>
      <c r="DI2342">
        <v>0</v>
      </c>
      <c r="DJ2342">
        <v>0</v>
      </c>
      <c r="DK2342">
        <v>0</v>
      </c>
      <c r="DL2342">
        <v>0</v>
      </c>
      <c r="DM2342">
        <v>0</v>
      </c>
      <c r="DN2342">
        <v>0</v>
      </c>
      <c r="DO2342">
        <v>0</v>
      </c>
      <c r="DP2342">
        <v>257700</v>
      </c>
      <c r="DQ2342">
        <v>-154169</v>
      </c>
      <c r="DR2342">
        <v>154169</v>
      </c>
      <c r="DS2342">
        <v>0</v>
      </c>
    </row>
    <row r="2343" spans="1:123" x14ac:dyDescent="0.3">
      <c r="A2343" t="str">
        <f t="shared" si="36"/>
        <v>20471928</v>
      </c>
      <c r="B2343">
        <v>67</v>
      </c>
      <c r="C2343">
        <v>2047</v>
      </c>
      <c r="D2343">
        <v>192812</v>
      </c>
      <c r="E2343">
        <v>52</v>
      </c>
      <c r="F2343">
        <v>1926280</v>
      </c>
      <c r="G2343">
        <v>163034</v>
      </c>
      <c r="H2343">
        <v>550000</v>
      </c>
      <c r="I2343">
        <v>0</v>
      </c>
      <c r="J2343">
        <v>0</v>
      </c>
      <c r="K2343">
        <v>85000</v>
      </c>
      <c r="L2343">
        <v>200000</v>
      </c>
      <c r="M2343">
        <v>56200</v>
      </c>
      <c r="N2343">
        <v>11500</v>
      </c>
      <c r="O2343">
        <v>25500</v>
      </c>
      <c r="P2343">
        <v>4500</v>
      </c>
      <c r="Q2343">
        <v>2000</v>
      </c>
      <c r="R2343">
        <v>0</v>
      </c>
      <c r="S2343">
        <v>2737</v>
      </c>
      <c r="T2343">
        <v>35000</v>
      </c>
      <c r="U2343">
        <v>36000</v>
      </c>
      <c r="V2343">
        <v>0</v>
      </c>
      <c r="W2343">
        <v>15000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100126</v>
      </c>
      <c r="AD2343">
        <v>51585</v>
      </c>
      <c r="AE2343">
        <v>0</v>
      </c>
      <c r="AF2343">
        <v>151711</v>
      </c>
      <c r="AG2343">
        <v>51585</v>
      </c>
      <c r="AH2343">
        <v>0</v>
      </c>
      <c r="AI2343">
        <v>43915</v>
      </c>
      <c r="AJ2343">
        <v>0</v>
      </c>
      <c r="AK2343">
        <v>43915</v>
      </c>
      <c r="AL2343">
        <v>43915</v>
      </c>
      <c r="AM2343">
        <v>0</v>
      </c>
      <c r="AN2343">
        <v>731726</v>
      </c>
      <c r="AO2343">
        <v>986044</v>
      </c>
      <c r="AP2343">
        <v>151711</v>
      </c>
      <c r="AQ2343">
        <v>0</v>
      </c>
      <c r="AR2343">
        <v>20000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7926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0</v>
      </c>
      <c r="BI2343">
        <v>0</v>
      </c>
      <c r="BJ2343">
        <v>0</v>
      </c>
      <c r="BK2343">
        <v>1165681</v>
      </c>
      <c r="BL2343">
        <v>0</v>
      </c>
      <c r="BM2343">
        <v>0</v>
      </c>
      <c r="BN2343">
        <v>0</v>
      </c>
      <c r="BO2343">
        <v>0</v>
      </c>
      <c r="BP2343">
        <v>0</v>
      </c>
      <c r="BQ2343">
        <v>0</v>
      </c>
      <c r="BR2343">
        <v>0</v>
      </c>
      <c r="BS2343">
        <v>0</v>
      </c>
      <c r="BT2343">
        <v>0</v>
      </c>
      <c r="BU2343">
        <v>0</v>
      </c>
      <c r="BV2343">
        <v>0</v>
      </c>
      <c r="BW2343">
        <v>0</v>
      </c>
      <c r="BX2343">
        <v>0</v>
      </c>
      <c r="BY2343">
        <v>0</v>
      </c>
      <c r="BZ2343">
        <v>0</v>
      </c>
      <c r="CA2343">
        <v>0</v>
      </c>
      <c r="CB2343">
        <v>0</v>
      </c>
      <c r="CC2343">
        <v>0</v>
      </c>
      <c r="CD2343">
        <v>0</v>
      </c>
      <c r="CE2343">
        <v>0</v>
      </c>
      <c r="CF2343">
        <v>0</v>
      </c>
      <c r="CG2343">
        <v>0</v>
      </c>
      <c r="CH2343">
        <v>0</v>
      </c>
      <c r="CI2343">
        <v>0</v>
      </c>
      <c r="CJ2343">
        <v>0</v>
      </c>
      <c r="CK2343">
        <v>0</v>
      </c>
      <c r="CL2343">
        <v>0</v>
      </c>
      <c r="CM2343">
        <v>0</v>
      </c>
      <c r="CN2343">
        <v>0</v>
      </c>
      <c r="CO2343">
        <v>0</v>
      </c>
      <c r="CP2343">
        <v>0</v>
      </c>
      <c r="CQ2343">
        <v>0</v>
      </c>
      <c r="CR2343">
        <v>0</v>
      </c>
      <c r="CS2343">
        <v>0</v>
      </c>
      <c r="CT2343">
        <v>0</v>
      </c>
      <c r="CU2343">
        <v>0</v>
      </c>
      <c r="CV2343">
        <v>0</v>
      </c>
      <c r="CW2343">
        <v>0</v>
      </c>
      <c r="CX2343">
        <v>0</v>
      </c>
      <c r="CY2343">
        <v>0</v>
      </c>
      <c r="CZ2343">
        <v>0</v>
      </c>
      <c r="DA2343">
        <v>0</v>
      </c>
      <c r="DB2343">
        <v>0</v>
      </c>
      <c r="DC2343">
        <v>0</v>
      </c>
      <c r="DD2343">
        <v>0</v>
      </c>
      <c r="DE2343">
        <v>0</v>
      </c>
      <c r="DF2343">
        <v>0</v>
      </c>
      <c r="DG2343">
        <v>0</v>
      </c>
      <c r="DH2343">
        <v>0</v>
      </c>
      <c r="DI2343">
        <v>0</v>
      </c>
      <c r="DJ2343">
        <v>0</v>
      </c>
      <c r="DK2343">
        <v>0</v>
      </c>
      <c r="DL2343">
        <v>0</v>
      </c>
      <c r="DM2343">
        <v>0</v>
      </c>
      <c r="DN2343">
        <v>0</v>
      </c>
      <c r="DO2343">
        <v>43915</v>
      </c>
      <c r="DP2343">
        <v>237700</v>
      </c>
      <c r="DQ2343">
        <v>-227907</v>
      </c>
      <c r="DR2343">
        <v>227907</v>
      </c>
      <c r="DS2343">
        <v>0</v>
      </c>
    </row>
    <row r="2344" spans="1:123" x14ac:dyDescent="0.3">
      <c r="A2344" t="str">
        <f t="shared" si="36"/>
        <v>20481929</v>
      </c>
      <c r="B2344">
        <v>67</v>
      </c>
      <c r="C2344">
        <v>2048</v>
      </c>
      <c r="D2344">
        <v>192912</v>
      </c>
      <c r="E2344">
        <v>17</v>
      </c>
      <c r="F2344">
        <v>2152186</v>
      </c>
      <c r="G2344">
        <v>163030</v>
      </c>
      <c r="H2344">
        <v>550000</v>
      </c>
      <c r="I2344">
        <v>0</v>
      </c>
      <c r="J2344">
        <v>0</v>
      </c>
      <c r="K2344">
        <v>85000</v>
      </c>
      <c r="L2344">
        <v>200000</v>
      </c>
      <c r="M2344">
        <v>56200</v>
      </c>
      <c r="N2344">
        <v>11500</v>
      </c>
      <c r="O2344">
        <v>25500</v>
      </c>
      <c r="P2344">
        <v>4500</v>
      </c>
      <c r="Q2344">
        <v>2000</v>
      </c>
      <c r="R2344">
        <v>0</v>
      </c>
      <c r="S2344">
        <v>2522</v>
      </c>
      <c r="T2344">
        <v>35000</v>
      </c>
      <c r="U2344">
        <v>36000</v>
      </c>
      <c r="V2344">
        <v>0</v>
      </c>
      <c r="W2344">
        <v>15000</v>
      </c>
      <c r="X2344">
        <v>0</v>
      </c>
      <c r="Y2344">
        <v>0</v>
      </c>
      <c r="Z2344">
        <v>0</v>
      </c>
      <c r="AA2344">
        <v>0</v>
      </c>
      <c r="AB2344">
        <v>43915</v>
      </c>
      <c r="AC2344">
        <v>32733</v>
      </c>
      <c r="AD2344">
        <v>0</v>
      </c>
      <c r="AE2344">
        <v>43915</v>
      </c>
      <c r="AF2344">
        <v>5683</v>
      </c>
      <c r="AG2344">
        <v>0</v>
      </c>
      <c r="AH2344">
        <v>0</v>
      </c>
      <c r="AI2344">
        <v>51585</v>
      </c>
      <c r="AJ2344">
        <v>0</v>
      </c>
      <c r="AK2344">
        <v>51585</v>
      </c>
      <c r="AL2344">
        <v>51585</v>
      </c>
      <c r="AM2344">
        <v>0</v>
      </c>
      <c r="AN2344">
        <v>877539</v>
      </c>
      <c r="AO2344">
        <v>322360</v>
      </c>
      <c r="AP2344">
        <v>49598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0</v>
      </c>
      <c r="BI2344">
        <v>0</v>
      </c>
      <c r="BJ2344">
        <v>0</v>
      </c>
      <c r="BK2344">
        <v>371958</v>
      </c>
      <c r="BL2344">
        <v>0</v>
      </c>
      <c r="BM2344">
        <v>0</v>
      </c>
      <c r="BN2344">
        <v>0</v>
      </c>
      <c r="BO2344">
        <v>0</v>
      </c>
      <c r="BP2344">
        <v>0</v>
      </c>
      <c r="BQ2344">
        <v>0</v>
      </c>
      <c r="BR2344">
        <v>0</v>
      </c>
      <c r="BS2344">
        <v>0</v>
      </c>
      <c r="BT2344">
        <v>0</v>
      </c>
      <c r="BU2344">
        <v>0</v>
      </c>
      <c r="BV2344">
        <v>0</v>
      </c>
      <c r="BW2344">
        <v>0</v>
      </c>
      <c r="BX2344">
        <v>0</v>
      </c>
      <c r="BY2344">
        <v>0</v>
      </c>
      <c r="BZ2344">
        <v>0</v>
      </c>
      <c r="CA2344">
        <v>0</v>
      </c>
      <c r="CB2344">
        <v>0</v>
      </c>
      <c r="CC2344">
        <v>0</v>
      </c>
      <c r="CD2344">
        <v>0</v>
      </c>
      <c r="CE2344">
        <v>0</v>
      </c>
      <c r="CF2344">
        <v>0</v>
      </c>
      <c r="CG2344">
        <v>0</v>
      </c>
      <c r="CH2344">
        <v>0</v>
      </c>
      <c r="CI2344">
        <v>0</v>
      </c>
      <c r="CJ2344">
        <v>0</v>
      </c>
      <c r="CK2344">
        <v>0</v>
      </c>
      <c r="CL2344">
        <v>0</v>
      </c>
      <c r="CM2344">
        <v>0</v>
      </c>
      <c r="CN2344">
        <v>0</v>
      </c>
      <c r="CO2344">
        <v>0</v>
      </c>
      <c r="CP2344">
        <v>0</v>
      </c>
      <c r="CQ2344">
        <v>0</v>
      </c>
      <c r="CR2344">
        <v>0</v>
      </c>
      <c r="CS2344">
        <v>0</v>
      </c>
      <c r="CT2344">
        <v>0</v>
      </c>
      <c r="CU2344">
        <v>0</v>
      </c>
      <c r="CV2344">
        <v>0</v>
      </c>
      <c r="CW2344">
        <v>0</v>
      </c>
      <c r="CX2344">
        <v>0</v>
      </c>
      <c r="CY2344">
        <v>0</v>
      </c>
      <c r="CZ2344">
        <v>0</v>
      </c>
      <c r="DA2344">
        <v>0</v>
      </c>
      <c r="DB2344">
        <v>0</v>
      </c>
      <c r="DC2344">
        <v>0</v>
      </c>
      <c r="DD2344">
        <v>0</v>
      </c>
      <c r="DE2344">
        <v>0</v>
      </c>
      <c r="DF2344">
        <v>0</v>
      </c>
      <c r="DG2344">
        <v>0</v>
      </c>
      <c r="DH2344">
        <v>0</v>
      </c>
      <c r="DI2344">
        <v>0</v>
      </c>
      <c r="DJ2344">
        <v>0</v>
      </c>
      <c r="DK2344">
        <v>0</v>
      </c>
      <c r="DL2344">
        <v>0</v>
      </c>
      <c r="DM2344">
        <v>0</v>
      </c>
      <c r="DN2344">
        <v>0</v>
      </c>
      <c r="DO2344">
        <v>51585</v>
      </c>
      <c r="DP2344">
        <v>217700</v>
      </c>
      <c r="DQ2344">
        <v>-1101719</v>
      </c>
      <c r="DR2344">
        <v>1101719</v>
      </c>
      <c r="DS2344">
        <v>0</v>
      </c>
    </row>
    <row r="2345" spans="1:123" x14ac:dyDescent="0.3">
      <c r="A2345" t="str">
        <f t="shared" si="36"/>
        <v>20491930</v>
      </c>
      <c r="B2345">
        <v>67</v>
      </c>
      <c r="C2345">
        <v>2049</v>
      </c>
      <c r="D2345">
        <v>193012</v>
      </c>
      <c r="E2345">
        <v>50</v>
      </c>
      <c r="F2345">
        <v>2126540</v>
      </c>
      <c r="G2345">
        <v>163025</v>
      </c>
      <c r="H2345">
        <v>550000</v>
      </c>
      <c r="I2345">
        <v>0</v>
      </c>
      <c r="J2345">
        <v>0</v>
      </c>
      <c r="K2345">
        <v>85000</v>
      </c>
      <c r="L2345">
        <v>200000</v>
      </c>
      <c r="M2345">
        <v>56200</v>
      </c>
      <c r="N2345">
        <v>11500</v>
      </c>
      <c r="O2345">
        <v>25500</v>
      </c>
      <c r="P2345">
        <v>4500</v>
      </c>
      <c r="Q2345">
        <v>2000</v>
      </c>
      <c r="R2345">
        <v>0</v>
      </c>
      <c r="S2345">
        <v>2308</v>
      </c>
      <c r="T2345">
        <v>35000</v>
      </c>
      <c r="U2345">
        <v>36000</v>
      </c>
      <c r="V2345">
        <v>0</v>
      </c>
      <c r="W2345">
        <v>15000</v>
      </c>
      <c r="X2345">
        <v>0</v>
      </c>
      <c r="Y2345">
        <v>0</v>
      </c>
      <c r="Z2345">
        <v>0</v>
      </c>
      <c r="AA2345">
        <v>0</v>
      </c>
      <c r="AB2345">
        <v>51585</v>
      </c>
      <c r="AC2345">
        <v>96651</v>
      </c>
      <c r="AD2345">
        <v>49794</v>
      </c>
      <c r="AE2345">
        <v>51585</v>
      </c>
      <c r="AF2345">
        <v>94860</v>
      </c>
      <c r="AG2345">
        <v>49794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788148</v>
      </c>
      <c r="AO2345">
        <v>951819</v>
      </c>
      <c r="AP2345">
        <v>146445</v>
      </c>
      <c r="AQ2345">
        <v>0</v>
      </c>
      <c r="AR2345">
        <v>20000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6089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0</v>
      </c>
      <c r="BI2345">
        <v>0</v>
      </c>
      <c r="BJ2345">
        <v>0</v>
      </c>
      <c r="BK2345">
        <v>1124353</v>
      </c>
      <c r="BL2345">
        <v>0</v>
      </c>
      <c r="BM2345">
        <v>0</v>
      </c>
      <c r="BN2345">
        <v>0</v>
      </c>
      <c r="BO2345">
        <v>0</v>
      </c>
      <c r="BP2345">
        <v>0</v>
      </c>
      <c r="BQ2345">
        <v>0</v>
      </c>
      <c r="BR2345">
        <v>0</v>
      </c>
      <c r="BS2345">
        <v>0</v>
      </c>
      <c r="BT2345">
        <v>0</v>
      </c>
      <c r="BU2345">
        <v>0</v>
      </c>
      <c r="BV2345">
        <v>0</v>
      </c>
      <c r="BW2345">
        <v>0</v>
      </c>
      <c r="BX2345">
        <v>0</v>
      </c>
      <c r="BY2345">
        <v>0</v>
      </c>
      <c r="BZ2345">
        <v>0</v>
      </c>
      <c r="CA2345">
        <v>0</v>
      </c>
      <c r="CB2345">
        <v>0</v>
      </c>
      <c r="CC2345">
        <v>0</v>
      </c>
      <c r="CD2345">
        <v>0</v>
      </c>
      <c r="CE2345">
        <v>0</v>
      </c>
      <c r="CF2345">
        <v>0</v>
      </c>
      <c r="CG2345">
        <v>0</v>
      </c>
      <c r="CH2345">
        <v>0</v>
      </c>
      <c r="CI2345">
        <v>0</v>
      </c>
      <c r="CJ2345">
        <v>0</v>
      </c>
      <c r="CK2345">
        <v>0</v>
      </c>
      <c r="CL2345">
        <v>0</v>
      </c>
      <c r="CM2345">
        <v>0</v>
      </c>
      <c r="CN2345">
        <v>0</v>
      </c>
      <c r="CO2345">
        <v>0</v>
      </c>
      <c r="CP2345">
        <v>0</v>
      </c>
      <c r="CQ2345">
        <v>0</v>
      </c>
      <c r="CR2345">
        <v>0</v>
      </c>
      <c r="CS2345">
        <v>0</v>
      </c>
      <c r="CT2345">
        <v>0</v>
      </c>
      <c r="CU2345">
        <v>0</v>
      </c>
      <c r="CV2345">
        <v>0</v>
      </c>
      <c r="CW2345">
        <v>0</v>
      </c>
      <c r="CX2345">
        <v>0</v>
      </c>
      <c r="CY2345">
        <v>0</v>
      </c>
      <c r="CZ2345">
        <v>0</v>
      </c>
      <c r="DA2345">
        <v>0</v>
      </c>
      <c r="DB2345">
        <v>0</v>
      </c>
      <c r="DC2345">
        <v>0</v>
      </c>
      <c r="DD2345">
        <v>0</v>
      </c>
      <c r="DE2345">
        <v>0</v>
      </c>
      <c r="DF2345">
        <v>0</v>
      </c>
      <c r="DG2345">
        <v>0</v>
      </c>
      <c r="DH2345">
        <v>0</v>
      </c>
      <c r="DI2345">
        <v>0</v>
      </c>
      <c r="DJ2345">
        <v>0</v>
      </c>
      <c r="DK2345">
        <v>0</v>
      </c>
      <c r="DL2345">
        <v>0</v>
      </c>
      <c r="DM2345">
        <v>0</v>
      </c>
      <c r="DN2345">
        <v>0</v>
      </c>
      <c r="DO2345">
        <v>0</v>
      </c>
      <c r="DP2345">
        <v>197700</v>
      </c>
      <c r="DQ2345">
        <v>-413064</v>
      </c>
      <c r="DR2345">
        <v>413064</v>
      </c>
      <c r="DS2345">
        <v>0</v>
      </c>
    </row>
    <row r="2346" spans="1:123" x14ac:dyDescent="0.3">
      <c r="A2346" t="str">
        <f t="shared" si="36"/>
        <v>20501931</v>
      </c>
      <c r="B2346">
        <v>67</v>
      </c>
      <c r="C2346">
        <v>2050</v>
      </c>
      <c r="D2346">
        <v>193112</v>
      </c>
      <c r="E2346">
        <v>17</v>
      </c>
      <c r="F2346">
        <v>2137925</v>
      </c>
      <c r="G2346">
        <v>163021</v>
      </c>
      <c r="H2346">
        <v>550000</v>
      </c>
      <c r="I2346">
        <v>0</v>
      </c>
      <c r="J2346">
        <v>0</v>
      </c>
      <c r="K2346">
        <v>85000</v>
      </c>
      <c r="L2346">
        <v>200000</v>
      </c>
      <c r="M2346">
        <v>56200</v>
      </c>
      <c r="N2346">
        <v>11500</v>
      </c>
      <c r="O2346">
        <v>25500</v>
      </c>
      <c r="P2346">
        <v>4500</v>
      </c>
      <c r="Q2346">
        <v>2000</v>
      </c>
      <c r="R2346">
        <v>0</v>
      </c>
      <c r="S2346">
        <v>2093</v>
      </c>
      <c r="T2346">
        <v>35000</v>
      </c>
      <c r="U2346">
        <v>36000</v>
      </c>
      <c r="V2346">
        <v>0</v>
      </c>
      <c r="W2346">
        <v>20000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32264</v>
      </c>
      <c r="AD2346">
        <v>0</v>
      </c>
      <c r="AE2346">
        <v>0</v>
      </c>
      <c r="AF2346">
        <v>48886</v>
      </c>
      <c r="AG2346">
        <v>0</v>
      </c>
      <c r="AH2346">
        <v>0</v>
      </c>
      <c r="AI2346">
        <v>49794</v>
      </c>
      <c r="AJ2346">
        <v>0</v>
      </c>
      <c r="AK2346">
        <v>49794</v>
      </c>
      <c r="AL2346">
        <v>49794</v>
      </c>
      <c r="AM2346">
        <v>0</v>
      </c>
      <c r="AN2346">
        <v>828907</v>
      </c>
      <c r="AO2346">
        <v>317735</v>
      </c>
      <c r="AP2346">
        <v>48886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0</v>
      </c>
      <c r="BI2346">
        <v>0</v>
      </c>
      <c r="BJ2346">
        <v>0</v>
      </c>
      <c r="BK2346">
        <v>366621</v>
      </c>
      <c r="BL2346">
        <v>0</v>
      </c>
      <c r="BM2346">
        <v>0</v>
      </c>
      <c r="BN2346">
        <v>0</v>
      </c>
      <c r="BO2346">
        <v>0</v>
      </c>
      <c r="BP2346">
        <v>0</v>
      </c>
      <c r="BQ2346">
        <v>0</v>
      </c>
      <c r="BR2346">
        <v>0</v>
      </c>
      <c r="BS2346">
        <v>0</v>
      </c>
      <c r="BT2346">
        <v>0</v>
      </c>
      <c r="BU2346">
        <v>0</v>
      </c>
      <c r="BV2346">
        <v>0</v>
      </c>
      <c r="BW2346">
        <v>0</v>
      </c>
      <c r="BX2346">
        <v>0</v>
      </c>
      <c r="BY2346">
        <v>0</v>
      </c>
      <c r="BZ2346">
        <v>0</v>
      </c>
      <c r="CA2346">
        <v>0</v>
      </c>
      <c r="CB2346">
        <v>0</v>
      </c>
      <c r="CC2346">
        <v>0</v>
      </c>
      <c r="CD2346">
        <v>0</v>
      </c>
      <c r="CE2346">
        <v>0</v>
      </c>
      <c r="CF2346">
        <v>0</v>
      </c>
      <c r="CG2346">
        <v>0</v>
      </c>
      <c r="CH2346">
        <v>0</v>
      </c>
      <c r="CI2346">
        <v>0</v>
      </c>
      <c r="CJ2346">
        <v>0</v>
      </c>
      <c r="CK2346">
        <v>0</v>
      </c>
      <c r="CL2346">
        <v>0</v>
      </c>
      <c r="CM2346">
        <v>0</v>
      </c>
      <c r="CN2346">
        <v>0</v>
      </c>
      <c r="CO2346">
        <v>0</v>
      </c>
      <c r="CP2346">
        <v>0</v>
      </c>
      <c r="CQ2346">
        <v>0</v>
      </c>
      <c r="CR2346">
        <v>0</v>
      </c>
      <c r="CS2346">
        <v>0</v>
      </c>
      <c r="CT2346">
        <v>0</v>
      </c>
      <c r="CU2346">
        <v>0</v>
      </c>
      <c r="CV2346">
        <v>0</v>
      </c>
      <c r="CW2346">
        <v>0</v>
      </c>
      <c r="CX2346">
        <v>0</v>
      </c>
      <c r="CY2346">
        <v>0</v>
      </c>
      <c r="CZ2346">
        <v>0</v>
      </c>
      <c r="DA2346">
        <v>0</v>
      </c>
      <c r="DB2346">
        <v>0</v>
      </c>
      <c r="DC2346">
        <v>0</v>
      </c>
      <c r="DD2346">
        <v>0</v>
      </c>
      <c r="DE2346">
        <v>0</v>
      </c>
      <c r="DF2346">
        <v>0</v>
      </c>
      <c r="DG2346">
        <v>0</v>
      </c>
      <c r="DH2346">
        <v>0</v>
      </c>
      <c r="DI2346">
        <v>0</v>
      </c>
      <c r="DJ2346">
        <v>0</v>
      </c>
      <c r="DK2346">
        <v>0</v>
      </c>
      <c r="DL2346">
        <v>0</v>
      </c>
      <c r="DM2346">
        <v>0</v>
      </c>
      <c r="DN2346">
        <v>0</v>
      </c>
      <c r="DO2346">
        <v>49794</v>
      </c>
      <c r="DP2346">
        <v>177700</v>
      </c>
      <c r="DQ2346">
        <v>-1141418</v>
      </c>
      <c r="DR2346">
        <v>1141418</v>
      </c>
      <c r="DS2346">
        <v>0</v>
      </c>
    </row>
    <row r="2347" spans="1:123" x14ac:dyDescent="0.3">
      <c r="A2347" t="str">
        <f t="shared" si="36"/>
        <v>20161989</v>
      </c>
      <c r="B2347">
        <v>68</v>
      </c>
      <c r="C2347">
        <v>2016</v>
      </c>
      <c r="D2347">
        <v>198912</v>
      </c>
      <c r="E2347">
        <v>62</v>
      </c>
      <c r="F2347">
        <v>1625394</v>
      </c>
      <c r="G2347">
        <v>211232</v>
      </c>
      <c r="H2347">
        <v>550000</v>
      </c>
      <c r="I2347">
        <v>0</v>
      </c>
      <c r="J2347">
        <v>126000</v>
      </c>
      <c r="K2347">
        <v>85000</v>
      </c>
      <c r="L2347">
        <v>100000</v>
      </c>
      <c r="M2347">
        <v>56200</v>
      </c>
      <c r="N2347">
        <v>11500</v>
      </c>
      <c r="O2347">
        <v>25500</v>
      </c>
      <c r="P2347">
        <v>4500</v>
      </c>
      <c r="Q2347">
        <v>2000</v>
      </c>
      <c r="R2347">
        <v>0</v>
      </c>
      <c r="S2347">
        <v>8370</v>
      </c>
      <c r="T2347">
        <v>35000</v>
      </c>
      <c r="U2347">
        <v>36000</v>
      </c>
      <c r="V2347">
        <v>0</v>
      </c>
      <c r="W2347">
        <v>0</v>
      </c>
      <c r="X2347">
        <v>0</v>
      </c>
      <c r="Y2347">
        <v>0</v>
      </c>
      <c r="Z2347">
        <v>64736</v>
      </c>
      <c r="AA2347">
        <v>0</v>
      </c>
      <c r="AB2347">
        <v>210000</v>
      </c>
      <c r="AC2347">
        <v>119992</v>
      </c>
      <c r="AD2347">
        <v>61820</v>
      </c>
      <c r="AE2347">
        <v>181811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28189</v>
      </c>
      <c r="AL2347">
        <v>0</v>
      </c>
      <c r="AM2347">
        <v>0</v>
      </c>
      <c r="AN2347">
        <v>865334</v>
      </c>
      <c r="AO2347">
        <v>1181680</v>
      </c>
      <c r="AP2347">
        <v>181811</v>
      </c>
      <c r="AQ2347">
        <v>0</v>
      </c>
      <c r="AR2347">
        <v>20000</v>
      </c>
      <c r="AS2347">
        <v>0</v>
      </c>
      <c r="AT2347">
        <v>0</v>
      </c>
      <c r="AU2347">
        <v>200000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0</v>
      </c>
      <c r="BI2347">
        <v>0</v>
      </c>
      <c r="BJ2347">
        <v>0</v>
      </c>
      <c r="BK2347">
        <v>1583491</v>
      </c>
      <c r="BL2347">
        <v>0</v>
      </c>
      <c r="BM2347">
        <v>0</v>
      </c>
      <c r="BN2347">
        <v>0</v>
      </c>
      <c r="BO2347">
        <v>0</v>
      </c>
      <c r="BP2347">
        <v>0</v>
      </c>
      <c r="BQ2347">
        <v>0</v>
      </c>
      <c r="BR2347">
        <v>500000</v>
      </c>
      <c r="BS2347">
        <v>0</v>
      </c>
      <c r="BT2347">
        <v>0</v>
      </c>
      <c r="BU2347">
        <v>39000</v>
      </c>
      <c r="BV2347">
        <v>10000</v>
      </c>
      <c r="BW2347">
        <v>0</v>
      </c>
      <c r="BX2347">
        <v>0</v>
      </c>
      <c r="BY2347">
        <v>0</v>
      </c>
      <c r="BZ2347">
        <v>0</v>
      </c>
      <c r="CA2347">
        <v>0</v>
      </c>
      <c r="CB2347">
        <v>0</v>
      </c>
      <c r="CC2347">
        <v>0</v>
      </c>
      <c r="CD2347">
        <v>0</v>
      </c>
      <c r="CE2347">
        <v>0</v>
      </c>
      <c r="CF2347">
        <v>0</v>
      </c>
      <c r="CG2347">
        <v>10296</v>
      </c>
      <c r="CH2347">
        <v>237</v>
      </c>
      <c r="CI2347">
        <v>1236</v>
      </c>
      <c r="CJ2347">
        <v>927</v>
      </c>
      <c r="CK2347">
        <v>371</v>
      </c>
      <c r="CL2347">
        <v>309</v>
      </c>
      <c r="CM2347">
        <v>1338</v>
      </c>
      <c r="CN2347">
        <v>12178</v>
      </c>
      <c r="CO2347">
        <v>309</v>
      </c>
      <c r="CP2347">
        <v>0</v>
      </c>
      <c r="CQ2347">
        <v>596000</v>
      </c>
      <c r="CR2347">
        <v>100000</v>
      </c>
      <c r="CS2347">
        <v>10000</v>
      </c>
      <c r="CT2347">
        <v>18000</v>
      </c>
      <c r="CU2347">
        <v>0</v>
      </c>
      <c r="CV2347">
        <v>10296</v>
      </c>
      <c r="CW2347">
        <v>237</v>
      </c>
      <c r="CX2347">
        <v>1236</v>
      </c>
      <c r="CY2347">
        <v>927</v>
      </c>
      <c r="CZ2347">
        <v>371</v>
      </c>
      <c r="DA2347">
        <v>309</v>
      </c>
      <c r="DB2347">
        <v>1338</v>
      </c>
      <c r="DC2347">
        <v>12178</v>
      </c>
      <c r="DD2347">
        <v>309</v>
      </c>
      <c r="DE2347">
        <v>5000</v>
      </c>
      <c r="DF2347">
        <v>64736</v>
      </c>
      <c r="DG2347">
        <v>79000</v>
      </c>
      <c r="DH2347">
        <v>0</v>
      </c>
      <c r="DI2347">
        <v>0</v>
      </c>
      <c r="DJ2347">
        <v>126000</v>
      </c>
      <c r="DK2347">
        <v>124000</v>
      </c>
      <c r="DL2347">
        <v>30000</v>
      </c>
      <c r="DM2347">
        <v>137000</v>
      </c>
      <c r="DN2347">
        <v>0</v>
      </c>
      <c r="DO2347">
        <v>1345124</v>
      </c>
      <c r="DP2347">
        <v>317700</v>
      </c>
      <c r="DQ2347">
        <v>440935</v>
      </c>
      <c r="DR2347">
        <v>0</v>
      </c>
      <c r="DS2347">
        <v>0</v>
      </c>
    </row>
    <row r="2348" spans="1:123" x14ac:dyDescent="0.3">
      <c r="A2348" t="str">
        <f t="shared" si="36"/>
        <v>20171990</v>
      </c>
      <c r="B2348">
        <v>68</v>
      </c>
      <c r="C2348">
        <v>2017</v>
      </c>
      <c r="D2348">
        <v>199012</v>
      </c>
      <c r="E2348">
        <v>25</v>
      </c>
      <c r="F2348">
        <v>1722865</v>
      </c>
      <c r="G2348">
        <v>215203</v>
      </c>
      <c r="H2348">
        <v>550000</v>
      </c>
      <c r="I2348">
        <v>0</v>
      </c>
      <c r="J2348">
        <v>126000</v>
      </c>
      <c r="K2348">
        <v>85000</v>
      </c>
      <c r="L2348">
        <v>100000</v>
      </c>
      <c r="M2348">
        <v>56200</v>
      </c>
      <c r="N2348">
        <v>11500</v>
      </c>
      <c r="O2348">
        <v>25500</v>
      </c>
      <c r="P2348">
        <v>4500</v>
      </c>
      <c r="Q2348">
        <v>2000</v>
      </c>
      <c r="R2348">
        <v>0</v>
      </c>
      <c r="S2348">
        <v>8311</v>
      </c>
      <c r="T2348">
        <v>35000</v>
      </c>
      <c r="U2348">
        <v>36000</v>
      </c>
      <c r="V2348">
        <v>0</v>
      </c>
      <c r="W2348">
        <v>0</v>
      </c>
      <c r="X2348">
        <v>25000</v>
      </c>
      <c r="Y2348">
        <v>59654</v>
      </c>
      <c r="Z2348">
        <v>0</v>
      </c>
      <c r="AA2348">
        <v>0</v>
      </c>
      <c r="AB2348">
        <v>28189</v>
      </c>
      <c r="AC2348">
        <v>48275</v>
      </c>
      <c r="AD2348">
        <v>0</v>
      </c>
      <c r="AE2348">
        <v>28189</v>
      </c>
      <c r="AF2348">
        <v>44958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969708</v>
      </c>
      <c r="AO2348">
        <v>475414</v>
      </c>
      <c r="AP2348">
        <v>73146</v>
      </c>
      <c r="AQ2348">
        <v>0</v>
      </c>
      <c r="AR2348">
        <v>518</v>
      </c>
      <c r="AS2348">
        <v>3000</v>
      </c>
      <c r="AT2348">
        <v>8000</v>
      </c>
      <c r="AU2348">
        <v>0</v>
      </c>
      <c r="AV2348">
        <v>75000</v>
      </c>
      <c r="AW2348">
        <v>0</v>
      </c>
      <c r="AX2348">
        <v>37293</v>
      </c>
      <c r="AY2348">
        <v>0</v>
      </c>
      <c r="AZ2348">
        <v>0</v>
      </c>
      <c r="BA2348">
        <v>25000</v>
      </c>
      <c r="BB2348">
        <v>8000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0</v>
      </c>
      <c r="BI2348">
        <v>0</v>
      </c>
      <c r="BJ2348">
        <v>0</v>
      </c>
      <c r="BK2348">
        <v>705371</v>
      </c>
      <c r="BL2348">
        <v>0</v>
      </c>
      <c r="BM2348">
        <v>192000</v>
      </c>
      <c r="BN2348">
        <v>9164</v>
      </c>
      <c r="BO2348">
        <v>0</v>
      </c>
      <c r="BP2348">
        <v>87825</v>
      </c>
      <c r="BQ2348">
        <v>0</v>
      </c>
      <c r="BR2348">
        <v>0</v>
      </c>
      <c r="BS2348">
        <v>0</v>
      </c>
      <c r="BT2348">
        <v>0</v>
      </c>
      <c r="BU2348">
        <v>0</v>
      </c>
      <c r="BV2348">
        <v>0</v>
      </c>
      <c r="BW2348">
        <v>0</v>
      </c>
      <c r="BX2348">
        <v>0</v>
      </c>
      <c r="BY2348">
        <v>0</v>
      </c>
      <c r="BZ2348">
        <v>0</v>
      </c>
      <c r="CA2348">
        <v>0</v>
      </c>
      <c r="CB2348">
        <v>0</v>
      </c>
      <c r="CC2348">
        <v>0</v>
      </c>
      <c r="CD2348">
        <v>0</v>
      </c>
      <c r="CE2348">
        <v>0</v>
      </c>
      <c r="CF2348">
        <v>10000</v>
      </c>
      <c r="CG2348">
        <v>0</v>
      </c>
      <c r="CH2348">
        <v>0</v>
      </c>
      <c r="CI2348">
        <v>0</v>
      </c>
      <c r="CJ2348">
        <v>0</v>
      </c>
      <c r="CK2348">
        <v>0</v>
      </c>
      <c r="CL2348">
        <v>0</v>
      </c>
      <c r="CM2348">
        <v>0</v>
      </c>
      <c r="CN2348">
        <v>0</v>
      </c>
      <c r="CO2348">
        <v>0</v>
      </c>
      <c r="CP2348">
        <v>0</v>
      </c>
      <c r="CQ2348">
        <v>384000</v>
      </c>
      <c r="CR2348">
        <v>12175</v>
      </c>
      <c r="CS2348">
        <v>10000</v>
      </c>
      <c r="CT2348">
        <v>8836</v>
      </c>
      <c r="CU2348">
        <v>0</v>
      </c>
      <c r="CV2348">
        <v>10296</v>
      </c>
      <c r="CW2348">
        <v>237</v>
      </c>
      <c r="CX2348">
        <v>1236</v>
      </c>
      <c r="CY2348">
        <v>927</v>
      </c>
      <c r="CZ2348">
        <v>371</v>
      </c>
      <c r="DA2348">
        <v>309</v>
      </c>
      <c r="DB2348">
        <v>1338</v>
      </c>
      <c r="DC2348">
        <v>12178</v>
      </c>
      <c r="DD2348">
        <v>309</v>
      </c>
      <c r="DE2348">
        <v>0</v>
      </c>
      <c r="DF2348">
        <v>0</v>
      </c>
      <c r="DG2348">
        <v>75000</v>
      </c>
      <c r="DH2348">
        <v>0</v>
      </c>
      <c r="DI2348">
        <v>0</v>
      </c>
      <c r="DJ2348">
        <v>88707</v>
      </c>
      <c r="DK2348">
        <v>99000</v>
      </c>
      <c r="DL2348">
        <v>30000</v>
      </c>
      <c r="DM2348">
        <v>62000</v>
      </c>
      <c r="DN2348">
        <v>0</v>
      </c>
      <c r="DO2348">
        <v>796917</v>
      </c>
      <c r="DP2348">
        <v>317700</v>
      </c>
      <c r="DQ2348">
        <v>-520936</v>
      </c>
      <c r="DR2348">
        <v>0</v>
      </c>
      <c r="DS2348">
        <v>0</v>
      </c>
    </row>
    <row r="2349" spans="1:123" x14ac:dyDescent="0.3">
      <c r="A2349" t="str">
        <f t="shared" si="36"/>
        <v>20181991</v>
      </c>
      <c r="B2349">
        <v>68</v>
      </c>
      <c r="C2349">
        <v>2018</v>
      </c>
      <c r="D2349">
        <v>199112</v>
      </c>
      <c r="E2349">
        <v>15</v>
      </c>
      <c r="F2349">
        <v>1760831</v>
      </c>
      <c r="G2349">
        <v>186174</v>
      </c>
      <c r="H2349">
        <v>550000</v>
      </c>
      <c r="I2349">
        <v>0</v>
      </c>
      <c r="J2349">
        <v>120000</v>
      </c>
      <c r="K2349">
        <v>85000</v>
      </c>
      <c r="L2349">
        <v>130000</v>
      </c>
      <c r="M2349">
        <v>56200</v>
      </c>
      <c r="N2349">
        <v>11500</v>
      </c>
      <c r="O2349">
        <v>25500</v>
      </c>
      <c r="P2349">
        <v>4500</v>
      </c>
      <c r="Q2349">
        <v>2000</v>
      </c>
      <c r="R2349">
        <v>0</v>
      </c>
      <c r="S2349">
        <v>8252</v>
      </c>
      <c r="T2349">
        <v>35000</v>
      </c>
      <c r="U2349">
        <v>36000</v>
      </c>
      <c r="V2349">
        <v>0</v>
      </c>
      <c r="W2349">
        <v>0</v>
      </c>
      <c r="X2349">
        <v>25000</v>
      </c>
      <c r="Y2349">
        <v>0</v>
      </c>
      <c r="Z2349">
        <v>0</v>
      </c>
      <c r="AA2349">
        <v>0</v>
      </c>
      <c r="AB2349">
        <v>0</v>
      </c>
      <c r="AC2349">
        <v>29876</v>
      </c>
      <c r="AD2349">
        <v>0</v>
      </c>
      <c r="AE2349">
        <v>0</v>
      </c>
      <c r="AF2349">
        <v>45267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933685</v>
      </c>
      <c r="AO2349">
        <v>294214</v>
      </c>
      <c r="AP2349">
        <v>45267</v>
      </c>
      <c r="AQ2349">
        <v>0</v>
      </c>
      <c r="AR2349">
        <v>0</v>
      </c>
      <c r="AS2349">
        <v>6000</v>
      </c>
      <c r="AT2349">
        <v>8000</v>
      </c>
      <c r="AU2349">
        <v>0</v>
      </c>
      <c r="AV2349">
        <v>62000</v>
      </c>
      <c r="AW2349">
        <v>0</v>
      </c>
      <c r="AX2349">
        <v>32150</v>
      </c>
      <c r="AY2349">
        <v>0</v>
      </c>
      <c r="AZ2349">
        <v>0</v>
      </c>
      <c r="BA2349">
        <v>25000</v>
      </c>
      <c r="BB2349">
        <v>8000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0</v>
      </c>
      <c r="BI2349">
        <v>0</v>
      </c>
      <c r="BJ2349">
        <v>0</v>
      </c>
      <c r="BK2349">
        <v>480632</v>
      </c>
      <c r="BL2349">
        <v>0</v>
      </c>
      <c r="BM2349">
        <v>172000</v>
      </c>
      <c r="BN2349">
        <v>8836</v>
      </c>
      <c r="BO2349">
        <v>0</v>
      </c>
      <c r="BP2349">
        <v>12175</v>
      </c>
      <c r="BQ2349">
        <v>10000</v>
      </c>
      <c r="BR2349">
        <v>0</v>
      </c>
      <c r="BS2349">
        <v>0</v>
      </c>
      <c r="BT2349">
        <v>0</v>
      </c>
      <c r="BU2349">
        <v>0</v>
      </c>
      <c r="BV2349">
        <v>0</v>
      </c>
      <c r="BW2349">
        <v>10296</v>
      </c>
      <c r="BX2349">
        <v>237</v>
      </c>
      <c r="BY2349">
        <v>1236</v>
      </c>
      <c r="BZ2349">
        <v>927</v>
      </c>
      <c r="CA2349">
        <v>371</v>
      </c>
      <c r="CB2349">
        <v>309</v>
      </c>
      <c r="CC2349">
        <v>1338</v>
      </c>
      <c r="CD2349">
        <v>12178</v>
      </c>
      <c r="CE2349">
        <v>309</v>
      </c>
      <c r="CF2349">
        <v>5000</v>
      </c>
      <c r="CG2349">
        <v>0</v>
      </c>
      <c r="CH2349">
        <v>0</v>
      </c>
      <c r="CI2349">
        <v>0</v>
      </c>
      <c r="CJ2349">
        <v>0</v>
      </c>
      <c r="CK2349">
        <v>0</v>
      </c>
      <c r="CL2349">
        <v>0</v>
      </c>
      <c r="CM2349">
        <v>0</v>
      </c>
      <c r="CN2349">
        <v>0</v>
      </c>
      <c r="CO2349">
        <v>0</v>
      </c>
      <c r="CP2349">
        <v>0</v>
      </c>
      <c r="CQ2349">
        <v>192000</v>
      </c>
      <c r="CR2349">
        <v>0</v>
      </c>
      <c r="CS2349">
        <v>0</v>
      </c>
      <c r="CT2349">
        <v>0</v>
      </c>
      <c r="CU2349">
        <v>0</v>
      </c>
      <c r="CV2349">
        <v>0</v>
      </c>
      <c r="CW2349">
        <v>0</v>
      </c>
      <c r="CX2349">
        <v>0</v>
      </c>
      <c r="CY2349">
        <v>0</v>
      </c>
      <c r="CZ2349">
        <v>0</v>
      </c>
      <c r="DA2349">
        <v>0</v>
      </c>
      <c r="DB2349">
        <v>0</v>
      </c>
      <c r="DC2349">
        <v>0</v>
      </c>
      <c r="DD2349">
        <v>0</v>
      </c>
      <c r="DE2349">
        <v>0</v>
      </c>
      <c r="DF2349">
        <v>0</v>
      </c>
      <c r="DG2349">
        <v>50000</v>
      </c>
      <c r="DH2349">
        <v>0</v>
      </c>
      <c r="DI2349">
        <v>0</v>
      </c>
      <c r="DJ2349">
        <v>56557</v>
      </c>
      <c r="DK2349">
        <v>74000</v>
      </c>
      <c r="DL2349">
        <v>30000</v>
      </c>
      <c r="DM2349">
        <v>0</v>
      </c>
      <c r="DN2349">
        <v>0</v>
      </c>
      <c r="DO2349">
        <v>402557</v>
      </c>
      <c r="DP2349">
        <v>317700</v>
      </c>
      <c r="DQ2349">
        <v>-712839</v>
      </c>
      <c r="DR2349">
        <v>333479</v>
      </c>
      <c r="DS2349">
        <v>0</v>
      </c>
    </row>
    <row r="2350" spans="1:123" x14ac:dyDescent="0.3">
      <c r="A2350" t="str">
        <f t="shared" si="36"/>
        <v>20191992</v>
      </c>
      <c r="B2350">
        <v>68</v>
      </c>
      <c r="C2350">
        <v>2019</v>
      </c>
      <c r="D2350">
        <v>199212</v>
      </c>
      <c r="E2350">
        <v>24</v>
      </c>
      <c r="F2350">
        <v>1777534</v>
      </c>
      <c r="G2350">
        <v>163145</v>
      </c>
      <c r="H2350">
        <v>550000</v>
      </c>
      <c r="I2350">
        <v>0</v>
      </c>
      <c r="J2350">
        <v>120000</v>
      </c>
      <c r="K2350">
        <v>85000</v>
      </c>
      <c r="L2350">
        <v>160000</v>
      </c>
      <c r="M2350">
        <v>56200</v>
      </c>
      <c r="N2350">
        <v>11500</v>
      </c>
      <c r="O2350">
        <v>25500</v>
      </c>
      <c r="P2350">
        <v>4500</v>
      </c>
      <c r="Q2350">
        <v>2000</v>
      </c>
      <c r="R2350">
        <v>0</v>
      </c>
      <c r="S2350">
        <v>8193</v>
      </c>
      <c r="T2350">
        <v>35000</v>
      </c>
      <c r="U2350">
        <v>36000</v>
      </c>
      <c r="V2350">
        <v>0</v>
      </c>
      <c r="W2350">
        <v>0</v>
      </c>
      <c r="X2350">
        <v>25000</v>
      </c>
      <c r="Y2350">
        <v>0</v>
      </c>
      <c r="Z2350">
        <v>0</v>
      </c>
      <c r="AA2350">
        <v>0</v>
      </c>
      <c r="AB2350">
        <v>0</v>
      </c>
      <c r="AC2350">
        <v>45873</v>
      </c>
      <c r="AD2350">
        <v>0</v>
      </c>
      <c r="AE2350">
        <v>0</v>
      </c>
      <c r="AF2350">
        <v>69507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939386</v>
      </c>
      <c r="AO2350">
        <v>451760</v>
      </c>
      <c r="AP2350">
        <v>69507</v>
      </c>
      <c r="AQ2350">
        <v>0</v>
      </c>
      <c r="AR2350">
        <v>0</v>
      </c>
      <c r="AS2350">
        <v>3000</v>
      </c>
      <c r="AT2350">
        <v>8000</v>
      </c>
      <c r="AU2350">
        <v>0</v>
      </c>
      <c r="AV2350">
        <v>0</v>
      </c>
      <c r="AW2350">
        <v>0</v>
      </c>
      <c r="AX2350">
        <v>36621</v>
      </c>
      <c r="AY2350">
        <v>0</v>
      </c>
      <c r="AZ2350">
        <v>0</v>
      </c>
      <c r="BA2350">
        <v>25000</v>
      </c>
      <c r="BB2350">
        <v>8000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0</v>
      </c>
      <c r="BI2350">
        <v>0</v>
      </c>
      <c r="BJ2350">
        <v>0</v>
      </c>
      <c r="BK2350">
        <v>601888</v>
      </c>
      <c r="BL2350">
        <v>0</v>
      </c>
      <c r="BM2350">
        <v>152000</v>
      </c>
      <c r="BN2350">
        <v>0</v>
      </c>
      <c r="BO2350">
        <v>0</v>
      </c>
      <c r="BP2350">
        <v>0</v>
      </c>
      <c r="BQ2350">
        <v>0</v>
      </c>
      <c r="BR2350">
        <v>0</v>
      </c>
      <c r="BS2350">
        <v>0</v>
      </c>
      <c r="BT2350">
        <v>0</v>
      </c>
      <c r="BU2350">
        <v>0</v>
      </c>
      <c r="BV2350">
        <v>0</v>
      </c>
      <c r="BW2350">
        <v>0</v>
      </c>
      <c r="BX2350">
        <v>0</v>
      </c>
      <c r="BY2350">
        <v>0</v>
      </c>
      <c r="BZ2350">
        <v>0</v>
      </c>
      <c r="CA2350">
        <v>0</v>
      </c>
      <c r="CB2350">
        <v>0</v>
      </c>
      <c r="CC2350">
        <v>0</v>
      </c>
      <c r="CD2350">
        <v>0</v>
      </c>
      <c r="CE2350">
        <v>0</v>
      </c>
      <c r="CF2350">
        <v>5000</v>
      </c>
      <c r="CG2350">
        <v>0</v>
      </c>
      <c r="CH2350">
        <v>0</v>
      </c>
      <c r="CI2350">
        <v>0</v>
      </c>
      <c r="CJ2350">
        <v>0</v>
      </c>
      <c r="CK2350">
        <v>0</v>
      </c>
      <c r="CL2350">
        <v>0</v>
      </c>
      <c r="CM2350">
        <v>0</v>
      </c>
      <c r="CN2350">
        <v>0</v>
      </c>
      <c r="CO2350">
        <v>0</v>
      </c>
      <c r="CP2350">
        <v>0</v>
      </c>
      <c r="CQ2350">
        <v>20000</v>
      </c>
      <c r="CR2350">
        <v>0</v>
      </c>
      <c r="CS2350">
        <v>0</v>
      </c>
      <c r="CT2350">
        <v>0</v>
      </c>
      <c r="CU2350">
        <v>0</v>
      </c>
      <c r="CV2350">
        <v>0</v>
      </c>
      <c r="CW2350">
        <v>0</v>
      </c>
      <c r="CX2350">
        <v>0</v>
      </c>
      <c r="CY2350">
        <v>0</v>
      </c>
      <c r="CZ2350">
        <v>0</v>
      </c>
      <c r="DA2350">
        <v>0</v>
      </c>
      <c r="DB2350">
        <v>0</v>
      </c>
      <c r="DC2350">
        <v>0</v>
      </c>
      <c r="DD2350">
        <v>0</v>
      </c>
      <c r="DE2350">
        <v>0</v>
      </c>
      <c r="DF2350">
        <v>0</v>
      </c>
      <c r="DG2350">
        <v>25000</v>
      </c>
      <c r="DH2350">
        <v>0</v>
      </c>
      <c r="DI2350">
        <v>0</v>
      </c>
      <c r="DJ2350">
        <v>19936</v>
      </c>
      <c r="DK2350">
        <v>49000</v>
      </c>
      <c r="DL2350">
        <v>30000</v>
      </c>
      <c r="DM2350">
        <v>0</v>
      </c>
      <c r="DN2350">
        <v>0</v>
      </c>
      <c r="DO2350">
        <v>143936</v>
      </c>
      <c r="DP2350">
        <v>317700</v>
      </c>
      <c r="DQ2350">
        <v>-522026</v>
      </c>
      <c r="DR2350">
        <v>278405</v>
      </c>
      <c r="DS2350">
        <v>0</v>
      </c>
    </row>
    <row r="2351" spans="1:123" x14ac:dyDescent="0.3">
      <c r="A2351" t="str">
        <f t="shared" si="36"/>
        <v>20201993</v>
      </c>
      <c r="B2351">
        <v>68</v>
      </c>
      <c r="C2351">
        <v>2020</v>
      </c>
      <c r="D2351">
        <v>199312</v>
      </c>
      <c r="E2351">
        <v>46</v>
      </c>
      <c r="F2351">
        <v>1609309</v>
      </c>
      <c r="G2351">
        <v>163116</v>
      </c>
      <c r="H2351">
        <v>550000</v>
      </c>
      <c r="I2351">
        <v>0</v>
      </c>
      <c r="J2351">
        <v>120000</v>
      </c>
      <c r="K2351">
        <v>85000</v>
      </c>
      <c r="L2351">
        <v>192500</v>
      </c>
      <c r="M2351">
        <v>56200</v>
      </c>
      <c r="N2351">
        <v>11500</v>
      </c>
      <c r="O2351">
        <v>25500</v>
      </c>
      <c r="P2351">
        <v>4500</v>
      </c>
      <c r="Q2351">
        <v>2000</v>
      </c>
      <c r="R2351">
        <v>0</v>
      </c>
      <c r="S2351">
        <v>8134</v>
      </c>
      <c r="T2351">
        <v>35000</v>
      </c>
      <c r="U2351">
        <v>36000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89043</v>
      </c>
      <c r="AD2351">
        <v>45875</v>
      </c>
      <c r="AE2351">
        <v>0</v>
      </c>
      <c r="AF2351">
        <v>134917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881417</v>
      </c>
      <c r="AO2351">
        <v>876894</v>
      </c>
      <c r="AP2351">
        <v>134917</v>
      </c>
      <c r="AQ2351">
        <v>0</v>
      </c>
      <c r="AR2351">
        <v>20000</v>
      </c>
      <c r="AS2351">
        <v>3000</v>
      </c>
      <c r="AT2351">
        <v>8000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0</v>
      </c>
      <c r="BI2351">
        <v>0</v>
      </c>
      <c r="BJ2351">
        <v>0</v>
      </c>
      <c r="BK2351">
        <v>1042811</v>
      </c>
      <c r="BL2351">
        <v>0</v>
      </c>
      <c r="BM2351">
        <v>0</v>
      </c>
      <c r="BN2351">
        <v>0</v>
      </c>
      <c r="BO2351">
        <v>0</v>
      </c>
      <c r="BP2351">
        <v>0</v>
      </c>
      <c r="BQ2351">
        <v>0</v>
      </c>
      <c r="BR2351">
        <v>115803</v>
      </c>
      <c r="BS2351">
        <v>0</v>
      </c>
      <c r="BT2351">
        <v>0</v>
      </c>
      <c r="BU2351">
        <v>0</v>
      </c>
      <c r="BV2351">
        <v>0</v>
      </c>
      <c r="BW2351">
        <v>0</v>
      </c>
      <c r="BX2351">
        <v>0</v>
      </c>
      <c r="BY2351">
        <v>0</v>
      </c>
      <c r="BZ2351">
        <v>0</v>
      </c>
      <c r="CA2351">
        <v>0</v>
      </c>
      <c r="CB2351">
        <v>0</v>
      </c>
      <c r="CC2351">
        <v>0</v>
      </c>
      <c r="CD2351">
        <v>0</v>
      </c>
      <c r="CE2351">
        <v>0</v>
      </c>
      <c r="CF2351">
        <v>0</v>
      </c>
      <c r="CG2351">
        <v>0</v>
      </c>
      <c r="CH2351">
        <v>0</v>
      </c>
      <c r="CI2351">
        <v>0</v>
      </c>
      <c r="CJ2351">
        <v>0</v>
      </c>
      <c r="CK2351">
        <v>0</v>
      </c>
      <c r="CL2351">
        <v>0</v>
      </c>
      <c r="CM2351">
        <v>0</v>
      </c>
      <c r="CN2351">
        <v>0</v>
      </c>
      <c r="CO2351">
        <v>0</v>
      </c>
      <c r="CP2351">
        <v>0</v>
      </c>
      <c r="CQ2351">
        <v>115803</v>
      </c>
      <c r="CR2351">
        <v>0</v>
      </c>
      <c r="CS2351">
        <v>0</v>
      </c>
      <c r="CT2351">
        <v>0</v>
      </c>
      <c r="CU2351">
        <v>0</v>
      </c>
      <c r="CV2351">
        <v>0</v>
      </c>
      <c r="CW2351">
        <v>0</v>
      </c>
      <c r="CX2351">
        <v>0</v>
      </c>
      <c r="CY2351">
        <v>0</v>
      </c>
      <c r="CZ2351">
        <v>0</v>
      </c>
      <c r="DA2351">
        <v>0</v>
      </c>
      <c r="DB2351">
        <v>0</v>
      </c>
      <c r="DC2351">
        <v>0</v>
      </c>
      <c r="DD2351">
        <v>0</v>
      </c>
      <c r="DE2351">
        <v>5000</v>
      </c>
      <c r="DF2351">
        <v>0</v>
      </c>
      <c r="DG2351">
        <v>25000</v>
      </c>
      <c r="DH2351">
        <v>0</v>
      </c>
      <c r="DI2351">
        <v>0</v>
      </c>
      <c r="DJ2351">
        <v>19936</v>
      </c>
      <c r="DK2351">
        <v>49000</v>
      </c>
      <c r="DL2351">
        <v>30000</v>
      </c>
      <c r="DM2351">
        <v>0</v>
      </c>
      <c r="DN2351">
        <v>0</v>
      </c>
      <c r="DO2351">
        <v>244739</v>
      </c>
      <c r="DP2351">
        <v>317700</v>
      </c>
      <c r="DQ2351">
        <v>115803</v>
      </c>
      <c r="DR2351">
        <v>0</v>
      </c>
      <c r="DS2351">
        <v>0</v>
      </c>
    </row>
    <row r="2352" spans="1:123" x14ac:dyDescent="0.3">
      <c r="A2352" t="str">
        <f t="shared" si="36"/>
        <v>20211994</v>
      </c>
      <c r="B2352">
        <v>68</v>
      </c>
      <c r="C2352">
        <v>2021</v>
      </c>
      <c r="D2352">
        <v>199412</v>
      </c>
      <c r="E2352">
        <v>41</v>
      </c>
      <c r="F2352">
        <v>1779688</v>
      </c>
      <c r="G2352">
        <v>163116</v>
      </c>
      <c r="H2352">
        <v>550000</v>
      </c>
      <c r="I2352">
        <v>0</v>
      </c>
      <c r="J2352">
        <v>120000</v>
      </c>
      <c r="K2352">
        <v>85000</v>
      </c>
      <c r="L2352">
        <v>205000</v>
      </c>
      <c r="M2352">
        <v>56200</v>
      </c>
      <c r="N2352">
        <v>11500</v>
      </c>
      <c r="O2352">
        <v>25500</v>
      </c>
      <c r="P2352">
        <v>4500</v>
      </c>
      <c r="Q2352">
        <v>2000</v>
      </c>
      <c r="R2352">
        <v>0</v>
      </c>
      <c r="S2352">
        <v>7945</v>
      </c>
      <c r="T2352">
        <v>35000</v>
      </c>
      <c r="U2352">
        <v>36000</v>
      </c>
      <c r="V2352">
        <v>0</v>
      </c>
      <c r="W2352">
        <v>0</v>
      </c>
      <c r="X2352">
        <v>25000</v>
      </c>
      <c r="Y2352">
        <v>0</v>
      </c>
      <c r="Z2352">
        <v>0</v>
      </c>
      <c r="AA2352">
        <v>0</v>
      </c>
      <c r="AB2352">
        <v>0</v>
      </c>
      <c r="AC2352">
        <v>79274</v>
      </c>
      <c r="AD2352">
        <v>40842</v>
      </c>
      <c r="AE2352">
        <v>0</v>
      </c>
      <c r="AF2352">
        <v>120116</v>
      </c>
      <c r="AG2352">
        <v>40842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933529</v>
      </c>
      <c r="AO2352">
        <v>780695</v>
      </c>
      <c r="AP2352">
        <v>120116</v>
      </c>
      <c r="AQ2352">
        <v>0</v>
      </c>
      <c r="AR2352">
        <v>16904</v>
      </c>
      <c r="AS2352">
        <v>3000</v>
      </c>
      <c r="AT2352">
        <v>8000</v>
      </c>
      <c r="AU2352">
        <v>0</v>
      </c>
      <c r="AV2352">
        <v>0</v>
      </c>
      <c r="AW2352">
        <v>11158</v>
      </c>
      <c r="AX2352">
        <v>19936</v>
      </c>
      <c r="AY2352">
        <v>0</v>
      </c>
      <c r="AZ2352">
        <v>0</v>
      </c>
      <c r="BA2352">
        <v>25000</v>
      </c>
      <c r="BB2352">
        <v>8000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0</v>
      </c>
      <c r="BI2352">
        <v>0</v>
      </c>
      <c r="BJ2352">
        <v>0</v>
      </c>
      <c r="BK2352">
        <v>992809</v>
      </c>
      <c r="BL2352">
        <v>0</v>
      </c>
      <c r="BM2352">
        <v>31934</v>
      </c>
      <c r="BN2352">
        <v>0</v>
      </c>
      <c r="BO2352">
        <v>0</v>
      </c>
      <c r="BP2352">
        <v>0</v>
      </c>
      <c r="BQ2352">
        <v>0</v>
      </c>
      <c r="BR2352">
        <v>0</v>
      </c>
      <c r="BS2352">
        <v>0</v>
      </c>
      <c r="BT2352">
        <v>0</v>
      </c>
      <c r="BU2352">
        <v>0</v>
      </c>
      <c r="BV2352">
        <v>0</v>
      </c>
      <c r="BW2352">
        <v>0</v>
      </c>
      <c r="BX2352">
        <v>0</v>
      </c>
      <c r="BY2352">
        <v>0</v>
      </c>
      <c r="BZ2352">
        <v>0</v>
      </c>
      <c r="CA2352">
        <v>0</v>
      </c>
      <c r="CB2352">
        <v>0</v>
      </c>
      <c r="CC2352">
        <v>0</v>
      </c>
      <c r="CD2352">
        <v>0</v>
      </c>
      <c r="CE2352">
        <v>0</v>
      </c>
      <c r="CF2352">
        <v>0</v>
      </c>
      <c r="CG2352">
        <v>0</v>
      </c>
      <c r="CH2352">
        <v>0</v>
      </c>
      <c r="CI2352">
        <v>0</v>
      </c>
      <c r="CJ2352">
        <v>0</v>
      </c>
      <c r="CK2352">
        <v>0</v>
      </c>
      <c r="CL2352">
        <v>0</v>
      </c>
      <c r="CM2352">
        <v>0</v>
      </c>
      <c r="CN2352">
        <v>0</v>
      </c>
      <c r="CO2352">
        <v>0</v>
      </c>
      <c r="CP2352">
        <v>0</v>
      </c>
      <c r="CQ2352">
        <v>63869</v>
      </c>
      <c r="CR2352">
        <v>0</v>
      </c>
      <c r="CS2352">
        <v>0</v>
      </c>
      <c r="CT2352">
        <v>0</v>
      </c>
      <c r="CU2352">
        <v>0</v>
      </c>
      <c r="CV2352">
        <v>0</v>
      </c>
      <c r="CW2352">
        <v>0</v>
      </c>
      <c r="CX2352">
        <v>0</v>
      </c>
      <c r="CY2352">
        <v>0</v>
      </c>
      <c r="CZ2352">
        <v>0</v>
      </c>
      <c r="DA2352">
        <v>0</v>
      </c>
      <c r="DB2352">
        <v>0</v>
      </c>
      <c r="DC2352">
        <v>0</v>
      </c>
      <c r="DD2352">
        <v>0</v>
      </c>
      <c r="DE2352">
        <v>10000</v>
      </c>
      <c r="DF2352">
        <v>0</v>
      </c>
      <c r="DG2352">
        <v>0</v>
      </c>
      <c r="DH2352">
        <v>0</v>
      </c>
      <c r="DI2352">
        <v>0</v>
      </c>
      <c r="DJ2352">
        <v>0</v>
      </c>
      <c r="DK2352">
        <v>24000</v>
      </c>
      <c r="DL2352">
        <v>18842</v>
      </c>
      <c r="DM2352">
        <v>0</v>
      </c>
      <c r="DN2352">
        <v>0</v>
      </c>
      <c r="DO2352">
        <v>116710</v>
      </c>
      <c r="DP2352">
        <v>317700</v>
      </c>
      <c r="DQ2352">
        <v>-133560</v>
      </c>
      <c r="DR2352">
        <v>20532</v>
      </c>
      <c r="DS2352">
        <v>0</v>
      </c>
    </row>
    <row r="2353" spans="1:123" x14ac:dyDescent="0.3">
      <c r="A2353" t="str">
        <f t="shared" si="36"/>
        <v>20221995</v>
      </c>
      <c r="B2353">
        <v>68</v>
      </c>
      <c r="C2353">
        <v>2022</v>
      </c>
      <c r="D2353">
        <v>199512</v>
      </c>
      <c r="E2353">
        <v>58</v>
      </c>
      <c r="F2353">
        <v>1588125</v>
      </c>
      <c r="G2353">
        <v>163115</v>
      </c>
      <c r="H2353">
        <v>550000</v>
      </c>
      <c r="I2353">
        <v>0</v>
      </c>
      <c r="J2353">
        <v>120000</v>
      </c>
      <c r="K2353">
        <v>85000</v>
      </c>
      <c r="L2353">
        <v>202500</v>
      </c>
      <c r="M2353">
        <v>56200</v>
      </c>
      <c r="N2353">
        <v>11500</v>
      </c>
      <c r="O2353">
        <v>25500</v>
      </c>
      <c r="P2353">
        <v>4500</v>
      </c>
      <c r="Q2353">
        <v>2000</v>
      </c>
      <c r="R2353">
        <v>0</v>
      </c>
      <c r="S2353">
        <v>7757</v>
      </c>
      <c r="T2353">
        <v>35000</v>
      </c>
      <c r="U2353">
        <v>36000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113323</v>
      </c>
      <c r="AD2353">
        <v>58384</v>
      </c>
      <c r="AE2353">
        <v>0</v>
      </c>
      <c r="AF2353">
        <v>171707</v>
      </c>
      <c r="AG2353">
        <v>0</v>
      </c>
      <c r="AH2353">
        <v>0</v>
      </c>
      <c r="AI2353">
        <v>40842</v>
      </c>
      <c r="AJ2353">
        <v>0</v>
      </c>
      <c r="AK2353">
        <v>40842</v>
      </c>
      <c r="AL2353">
        <v>40842</v>
      </c>
      <c r="AM2353">
        <v>0</v>
      </c>
      <c r="AN2353">
        <v>854250</v>
      </c>
      <c r="AO2353">
        <v>1116005</v>
      </c>
      <c r="AP2353">
        <v>171707</v>
      </c>
      <c r="AQ2353">
        <v>0</v>
      </c>
      <c r="AR2353">
        <v>20000</v>
      </c>
      <c r="AS2353">
        <v>3000</v>
      </c>
      <c r="AT2353">
        <v>8000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0</v>
      </c>
      <c r="BI2353">
        <v>0</v>
      </c>
      <c r="BJ2353">
        <v>0</v>
      </c>
      <c r="BK2353">
        <v>1318712</v>
      </c>
      <c r="BL2353">
        <v>0</v>
      </c>
      <c r="BM2353">
        <v>0</v>
      </c>
      <c r="BN2353">
        <v>0</v>
      </c>
      <c r="BO2353">
        <v>0</v>
      </c>
      <c r="BP2353">
        <v>0</v>
      </c>
      <c r="BQ2353">
        <v>0</v>
      </c>
      <c r="BR2353">
        <v>385722</v>
      </c>
      <c r="BS2353">
        <v>0</v>
      </c>
      <c r="BT2353">
        <v>0</v>
      </c>
      <c r="BU2353">
        <v>0</v>
      </c>
      <c r="BV2353">
        <v>0</v>
      </c>
      <c r="BW2353">
        <v>0</v>
      </c>
      <c r="BX2353">
        <v>0</v>
      </c>
      <c r="BY2353">
        <v>0</v>
      </c>
      <c r="BZ2353">
        <v>0</v>
      </c>
      <c r="CA2353">
        <v>0</v>
      </c>
      <c r="CB2353">
        <v>0</v>
      </c>
      <c r="CC2353">
        <v>0</v>
      </c>
      <c r="CD2353">
        <v>0</v>
      </c>
      <c r="CE2353">
        <v>0</v>
      </c>
      <c r="CF2353">
        <v>0</v>
      </c>
      <c r="CG2353">
        <v>0</v>
      </c>
      <c r="CH2353">
        <v>0</v>
      </c>
      <c r="CI2353">
        <v>0</v>
      </c>
      <c r="CJ2353">
        <v>0</v>
      </c>
      <c r="CK2353">
        <v>0</v>
      </c>
      <c r="CL2353">
        <v>0</v>
      </c>
      <c r="CM2353">
        <v>0</v>
      </c>
      <c r="CN2353">
        <v>0</v>
      </c>
      <c r="CO2353">
        <v>0</v>
      </c>
      <c r="CP2353">
        <v>0</v>
      </c>
      <c r="CQ2353">
        <v>429591</v>
      </c>
      <c r="CR2353">
        <v>0</v>
      </c>
      <c r="CS2353">
        <v>0</v>
      </c>
      <c r="CT2353">
        <v>0</v>
      </c>
      <c r="CU2353">
        <v>0</v>
      </c>
      <c r="CV2353">
        <v>0</v>
      </c>
      <c r="CW2353">
        <v>0</v>
      </c>
      <c r="CX2353">
        <v>0</v>
      </c>
      <c r="CY2353">
        <v>0</v>
      </c>
      <c r="CZ2353">
        <v>0</v>
      </c>
      <c r="DA2353">
        <v>0</v>
      </c>
      <c r="DB2353">
        <v>0</v>
      </c>
      <c r="DC2353">
        <v>0</v>
      </c>
      <c r="DD2353">
        <v>0</v>
      </c>
      <c r="DE2353">
        <v>15000</v>
      </c>
      <c r="DF2353">
        <v>0</v>
      </c>
      <c r="DG2353">
        <v>0</v>
      </c>
      <c r="DH2353">
        <v>0</v>
      </c>
      <c r="DI2353">
        <v>0</v>
      </c>
      <c r="DJ2353">
        <v>0</v>
      </c>
      <c r="DK2353">
        <v>24000</v>
      </c>
      <c r="DL2353">
        <v>18842</v>
      </c>
      <c r="DM2353">
        <v>0</v>
      </c>
      <c r="DN2353">
        <v>0</v>
      </c>
      <c r="DO2353">
        <v>528274</v>
      </c>
      <c r="DP2353">
        <v>317700</v>
      </c>
      <c r="DQ2353">
        <v>385722</v>
      </c>
      <c r="DR2353">
        <v>0</v>
      </c>
      <c r="DS2353">
        <v>0</v>
      </c>
    </row>
    <row r="2354" spans="1:123" x14ac:dyDescent="0.3">
      <c r="A2354" t="str">
        <f t="shared" si="36"/>
        <v>20231996</v>
      </c>
      <c r="B2354">
        <v>68</v>
      </c>
      <c r="C2354">
        <v>2023</v>
      </c>
      <c r="D2354">
        <v>199612</v>
      </c>
      <c r="E2354">
        <v>56</v>
      </c>
      <c r="F2354">
        <v>1656573</v>
      </c>
      <c r="G2354">
        <v>163115</v>
      </c>
      <c r="H2354">
        <v>550000</v>
      </c>
      <c r="I2354">
        <v>0</v>
      </c>
      <c r="J2354">
        <v>120000</v>
      </c>
      <c r="K2354">
        <v>85000</v>
      </c>
      <c r="L2354">
        <v>200000</v>
      </c>
      <c r="M2354">
        <v>56200</v>
      </c>
      <c r="N2354">
        <v>11500</v>
      </c>
      <c r="O2354">
        <v>25500</v>
      </c>
      <c r="P2354">
        <v>4500</v>
      </c>
      <c r="Q2354">
        <v>2000</v>
      </c>
      <c r="R2354">
        <v>0</v>
      </c>
      <c r="S2354">
        <v>7568</v>
      </c>
      <c r="T2354">
        <v>35000</v>
      </c>
      <c r="U2354">
        <v>36000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40842</v>
      </c>
      <c r="AC2354">
        <v>108767</v>
      </c>
      <c r="AD2354">
        <v>56037</v>
      </c>
      <c r="AE2354">
        <v>40842</v>
      </c>
      <c r="AF2354">
        <v>123962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899306</v>
      </c>
      <c r="AO2354">
        <v>1071143</v>
      </c>
      <c r="AP2354">
        <v>164804</v>
      </c>
      <c r="AQ2354">
        <v>0</v>
      </c>
      <c r="AR2354">
        <v>20000</v>
      </c>
      <c r="AS2354">
        <v>3000</v>
      </c>
      <c r="AT2354">
        <v>8000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0</v>
      </c>
      <c r="BI2354">
        <v>0</v>
      </c>
      <c r="BJ2354">
        <v>0</v>
      </c>
      <c r="BK2354">
        <v>1266947</v>
      </c>
      <c r="BL2354">
        <v>0</v>
      </c>
      <c r="BM2354">
        <v>0</v>
      </c>
      <c r="BN2354">
        <v>0</v>
      </c>
      <c r="BO2354">
        <v>0</v>
      </c>
      <c r="BP2354">
        <v>0</v>
      </c>
      <c r="BQ2354">
        <v>0</v>
      </c>
      <c r="BR2354">
        <v>200409</v>
      </c>
      <c r="BS2354">
        <v>0</v>
      </c>
      <c r="BT2354">
        <v>0</v>
      </c>
      <c r="BU2354">
        <v>100000</v>
      </c>
      <c r="BV2354">
        <v>10000</v>
      </c>
      <c r="BW2354">
        <v>0</v>
      </c>
      <c r="BX2354">
        <v>0</v>
      </c>
      <c r="BY2354">
        <v>0</v>
      </c>
      <c r="BZ2354">
        <v>0</v>
      </c>
      <c r="CA2354">
        <v>0</v>
      </c>
      <c r="CB2354">
        <v>0</v>
      </c>
      <c r="CC2354">
        <v>0</v>
      </c>
      <c r="CD2354">
        <v>0</v>
      </c>
      <c r="CE2354">
        <v>0</v>
      </c>
      <c r="CF2354">
        <v>0</v>
      </c>
      <c r="CG2354">
        <v>0</v>
      </c>
      <c r="CH2354">
        <v>0</v>
      </c>
      <c r="CI2354">
        <v>0</v>
      </c>
      <c r="CJ2354">
        <v>0</v>
      </c>
      <c r="CK2354">
        <v>0</v>
      </c>
      <c r="CL2354">
        <v>0</v>
      </c>
      <c r="CM2354">
        <v>0</v>
      </c>
      <c r="CN2354">
        <v>156</v>
      </c>
      <c r="CO2354">
        <v>0</v>
      </c>
      <c r="CP2354">
        <v>0</v>
      </c>
      <c r="CQ2354">
        <v>610000</v>
      </c>
      <c r="CR2354">
        <v>100000</v>
      </c>
      <c r="CS2354">
        <v>10000</v>
      </c>
      <c r="CT2354">
        <v>0</v>
      </c>
      <c r="CU2354">
        <v>0</v>
      </c>
      <c r="CV2354">
        <v>0</v>
      </c>
      <c r="CW2354">
        <v>0</v>
      </c>
      <c r="CX2354">
        <v>0</v>
      </c>
      <c r="CY2354">
        <v>0</v>
      </c>
      <c r="CZ2354">
        <v>0</v>
      </c>
      <c r="DA2354">
        <v>0</v>
      </c>
      <c r="DB2354">
        <v>0</v>
      </c>
      <c r="DC2354">
        <v>156</v>
      </c>
      <c r="DD2354">
        <v>0</v>
      </c>
      <c r="DE2354">
        <v>20000</v>
      </c>
      <c r="DF2354">
        <v>0</v>
      </c>
      <c r="DG2354">
        <v>0</v>
      </c>
      <c r="DH2354">
        <v>0</v>
      </c>
      <c r="DI2354">
        <v>0</v>
      </c>
      <c r="DJ2354">
        <v>0</v>
      </c>
      <c r="DK2354">
        <v>24000</v>
      </c>
      <c r="DL2354">
        <v>18842</v>
      </c>
      <c r="DM2354">
        <v>0</v>
      </c>
      <c r="DN2354">
        <v>0</v>
      </c>
      <c r="DO2354">
        <v>782997</v>
      </c>
      <c r="DP2354">
        <v>317700</v>
      </c>
      <c r="DQ2354">
        <v>310565</v>
      </c>
      <c r="DR2354">
        <v>0</v>
      </c>
      <c r="DS2354">
        <v>0</v>
      </c>
    </row>
    <row r="2355" spans="1:123" x14ac:dyDescent="0.3">
      <c r="A2355" t="str">
        <f t="shared" si="36"/>
        <v>20241997</v>
      </c>
      <c r="B2355">
        <v>68</v>
      </c>
      <c r="C2355">
        <v>2024</v>
      </c>
      <c r="D2355">
        <v>199712</v>
      </c>
      <c r="E2355">
        <v>51</v>
      </c>
      <c r="F2355">
        <v>1777541</v>
      </c>
      <c r="G2355">
        <v>163114</v>
      </c>
      <c r="H2355">
        <v>550000</v>
      </c>
      <c r="I2355">
        <v>0</v>
      </c>
      <c r="J2355">
        <v>120000</v>
      </c>
      <c r="K2355">
        <v>85000</v>
      </c>
      <c r="L2355">
        <v>200000</v>
      </c>
      <c r="M2355">
        <v>56200</v>
      </c>
      <c r="N2355">
        <v>11500</v>
      </c>
      <c r="O2355">
        <v>25500</v>
      </c>
      <c r="P2355">
        <v>4500</v>
      </c>
      <c r="Q2355">
        <v>2000</v>
      </c>
      <c r="R2355">
        <v>0</v>
      </c>
      <c r="S2355">
        <v>7380</v>
      </c>
      <c r="T2355">
        <v>35000</v>
      </c>
      <c r="U2355">
        <v>36000</v>
      </c>
      <c r="V2355">
        <v>0</v>
      </c>
      <c r="W2355">
        <v>0</v>
      </c>
      <c r="X2355">
        <v>0</v>
      </c>
      <c r="Y2355">
        <v>0</v>
      </c>
      <c r="Z2355">
        <v>22752</v>
      </c>
      <c r="AA2355">
        <v>0</v>
      </c>
      <c r="AB2355">
        <v>0</v>
      </c>
      <c r="AC2355">
        <v>98576</v>
      </c>
      <c r="AD2355">
        <v>50786</v>
      </c>
      <c r="AE2355">
        <v>0</v>
      </c>
      <c r="AF2355">
        <v>149363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850965</v>
      </c>
      <c r="AO2355">
        <v>970781</v>
      </c>
      <c r="AP2355">
        <v>149363</v>
      </c>
      <c r="AQ2355">
        <v>16187</v>
      </c>
      <c r="AR2355">
        <v>20000</v>
      </c>
      <c r="AS2355">
        <v>3000</v>
      </c>
      <c r="AT2355">
        <v>8000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0</v>
      </c>
      <c r="BI2355">
        <v>0</v>
      </c>
      <c r="BJ2355">
        <v>0</v>
      </c>
      <c r="BK2355">
        <v>1167331</v>
      </c>
      <c r="BL2355">
        <v>0</v>
      </c>
      <c r="BM2355">
        <v>0</v>
      </c>
      <c r="BN2355">
        <v>0</v>
      </c>
      <c r="BO2355">
        <v>0</v>
      </c>
      <c r="BP2355">
        <v>0</v>
      </c>
      <c r="BQ2355">
        <v>0</v>
      </c>
      <c r="BR2355">
        <v>20000</v>
      </c>
      <c r="BS2355">
        <v>0</v>
      </c>
      <c r="BT2355">
        <v>0</v>
      </c>
      <c r="BU2355">
        <v>0</v>
      </c>
      <c r="BV2355">
        <v>0</v>
      </c>
      <c r="BW2355">
        <v>0</v>
      </c>
      <c r="BX2355">
        <v>0</v>
      </c>
      <c r="BY2355">
        <v>0</v>
      </c>
      <c r="BZ2355">
        <v>0</v>
      </c>
      <c r="CA2355">
        <v>0</v>
      </c>
      <c r="CB2355">
        <v>0</v>
      </c>
      <c r="CC2355">
        <v>0</v>
      </c>
      <c r="CD2355">
        <v>0</v>
      </c>
      <c r="CE2355">
        <v>0</v>
      </c>
      <c r="CF2355">
        <v>0</v>
      </c>
      <c r="CG2355">
        <v>7672</v>
      </c>
      <c r="CH2355">
        <v>177</v>
      </c>
      <c r="CI2355">
        <v>921</v>
      </c>
      <c r="CJ2355">
        <v>690</v>
      </c>
      <c r="CK2355">
        <v>276</v>
      </c>
      <c r="CL2355">
        <v>230</v>
      </c>
      <c r="CM2355">
        <v>997</v>
      </c>
      <c r="CN2355">
        <v>10448</v>
      </c>
      <c r="CO2355">
        <v>230</v>
      </c>
      <c r="CP2355">
        <v>0</v>
      </c>
      <c r="CQ2355">
        <v>610000</v>
      </c>
      <c r="CR2355">
        <v>100000</v>
      </c>
      <c r="CS2355">
        <v>10000</v>
      </c>
      <c r="CT2355">
        <v>0</v>
      </c>
      <c r="CU2355">
        <v>0</v>
      </c>
      <c r="CV2355">
        <v>7672</v>
      </c>
      <c r="CW2355">
        <v>177</v>
      </c>
      <c r="CX2355">
        <v>921</v>
      </c>
      <c r="CY2355">
        <v>690</v>
      </c>
      <c r="CZ2355">
        <v>276</v>
      </c>
      <c r="DA2355">
        <v>230</v>
      </c>
      <c r="DB2355">
        <v>997</v>
      </c>
      <c r="DC2355">
        <v>10603</v>
      </c>
      <c r="DD2355">
        <v>230</v>
      </c>
      <c r="DE2355">
        <v>25000</v>
      </c>
      <c r="DF2355">
        <v>22752</v>
      </c>
      <c r="DG2355">
        <v>0</v>
      </c>
      <c r="DH2355">
        <v>0</v>
      </c>
      <c r="DI2355">
        <v>0</v>
      </c>
      <c r="DJ2355">
        <v>0</v>
      </c>
      <c r="DK2355">
        <v>24000</v>
      </c>
      <c r="DL2355">
        <v>18842</v>
      </c>
      <c r="DM2355">
        <v>0</v>
      </c>
      <c r="DN2355">
        <v>0</v>
      </c>
      <c r="DO2355">
        <v>832390</v>
      </c>
      <c r="DP2355">
        <v>317700</v>
      </c>
      <c r="DQ2355">
        <v>64393</v>
      </c>
      <c r="DR2355">
        <v>0</v>
      </c>
      <c r="DS2355">
        <v>0</v>
      </c>
    </row>
    <row r="2356" spans="1:123" x14ac:dyDescent="0.3">
      <c r="A2356" t="str">
        <f t="shared" si="36"/>
        <v>20251998</v>
      </c>
      <c r="B2356">
        <v>68</v>
      </c>
      <c r="C2356">
        <v>2025</v>
      </c>
      <c r="D2356">
        <v>199812</v>
      </c>
      <c r="E2356">
        <v>64</v>
      </c>
      <c r="F2356">
        <v>1319350</v>
      </c>
      <c r="G2356">
        <v>163114</v>
      </c>
      <c r="H2356">
        <v>550000</v>
      </c>
      <c r="I2356">
        <v>0</v>
      </c>
      <c r="J2356">
        <v>120000</v>
      </c>
      <c r="K2356">
        <v>85000</v>
      </c>
      <c r="L2356">
        <v>200000</v>
      </c>
      <c r="M2356">
        <v>56200</v>
      </c>
      <c r="N2356">
        <v>11500</v>
      </c>
      <c r="O2356">
        <v>25500</v>
      </c>
      <c r="P2356">
        <v>4500</v>
      </c>
      <c r="Q2356">
        <v>2000</v>
      </c>
      <c r="R2356">
        <v>0</v>
      </c>
      <c r="S2356">
        <v>7191</v>
      </c>
      <c r="T2356">
        <v>35000</v>
      </c>
      <c r="U2356">
        <v>36000</v>
      </c>
      <c r="V2356">
        <v>0</v>
      </c>
      <c r="W2356">
        <v>0</v>
      </c>
      <c r="X2356">
        <v>0</v>
      </c>
      <c r="Y2356">
        <v>0</v>
      </c>
      <c r="Z2356">
        <v>336880</v>
      </c>
      <c r="AA2356">
        <v>0</v>
      </c>
      <c r="AB2356">
        <v>0</v>
      </c>
      <c r="AC2356">
        <v>124782</v>
      </c>
      <c r="AD2356">
        <v>64287</v>
      </c>
      <c r="AE2356">
        <v>0</v>
      </c>
      <c r="AF2356">
        <v>189069</v>
      </c>
      <c r="AG2356">
        <v>0</v>
      </c>
      <c r="AH2356">
        <v>0</v>
      </c>
      <c r="AI2356">
        <v>0</v>
      </c>
      <c r="AJ2356">
        <v>60931</v>
      </c>
      <c r="AK2356">
        <v>60931</v>
      </c>
      <c r="AL2356">
        <v>0</v>
      </c>
      <c r="AM2356">
        <v>0</v>
      </c>
      <c r="AN2356">
        <v>436011</v>
      </c>
      <c r="AO2356">
        <v>1228854</v>
      </c>
      <c r="AP2356">
        <v>189069</v>
      </c>
      <c r="AQ2356">
        <v>0</v>
      </c>
      <c r="AR2356">
        <v>20000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29804</v>
      </c>
      <c r="BF2356">
        <v>0</v>
      </c>
      <c r="BG2356">
        <v>35194</v>
      </c>
      <c r="BH2356">
        <v>0</v>
      </c>
      <c r="BI2356">
        <v>0</v>
      </c>
      <c r="BJ2356">
        <v>0</v>
      </c>
      <c r="BK2356">
        <v>1372925</v>
      </c>
      <c r="BL2356">
        <v>0</v>
      </c>
      <c r="BM2356">
        <v>0</v>
      </c>
      <c r="BN2356">
        <v>0</v>
      </c>
      <c r="BO2356">
        <v>0</v>
      </c>
      <c r="BP2356">
        <v>0</v>
      </c>
      <c r="BQ2356">
        <v>0</v>
      </c>
      <c r="BR2356">
        <v>20000</v>
      </c>
      <c r="BS2356">
        <v>154000</v>
      </c>
      <c r="BT2356">
        <v>65000</v>
      </c>
      <c r="BU2356">
        <v>0</v>
      </c>
      <c r="BV2356">
        <v>0</v>
      </c>
      <c r="BW2356">
        <v>0</v>
      </c>
      <c r="BX2356">
        <v>0</v>
      </c>
      <c r="BY2356">
        <v>0</v>
      </c>
      <c r="BZ2356">
        <v>0</v>
      </c>
      <c r="CA2356">
        <v>0</v>
      </c>
      <c r="CB2356">
        <v>0</v>
      </c>
      <c r="CC2356">
        <v>0</v>
      </c>
      <c r="CD2356">
        <v>0</v>
      </c>
      <c r="CE2356">
        <v>0</v>
      </c>
      <c r="CF2356">
        <v>0</v>
      </c>
      <c r="CG2356">
        <v>25000</v>
      </c>
      <c r="CH2356">
        <v>572</v>
      </c>
      <c r="CI2356">
        <v>3000</v>
      </c>
      <c r="CJ2356">
        <v>2250</v>
      </c>
      <c r="CK2356">
        <v>900</v>
      </c>
      <c r="CL2356">
        <v>750</v>
      </c>
      <c r="CM2356">
        <v>3250</v>
      </c>
      <c r="CN2356">
        <v>15000</v>
      </c>
      <c r="CO2356">
        <v>750</v>
      </c>
      <c r="CP2356">
        <v>0</v>
      </c>
      <c r="CQ2356">
        <v>610000</v>
      </c>
      <c r="CR2356">
        <v>100000</v>
      </c>
      <c r="CS2356">
        <v>10000</v>
      </c>
      <c r="CT2356">
        <v>154000</v>
      </c>
      <c r="CU2356">
        <v>65000</v>
      </c>
      <c r="CV2356">
        <v>32672</v>
      </c>
      <c r="CW2356">
        <v>749</v>
      </c>
      <c r="CX2356">
        <v>3921</v>
      </c>
      <c r="CY2356">
        <v>2940</v>
      </c>
      <c r="CZ2356">
        <v>1176</v>
      </c>
      <c r="DA2356">
        <v>980</v>
      </c>
      <c r="DB2356">
        <v>4247</v>
      </c>
      <c r="DC2356">
        <v>25603</v>
      </c>
      <c r="DD2356">
        <v>980</v>
      </c>
      <c r="DE2356">
        <v>30000</v>
      </c>
      <c r="DF2356">
        <v>357846</v>
      </c>
      <c r="DG2356">
        <v>0</v>
      </c>
      <c r="DH2356">
        <v>0</v>
      </c>
      <c r="DI2356">
        <v>0</v>
      </c>
      <c r="DJ2356">
        <v>35194</v>
      </c>
      <c r="DK2356">
        <v>24000</v>
      </c>
      <c r="DL2356">
        <v>18842</v>
      </c>
      <c r="DM2356">
        <v>29804</v>
      </c>
      <c r="DN2356">
        <v>0</v>
      </c>
      <c r="DO2356">
        <v>1568885</v>
      </c>
      <c r="DP2356">
        <v>317700</v>
      </c>
      <c r="DQ2356">
        <v>753281</v>
      </c>
      <c r="DR2356">
        <v>0</v>
      </c>
      <c r="DS2356">
        <v>0</v>
      </c>
    </row>
    <row r="2357" spans="1:123" x14ac:dyDescent="0.3">
      <c r="A2357" t="str">
        <f t="shared" si="36"/>
        <v>20261999</v>
      </c>
      <c r="B2357">
        <v>68</v>
      </c>
      <c r="C2357">
        <v>2026</v>
      </c>
      <c r="D2357">
        <v>199912</v>
      </c>
      <c r="E2357">
        <v>56</v>
      </c>
      <c r="F2357">
        <v>1744642</v>
      </c>
      <c r="G2357">
        <v>163110</v>
      </c>
      <c r="H2357">
        <v>550000</v>
      </c>
      <c r="I2357">
        <v>0</v>
      </c>
      <c r="J2357">
        <v>120000</v>
      </c>
      <c r="K2357">
        <v>85000</v>
      </c>
      <c r="L2357">
        <v>200000</v>
      </c>
      <c r="M2357">
        <v>56200</v>
      </c>
      <c r="N2357">
        <v>11500</v>
      </c>
      <c r="O2357">
        <v>25500</v>
      </c>
      <c r="P2357">
        <v>4500</v>
      </c>
      <c r="Q2357">
        <v>2000</v>
      </c>
      <c r="R2357">
        <v>0</v>
      </c>
      <c r="S2357">
        <v>7002</v>
      </c>
      <c r="T2357">
        <v>35000</v>
      </c>
      <c r="U2357">
        <v>36000</v>
      </c>
      <c r="V2357">
        <v>0</v>
      </c>
      <c r="W2357">
        <v>0</v>
      </c>
      <c r="X2357">
        <v>0</v>
      </c>
      <c r="Y2357">
        <v>0</v>
      </c>
      <c r="Z2357">
        <v>80995</v>
      </c>
      <c r="AA2357">
        <v>0</v>
      </c>
      <c r="AB2357">
        <v>60931</v>
      </c>
      <c r="AC2357">
        <v>107734</v>
      </c>
      <c r="AD2357">
        <v>55504</v>
      </c>
      <c r="AE2357">
        <v>60931</v>
      </c>
      <c r="AF2357">
        <v>102308</v>
      </c>
      <c r="AG2357">
        <v>0</v>
      </c>
      <c r="AH2357">
        <v>0</v>
      </c>
      <c r="AI2357">
        <v>0</v>
      </c>
      <c r="AJ2357">
        <v>119854</v>
      </c>
      <c r="AK2357">
        <v>119854</v>
      </c>
      <c r="AL2357">
        <v>0</v>
      </c>
      <c r="AM2357">
        <v>0</v>
      </c>
      <c r="AN2357">
        <v>719545</v>
      </c>
      <c r="AO2357">
        <v>1060968</v>
      </c>
      <c r="AP2357">
        <v>163239</v>
      </c>
      <c r="AQ2357">
        <v>0</v>
      </c>
      <c r="AR2357">
        <v>20000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0</v>
      </c>
      <c r="BI2357">
        <v>0</v>
      </c>
      <c r="BJ2357">
        <v>0</v>
      </c>
      <c r="BK2357">
        <v>1244207</v>
      </c>
      <c r="BL2357">
        <v>0</v>
      </c>
      <c r="BM2357">
        <v>0</v>
      </c>
      <c r="BN2357">
        <v>0</v>
      </c>
      <c r="BO2357">
        <v>0</v>
      </c>
      <c r="BP2357">
        <v>0</v>
      </c>
      <c r="BQ2357">
        <v>0</v>
      </c>
      <c r="BR2357">
        <v>20000</v>
      </c>
      <c r="BS2357">
        <v>0</v>
      </c>
      <c r="BT2357">
        <v>0</v>
      </c>
      <c r="BU2357">
        <v>0</v>
      </c>
      <c r="BV2357">
        <v>0</v>
      </c>
      <c r="BW2357">
        <v>0</v>
      </c>
      <c r="BX2357">
        <v>0</v>
      </c>
      <c r="BY2357">
        <v>0</v>
      </c>
      <c r="BZ2357">
        <v>0</v>
      </c>
      <c r="CA2357">
        <v>0</v>
      </c>
      <c r="CB2357">
        <v>0</v>
      </c>
      <c r="CC2357">
        <v>0</v>
      </c>
      <c r="CD2357">
        <v>0</v>
      </c>
      <c r="CE2357">
        <v>0</v>
      </c>
      <c r="CF2357">
        <v>0</v>
      </c>
      <c r="CG2357">
        <v>0</v>
      </c>
      <c r="CH2357">
        <v>0</v>
      </c>
      <c r="CI2357">
        <v>0</v>
      </c>
      <c r="CJ2357">
        <v>0</v>
      </c>
      <c r="CK2357">
        <v>0</v>
      </c>
      <c r="CL2357">
        <v>0</v>
      </c>
      <c r="CM2357">
        <v>0</v>
      </c>
      <c r="CN2357">
        <v>0</v>
      </c>
      <c r="CO2357">
        <v>0</v>
      </c>
      <c r="CP2357">
        <v>0</v>
      </c>
      <c r="CQ2357">
        <v>610000</v>
      </c>
      <c r="CR2357">
        <v>100000</v>
      </c>
      <c r="CS2357">
        <v>10000</v>
      </c>
      <c r="CT2357">
        <v>154000</v>
      </c>
      <c r="CU2357">
        <v>65000</v>
      </c>
      <c r="CV2357">
        <v>32672</v>
      </c>
      <c r="CW2357">
        <v>749</v>
      </c>
      <c r="CX2357">
        <v>3921</v>
      </c>
      <c r="CY2357">
        <v>2940</v>
      </c>
      <c r="CZ2357">
        <v>1176</v>
      </c>
      <c r="DA2357">
        <v>980</v>
      </c>
      <c r="DB2357">
        <v>4247</v>
      </c>
      <c r="DC2357">
        <v>25603</v>
      </c>
      <c r="DD2357">
        <v>980</v>
      </c>
      <c r="DE2357">
        <v>35000</v>
      </c>
      <c r="DF2357">
        <v>411767</v>
      </c>
      <c r="DG2357">
        <v>0</v>
      </c>
      <c r="DH2357">
        <v>0</v>
      </c>
      <c r="DI2357">
        <v>0</v>
      </c>
      <c r="DJ2357">
        <v>31675</v>
      </c>
      <c r="DK2357">
        <v>24000</v>
      </c>
      <c r="DL2357">
        <v>18842</v>
      </c>
      <c r="DM2357">
        <v>26824</v>
      </c>
      <c r="DN2357">
        <v>0</v>
      </c>
      <c r="DO2357">
        <v>1680230</v>
      </c>
      <c r="DP2357">
        <v>317700</v>
      </c>
      <c r="DQ2357">
        <v>220849</v>
      </c>
      <c r="DR2357">
        <v>0</v>
      </c>
      <c r="DS2357">
        <v>0</v>
      </c>
    </row>
    <row r="2358" spans="1:123" x14ac:dyDescent="0.3">
      <c r="A2358" t="str">
        <f t="shared" si="36"/>
        <v>20272000</v>
      </c>
      <c r="B2358">
        <v>68</v>
      </c>
      <c r="C2358">
        <v>2027</v>
      </c>
      <c r="D2358">
        <v>200012</v>
      </c>
      <c r="E2358">
        <v>37</v>
      </c>
      <c r="F2358">
        <v>1915448</v>
      </c>
      <c r="G2358">
        <v>163106</v>
      </c>
      <c r="H2358">
        <v>550000</v>
      </c>
      <c r="I2358">
        <v>0</v>
      </c>
      <c r="J2358">
        <v>120000</v>
      </c>
      <c r="K2358">
        <v>85000</v>
      </c>
      <c r="L2358">
        <v>200000</v>
      </c>
      <c r="M2358">
        <v>56200</v>
      </c>
      <c r="N2358">
        <v>11500</v>
      </c>
      <c r="O2358">
        <v>25500</v>
      </c>
      <c r="P2358">
        <v>4500</v>
      </c>
      <c r="Q2358">
        <v>2000</v>
      </c>
      <c r="R2358">
        <v>0</v>
      </c>
      <c r="S2358">
        <v>6814</v>
      </c>
      <c r="T2358">
        <v>35000</v>
      </c>
      <c r="U2358">
        <v>36000</v>
      </c>
      <c r="V2358">
        <v>0</v>
      </c>
      <c r="W2358">
        <v>0</v>
      </c>
      <c r="X2358">
        <v>0</v>
      </c>
      <c r="Y2358">
        <v>192486</v>
      </c>
      <c r="Z2358">
        <v>0</v>
      </c>
      <c r="AA2358">
        <v>0</v>
      </c>
      <c r="AB2358">
        <v>119854</v>
      </c>
      <c r="AC2358">
        <v>71948</v>
      </c>
      <c r="AD2358">
        <v>0</v>
      </c>
      <c r="AE2358">
        <v>109015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10839</v>
      </c>
      <c r="AL2358">
        <v>0</v>
      </c>
      <c r="AM2358">
        <v>0</v>
      </c>
      <c r="AN2358">
        <v>1215000</v>
      </c>
      <c r="AO2358">
        <v>708545</v>
      </c>
      <c r="AP2358">
        <v>109015</v>
      </c>
      <c r="AQ2358">
        <v>0</v>
      </c>
      <c r="AR2358">
        <v>13031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0</v>
      </c>
      <c r="BI2358">
        <v>0</v>
      </c>
      <c r="BJ2358">
        <v>0</v>
      </c>
      <c r="BK2358">
        <v>830592</v>
      </c>
      <c r="BL2358">
        <v>0</v>
      </c>
      <c r="BM2358">
        <v>68962</v>
      </c>
      <c r="BN2358">
        <v>0</v>
      </c>
      <c r="BO2358">
        <v>0</v>
      </c>
      <c r="BP2358">
        <v>0</v>
      </c>
      <c r="BQ2358">
        <v>0</v>
      </c>
      <c r="BR2358">
        <v>0</v>
      </c>
      <c r="BS2358">
        <v>0</v>
      </c>
      <c r="BT2358">
        <v>0</v>
      </c>
      <c r="BU2358">
        <v>0</v>
      </c>
      <c r="BV2358">
        <v>0</v>
      </c>
      <c r="BW2358">
        <v>0</v>
      </c>
      <c r="BX2358">
        <v>0</v>
      </c>
      <c r="BY2358">
        <v>0</v>
      </c>
      <c r="BZ2358">
        <v>0</v>
      </c>
      <c r="CA2358">
        <v>0</v>
      </c>
      <c r="CB2358">
        <v>0</v>
      </c>
      <c r="CC2358">
        <v>0</v>
      </c>
      <c r="CD2358">
        <v>0</v>
      </c>
      <c r="CE2358">
        <v>0</v>
      </c>
      <c r="CF2358">
        <v>0</v>
      </c>
      <c r="CG2358">
        <v>0</v>
      </c>
      <c r="CH2358">
        <v>0</v>
      </c>
      <c r="CI2358">
        <v>0</v>
      </c>
      <c r="CJ2358">
        <v>0</v>
      </c>
      <c r="CK2358">
        <v>0</v>
      </c>
      <c r="CL2358">
        <v>0</v>
      </c>
      <c r="CM2358">
        <v>0</v>
      </c>
      <c r="CN2358">
        <v>0</v>
      </c>
      <c r="CO2358">
        <v>0</v>
      </c>
      <c r="CP2358">
        <v>0</v>
      </c>
      <c r="CQ2358">
        <v>521038</v>
      </c>
      <c r="CR2358">
        <v>100000</v>
      </c>
      <c r="CS2358">
        <v>10000</v>
      </c>
      <c r="CT2358">
        <v>154000</v>
      </c>
      <c r="CU2358">
        <v>65000</v>
      </c>
      <c r="CV2358">
        <v>32672</v>
      </c>
      <c r="CW2358">
        <v>749</v>
      </c>
      <c r="CX2358">
        <v>3921</v>
      </c>
      <c r="CY2358">
        <v>2940</v>
      </c>
      <c r="CZ2358">
        <v>1176</v>
      </c>
      <c r="DA2358">
        <v>980</v>
      </c>
      <c r="DB2358">
        <v>4247</v>
      </c>
      <c r="DC2358">
        <v>25603</v>
      </c>
      <c r="DD2358">
        <v>980</v>
      </c>
      <c r="DE2358">
        <v>40000</v>
      </c>
      <c r="DF2358">
        <v>202999</v>
      </c>
      <c r="DG2358">
        <v>0</v>
      </c>
      <c r="DH2358">
        <v>0</v>
      </c>
      <c r="DI2358">
        <v>0</v>
      </c>
      <c r="DJ2358">
        <v>31675</v>
      </c>
      <c r="DK2358">
        <v>24000</v>
      </c>
      <c r="DL2358">
        <v>18842</v>
      </c>
      <c r="DM2358">
        <v>26824</v>
      </c>
      <c r="DN2358">
        <v>0</v>
      </c>
      <c r="DO2358">
        <v>1278484</v>
      </c>
      <c r="DP2358">
        <v>317700</v>
      </c>
      <c r="DQ2358">
        <v>-261448</v>
      </c>
      <c r="DR2358">
        <v>0</v>
      </c>
      <c r="DS2358">
        <v>0</v>
      </c>
    </row>
    <row r="2359" spans="1:123" x14ac:dyDescent="0.3">
      <c r="A2359" t="str">
        <f t="shared" si="36"/>
        <v>20282001</v>
      </c>
      <c r="B2359">
        <v>68</v>
      </c>
      <c r="C2359">
        <v>2028</v>
      </c>
      <c r="D2359">
        <v>200112</v>
      </c>
      <c r="E2359">
        <v>20</v>
      </c>
      <c r="F2359">
        <v>1777087</v>
      </c>
      <c r="G2359">
        <v>163102</v>
      </c>
      <c r="H2359">
        <v>550000</v>
      </c>
      <c r="I2359">
        <v>0</v>
      </c>
      <c r="J2359">
        <v>90000</v>
      </c>
      <c r="K2359">
        <v>85000</v>
      </c>
      <c r="L2359">
        <v>200000</v>
      </c>
      <c r="M2359">
        <v>56200</v>
      </c>
      <c r="N2359">
        <v>11500</v>
      </c>
      <c r="O2359">
        <v>25500</v>
      </c>
      <c r="P2359">
        <v>4500</v>
      </c>
      <c r="Q2359">
        <v>2000</v>
      </c>
      <c r="R2359">
        <v>0</v>
      </c>
      <c r="S2359">
        <v>6625</v>
      </c>
      <c r="T2359">
        <v>35000</v>
      </c>
      <c r="U2359">
        <v>36000</v>
      </c>
      <c r="V2359">
        <v>0</v>
      </c>
      <c r="W2359">
        <v>0</v>
      </c>
      <c r="X2359">
        <v>0</v>
      </c>
      <c r="Y2359">
        <v>196909</v>
      </c>
      <c r="Z2359">
        <v>0</v>
      </c>
      <c r="AA2359">
        <v>0</v>
      </c>
      <c r="AB2359">
        <v>10839</v>
      </c>
      <c r="AC2359">
        <v>38651</v>
      </c>
      <c r="AD2359">
        <v>0</v>
      </c>
      <c r="AE2359">
        <v>10839</v>
      </c>
      <c r="AF2359">
        <v>47725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1141509</v>
      </c>
      <c r="AO2359">
        <v>380635</v>
      </c>
      <c r="AP2359">
        <v>58564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26824</v>
      </c>
      <c r="AW2359">
        <v>0</v>
      </c>
      <c r="AX2359">
        <v>31675</v>
      </c>
      <c r="AY2359">
        <v>0</v>
      </c>
      <c r="AZ2359">
        <v>0</v>
      </c>
      <c r="BA2359">
        <v>24000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0</v>
      </c>
      <c r="BI2359">
        <v>0</v>
      </c>
      <c r="BJ2359">
        <v>0</v>
      </c>
      <c r="BK2359">
        <v>521697</v>
      </c>
      <c r="BL2359">
        <v>0</v>
      </c>
      <c r="BM2359">
        <v>163506</v>
      </c>
      <c r="BN2359">
        <v>104477</v>
      </c>
      <c r="BO2359">
        <v>0</v>
      </c>
      <c r="BP2359">
        <v>0</v>
      </c>
      <c r="BQ2359">
        <v>0</v>
      </c>
      <c r="BR2359">
        <v>0</v>
      </c>
      <c r="BS2359">
        <v>0</v>
      </c>
      <c r="BT2359">
        <v>0</v>
      </c>
      <c r="BU2359">
        <v>0</v>
      </c>
      <c r="BV2359">
        <v>0</v>
      </c>
      <c r="BW2359">
        <v>0</v>
      </c>
      <c r="BX2359">
        <v>0</v>
      </c>
      <c r="BY2359">
        <v>0</v>
      </c>
      <c r="BZ2359">
        <v>0</v>
      </c>
      <c r="CA2359">
        <v>0</v>
      </c>
      <c r="CB2359">
        <v>0</v>
      </c>
      <c r="CC2359">
        <v>0</v>
      </c>
      <c r="CD2359">
        <v>0</v>
      </c>
      <c r="CE2359">
        <v>0</v>
      </c>
      <c r="CF2359">
        <v>45000</v>
      </c>
      <c r="CG2359">
        <v>0</v>
      </c>
      <c r="CH2359">
        <v>0</v>
      </c>
      <c r="CI2359">
        <v>0</v>
      </c>
      <c r="CJ2359">
        <v>0</v>
      </c>
      <c r="CK2359">
        <v>0</v>
      </c>
      <c r="CL2359">
        <v>0</v>
      </c>
      <c r="CM2359">
        <v>0</v>
      </c>
      <c r="CN2359">
        <v>0</v>
      </c>
      <c r="CO2359">
        <v>0</v>
      </c>
      <c r="CP2359">
        <v>0</v>
      </c>
      <c r="CQ2359">
        <v>337532</v>
      </c>
      <c r="CR2359">
        <v>100000</v>
      </c>
      <c r="CS2359">
        <v>10000</v>
      </c>
      <c r="CT2359">
        <v>49523</v>
      </c>
      <c r="CU2359">
        <v>65000</v>
      </c>
      <c r="CV2359">
        <v>32672</v>
      </c>
      <c r="CW2359">
        <v>749</v>
      </c>
      <c r="CX2359">
        <v>3921</v>
      </c>
      <c r="CY2359">
        <v>2940</v>
      </c>
      <c r="CZ2359">
        <v>1176</v>
      </c>
      <c r="DA2359">
        <v>980</v>
      </c>
      <c r="DB2359">
        <v>4247</v>
      </c>
      <c r="DC2359">
        <v>25603</v>
      </c>
      <c r="DD2359">
        <v>980</v>
      </c>
      <c r="DE2359">
        <v>0</v>
      </c>
      <c r="DF2359">
        <v>0</v>
      </c>
      <c r="DG2359">
        <v>0</v>
      </c>
      <c r="DH2359">
        <v>0</v>
      </c>
      <c r="DI2359">
        <v>0</v>
      </c>
      <c r="DJ2359">
        <v>0</v>
      </c>
      <c r="DK2359">
        <v>0</v>
      </c>
      <c r="DL2359">
        <v>18842</v>
      </c>
      <c r="DM2359">
        <v>0</v>
      </c>
      <c r="DN2359">
        <v>0</v>
      </c>
      <c r="DO2359">
        <v>654166</v>
      </c>
      <c r="DP2359">
        <v>317700</v>
      </c>
      <c r="DQ2359">
        <v>-592390</v>
      </c>
      <c r="DR2359">
        <v>0</v>
      </c>
      <c r="DS2359">
        <v>0</v>
      </c>
    </row>
    <row r="2360" spans="1:123" x14ac:dyDescent="0.3">
      <c r="A2360" t="str">
        <f t="shared" si="36"/>
        <v>20292002</v>
      </c>
      <c r="B2360">
        <v>68</v>
      </c>
      <c r="C2360">
        <v>2029</v>
      </c>
      <c r="D2360">
        <v>200212</v>
      </c>
      <c r="E2360">
        <v>44</v>
      </c>
      <c r="F2360">
        <v>2025639</v>
      </c>
      <c r="G2360">
        <v>163097</v>
      </c>
      <c r="H2360">
        <v>550000</v>
      </c>
      <c r="I2360">
        <v>0</v>
      </c>
      <c r="J2360">
        <v>90000</v>
      </c>
      <c r="K2360">
        <v>85000</v>
      </c>
      <c r="L2360">
        <v>200000</v>
      </c>
      <c r="M2360">
        <v>56200</v>
      </c>
      <c r="N2360">
        <v>11500</v>
      </c>
      <c r="O2360">
        <v>25500</v>
      </c>
      <c r="P2360">
        <v>4500</v>
      </c>
      <c r="Q2360">
        <v>2000</v>
      </c>
      <c r="R2360">
        <v>0</v>
      </c>
      <c r="S2360">
        <v>6437</v>
      </c>
      <c r="T2360">
        <v>35000</v>
      </c>
      <c r="U2360">
        <v>36000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86037</v>
      </c>
      <c r="AD2360">
        <v>44326</v>
      </c>
      <c r="AE2360">
        <v>0</v>
      </c>
      <c r="AF2360">
        <v>130363</v>
      </c>
      <c r="AG2360">
        <v>44326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861774</v>
      </c>
      <c r="AO2360">
        <v>847294</v>
      </c>
      <c r="AP2360">
        <v>130363</v>
      </c>
      <c r="AQ2360">
        <v>0</v>
      </c>
      <c r="AR2360">
        <v>20000</v>
      </c>
      <c r="AS2360">
        <v>0</v>
      </c>
      <c r="AT2360">
        <v>0</v>
      </c>
      <c r="AU2360">
        <v>0</v>
      </c>
      <c r="AV2360">
        <v>0</v>
      </c>
      <c r="AW2360">
        <v>13799</v>
      </c>
      <c r="AX2360">
        <v>0</v>
      </c>
      <c r="AY2360">
        <v>479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0</v>
      </c>
      <c r="BI2360">
        <v>0</v>
      </c>
      <c r="BJ2360">
        <v>0</v>
      </c>
      <c r="BK2360">
        <v>1011935</v>
      </c>
      <c r="BL2360">
        <v>0</v>
      </c>
      <c r="BM2360">
        <v>156667</v>
      </c>
      <c r="BN2360">
        <v>16695</v>
      </c>
      <c r="BO2360">
        <v>0</v>
      </c>
      <c r="BP2360">
        <v>100000</v>
      </c>
      <c r="BQ2360">
        <v>10000</v>
      </c>
      <c r="BR2360">
        <v>0</v>
      </c>
      <c r="BS2360">
        <v>0</v>
      </c>
      <c r="BT2360">
        <v>0</v>
      </c>
      <c r="BU2360">
        <v>0</v>
      </c>
      <c r="BV2360">
        <v>0</v>
      </c>
      <c r="BW2360">
        <v>32672</v>
      </c>
      <c r="BX2360">
        <v>749</v>
      </c>
      <c r="BY2360">
        <v>3921</v>
      </c>
      <c r="BZ2360">
        <v>2940</v>
      </c>
      <c r="CA2360">
        <v>1176</v>
      </c>
      <c r="CB2360">
        <v>980</v>
      </c>
      <c r="CC2360">
        <v>4247</v>
      </c>
      <c r="CD2360">
        <v>20000</v>
      </c>
      <c r="CE2360">
        <v>980</v>
      </c>
      <c r="CF2360">
        <v>0</v>
      </c>
      <c r="CG2360">
        <v>0</v>
      </c>
      <c r="CH2360">
        <v>0</v>
      </c>
      <c r="CI2360">
        <v>0</v>
      </c>
      <c r="CJ2360">
        <v>0</v>
      </c>
      <c r="CK2360">
        <v>0</v>
      </c>
      <c r="CL2360">
        <v>0</v>
      </c>
      <c r="CM2360">
        <v>0</v>
      </c>
      <c r="CN2360">
        <v>0</v>
      </c>
      <c r="CO2360">
        <v>0</v>
      </c>
      <c r="CP2360">
        <v>0</v>
      </c>
      <c r="CQ2360">
        <v>160865</v>
      </c>
      <c r="CR2360">
        <v>0</v>
      </c>
      <c r="CS2360">
        <v>0</v>
      </c>
      <c r="CT2360">
        <v>32828</v>
      </c>
      <c r="CU2360">
        <v>65000</v>
      </c>
      <c r="CV2360">
        <v>0</v>
      </c>
      <c r="CW2360">
        <v>0</v>
      </c>
      <c r="CX2360">
        <v>0</v>
      </c>
      <c r="CY2360">
        <v>0</v>
      </c>
      <c r="CZ2360">
        <v>0</v>
      </c>
      <c r="DA2360">
        <v>0</v>
      </c>
      <c r="DB2360">
        <v>0</v>
      </c>
      <c r="DC2360">
        <v>5603</v>
      </c>
      <c r="DD2360">
        <v>0</v>
      </c>
      <c r="DE2360">
        <v>5000</v>
      </c>
      <c r="DF2360">
        <v>0</v>
      </c>
      <c r="DG2360">
        <v>0</v>
      </c>
      <c r="DH2360">
        <v>0</v>
      </c>
      <c r="DI2360">
        <v>0</v>
      </c>
      <c r="DJ2360">
        <v>0</v>
      </c>
      <c r="DK2360">
        <v>0</v>
      </c>
      <c r="DL2360">
        <v>5043</v>
      </c>
      <c r="DM2360">
        <v>0</v>
      </c>
      <c r="DN2360">
        <v>0</v>
      </c>
      <c r="DO2360">
        <v>274339</v>
      </c>
      <c r="DP2360">
        <v>317700</v>
      </c>
      <c r="DQ2360">
        <v>-364826</v>
      </c>
      <c r="DR2360">
        <v>0</v>
      </c>
      <c r="DS2360">
        <v>0</v>
      </c>
    </row>
    <row r="2361" spans="1:123" x14ac:dyDescent="0.3">
      <c r="A2361" t="str">
        <f t="shared" si="36"/>
        <v>20302003</v>
      </c>
      <c r="B2361">
        <v>68</v>
      </c>
      <c r="C2361">
        <v>2030</v>
      </c>
      <c r="D2361">
        <v>200312</v>
      </c>
      <c r="E2361">
        <v>50</v>
      </c>
      <c r="F2361">
        <v>1932837</v>
      </c>
      <c r="G2361">
        <v>163093</v>
      </c>
      <c r="H2361">
        <v>550000</v>
      </c>
      <c r="I2361">
        <v>0</v>
      </c>
      <c r="J2361">
        <v>120000</v>
      </c>
      <c r="K2361">
        <v>85000</v>
      </c>
      <c r="L2361">
        <v>200000</v>
      </c>
      <c r="M2361">
        <v>56200</v>
      </c>
      <c r="N2361">
        <v>11500</v>
      </c>
      <c r="O2361">
        <v>25500</v>
      </c>
      <c r="P2361">
        <v>4500</v>
      </c>
      <c r="Q2361">
        <v>2000</v>
      </c>
      <c r="R2361">
        <v>0</v>
      </c>
      <c r="S2361">
        <v>6248</v>
      </c>
      <c r="T2361">
        <v>35000</v>
      </c>
      <c r="U2361">
        <v>36000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97684</v>
      </c>
      <c r="AD2361">
        <v>50327</v>
      </c>
      <c r="AE2361">
        <v>0</v>
      </c>
      <c r="AF2361">
        <v>148011</v>
      </c>
      <c r="AG2361">
        <v>50327</v>
      </c>
      <c r="AH2361">
        <v>0</v>
      </c>
      <c r="AI2361">
        <v>44326</v>
      </c>
      <c r="AJ2361">
        <v>0</v>
      </c>
      <c r="AK2361">
        <v>44326</v>
      </c>
      <c r="AL2361">
        <v>44326</v>
      </c>
      <c r="AM2361">
        <v>0</v>
      </c>
      <c r="AN2361">
        <v>873937</v>
      </c>
      <c r="AO2361">
        <v>961994</v>
      </c>
      <c r="AP2361">
        <v>148011</v>
      </c>
      <c r="AQ2361">
        <v>0</v>
      </c>
      <c r="AR2361">
        <v>20000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0</v>
      </c>
      <c r="BI2361">
        <v>0</v>
      </c>
      <c r="BJ2361">
        <v>0</v>
      </c>
      <c r="BK2361">
        <v>1130005</v>
      </c>
      <c r="BL2361">
        <v>0</v>
      </c>
      <c r="BM2361">
        <v>127988</v>
      </c>
      <c r="BN2361">
        <v>0</v>
      </c>
      <c r="BO2361">
        <v>0</v>
      </c>
      <c r="BP2361">
        <v>0</v>
      </c>
      <c r="BQ2361">
        <v>0</v>
      </c>
      <c r="BR2361">
        <v>0</v>
      </c>
      <c r="BS2361">
        <v>0</v>
      </c>
      <c r="BT2361">
        <v>0</v>
      </c>
      <c r="BU2361">
        <v>0</v>
      </c>
      <c r="BV2361">
        <v>0</v>
      </c>
      <c r="BW2361">
        <v>0</v>
      </c>
      <c r="BX2361">
        <v>0</v>
      </c>
      <c r="BY2361">
        <v>0</v>
      </c>
      <c r="BZ2361">
        <v>0</v>
      </c>
      <c r="CA2361">
        <v>0</v>
      </c>
      <c r="CB2361">
        <v>0</v>
      </c>
      <c r="CC2361">
        <v>0</v>
      </c>
      <c r="CD2361">
        <v>0</v>
      </c>
      <c r="CE2361">
        <v>0</v>
      </c>
      <c r="CF2361">
        <v>0</v>
      </c>
      <c r="CG2361">
        <v>0</v>
      </c>
      <c r="CH2361">
        <v>0</v>
      </c>
      <c r="CI2361">
        <v>0</v>
      </c>
      <c r="CJ2361">
        <v>0</v>
      </c>
      <c r="CK2361">
        <v>0</v>
      </c>
      <c r="CL2361">
        <v>0</v>
      </c>
      <c r="CM2361">
        <v>0</v>
      </c>
      <c r="CN2361">
        <v>0</v>
      </c>
      <c r="CO2361">
        <v>0</v>
      </c>
      <c r="CP2361">
        <v>0</v>
      </c>
      <c r="CQ2361">
        <v>12877</v>
      </c>
      <c r="CR2361">
        <v>0</v>
      </c>
      <c r="CS2361">
        <v>0</v>
      </c>
      <c r="CT2361">
        <v>32828</v>
      </c>
      <c r="CU2361">
        <v>65000</v>
      </c>
      <c r="CV2361">
        <v>0</v>
      </c>
      <c r="CW2361">
        <v>0</v>
      </c>
      <c r="CX2361">
        <v>0</v>
      </c>
      <c r="CY2361">
        <v>0</v>
      </c>
      <c r="CZ2361">
        <v>0</v>
      </c>
      <c r="DA2361">
        <v>0</v>
      </c>
      <c r="DB2361">
        <v>0</v>
      </c>
      <c r="DC2361">
        <v>5603</v>
      </c>
      <c r="DD2361">
        <v>0</v>
      </c>
      <c r="DE2361">
        <v>10000</v>
      </c>
      <c r="DF2361">
        <v>0</v>
      </c>
      <c r="DG2361">
        <v>0</v>
      </c>
      <c r="DH2361">
        <v>0</v>
      </c>
      <c r="DI2361">
        <v>0</v>
      </c>
      <c r="DJ2361">
        <v>0</v>
      </c>
      <c r="DK2361">
        <v>0</v>
      </c>
      <c r="DL2361">
        <v>5043</v>
      </c>
      <c r="DM2361">
        <v>0</v>
      </c>
      <c r="DN2361">
        <v>0</v>
      </c>
      <c r="DO2361">
        <v>175677</v>
      </c>
      <c r="DP2361">
        <v>317700</v>
      </c>
      <c r="DQ2361">
        <v>-127988</v>
      </c>
      <c r="DR2361">
        <v>0</v>
      </c>
      <c r="DS2361">
        <v>0</v>
      </c>
    </row>
    <row r="2362" spans="1:123" x14ac:dyDescent="0.3">
      <c r="A2362" t="str">
        <f t="shared" si="36"/>
        <v>20312004</v>
      </c>
      <c r="B2362">
        <v>68</v>
      </c>
      <c r="C2362">
        <v>2031</v>
      </c>
      <c r="D2362">
        <v>200412</v>
      </c>
      <c r="E2362">
        <v>36</v>
      </c>
      <c r="F2362">
        <v>1863960</v>
      </c>
      <c r="G2362">
        <v>163096</v>
      </c>
      <c r="H2362">
        <v>550000</v>
      </c>
      <c r="I2362">
        <v>0</v>
      </c>
      <c r="J2362">
        <v>120000</v>
      </c>
      <c r="K2362">
        <v>85000</v>
      </c>
      <c r="L2362">
        <v>200000</v>
      </c>
      <c r="M2362">
        <v>56200</v>
      </c>
      <c r="N2362">
        <v>11500</v>
      </c>
      <c r="O2362">
        <v>25500</v>
      </c>
      <c r="P2362">
        <v>4500</v>
      </c>
      <c r="Q2362">
        <v>2000</v>
      </c>
      <c r="R2362">
        <v>0</v>
      </c>
      <c r="S2362">
        <v>6059</v>
      </c>
      <c r="T2362">
        <v>35000</v>
      </c>
      <c r="U2362">
        <v>36000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44326</v>
      </c>
      <c r="AC2362">
        <v>69901</v>
      </c>
      <c r="AD2362">
        <v>0</v>
      </c>
      <c r="AE2362">
        <v>44326</v>
      </c>
      <c r="AF2362">
        <v>61588</v>
      </c>
      <c r="AG2362">
        <v>0</v>
      </c>
      <c r="AH2362">
        <v>0</v>
      </c>
      <c r="AI2362">
        <v>50327</v>
      </c>
      <c r="AJ2362">
        <v>0</v>
      </c>
      <c r="AK2362">
        <v>50327</v>
      </c>
      <c r="AL2362">
        <v>50327</v>
      </c>
      <c r="AM2362">
        <v>0</v>
      </c>
      <c r="AN2362">
        <v>960171</v>
      </c>
      <c r="AO2362">
        <v>688388</v>
      </c>
      <c r="AP2362">
        <v>105914</v>
      </c>
      <c r="AQ2362">
        <v>0</v>
      </c>
      <c r="AR2362">
        <v>11949</v>
      </c>
      <c r="AS2362">
        <v>0</v>
      </c>
      <c r="AT2362">
        <v>0</v>
      </c>
      <c r="AU2362">
        <v>0</v>
      </c>
      <c r="AV2362">
        <v>0</v>
      </c>
      <c r="AW2362">
        <v>5043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0</v>
      </c>
      <c r="BI2362">
        <v>0</v>
      </c>
      <c r="BJ2362">
        <v>0</v>
      </c>
      <c r="BK2362">
        <v>811294</v>
      </c>
      <c r="BL2362">
        <v>0</v>
      </c>
      <c r="BM2362">
        <v>0</v>
      </c>
      <c r="BN2362">
        <v>32828</v>
      </c>
      <c r="BO2362">
        <v>65000</v>
      </c>
      <c r="BP2362">
        <v>0</v>
      </c>
      <c r="BQ2362">
        <v>0</v>
      </c>
      <c r="BR2362">
        <v>0</v>
      </c>
      <c r="BS2362">
        <v>0</v>
      </c>
      <c r="BT2362">
        <v>0</v>
      </c>
      <c r="BU2362">
        <v>0</v>
      </c>
      <c r="BV2362">
        <v>0</v>
      </c>
      <c r="BW2362">
        <v>0</v>
      </c>
      <c r="BX2362">
        <v>0</v>
      </c>
      <c r="BY2362">
        <v>0</v>
      </c>
      <c r="BZ2362">
        <v>0</v>
      </c>
      <c r="CA2362">
        <v>0</v>
      </c>
      <c r="CB2362">
        <v>0</v>
      </c>
      <c r="CC2362">
        <v>0</v>
      </c>
      <c r="CD2362">
        <v>5603</v>
      </c>
      <c r="CE2362">
        <v>0</v>
      </c>
      <c r="CF2362">
        <v>0</v>
      </c>
      <c r="CG2362">
        <v>0</v>
      </c>
      <c r="CH2362">
        <v>0</v>
      </c>
      <c r="CI2362">
        <v>0</v>
      </c>
      <c r="CJ2362">
        <v>0</v>
      </c>
      <c r="CK2362">
        <v>0</v>
      </c>
      <c r="CL2362">
        <v>0</v>
      </c>
      <c r="CM2362">
        <v>0</v>
      </c>
      <c r="CN2362">
        <v>0</v>
      </c>
      <c r="CO2362">
        <v>0</v>
      </c>
      <c r="CP2362">
        <v>0</v>
      </c>
      <c r="CQ2362">
        <v>0</v>
      </c>
      <c r="CR2362">
        <v>0</v>
      </c>
      <c r="CS2362">
        <v>0</v>
      </c>
      <c r="CT2362">
        <v>0</v>
      </c>
      <c r="CU2362">
        <v>0</v>
      </c>
      <c r="CV2362">
        <v>0</v>
      </c>
      <c r="CW2362">
        <v>0</v>
      </c>
      <c r="CX2362">
        <v>0</v>
      </c>
      <c r="CY2362">
        <v>0</v>
      </c>
      <c r="CZ2362">
        <v>0</v>
      </c>
      <c r="DA2362">
        <v>0</v>
      </c>
      <c r="DB2362">
        <v>0</v>
      </c>
      <c r="DC2362">
        <v>0</v>
      </c>
      <c r="DD2362">
        <v>0</v>
      </c>
      <c r="DE2362">
        <v>15000</v>
      </c>
      <c r="DF2362">
        <v>0</v>
      </c>
      <c r="DG2362">
        <v>0</v>
      </c>
      <c r="DH2362">
        <v>0</v>
      </c>
      <c r="DI2362">
        <v>0</v>
      </c>
      <c r="DJ2362">
        <v>0</v>
      </c>
      <c r="DK2362">
        <v>0</v>
      </c>
      <c r="DL2362">
        <v>0</v>
      </c>
      <c r="DM2362">
        <v>0</v>
      </c>
      <c r="DN2362">
        <v>0</v>
      </c>
      <c r="DO2362">
        <v>65327</v>
      </c>
      <c r="DP2362">
        <v>310577</v>
      </c>
      <c r="DQ2362">
        <v>-296634</v>
      </c>
      <c r="DR2362">
        <v>188160</v>
      </c>
      <c r="DS2362">
        <v>0</v>
      </c>
    </row>
    <row r="2363" spans="1:123" x14ac:dyDescent="0.3">
      <c r="A2363" t="str">
        <f t="shared" si="36"/>
        <v>20322005</v>
      </c>
      <c r="B2363">
        <v>68</v>
      </c>
      <c r="C2363">
        <v>2032</v>
      </c>
      <c r="D2363">
        <v>200512</v>
      </c>
      <c r="E2363">
        <v>55</v>
      </c>
      <c r="F2363">
        <v>1572355</v>
      </c>
      <c r="G2363">
        <v>163099</v>
      </c>
      <c r="H2363">
        <v>550000</v>
      </c>
      <c r="I2363">
        <v>0</v>
      </c>
      <c r="J2363">
        <v>120000</v>
      </c>
      <c r="K2363">
        <v>85000</v>
      </c>
      <c r="L2363">
        <v>200000</v>
      </c>
      <c r="M2363">
        <v>56200</v>
      </c>
      <c r="N2363">
        <v>11500</v>
      </c>
      <c r="O2363">
        <v>25500</v>
      </c>
      <c r="P2363">
        <v>4500</v>
      </c>
      <c r="Q2363">
        <v>2000</v>
      </c>
      <c r="R2363">
        <v>0</v>
      </c>
      <c r="S2363">
        <v>5871</v>
      </c>
      <c r="T2363">
        <v>35000</v>
      </c>
      <c r="U2363">
        <v>36000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50327</v>
      </c>
      <c r="AC2363">
        <v>106098</v>
      </c>
      <c r="AD2363">
        <v>54662</v>
      </c>
      <c r="AE2363">
        <v>50327</v>
      </c>
      <c r="AF2363">
        <v>110433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911138</v>
      </c>
      <c r="AO2363">
        <v>1044857</v>
      </c>
      <c r="AP2363">
        <v>160760</v>
      </c>
      <c r="AQ2363">
        <v>0</v>
      </c>
      <c r="AR2363">
        <v>20000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0</v>
      </c>
      <c r="BI2363">
        <v>0</v>
      </c>
      <c r="BJ2363">
        <v>0</v>
      </c>
      <c r="BK2363">
        <v>1225617</v>
      </c>
      <c r="BL2363">
        <v>0</v>
      </c>
      <c r="BM2363">
        <v>0</v>
      </c>
      <c r="BN2363">
        <v>0</v>
      </c>
      <c r="BO2363">
        <v>0</v>
      </c>
      <c r="BP2363">
        <v>0</v>
      </c>
      <c r="BQ2363">
        <v>0</v>
      </c>
      <c r="BR2363">
        <v>365301</v>
      </c>
      <c r="BS2363">
        <v>0</v>
      </c>
      <c r="BT2363">
        <v>0</v>
      </c>
      <c r="BU2363">
        <v>0</v>
      </c>
      <c r="BV2363">
        <v>0</v>
      </c>
      <c r="BW2363">
        <v>0</v>
      </c>
      <c r="BX2363">
        <v>0</v>
      </c>
      <c r="BY2363">
        <v>0</v>
      </c>
      <c r="BZ2363">
        <v>0</v>
      </c>
      <c r="CA2363">
        <v>0</v>
      </c>
      <c r="CB2363">
        <v>0</v>
      </c>
      <c r="CC2363">
        <v>0</v>
      </c>
      <c r="CD2363">
        <v>0</v>
      </c>
      <c r="CE2363">
        <v>0</v>
      </c>
      <c r="CF2363">
        <v>0</v>
      </c>
      <c r="CG2363">
        <v>0</v>
      </c>
      <c r="CH2363">
        <v>0</v>
      </c>
      <c r="CI2363">
        <v>0</v>
      </c>
      <c r="CJ2363">
        <v>0</v>
      </c>
      <c r="CK2363">
        <v>0</v>
      </c>
      <c r="CL2363">
        <v>0</v>
      </c>
      <c r="CM2363">
        <v>0</v>
      </c>
      <c r="CN2363">
        <v>0</v>
      </c>
      <c r="CO2363">
        <v>0</v>
      </c>
      <c r="CP2363">
        <v>0</v>
      </c>
      <c r="CQ2363">
        <v>338178</v>
      </c>
      <c r="CR2363">
        <v>0</v>
      </c>
      <c r="CS2363">
        <v>0</v>
      </c>
      <c r="CT2363">
        <v>0</v>
      </c>
      <c r="CU2363">
        <v>0</v>
      </c>
      <c r="CV2363">
        <v>0</v>
      </c>
      <c r="CW2363">
        <v>0</v>
      </c>
      <c r="CX2363">
        <v>0</v>
      </c>
      <c r="CY2363">
        <v>0</v>
      </c>
      <c r="CZ2363">
        <v>0</v>
      </c>
      <c r="DA2363">
        <v>0</v>
      </c>
      <c r="DB2363">
        <v>0</v>
      </c>
      <c r="DC2363">
        <v>0</v>
      </c>
      <c r="DD2363">
        <v>0</v>
      </c>
      <c r="DE2363">
        <v>20000</v>
      </c>
      <c r="DF2363">
        <v>0</v>
      </c>
      <c r="DG2363">
        <v>0</v>
      </c>
      <c r="DH2363">
        <v>0</v>
      </c>
      <c r="DI2363">
        <v>0</v>
      </c>
      <c r="DJ2363">
        <v>0</v>
      </c>
      <c r="DK2363">
        <v>0</v>
      </c>
      <c r="DL2363">
        <v>0</v>
      </c>
      <c r="DM2363">
        <v>0</v>
      </c>
      <c r="DN2363">
        <v>0</v>
      </c>
      <c r="DO2363">
        <v>358178</v>
      </c>
      <c r="DP2363">
        <v>317700</v>
      </c>
      <c r="DQ2363">
        <v>365301</v>
      </c>
      <c r="DR2363">
        <v>0</v>
      </c>
      <c r="DS2363">
        <v>0</v>
      </c>
    </row>
    <row r="2364" spans="1:123" x14ac:dyDescent="0.3">
      <c r="A2364" t="str">
        <f t="shared" si="36"/>
        <v>20332006</v>
      </c>
      <c r="B2364">
        <v>68</v>
      </c>
      <c r="C2364">
        <v>2033</v>
      </c>
      <c r="D2364">
        <v>200612</v>
      </c>
      <c r="E2364">
        <v>69</v>
      </c>
      <c r="F2364">
        <v>1822291</v>
      </c>
      <c r="G2364">
        <v>163102</v>
      </c>
      <c r="H2364">
        <v>550000</v>
      </c>
      <c r="I2364">
        <v>0</v>
      </c>
      <c r="J2364">
        <v>120000</v>
      </c>
      <c r="K2364">
        <v>85000</v>
      </c>
      <c r="L2364">
        <v>200000</v>
      </c>
      <c r="M2364">
        <v>56200</v>
      </c>
      <c r="N2364">
        <v>11500</v>
      </c>
      <c r="O2364">
        <v>25500</v>
      </c>
      <c r="P2364">
        <v>4500</v>
      </c>
      <c r="Q2364">
        <v>2000</v>
      </c>
      <c r="R2364">
        <v>0</v>
      </c>
      <c r="S2364">
        <v>5682</v>
      </c>
      <c r="T2364">
        <v>35000</v>
      </c>
      <c r="U2364">
        <v>36000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134200</v>
      </c>
      <c r="AD2364">
        <v>69140</v>
      </c>
      <c r="AE2364">
        <v>0</v>
      </c>
      <c r="AF2364">
        <v>203340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818042</v>
      </c>
      <c r="AO2364">
        <v>1321604</v>
      </c>
      <c r="AP2364">
        <v>203340</v>
      </c>
      <c r="AQ2364">
        <v>0</v>
      </c>
      <c r="AR2364">
        <v>20000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0</v>
      </c>
      <c r="BI2364">
        <v>0</v>
      </c>
      <c r="BJ2364">
        <v>0</v>
      </c>
      <c r="BK2364">
        <v>1544944</v>
      </c>
      <c r="BL2364">
        <v>0</v>
      </c>
      <c r="BM2364">
        <v>0</v>
      </c>
      <c r="BN2364">
        <v>0</v>
      </c>
      <c r="BO2364">
        <v>0</v>
      </c>
      <c r="BP2364">
        <v>0</v>
      </c>
      <c r="BQ2364">
        <v>0</v>
      </c>
      <c r="BR2364">
        <v>291822</v>
      </c>
      <c r="BS2364">
        <v>0</v>
      </c>
      <c r="BT2364">
        <v>0</v>
      </c>
      <c r="BU2364">
        <v>49771</v>
      </c>
      <c r="BV2364">
        <v>0</v>
      </c>
      <c r="BW2364">
        <v>0</v>
      </c>
      <c r="BX2364">
        <v>0</v>
      </c>
      <c r="BY2364">
        <v>0</v>
      </c>
      <c r="BZ2364">
        <v>0</v>
      </c>
      <c r="CA2364">
        <v>0</v>
      </c>
      <c r="CB2364">
        <v>0</v>
      </c>
      <c r="CC2364">
        <v>0</v>
      </c>
      <c r="CD2364">
        <v>0</v>
      </c>
      <c r="CE2364">
        <v>0</v>
      </c>
      <c r="CF2364">
        <v>0</v>
      </c>
      <c r="CG2364">
        <v>0</v>
      </c>
      <c r="CH2364">
        <v>0</v>
      </c>
      <c r="CI2364">
        <v>0</v>
      </c>
      <c r="CJ2364">
        <v>0</v>
      </c>
      <c r="CK2364">
        <v>0</v>
      </c>
      <c r="CL2364">
        <v>0</v>
      </c>
      <c r="CM2364">
        <v>0</v>
      </c>
      <c r="CN2364">
        <v>0</v>
      </c>
      <c r="CO2364">
        <v>0</v>
      </c>
      <c r="CP2364">
        <v>0</v>
      </c>
      <c r="CQ2364">
        <v>610000</v>
      </c>
      <c r="CR2364">
        <v>49771</v>
      </c>
      <c r="CS2364">
        <v>0</v>
      </c>
      <c r="CT2364">
        <v>0</v>
      </c>
      <c r="CU2364">
        <v>0</v>
      </c>
      <c r="CV2364">
        <v>0</v>
      </c>
      <c r="CW2364">
        <v>0</v>
      </c>
      <c r="CX2364">
        <v>0</v>
      </c>
      <c r="CY2364">
        <v>0</v>
      </c>
      <c r="CZ2364">
        <v>0</v>
      </c>
      <c r="DA2364">
        <v>0</v>
      </c>
      <c r="DB2364">
        <v>0</v>
      </c>
      <c r="DC2364">
        <v>0</v>
      </c>
      <c r="DD2364">
        <v>0</v>
      </c>
      <c r="DE2364">
        <v>25000</v>
      </c>
      <c r="DF2364">
        <v>0</v>
      </c>
      <c r="DG2364">
        <v>0</v>
      </c>
      <c r="DH2364">
        <v>0</v>
      </c>
      <c r="DI2364">
        <v>0</v>
      </c>
      <c r="DJ2364">
        <v>0</v>
      </c>
      <c r="DK2364">
        <v>0</v>
      </c>
      <c r="DL2364">
        <v>0</v>
      </c>
      <c r="DM2364">
        <v>0</v>
      </c>
      <c r="DN2364">
        <v>0</v>
      </c>
      <c r="DO2364">
        <v>684771</v>
      </c>
      <c r="DP2364">
        <v>317700</v>
      </c>
      <c r="DQ2364">
        <v>341593</v>
      </c>
      <c r="DR2364">
        <v>0</v>
      </c>
      <c r="DS2364">
        <v>0</v>
      </c>
    </row>
    <row r="2365" spans="1:123" x14ac:dyDescent="0.3">
      <c r="A2365" t="str">
        <f t="shared" si="36"/>
        <v>20342007</v>
      </c>
      <c r="B2365">
        <v>68</v>
      </c>
      <c r="C2365">
        <v>2034</v>
      </c>
      <c r="D2365">
        <v>200712</v>
      </c>
      <c r="E2365">
        <v>33</v>
      </c>
      <c r="F2365">
        <v>2005821</v>
      </c>
      <c r="G2365">
        <v>163105</v>
      </c>
      <c r="H2365">
        <v>550000</v>
      </c>
      <c r="I2365">
        <v>0</v>
      </c>
      <c r="J2365">
        <v>120000</v>
      </c>
      <c r="K2365">
        <v>85000</v>
      </c>
      <c r="L2365">
        <v>200000</v>
      </c>
      <c r="M2365">
        <v>56200</v>
      </c>
      <c r="N2365">
        <v>11500</v>
      </c>
      <c r="O2365">
        <v>25500</v>
      </c>
      <c r="P2365">
        <v>4500</v>
      </c>
      <c r="Q2365">
        <v>2000</v>
      </c>
      <c r="R2365">
        <v>0</v>
      </c>
      <c r="S2365">
        <v>5494</v>
      </c>
      <c r="T2365">
        <v>35000</v>
      </c>
      <c r="U2365">
        <v>36000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63111</v>
      </c>
      <c r="AD2365">
        <v>0</v>
      </c>
      <c r="AE2365">
        <v>0</v>
      </c>
      <c r="AF2365">
        <v>95626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925568</v>
      </c>
      <c r="AO2365">
        <v>621519</v>
      </c>
      <c r="AP2365">
        <v>95626</v>
      </c>
      <c r="AQ2365">
        <v>0</v>
      </c>
      <c r="AR2365">
        <v>8360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0</v>
      </c>
      <c r="BI2365">
        <v>0</v>
      </c>
      <c r="BJ2365">
        <v>0</v>
      </c>
      <c r="BK2365">
        <v>725505</v>
      </c>
      <c r="BL2365">
        <v>0</v>
      </c>
      <c r="BM2365">
        <v>196667</v>
      </c>
      <c r="BN2365">
        <v>0</v>
      </c>
      <c r="BO2365">
        <v>0</v>
      </c>
      <c r="BP2365">
        <v>49771</v>
      </c>
      <c r="BQ2365">
        <v>0</v>
      </c>
      <c r="BR2365">
        <v>0</v>
      </c>
      <c r="BS2365">
        <v>0</v>
      </c>
      <c r="BT2365">
        <v>0</v>
      </c>
      <c r="BU2365">
        <v>0</v>
      </c>
      <c r="BV2365">
        <v>0</v>
      </c>
      <c r="BW2365">
        <v>0</v>
      </c>
      <c r="BX2365">
        <v>0</v>
      </c>
      <c r="BY2365">
        <v>0</v>
      </c>
      <c r="BZ2365">
        <v>0</v>
      </c>
      <c r="CA2365">
        <v>0</v>
      </c>
      <c r="CB2365">
        <v>0</v>
      </c>
      <c r="CC2365">
        <v>0</v>
      </c>
      <c r="CD2365">
        <v>0</v>
      </c>
      <c r="CE2365">
        <v>0</v>
      </c>
      <c r="CF2365">
        <v>4766</v>
      </c>
      <c r="CG2365">
        <v>0</v>
      </c>
      <c r="CH2365">
        <v>0</v>
      </c>
      <c r="CI2365">
        <v>0</v>
      </c>
      <c r="CJ2365">
        <v>0</v>
      </c>
      <c r="CK2365">
        <v>0</v>
      </c>
      <c r="CL2365">
        <v>0</v>
      </c>
      <c r="CM2365">
        <v>0</v>
      </c>
      <c r="CN2365">
        <v>0</v>
      </c>
      <c r="CO2365">
        <v>0</v>
      </c>
      <c r="CP2365">
        <v>0</v>
      </c>
      <c r="CQ2365">
        <v>393333</v>
      </c>
      <c r="CR2365">
        <v>0</v>
      </c>
      <c r="CS2365">
        <v>0</v>
      </c>
      <c r="CT2365">
        <v>0</v>
      </c>
      <c r="CU2365">
        <v>0</v>
      </c>
      <c r="CV2365">
        <v>0</v>
      </c>
      <c r="CW2365">
        <v>0</v>
      </c>
      <c r="CX2365">
        <v>0</v>
      </c>
      <c r="CY2365">
        <v>0</v>
      </c>
      <c r="CZ2365">
        <v>0</v>
      </c>
      <c r="DA2365">
        <v>0</v>
      </c>
      <c r="DB2365">
        <v>0</v>
      </c>
      <c r="DC2365">
        <v>0</v>
      </c>
      <c r="DD2365">
        <v>0</v>
      </c>
      <c r="DE2365">
        <v>25234</v>
      </c>
      <c r="DF2365">
        <v>0</v>
      </c>
      <c r="DG2365">
        <v>0</v>
      </c>
      <c r="DH2365">
        <v>0</v>
      </c>
      <c r="DI2365">
        <v>0</v>
      </c>
      <c r="DJ2365">
        <v>0</v>
      </c>
      <c r="DK2365">
        <v>0</v>
      </c>
      <c r="DL2365">
        <v>0</v>
      </c>
      <c r="DM2365">
        <v>0</v>
      </c>
      <c r="DN2365">
        <v>0</v>
      </c>
      <c r="DO2365">
        <v>418567</v>
      </c>
      <c r="DP2365">
        <v>317700</v>
      </c>
      <c r="DQ2365">
        <v>-553853</v>
      </c>
      <c r="DR2365">
        <v>302649</v>
      </c>
      <c r="DS2365">
        <v>0</v>
      </c>
    </row>
    <row r="2366" spans="1:123" x14ac:dyDescent="0.3">
      <c r="A2366" t="str">
        <f t="shared" si="36"/>
        <v>20352008</v>
      </c>
      <c r="B2366">
        <v>68</v>
      </c>
      <c r="C2366">
        <v>2035</v>
      </c>
      <c r="D2366">
        <v>200812</v>
      </c>
      <c r="E2366">
        <v>32</v>
      </c>
      <c r="F2366">
        <v>2158645</v>
      </c>
      <c r="G2366">
        <v>163108</v>
      </c>
      <c r="H2366">
        <v>550000</v>
      </c>
      <c r="I2366">
        <v>0</v>
      </c>
      <c r="J2366">
        <v>120000</v>
      </c>
      <c r="K2366">
        <v>85000</v>
      </c>
      <c r="L2366">
        <v>200000</v>
      </c>
      <c r="M2366">
        <v>56200</v>
      </c>
      <c r="N2366">
        <v>11500</v>
      </c>
      <c r="O2366">
        <v>25500</v>
      </c>
      <c r="P2366">
        <v>4500</v>
      </c>
      <c r="Q2366">
        <v>2000</v>
      </c>
      <c r="R2366">
        <v>0</v>
      </c>
      <c r="S2366">
        <v>5305</v>
      </c>
      <c r="T2366">
        <v>35000</v>
      </c>
      <c r="U2366">
        <v>36000</v>
      </c>
      <c r="V2366">
        <v>0</v>
      </c>
      <c r="W2366">
        <v>5000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61470</v>
      </c>
      <c r="AD2366">
        <v>0</v>
      </c>
      <c r="AE2366">
        <v>0</v>
      </c>
      <c r="AF2366">
        <v>93140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922865</v>
      </c>
      <c r="AO2366">
        <v>605361</v>
      </c>
      <c r="AP2366">
        <v>93140</v>
      </c>
      <c r="AQ2366">
        <v>0</v>
      </c>
      <c r="AR2366">
        <v>7493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0</v>
      </c>
      <c r="BI2366">
        <v>0</v>
      </c>
      <c r="BJ2366">
        <v>0</v>
      </c>
      <c r="BK2366">
        <v>705994</v>
      </c>
      <c r="BL2366">
        <v>0</v>
      </c>
      <c r="BM2366">
        <v>176667</v>
      </c>
      <c r="BN2366">
        <v>0</v>
      </c>
      <c r="BO2366">
        <v>0</v>
      </c>
      <c r="BP2366">
        <v>0</v>
      </c>
      <c r="BQ2366">
        <v>0</v>
      </c>
      <c r="BR2366">
        <v>0</v>
      </c>
      <c r="BS2366">
        <v>0</v>
      </c>
      <c r="BT2366">
        <v>0</v>
      </c>
      <c r="BU2366">
        <v>0</v>
      </c>
      <c r="BV2366">
        <v>0</v>
      </c>
      <c r="BW2366">
        <v>0</v>
      </c>
      <c r="BX2366">
        <v>0</v>
      </c>
      <c r="BY2366">
        <v>0</v>
      </c>
      <c r="BZ2366">
        <v>0</v>
      </c>
      <c r="CA2366">
        <v>0</v>
      </c>
      <c r="CB2366">
        <v>0</v>
      </c>
      <c r="CC2366">
        <v>0</v>
      </c>
      <c r="CD2366">
        <v>0</v>
      </c>
      <c r="CE2366">
        <v>0</v>
      </c>
      <c r="CF2366">
        <v>30234</v>
      </c>
      <c r="CG2366">
        <v>0</v>
      </c>
      <c r="CH2366">
        <v>0</v>
      </c>
      <c r="CI2366">
        <v>0</v>
      </c>
      <c r="CJ2366">
        <v>0</v>
      </c>
      <c r="CK2366">
        <v>0</v>
      </c>
      <c r="CL2366">
        <v>0</v>
      </c>
      <c r="CM2366">
        <v>0</v>
      </c>
      <c r="CN2366">
        <v>0</v>
      </c>
      <c r="CO2366">
        <v>0</v>
      </c>
      <c r="CP2366">
        <v>0</v>
      </c>
      <c r="CQ2366">
        <v>196667</v>
      </c>
      <c r="CR2366">
        <v>0</v>
      </c>
      <c r="CS2366">
        <v>0</v>
      </c>
      <c r="CT2366">
        <v>0</v>
      </c>
      <c r="CU2366">
        <v>0</v>
      </c>
      <c r="CV2366">
        <v>0</v>
      </c>
      <c r="CW2366">
        <v>0</v>
      </c>
      <c r="CX2366">
        <v>0</v>
      </c>
      <c r="CY2366">
        <v>0</v>
      </c>
      <c r="CZ2366">
        <v>0</v>
      </c>
      <c r="DA2366">
        <v>0</v>
      </c>
      <c r="DB2366">
        <v>0</v>
      </c>
      <c r="DC2366">
        <v>0</v>
      </c>
      <c r="DD2366">
        <v>0</v>
      </c>
      <c r="DE2366">
        <v>0</v>
      </c>
      <c r="DF2366">
        <v>0</v>
      </c>
      <c r="DG2366">
        <v>0</v>
      </c>
      <c r="DH2366">
        <v>0</v>
      </c>
      <c r="DI2366">
        <v>0</v>
      </c>
      <c r="DJ2366">
        <v>0</v>
      </c>
      <c r="DK2366">
        <v>0</v>
      </c>
      <c r="DL2366">
        <v>0</v>
      </c>
      <c r="DM2366">
        <v>0</v>
      </c>
      <c r="DN2366">
        <v>0</v>
      </c>
      <c r="DO2366">
        <v>196667</v>
      </c>
      <c r="DP2366">
        <v>317700</v>
      </c>
      <c r="DQ2366">
        <v>-728894</v>
      </c>
      <c r="DR2366">
        <v>521994</v>
      </c>
      <c r="DS2366">
        <v>0</v>
      </c>
    </row>
    <row r="2367" spans="1:123" x14ac:dyDescent="0.3">
      <c r="A2367" t="str">
        <f t="shared" si="36"/>
        <v>20362009</v>
      </c>
      <c r="B2367">
        <v>68</v>
      </c>
      <c r="C2367">
        <v>2036</v>
      </c>
      <c r="D2367">
        <v>200912</v>
      </c>
      <c r="E2367">
        <v>37</v>
      </c>
      <c r="F2367">
        <v>2168200</v>
      </c>
      <c r="G2367">
        <v>163099</v>
      </c>
      <c r="H2367">
        <v>550000</v>
      </c>
      <c r="I2367">
        <v>0</v>
      </c>
      <c r="J2367">
        <v>120000</v>
      </c>
      <c r="K2367">
        <v>85000</v>
      </c>
      <c r="L2367">
        <v>200000</v>
      </c>
      <c r="M2367">
        <v>56200</v>
      </c>
      <c r="N2367">
        <v>11500</v>
      </c>
      <c r="O2367">
        <v>25500</v>
      </c>
      <c r="P2367">
        <v>4500</v>
      </c>
      <c r="Q2367">
        <v>2000</v>
      </c>
      <c r="R2367">
        <v>0</v>
      </c>
      <c r="S2367">
        <v>5091</v>
      </c>
      <c r="T2367">
        <v>35000</v>
      </c>
      <c r="U2367">
        <v>36000</v>
      </c>
      <c r="V2367">
        <v>0</v>
      </c>
      <c r="W2367">
        <v>5000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71879</v>
      </c>
      <c r="AD2367">
        <v>0</v>
      </c>
      <c r="AE2367">
        <v>0</v>
      </c>
      <c r="AF2367">
        <v>108911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906880</v>
      </c>
      <c r="AO2367">
        <v>707866</v>
      </c>
      <c r="AP2367">
        <v>108911</v>
      </c>
      <c r="AQ2367">
        <v>0</v>
      </c>
      <c r="AR2367">
        <v>12995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0</v>
      </c>
      <c r="BI2367">
        <v>0</v>
      </c>
      <c r="BJ2367">
        <v>0</v>
      </c>
      <c r="BK2367">
        <v>829772</v>
      </c>
      <c r="BL2367">
        <v>0</v>
      </c>
      <c r="BM2367">
        <v>156667</v>
      </c>
      <c r="BN2367">
        <v>0</v>
      </c>
      <c r="BO2367">
        <v>0</v>
      </c>
      <c r="BP2367">
        <v>0</v>
      </c>
      <c r="BQ2367">
        <v>0</v>
      </c>
      <c r="BR2367">
        <v>0</v>
      </c>
      <c r="BS2367">
        <v>0</v>
      </c>
      <c r="BT2367">
        <v>0</v>
      </c>
      <c r="BU2367">
        <v>0</v>
      </c>
      <c r="BV2367">
        <v>0</v>
      </c>
      <c r="BW2367">
        <v>0</v>
      </c>
      <c r="BX2367">
        <v>0</v>
      </c>
      <c r="BY2367">
        <v>0</v>
      </c>
      <c r="BZ2367">
        <v>0</v>
      </c>
      <c r="CA2367">
        <v>0</v>
      </c>
      <c r="CB2367">
        <v>0</v>
      </c>
      <c r="CC2367">
        <v>0</v>
      </c>
      <c r="CD2367">
        <v>0</v>
      </c>
      <c r="CE2367">
        <v>0</v>
      </c>
      <c r="CF2367">
        <v>0</v>
      </c>
      <c r="CG2367">
        <v>0</v>
      </c>
      <c r="CH2367">
        <v>0</v>
      </c>
      <c r="CI2367">
        <v>0</v>
      </c>
      <c r="CJ2367">
        <v>0</v>
      </c>
      <c r="CK2367">
        <v>0</v>
      </c>
      <c r="CL2367">
        <v>0</v>
      </c>
      <c r="CM2367">
        <v>0</v>
      </c>
      <c r="CN2367">
        <v>0</v>
      </c>
      <c r="CO2367">
        <v>0</v>
      </c>
      <c r="CP2367">
        <v>0</v>
      </c>
      <c r="CQ2367">
        <v>20000</v>
      </c>
      <c r="CR2367">
        <v>0</v>
      </c>
      <c r="CS2367">
        <v>0</v>
      </c>
      <c r="CT2367">
        <v>0</v>
      </c>
      <c r="CU2367">
        <v>0</v>
      </c>
      <c r="CV2367">
        <v>0</v>
      </c>
      <c r="CW2367">
        <v>0</v>
      </c>
      <c r="CX2367">
        <v>0</v>
      </c>
      <c r="CY2367">
        <v>0</v>
      </c>
      <c r="CZ2367">
        <v>0</v>
      </c>
      <c r="DA2367">
        <v>0</v>
      </c>
      <c r="DB2367">
        <v>0</v>
      </c>
      <c r="DC2367">
        <v>0</v>
      </c>
      <c r="DD2367">
        <v>0</v>
      </c>
      <c r="DE2367">
        <v>0</v>
      </c>
      <c r="DF2367">
        <v>0</v>
      </c>
      <c r="DG2367">
        <v>0</v>
      </c>
      <c r="DH2367">
        <v>0</v>
      </c>
      <c r="DI2367">
        <v>0</v>
      </c>
      <c r="DJ2367">
        <v>0</v>
      </c>
      <c r="DK2367">
        <v>0</v>
      </c>
      <c r="DL2367">
        <v>0</v>
      </c>
      <c r="DM2367">
        <v>0</v>
      </c>
      <c r="DN2367">
        <v>0</v>
      </c>
      <c r="DO2367">
        <v>20000</v>
      </c>
      <c r="DP2367">
        <v>317700</v>
      </c>
      <c r="DQ2367">
        <v>-630647</v>
      </c>
      <c r="DR2367">
        <v>473981</v>
      </c>
      <c r="DS2367">
        <v>0</v>
      </c>
    </row>
    <row r="2368" spans="1:123" x14ac:dyDescent="0.3">
      <c r="A2368" t="str">
        <f t="shared" si="36"/>
        <v>20372010</v>
      </c>
      <c r="B2368">
        <v>68</v>
      </c>
      <c r="C2368">
        <v>2037</v>
      </c>
      <c r="D2368">
        <v>201012</v>
      </c>
      <c r="E2368">
        <v>45</v>
      </c>
      <c r="F2368">
        <v>1722870</v>
      </c>
      <c r="G2368">
        <v>163089</v>
      </c>
      <c r="H2368">
        <v>550000</v>
      </c>
      <c r="I2368">
        <v>0</v>
      </c>
      <c r="J2368">
        <v>120000</v>
      </c>
      <c r="K2368">
        <v>85000</v>
      </c>
      <c r="L2368">
        <v>200000</v>
      </c>
      <c r="M2368">
        <v>56200</v>
      </c>
      <c r="N2368">
        <v>11500</v>
      </c>
      <c r="O2368">
        <v>25500</v>
      </c>
      <c r="P2368">
        <v>4500</v>
      </c>
      <c r="Q2368">
        <v>2000</v>
      </c>
      <c r="R2368">
        <v>0</v>
      </c>
      <c r="S2368">
        <v>4878</v>
      </c>
      <c r="T2368">
        <v>35000</v>
      </c>
      <c r="U2368">
        <v>36000</v>
      </c>
      <c r="V2368">
        <v>0</v>
      </c>
      <c r="W2368">
        <v>5000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86397</v>
      </c>
      <c r="AD2368">
        <v>44512</v>
      </c>
      <c r="AE2368">
        <v>0</v>
      </c>
      <c r="AF2368">
        <v>130909</v>
      </c>
      <c r="AG2368">
        <v>44512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884669</v>
      </c>
      <c r="AO2368">
        <v>850841</v>
      </c>
      <c r="AP2368">
        <v>130909</v>
      </c>
      <c r="AQ2368">
        <v>0</v>
      </c>
      <c r="AR2368">
        <v>20000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669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0</v>
      </c>
      <c r="BI2368">
        <v>0</v>
      </c>
      <c r="BJ2368">
        <v>0</v>
      </c>
      <c r="BK2368">
        <v>1002419</v>
      </c>
      <c r="BL2368">
        <v>0</v>
      </c>
      <c r="BM2368">
        <v>0</v>
      </c>
      <c r="BN2368">
        <v>0</v>
      </c>
      <c r="BO2368">
        <v>0</v>
      </c>
      <c r="BP2368">
        <v>0</v>
      </c>
      <c r="BQ2368">
        <v>0</v>
      </c>
      <c r="BR2368">
        <v>0</v>
      </c>
      <c r="BS2368">
        <v>0</v>
      </c>
      <c r="BT2368">
        <v>0</v>
      </c>
      <c r="BU2368">
        <v>0</v>
      </c>
      <c r="BV2368">
        <v>0</v>
      </c>
      <c r="BW2368">
        <v>0</v>
      </c>
      <c r="BX2368">
        <v>0</v>
      </c>
      <c r="BY2368">
        <v>0</v>
      </c>
      <c r="BZ2368">
        <v>0</v>
      </c>
      <c r="CA2368">
        <v>0</v>
      </c>
      <c r="CB2368">
        <v>0</v>
      </c>
      <c r="CC2368">
        <v>0</v>
      </c>
      <c r="CD2368">
        <v>0</v>
      </c>
      <c r="CE2368">
        <v>0</v>
      </c>
      <c r="CF2368">
        <v>0</v>
      </c>
      <c r="CG2368">
        <v>0</v>
      </c>
      <c r="CH2368">
        <v>0</v>
      </c>
      <c r="CI2368">
        <v>0</v>
      </c>
      <c r="CJ2368">
        <v>0</v>
      </c>
      <c r="CK2368">
        <v>0</v>
      </c>
      <c r="CL2368">
        <v>0</v>
      </c>
      <c r="CM2368">
        <v>0</v>
      </c>
      <c r="CN2368">
        <v>0</v>
      </c>
      <c r="CO2368">
        <v>0</v>
      </c>
      <c r="CP2368">
        <v>0</v>
      </c>
      <c r="CQ2368">
        <v>0</v>
      </c>
      <c r="CR2368">
        <v>0</v>
      </c>
      <c r="CS2368">
        <v>0</v>
      </c>
      <c r="CT2368">
        <v>0</v>
      </c>
      <c r="CU2368">
        <v>0</v>
      </c>
      <c r="CV2368">
        <v>0</v>
      </c>
      <c r="CW2368">
        <v>0</v>
      </c>
      <c r="CX2368">
        <v>0</v>
      </c>
      <c r="CY2368">
        <v>0</v>
      </c>
      <c r="CZ2368">
        <v>0</v>
      </c>
      <c r="DA2368">
        <v>0</v>
      </c>
      <c r="DB2368">
        <v>0</v>
      </c>
      <c r="DC2368">
        <v>0</v>
      </c>
      <c r="DD2368">
        <v>0</v>
      </c>
      <c r="DE2368">
        <v>0</v>
      </c>
      <c r="DF2368">
        <v>0</v>
      </c>
      <c r="DG2368">
        <v>0</v>
      </c>
      <c r="DH2368">
        <v>0</v>
      </c>
      <c r="DI2368">
        <v>0</v>
      </c>
      <c r="DJ2368">
        <v>0</v>
      </c>
      <c r="DK2368">
        <v>0</v>
      </c>
      <c r="DL2368">
        <v>0</v>
      </c>
      <c r="DM2368">
        <v>0</v>
      </c>
      <c r="DN2368">
        <v>0</v>
      </c>
      <c r="DO2368">
        <v>0</v>
      </c>
      <c r="DP2368">
        <v>317700</v>
      </c>
      <c r="DQ2368">
        <v>-34871</v>
      </c>
      <c r="DR2368">
        <v>34871</v>
      </c>
      <c r="DS2368">
        <v>0</v>
      </c>
    </row>
    <row r="2369" spans="1:123" x14ac:dyDescent="0.3">
      <c r="A2369" t="str">
        <f t="shared" si="36"/>
        <v>20382011</v>
      </c>
      <c r="B2369">
        <v>68</v>
      </c>
      <c r="C2369">
        <v>2038</v>
      </c>
      <c r="D2369">
        <v>201112</v>
      </c>
      <c r="E2369">
        <v>63</v>
      </c>
      <c r="F2369">
        <v>1721934</v>
      </c>
      <c r="G2369">
        <v>163079</v>
      </c>
      <c r="H2369">
        <v>550000</v>
      </c>
      <c r="I2369">
        <v>0</v>
      </c>
      <c r="J2369">
        <v>90000</v>
      </c>
      <c r="K2369">
        <v>85000</v>
      </c>
      <c r="L2369">
        <v>200000</v>
      </c>
      <c r="M2369">
        <v>56200</v>
      </c>
      <c r="N2369">
        <v>11500</v>
      </c>
      <c r="O2369">
        <v>25500</v>
      </c>
      <c r="P2369">
        <v>4500</v>
      </c>
      <c r="Q2369">
        <v>2000</v>
      </c>
      <c r="R2369">
        <v>0</v>
      </c>
      <c r="S2369">
        <v>4664</v>
      </c>
      <c r="T2369">
        <v>35000</v>
      </c>
      <c r="U2369">
        <v>36000</v>
      </c>
      <c r="V2369">
        <v>0</v>
      </c>
      <c r="W2369">
        <v>5000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122676</v>
      </c>
      <c r="AD2369">
        <v>63202</v>
      </c>
      <c r="AE2369">
        <v>0</v>
      </c>
      <c r="AF2369">
        <v>185878</v>
      </c>
      <c r="AG2369">
        <v>0</v>
      </c>
      <c r="AH2369">
        <v>0</v>
      </c>
      <c r="AI2369">
        <v>44512</v>
      </c>
      <c r="AJ2369">
        <v>0</v>
      </c>
      <c r="AK2369">
        <v>44512</v>
      </c>
      <c r="AL2369">
        <v>44512</v>
      </c>
      <c r="AM2369">
        <v>0</v>
      </c>
      <c r="AN2369">
        <v>799486</v>
      </c>
      <c r="AO2369">
        <v>1208111</v>
      </c>
      <c r="AP2369">
        <v>185878</v>
      </c>
      <c r="AQ2369">
        <v>16187</v>
      </c>
      <c r="AR2369">
        <v>20000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0</v>
      </c>
      <c r="BI2369">
        <v>0</v>
      </c>
      <c r="BJ2369">
        <v>0</v>
      </c>
      <c r="BK2369">
        <v>1430176</v>
      </c>
      <c r="BL2369">
        <v>0</v>
      </c>
      <c r="BM2369">
        <v>0</v>
      </c>
      <c r="BN2369">
        <v>0</v>
      </c>
      <c r="BO2369">
        <v>0</v>
      </c>
      <c r="BP2369">
        <v>0</v>
      </c>
      <c r="BQ2369">
        <v>0</v>
      </c>
      <c r="BR2369">
        <v>308649</v>
      </c>
      <c r="BS2369">
        <v>0</v>
      </c>
      <c r="BT2369">
        <v>0</v>
      </c>
      <c r="BU2369">
        <v>0</v>
      </c>
      <c r="BV2369">
        <v>0</v>
      </c>
      <c r="BW2369">
        <v>0</v>
      </c>
      <c r="BX2369">
        <v>0</v>
      </c>
      <c r="BY2369">
        <v>0</v>
      </c>
      <c r="BZ2369">
        <v>0</v>
      </c>
      <c r="CA2369">
        <v>0</v>
      </c>
      <c r="CB2369">
        <v>0</v>
      </c>
      <c r="CC2369">
        <v>0</v>
      </c>
      <c r="CD2369">
        <v>0</v>
      </c>
      <c r="CE2369">
        <v>0</v>
      </c>
      <c r="CF2369">
        <v>0</v>
      </c>
      <c r="CG2369">
        <v>0</v>
      </c>
      <c r="CH2369">
        <v>0</v>
      </c>
      <c r="CI2369">
        <v>0</v>
      </c>
      <c r="CJ2369">
        <v>0</v>
      </c>
      <c r="CK2369">
        <v>0</v>
      </c>
      <c r="CL2369">
        <v>0</v>
      </c>
      <c r="CM2369">
        <v>0</v>
      </c>
      <c r="CN2369">
        <v>0</v>
      </c>
      <c r="CO2369">
        <v>0</v>
      </c>
      <c r="CP2369">
        <v>0</v>
      </c>
      <c r="CQ2369">
        <v>288649</v>
      </c>
      <c r="CR2369">
        <v>0</v>
      </c>
      <c r="CS2369">
        <v>0</v>
      </c>
      <c r="CT2369">
        <v>0</v>
      </c>
      <c r="CU2369">
        <v>0</v>
      </c>
      <c r="CV2369">
        <v>0</v>
      </c>
      <c r="CW2369">
        <v>0</v>
      </c>
      <c r="CX2369">
        <v>0</v>
      </c>
      <c r="CY2369">
        <v>0</v>
      </c>
      <c r="CZ2369">
        <v>0</v>
      </c>
      <c r="DA2369">
        <v>0</v>
      </c>
      <c r="DB2369">
        <v>0</v>
      </c>
      <c r="DC2369">
        <v>0</v>
      </c>
      <c r="DD2369">
        <v>0</v>
      </c>
      <c r="DE2369">
        <v>0</v>
      </c>
      <c r="DF2369">
        <v>0</v>
      </c>
      <c r="DG2369">
        <v>0</v>
      </c>
      <c r="DH2369">
        <v>0</v>
      </c>
      <c r="DI2369">
        <v>0</v>
      </c>
      <c r="DJ2369">
        <v>0</v>
      </c>
      <c r="DK2369">
        <v>0</v>
      </c>
      <c r="DL2369">
        <v>0</v>
      </c>
      <c r="DM2369">
        <v>0</v>
      </c>
      <c r="DN2369">
        <v>0</v>
      </c>
      <c r="DO2369">
        <v>333161</v>
      </c>
      <c r="DP2369">
        <v>317700</v>
      </c>
      <c r="DQ2369">
        <v>308649</v>
      </c>
      <c r="DR2369">
        <v>0</v>
      </c>
      <c r="DS2369">
        <v>0</v>
      </c>
    </row>
    <row r="2370" spans="1:123" x14ac:dyDescent="0.3">
      <c r="A2370" t="str">
        <f t="shared" si="36"/>
        <v>20392012</v>
      </c>
      <c r="B2370">
        <v>68</v>
      </c>
      <c r="C2370">
        <v>2039</v>
      </c>
      <c r="D2370">
        <v>201212</v>
      </c>
      <c r="E2370">
        <v>35</v>
      </c>
      <c r="F2370">
        <v>1933146</v>
      </c>
      <c r="G2370">
        <v>163069</v>
      </c>
      <c r="H2370">
        <v>550000</v>
      </c>
      <c r="I2370">
        <v>0</v>
      </c>
      <c r="J2370">
        <v>90000</v>
      </c>
      <c r="K2370">
        <v>85000</v>
      </c>
      <c r="L2370">
        <v>200000</v>
      </c>
      <c r="M2370">
        <v>56200</v>
      </c>
      <c r="N2370">
        <v>11500</v>
      </c>
      <c r="O2370">
        <v>25500</v>
      </c>
      <c r="P2370">
        <v>4500</v>
      </c>
      <c r="Q2370">
        <v>2000</v>
      </c>
      <c r="R2370">
        <v>0</v>
      </c>
      <c r="S2370">
        <v>4451</v>
      </c>
      <c r="T2370">
        <v>35000</v>
      </c>
      <c r="U2370">
        <v>36000</v>
      </c>
      <c r="V2370">
        <v>0</v>
      </c>
      <c r="W2370">
        <v>5000</v>
      </c>
      <c r="X2370">
        <v>0</v>
      </c>
      <c r="Y2370">
        <v>0</v>
      </c>
      <c r="Z2370">
        <v>0</v>
      </c>
      <c r="AA2370">
        <v>0</v>
      </c>
      <c r="AB2370">
        <v>44512</v>
      </c>
      <c r="AC2370">
        <v>67803</v>
      </c>
      <c r="AD2370">
        <v>0</v>
      </c>
      <c r="AE2370">
        <v>44512</v>
      </c>
      <c r="AF2370">
        <v>58224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926927</v>
      </c>
      <c r="AO2370">
        <v>667727</v>
      </c>
      <c r="AP2370">
        <v>102735</v>
      </c>
      <c r="AQ2370">
        <v>0</v>
      </c>
      <c r="AR2370">
        <v>10840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0</v>
      </c>
      <c r="BI2370">
        <v>0</v>
      </c>
      <c r="BJ2370">
        <v>0</v>
      </c>
      <c r="BK2370">
        <v>781303</v>
      </c>
      <c r="BL2370">
        <v>0</v>
      </c>
      <c r="BM2370">
        <v>89550</v>
      </c>
      <c r="BN2370">
        <v>0</v>
      </c>
      <c r="BO2370">
        <v>0</v>
      </c>
      <c r="BP2370">
        <v>0</v>
      </c>
      <c r="BQ2370">
        <v>0</v>
      </c>
      <c r="BR2370">
        <v>0</v>
      </c>
      <c r="BS2370">
        <v>0</v>
      </c>
      <c r="BT2370">
        <v>0</v>
      </c>
      <c r="BU2370">
        <v>0</v>
      </c>
      <c r="BV2370">
        <v>0</v>
      </c>
      <c r="BW2370">
        <v>0</v>
      </c>
      <c r="BX2370">
        <v>0</v>
      </c>
      <c r="BY2370">
        <v>0</v>
      </c>
      <c r="BZ2370">
        <v>0</v>
      </c>
      <c r="CA2370">
        <v>0</v>
      </c>
      <c r="CB2370">
        <v>0</v>
      </c>
      <c r="CC2370">
        <v>0</v>
      </c>
      <c r="CD2370">
        <v>0</v>
      </c>
      <c r="CE2370">
        <v>0</v>
      </c>
      <c r="CF2370">
        <v>0</v>
      </c>
      <c r="CG2370">
        <v>0</v>
      </c>
      <c r="CH2370">
        <v>0</v>
      </c>
      <c r="CI2370">
        <v>0</v>
      </c>
      <c r="CJ2370">
        <v>0</v>
      </c>
      <c r="CK2370">
        <v>0</v>
      </c>
      <c r="CL2370">
        <v>0</v>
      </c>
      <c r="CM2370">
        <v>0</v>
      </c>
      <c r="CN2370">
        <v>0</v>
      </c>
      <c r="CO2370">
        <v>0</v>
      </c>
      <c r="CP2370">
        <v>0</v>
      </c>
      <c r="CQ2370">
        <v>179099</v>
      </c>
      <c r="CR2370">
        <v>0</v>
      </c>
      <c r="CS2370">
        <v>0</v>
      </c>
      <c r="CT2370">
        <v>0</v>
      </c>
      <c r="CU2370">
        <v>0</v>
      </c>
      <c r="CV2370">
        <v>0</v>
      </c>
      <c r="CW2370">
        <v>0</v>
      </c>
      <c r="CX2370">
        <v>0</v>
      </c>
      <c r="CY2370">
        <v>0</v>
      </c>
      <c r="CZ2370">
        <v>0</v>
      </c>
      <c r="DA2370">
        <v>0</v>
      </c>
      <c r="DB2370">
        <v>0</v>
      </c>
      <c r="DC2370">
        <v>0</v>
      </c>
      <c r="DD2370">
        <v>0</v>
      </c>
      <c r="DE2370">
        <v>0</v>
      </c>
      <c r="DF2370">
        <v>0</v>
      </c>
      <c r="DG2370">
        <v>0</v>
      </c>
      <c r="DH2370">
        <v>0</v>
      </c>
      <c r="DI2370">
        <v>0</v>
      </c>
      <c r="DJ2370">
        <v>0</v>
      </c>
      <c r="DK2370">
        <v>0</v>
      </c>
      <c r="DL2370">
        <v>0</v>
      </c>
      <c r="DM2370">
        <v>0</v>
      </c>
      <c r="DN2370">
        <v>0</v>
      </c>
      <c r="DO2370">
        <v>179099</v>
      </c>
      <c r="DP2370">
        <v>317700</v>
      </c>
      <c r="DQ2370">
        <v>-423985</v>
      </c>
      <c r="DR2370">
        <v>334435</v>
      </c>
      <c r="DS2370">
        <v>0</v>
      </c>
    </row>
    <row r="2371" spans="1:123" x14ac:dyDescent="0.3">
      <c r="A2371" t="str">
        <f t="shared" ref="A2371:A2434" si="37">CONCATENATE(C2371,LEFT(D2371,4))</f>
        <v>20401922</v>
      </c>
      <c r="B2371">
        <v>68</v>
      </c>
      <c r="C2371">
        <v>2040</v>
      </c>
      <c r="D2371">
        <v>192212</v>
      </c>
      <c r="E2371">
        <v>47</v>
      </c>
      <c r="F2371">
        <v>1779996</v>
      </c>
      <c r="G2371">
        <v>163060</v>
      </c>
      <c r="H2371">
        <v>550000</v>
      </c>
      <c r="I2371">
        <v>0</v>
      </c>
      <c r="J2371">
        <v>90000</v>
      </c>
      <c r="K2371">
        <v>85000</v>
      </c>
      <c r="L2371">
        <v>200000</v>
      </c>
      <c r="M2371">
        <v>56200</v>
      </c>
      <c r="N2371">
        <v>11500</v>
      </c>
      <c r="O2371">
        <v>25500</v>
      </c>
      <c r="P2371">
        <v>4500</v>
      </c>
      <c r="Q2371">
        <v>2000</v>
      </c>
      <c r="R2371">
        <v>0</v>
      </c>
      <c r="S2371">
        <v>4237</v>
      </c>
      <c r="T2371">
        <v>35000</v>
      </c>
      <c r="U2371">
        <v>36000</v>
      </c>
      <c r="V2371">
        <v>0</v>
      </c>
      <c r="W2371">
        <v>10000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91062</v>
      </c>
      <c r="AD2371">
        <v>46915</v>
      </c>
      <c r="AE2371">
        <v>0</v>
      </c>
      <c r="AF2371">
        <v>137977</v>
      </c>
      <c r="AG2371">
        <v>46915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841960</v>
      </c>
      <c r="AO2371">
        <v>896782</v>
      </c>
      <c r="AP2371">
        <v>137977</v>
      </c>
      <c r="AQ2371">
        <v>0</v>
      </c>
      <c r="AR2371">
        <v>20000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3135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0</v>
      </c>
      <c r="BI2371">
        <v>0</v>
      </c>
      <c r="BJ2371">
        <v>0</v>
      </c>
      <c r="BK2371">
        <v>1057894</v>
      </c>
      <c r="BL2371">
        <v>0</v>
      </c>
      <c r="BM2371">
        <v>69550</v>
      </c>
      <c r="BN2371">
        <v>0</v>
      </c>
      <c r="BO2371">
        <v>0</v>
      </c>
      <c r="BP2371">
        <v>0</v>
      </c>
      <c r="BQ2371">
        <v>0</v>
      </c>
      <c r="BR2371">
        <v>0</v>
      </c>
      <c r="BS2371">
        <v>0</v>
      </c>
      <c r="BT2371">
        <v>0</v>
      </c>
      <c r="BU2371">
        <v>0</v>
      </c>
      <c r="BV2371">
        <v>0</v>
      </c>
      <c r="BW2371">
        <v>0</v>
      </c>
      <c r="BX2371">
        <v>0</v>
      </c>
      <c r="BY2371">
        <v>0</v>
      </c>
      <c r="BZ2371">
        <v>0</v>
      </c>
      <c r="CA2371">
        <v>0</v>
      </c>
      <c r="CB2371">
        <v>0</v>
      </c>
      <c r="CC2371">
        <v>0</v>
      </c>
      <c r="CD2371">
        <v>0</v>
      </c>
      <c r="CE2371">
        <v>0</v>
      </c>
      <c r="CF2371">
        <v>0</v>
      </c>
      <c r="CG2371">
        <v>0</v>
      </c>
      <c r="CH2371">
        <v>0</v>
      </c>
      <c r="CI2371">
        <v>0</v>
      </c>
      <c r="CJ2371">
        <v>0</v>
      </c>
      <c r="CK2371">
        <v>0</v>
      </c>
      <c r="CL2371">
        <v>0</v>
      </c>
      <c r="CM2371">
        <v>0</v>
      </c>
      <c r="CN2371">
        <v>0</v>
      </c>
      <c r="CO2371">
        <v>0</v>
      </c>
      <c r="CP2371">
        <v>0</v>
      </c>
      <c r="CQ2371">
        <v>89550</v>
      </c>
      <c r="CR2371">
        <v>0</v>
      </c>
      <c r="CS2371">
        <v>0</v>
      </c>
      <c r="CT2371">
        <v>0</v>
      </c>
      <c r="CU2371">
        <v>0</v>
      </c>
      <c r="CV2371">
        <v>0</v>
      </c>
      <c r="CW2371">
        <v>0</v>
      </c>
      <c r="CX2371">
        <v>0</v>
      </c>
      <c r="CY2371">
        <v>0</v>
      </c>
      <c r="CZ2371">
        <v>0</v>
      </c>
      <c r="DA2371">
        <v>0</v>
      </c>
      <c r="DB2371">
        <v>0</v>
      </c>
      <c r="DC2371">
        <v>0</v>
      </c>
      <c r="DD2371">
        <v>0</v>
      </c>
      <c r="DE2371">
        <v>0</v>
      </c>
      <c r="DF2371">
        <v>0</v>
      </c>
      <c r="DG2371">
        <v>0</v>
      </c>
      <c r="DH2371">
        <v>0</v>
      </c>
      <c r="DI2371">
        <v>0</v>
      </c>
      <c r="DJ2371">
        <v>0</v>
      </c>
      <c r="DK2371">
        <v>0</v>
      </c>
      <c r="DL2371">
        <v>0</v>
      </c>
      <c r="DM2371">
        <v>0</v>
      </c>
      <c r="DN2371">
        <v>0</v>
      </c>
      <c r="DO2371">
        <v>89550</v>
      </c>
      <c r="DP2371">
        <v>317700</v>
      </c>
      <c r="DQ2371">
        <v>-79202</v>
      </c>
      <c r="DR2371">
        <v>9652</v>
      </c>
      <c r="DS2371">
        <v>0</v>
      </c>
    </row>
    <row r="2372" spans="1:123" x14ac:dyDescent="0.3">
      <c r="A2372" t="str">
        <f t="shared" si="37"/>
        <v>20411923</v>
      </c>
      <c r="B2372">
        <v>68</v>
      </c>
      <c r="C2372">
        <v>2041</v>
      </c>
      <c r="D2372">
        <v>192312</v>
      </c>
      <c r="E2372">
        <v>44</v>
      </c>
      <c r="F2372">
        <v>1777587</v>
      </c>
      <c r="G2372">
        <v>163056</v>
      </c>
      <c r="H2372">
        <v>550000</v>
      </c>
      <c r="I2372">
        <v>0</v>
      </c>
      <c r="J2372">
        <v>0</v>
      </c>
      <c r="K2372">
        <v>85000</v>
      </c>
      <c r="L2372">
        <v>200000</v>
      </c>
      <c r="M2372">
        <v>56200</v>
      </c>
      <c r="N2372">
        <v>11500</v>
      </c>
      <c r="O2372">
        <v>25500</v>
      </c>
      <c r="P2372">
        <v>4500</v>
      </c>
      <c r="Q2372">
        <v>2000</v>
      </c>
      <c r="R2372">
        <v>0</v>
      </c>
      <c r="S2372">
        <v>4023</v>
      </c>
      <c r="T2372">
        <v>35000</v>
      </c>
      <c r="U2372">
        <v>36000</v>
      </c>
      <c r="V2372">
        <v>0</v>
      </c>
      <c r="W2372">
        <v>10000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85473</v>
      </c>
      <c r="AD2372">
        <v>44036</v>
      </c>
      <c r="AE2372">
        <v>0</v>
      </c>
      <c r="AF2372">
        <v>129509</v>
      </c>
      <c r="AG2372">
        <v>44036</v>
      </c>
      <c r="AH2372">
        <v>0</v>
      </c>
      <c r="AI2372">
        <v>46915</v>
      </c>
      <c r="AJ2372">
        <v>0</v>
      </c>
      <c r="AK2372">
        <v>46915</v>
      </c>
      <c r="AL2372">
        <v>46915</v>
      </c>
      <c r="AM2372">
        <v>0</v>
      </c>
      <c r="AN2372">
        <v>760214</v>
      </c>
      <c r="AO2372">
        <v>841744</v>
      </c>
      <c r="AP2372">
        <v>129509</v>
      </c>
      <c r="AQ2372">
        <v>0</v>
      </c>
      <c r="AR2372">
        <v>20000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181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0</v>
      </c>
      <c r="BI2372">
        <v>0</v>
      </c>
      <c r="BJ2372">
        <v>0</v>
      </c>
      <c r="BK2372">
        <v>991434</v>
      </c>
      <c r="BL2372">
        <v>0</v>
      </c>
      <c r="BM2372">
        <v>49550</v>
      </c>
      <c r="BN2372">
        <v>0</v>
      </c>
      <c r="BO2372">
        <v>0</v>
      </c>
      <c r="BP2372">
        <v>0</v>
      </c>
      <c r="BQ2372">
        <v>0</v>
      </c>
      <c r="BR2372">
        <v>0</v>
      </c>
      <c r="BS2372">
        <v>0</v>
      </c>
      <c r="BT2372">
        <v>0</v>
      </c>
      <c r="BU2372">
        <v>0</v>
      </c>
      <c r="BV2372">
        <v>0</v>
      </c>
      <c r="BW2372">
        <v>0</v>
      </c>
      <c r="BX2372">
        <v>0</v>
      </c>
      <c r="BY2372">
        <v>0</v>
      </c>
      <c r="BZ2372">
        <v>0</v>
      </c>
      <c r="CA2372">
        <v>0</v>
      </c>
      <c r="CB2372">
        <v>0</v>
      </c>
      <c r="CC2372">
        <v>0</v>
      </c>
      <c r="CD2372">
        <v>0</v>
      </c>
      <c r="CE2372">
        <v>0</v>
      </c>
      <c r="CF2372">
        <v>0</v>
      </c>
      <c r="CG2372">
        <v>0</v>
      </c>
      <c r="CH2372">
        <v>0</v>
      </c>
      <c r="CI2372">
        <v>0</v>
      </c>
      <c r="CJ2372">
        <v>0</v>
      </c>
      <c r="CK2372">
        <v>0</v>
      </c>
      <c r="CL2372">
        <v>0</v>
      </c>
      <c r="CM2372">
        <v>0</v>
      </c>
      <c r="CN2372">
        <v>0</v>
      </c>
      <c r="CO2372">
        <v>0</v>
      </c>
      <c r="CP2372">
        <v>0</v>
      </c>
      <c r="CQ2372">
        <v>20000</v>
      </c>
      <c r="CR2372">
        <v>0</v>
      </c>
      <c r="CS2372">
        <v>0</v>
      </c>
      <c r="CT2372">
        <v>0</v>
      </c>
      <c r="CU2372">
        <v>0</v>
      </c>
      <c r="CV2372">
        <v>0</v>
      </c>
      <c r="CW2372">
        <v>0</v>
      </c>
      <c r="CX2372">
        <v>0</v>
      </c>
      <c r="CY2372">
        <v>0</v>
      </c>
      <c r="CZ2372">
        <v>0</v>
      </c>
      <c r="DA2372">
        <v>0</v>
      </c>
      <c r="DB2372">
        <v>0</v>
      </c>
      <c r="DC2372">
        <v>0</v>
      </c>
      <c r="DD2372">
        <v>0</v>
      </c>
      <c r="DE2372">
        <v>0</v>
      </c>
      <c r="DF2372">
        <v>0</v>
      </c>
      <c r="DG2372">
        <v>0</v>
      </c>
      <c r="DH2372">
        <v>0</v>
      </c>
      <c r="DI2372">
        <v>0</v>
      </c>
      <c r="DJ2372">
        <v>0</v>
      </c>
      <c r="DK2372">
        <v>0</v>
      </c>
      <c r="DL2372">
        <v>0</v>
      </c>
      <c r="DM2372">
        <v>0</v>
      </c>
      <c r="DN2372">
        <v>0</v>
      </c>
      <c r="DO2372">
        <v>66915</v>
      </c>
      <c r="DP2372">
        <v>317700</v>
      </c>
      <c r="DQ2372">
        <v>-224995</v>
      </c>
      <c r="DR2372">
        <v>175446</v>
      </c>
      <c r="DS2372">
        <v>0</v>
      </c>
    </row>
    <row r="2373" spans="1:123" x14ac:dyDescent="0.3">
      <c r="A2373" t="str">
        <f t="shared" si="37"/>
        <v>20421924</v>
      </c>
      <c r="B2373">
        <v>68</v>
      </c>
      <c r="C2373">
        <v>2042</v>
      </c>
      <c r="D2373">
        <v>192412</v>
      </c>
      <c r="E2373">
        <v>18</v>
      </c>
      <c r="F2373">
        <v>1965512</v>
      </c>
      <c r="G2373">
        <v>163053</v>
      </c>
      <c r="H2373">
        <v>550000</v>
      </c>
      <c r="I2373">
        <v>0</v>
      </c>
      <c r="J2373">
        <v>0</v>
      </c>
      <c r="K2373">
        <v>85000</v>
      </c>
      <c r="L2373">
        <v>200000</v>
      </c>
      <c r="M2373">
        <v>56200</v>
      </c>
      <c r="N2373">
        <v>11500</v>
      </c>
      <c r="O2373">
        <v>25500</v>
      </c>
      <c r="P2373">
        <v>4500</v>
      </c>
      <c r="Q2373">
        <v>2000</v>
      </c>
      <c r="R2373">
        <v>0</v>
      </c>
      <c r="S2373">
        <v>3810</v>
      </c>
      <c r="T2373">
        <v>35000</v>
      </c>
      <c r="U2373">
        <v>36000</v>
      </c>
      <c r="V2373">
        <v>0</v>
      </c>
      <c r="W2373">
        <v>10000</v>
      </c>
      <c r="X2373">
        <v>0</v>
      </c>
      <c r="Y2373">
        <v>0</v>
      </c>
      <c r="Z2373">
        <v>0</v>
      </c>
      <c r="AA2373">
        <v>0</v>
      </c>
      <c r="AB2373">
        <v>46915</v>
      </c>
      <c r="AC2373">
        <v>35363</v>
      </c>
      <c r="AD2373">
        <v>0</v>
      </c>
      <c r="AE2373">
        <v>46915</v>
      </c>
      <c r="AF2373">
        <v>6668</v>
      </c>
      <c r="AG2373">
        <v>0</v>
      </c>
      <c r="AH2373">
        <v>0</v>
      </c>
      <c r="AI2373">
        <v>44036</v>
      </c>
      <c r="AJ2373">
        <v>0</v>
      </c>
      <c r="AK2373">
        <v>44036</v>
      </c>
      <c r="AL2373">
        <v>44036</v>
      </c>
      <c r="AM2373">
        <v>0</v>
      </c>
      <c r="AN2373">
        <v>882842</v>
      </c>
      <c r="AO2373">
        <v>348260</v>
      </c>
      <c r="AP2373">
        <v>53583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0</v>
      </c>
      <c r="BI2373">
        <v>0</v>
      </c>
      <c r="BJ2373">
        <v>0</v>
      </c>
      <c r="BK2373">
        <v>401843</v>
      </c>
      <c r="BL2373">
        <v>0</v>
      </c>
      <c r="BM2373">
        <v>0</v>
      </c>
      <c r="BN2373">
        <v>0</v>
      </c>
      <c r="BO2373">
        <v>0</v>
      </c>
      <c r="BP2373">
        <v>0</v>
      </c>
      <c r="BQ2373">
        <v>0</v>
      </c>
      <c r="BR2373">
        <v>0</v>
      </c>
      <c r="BS2373">
        <v>0</v>
      </c>
      <c r="BT2373">
        <v>0</v>
      </c>
      <c r="BU2373">
        <v>0</v>
      </c>
      <c r="BV2373">
        <v>0</v>
      </c>
      <c r="BW2373">
        <v>0</v>
      </c>
      <c r="BX2373">
        <v>0</v>
      </c>
      <c r="BY2373">
        <v>0</v>
      </c>
      <c r="BZ2373">
        <v>0</v>
      </c>
      <c r="CA2373">
        <v>0</v>
      </c>
      <c r="CB2373">
        <v>0</v>
      </c>
      <c r="CC2373">
        <v>0</v>
      </c>
      <c r="CD2373">
        <v>0</v>
      </c>
      <c r="CE2373">
        <v>0</v>
      </c>
      <c r="CF2373">
        <v>0</v>
      </c>
      <c r="CG2373">
        <v>0</v>
      </c>
      <c r="CH2373">
        <v>0</v>
      </c>
      <c r="CI2373">
        <v>0</v>
      </c>
      <c r="CJ2373">
        <v>0</v>
      </c>
      <c r="CK2373">
        <v>0</v>
      </c>
      <c r="CL2373">
        <v>0</v>
      </c>
      <c r="CM2373">
        <v>0</v>
      </c>
      <c r="CN2373">
        <v>0</v>
      </c>
      <c r="CO2373">
        <v>0</v>
      </c>
      <c r="CP2373">
        <v>0</v>
      </c>
      <c r="CQ2373">
        <v>0</v>
      </c>
      <c r="CR2373">
        <v>0</v>
      </c>
      <c r="CS2373">
        <v>0</v>
      </c>
      <c r="CT2373">
        <v>0</v>
      </c>
      <c r="CU2373">
        <v>0</v>
      </c>
      <c r="CV2373">
        <v>0</v>
      </c>
      <c r="CW2373">
        <v>0</v>
      </c>
      <c r="CX2373">
        <v>0</v>
      </c>
      <c r="CY2373">
        <v>0</v>
      </c>
      <c r="CZ2373">
        <v>0</v>
      </c>
      <c r="DA2373">
        <v>0</v>
      </c>
      <c r="DB2373">
        <v>0</v>
      </c>
      <c r="DC2373">
        <v>0</v>
      </c>
      <c r="DD2373">
        <v>0</v>
      </c>
      <c r="DE2373">
        <v>0</v>
      </c>
      <c r="DF2373">
        <v>0</v>
      </c>
      <c r="DG2373">
        <v>0</v>
      </c>
      <c r="DH2373">
        <v>0</v>
      </c>
      <c r="DI2373">
        <v>0</v>
      </c>
      <c r="DJ2373">
        <v>0</v>
      </c>
      <c r="DK2373">
        <v>0</v>
      </c>
      <c r="DL2373">
        <v>0</v>
      </c>
      <c r="DM2373">
        <v>0</v>
      </c>
      <c r="DN2373">
        <v>0</v>
      </c>
      <c r="DO2373">
        <v>44036</v>
      </c>
      <c r="DP2373">
        <v>317700</v>
      </c>
      <c r="DQ2373">
        <v>-879880</v>
      </c>
      <c r="DR2373">
        <v>879880</v>
      </c>
      <c r="DS2373">
        <v>0</v>
      </c>
    </row>
    <row r="2374" spans="1:123" x14ac:dyDescent="0.3">
      <c r="A2374" t="str">
        <f t="shared" si="37"/>
        <v>20431925</v>
      </c>
      <c r="B2374">
        <v>68</v>
      </c>
      <c r="C2374">
        <v>2043</v>
      </c>
      <c r="D2374">
        <v>192512</v>
      </c>
      <c r="E2374">
        <v>39</v>
      </c>
      <c r="F2374">
        <v>2102452</v>
      </c>
      <c r="G2374">
        <v>163049</v>
      </c>
      <c r="H2374">
        <v>550000</v>
      </c>
      <c r="I2374">
        <v>0</v>
      </c>
      <c r="J2374">
        <v>0</v>
      </c>
      <c r="K2374">
        <v>85000</v>
      </c>
      <c r="L2374">
        <v>200000</v>
      </c>
      <c r="M2374">
        <v>56200</v>
      </c>
      <c r="N2374">
        <v>11500</v>
      </c>
      <c r="O2374">
        <v>25500</v>
      </c>
      <c r="P2374">
        <v>4500</v>
      </c>
      <c r="Q2374">
        <v>2000</v>
      </c>
      <c r="R2374">
        <v>0</v>
      </c>
      <c r="S2374">
        <v>3595</v>
      </c>
      <c r="T2374">
        <v>35000</v>
      </c>
      <c r="U2374">
        <v>36000</v>
      </c>
      <c r="V2374">
        <v>0</v>
      </c>
      <c r="W2374">
        <v>10000</v>
      </c>
      <c r="X2374">
        <v>0</v>
      </c>
      <c r="Y2374">
        <v>0</v>
      </c>
      <c r="Z2374">
        <v>0</v>
      </c>
      <c r="AA2374">
        <v>0</v>
      </c>
      <c r="AB2374">
        <v>44036</v>
      </c>
      <c r="AC2374">
        <v>75376</v>
      </c>
      <c r="AD2374">
        <v>0</v>
      </c>
      <c r="AE2374">
        <v>44036</v>
      </c>
      <c r="AF2374">
        <v>70174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819121</v>
      </c>
      <c r="AO2374">
        <v>742308</v>
      </c>
      <c r="AP2374">
        <v>114210</v>
      </c>
      <c r="AQ2374">
        <v>0</v>
      </c>
      <c r="AR2374">
        <v>14843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0</v>
      </c>
      <c r="BI2374">
        <v>0</v>
      </c>
      <c r="BJ2374">
        <v>0</v>
      </c>
      <c r="BK2374">
        <v>871362</v>
      </c>
      <c r="BL2374">
        <v>0</v>
      </c>
      <c r="BM2374">
        <v>0</v>
      </c>
      <c r="BN2374">
        <v>0</v>
      </c>
      <c r="BO2374">
        <v>0</v>
      </c>
      <c r="BP2374">
        <v>0</v>
      </c>
      <c r="BQ2374">
        <v>0</v>
      </c>
      <c r="BR2374">
        <v>0</v>
      </c>
      <c r="BS2374">
        <v>0</v>
      </c>
      <c r="BT2374">
        <v>0</v>
      </c>
      <c r="BU2374">
        <v>0</v>
      </c>
      <c r="BV2374">
        <v>0</v>
      </c>
      <c r="BW2374">
        <v>0</v>
      </c>
      <c r="BX2374">
        <v>0</v>
      </c>
      <c r="BY2374">
        <v>0</v>
      </c>
      <c r="BZ2374">
        <v>0</v>
      </c>
      <c r="CA2374">
        <v>0</v>
      </c>
      <c r="CB2374">
        <v>0</v>
      </c>
      <c r="CC2374">
        <v>0</v>
      </c>
      <c r="CD2374">
        <v>0</v>
      </c>
      <c r="CE2374">
        <v>0</v>
      </c>
      <c r="CF2374">
        <v>0</v>
      </c>
      <c r="CG2374">
        <v>0</v>
      </c>
      <c r="CH2374">
        <v>0</v>
      </c>
      <c r="CI2374">
        <v>0</v>
      </c>
      <c r="CJ2374">
        <v>0</v>
      </c>
      <c r="CK2374">
        <v>0</v>
      </c>
      <c r="CL2374">
        <v>0</v>
      </c>
      <c r="CM2374">
        <v>0</v>
      </c>
      <c r="CN2374">
        <v>0</v>
      </c>
      <c r="CO2374">
        <v>0</v>
      </c>
      <c r="CP2374">
        <v>0</v>
      </c>
      <c r="CQ2374">
        <v>0</v>
      </c>
      <c r="CR2374">
        <v>0</v>
      </c>
      <c r="CS2374">
        <v>0</v>
      </c>
      <c r="CT2374">
        <v>0</v>
      </c>
      <c r="CU2374">
        <v>0</v>
      </c>
      <c r="CV2374">
        <v>0</v>
      </c>
      <c r="CW2374">
        <v>0</v>
      </c>
      <c r="CX2374">
        <v>0</v>
      </c>
      <c r="CY2374">
        <v>0</v>
      </c>
      <c r="CZ2374">
        <v>0</v>
      </c>
      <c r="DA2374">
        <v>0</v>
      </c>
      <c r="DB2374">
        <v>0</v>
      </c>
      <c r="DC2374">
        <v>0</v>
      </c>
      <c r="DD2374">
        <v>0</v>
      </c>
      <c r="DE2374">
        <v>0</v>
      </c>
      <c r="DF2374">
        <v>0</v>
      </c>
      <c r="DG2374">
        <v>0</v>
      </c>
      <c r="DH2374">
        <v>0</v>
      </c>
      <c r="DI2374">
        <v>0</v>
      </c>
      <c r="DJ2374">
        <v>0</v>
      </c>
      <c r="DK2374">
        <v>0</v>
      </c>
      <c r="DL2374">
        <v>0</v>
      </c>
      <c r="DM2374">
        <v>0</v>
      </c>
      <c r="DN2374">
        <v>0</v>
      </c>
      <c r="DO2374">
        <v>0</v>
      </c>
      <c r="DP2374">
        <v>297700</v>
      </c>
      <c r="DQ2374">
        <v>-611019</v>
      </c>
      <c r="DR2374">
        <v>611019</v>
      </c>
      <c r="DS2374">
        <v>0</v>
      </c>
    </row>
    <row r="2375" spans="1:123" x14ac:dyDescent="0.3">
      <c r="A2375" t="str">
        <f t="shared" si="37"/>
        <v>20441926</v>
      </c>
      <c r="B2375">
        <v>68</v>
      </c>
      <c r="C2375">
        <v>2044</v>
      </c>
      <c r="D2375">
        <v>192612</v>
      </c>
      <c r="E2375">
        <v>38</v>
      </c>
      <c r="F2375">
        <v>1861257</v>
      </c>
      <c r="G2375">
        <v>163046</v>
      </c>
      <c r="H2375">
        <v>550000</v>
      </c>
      <c r="I2375">
        <v>0</v>
      </c>
      <c r="J2375">
        <v>0</v>
      </c>
      <c r="K2375">
        <v>85000</v>
      </c>
      <c r="L2375">
        <v>200000</v>
      </c>
      <c r="M2375">
        <v>56200</v>
      </c>
      <c r="N2375">
        <v>11500</v>
      </c>
      <c r="O2375">
        <v>25500</v>
      </c>
      <c r="P2375">
        <v>4500</v>
      </c>
      <c r="Q2375">
        <v>2000</v>
      </c>
      <c r="R2375">
        <v>0</v>
      </c>
      <c r="S2375">
        <v>3381</v>
      </c>
      <c r="T2375">
        <v>35000</v>
      </c>
      <c r="U2375">
        <v>36000</v>
      </c>
      <c r="V2375">
        <v>0</v>
      </c>
      <c r="W2375">
        <v>10000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73028</v>
      </c>
      <c r="AD2375">
        <v>0</v>
      </c>
      <c r="AE2375">
        <v>0</v>
      </c>
      <c r="AF2375">
        <v>110652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778429</v>
      </c>
      <c r="AO2375">
        <v>719183</v>
      </c>
      <c r="AP2375">
        <v>110652</v>
      </c>
      <c r="AQ2375">
        <v>0</v>
      </c>
      <c r="AR2375">
        <v>13602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0</v>
      </c>
      <c r="BI2375">
        <v>0</v>
      </c>
      <c r="BJ2375">
        <v>0</v>
      </c>
      <c r="BK2375">
        <v>843437</v>
      </c>
      <c r="BL2375">
        <v>0</v>
      </c>
      <c r="BM2375">
        <v>0</v>
      </c>
      <c r="BN2375">
        <v>0</v>
      </c>
      <c r="BO2375">
        <v>0</v>
      </c>
      <c r="BP2375">
        <v>0</v>
      </c>
      <c r="BQ2375">
        <v>0</v>
      </c>
      <c r="BR2375">
        <v>0</v>
      </c>
      <c r="BS2375">
        <v>0</v>
      </c>
      <c r="BT2375">
        <v>0</v>
      </c>
      <c r="BU2375">
        <v>0</v>
      </c>
      <c r="BV2375">
        <v>0</v>
      </c>
      <c r="BW2375">
        <v>0</v>
      </c>
      <c r="BX2375">
        <v>0</v>
      </c>
      <c r="BY2375">
        <v>0</v>
      </c>
      <c r="BZ2375">
        <v>0</v>
      </c>
      <c r="CA2375">
        <v>0</v>
      </c>
      <c r="CB2375">
        <v>0</v>
      </c>
      <c r="CC2375">
        <v>0</v>
      </c>
      <c r="CD2375">
        <v>0</v>
      </c>
      <c r="CE2375">
        <v>0</v>
      </c>
      <c r="CF2375">
        <v>0</v>
      </c>
      <c r="CG2375">
        <v>0</v>
      </c>
      <c r="CH2375">
        <v>0</v>
      </c>
      <c r="CI2375">
        <v>0</v>
      </c>
      <c r="CJ2375">
        <v>0</v>
      </c>
      <c r="CK2375">
        <v>0</v>
      </c>
      <c r="CL2375">
        <v>0</v>
      </c>
      <c r="CM2375">
        <v>0</v>
      </c>
      <c r="CN2375">
        <v>0</v>
      </c>
      <c r="CO2375">
        <v>0</v>
      </c>
      <c r="CP2375">
        <v>0</v>
      </c>
      <c r="CQ2375">
        <v>0</v>
      </c>
      <c r="CR2375">
        <v>0</v>
      </c>
      <c r="CS2375">
        <v>0</v>
      </c>
      <c r="CT2375">
        <v>0</v>
      </c>
      <c r="CU2375">
        <v>0</v>
      </c>
      <c r="CV2375">
        <v>0</v>
      </c>
      <c r="CW2375">
        <v>0</v>
      </c>
      <c r="CX2375">
        <v>0</v>
      </c>
      <c r="CY2375">
        <v>0</v>
      </c>
      <c r="CZ2375">
        <v>0</v>
      </c>
      <c r="DA2375">
        <v>0</v>
      </c>
      <c r="DB2375">
        <v>0</v>
      </c>
      <c r="DC2375">
        <v>0</v>
      </c>
      <c r="DD2375">
        <v>0</v>
      </c>
      <c r="DE2375">
        <v>0</v>
      </c>
      <c r="DF2375">
        <v>0</v>
      </c>
      <c r="DG2375">
        <v>0</v>
      </c>
      <c r="DH2375">
        <v>0</v>
      </c>
      <c r="DI2375">
        <v>0</v>
      </c>
      <c r="DJ2375">
        <v>0</v>
      </c>
      <c r="DK2375">
        <v>0</v>
      </c>
      <c r="DL2375">
        <v>0</v>
      </c>
      <c r="DM2375">
        <v>0</v>
      </c>
      <c r="DN2375">
        <v>0</v>
      </c>
      <c r="DO2375">
        <v>0</v>
      </c>
      <c r="DP2375">
        <v>277700</v>
      </c>
      <c r="DQ2375">
        <v>-438437</v>
      </c>
      <c r="DR2375">
        <v>438437</v>
      </c>
      <c r="DS2375">
        <v>0</v>
      </c>
    </row>
    <row r="2376" spans="1:123" x14ac:dyDescent="0.3">
      <c r="A2376" t="str">
        <f t="shared" si="37"/>
        <v>20451927</v>
      </c>
      <c r="B2376">
        <v>68</v>
      </c>
      <c r="C2376">
        <v>2045</v>
      </c>
      <c r="D2376">
        <v>192712</v>
      </c>
      <c r="E2376">
        <v>44</v>
      </c>
      <c r="F2376">
        <v>1684700</v>
      </c>
      <c r="G2376">
        <v>163042</v>
      </c>
      <c r="H2376">
        <v>550000</v>
      </c>
      <c r="I2376">
        <v>0</v>
      </c>
      <c r="J2376">
        <v>0</v>
      </c>
      <c r="K2376">
        <v>85000</v>
      </c>
      <c r="L2376">
        <v>200000</v>
      </c>
      <c r="M2376">
        <v>56200</v>
      </c>
      <c r="N2376">
        <v>11500</v>
      </c>
      <c r="O2376">
        <v>25500</v>
      </c>
      <c r="P2376">
        <v>4500</v>
      </c>
      <c r="Q2376">
        <v>2000</v>
      </c>
      <c r="R2376">
        <v>0</v>
      </c>
      <c r="S2376">
        <v>3166</v>
      </c>
      <c r="T2376">
        <v>35000</v>
      </c>
      <c r="U2376">
        <v>36000</v>
      </c>
      <c r="V2376">
        <v>0</v>
      </c>
      <c r="W2376">
        <v>15000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85239</v>
      </c>
      <c r="AD2376">
        <v>43915</v>
      </c>
      <c r="AE2376">
        <v>0</v>
      </c>
      <c r="AF2376">
        <v>129154</v>
      </c>
      <c r="AG2376">
        <v>43915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754712</v>
      </c>
      <c r="AO2376">
        <v>839432</v>
      </c>
      <c r="AP2376">
        <v>129154</v>
      </c>
      <c r="AQ2376">
        <v>0</v>
      </c>
      <c r="AR2376">
        <v>20000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57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0</v>
      </c>
      <c r="BI2376">
        <v>0</v>
      </c>
      <c r="BJ2376">
        <v>0</v>
      </c>
      <c r="BK2376">
        <v>988642</v>
      </c>
      <c r="BL2376">
        <v>0</v>
      </c>
      <c r="BM2376">
        <v>0</v>
      </c>
      <c r="BN2376">
        <v>0</v>
      </c>
      <c r="BO2376">
        <v>0</v>
      </c>
      <c r="BP2376">
        <v>0</v>
      </c>
      <c r="BQ2376">
        <v>0</v>
      </c>
      <c r="BR2376">
        <v>0</v>
      </c>
      <c r="BS2376">
        <v>0</v>
      </c>
      <c r="BT2376">
        <v>0</v>
      </c>
      <c r="BU2376">
        <v>0</v>
      </c>
      <c r="BV2376">
        <v>0</v>
      </c>
      <c r="BW2376">
        <v>0</v>
      </c>
      <c r="BX2376">
        <v>0</v>
      </c>
      <c r="BY2376">
        <v>0</v>
      </c>
      <c r="BZ2376">
        <v>0</v>
      </c>
      <c r="CA2376">
        <v>0</v>
      </c>
      <c r="CB2376">
        <v>0</v>
      </c>
      <c r="CC2376">
        <v>0</v>
      </c>
      <c r="CD2376">
        <v>0</v>
      </c>
      <c r="CE2376">
        <v>0</v>
      </c>
      <c r="CF2376">
        <v>0</v>
      </c>
      <c r="CG2376">
        <v>0</v>
      </c>
      <c r="CH2376">
        <v>0</v>
      </c>
      <c r="CI2376">
        <v>0</v>
      </c>
      <c r="CJ2376">
        <v>0</v>
      </c>
      <c r="CK2376">
        <v>0</v>
      </c>
      <c r="CL2376">
        <v>0</v>
      </c>
      <c r="CM2376">
        <v>0</v>
      </c>
      <c r="CN2376">
        <v>0</v>
      </c>
      <c r="CO2376">
        <v>0</v>
      </c>
      <c r="CP2376">
        <v>0</v>
      </c>
      <c r="CQ2376">
        <v>0</v>
      </c>
      <c r="CR2376">
        <v>0</v>
      </c>
      <c r="CS2376">
        <v>0</v>
      </c>
      <c r="CT2376">
        <v>0</v>
      </c>
      <c r="CU2376">
        <v>0</v>
      </c>
      <c r="CV2376">
        <v>0</v>
      </c>
      <c r="CW2376">
        <v>0</v>
      </c>
      <c r="CX2376">
        <v>0</v>
      </c>
      <c r="CY2376">
        <v>0</v>
      </c>
      <c r="CZ2376">
        <v>0</v>
      </c>
      <c r="DA2376">
        <v>0</v>
      </c>
      <c r="DB2376">
        <v>0</v>
      </c>
      <c r="DC2376">
        <v>0</v>
      </c>
      <c r="DD2376">
        <v>0</v>
      </c>
      <c r="DE2376">
        <v>0</v>
      </c>
      <c r="DF2376">
        <v>0</v>
      </c>
      <c r="DG2376">
        <v>0</v>
      </c>
      <c r="DH2376">
        <v>0</v>
      </c>
      <c r="DI2376">
        <v>0</v>
      </c>
      <c r="DJ2376">
        <v>0</v>
      </c>
      <c r="DK2376">
        <v>0</v>
      </c>
      <c r="DL2376">
        <v>0</v>
      </c>
      <c r="DM2376">
        <v>0</v>
      </c>
      <c r="DN2376">
        <v>0</v>
      </c>
      <c r="DO2376">
        <v>0</v>
      </c>
      <c r="DP2376">
        <v>257700</v>
      </c>
      <c r="DQ2376">
        <v>-140387</v>
      </c>
      <c r="DR2376">
        <v>140387</v>
      </c>
      <c r="DS2376">
        <v>0</v>
      </c>
    </row>
    <row r="2377" spans="1:123" x14ac:dyDescent="0.3">
      <c r="A2377" t="str">
        <f t="shared" si="37"/>
        <v>20461928</v>
      </c>
      <c r="B2377">
        <v>68</v>
      </c>
      <c r="C2377">
        <v>2046</v>
      </c>
      <c r="D2377">
        <v>192812</v>
      </c>
      <c r="E2377">
        <v>52</v>
      </c>
      <c r="F2377">
        <v>1912203</v>
      </c>
      <c r="G2377">
        <v>163038</v>
      </c>
      <c r="H2377">
        <v>550000</v>
      </c>
      <c r="I2377">
        <v>0</v>
      </c>
      <c r="J2377">
        <v>0</v>
      </c>
      <c r="K2377">
        <v>85000</v>
      </c>
      <c r="L2377">
        <v>200000</v>
      </c>
      <c r="M2377">
        <v>56200</v>
      </c>
      <c r="N2377">
        <v>11500</v>
      </c>
      <c r="O2377">
        <v>25500</v>
      </c>
      <c r="P2377">
        <v>4500</v>
      </c>
      <c r="Q2377">
        <v>2000</v>
      </c>
      <c r="R2377">
        <v>0</v>
      </c>
      <c r="S2377">
        <v>2951</v>
      </c>
      <c r="T2377">
        <v>35000</v>
      </c>
      <c r="U2377">
        <v>36000</v>
      </c>
      <c r="V2377">
        <v>0</v>
      </c>
      <c r="W2377">
        <v>15000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100126</v>
      </c>
      <c r="AD2377">
        <v>51585</v>
      </c>
      <c r="AE2377">
        <v>0</v>
      </c>
      <c r="AF2377">
        <v>151711</v>
      </c>
      <c r="AG2377">
        <v>51585</v>
      </c>
      <c r="AH2377">
        <v>0</v>
      </c>
      <c r="AI2377">
        <v>43915</v>
      </c>
      <c r="AJ2377">
        <v>0</v>
      </c>
      <c r="AK2377">
        <v>43915</v>
      </c>
      <c r="AL2377">
        <v>43915</v>
      </c>
      <c r="AM2377">
        <v>0</v>
      </c>
      <c r="AN2377">
        <v>731940</v>
      </c>
      <c r="AO2377">
        <v>986044</v>
      </c>
      <c r="AP2377">
        <v>151711</v>
      </c>
      <c r="AQ2377">
        <v>0</v>
      </c>
      <c r="AR2377">
        <v>20000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7926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0</v>
      </c>
      <c r="BI2377">
        <v>0</v>
      </c>
      <c r="BJ2377">
        <v>0</v>
      </c>
      <c r="BK2377">
        <v>1165681</v>
      </c>
      <c r="BL2377">
        <v>0</v>
      </c>
      <c r="BM2377">
        <v>0</v>
      </c>
      <c r="BN2377">
        <v>0</v>
      </c>
      <c r="BO2377">
        <v>0</v>
      </c>
      <c r="BP2377">
        <v>0</v>
      </c>
      <c r="BQ2377">
        <v>0</v>
      </c>
      <c r="BR2377">
        <v>0</v>
      </c>
      <c r="BS2377">
        <v>0</v>
      </c>
      <c r="BT2377">
        <v>0</v>
      </c>
      <c r="BU2377">
        <v>0</v>
      </c>
      <c r="BV2377">
        <v>0</v>
      </c>
      <c r="BW2377">
        <v>0</v>
      </c>
      <c r="BX2377">
        <v>0</v>
      </c>
      <c r="BY2377">
        <v>0</v>
      </c>
      <c r="BZ2377">
        <v>0</v>
      </c>
      <c r="CA2377">
        <v>0</v>
      </c>
      <c r="CB2377">
        <v>0</v>
      </c>
      <c r="CC2377">
        <v>0</v>
      </c>
      <c r="CD2377">
        <v>0</v>
      </c>
      <c r="CE2377">
        <v>0</v>
      </c>
      <c r="CF2377">
        <v>0</v>
      </c>
      <c r="CG2377">
        <v>0</v>
      </c>
      <c r="CH2377">
        <v>0</v>
      </c>
      <c r="CI2377">
        <v>0</v>
      </c>
      <c r="CJ2377">
        <v>0</v>
      </c>
      <c r="CK2377">
        <v>0</v>
      </c>
      <c r="CL2377">
        <v>0</v>
      </c>
      <c r="CM2377">
        <v>0</v>
      </c>
      <c r="CN2377">
        <v>0</v>
      </c>
      <c r="CO2377">
        <v>0</v>
      </c>
      <c r="CP2377">
        <v>0</v>
      </c>
      <c r="CQ2377">
        <v>0</v>
      </c>
      <c r="CR2377">
        <v>0</v>
      </c>
      <c r="CS2377">
        <v>0</v>
      </c>
      <c r="CT2377">
        <v>0</v>
      </c>
      <c r="CU2377">
        <v>0</v>
      </c>
      <c r="CV2377">
        <v>0</v>
      </c>
      <c r="CW2377">
        <v>0</v>
      </c>
      <c r="CX2377">
        <v>0</v>
      </c>
      <c r="CY2377">
        <v>0</v>
      </c>
      <c r="CZ2377">
        <v>0</v>
      </c>
      <c r="DA2377">
        <v>0</v>
      </c>
      <c r="DB2377">
        <v>0</v>
      </c>
      <c r="DC2377">
        <v>0</v>
      </c>
      <c r="DD2377">
        <v>0</v>
      </c>
      <c r="DE2377">
        <v>0</v>
      </c>
      <c r="DF2377">
        <v>0</v>
      </c>
      <c r="DG2377">
        <v>0</v>
      </c>
      <c r="DH2377">
        <v>0</v>
      </c>
      <c r="DI2377">
        <v>0</v>
      </c>
      <c r="DJ2377">
        <v>0</v>
      </c>
      <c r="DK2377">
        <v>0</v>
      </c>
      <c r="DL2377">
        <v>0</v>
      </c>
      <c r="DM2377">
        <v>0</v>
      </c>
      <c r="DN2377">
        <v>0</v>
      </c>
      <c r="DO2377">
        <v>43915</v>
      </c>
      <c r="DP2377">
        <v>237700</v>
      </c>
      <c r="DQ2377">
        <v>-213620</v>
      </c>
      <c r="DR2377">
        <v>213620</v>
      </c>
      <c r="DS2377">
        <v>0</v>
      </c>
    </row>
    <row r="2378" spans="1:123" x14ac:dyDescent="0.3">
      <c r="A2378" t="str">
        <f t="shared" si="37"/>
        <v>20471929</v>
      </c>
      <c r="B2378">
        <v>68</v>
      </c>
      <c r="C2378">
        <v>2047</v>
      </c>
      <c r="D2378">
        <v>192912</v>
      </c>
      <c r="E2378">
        <v>17</v>
      </c>
      <c r="F2378">
        <v>2137640</v>
      </c>
      <c r="G2378">
        <v>163034</v>
      </c>
      <c r="H2378">
        <v>550000</v>
      </c>
      <c r="I2378">
        <v>0</v>
      </c>
      <c r="J2378">
        <v>0</v>
      </c>
      <c r="K2378">
        <v>85000</v>
      </c>
      <c r="L2378">
        <v>200000</v>
      </c>
      <c r="M2378">
        <v>56200</v>
      </c>
      <c r="N2378">
        <v>11500</v>
      </c>
      <c r="O2378">
        <v>25500</v>
      </c>
      <c r="P2378">
        <v>4500</v>
      </c>
      <c r="Q2378">
        <v>2000</v>
      </c>
      <c r="R2378">
        <v>0</v>
      </c>
      <c r="S2378">
        <v>2737</v>
      </c>
      <c r="T2378">
        <v>35000</v>
      </c>
      <c r="U2378">
        <v>36000</v>
      </c>
      <c r="V2378">
        <v>0</v>
      </c>
      <c r="W2378">
        <v>15000</v>
      </c>
      <c r="X2378">
        <v>0</v>
      </c>
      <c r="Y2378">
        <v>0</v>
      </c>
      <c r="Z2378">
        <v>0</v>
      </c>
      <c r="AA2378">
        <v>0</v>
      </c>
      <c r="AB2378">
        <v>43915</v>
      </c>
      <c r="AC2378">
        <v>32733</v>
      </c>
      <c r="AD2378">
        <v>0</v>
      </c>
      <c r="AE2378">
        <v>43915</v>
      </c>
      <c r="AF2378">
        <v>5683</v>
      </c>
      <c r="AG2378">
        <v>0</v>
      </c>
      <c r="AH2378">
        <v>0</v>
      </c>
      <c r="AI2378">
        <v>51585</v>
      </c>
      <c r="AJ2378">
        <v>0</v>
      </c>
      <c r="AK2378">
        <v>51585</v>
      </c>
      <c r="AL2378">
        <v>51585</v>
      </c>
      <c r="AM2378">
        <v>0</v>
      </c>
      <c r="AN2378">
        <v>877754</v>
      </c>
      <c r="AO2378">
        <v>322360</v>
      </c>
      <c r="AP2378">
        <v>49598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0</v>
      </c>
      <c r="BI2378">
        <v>0</v>
      </c>
      <c r="BJ2378">
        <v>0</v>
      </c>
      <c r="BK2378">
        <v>371958</v>
      </c>
      <c r="BL2378">
        <v>0</v>
      </c>
      <c r="BM2378">
        <v>0</v>
      </c>
      <c r="BN2378">
        <v>0</v>
      </c>
      <c r="BO2378">
        <v>0</v>
      </c>
      <c r="BP2378">
        <v>0</v>
      </c>
      <c r="BQ2378">
        <v>0</v>
      </c>
      <c r="BR2378">
        <v>0</v>
      </c>
      <c r="BS2378">
        <v>0</v>
      </c>
      <c r="BT2378">
        <v>0</v>
      </c>
      <c r="BU2378">
        <v>0</v>
      </c>
      <c r="BV2378">
        <v>0</v>
      </c>
      <c r="BW2378">
        <v>0</v>
      </c>
      <c r="BX2378">
        <v>0</v>
      </c>
      <c r="BY2378">
        <v>0</v>
      </c>
      <c r="BZ2378">
        <v>0</v>
      </c>
      <c r="CA2378">
        <v>0</v>
      </c>
      <c r="CB2378">
        <v>0</v>
      </c>
      <c r="CC2378">
        <v>0</v>
      </c>
      <c r="CD2378">
        <v>0</v>
      </c>
      <c r="CE2378">
        <v>0</v>
      </c>
      <c r="CF2378">
        <v>0</v>
      </c>
      <c r="CG2378">
        <v>0</v>
      </c>
      <c r="CH2378">
        <v>0</v>
      </c>
      <c r="CI2378">
        <v>0</v>
      </c>
      <c r="CJ2378">
        <v>0</v>
      </c>
      <c r="CK2378">
        <v>0</v>
      </c>
      <c r="CL2378">
        <v>0</v>
      </c>
      <c r="CM2378">
        <v>0</v>
      </c>
      <c r="CN2378">
        <v>0</v>
      </c>
      <c r="CO2378">
        <v>0</v>
      </c>
      <c r="CP2378">
        <v>0</v>
      </c>
      <c r="CQ2378">
        <v>0</v>
      </c>
      <c r="CR2378">
        <v>0</v>
      </c>
      <c r="CS2378">
        <v>0</v>
      </c>
      <c r="CT2378">
        <v>0</v>
      </c>
      <c r="CU2378">
        <v>0</v>
      </c>
      <c r="CV2378">
        <v>0</v>
      </c>
      <c r="CW2378">
        <v>0</v>
      </c>
      <c r="CX2378">
        <v>0</v>
      </c>
      <c r="CY2378">
        <v>0</v>
      </c>
      <c r="CZ2378">
        <v>0</v>
      </c>
      <c r="DA2378">
        <v>0</v>
      </c>
      <c r="DB2378">
        <v>0</v>
      </c>
      <c r="DC2378">
        <v>0</v>
      </c>
      <c r="DD2378">
        <v>0</v>
      </c>
      <c r="DE2378">
        <v>0</v>
      </c>
      <c r="DF2378">
        <v>0</v>
      </c>
      <c r="DG2378">
        <v>0</v>
      </c>
      <c r="DH2378">
        <v>0</v>
      </c>
      <c r="DI2378">
        <v>0</v>
      </c>
      <c r="DJ2378">
        <v>0</v>
      </c>
      <c r="DK2378">
        <v>0</v>
      </c>
      <c r="DL2378">
        <v>0</v>
      </c>
      <c r="DM2378">
        <v>0</v>
      </c>
      <c r="DN2378">
        <v>0</v>
      </c>
      <c r="DO2378">
        <v>51585</v>
      </c>
      <c r="DP2378">
        <v>217700</v>
      </c>
      <c r="DQ2378">
        <v>-1086962</v>
      </c>
      <c r="DR2378">
        <v>1086962</v>
      </c>
      <c r="DS2378">
        <v>0</v>
      </c>
    </row>
    <row r="2379" spans="1:123" x14ac:dyDescent="0.3">
      <c r="A2379" t="str">
        <f t="shared" si="37"/>
        <v>20481930</v>
      </c>
      <c r="B2379">
        <v>68</v>
      </c>
      <c r="C2379">
        <v>2048</v>
      </c>
      <c r="D2379">
        <v>193012</v>
      </c>
      <c r="E2379">
        <v>50</v>
      </c>
      <c r="F2379">
        <v>2112090</v>
      </c>
      <c r="G2379">
        <v>163030</v>
      </c>
      <c r="H2379">
        <v>550000</v>
      </c>
      <c r="I2379">
        <v>0</v>
      </c>
      <c r="J2379">
        <v>0</v>
      </c>
      <c r="K2379">
        <v>85000</v>
      </c>
      <c r="L2379">
        <v>200000</v>
      </c>
      <c r="M2379">
        <v>56200</v>
      </c>
      <c r="N2379">
        <v>11500</v>
      </c>
      <c r="O2379">
        <v>25500</v>
      </c>
      <c r="P2379">
        <v>4500</v>
      </c>
      <c r="Q2379">
        <v>2000</v>
      </c>
      <c r="R2379">
        <v>0</v>
      </c>
      <c r="S2379">
        <v>2522</v>
      </c>
      <c r="T2379">
        <v>35000</v>
      </c>
      <c r="U2379">
        <v>36000</v>
      </c>
      <c r="V2379">
        <v>0</v>
      </c>
      <c r="W2379">
        <v>15000</v>
      </c>
      <c r="X2379">
        <v>0</v>
      </c>
      <c r="Y2379">
        <v>0</v>
      </c>
      <c r="Z2379">
        <v>0</v>
      </c>
      <c r="AA2379">
        <v>0</v>
      </c>
      <c r="AB2379">
        <v>51585</v>
      </c>
      <c r="AC2379">
        <v>96651</v>
      </c>
      <c r="AD2379">
        <v>49794</v>
      </c>
      <c r="AE2379">
        <v>51585</v>
      </c>
      <c r="AF2379">
        <v>94860</v>
      </c>
      <c r="AG2379">
        <v>49794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788362</v>
      </c>
      <c r="AO2379">
        <v>951819</v>
      </c>
      <c r="AP2379">
        <v>146445</v>
      </c>
      <c r="AQ2379">
        <v>0</v>
      </c>
      <c r="AR2379">
        <v>20000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6089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0</v>
      </c>
      <c r="BI2379">
        <v>0</v>
      </c>
      <c r="BJ2379">
        <v>0</v>
      </c>
      <c r="BK2379">
        <v>1124353</v>
      </c>
      <c r="BL2379">
        <v>0</v>
      </c>
      <c r="BM2379">
        <v>0</v>
      </c>
      <c r="BN2379">
        <v>0</v>
      </c>
      <c r="BO2379">
        <v>0</v>
      </c>
      <c r="BP2379">
        <v>0</v>
      </c>
      <c r="BQ2379">
        <v>0</v>
      </c>
      <c r="BR2379">
        <v>0</v>
      </c>
      <c r="BS2379">
        <v>0</v>
      </c>
      <c r="BT2379">
        <v>0</v>
      </c>
      <c r="BU2379">
        <v>0</v>
      </c>
      <c r="BV2379">
        <v>0</v>
      </c>
      <c r="BW2379">
        <v>0</v>
      </c>
      <c r="BX2379">
        <v>0</v>
      </c>
      <c r="BY2379">
        <v>0</v>
      </c>
      <c r="BZ2379">
        <v>0</v>
      </c>
      <c r="CA2379">
        <v>0</v>
      </c>
      <c r="CB2379">
        <v>0</v>
      </c>
      <c r="CC2379">
        <v>0</v>
      </c>
      <c r="CD2379">
        <v>0</v>
      </c>
      <c r="CE2379">
        <v>0</v>
      </c>
      <c r="CF2379">
        <v>0</v>
      </c>
      <c r="CG2379">
        <v>0</v>
      </c>
      <c r="CH2379">
        <v>0</v>
      </c>
      <c r="CI2379">
        <v>0</v>
      </c>
      <c r="CJ2379">
        <v>0</v>
      </c>
      <c r="CK2379">
        <v>0</v>
      </c>
      <c r="CL2379">
        <v>0</v>
      </c>
      <c r="CM2379">
        <v>0</v>
      </c>
      <c r="CN2379">
        <v>0</v>
      </c>
      <c r="CO2379">
        <v>0</v>
      </c>
      <c r="CP2379">
        <v>0</v>
      </c>
      <c r="CQ2379">
        <v>0</v>
      </c>
      <c r="CR2379">
        <v>0</v>
      </c>
      <c r="CS2379">
        <v>0</v>
      </c>
      <c r="CT2379">
        <v>0</v>
      </c>
      <c r="CU2379">
        <v>0</v>
      </c>
      <c r="CV2379">
        <v>0</v>
      </c>
      <c r="CW2379">
        <v>0</v>
      </c>
      <c r="CX2379">
        <v>0</v>
      </c>
      <c r="CY2379">
        <v>0</v>
      </c>
      <c r="CZ2379">
        <v>0</v>
      </c>
      <c r="DA2379">
        <v>0</v>
      </c>
      <c r="DB2379">
        <v>0</v>
      </c>
      <c r="DC2379">
        <v>0</v>
      </c>
      <c r="DD2379">
        <v>0</v>
      </c>
      <c r="DE2379">
        <v>0</v>
      </c>
      <c r="DF2379">
        <v>0</v>
      </c>
      <c r="DG2379">
        <v>0</v>
      </c>
      <c r="DH2379">
        <v>0</v>
      </c>
      <c r="DI2379">
        <v>0</v>
      </c>
      <c r="DJ2379">
        <v>0</v>
      </c>
      <c r="DK2379">
        <v>0</v>
      </c>
      <c r="DL2379">
        <v>0</v>
      </c>
      <c r="DM2379">
        <v>0</v>
      </c>
      <c r="DN2379">
        <v>0</v>
      </c>
      <c r="DO2379">
        <v>0</v>
      </c>
      <c r="DP2379">
        <v>197700</v>
      </c>
      <c r="DQ2379">
        <v>-398405</v>
      </c>
      <c r="DR2379">
        <v>398405</v>
      </c>
      <c r="DS2379">
        <v>0</v>
      </c>
    </row>
    <row r="2380" spans="1:123" x14ac:dyDescent="0.3">
      <c r="A2380" t="str">
        <f t="shared" si="37"/>
        <v>20491931</v>
      </c>
      <c r="B2380">
        <v>68</v>
      </c>
      <c r="C2380">
        <v>2049</v>
      </c>
      <c r="D2380">
        <v>193112</v>
      </c>
      <c r="E2380">
        <v>17</v>
      </c>
      <c r="F2380">
        <v>2123645</v>
      </c>
      <c r="G2380">
        <v>163025</v>
      </c>
      <c r="H2380">
        <v>550000</v>
      </c>
      <c r="I2380">
        <v>0</v>
      </c>
      <c r="J2380">
        <v>0</v>
      </c>
      <c r="K2380">
        <v>85000</v>
      </c>
      <c r="L2380">
        <v>200000</v>
      </c>
      <c r="M2380">
        <v>56200</v>
      </c>
      <c r="N2380">
        <v>11500</v>
      </c>
      <c r="O2380">
        <v>25500</v>
      </c>
      <c r="P2380">
        <v>4500</v>
      </c>
      <c r="Q2380">
        <v>2000</v>
      </c>
      <c r="R2380">
        <v>0</v>
      </c>
      <c r="S2380">
        <v>2308</v>
      </c>
      <c r="T2380">
        <v>35000</v>
      </c>
      <c r="U2380">
        <v>36000</v>
      </c>
      <c r="V2380">
        <v>0</v>
      </c>
      <c r="W2380">
        <v>15000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32264</v>
      </c>
      <c r="AD2380">
        <v>0</v>
      </c>
      <c r="AE2380">
        <v>0</v>
      </c>
      <c r="AF2380">
        <v>48886</v>
      </c>
      <c r="AG2380">
        <v>0</v>
      </c>
      <c r="AH2380">
        <v>0</v>
      </c>
      <c r="AI2380">
        <v>49794</v>
      </c>
      <c r="AJ2380">
        <v>0</v>
      </c>
      <c r="AK2380">
        <v>49794</v>
      </c>
      <c r="AL2380">
        <v>49794</v>
      </c>
      <c r="AM2380">
        <v>0</v>
      </c>
      <c r="AN2380">
        <v>834122</v>
      </c>
      <c r="AO2380">
        <v>317735</v>
      </c>
      <c r="AP2380">
        <v>48886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0</v>
      </c>
      <c r="BI2380">
        <v>0</v>
      </c>
      <c r="BJ2380">
        <v>0</v>
      </c>
      <c r="BK2380">
        <v>366621</v>
      </c>
      <c r="BL2380">
        <v>0</v>
      </c>
      <c r="BM2380">
        <v>0</v>
      </c>
      <c r="BN2380">
        <v>0</v>
      </c>
      <c r="BO2380">
        <v>0</v>
      </c>
      <c r="BP2380">
        <v>0</v>
      </c>
      <c r="BQ2380">
        <v>0</v>
      </c>
      <c r="BR2380">
        <v>0</v>
      </c>
      <c r="BS2380">
        <v>0</v>
      </c>
      <c r="BT2380">
        <v>0</v>
      </c>
      <c r="BU2380">
        <v>0</v>
      </c>
      <c r="BV2380">
        <v>0</v>
      </c>
      <c r="BW2380">
        <v>0</v>
      </c>
      <c r="BX2380">
        <v>0</v>
      </c>
      <c r="BY2380">
        <v>0</v>
      </c>
      <c r="BZ2380">
        <v>0</v>
      </c>
      <c r="CA2380">
        <v>0</v>
      </c>
      <c r="CB2380">
        <v>0</v>
      </c>
      <c r="CC2380">
        <v>0</v>
      </c>
      <c r="CD2380">
        <v>0</v>
      </c>
      <c r="CE2380">
        <v>0</v>
      </c>
      <c r="CF2380">
        <v>0</v>
      </c>
      <c r="CG2380">
        <v>0</v>
      </c>
      <c r="CH2380">
        <v>0</v>
      </c>
      <c r="CI2380">
        <v>0</v>
      </c>
      <c r="CJ2380">
        <v>0</v>
      </c>
      <c r="CK2380">
        <v>0</v>
      </c>
      <c r="CL2380">
        <v>0</v>
      </c>
      <c r="CM2380">
        <v>0</v>
      </c>
      <c r="CN2380">
        <v>0</v>
      </c>
      <c r="CO2380">
        <v>0</v>
      </c>
      <c r="CP2380">
        <v>0</v>
      </c>
      <c r="CQ2380">
        <v>0</v>
      </c>
      <c r="CR2380">
        <v>0</v>
      </c>
      <c r="CS2380">
        <v>0</v>
      </c>
      <c r="CT2380">
        <v>0</v>
      </c>
      <c r="CU2380">
        <v>0</v>
      </c>
      <c r="CV2380">
        <v>0</v>
      </c>
      <c r="CW2380">
        <v>0</v>
      </c>
      <c r="CX2380">
        <v>0</v>
      </c>
      <c r="CY2380">
        <v>0</v>
      </c>
      <c r="CZ2380">
        <v>0</v>
      </c>
      <c r="DA2380">
        <v>0</v>
      </c>
      <c r="DB2380">
        <v>0</v>
      </c>
      <c r="DC2380">
        <v>0</v>
      </c>
      <c r="DD2380">
        <v>0</v>
      </c>
      <c r="DE2380">
        <v>0</v>
      </c>
      <c r="DF2380">
        <v>0</v>
      </c>
      <c r="DG2380">
        <v>0</v>
      </c>
      <c r="DH2380">
        <v>0</v>
      </c>
      <c r="DI2380">
        <v>0</v>
      </c>
      <c r="DJ2380">
        <v>0</v>
      </c>
      <c r="DK2380">
        <v>0</v>
      </c>
      <c r="DL2380">
        <v>0</v>
      </c>
      <c r="DM2380">
        <v>0</v>
      </c>
      <c r="DN2380">
        <v>0</v>
      </c>
      <c r="DO2380">
        <v>49794</v>
      </c>
      <c r="DP2380">
        <v>177700</v>
      </c>
      <c r="DQ2380">
        <v>-1121927</v>
      </c>
      <c r="DR2380">
        <v>1121927</v>
      </c>
      <c r="DS2380">
        <v>0</v>
      </c>
    </row>
    <row r="2381" spans="1:123" x14ac:dyDescent="0.3">
      <c r="A2381" t="str">
        <f t="shared" si="37"/>
        <v>20501932</v>
      </c>
      <c r="B2381">
        <v>68</v>
      </c>
      <c r="C2381">
        <v>2050</v>
      </c>
      <c r="D2381">
        <v>193212</v>
      </c>
      <c r="E2381">
        <v>32</v>
      </c>
      <c r="F2381">
        <v>2046273</v>
      </c>
      <c r="G2381">
        <v>163021</v>
      </c>
      <c r="H2381">
        <v>550000</v>
      </c>
      <c r="I2381">
        <v>0</v>
      </c>
      <c r="J2381">
        <v>0</v>
      </c>
      <c r="K2381">
        <v>85000</v>
      </c>
      <c r="L2381">
        <v>200000</v>
      </c>
      <c r="M2381">
        <v>56200</v>
      </c>
      <c r="N2381">
        <v>11500</v>
      </c>
      <c r="O2381">
        <v>25500</v>
      </c>
      <c r="P2381">
        <v>4500</v>
      </c>
      <c r="Q2381">
        <v>2000</v>
      </c>
      <c r="R2381">
        <v>0</v>
      </c>
      <c r="S2381">
        <v>2093</v>
      </c>
      <c r="T2381">
        <v>35000</v>
      </c>
      <c r="U2381">
        <v>36000</v>
      </c>
      <c r="V2381">
        <v>0</v>
      </c>
      <c r="W2381">
        <v>20000</v>
      </c>
      <c r="X2381">
        <v>0</v>
      </c>
      <c r="Y2381">
        <v>0</v>
      </c>
      <c r="Z2381">
        <v>0</v>
      </c>
      <c r="AA2381">
        <v>0</v>
      </c>
      <c r="AB2381">
        <v>49794</v>
      </c>
      <c r="AC2381">
        <v>62602</v>
      </c>
      <c r="AD2381">
        <v>0</v>
      </c>
      <c r="AE2381">
        <v>49794</v>
      </c>
      <c r="AF2381">
        <v>45060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832732</v>
      </c>
      <c r="AO2381">
        <v>616508</v>
      </c>
      <c r="AP2381">
        <v>94855</v>
      </c>
      <c r="AQ2381">
        <v>0</v>
      </c>
      <c r="AR2381">
        <v>8091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0</v>
      </c>
      <c r="BI2381">
        <v>0</v>
      </c>
      <c r="BJ2381">
        <v>0</v>
      </c>
      <c r="BK2381">
        <v>719454</v>
      </c>
      <c r="BL2381">
        <v>0</v>
      </c>
      <c r="BM2381">
        <v>0</v>
      </c>
      <c r="BN2381">
        <v>0</v>
      </c>
      <c r="BO2381">
        <v>0</v>
      </c>
      <c r="BP2381">
        <v>0</v>
      </c>
      <c r="BQ2381">
        <v>0</v>
      </c>
      <c r="BR2381">
        <v>0</v>
      </c>
      <c r="BS2381">
        <v>0</v>
      </c>
      <c r="BT2381">
        <v>0</v>
      </c>
      <c r="BU2381">
        <v>0</v>
      </c>
      <c r="BV2381">
        <v>0</v>
      </c>
      <c r="BW2381">
        <v>0</v>
      </c>
      <c r="BX2381">
        <v>0</v>
      </c>
      <c r="BY2381">
        <v>0</v>
      </c>
      <c r="BZ2381">
        <v>0</v>
      </c>
      <c r="CA2381">
        <v>0</v>
      </c>
      <c r="CB2381">
        <v>0</v>
      </c>
      <c r="CC2381">
        <v>0</v>
      </c>
      <c r="CD2381">
        <v>0</v>
      </c>
      <c r="CE2381">
        <v>0</v>
      </c>
      <c r="CF2381">
        <v>0</v>
      </c>
      <c r="CG2381">
        <v>0</v>
      </c>
      <c r="CH2381">
        <v>0</v>
      </c>
      <c r="CI2381">
        <v>0</v>
      </c>
      <c r="CJ2381">
        <v>0</v>
      </c>
      <c r="CK2381">
        <v>0</v>
      </c>
      <c r="CL2381">
        <v>0</v>
      </c>
      <c r="CM2381">
        <v>0</v>
      </c>
      <c r="CN2381">
        <v>0</v>
      </c>
      <c r="CO2381">
        <v>0</v>
      </c>
      <c r="CP2381">
        <v>0</v>
      </c>
      <c r="CQ2381">
        <v>0</v>
      </c>
      <c r="CR2381">
        <v>0</v>
      </c>
      <c r="CS2381">
        <v>0</v>
      </c>
      <c r="CT2381">
        <v>0</v>
      </c>
      <c r="CU2381">
        <v>0</v>
      </c>
      <c r="CV2381">
        <v>0</v>
      </c>
      <c r="CW2381">
        <v>0</v>
      </c>
      <c r="CX2381">
        <v>0</v>
      </c>
      <c r="CY2381">
        <v>0</v>
      </c>
      <c r="CZ2381">
        <v>0</v>
      </c>
      <c r="DA2381">
        <v>0</v>
      </c>
      <c r="DB2381">
        <v>0</v>
      </c>
      <c r="DC2381">
        <v>0</v>
      </c>
      <c r="DD2381">
        <v>0</v>
      </c>
      <c r="DE2381">
        <v>0</v>
      </c>
      <c r="DF2381">
        <v>0</v>
      </c>
      <c r="DG2381">
        <v>0</v>
      </c>
      <c r="DH2381">
        <v>0</v>
      </c>
      <c r="DI2381">
        <v>0</v>
      </c>
      <c r="DJ2381">
        <v>0</v>
      </c>
      <c r="DK2381">
        <v>0</v>
      </c>
      <c r="DL2381">
        <v>0</v>
      </c>
      <c r="DM2381">
        <v>0</v>
      </c>
      <c r="DN2381">
        <v>0</v>
      </c>
      <c r="DO2381">
        <v>0</v>
      </c>
      <c r="DP2381">
        <v>157700</v>
      </c>
      <c r="DQ2381">
        <v>-693108</v>
      </c>
      <c r="DR2381">
        <v>693108</v>
      </c>
      <c r="DS2381">
        <v>0</v>
      </c>
    </row>
    <row r="2382" spans="1:123" x14ac:dyDescent="0.3">
      <c r="A2382" t="str">
        <f t="shared" si="37"/>
        <v>20161990</v>
      </c>
      <c r="B2382">
        <v>69</v>
      </c>
      <c r="C2382">
        <v>2016</v>
      </c>
      <c r="D2382">
        <v>199012</v>
      </c>
      <c r="E2382">
        <v>25</v>
      </c>
      <c r="F2382">
        <v>1632708</v>
      </c>
      <c r="G2382">
        <v>211232</v>
      </c>
      <c r="H2382">
        <v>550000</v>
      </c>
      <c r="I2382">
        <v>0</v>
      </c>
      <c r="J2382">
        <v>126000</v>
      </c>
      <c r="K2382">
        <v>85000</v>
      </c>
      <c r="L2382">
        <v>100000</v>
      </c>
      <c r="M2382">
        <v>56200</v>
      </c>
      <c r="N2382">
        <v>11500</v>
      </c>
      <c r="O2382">
        <v>25500</v>
      </c>
      <c r="P2382">
        <v>4500</v>
      </c>
      <c r="Q2382">
        <v>2000</v>
      </c>
      <c r="R2382">
        <v>0</v>
      </c>
      <c r="S2382">
        <v>8370</v>
      </c>
      <c r="T2382">
        <v>35000</v>
      </c>
      <c r="U2382">
        <v>36000</v>
      </c>
      <c r="V2382">
        <v>0</v>
      </c>
      <c r="W2382">
        <v>0</v>
      </c>
      <c r="X2382">
        <v>79000</v>
      </c>
      <c r="Y2382">
        <v>0</v>
      </c>
      <c r="Z2382">
        <v>0</v>
      </c>
      <c r="AA2382">
        <v>0</v>
      </c>
      <c r="AB2382">
        <v>210000</v>
      </c>
      <c r="AC2382">
        <v>48560</v>
      </c>
      <c r="AD2382">
        <v>0</v>
      </c>
      <c r="AE2382">
        <v>73578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136422</v>
      </c>
      <c r="AL2382">
        <v>0</v>
      </c>
      <c r="AM2382">
        <v>0</v>
      </c>
      <c r="AN2382">
        <v>1009070</v>
      </c>
      <c r="AO2382">
        <v>478222</v>
      </c>
      <c r="AP2382">
        <v>73578</v>
      </c>
      <c r="AQ2382">
        <v>0</v>
      </c>
      <c r="AR2382">
        <v>669</v>
      </c>
      <c r="AS2382">
        <v>3000</v>
      </c>
      <c r="AT2382">
        <v>8000</v>
      </c>
      <c r="AU2382">
        <v>200000</v>
      </c>
      <c r="AV2382">
        <v>0</v>
      </c>
      <c r="AW2382">
        <v>0</v>
      </c>
      <c r="AX2382">
        <v>6401</v>
      </c>
      <c r="AY2382">
        <v>0</v>
      </c>
      <c r="AZ2382">
        <v>0</v>
      </c>
      <c r="BA2382">
        <v>0</v>
      </c>
      <c r="BB2382">
        <v>8000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0</v>
      </c>
      <c r="BI2382">
        <v>0</v>
      </c>
      <c r="BJ2382">
        <v>0</v>
      </c>
      <c r="BK2382">
        <v>777870</v>
      </c>
      <c r="BL2382">
        <v>0</v>
      </c>
      <c r="BM2382">
        <v>32000</v>
      </c>
      <c r="BN2382">
        <v>0</v>
      </c>
      <c r="BO2382">
        <v>0</v>
      </c>
      <c r="BP2382">
        <v>61000</v>
      </c>
      <c r="BQ2382">
        <v>0</v>
      </c>
      <c r="BR2382">
        <v>0</v>
      </c>
      <c r="BS2382">
        <v>0</v>
      </c>
      <c r="BT2382">
        <v>0</v>
      </c>
      <c r="BU2382">
        <v>0</v>
      </c>
      <c r="BV2382">
        <v>0</v>
      </c>
      <c r="BW2382">
        <v>0</v>
      </c>
      <c r="BX2382">
        <v>0</v>
      </c>
      <c r="BY2382">
        <v>0</v>
      </c>
      <c r="BZ2382">
        <v>0</v>
      </c>
      <c r="CA2382">
        <v>0</v>
      </c>
      <c r="CB2382">
        <v>0</v>
      </c>
      <c r="CC2382">
        <v>0</v>
      </c>
      <c r="CD2382">
        <v>0</v>
      </c>
      <c r="CE2382">
        <v>0</v>
      </c>
      <c r="CF2382">
        <v>0</v>
      </c>
      <c r="CG2382">
        <v>0</v>
      </c>
      <c r="CH2382">
        <v>0</v>
      </c>
      <c r="CI2382">
        <v>0</v>
      </c>
      <c r="CJ2382">
        <v>0</v>
      </c>
      <c r="CK2382">
        <v>0</v>
      </c>
      <c r="CL2382">
        <v>0</v>
      </c>
      <c r="CM2382">
        <v>0</v>
      </c>
      <c r="CN2382">
        <v>0</v>
      </c>
      <c r="CO2382">
        <v>0</v>
      </c>
      <c r="CP2382">
        <v>0</v>
      </c>
      <c r="CQ2382">
        <v>64000</v>
      </c>
      <c r="CR2382">
        <v>0</v>
      </c>
      <c r="CS2382">
        <v>0</v>
      </c>
      <c r="CT2382">
        <v>18000</v>
      </c>
      <c r="CU2382">
        <v>0</v>
      </c>
      <c r="CV2382">
        <v>0</v>
      </c>
      <c r="CW2382">
        <v>0</v>
      </c>
      <c r="CX2382">
        <v>0</v>
      </c>
      <c r="CY2382">
        <v>0</v>
      </c>
      <c r="CZ2382">
        <v>0</v>
      </c>
      <c r="DA2382">
        <v>0</v>
      </c>
      <c r="DB2382">
        <v>0</v>
      </c>
      <c r="DC2382">
        <v>0</v>
      </c>
      <c r="DD2382">
        <v>0</v>
      </c>
      <c r="DE2382">
        <v>5000</v>
      </c>
      <c r="DF2382">
        <v>0</v>
      </c>
      <c r="DG2382">
        <v>0</v>
      </c>
      <c r="DH2382">
        <v>0</v>
      </c>
      <c r="DI2382">
        <v>0</v>
      </c>
      <c r="DJ2382">
        <v>119599</v>
      </c>
      <c r="DK2382">
        <v>124000</v>
      </c>
      <c r="DL2382">
        <v>30000</v>
      </c>
      <c r="DM2382">
        <v>137000</v>
      </c>
      <c r="DN2382">
        <v>0</v>
      </c>
      <c r="DO2382">
        <v>634021</v>
      </c>
      <c r="DP2382">
        <v>317700</v>
      </c>
      <c r="DQ2382">
        <v>-378401</v>
      </c>
      <c r="DR2382">
        <v>0</v>
      </c>
      <c r="DS2382">
        <v>0</v>
      </c>
    </row>
    <row r="2383" spans="1:123" x14ac:dyDescent="0.3">
      <c r="A2383" t="str">
        <f t="shared" si="37"/>
        <v>20171991</v>
      </c>
      <c r="B2383">
        <v>69</v>
      </c>
      <c r="C2383">
        <v>2017</v>
      </c>
      <c r="D2383">
        <v>199112</v>
      </c>
      <c r="E2383">
        <v>15</v>
      </c>
      <c r="F2383">
        <v>1682053</v>
      </c>
      <c r="G2383">
        <v>215203</v>
      </c>
      <c r="H2383">
        <v>550000</v>
      </c>
      <c r="I2383">
        <v>0</v>
      </c>
      <c r="J2383">
        <v>126000</v>
      </c>
      <c r="K2383">
        <v>85000</v>
      </c>
      <c r="L2383">
        <v>100000</v>
      </c>
      <c r="M2383">
        <v>56200</v>
      </c>
      <c r="N2383">
        <v>11500</v>
      </c>
      <c r="O2383">
        <v>25500</v>
      </c>
      <c r="P2383">
        <v>4500</v>
      </c>
      <c r="Q2383">
        <v>2000</v>
      </c>
      <c r="R2383">
        <v>0</v>
      </c>
      <c r="S2383">
        <v>8311</v>
      </c>
      <c r="T2383">
        <v>35000</v>
      </c>
      <c r="U2383">
        <v>36000</v>
      </c>
      <c r="V2383">
        <v>0</v>
      </c>
      <c r="W2383">
        <v>0</v>
      </c>
      <c r="X2383">
        <v>23750</v>
      </c>
      <c r="Y2383">
        <v>0</v>
      </c>
      <c r="Z2383">
        <v>0</v>
      </c>
      <c r="AA2383">
        <v>0</v>
      </c>
      <c r="AB2383">
        <v>136422</v>
      </c>
      <c r="AC2383">
        <v>29755</v>
      </c>
      <c r="AD2383">
        <v>0</v>
      </c>
      <c r="AE2383">
        <v>45084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91337</v>
      </c>
      <c r="AL2383">
        <v>0</v>
      </c>
      <c r="AM2383">
        <v>0</v>
      </c>
      <c r="AN2383">
        <v>953761</v>
      </c>
      <c r="AO2383">
        <v>293025</v>
      </c>
      <c r="AP2383">
        <v>45084</v>
      </c>
      <c r="AQ2383">
        <v>0</v>
      </c>
      <c r="AR2383">
        <v>0</v>
      </c>
      <c r="AS2383">
        <v>6000</v>
      </c>
      <c r="AT2383">
        <v>8000</v>
      </c>
      <c r="AU2383">
        <v>0</v>
      </c>
      <c r="AV2383">
        <v>75000</v>
      </c>
      <c r="AW2383">
        <v>0</v>
      </c>
      <c r="AX2383">
        <v>32116</v>
      </c>
      <c r="AY2383">
        <v>0</v>
      </c>
      <c r="AZ2383">
        <v>0</v>
      </c>
      <c r="BA2383">
        <v>25000</v>
      </c>
      <c r="BB2383">
        <v>8000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0</v>
      </c>
      <c r="BI2383">
        <v>0</v>
      </c>
      <c r="BJ2383">
        <v>0</v>
      </c>
      <c r="BK2383">
        <v>492226</v>
      </c>
      <c r="BL2383">
        <v>0</v>
      </c>
      <c r="BM2383">
        <v>12000</v>
      </c>
      <c r="BN2383">
        <v>18000</v>
      </c>
      <c r="BO2383">
        <v>0</v>
      </c>
      <c r="BP2383">
        <v>0</v>
      </c>
      <c r="BQ2383">
        <v>0</v>
      </c>
      <c r="BR2383">
        <v>0</v>
      </c>
      <c r="BS2383">
        <v>0</v>
      </c>
      <c r="BT2383">
        <v>0</v>
      </c>
      <c r="BU2383">
        <v>0</v>
      </c>
      <c r="BV2383">
        <v>0</v>
      </c>
      <c r="BW2383">
        <v>0</v>
      </c>
      <c r="BX2383">
        <v>0</v>
      </c>
      <c r="BY2383">
        <v>0</v>
      </c>
      <c r="BZ2383">
        <v>0</v>
      </c>
      <c r="CA2383">
        <v>0</v>
      </c>
      <c r="CB2383">
        <v>0</v>
      </c>
      <c r="CC2383">
        <v>0</v>
      </c>
      <c r="CD2383">
        <v>0</v>
      </c>
      <c r="CE2383">
        <v>0</v>
      </c>
      <c r="CF2383">
        <v>10000</v>
      </c>
      <c r="CG2383">
        <v>0</v>
      </c>
      <c r="CH2383">
        <v>0</v>
      </c>
      <c r="CI2383">
        <v>0</v>
      </c>
      <c r="CJ2383">
        <v>0</v>
      </c>
      <c r="CK2383">
        <v>0</v>
      </c>
      <c r="CL2383">
        <v>0</v>
      </c>
      <c r="CM2383">
        <v>0</v>
      </c>
      <c r="CN2383">
        <v>0</v>
      </c>
      <c r="CO2383">
        <v>0</v>
      </c>
      <c r="CP2383">
        <v>0</v>
      </c>
      <c r="CQ2383">
        <v>32000</v>
      </c>
      <c r="CR2383">
        <v>0</v>
      </c>
      <c r="CS2383">
        <v>0</v>
      </c>
      <c r="CT2383">
        <v>0</v>
      </c>
      <c r="CU2383">
        <v>0</v>
      </c>
      <c r="CV2383">
        <v>0</v>
      </c>
      <c r="CW2383">
        <v>0</v>
      </c>
      <c r="CX2383">
        <v>0</v>
      </c>
      <c r="CY2383">
        <v>0</v>
      </c>
      <c r="CZ2383">
        <v>0</v>
      </c>
      <c r="DA2383">
        <v>0</v>
      </c>
      <c r="DB2383">
        <v>0</v>
      </c>
      <c r="DC2383">
        <v>0</v>
      </c>
      <c r="DD2383">
        <v>0</v>
      </c>
      <c r="DE2383">
        <v>0</v>
      </c>
      <c r="DF2383">
        <v>0</v>
      </c>
      <c r="DG2383">
        <v>0</v>
      </c>
      <c r="DH2383">
        <v>0</v>
      </c>
      <c r="DI2383">
        <v>0</v>
      </c>
      <c r="DJ2383">
        <v>87483</v>
      </c>
      <c r="DK2383">
        <v>99000</v>
      </c>
      <c r="DL2383">
        <v>30000</v>
      </c>
      <c r="DM2383">
        <v>62000</v>
      </c>
      <c r="DN2383">
        <v>0</v>
      </c>
      <c r="DO2383">
        <v>401820</v>
      </c>
      <c r="DP2383">
        <v>317700</v>
      </c>
      <c r="DQ2383">
        <v>-643135</v>
      </c>
      <c r="DR2383">
        <v>447269</v>
      </c>
      <c r="DS2383">
        <v>0</v>
      </c>
    </row>
    <row r="2384" spans="1:123" x14ac:dyDescent="0.3">
      <c r="A2384" t="str">
        <f t="shared" si="37"/>
        <v>20181992</v>
      </c>
      <c r="B2384">
        <v>69</v>
      </c>
      <c r="C2384">
        <v>2018</v>
      </c>
      <c r="D2384">
        <v>199212</v>
      </c>
      <c r="E2384">
        <v>24</v>
      </c>
      <c r="F2384">
        <v>1690956</v>
      </c>
      <c r="G2384">
        <v>186174</v>
      </c>
      <c r="H2384">
        <v>550000</v>
      </c>
      <c r="I2384">
        <v>0</v>
      </c>
      <c r="J2384">
        <v>120000</v>
      </c>
      <c r="K2384">
        <v>85000</v>
      </c>
      <c r="L2384">
        <v>130000</v>
      </c>
      <c r="M2384">
        <v>56200</v>
      </c>
      <c r="N2384">
        <v>11500</v>
      </c>
      <c r="O2384">
        <v>25500</v>
      </c>
      <c r="P2384">
        <v>4500</v>
      </c>
      <c r="Q2384">
        <v>2000</v>
      </c>
      <c r="R2384">
        <v>0</v>
      </c>
      <c r="S2384">
        <v>8252</v>
      </c>
      <c r="T2384">
        <v>35000</v>
      </c>
      <c r="U2384">
        <v>36000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91337</v>
      </c>
      <c r="AC2384">
        <v>46158</v>
      </c>
      <c r="AD2384">
        <v>0</v>
      </c>
      <c r="AE2384">
        <v>69939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21398</v>
      </c>
      <c r="AL2384">
        <v>0</v>
      </c>
      <c r="AM2384">
        <v>0</v>
      </c>
      <c r="AN2384">
        <v>953952</v>
      </c>
      <c r="AO2384">
        <v>454568</v>
      </c>
      <c r="AP2384">
        <v>69939</v>
      </c>
      <c r="AQ2384">
        <v>0</v>
      </c>
      <c r="AR2384">
        <v>0</v>
      </c>
      <c r="AS2384">
        <v>3000</v>
      </c>
      <c r="AT2384">
        <v>8000</v>
      </c>
      <c r="AU2384">
        <v>0</v>
      </c>
      <c r="AV2384">
        <v>62000</v>
      </c>
      <c r="AW2384">
        <v>0</v>
      </c>
      <c r="AX2384">
        <v>36701</v>
      </c>
      <c r="AY2384">
        <v>0</v>
      </c>
      <c r="AZ2384">
        <v>0</v>
      </c>
      <c r="BA2384">
        <v>25000</v>
      </c>
      <c r="BB2384">
        <v>8000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0</v>
      </c>
      <c r="BI2384">
        <v>0</v>
      </c>
      <c r="BJ2384">
        <v>0</v>
      </c>
      <c r="BK2384">
        <v>667208</v>
      </c>
      <c r="BL2384">
        <v>0</v>
      </c>
      <c r="BM2384">
        <v>0</v>
      </c>
      <c r="BN2384">
        <v>0</v>
      </c>
      <c r="BO2384">
        <v>0</v>
      </c>
      <c r="BP2384">
        <v>0</v>
      </c>
      <c r="BQ2384">
        <v>0</v>
      </c>
      <c r="BR2384">
        <v>0</v>
      </c>
      <c r="BS2384">
        <v>0</v>
      </c>
      <c r="BT2384">
        <v>0</v>
      </c>
      <c r="BU2384">
        <v>0</v>
      </c>
      <c r="BV2384">
        <v>0</v>
      </c>
      <c r="BW2384">
        <v>0</v>
      </c>
      <c r="BX2384">
        <v>0</v>
      </c>
      <c r="BY2384">
        <v>0</v>
      </c>
      <c r="BZ2384">
        <v>0</v>
      </c>
      <c r="CA2384">
        <v>0</v>
      </c>
      <c r="CB2384">
        <v>0</v>
      </c>
      <c r="CC2384">
        <v>0</v>
      </c>
      <c r="CD2384">
        <v>0</v>
      </c>
      <c r="CE2384">
        <v>0</v>
      </c>
      <c r="CF2384">
        <v>5000</v>
      </c>
      <c r="CG2384">
        <v>0</v>
      </c>
      <c r="CH2384">
        <v>0</v>
      </c>
      <c r="CI2384">
        <v>0</v>
      </c>
      <c r="CJ2384">
        <v>0</v>
      </c>
      <c r="CK2384">
        <v>0</v>
      </c>
      <c r="CL2384">
        <v>0</v>
      </c>
      <c r="CM2384">
        <v>0</v>
      </c>
      <c r="CN2384">
        <v>0</v>
      </c>
      <c r="CO2384">
        <v>0</v>
      </c>
      <c r="CP2384">
        <v>0</v>
      </c>
      <c r="CQ2384">
        <v>12000</v>
      </c>
      <c r="CR2384">
        <v>0</v>
      </c>
      <c r="CS2384">
        <v>0</v>
      </c>
      <c r="CT2384">
        <v>0</v>
      </c>
      <c r="CU2384">
        <v>0</v>
      </c>
      <c r="CV2384">
        <v>0</v>
      </c>
      <c r="CW2384">
        <v>0</v>
      </c>
      <c r="CX2384">
        <v>0</v>
      </c>
      <c r="CY2384">
        <v>0</v>
      </c>
      <c r="CZ2384">
        <v>0</v>
      </c>
      <c r="DA2384">
        <v>0</v>
      </c>
      <c r="DB2384">
        <v>0</v>
      </c>
      <c r="DC2384">
        <v>0</v>
      </c>
      <c r="DD2384">
        <v>0</v>
      </c>
      <c r="DE2384">
        <v>0</v>
      </c>
      <c r="DF2384">
        <v>0</v>
      </c>
      <c r="DG2384">
        <v>0</v>
      </c>
      <c r="DH2384">
        <v>0</v>
      </c>
      <c r="DI2384">
        <v>0</v>
      </c>
      <c r="DJ2384">
        <v>50782</v>
      </c>
      <c r="DK2384">
        <v>74000</v>
      </c>
      <c r="DL2384">
        <v>30000</v>
      </c>
      <c r="DM2384">
        <v>0</v>
      </c>
      <c r="DN2384">
        <v>0</v>
      </c>
      <c r="DO2384">
        <v>188180</v>
      </c>
      <c r="DP2384">
        <v>317700</v>
      </c>
      <c r="DQ2384">
        <v>-415671</v>
      </c>
      <c r="DR2384">
        <v>286970</v>
      </c>
      <c r="DS2384">
        <v>0</v>
      </c>
    </row>
    <row r="2385" spans="1:123" x14ac:dyDescent="0.3">
      <c r="A2385" t="str">
        <f t="shared" si="37"/>
        <v>20191993</v>
      </c>
      <c r="B2385">
        <v>69</v>
      </c>
      <c r="C2385">
        <v>2019</v>
      </c>
      <c r="D2385">
        <v>199312</v>
      </c>
      <c r="E2385">
        <v>63</v>
      </c>
      <c r="F2385">
        <v>1627974</v>
      </c>
      <c r="G2385">
        <v>163145</v>
      </c>
      <c r="H2385">
        <v>550000</v>
      </c>
      <c r="I2385">
        <v>0</v>
      </c>
      <c r="J2385">
        <v>120000</v>
      </c>
      <c r="K2385">
        <v>85000</v>
      </c>
      <c r="L2385">
        <v>160000</v>
      </c>
      <c r="M2385">
        <v>56200</v>
      </c>
      <c r="N2385">
        <v>11500</v>
      </c>
      <c r="O2385">
        <v>25500</v>
      </c>
      <c r="P2385">
        <v>4500</v>
      </c>
      <c r="Q2385">
        <v>2000</v>
      </c>
      <c r="R2385">
        <v>0</v>
      </c>
      <c r="S2385">
        <v>8193</v>
      </c>
      <c r="T2385">
        <v>35000</v>
      </c>
      <c r="U2385">
        <v>36000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21398</v>
      </c>
      <c r="AC2385">
        <v>122538</v>
      </c>
      <c r="AD2385">
        <v>63131</v>
      </c>
      <c r="AE2385">
        <v>21398</v>
      </c>
      <c r="AF2385">
        <v>164271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819622</v>
      </c>
      <c r="AO2385">
        <v>1206754</v>
      </c>
      <c r="AP2385">
        <v>185669</v>
      </c>
      <c r="AQ2385">
        <v>0</v>
      </c>
      <c r="AR2385">
        <v>20000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0</v>
      </c>
      <c r="BI2385">
        <v>0</v>
      </c>
      <c r="BJ2385">
        <v>0</v>
      </c>
      <c r="BK2385">
        <v>1412423</v>
      </c>
      <c r="BL2385">
        <v>0</v>
      </c>
      <c r="BM2385">
        <v>0</v>
      </c>
      <c r="BN2385">
        <v>0</v>
      </c>
      <c r="BO2385">
        <v>0</v>
      </c>
      <c r="BP2385">
        <v>0</v>
      </c>
      <c r="BQ2385">
        <v>0</v>
      </c>
      <c r="BR2385">
        <v>404926</v>
      </c>
      <c r="BS2385">
        <v>0</v>
      </c>
      <c r="BT2385">
        <v>0</v>
      </c>
      <c r="BU2385">
        <v>0</v>
      </c>
      <c r="BV2385">
        <v>0</v>
      </c>
      <c r="BW2385">
        <v>0</v>
      </c>
      <c r="BX2385">
        <v>0</v>
      </c>
      <c r="BY2385">
        <v>0</v>
      </c>
      <c r="BZ2385">
        <v>0</v>
      </c>
      <c r="CA2385">
        <v>0</v>
      </c>
      <c r="CB2385">
        <v>0</v>
      </c>
      <c r="CC2385">
        <v>0</v>
      </c>
      <c r="CD2385">
        <v>0</v>
      </c>
      <c r="CE2385">
        <v>0</v>
      </c>
      <c r="CF2385">
        <v>0</v>
      </c>
      <c r="CG2385">
        <v>0</v>
      </c>
      <c r="CH2385">
        <v>0</v>
      </c>
      <c r="CI2385">
        <v>0</v>
      </c>
      <c r="CJ2385">
        <v>0</v>
      </c>
      <c r="CK2385">
        <v>0</v>
      </c>
      <c r="CL2385">
        <v>0</v>
      </c>
      <c r="CM2385">
        <v>0</v>
      </c>
      <c r="CN2385">
        <v>0</v>
      </c>
      <c r="CO2385">
        <v>0</v>
      </c>
      <c r="CP2385">
        <v>0</v>
      </c>
      <c r="CQ2385">
        <v>396926</v>
      </c>
      <c r="CR2385">
        <v>0</v>
      </c>
      <c r="CS2385">
        <v>0</v>
      </c>
      <c r="CT2385">
        <v>0</v>
      </c>
      <c r="CU2385">
        <v>0</v>
      </c>
      <c r="CV2385">
        <v>0</v>
      </c>
      <c r="CW2385">
        <v>0</v>
      </c>
      <c r="CX2385">
        <v>0</v>
      </c>
      <c r="CY2385">
        <v>0</v>
      </c>
      <c r="CZ2385">
        <v>0</v>
      </c>
      <c r="DA2385">
        <v>0</v>
      </c>
      <c r="DB2385">
        <v>0</v>
      </c>
      <c r="DC2385">
        <v>0</v>
      </c>
      <c r="DD2385">
        <v>0</v>
      </c>
      <c r="DE2385">
        <v>5000</v>
      </c>
      <c r="DF2385">
        <v>0</v>
      </c>
      <c r="DG2385">
        <v>0</v>
      </c>
      <c r="DH2385">
        <v>0</v>
      </c>
      <c r="DI2385">
        <v>0</v>
      </c>
      <c r="DJ2385">
        <v>50782</v>
      </c>
      <c r="DK2385">
        <v>74000</v>
      </c>
      <c r="DL2385">
        <v>30000</v>
      </c>
      <c r="DM2385">
        <v>0</v>
      </c>
      <c r="DN2385">
        <v>0</v>
      </c>
      <c r="DO2385">
        <v>556708</v>
      </c>
      <c r="DP2385">
        <v>317700</v>
      </c>
      <c r="DQ2385">
        <v>404926</v>
      </c>
      <c r="DR2385">
        <v>0</v>
      </c>
      <c r="DS2385">
        <v>0</v>
      </c>
    </row>
    <row r="2386" spans="1:123" x14ac:dyDescent="0.3">
      <c r="A2386" t="str">
        <f t="shared" si="37"/>
        <v>20201994</v>
      </c>
      <c r="B2386">
        <v>69</v>
      </c>
      <c r="C2386">
        <v>2020</v>
      </c>
      <c r="D2386">
        <v>199412</v>
      </c>
      <c r="E2386">
        <v>41</v>
      </c>
      <c r="F2386">
        <v>1765325</v>
      </c>
      <c r="G2386">
        <v>163116</v>
      </c>
      <c r="H2386">
        <v>550000</v>
      </c>
      <c r="I2386">
        <v>0</v>
      </c>
      <c r="J2386">
        <v>120000</v>
      </c>
      <c r="K2386">
        <v>85000</v>
      </c>
      <c r="L2386">
        <v>192500</v>
      </c>
      <c r="M2386">
        <v>56200</v>
      </c>
      <c r="N2386">
        <v>11500</v>
      </c>
      <c r="O2386">
        <v>25500</v>
      </c>
      <c r="P2386">
        <v>4500</v>
      </c>
      <c r="Q2386">
        <v>2000</v>
      </c>
      <c r="R2386">
        <v>0</v>
      </c>
      <c r="S2386">
        <v>8134</v>
      </c>
      <c r="T2386">
        <v>35000</v>
      </c>
      <c r="U2386">
        <v>36000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79274</v>
      </c>
      <c r="AD2386">
        <v>40842</v>
      </c>
      <c r="AE2386">
        <v>0</v>
      </c>
      <c r="AF2386">
        <v>120116</v>
      </c>
      <c r="AG2386">
        <v>40842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896218</v>
      </c>
      <c r="AO2386">
        <v>780695</v>
      </c>
      <c r="AP2386">
        <v>120116</v>
      </c>
      <c r="AQ2386">
        <v>0</v>
      </c>
      <c r="AR2386">
        <v>16904</v>
      </c>
      <c r="AS2386">
        <v>3000</v>
      </c>
      <c r="AT2386">
        <v>8000</v>
      </c>
      <c r="AU2386">
        <v>0</v>
      </c>
      <c r="AV2386">
        <v>0</v>
      </c>
      <c r="AW2386">
        <v>0</v>
      </c>
      <c r="AX2386">
        <v>5866</v>
      </c>
      <c r="AY2386">
        <v>0</v>
      </c>
      <c r="AZ2386">
        <v>0</v>
      </c>
      <c r="BA2386">
        <v>0</v>
      </c>
      <c r="BB2386">
        <v>8000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0</v>
      </c>
      <c r="BI2386">
        <v>0</v>
      </c>
      <c r="BJ2386">
        <v>0</v>
      </c>
      <c r="BK2386">
        <v>942581</v>
      </c>
      <c r="BL2386">
        <v>0</v>
      </c>
      <c r="BM2386">
        <v>125642</v>
      </c>
      <c r="BN2386">
        <v>0</v>
      </c>
      <c r="BO2386">
        <v>0</v>
      </c>
      <c r="BP2386">
        <v>0</v>
      </c>
      <c r="BQ2386">
        <v>0</v>
      </c>
      <c r="BR2386">
        <v>0</v>
      </c>
      <c r="BS2386">
        <v>0</v>
      </c>
      <c r="BT2386">
        <v>0</v>
      </c>
      <c r="BU2386">
        <v>0</v>
      </c>
      <c r="BV2386">
        <v>0</v>
      </c>
      <c r="BW2386">
        <v>0</v>
      </c>
      <c r="BX2386">
        <v>0</v>
      </c>
      <c r="BY2386">
        <v>0</v>
      </c>
      <c r="BZ2386">
        <v>0</v>
      </c>
      <c r="CA2386">
        <v>0</v>
      </c>
      <c r="CB2386">
        <v>0</v>
      </c>
      <c r="CC2386">
        <v>0</v>
      </c>
      <c r="CD2386">
        <v>0</v>
      </c>
      <c r="CE2386">
        <v>0</v>
      </c>
      <c r="CF2386">
        <v>0</v>
      </c>
      <c r="CG2386">
        <v>0</v>
      </c>
      <c r="CH2386">
        <v>0</v>
      </c>
      <c r="CI2386">
        <v>0</v>
      </c>
      <c r="CJ2386">
        <v>0</v>
      </c>
      <c r="CK2386">
        <v>0</v>
      </c>
      <c r="CL2386">
        <v>0</v>
      </c>
      <c r="CM2386">
        <v>0</v>
      </c>
      <c r="CN2386">
        <v>0</v>
      </c>
      <c r="CO2386">
        <v>0</v>
      </c>
      <c r="CP2386">
        <v>0</v>
      </c>
      <c r="CQ2386">
        <v>251284</v>
      </c>
      <c r="CR2386">
        <v>0</v>
      </c>
      <c r="CS2386">
        <v>0</v>
      </c>
      <c r="CT2386">
        <v>0</v>
      </c>
      <c r="CU2386">
        <v>0</v>
      </c>
      <c r="CV2386">
        <v>0</v>
      </c>
      <c r="CW2386">
        <v>0</v>
      </c>
      <c r="CX2386">
        <v>0</v>
      </c>
      <c r="CY2386">
        <v>0</v>
      </c>
      <c r="CZ2386">
        <v>0</v>
      </c>
      <c r="DA2386">
        <v>0</v>
      </c>
      <c r="DB2386">
        <v>0</v>
      </c>
      <c r="DC2386">
        <v>0</v>
      </c>
      <c r="DD2386">
        <v>0</v>
      </c>
      <c r="DE2386">
        <v>10000</v>
      </c>
      <c r="DF2386">
        <v>0</v>
      </c>
      <c r="DG2386">
        <v>0</v>
      </c>
      <c r="DH2386">
        <v>0</v>
      </c>
      <c r="DI2386">
        <v>0</v>
      </c>
      <c r="DJ2386">
        <v>44916</v>
      </c>
      <c r="DK2386">
        <v>74000</v>
      </c>
      <c r="DL2386">
        <v>30000</v>
      </c>
      <c r="DM2386">
        <v>0</v>
      </c>
      <c r="DN2386">
        <v>0</v>
      </c>
      <c r="DO2386">
        <v>410200</v>
      </c>
      <c r="DP2386">
        <v>317700</v>
      </c>
      <c r="DQ2386">
        <v>-131508</v>
      </c>
      <c r="DR2386">
        <v>0</v>
      </c>
      <c r="DS2386">
        <v>0</v>
      </c>
    </row>
    <row r="2387" spans="1:123" x14ac:dyDescent="0.3">
      <c r="A2387" t="str">
        <f t="shared" si="37"/>
        <v>20211995</v>
      </c>
      <c r="B2387">
        <v>69</v>
      </c>
      <c r="C2387">
        <v>2021</v>
      </c>
      <c r="D2387">
        <v>199512</v>
      </c>
      <c r="E2387">
        <v>58</v>
      </c>
      <c r="F2387">
        <v>1577676</v>
      </c>
      <c r="G2387">
        <v>163116</v>
      </c>
      <c r="H2387">
        <v>550000</v>
      </c>
      <c r="I2387">
        <v>0</v>
      </c>
      <c r="J2387">
        <v>120000</v>
      </c>
      <c r="K2387">
        <v>85000</v>
      </c>
      <c r="L2387">
        <v>205000</v>
      </c>
      <c r="M2387">
        <v>56200</v>
      </c>
      <c r="N2387">
        <v>11500</v>
      </c>
      <c r="O2387">
        <v>25500</v>
      </c>
      <c r="P2387">
        <v>4500</v>
      </c>
      <c r="Q2387">
        <v>2000</v>
      </c>
      <c r="R2387">
        <v>0</v>
      </c>
      <c r="S2387">
        <v>7945</v>
      </c>
      <c r="T2387">
        <v>35000</v>
      </c>
      <c r="U2387">
        <v>36000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113323</v>
      </c>
      <c r="AD2387">
        <v>58384</v>
      </c>
      <c r="AE2387">
        <v>0</v>
      </c>
      <c r="AF2387">
        <v>171707</v>
      </c>
      <c r="AG2387">
        <v>0</v>
      </c>
      <c r="AH2387">
        <v>0</v>
      </c>
      <c r="AI2387">
        <v>40842</v>
      </c>
      <c r="AJ2387">
        <v>0</v>
      </c>
      <c r="AK2387">
        <v>40842</v>
      </c>
      <c r="AL2387">
        <v>40842</v>
      </c>
      <c r="AM2387">
        <v>0</v>
      </c>
      <c r="AN2387">
        <v>856938</v>
      </c>
      <c r="AO2387">
        <v>1116005</v>
      </c>
      <c r="AP2387">
        <v>171707</v>
      </c>
      <c r="AQ2387">
        <v>0</v>
      </c>
      <c r="AR2387">
        <v>20000</v>
      </c>
      <c r="AS2387">
        <v>3000</v>
      </c>
      <c r="AT2387">
        <v>8000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0</v>
      </c>
      <c r="BI2387">
        <v>0</v>
      </c>
      <c r="BJ2387">
        <v>0</v>
      </c>
      <c r="BK2387">
        <v>1318712</v>
      </c>
      <c r="BL2387">
        <v>0</v>
      </c>
      <c r="BM2387">
        <v>0</v>
      </c>
      <c r="BN2387">
        <v>0</v>
      </c>
      <c r="BO2387">
        <v>0</v>
      </c>
      <c r="BP2387">
        <v>0</v>
      </c>
      <c r="BQ2387">
        <v>0</v>
      </c>
      <c r="BR2387">
        <v>378716</v>
      </c>
      <c r="BS2387">
        <v>0</v>
      </c>
      <c r="BT2387">
        <v>0</v>
      </c>
      <c r="BU2387">
        <v>20142</v>
      </c>
      <c r="BV2387">
        <v>0</v>
      </c>
      <c r="BW2387">
        <v>0</v>
      </c>
      <c r="BX2387">
        <v>0</v>
      </c>
      <c r="BY2387">
        <v>0</v>
      </c>
      <c r="BZ2387">
        <v>0</v>
      </c>
      <c r="CA2387">
        <v>0</v>
      </c>
      <c r="CB2387">
        <v>0</v>
      </c>
      <c r="CC2387">
        <v>0</v>
      </c>
      <c r="CD2387">
        <v>0</v>
      </c>
      <c r="CE2387">
        <v>0</v>
      </c>
      <c r="CF2387">
        <v>0</v>
      </c>
      <c r="CG2387">
        <v>0</v>
      </c>
      <c r="CH2387">
        <v>0</v>
      </c>
      <c r="CI2387">
        <v>0</v>
      </c>
      <c r="CJ2387">
        <v>0</v>
      </c>
      <c r="CK2387">
        <v>0</v>
      </c>
      <c r="CL2387">
        <v>0</v>
      </c>
      <c r="CM2387">
        <v>0</v>
      </c>
      <c r="CN2387">
        <v>0</v>
      </c>
      <c r="CO2387">
        <v>0</v>
      </c>
      <c r="CP2387">
        <v>0</v>
      </c>
      <c r="CQ2387">
        <v>610000</v>
      </c>
      <c r="CR2387">
        <v>20142</v>
      </c>
      <c r="CS2387">
        <v>0</v>
      </c>
      <c r="CT2387">
        <v>0</v>
      </c>
      <c r="CU2387">
        <v>0</v>
      </c>
      <c r="CV2387">
        <v>0</v>
      </c>
      <c r="CW2387">
        <v>0</v>
      </c>
      <c r="CX2387">
        <v>0</v>
      </c>
      <c r="CY2387">
        <v>0</v>
      </c>
      <c r="CZ2387">
        <v>0</v>
      </c>
      <c r="DA2387">
        <v>0</v>
      </c>
      <c r="DB2387">
        <v>0</v>
      </c>
      <c r="DC2387">
        <v>0</v>
      </c>
      <c r="DD2387">
        <v>0</v>
      </c>
      <c r="DE2387">
        <v>15000</v>
      </c>
      <c r="DF2387">
        <v>0</v>
      </c>
      <c r="DG2387">
        <v>0</v>
      </c>
      <c r="DH2387">
        <v>0</v>
      </c>
      <c r="DI2387">
        <v>0</v>
      </c>
      <c r="DJ2387">
        <v>44916</v>
      </c>
      <c r="DK2387">
        <v>74000</v>
      </c>
      <c r="DL2387">
        <v>30000</v>
      </c>
      <c r="DM2387">
        <v>0</v>
      </c>
      <c r="DN2387">
        <v>0</v>
      </c>
      <c r="DO2387">
        <v>834900</v>
      </c>
      <c r="DP2387">
        <v>317700</v>
      </c>
      <c r="DQ2387">
        <v>398858</v>
      </c>
      <c r="DR2387">
        <v>0</v>
      </c>
      <c r="DS2387">
        <v>0</v>
      </c>
    </row>
    <row r="2388" spans="1:123" x14ac:dyDescent="0.3">
      <c r="A2388" t="str">
        <f t="shared" si="37"/>
        <v>20221996</v>
      </c>
      <c r="B2388">
        <v>69</v>
      </c>
      <c r="C2388">
        <v>2022</v>
      </c>
      <c r="D2388">
        <v>199612</v>
      </c>
      <c r="E2388">
        <v>56</v>
      </c>
      <c r="F2388">
        <v>1643178</v>
      </c>
      <c r="G2388">
        <v>163115</v>
      </c>
      <c r="H2388">
        <v>550000</v>
      </c>
      <c r="I2388">
        <v>0</v>
      </c>
      <c r="J2388">
        <v>120000</v>
      </c>
      <c r="K2388">
        <v>85000</v>
      </c>
      <c r="L2388">
        <v>202500</v>
      </c>
      <c r="M2388">
        <v>56200</v>
      </c>
      <c r="N2388">
        <v>11500</v>
      </c>
      <c r="O2388">
        <v>25500</v>
      </c>
      <c r="P2388">
        <v>4500</v>
      </c>
      <c r="Q2388">
        <v>2000</v>
      </c>
      <c r="R2388">
        <v>0</v>
      </c>
      <c r="S2388">
        <v>7757</v>
      </c>
      <c r="T2388">
        <v>35000</v>
      </c>
      <c r="U2388">
        <v>36000</v>
      </c>
      <c r="V2388">
        <v>0</v>
      </c>
      <c r="W2388">
        <v>0</v>
      </c>
      <c r="X2388">
        <v>0</v>
      </c>
      <c r="Y2388">
        <v>0</v>
      </c>
      <c r="Z2388">
        <v>176572</v>
      </c>
      <c r="AA2388">
        <v>0</v>
      </c>
      <c r="AB2388">
        <v>40842</v>
      </c>
      <c r="AC2388">
        <v>108767</v>
      </c>
      <c r="AD2388">
        <v>56037</v>
      </c>
      <c r="AE2388">
        <v>40842</v>
      </c>
      <c r="AF2388">
        <v>123962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725423</v>
      </c>
      <c r="AO2388">
        <v>1071143</v>
      </c>
      <c r="AP2388">
        <v>164804</v>
      </c>
      <c r="AQ2388">
        <v>0</v>
      </c>
      <c r="AR2388">
        <v>20000</v>
      </c>
      <c r="AS2388">
        <v>3000</v>
      </c>
      <c r="AT2388">
        <v>8000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0</v>
      </c>
      <c r="BI2388">
        <v>0</v>
      </c>
      <c r="BJ2388">
        <v>0</v>
      </c>
      <c r="BK2388">
        <v>1266947</v>
      </c>
      <c r="BL2388">
        <v>0</v>
      </c>
      <c r="BM2388">
        <v>0</v>
      </c>
      <c r="BN2388">
        <v>0</v>
      </c>
      <c r="BO2388">
        <v>0</v>
      </c>
      <c r="BP2388">
        <v>0</v>
      </c>
      <c r="BQ2388">
        <v>0</v>
      </c>
      <c r="BR2388">
        <v>20000</v>
      </c>
      <c r="BS2388">
        <v>0</v>
      </c>
      <c r="BT2388">
        <v>0</v>
      </c>
      <c r="BU2388">
        <v>79858</v>
      </c>
      <c r="BV2388">
        <v>10000</v>
      </c>
      <c r="BW2388">
        <v>0</v>
      </c>
      <c r="BX2388">
        <v>0</v>
      </c>
      <c r="BY2388">
        <v>0</v>
      </c>
      <c r="BZ2388">
        <v>0</v>
      </c>
      <c r="CA2388">
        <v>0</v>
      </c>
      <c r="CB2388">
        <v>0</v>
      </c>
      <c r="CC2388">
        <v>0</v>
      </c>
      <c r="CD2388">
        <v>0</v>
      </c>
      <c r="CE2388">
        <v>0</v>
      </c>
      <c r="CF2388">
        <v>0</v>
      </c>
      <c r="CG2388">
        <v>17286</v>
      </c>
      <c r="CH2388">
        <v>396</v>
      </c>
      <c r="CI2388">
        <v>2074</v>
      </c>
      <c r="CJ2388">
        <v>1556</v>
      </c>
      <c r="CK2388">
        <v>622</v>
      </c>
      <c r="CL2388">
        <v>519</v>
      </c>
      <c r="CM2388">
        <v>2247</v>
      </c>
      <c r="CN2388">
        <v>15000</v>
      </c>
      <c r="CO2388">
        <v>519</v>
      </c>
      <c r="CP2388">
        <v>0</v>
      </c>
      <c r="CQ2388">
        <v>610000</v>
      </c>
      <c r="CR2388">
        <v>100000</v>
      </c>
      <c r="CS2388">
        <v>10000</v>
      </c>
      <c r="CT2388">
        <v>0</v>
      </c>
      <c r="CU2388">
        <v>0</v>
      </c>
      <c r="CV2388">
        <v>17286</v>
      </c>
      <c r="CW2388">
        <v>396</v>
      </c>
      <c r="CX2388">
        <v>2074</v>
      </c>
      <c r="CY2388">
        <v>1556</v>
      </c>
      <c r="CZ2388">
        <v>622</v>
      </c>
      <c r="DA2388">
        <v>519</v>
      </c>
      <c r="DB2388">
        <v>2247</v>
      </c>
      <c r="DC2388">
        <v>15000</v>
      </c>
      <c r="DD2388">
        <v>519</v>
      </c>
      <c r="DE2388">
        <v>20000</v>
      </c>
      <c r="DF2388">
        <v>176572</v>
      </c>
      <c r="DG2388">
        <v>0</v>
      </c>
      <c r="DH2388">
        <v>0</v>
      </c>
      <c r="DI2388">
        <v>0</v>
      </c>
      <c r="DJ2388">
        <v>44916</v>
      </c>
      <c r="DK2388">
        <v>74000</v>
      </c>
      <c r="DL2388">
        <v>30000</v>
      </c>
      <c r="DM2388">
        <v>0</v>
      </c>
      <c r="DN2388">
        <v>0</v>
      </c>
      <c r="DO2388">
        <v>1105706</v>
      </c>
      <c r="DP2388">
        <v>317700</v>
      </c>
      <c r="DQ2388">
        <v>326649</v>
      </c>
      <c r="DR2388">
        <v>0</v>
      </c>
      <c r="DS2388">
        <v>0</v>
      </c>
    </row>
    <row r="2389" spans="1:123" x14ac:dyDescent="0.3">
      <c r="A2389" t="str">
        <f t="shared" si="37"/>
        <v>20231997</v>
      </c>
      <c r="B2389">
        <v>69</v>
      </c>
      <c r="C2389">
        <v>2023</v>
      </c>
      <c r="D2389">
        <v>199712</v>
      </c>
      <c r="E2389">
        <v>51</v>
      </c>
      <c r="F2389">
        <v>1762362</v>
      </c>
      <c r="G2389">
        <v>163115</v>
      </c>
      <c r="H2389">
        <v>550000</v>
      </c>
      <c r="I2389">
        <v>0</v>
      </c>
      <c r="J2389">
        <v>120000</v>
      </c>
      <c r="K2389">
        <v>85000</v>
      </c>
      <c r="L2389">
        <v>200000</v>
      </c>
      <c r="M2389">
        <v>56200</v>
      </c>
      <c r="N2389">
        <v>11500</v>
      </c>
      <c r="O2389">
        <v>25500</v>
      </c>
      <c r="P2389">
        <v>4500</v>
      </c>
      <c r="Q2389">
        <v>2000</v>
      </c>
      <c r="R2389">
        <v>0</v>
      </c>
      <c r="S2389">
        <v>7568</v>
      </c>
      <c r="T2389">
        <v>35000</v>
      </c>
      <c r="U2389">
        <v>36000</v>
      </c>
      <c r="V2389">
        <v>0</v>
      </c>
      <c r="W2389">
        <v>0</v>
      </c>
      <c r="X2389">
        <v>0</v>
      </c>
      <c r="Y2389">
        <v>0</v>
      </c>
      <c r="Z2389">
        <v>53311</v>
      </c>
      <c r="AA2389">
        <v>0</v>
      </c>
      <c r="AB2389">
        <v>0</v>
      </c>
      <c r="AC2389">
        <v>98576</v>
      </c>
      <c r="AD2389">
        <v>50786</v>
      </c>
      <c r="AE2389">
        <v>0</v>
      </c>
      <c r="AF2389">
        <v>149363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820594</v>
      </c>
      <c r="AO2389">
        <v>970781</v>
      </c>
      <c r="AP2389">
        <v>149363</v>
      </c>
      <c r="AQ2389">
        <v>16187</v>
      </c>
      <c r="AR2389">
        <v>20000</v>
      </c>
      <c r="AS2389">
        <v>3000</v>
      </c>
      <c r="AT2389">
        <v>8000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0</v>
      </c>
      <c r="BI2389">
        <v>0</v>
      </c>
      <c r="BJ2389">
        <v>0</v>
      </c>
      <c r="BK2389">
        <v>1167331</v>
      </c>
      <c r="BL2389">
        <v>0</v>
      </c>
      <c r="BM2389">
        <v>0</v>
      </c>
      <c r="BN2389">
        <v>0</v>
      </c>
      <c r="BO2389">
        <v>0</v>
      </c>
      <c r="BP2389">
        <v>0</v>
      </c>
      <c r="BQ2389">
        <v>0</v>
      </c>
      <c r="BR2389">
        <v>20000</v>
      </c>
      <c r="BS2389">
        <v>0</v>
      </c>
      <c r="BT2389">
        <v>0</v>
      </c>
      <c r="BU2389">
        <v>0</v>
      </c>
      <c r="BV2389">
        <v>0</v>
      </c>
      <c r="BW2389">
        <v>0</v>
      </c>
      <c r="BX2389">
        <v>0</v>
      </c>
      <c r="BY2389">
        <v>0</v>
      </c>
      <c r="BZ2389">
        <v>0</v>
      </c>
      <c r="CA2389">
        <v>0</v>
      </c>
      <c r="CB2389">
        <v>0</v>
      </c>
      <c r="CC2389">
        <v>0</v>
      </c>
      <c r="CD2389">
        <v>0</v>
      </c>
      <c r="CE2389">
        <v>0</v>
      </c>
      <c r="CF2389">
        <v>0</v>
      </c>
      <c r="CG2389">
        <v>2466</v>
      </c>
      <c r="CH2389">
        <v>56</v>
      </c>
      <c r="CI2389">
        <v>296</v>
      </c>
      <c r="CJ2389">
        <v>222</v>
      </c>
      <c r="CK2389">
        <v>89</v>
      </c>
      <c r="CL2389">
        <v>74</v>
      </c>
      <c r="CM2389">
        <v>321</v>
      </c>
      <c r="CN2389">
        <v>2851</v>
      </c>
      <c r="CO2389">
        <v>74</v>
      </c>
      <c r="CP2389">
        <v>0</v>
      </c>
      <c r="CQ2389">
        <v>610000</v>
      </c>
      <c r="CR2389">
        <v>100000</v>
      </c>
      <c r="CS2389">
        <v>10000</v>
      </c>
      <c r="CT2389">
        <v>0</v>
      </c>
      <c r="CU2389">
        <v>0</v>
      </c>
      <c r="CV2389">
        <v>19751</v>
      </c>
      <c r="CW2389">
        <v>453</v>
      </c>
      <c r="CX2389">
        <v>2370</v>
      </c>
      <c r="CY2389">
        <v>1778</v>
      </c>
      <c r="CZ2389">
        <v>711</v>
      </c>
      <c r="DA2389">
        <v>593</v>
      </c>
      <c r="DB2389">
        <v>2568</v>
      </c>
      <c r="DC2389">
        <v>17851</v>
      </c>
      <c r="DD2389">
        <v>593</v>
      </c>
      <c r="DE2389">
        <v>25000</v>
      </c>
      <c r="DF2389">
        <v>216022</v>
      </c>
      <c r="DG2389">
        <v>0</v>
      </c>
      <c r="DH2389">
        <v>0</v>
      </c>
      <c r="DI2389">
        <v>0</v>
      </c>
      <c r="DJ2389">
        <v>44916</v>
      </c>
      <c r="DK2389">
        <v>74000</v>
      </c>
      <c r="DL2389">
        <v>30000</v>
      </c>
      <c r="DM2389">
        <v>0</v>
      </c>
      <c r="DN2389">
        <v>0</v>
      </c>
      <c r="DO2389">
        <v>1156605</v>
      </c>
      <c r="DP2389">
        <v>317700</v>
      </c>
      <c r="DQ2389">
        <v>79759</v>
      </c>
      <c r="DR2389">
        <v>0</v>
      </c>
      <c r="DS2389">
        <v>0</v>
      </c>
    </row>
    <row r="2390" spans="1:123" x14ac:dyDescent="0.3">
      <c r="A2390" t="str">
        <f t="shared" si="37"/>
        <v>20241998</v>
      </c>
      <c r="B2390">
        <v>69</v>
      </c>
      <c r="C2390">
        <v>2024</v>
      </c>
      <c r="D2390">
        <v>199812</v>
      </c>
      <c r="E2390">
        <v>64</v>
      </c>
      <c r="F2390">
        <v>1307697</v>
      </c>
      <c r="G2390">
        <v>163114</v>
      </c>
      <c r="H2390">
        <v>550000</v>
      </c>
      <c r="I2390">
        <v>0</v>
      </c>
      <c r="J2390">
        <v>120000</v>
      </c>
      <c r="K2390">
        <v>85000</v>
      </c>
      <c r="L2390">
        <v>200000</v>
      </c>
      <c r="M2390">
        <v>56200</v>
      </c>
      <c r="N2390">
        <v>11500</v>
      </c>
      <c r="O2390">
        <v>25500</v>
      </c>
      <c r="P2390">
        <v>4500</v>
      </c>
      <c r="Q2390">
        <v>2000</v>
      </c>
      <c r="R2390">
        <v>0</v>
      </c>
      <c r="S2390">
        <v>7380</v>
      </c>
      <c r="T2390">
        <v>35000</v>
      </c>
      <c r="U2390">
        <v>36000</v>
      </c>
      <c r="V2390">
        <v>0</v>
      </c>
      <c r="W2390">
        <v>0</v>
      </c>
      <c r="X2390">
        <v>0</v>
      </c>
      <c r="Y2390">
        <v>0</v>
      </c>
      <c r="Z2390">
        <v>337710</v>
      </c>
      <c r="AA2390">
        <v>0</v>
      </c>
      <c r="AB2390">
        <v>0</v>
      </c>
      <c r="AC2390">
        <v>124782</v>
      </c>
      <c r="AD2390">
        <v>64287</v>
      </c>
      <c r="AE2390">
        <v>0</v>
      </c>
      <c r="AF2390">
        <v>189069</v>
      </c>
      <c r="AG2390">
        <v>0</v>
      </c>
      <c r="AH2390">
        <v>0</v>
      </c>
      <c r="AI2390">
        <v>0</v>
      </c>
      <c r="AJ2390">
        <v>60931</v>
      </c>
      <c r="AK2390">
        <v>60931</v>
      </c>
      <c r="AL2390">
        <v>0</v>
      </c>
      <c r="AM2390">
        <v>0</v>
      </c>
      <c r="AN2390">
        <v>435370</v>
      </c>
      <c r="AO2390">
        <v>1228854</v>
      </c>
      <c r="AP2390">
        <v>189069</v>
      </c>
      <c r="AQ2390">
        <v>0</v>
      </c>
      <c r="AR2390">
        <v>20000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40816</v>
      </c>
      <c r="BF2390">
        <v>0</v>
      </c>
      <c r="BG2390">
        <v>35194</v>
      </c>
      <c r="BH2390">
        <v>0</v>
      </c>
      <c r="BI2390">
        <v>0</v>
      </c>
      <c r="BJ2390">
        <v>0</v>
      </c>
      <c r="BK2390">
        <v>1361913</v>
      </c>
      <c r="BL2390">
        <v>0</v>
      </c>
      <c r="BM2390">
        <v>0</v>
      </c>
      <c r="BN2390">
        <v>0</v>
      </c>
      <c r="BO2390">
        <v>0</v>
      </c>
      <c r="BP2390">
        <v>0</v>
      </c>
      <c r="BQ2390">
        <v>0</v>
      </c>
      <c r="BR2390">
        <v>20000</v>
      </c>
      <c r="BS2390">
        <v>154000</v>
      </c>
      <c r="BT2390">
        <v>65000</v>
      </c>
      <c r="BU2390">
        <v>0</v>
      </c>
      <c r="BV2390">
        <v>0</v>
      </c>
      <c r="BW2390">
        <v>0</v>
      </c>
      <c r="BX2390">
        <v>0</v>
      </c>
      <c r="BY2390">
        <v>0</v>
      </c>
      <c r="BZ2390">
        <v>0</v>
      </c>
      <c r="CA2390">
        <v>0</v>
      </c>
      <c r="CB2390">
        <v>0</v>
      </c>
      <c r="CC2390">
        <v>0</v>
      </c>
      <c r="CD2390">
        <v>0</v>
      </c>
      <c r="CE2390">
        <v>0</v>
      </c>
      <c r="CF2390">
        <v>0</v>
      </c>
      <c r="CG2390">
        <v>25000</v>
      </c>
      <c r="CH2390">
        <v>572</v>
      </c>
      <c r="CI2390">
        <v>3000</v>
      </c>
      <c r="CJ2390">
        <v>2250</v>
      </c>
      <c r="CK2390">
        <v>900</v>
      </c>
      <c r="CL2390">
        <v>750</v>
      </c>
      <c r="CM2390">
        <v>3250</v>
      </c>
      <c r="CN2390">
        <v>15000</v>
      </c>
      <c r="CO2390">
        <v>750</v>
      </c>
      <c r="CP2390">
        <v>0</v>
      </c>
      <c r="CQ2390">
        <v>610000</v>
      </c>
      <c r="CR2390">
        <v>100000</v>
      </c>
      <c r="CS2390">
        <v>10000</v>
      </c>
      <c r="CT2390">
        <v>154000</v>
      </c>
      <c r="CU2390">
        <v>65000</v>
      </c>
      <c r="CV2390">
        <v>44751</v>
      </c>
      <c r="CW2390">
        <v>1025</v>
      </c>
      <c r="CX2390">
        <v>5370</v>
      </c>
      <c r="CY2390">
        <v>4028</v>
      </c>
      <c r="CZ2390">
        <v>1611</v>
      </c>
      <c r="DA2390">
        <v>1343</v>
      </c>
      <c r="DB2390">
        <v>5818</v>
      </c>
      <c r="DC2390">
        <v>32851</v>
      </c>
      <c r="DD2390">
        <v>1343</v>
      </c>
      <c r="DE2390">
        <v>30000</v>
      </c>
      <c r="DF2390">
        <v>544666</v>
      </c>
      <c r="DG2390">
        <v>0</v>
      </c>
      <c r="DH2390">
        <v>0</v>
      </c>
      <c r="DI2390">
        <v>0</v>
      </c>
      <c r="DJ2390">
        <v>80110</v>
      </c>
      <c r="DK2390">
        <v>74000</v>
      </c>
      <c r="DL2390">
        <v>30000</v>
      </c>
      <c r="DM2390">
        <v>40816</v>
      </c>
      <c r="DN2390">
        <v>0</v>
      </c>
      <c r="DO2390">
        <v>1897661</v>
      </c>
      <c r="DP2390">
        <v>317700</v>
      </c>
      <c r="DQ2390">
        <v>765123</v>
      </c>
      <c r="DR2390">
        <v>0</v>
      </c>
      <c r="DS2390">
        <v>0</v>
      </c>
    </row>
    <row r="2391" spans="1:123" x14ac:dyDescent="0.3">
      <c r="A2391" t="str">
        <f t="shared" si="37"/>
        <v>20251999</v>
      </c>
      <c r="B2391">
        <v>69</v>
      </c>
      <c r="C2391">
        <v>2025</v>
      </c>
      <c r="D2391">
        <v>199912</v>
      </c>
      <c r="E2391">
        <v>56</v>
      </c>
      <c r="F2391">
        <v>1736388</v>
      </c>
      <c r="G2391">
        <v>163114</v>
      </c>
      <c r="H2391">
        <v>550000</v>
      </c>
      <c r="I2391">
        <v>0</v>
      </c>
      <c r="J2391">
        <v>120000</v>
      </c>
      <c r="K2391">
        <v>85000</v>
      </c>
      <c r="L2391">
        <v>200000</v>
      </c>
      <c r="M2391">
        <v>56200</v>
      </c>
      <c r="N2391">
        <v>11500</v>
      </c>
      <c r="O2391">
        <v>25500</v>
      </c>
      <c r="P2391">
        <v>4500</v>
      </c>
      <c r="Q2391">
        <v>2000</v>
      </c>
      <c r="R2391">
        <v>0</v>
      </c>
      <c r="S2391">
        <v>7191</v>
      </c>
      <c r="T2391">
        <v>35000</v>
      </c>
      <c r="U2391">
        <v>36000</v>
      </c>
      <c r="V2391">
        <v>0</v>
      </c>
      <c r="W2391">
        <v>0</v>
      </c>
      <c r="X2391">
        <v>0</v>
      </c>
      <c r="Y2391">
        <v>0</v>
      </c>
      <c r="Z2391">
        <v>72596</v>
      </c>
      <c r="AA2391">
        <v>0</v>
      </c>
      <c r="AB2391">
        <v>60931</v>
      </c>
      <c r="AC2391">
        <v>107734</v>
      </c>
      <c r="AD2391">
        <v>55504</v>
      </c>
      <c r="AE2391">
        <v>60931</v>
      </c>
      <c r="AF2391">
        <v>102308</v>
      </c>
      <c r="AG2391">
        <v>0</v>
      </c>
      <c r="AH2391">
        <v>0</v>
      </c>
      <c r="AI2391">
        <v>0</v>
      </c>
      <c r="AJ2391">
        <v>147692</v>
      </c>
      <c r="AK2391">
        <v>147692</v>
      </c>
      <c r="AL2391">
        <v>0</v>
      </c>
      <c r="AM2391">
        <v>0</v>
      </c>
      <c r="AN2391">
        <v>700295</v>
      </c>
      <c r="AO2391">
        <v>1060968</v>
      </c>
      <c r="AP2391">
        <v>163239</v>
      </c>
      <c r="AQ2391">
        <v>0</v>
      </c>
      <c r="AR2391">
        <v>20000</v>
      </c>
      <c r="AS2391">
        <v>3000</v>
      </c>
      <c r="AT2391">
        <v>8000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0</v>
      </c>
      <c r="BI2391">
        <v>0</v>
      </c>
      <c r="BJ2391">
        <v>0</v>
      </c>
      <c r="BK2391">
        <v>1255207</v>
      </c>
      <c r="BL2391">
        <v>0</v>
      </c>
      <c r="BM2391">
        <v>0</v>
      </c>
      <c r="BN2391">
        <v>0</v>
      </c>
      <c r="BO2391">
        <v>0</v>
      </c>
      <c r="BP2391">
        <v>0</v>
      </c>
      <c r="BQ2391">
        <v>0</v>
      </c>
      <c r="BR2391">
        <v>20000</v>
      </c>
      <c r="BS2391">
        <v>0</v>
      </c>
      <c r="BT2391">
        <v>0</v>
      </c>
      <c r="BU2391">
        <v>0</v>
      </c>
      <c r="BV2391">
        <v>0</v>
      </c>
      <c r="BW2391">
        <v>0</v>
      </c>
      <c r="BX2391">
        <v>0</v>
      </c>
      <c r="BY2391">
        <v>0</v>
      </c>
      <c r="BZ2391">
        <v>0</v>
      </c>
      <c r="CA2391">
        <v>0</v>
      </c>
      <c r="CB2391">
        <v>0</v>
      </c>
      <c r="CC2391">
        <v>0</v>
      </c>
      <c r="CD2391">
        <v>0</v>
      </c>
      <c r="CE2391">
        <v>0</v>
      </c>
      <c r="CF2391">
        <v>0</v>
      </c>
      <c r="CG2391">
        <v>0</v>
      </c>
      <c r="CH2391">
        <v>0</v>
      </c>
      <c r="CI2391">
        <v>0</v>
      </c>
      <c r="CJ2391">
        <v>0</v>
      </c>
      <c r="CK2391">
        <v>0</v>
      </c>
      <c r="CL2391">
        <v>0</v>
      </c>
      <c r="CM2391">
        <v>0</v>
      </c>
      <c r="CN2391">
        <v>0</v>
      </c>
      <c r="CO2391">
        <v>0</v>
      </c>
      <c r="CP2391">
        <v>0</v>
      </c>
      <c r="CQ2391">
        <v>610000</v>
      </c>
      <c r="CR2391">
        <v>100000</v>
      </c>
      <c r="CS2391">
        <v>10000</v>
      </c>
      <c r="CT2391">
        <v>154000</v>
      </c>
      <c r="CU2391">
        <v>65000</v>
      </c>
      <c r="CV2391">
        <v>44751</v>
      </c>
      <c r="CW2391">
        <v>1025</v>
      </c>
      <c r="CX2391">
        <v>5370</v>
      </c>
      <c r="CY2391">
        <v>4028</v>
      </c>
      <c r="CZ2391">
        <v>1611</v>
      </c>
      <c r="DA2391">
        <v>1343</v>
      </c>
      <c r="DB2391">
        <v>5818</v>
      </c>
      <c r="DC2391">
        <v>32851</v>
      </c>
      <c r="DD2391">
        <v>1343</v>
      </c>
      <c r="DE2391">
        <v>35000</v>
      </c>
      <c r="DF2391">
        <v>584543</v>
      </c>
      <c r="DG2391">
        <v>0</v>
      </c>
      <c r="DH2391">
        <v>0</v>
      </c>
      <c r="DI2391">
        <v>0</v>
      </c>
      <c r="DJ2391">
        <v>76590</v>
      </c>
      <c r="DK2391">
        <v>74000</v>
      </c>
      <c r="DL2391">
        <v>30000</v>
      </c>
      <c r="DM2391">
        <v>36735</v>
      </c>
      <c r="DN2391">
        <v>0</v>
      </c>
      <c r="DO2391">
        <v>2021698</v>
      </c>
      <c r="DP2391">
        <v>317700</v>
      </c>
      <c r="DQ2391">
        <v>240288</v>
      </c>
      <c r="DR2391">
        <v>0</v>
      </c>
      <c r="DS2391">
        <v>0</v>
      </c>
    </row>
    <row r="2392" spans="1:123" x14ac:dyDescent="0.3">
      <c r="A2392" t="str">
        <f t="shared" si="37"/>
        <v>20262000</v>
      </c>
      <c r="B2392">
        <v>69</v>
      </c>
      <c r="C2392">
        <v>2026</v>
      </c>
      <c r="D2392">
        <v>200012</v>
      </c>
      <c r="E2392">
        <v>37</v>
      </c>
      <c r="F2392">
        <v>1906563</v>
      </c>
      <c r="G2392">
        <v>163110</v>
      </c>
      <c r="H2392">
        <v>550000</v>
      </c>
      <c r="I2392">
        <v>0</v>
      </c>
      <c r="J2392">
        <v>120000</v>
      </c>
      <c r="K2392">
        <v>85000</v>
      </c>
      <c r="L2392">
        <v>200000</v>
      </c>
      <c r="M2392">
        <v>56200</v>
      </c>
      <c r="N2392">
        <v>11500</v>
      </c>
      <c r="O2392">
        <v>25500</v>
      </c>
      <c r="P2392">
        <v>4500</v>
      </c>
      <c r="Q2392">
        <v>2000</v>
      </c>
      <c r="R2392">
        <v>0</v>
      </c>
      <c r="S2392">
        <v>7002</v>
      </c>
      <c r="T2392">
        <v>35000</v>
      </c>
      <c r="U2392">
        <v>36000</v>
      </c>
      <c r="V2392">
        <v>0</v>
      </c>
      <c r="W2392">
        <v>0</v>
      </c>
      <c r="X2392">
        <v>0</v>
      </c>
      <c r="Y2392">
        <v>192298</v>
      </c>
      <c r="Z2392">
        <v>0</v>
      </c>
      <c r="AA2392">
        <v>0</v>
      </c>
      <c r="AB2392">
        <v>147692</v>
      </c>
      <c r="AC2392">
        <v>71948</v>
      </c>
      <c r="AD2392">
        <v>0</v>
      </c>
      <c r="AE2392">
        <v>109015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38677</v>
      </c>
      <c r="AL2392">
        <v>0</v>
      </c>
      <c r="AM2392">
        <v>0</v>
      </c>
      <c r="AN2392">
        <v>1215000</v>
      </c>
      <c r="AO2392">
        <v>708545</v>
      </c>
      <c r="AP2392">
        <v>109015</v>
      </c>
      <c r="AQ2392">
        <v>0</v>
      </c>
      <c r="AR2392">
        <v>13031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0</v>
      </c>
      <c r="BI2392">
        <v>0</v>
      </c>
      <c r="BJ2392">
        <v>0</v>
      </c>
      <c r="BK2392">
        <v>830592</v>
      </c>
      <c r="BL2392">
        <v>0</v>
      </c>
      <c r="BM2392">
        <v>60081</v>
      </c>
      <c r="BN2392">
        <v>0</v>
      </c>
      <c r="BO2392">
        <v>0</v>
      </c>
      <c r="BP2392">
        <v>0</v>
      </c>
      <c r="BQ2392">
        <v>0</v>
      </c>
      <c r="BR2392">
        <v>0</v>
      </c>
      <c r="BS2392">
        <v>0</v>
      </c>
      <c r="BT2392">
        <v>0</v>
      </c>
      <c r="BU2392">
        <v>0</v>
      </c>
      <c r="BV2392">
        <v>0</v>
      </c>
      <c r="BW2392">
        <v>0</v>
      </c>
      <c r="BX2392">
        <v>0</v>
      </c>
      <c r="BY2392">
        <v>0</v>
      </c>
      <c r="BZ2392">
        <v>0</v>
      </c>
      <c r="CA2392">
        <v>0</v>
      </c>
      <c r="CB2392">
        <v>0</v>
      </c>
      <c r="CC2392">
        <v>0</v>
      </c>
      <c r="CD2392">
        <v>0</v>
      </c>
      <c r="CE2392">
        <v>0</v>
      </c>
      <c r="CF2392">
        <v>0</v>
      </c>
      <c r="CG2392">
        <v>0</v>
      </c>
      <c r="CH2392">
        <v>0</v>
      </c>
      <c r="CI2392">
        <v>0</v>
      </c>
      <c r="CJ2392">
        <v>0</v>
      </c>
      <c r="CK2392">
        <v>0</v>
      </c>
      <c r="CL2392">
        <v>0</v>
      </c>
      <c r="CM2392">
        <v>0</v>
      </c>
      <c r="CN2392">
        <v>0</v>
      </c>
      <c r="CO2392">
        <v>0</v>
      </c>
      <c r="CP2392">
        <v>0</v>
      </c>
      <c r="CQ2392">
        <v>529919</v>
      </c>
      <c r="CR2392">
        <v>100000</v>
      </c>
      <c r="CS2392">
        <v>10000</v>
      </c>
      <c r="CT2392">
        <v>154000</v>
      </c>
      <c r="CU2392">
        <v>65000</v>
      </c>
      <c r="CV2392">
        <v>44751</v>
      </c>
      <c r="CW2392">
        <v>1025</v>
      </c>
      <c r="CX2392">
        <v>5370</v>
      </c>
      <c r="CY2392">
        <v>4028</v>
      </c>
      <c r="CZ2392">
        <v>1611</v>
      </c>
      <c r="DA2392">
        <v>1343</v>
      </c>
      <c r="DB2392">
        <v>5818</v>
      </c>
      <c r="DC2392">
        <v>32851</v>
      </c>
      <c r="DD2392">
        <v>1343</v>
      </c>
      <c r="DE2392">
        <v>40000</v>
      </c>
      <c r="DF2392">
        <v>371188</v>
      </c>
      <c r="DG2392">
        <v>0</v>
      </c>
      <c r="DH2392">
        <v>0</v>
      </c>
      <c r="DI2392">
        <v>0</v>
      </c>
      <c r="DJ2392">
        <v>76590</v>
      </c>
      <c r="DK2392">
        <v>74000</v>
      </c>
      <c r="DL2392">
        <v>30000</v>
      </c>
      <c r="DM2392">
        <v>36735</v>
      </c>
      <c r="DN2392">
        <v>0</v>
      </c>
      <c r="DO2392">
        <v>1624246</v>
      </c>
      <c r="DP2392">
        <v>317700</v>
      </c>
      <c r="DQ2392">
        <v>-252379</v>
      </c>
      <c r="DR2392">
        <v>0</v>
      </c>
      <c r="DS2392">
        <v>0</v>
      </c>
    </row>
    <row r="2393" spans="1:123" x14ac:dyDescent="0.3">
      <c r="A2393" t="str">
        <f t="shared" si="37"/>
        <v>20272001</v>
      </c>
      <c r="B2393">
        <v>69</v>
      </c>
      <c r="C2393">
        <v>2027</v>
      </c>
      <c r="D2393">
        <v>200112</v>
      </c>
      <c r="E2393">
        <v>20</v>
      </c>
      <c r="F2393">
        <v>1768306</v>
      </c>
      <c r="G2393">
        <v>163106</v>
      </c>
      <c r="H2393">
        <v>550000</v>
      </c>
      <c r="I2393">
        <v>0</v>
      </c>
      <c r="J2393">
        <v>120000</v>
      </c>
      <c r="K2393">
        <v>85000</v>
      </c>
      <c r="L2393">
        <v>200000</v>
      </c>
      <c r="M2393">
        <v>56200</v>
      </c>
      <c r="N2393">
        <v>11500</v>
      </c>
      <c r="O2393">
        <v>25500</v>
      </c>
      <c r="P2393">
        <v>4500</v>
      </c>
      <c r="Q2393">
        <v>2000</v>
      </c>
      <c r="R2393">
        <v>0</v>
      </c>
      <c r="S2393">
        <v>6814</v>
      </c>
      <c r="T2393">
        <v>35000</v>
      </c>
      <c r="U2393">
        <v>36000</v>
      </c>
      <c r="V2393">
        <v>0</v>
      </c>
      <c r="W2393">
        <v>0</v>
      </c>
      <c r="X2393">
        <v>0</v>
      </c>
      <c r="Y2393">
        <v>192486</v>
      </c>
      <c r="Z2393">
        <v>0</v>
      </c>
      <c r="AA2393">
        <v>0</v>
      </c>
      <c r="AB2393">
        <v>38677</v>
      </c>
      <c r="AC2393">
        <v>38651</v>
      </c>
      <c r="AD2393">
        <v>0</v>
      </c>
      <c r="AE2393">
        <v>38677</v>
      </c>
      <c r="AF2393">
        <v>19887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1195113</v>
      </c>
      <c r="AO2393">
        <v>380635</v>
      </c>
      <c r="AP2393">
        <v>58564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36735</v>
      </c>
      <c r="AW2393">
        <v>0</v>
      </c>
      <c r="AX2393">
        <v>34603</v>
      </c>
      <c r="AY2393">
        <v>0</v>
      </c>
      <c r="AZ2393">
        <v>0</v>
      </c>
      <c r="BA2393">
        <v>25000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0</v>
      </c>
      <c r="BI2393">
        <v>0</v>
      </c>
      <c r="BJ2393">
        <v>0</v>
      </c>
      <c r="BK2393">
        <v>535536</v>
      </c>
      <c r="BL2393">
        <v>0</v>
      </c>
      <c r="BM2393">
        <v>106656</v>
      </c>
      <c r="BN2393">
        <v>85107</v>
      </c>
      <c r="BO2393">
        <v>0</v>
      </c>
      <c r="BP2393">
        <v>0</v>
      </c>
      <c r="BQ2393">
        <v>0</v>
      </c>
      <c r="BR2393">
        <v>0</v>
      </c>
      <c r="BS2393">
        <v>0</v>
      </c>
      <c r="BT2393">
        <v>0</v>
      </c>
      <c r="BU2393">
        <v>0</v>
      </c>
      <c r="BV2393">
        <v>0</v>
      </c>
      <c r="BW2393">
        <v>0</v>
      </c>
      <c r="BX2393">
        <v>0</v>
      </c>
      <c r="BY2393">
        <v>0</v>
      </c>
      <c r="BZ2393">
        <v>0</v>
      </c>
      <c r="CA2393">
        <v>0</v>
      </c>
      <c r="CB2393">
        <v>0</v>
      </c>
      <c r="CC2393">
        <v>0</v>
      </c>
      <c r="CD2393">
        <v>0</v>
      </c>
      <c r="CE2393">
        <v>0</v>
      </c>
      <c r="CF2393">
        <v>45000</v>
      </c>
      <c r="CG2393">
        <v>0</v>
      </c>
      <c r="CH2393">
        <v>0</v>
      </c>
      <c r="CI2393">
        <v>0</v>
      </c>
      <c r="CJ2393">
        <v>0</v>
      </c>
      <c r="CK2393">
        <v>0</v>
      </c>
      <c r="CL2393">
        <v>0</v>
      </c>
      <c r="CM2393">
        <v>0</v>
      </c>
      <c r="CN2393">
        <v>0</v>
      </c>
      <c r="CO2393">
        <v>0</v>
      </c>
      <c r="CP2393">
        <v>0</v>
      </c>
      <c r="CQ2393">
        <v>403262</v>
      </c>
      <c r="CR2393">
        <v>100000</v>
      </c>
      <c r="CS2393">
        <v>10000</v>
      </c>
      <c r="CT2393">
        <v>68893</v>
      </c>
      <c r="CU2393">
        <v>65000</v>
      </c>
      <c r="CV2393">
        <v>44751</v>
      </c>
      <c r="CW2393">
        <v>1025</v>
      </c>
      <c r="CX2393">
        <v>5370</v>
      </c>
      <c r="CY2393">
        <v>4028</v>
      </c>
      <c r="CZ2393">
        <v>1611</v>
      </c>
      <c r="DA2393">
        <v>1343</v>
      </c>
      <c r="DB2393">
        <v>5818</v>
      </c>
      <c r="DC2393">
        <v>32851</v>
      </c>
      <c r="DD2393">
        <v>1343</v>
      </c>
      <c r="DE2393">
        <v>0</v>
      </c>
      <c r="DF2393">
        <v>167566</v>
      </c>
      <c r="DG2393">
        <v>0</v>
      </c>
      <c r="DH2393">
        <v>0</v>
      </c>
      <c r="DI2393">
        <v>0</v>
      </c>
      <c r="DJ2393">
        <v>41987</v>
      </c>
      <c r="DK2393">
        <v>49000</v>
      </c>
      <c r="DL2393">
        <v>30000</v>
      </c>
      <c r="DM2393">
        <v>0</v>
      </c>
      <c r="DN2393">
        <v>0</v>
      </c>
      <c r="DO2393">
        <v>1033848</v>
      </c>
      <c r="DP2393">
        <v>317700</v>
      </c>
      <c r="DQ2393">
        <v>-525586</v>
      </c>
      <c r="DR2393">
        <v>0</v>
      </c>
      <c r="DS2393">
        <v>0</v>
      </c>
    </row>
    <row r="2394" spans="1:123" x14ac:dyDescent="0.3">
      <c r="A2394" t="str">
        <f t="shared" si="37"/>
        <v>20282002</v>
      </c>
      <c r="B2394">
        <v>69</v>
      </c>
      <c r="C2394">
        <v>2028</v>
      </c>
      <c r="D2394">
        <v>200212</v>
      </c>
      <c r="E2394">
        <v>44</v>
      </c>
      <c r="F2394">
        <v>2016862</v>
      </c>
      <c r="G2394">
        <v>163102</v>
      </c>
      <c r="H2394">
        <v>550000</v>
      </c>
      <c r="I2394">
        <v>0</v>
      </c>
      <c r="J2394">
        <v>90000</v>
      </c>
      <c r="K2394">
        <v>85000</v>
      </c>
      <c r="L2394">
        <v>200000</v>
      </c>
      <c r="M2394">
        <v>56200</v>
      </c>
      <c r="N2394">
        <v>11500</v>
      </c>
      <c r="O2394">
        <v>25500</v>
      </c>
      <c r="P2394">
        <v>4500</v>
      </c>
      <c r="Q2394">
        <v>2000</v>
      </c>
      <c r="R2394">
        <v>0</v>
      </c>
      <c r="S2394">
        <v>6625</v>
      </c>
      <c r="T2394">
        <v>35000</v>
      </c>
      <c r="U2394">
        <v>36000</v>
      </c>
      <c r="V2394">
        <v>0</v>
      </c>
      <c r="W2394">
        <v>0</v>
      </c>
      <c r="X2394">
        <v>0</v>
      </c>
      <c r="Y2394">
        <v>162539</v>
      </c>
      <c r="Z2394">
        <v>0</v>
      </c>
      <c r="AA2394">
        <v>0</v>
      </c>
      <c r="AB2394">
        <v>0</v>
      </c>
      <c r="AC2394">
        <v>86037</v>
      </c>
      <c r="AD2394">
        <v>44326</v>
      </c>
      <c r="AE2394">
        <v>0</v>
      </c>
      <c r="AF2394">
        <v>130363</v>
      </c>
      <c r="AG2394">
        <v>44326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1024501</v>
      </c>
      <c r="AO2394">
        <v>847294</v>
      </c>
      <c r="AP2394">
        <v>130363</v>
      </c>
      <c r="AQ2394">
        <v>0</v>
      </c>
      <c r="AR2394">
        <v>20000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0</v>
      </c>
      <c r="BI2394">
        <v>0</v>
      </c>
      <c r="BJ2394">
        <v>0</v>
      </c>
      <c r="BK2394">
        <v>997657</v>
      </c>
      <c r="BL2394">
        <v>0</v>
      </c>
      <c r="BM2394">
        <v>156667</v>
      </c>
      <c r="BN2394">
        <v>0</v>
      </c>
      <c r="BO2394">
        <v>0</v>
      </c>
      <c r="BP2394">
        <v>37139</v>
      </c>
      <c r="BQ2394">
        <v>0</v>
      </c>
      <c r="BR2394">
        <v>0</v>
      </c>
      <c r="BS2394">
        <v>0</v>
      </c>
      <c r="BT2394">
        <v>0</v>
      </c>
      <c r="BU2394">
        <v>0</v>
      </c>
      <c r="BV2394">
        <v>0</v>
      </c>
      <c r="BW2394">
        <v>0</v>
      </c>
      <c r="BX2394">
        <v>0</v>
      </c>
      <c r="BY2394">
        <v>0</v>
      </c>
      <c r="BZ2394">
        <v>0</v>
      </c>
      <c r="CA2394">
        <v>0</v>
      </c>
      <c r="CB2394">
        <v>0</v>
      </c>
      <c r="CC2394">
        <v>0</v>
      </c>
      <c r="CD2394">
        <v>0</v>
      </c>
      <c r="CE2394">
        <v>0</v>
      </c>
      <c r="CF2394">
        <v>0</v>
      </c>
      <c r="CG2394">
        <v>0</v>
      </c>
      <c r="CH2394">
        <v>0</v>
      </c>
      <c r="CI2394">
        <v>0</v>
      </c>
      <c r="CJ2394">
        <v>0</v>
      </c>
      <c r="CK2394">
        <v>0</v>
      </c>
      <c r="CL2394">
        <v>0</v>
      </c>
      <c r="CM2394">
        <v>0</v>
      </c>
      <c r="CN2394">
        <v>0</v>
      </c>
      <c r="CO2394">
        <v>0</v>
      </c>
      <c r="CP2394">
        <v>0</v>
      </c>
      <c r="CQ2394">
        <v>226596</v>
      </c>
      <c r="CR2394">
        <v>62861</v>
      </c>
      <c r="CS2394">
        <v>10000</v>
      </c>
      <c r="CT2394">
        <v>68893</v>
      </c>
      <c r="CU2394">
        <v>65000</v>
      </c>
      <c r="CV2394">
        <v>44751</v>
      </c>
      <c r="CW2394">
        <v>1025</v>
      </c>
      <c r="CX2394">
        <v>5370</v>
      </c>
      <c r="CY2394">
        <v>4028</v>
      </c>
      <c r="CZ2394">
        <v>1611</v>
      </c>
      <c r="DA2394">
        <v>1343</v>
      </c>
      <c r="DB2394">
        <v>5818</v>
      </c>
      <c r="DC2394">
        <v>32851</v>
      </c>
      <c r="DD2394">
        <v>1343</v>
      </c>
      <c r="DE2394">
        <v>5000</v>
      </c>
      <c r="DF2394">
        <v>0</v>
      </c>
      <c r="DG2394">
        <v>0</v>
      </c>
      <c r="DH2394">
        <v>0</v>
      </c>
      <c r="DI2394">
        <v>0</v>
      </c>
      <c r="DJ2394">
        <v>41987</v>
      </c>
      <c r="DK2394">
        <v>49000</v>
      </c>
      <c r="DL2394">
        <v>30000</v>
      </c>
      <c r="DM2394">
        <v>0</v>
      </c>
      <c r="DN2394">
        <v>0</v>
      </c>
      <c r="DO2394">
        <v>657476</v>
      </c>
      <c r="DP2394">
        <v>317700</v>
      </c>
      <c r="DQ2394">
        <v>-356345</v>
      </c>
      <c r="DR2394">
        <v>0</v>
      </c>
      <c r="DS2394">
        <v>0</v>
      </c>
    </row>
    <row r="2395" spans="1:123" x14ac:dyDescent="0.3">
      <c r="A2395" t="str">
        <f t="shared" si="37"/>
        <v>20292003</v>
      </c>
      <c r="B2395">
        <v>69</v>
      </c>
      <c r="C2395">
        <v>2029</v>
      </c>
      <c r="D2395">
        <v>200312</v>
      </c>
      <c r="E2395">
        <v>50</v>
      </c>
      <c r="F2395">
        <v>1924063</v>
      </c>
      <c r="G2395">
        <v>163097</v>
      </c>
      <c r="H2395">
        <v>550000</v>
      </c>
      <c r="I2395">
        <v>0</v>
      </c>
      <c r="J2395">
        <v>120000</v>
      </c>
      <c r="K2395">
        <v>85000</v>
      </c>
      <c r="L2395">
        <v>200000</v>
      </c>
      <c r="M2395">
        <v>56200</v>
      </c>
      <c r="N2395">
        <v>11500</v>
      </c>
      <c r="O2395">
        <v>25500</v>
      </c>
      <c r="P2395">
        <v>4500</v>
      </c>
      <c r="Q2395">
        <v>2000</v>
      </c>
      <c r="R2395">
        <v>0</v>
      </c>
      <c r="S2395">
        <v>6437</v>
      </c>
      <c r="T2395">
        <v>35000</v>
      </c>
      <c r="U2395">
        <v>36000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97684</v>
      </c>
      <c r="AD2395">
        <v>50327</v>
      </c>
      <c r="AE2395">
        <v>0</v>
      </c>
      <c r="AF2395">
        <v>148011</v>
      </c>
      <c r="AG2395">
        <v>50327</v>
      </c>
      <c r="AH2395">
        <v>0</v>
      </c>
      <c r="AI2395">
        <v>44326</v>
      </c>
      <c r="AJ2395">
        <v>0</v>
      </c>
      <c r="AK2395">
        <v>44326</v>
      </c>
      <c r="AL2395">
        <v>44326</v>
      </c>
      <c r="AM2395">
        <v>0</v>
      </c>
      <c r="AN2395">
        <v>874126</v>
      </c>
      <c r="AO2395">
        <v>961994</v>
      </c>
      <c r="AP2395">
        <v>148011</v>
      </c>
      <c r="AQ2395">
        <v>0</v>
      </c>
      <c r="AR2395">
        <v>20000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0</v>
      </c>
      <c r="BI2395">
        <v>0</v>
      </c>
      <c r="BJ2395">
        <v>0</v>
      </c>
      <c r="BK2395">
        <v>1130005</v>
      </c>
      <c r="BL2395">
        <v>0</v>
      </c>
      <c r="BM2395">
        <v>119029</v>
      </c>
      <c r="BN2395">
        <v>0</v>
      </c>
      <c r="BO2395">
        <v>0</v>
      </c>
      <c r="BP2395">
        <v>0</v>
      </c>
      <c r="BQ2395">
        <v>0</v>
      </c>
      <c r="BR2395">
        <v>0</v>
      </c>
      <c r="BS2395">
        <v>0</v>
      </c>
      <c r="BT2395">
        <v>0</v>
      </c>
      <c r="BU2395">
        <v>0</v>
      </c>
      <c r="BV2395">
        <v>0</v>
      </c>
      <c r="BW2395">
        <v>0</v>
      </c>
      <c r="BX2395">
        <v>0</v>
      </c>
      <c r="BY2395">
        <v>0</v>
      </c>
      <c r="BZ2395">
        <v>0</v>
      </c>
      <c r="CA2395">
        <v>0</v>
      </c>
      <c r="CB2395">
        <v>0</v>
      </c>
      <c r="CC2395">
        <v>0</v>
      </c>
      <c r="CD2395">
        <v>0</v>
      </c>
      <c r="CE2395">
        <v>0</v>
      </c>
      <c r="CF2395">
        <v>0</v>
      </c>
      <c r="CG2395">
        <v>0</v>
      </c>
      <c r="CH2395">
        <v>0</v>
      </c>
      <c r="CI2395">
        <v>0</v>
      </c>
      <c r="CJ2395">
        <v>0</v>
      </c>
      <c r="CK2395">
        <v>0</v>
      </c>
      <c r="CL2395">
        <v>0</v>
      </c>
      <c r="CM2395">
        <v>0</v>
      </c>
      <c r="CN2395">
        <v>0</v>
      </c>
      <c r="CO2395">
        <v>0</v>
      </c>
      <c r="CP2395">
        <v>0</v>
      </c>
      <c r="CQ2395">
        <v>87567</v>
      </c>
      <c r="CR2395">
        <v>62861</v>
      </c>
      <c r="CS2395">
        <v>10000</v>
      </c>
      <c r="CT2395">
        <v>68893</v>
      </c>
      <c r="CU2395">
        <v>65000</v>
      </c>
      <c r="CV2395">
        <v>44751</v>
      </c>
      <c r="CW2395">
        <v>1025</v>
      </c>
      <c r="CX2395">
        <v>5370</v>
      </c>
      <c r="CY2395">
        <v>4028</v>
      </c>
      <c r="CZ2395">
        <v>1611</v>
      </c>
      <c r="DA2395">
        <v>1343</v>
      </c>
      <c r="DB2395">
        <v>5818</v>
      </c>
      <c r="DC2395">
        <v>32851</v>
      </c>
      <c r="DD2395">
        <v>1343</v>
      </c>
      <c r="DE2395">
        <v>10000</v>
      </c>
      <c r="DF2395">
        <v>0</v>
      </c>
      <c r="DG2395">
        <v>0</v>
      </c>
      <c r="DH2395">
        <v>0</v>
      </c>
      <c r="DI2395">
        <v>0</v>
      </c>
      <c r="DJ2395">
        <v>41987</v>
      </c>
      <c r="DK2395">
        <v>49000</v>
      </c>
      <c r="DL2395">
        <v>30000</v>
      </c>
      <c r="DM2395">
        <v>0</v>
      </c>
      <c r="DN2395">
        <v>0</v>
      </c>
      <c r="DO2395">
        <v>567773</v>
      </c>
      <c r="DP2395">
        <v>317700</v>
      </c>
      <c r="DQ2395">
        <v>-119029</v>
      </c>
      <c r="DR2395">
        <v>0</v>
      </c>
      <c r="DS2395">
        <v>0</v>
      </c>
    </row>
    <row r="2396" spans="1:123" x14ac:dyDescent="0.3">
      <c r="A2396" t="str">
        <f t="shared" si="37"/>
        <v>20302004</v>
      </c>
      <c r="B2396">
        <v>69</v>
      </c>
      <c r="C2396">
        <v>2030</v>
      </c>
      <c r="D2396">
        <v>200412</v>
      </c>
      <c r="E2396">
        <v>36</v>
      </c>
      <c r="F2396">
        <v>1854163</v>
      </c>
      <c r="G2396">
        <v>163093</v>
      </c>
      <c r="H2396">
        <v>550000</v>
      </c>
      <c r="I2396">
        <v>0</v>
      </c>
      <c r="J2396">
        <v>120000</v>
      </c>
      <c r="K2396">
        <v>85000</v>
      </c>
      <c r="L2396">
        <v>200000</v>
      </c>
      <c r="M2396">
        <v>56200</v>
      </c>
      <c r="N2396">
        <v>11500</v>
      </c>
      <c r="O2396">
        <v>25500</v>
      </c>
      <c r="P2396">
        <v>4500</v>
      </c>
      <c r="Q2396">
        <v>2000</v>
      </c>
      <c r="R2396">
        <v>0</v>
      </c>
      <c r="S2396">
        <v>6248</v>
      </c>
      <c r="T2396">
        <v>35000</v>
      </c>
      <c r="U2396">
        <v>36000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44326</v>
      </c>
      <c r="AC2396">
        <v>69901</v>
      </c>
      <c r="AD2396">
        <v>0</v>
      </c>
      <c r="AE2396">
        <v>44326</v>
      </c>
      <c r="AF2396">
        <v>61588</v>
      </c>
      <c r="AG2396">
        <v>0</v>
      </c>
      <c r="AH2396">
        <v>0</v>
      </c>
      <c r="AI2396">
        <v>50327</v>
      </c>
      <c r="AJ2396">
        <v>0</v>
      </c>
      <c r="AK2396">
        <v>50327</v>
      </c>
      <c r="AL2396">
        <v>50327</v>
      </c>
      <c r="AM2396">
        <v>0</v>
      </c>
      <c r="AN2396">
        <v>960360</v>
      </c>
      <c r="AO2396">
        <v>688388</v>
      </c>
      <c r="AP2396">
        <v>105914</v>
      </c>
      <c r="AQ2396">
        <v>0</v>
      </c>
      <c r="AR2396">
        <v>11949</v>
      </c>
      <c r="AS2396">
        <v>0</v>
      </c>
      <c r="AT2396">
        <v>0</v>
      </c>
      <c r="AU2396">
        <v>0</v>
      </c>
      <c r="AV2396">
        <v>0</v>
      </c>
      <c r="AW2396">
        <v>7498</v>
      </c>
      <c r="AX2396">
        <v>41987</v>
      </c>
      <c r="AY2396">
        <v>0</v>
      </c>
      <c r="AZ2396">
        <v>0</v>
      </c>
      <c r="BA2396">
        <v>25000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0</v>
      </c>
      <c r="BI2396">
        <v>0</v>
      </c>
      <c r="BJ2396">
        <v>0</v>
      </c>
      <c r="BK2396">
        <v>880737</v>
      </c>
      <c r="BL2396">
        <v>0</v>
      </c>
      <c r="BM2396">
        <v>67567</v>
      </c>
      <c r="BN2396">
        <v>3436</v>
      </c>
      <c r="BO2396">
        <v>0</v>
      </c>
      <c r="BP2396">
        <v>62861</v>
      </c>
      <c r="BQ2396">
        <v>10000</v>
      </c>
      <c r="BR2396">
        <v>0</v>
      </c>
      <c r="BS2396">
        <v>0</v>
      </c>
      <c r="BT2396">
        <v>0</v>
      </c>
      <c r="BU2396">
        <v>0</v>
      </c>
      <c r="BV2396">
        <v>0</v>
      </c>
      <c r="BW2396">
        <v>33000</v>
      </c>
      <c r="BX2396">
        <v>763</v>
      </c>
      <c r="BY2396">
        <v>4000</v>
      </c>
      <c r="BZ2396">
        <v>3000</v>
      </c>
      <c r="CA2396">
        <v>1200</v>
      </c>
      <c r="CB2396">
        <v>1000</v>
      </c>
      <c r="CC2396">
        <v>4333</v>
      </c>
      <c r="CD2396">
        <v>20000</v>
      </c>
      <c r="CE2396">
        <v>1000</v>
      </c>
      <c r="CF2396">
        <v>0</v>
      </c>
      <c r="CG2396">
        <v>0</v>
      </c>
      <c r="CH2396">
        <v>0</v>
      </c>
      <c r="CI2396">
        <v>0</v>
      </c>
      <c r="CJ2396">
        <v>0</v>
      </c>
      <c r="CK2396">
        <v>0</v>
      </c>
      <c r="CL2396">
        <v>0</v>
      </c>
      <c r="CM2396">
        <v>0</v>
      </c>
      <c r="CN2396">
        <v>0</v>
      </c>
      <c r="CO2396">
        <v>0</v>
      </c>
      <c r="CP2396">
        <v>0</v>
      </c>
      <c r="CQ2396">
        <v>0</v>
      </c>
      <c r="CR2396">
        <v>0</v>
      </c>
      <c r="CS2396">
        <v>0</v>
      </c>
      <c r="CT2396">
        <v>65457</v>
      </c>
      <c r="CU2396">
        <v>65000</v>
      </c>
      <c r="CV2396">
        <v>11751</v>
      </c>
      <c r="CW2396">
        <v>262</v>
      </c>
      <c r="CX2396">
        <v>1370</v>
      </c>
      <c r="CY2396">
        <v>1028</v>
      </c>
      <c r="CZ2396">
        <v>411</v>
      </c>
      <c r="DA2396">
        <v>343</v>
      </c>
      <c r="DB2396">
        <v>1485</v>
      </c>
      <c r="DC2396">
        <v>12851</v>
      </c>
      <c r="DD2396">
        <v>343</v>
      </c>
      <c r="DE2396">
        <v>15000</v>
      </c>
      <c r="DF2396">
        <v>0</v>
      </c>
      <c r="DG2396">
        <v>0</v>
      </c>
      <c r="DH2396">
        <v>0</v>
      </c>
      <c r="DI2396">
        <v>0</v>
      </c>
      <c r="DJ2396">
        <v>0</v>
      </c>
      <c r="DK2396">
        <v>24000</v>
      </c>
      <c r="DL2396">
        <v>22502</v>
      </c>
      <c r="DM2396">
        <v>0</v>
      </c>
      <c r="DN2396">
        <v>0</v>
      </c>
      <c r="DO2396">
        <v>272129</v>
      </c>
      <c r="DP2396">
        <v>317700</v>
      </c>
      <c r="DQ2396">
        <v>-286645</v>
      </c>
      <c r="DR2396">
        <v>0</v>
      </c>
      <c r="DS2396">
        <v>0</v>
      </c>
    </row>
    <row r="2397" spans="1:123" x14ac:dyDescent="0.3">
      <c r="A2397" t="str">
        <f t="shared" si="37"/>
        <v>20312005</v>
      </c>
      <c r="B2397">
        <v>69</v>
      </c>
      <c r="C2397">
        <v>2031</v>
      </c>
      <c r="D2397">
        <v>200512</v>
      </c>
      <c r="E2397">
        <v>55</v>
      </c>
      <c r="F2397">
        <v>1563055</v>
      </c>
      <c r="G2397">
        <v>163096</v>
      </c>
      <c r="H2397">
        <v>550000</v>
      </c>
      <c r="I2397">
        <v>0</v>
      </c>
      <c r="J2397">
        <v>120000</v>
      </c>
      <c r="K2397">
        <v>85000</v>
      </c>
      <c r="L2397">
        <v>200000</v>
      </c>
      <c r="M2397">
        <v>56200</v>
      </c>
      <c r="N2397">
        <v>11500</v>
      </c>
      <c r="O2397">
        <v>25500</v>
      </c>
      <c r="P2397">
        <v>4500</v>
      </c>
      <c r="Q2397">
        <v>2000</v>
      </c>
      <c r="R2397">
        <v>0</v>
      </c>
      <c r="S2397">
        <v>6059</v>
      </c>
      <c r="T2397">
        <v>35000</v>
      </c>
      <c r="U2397">
        <v>36000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50327</v>
      </c>
      <c r="AC2397">
        <v>106098</v>
      </c>
      <c r="AD2397">
        <v>54662</v>
      </c>
      <c r="AE2397">
        <v>50327</v>
      </c>
      <c r="AF2397">
        <v>110433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911326</v>
      </c>
      <c r="AO2397">
        <v>1044857</v>
      </c>
      <c r="AP2397">
        <v>160760</v>
      </c>
      <c r="AQ2397">
        <v>0</v>
      </c>
      <c r="AR2397">
        <v>20000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0</v>
      </c>
      <c r="BI2397">
        <v>0</v>
      </c>
      <c r="BJ2397">
        <v>0</v>
      </c>
      <c r="BK2397">
        <v>1225617</v>
      </c>
      <c r="BL2397">
        <v>0</v>
      </c>
      <c r="BM2397">
        <v>0</v>
      </c>
      <c r="BN2397">
        <v>0</v>
      </c>
      <c r="BO2397">
        <v>0</v>
      </c>
      <c r="BP2397">
        <v>0</v>
      </c>
      <c r="BQ2397">
        <v>0</v>
      </c>
      <c r="BR2397">
        <v>374792</v>
      </c>
      <c r="BS2397">
        <v>0</v>
      </c>
      <c r="BT2397">
        <v>0</v>
      </c>
      <c r="BU2397">
        <v>0</v>
      </c>
      <c r="BV2397">
        <v>0</v>
      </c>
      <c r="BW2397">
        <v>0</v>
      </c>
      <c r="BX2397">
        <v>0</v>
      </c>
      <c r="BY2397">
        <v>0</v>
      </c>
      <c r="BZ2397">
        <v>0</v>
      </c>
      <c r="CA2397">
        <v>0</v>
      </c>
      <c r="CB2397">
        <v>0</v>
      </c>
      <c r="CC2397">
        <v>0</v>
      </c>
      <c r="CD2397">
        <v>0</v>
      </c>
      <c r="CE2397">
        <v>0</v>
      </c>
      <c r="CF2397">
        <v>0</v>
      </c>
      <c r="CG2397">
        <v>0</v>
      </c>
      <c r="CH2397">
        <v>0</v>
      </c>
      <c r="CI2397">
        <v>0</v>
      </c>
      <c r="CJ2397">
        <v>0</v>
      </c>
      <c r="CK2397">
        <v>0</v>
      </c>
      <c r="CL2397">
        <v>0</v>
      </c>
      <c r="CM2397">
        <v>0</v>
      </c>
      <c r="CN2397">
        <v>0</v>
      </c>
      <c r="CO2397">
        <v>0</v>
      </c>
      <c r="CP2397">
        <v>0</v>
      </c>
      <c r="CQ2397">
        <v>354792</v>
      </c>
      <c r="CR2397">
        <v>0</v>
      </c>
      <c r="CS2397">
        <v>0</v>
      </c>
      <c r="CT2397">
        <v>65457</v>
      </c>
      <c r="CU2397">
        <v>65000</v>
      </c>
      <c r="CV2397">
        <v>11751</v>
      </c>
      <c r="CW2397">
        <v>262</v>
      </c>
      <c r="CX2397">
        <v>1370</v>
      </c>
      <c r="CY2397">
        <v>1028</v>
      </c>
      <c r="CZ2397">
        <v>411</v>
      </c>
      <c r="DA2397">
        <v>343</v>
      </c>
      <c r="DB2397">
        <v>1485</v>
      </c>
      <c r="DC2397">
        <v>12851</v>
      </c>
      <c r="DD2397">
        <v>343</v>
      </c>
      <c r="DE2397">
        <v>20000</v>
      </c>
      <c r="DF2397">
        <v>0</v>
      </c>
      <c r="DG2397">
        <v>0</v>
      </c>
      <c r="DH2397">
        <v>0</v>
      </c>
      <c r="DI2397">
        <v>0</v>
      </c>
      <c r="DJ2397">
        <v>0</v>
      </c>
      <c r="DK2397">
        <v>24000</v>
      </c>
      <c r="DL2397">
        <v>22502</v>
      </c>
      <c r="DM2397">
        <v>0</v>
      </c>
      <c r="DN2397">
        <v>0</v>
      </c>
      <c r="DO2397">
        <v>581594</v>
      </c>
      <c r="DP2397">
        <v>317700</v>
      </c>
      <c r="DQ2397">
        <v>374792</v>
      </c>
      <c r="DR2397">
        <v>0</v>
      </c>
      <c r="DS2397">
        <v>0</v>
      </c>
    </row>
    <row r="2398" spans="1:123" x14ac:dyDescent="0.3">
      <c r="A2398" t="str">
        <f t="shared" si="37"/>
        <v>20322006</v>
      </c>
      <c r="B2398">
        <v>69</v>
      </c>
      <c r="C2398">
        <v>2032</v>
      </c>
      <c r="D2398">
        <v>200612</v>
      </c>
      <c r="E2398">
        <v>69</v>
      </c>
      <c r="F2398">
        <v>1811751</v>
      </c>
      <c r="G2398">
        <v>163099</v>
      </c>
      <c r="H2398">
        <v>550000</v>
      </c>
      <c r="I2398">
        <v>0</v>
      </c>
      <c r="J2398">
        <v>120000</v>
      </c>
      <c r="K2398">
        <v>85000</v>
      </c>
      <c r="L2398">
        <v>200000</v>
      </c>
      <c r="M2398">
        <v>56200</v>
      </c>
      <c r="N2398">
        <v>11500</v>
      </c>
      <c r="O2398">
        <v>25500</v>
      </c>
      <c r="P2398">
        <v>4500</v>
      </c>
      <c r="Q2398">
        <v>2000</v>
      </c>
      <c r="R2398">
        <v>0</v>
      </c>
      <c r="S2398">
        <v>5871</v>
      </c>
      <c r="T2398">
        <v>35000</v>
      </c>
      <c r="U2398">
        <v>36000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134200</v>
      </c>
      <c r="AD2398">
        <v>69140</v>
      </c>
      <c r="AE2398">
        <v>0</v>
      </c>
      <c r="AF2398">
        <v>203340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818231</v>
      </c>
      <c r="AO2398">
        <v>1321604</v>
      </c>
      <c r="AP2398">
        <v>203340</v>
      </c>
      <c r="AQ2398">
        <v>0</v>
      </c>
      <c r="AR2398">
        <v>20000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0</v>
      </c>
      <c r="BI2398">
        <v>0</v>
      </c>
      <c r="BJ2398">
        <v>0</v>
      </c>
      <c r="BK2398">
        <v>1544944</v>
      </c>
      <c r="BL2398">
        <v>0</v>
      </c>
      <c r="BM2398">
        <v>0</v>
      </c>
      <c r="BN2398">
        <v>0</v>
      </c>
      <c r="BO2398">
        <v>0</v>
      </c>
      <c r="BP2398">
        <v>0</v>
      </c>
      <c r="BQ2398">
        <v>0</v>
      </c>
      <c r="BR2398">
        <v>275208</v>
      </c>
      <c r="BS2398">
        <v>0</v>
      </c>
      <c r="BT2398">
        <v>0</v>
      </c>
      <c r="BU2398">
        <v>77117</v>
      </c>
      <c r="BV2398">
        <v>0</v>
      </c>
      <c r="BW2398">
        <v>0</v>
      </c>
      <c r="BX2398">
        <v>0</v>
      </c>
      <c r="BY2398">
        <v>0</v>
      </c>
      <c r="BZ2398">
        <v>0</v>
      </c>
      <c r="CA2398">
        <v>0</v>
      </c>
      <c r="CB2398">
        <v>0</v>
      </c>
      <c r="CC2398">
        <v>0</v>
      </c>
      <c r="CD2398">
        <v>0</v>
      </c>
      <c r="CE2398">
        <v>0</v>
      </c>
      <c r="CF2398">
        <v>0</v>
      </c>
      <c r="CG2398">
        <v>0</v>
      </c>
      <c r="CH2398">
        <v>0</v>
      </c>
      <c r="CI2398">
        <v>0</v>
      </c>
      <c r="CJ2398">
        <v>0</v>
      </c>
      <c r="CK2398">
        <v>0</v>
      </c>
      <c r="CL2398">
        <v>0</v>
      </c>
      <c r="CM2398">
        <v>0</v>
      </c>
      <c r="CN2398">
        <v>0</v>
      </c>
      <c r="CO2398">
        <v>0</v>
      </c>
      <c r="CP2398">
        <v>0</v>
      </c>
      <c r="CQ2398">
        <v>610000</v>
      </c>
      <c r="CR2398">
        <v>77117</v>
      </c>
      <c r="CS2398">
        <v>0</v>
      </c>
      <c r="CT2398">
        <v>65457</v>
      </c>
      <c r="CU2398">
        <v>65000</v>
      </c>
      <c r="CV2398">
        <v>11751</v>
      </c>
      <c r="CW2398">
        <v>262</v>
      </c>
      <c r="CX2398">
        <v>1370</v>
      </c>
      <c r="CY2398">
        <v>1028</v>
      </c>
      <c r="CZ2398">
        <v>411</v>
      </c>
      <c r="DA2398">
        <v>343</v>
      </c>
      <c r="DB2398">
        <v>1485</v>
      </c>
      <c r="DC2398">
        <v>12851</v>
      </c>
      <c r="DD2398">
        <v>343</v>
      </c>
      <c r="DE2398">
        <v>25000</v>
      </c>
      <c r="DF2398">
        <v>0</v>
      </c>
      <c r="DG2398">
        <v>0</v>
      </c>
      <c r="DH2398">
        <v>0</v>
      </c>
      <c r="DI2398">
        <v>0</v>
      </c>
      <c r="DJ2398">
        <v>0</v>
      </c>
      <c r="DK2398">
        <v>24000</v>
      </c>
      <c r="DL2398">
        <v>22502</v>
      </c>
      <c r="DM2398">
        <v>0</v>
      </c>
      <c r="DN2398">
        <v>0</v>
      </c>
      <c r="DO2398">
        <v>918919</v>
      </c>
      <c r="DP2398">
        <v>317700</v>
      </c>
      <c r="DQ2398">
        <v>352325</v>
      </c>
      <c r="DR2398">
        <v>0</v>
      </c>
      <c r="DS2398">
        <v>0</v>
      </c>
    </row>
    <row r="2399" spans="1:123" x14ac:dyDescent="0.3">
      <c r="A2399" t="str">
        <f t="shared" si="37"/>
        <v>20332007</v>
      </c>
      <c r="B2399">
        <v>69</v>
      </c>
      <c r="C2399">
        <v>2033</v>
      </c>
      <c r="D2399">
        <v>200712</v>
      </c>
      <c r="E2399">
        <v>33</v>
      </c>
      <c r="F2399">
        <v>1994767</v>
      </c>
      <c r="G2399">
        <v>163102</v>
      </c>
      <c r="H2399">
        <v>550000</v>
      </c>
      <c r="I2399">
        <v>0</v>
      </c>
      <c r="J2399">
        <v>120000</v>
      </c>
      <c r="K2399">
        <v>85000</v>
      </c>
      <c r="L2399">
        <v>200000</v>
      </c>
      <c r="M2399">
        <v>56200</v>
      </c>
      <c r="N2399">
        <v>11500</v>
      </c>
      <c r="O2399">
        <v>25500</v>
      </c>
      <c r="P2399">
        <v>4500</v>
      </c>
      <c r="Q2399">
        <v>2000</v>
      </c>
      <c r="R2399">
        <v>0</v>
      </c>
      <c r="S2399">
        <v>5682</v>
      </c>
      <c r="T2399">
        <v>35000</v>
      </c>
      <c r="U2399">
        <v>36000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63111</v>
      </c>
      <c r="AD2399">
        <v>0</v>
      </c>
      <c r="AE2399">
        <v>0</v>
      </c>
      <c r="AF2399">
        <v>95626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925756</v>
      </c>
      <c r="AO2399">
        <v>621519</v>
      </c>
      <c r="AP2399">
        <v>95626</v>
      </c>
      <c r="AQ2399">
        <v>0</v>
      </c>
      <c r="AR2399">
        <v>8360</v>
      </c>
      <c r="AS2399">
        <v>0</v>
      </c>
      <c r="AT2399">
        <v>0</v>
      </c>
      <c r="AU2399">
        <v>0</v>
      </c>
      <c r="AV2399">
        <v>0</v>
      </c>
      <c r="AW2399">
        <v>4846</v>
      </c>
      <c r="AX2399">
        <v>0</v>
      </c>
      <c r="AY2399">
        <v>0</v>
      </c>
      <c r="AZ2399">
        <v>0</v>
      </c>
      <c r="BA2399">
        <v>24000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0</v>
      </c>
      <c r="BI2399">
        <v>0</v>
      </c>
      <c r="BJ2399">
        <v>0</v>
      </c>
      <c r="BK2399">
        <v>754351</v>
      </c>
      <c r="BL2399">
        <v>0</v>
      </c>
      <c r="BM2399">
        <v>196667</v>
      </c>
      <c r="BN2399">
        <v>65457</v>
      </c>
      <c r="BO2399">
        <v>65000</v>
      </c>
      <c r="BP2399">
        <v>77117</v>
      </c>
      <c r="BQ2399">
        <v>0</v>
      </c>
      <c r="BR2399">
        <v>0</v>
      </c>
      <c r="BS2399">
        <v>0</v>
      </c>
      <c r="BT2399">
        <v>0</v>
      </c>
      <c r="BU2399">
        <v>0</v>
      </c>
      <c r="BV2399">
        <v>0</v>
      </c>
      <c r="BW2399">
        <v>11751</v>
      </c>
      <c r="BX2399">
        <v>262</v>
      </c>
      <c r="BY2399">
        <v>1370</v>
      </c>
      <c r="BZ2399">
        <v>1028</v>
      </c>
      <c r="CA2399">
        <v>411</v>
      </c>
      <c r="CB2399">
        <v>343</v>
      </c>
      <c r="CC2399">
        <v>1485</v>
      </c>
      <c r="CD2399">
        <v>12851</v>
      </c>
      <c r="CE2399">
        <v>343</v>
      </c>
      <c r="CF2399">
        <v>0</v>
      </c>
      <c r="CG2399">
        <v>0</v>
      </c>
      <c r="CH2399">
        <v>0</v>
      </c>
      <c r="CI2399">
        <v>0</v>
      </c>
      <c r="CJ2399">
        <v>0</v>
      </c>
      <c r="CK2399">
        <v>0</v>
      </c>
      <c r="CL2399">
        <v>0</v>
      </c>
      <c r="CM2399">
        <v>0</v>
      </c>
      <c r="CN2399">
        <v>0</v>
      </c>
      <c r="CO2399">
        <v>0</v>
      </c>
      <c r="CP2399">
        <v>0</v>
      </c>
      <c r="CQ2399">
        <v>393333</v>
      </c>
      <c r="CR2399">
        <v>0</v>
      </c>
      <c r="CS2399">
        <v>0</v>
      </c>
      <c r="CT2399">
        <v>0</v>
      </c>
      <c r="CU2399">
        <v>0</v>
      </c>
      <c r="CV2399">
        <v>0</v>
      </c>
      <c r="CW2399">
        <v>0</v>
      </c>
      <c r="CX2399">
        <v>0</v>
      </c>
      <c r="CY2399">
        <v>0</v>
      </c>
      <c r="CZ2399">
        <v>0</v>
      </c>
      <c r="DA2399">
        <v>0</v>
      </c>
      <c r="DB2399">
        <v>0</v>
      </c>
      <c r="DC2399">
        <v>0</v>
      </c>
      <c r="DD2399">
        <v>0</v>
      </c>
      <c r="DE2399">
        <v>30000</v>
      </c>
      <c r="DF2399">
        <v>0</v>
      </c>
      <c r="DG2399">
        <v>0</v>
      </c>
      <c r="DH2399">
        <v>0</v>
      </c>
      <c r="DI2399">
        <v>0</v>
      </c>
      <c r="DJ2399">
        <v>0</v>
      </c>
      <c r="DK2399">
        <v>0</v>
      </c>
      <c r="DL2399">
        <v>17656</v>
      </c>
      <c r="DM2399">
        <v>0</v>
      </c>
      <c r="DN2399">
        <v>0</v>
      </c>
      <c r="DO2399">
        <v>440989</v>
      </c>
      <c r="DP2399">
        <v>317700</v>
      </c>
      <c r="DQ2399">
        <v>-542608</v>
      </c>
      <c r="DR2399">
        <v>79678</v>
      </c>
      <c r="DS2399">
        <v>0</v>
      </c>
    </row>
    <row r="2400" spans="1:123" x14ac:dyDescent="0.3">
      <c r="A2400" t="str">
        <f t="shared" si="37"/>
        <v>20342008</v>
      </c>
      <c r="B2400">
        <v>69</v>
      </c>
      <c r="C2400">
        <v>2034</v>
      </c>
      <c r="D2400">
        <v>200812</v>
      </c>
      <c r="E2400">
        <v>32</v>
      </c>
      <c r="F2400">
        <v>2146905</v>
      </c>
      <c r="G2400">
        <v>163105</v>
      </c>
      <c r="H2400">
        <v>550000</v>
      </c>
      <c r="I2400">
        <v>0</v>
      </c>
      <c r="J2400">
        <v>120000</v>
      </c>
      <c r="K2400">
        <v>85000</v>
      </c>
      <c r="L2400">
        <v>200000</v>
      </c>
      <c r="M2400">
        <v>56200</v>
      </c>
      <c r="N2400">
        <v>11500</v>
      </c>
      <c r="O2400">
        <v>25500</v>
      </c>
      <c r="P2400">
        <v>4500</v>
      </c>
      <c r="Q2400">
        <v>2000</v>
      </c>
      <c r="R2400">
        <v>0</v>
      </c>
      <c r="S2400">
        <v>5494</v>
      </c>
      <c r="T2400">
        <v>35000</v>
      </c>
      <c r="U2400">
        <v>36000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61470</v>
      </c>
      <c r="AD2400">
        <v>0</v>
      </c>
      <c r="AE2400">
        <v>0</v>
      </c>
      <c r="AF2400">
        <v>93140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928054</v>
      </c>
      <c r="AO2400">
        <v>605361</v>
      </c>
      <c r="AP2400">
        <v>93140</v>
      </c>
      <c r="AQ2400">
        <v>0</v>
      </c>
      <c r="AR2400">
        <v>7493</v>
      </c>
      <c r="AS2400">
        <v>0</v>
      </c>
      <c r="AT2400">
        <v>0</v>
      </c>
      <c r="AU2400">
        <v>0</v>
      </c>
      <c r="AV2400">
        <v>0</v>
      </c>
      <c r="AW2400">
        <v>4205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0</v>
      </c>
      <c r="BI2400">
        <v>0</v>
      </c>
      <c r="BJ2400">
        <v>0</v>
      </c>
      <c r="BK2400">
        <v>710199</v>
      </c>
      <c r="BL2400">
        <v>0</v>
      </c>
      <c r="BM2400">
        <v>176667</v>
      </c>
      <c r="BN2400">
        <v>0</v>
      </c>
      <c r="BO2400">
        <v>0</v>
      </c>
      <c r="BP2400">
        <v>0</v>
      </c>
      <c r="BQ2400">
        <v>0</v>
      </c>
      <c r="BR2400">
        <v>0</v>
      </c>
      <c r="BS2400">
        <v>0</v>
      </c>
      <c r="BT2400">
        <v>0</v>
      </c>
      <c r="BU2400">
        <v>0</v>
      </c>
      <c r="BV2400">
        <v>0</v>
      </c>
      <c r="BW2400">
        <v>0</v>
      </c>
      <c r="BX2400">
        <v>0</v>
      </c>
      <c r="BY2400">
        <v>0</v>
      </c>
      <c r="BZ2400">
        <v>0</v>
      </c>
      <c r="CA2400">
        <v>0</v>
      </c>
      <c r="CB2400">
        <v>0</v>
      </c>
      <c r="CC2400">
        <v>0</v>
      </c>
      <c r="CD2400">
        <v>0</v>
      </c>
      <c r="CE2400">
        <v>0</v>
      </c>
      <c r="CF2400">
        <v>35000</v>
      </c>
      <c r="CG2400">
        <v>0</v>
      </c>
      <c r="CH2400">
        <v>0</v>
      </c>
      <c r="CI2400">
        <v>0</v>
      </c>
      <c r="CJ2400">
        <v>0</v>
      </c>
      <c r="CK2400">
        <v>0</v>
      </c>
      <c r="CL2400">
        <v>0</v>
      </c>
      <c r="CM2400">
        <v>0</v>
      </c>
      <c r="CN2400">
        <v>0</v>
      </c>
      <c r="CO2400">
        <v>0</v>
      </c>
      <c r="CP2400">
        <v>0</v>
      </c>
      <c r="CQ2400">
        <v>196667</v>
      </c>
      <c r="CR2400">
        <v>0</v>
      </c>
      <c r="CS2400">
        <v>0</v>
      </c>
      <c r="CT2400">
        <v>0</v>
      </c>
      <c r="CU2400">
        <v>0</v>
      </c>
      <c r="CV2400">
        <v>0</v>
      </c>
      <c r="CW2400">
        <v>0</v>
      </c>
      <c r="CX2400">
        <v>0</v>
      </c>
      <c r="CY2400">
        <v>0</v>
      </c>
      <c r="CZ2400">
        <v>0</v>
      </c>
      <c r="DA2400">
        <v>0</v>
      </c>
      <c r="DB2400">
        <v>0</v>
      </c>
      <c r="DC2400">
        <v>0</v>
      </c>
      <c r="DD2400">
        <v>0</v>
      </c>
      <c r="DE2400">
        <v>0</v>
      </c>
      <c r="DF2400">
        <v>0</v>
      </c>
      <c r="DG2400">
        <v>0</v>
      </c>
      <c r="DH2400">
        <v>0</v>
      </c>
      <c r="DI2400">
        <v>0</v>
      </c>
      <c r="DJ2400">
        <v>0</v>
      </c>
      <c r="DK2400">
        <v>0</v>
      </c>
      <c r="DL2400">
        <v>13451</v>
      </c>
      <c r="DM2400">
        <v>0</v>
      </c>
      <c r="DN2400">
        <v>0</v>
      </c>
      <c r="DO2400">
        <v>210117</v>
      </c>
      <c r="DP2400">
        <v>317700</v>
      </c>
      <c r="DQ2400">
        <v>-711962</v>
      </c>
      <c r="DR2400">
        <v>496090</v>
      </c>
      <c r="DS2400">
        <v>0</v>
      </c>
    </row>
    <row r="2401" spans="1:123" x14ac:dyDescent="0.3">
      <c r="A2401" t="str">
        <f t="shared" si="37"/>
        <v>20352009</v>
      </c>
      <c r="B2401">
        <v>69</v>
      </c>
      <c r="C2401">
        <v>2035</v>
      </c>
      <c r="D2401">
        <v>200912</v>
      </c>
      <c r="E2401">
        <v>37</v>
      </c>
      <c r="F2401">
        <v>2160126</v>
      </c>
      <c r="G2401">
        <v>163108</v>
      </c>
      <c r="H2401">
        <v>550000</v>
      </c>
      <c r="I2401">
        <v>0</v>
      </c>
      <c r="J2401">
        <v>120000</v>
      </c>
      <c r="K2401">
        <v>85000</v>
      </c>
      <c r="L2401">
        <v>200000</v>
      </c>
      <c r="M2401">
        <v>56200</v>
      </c>
      <c r="N2401">
        <v>11500</v>
      </c>
      <c r="O2401">
        <v>25500</v>
      </c>
      <c r="P2401">
        <v>4500</v>
      </c>
      <c r="Q2401">
        <v>2000</v>
      </c>
      <c r="R2401">
        <v>0</v>
      </c>
      <c r="S2401">
        <v>5305</v>
      </c>
      <c r="T2401">
        <v>35000</v>
      </c>
      <c r="U2401">
        <v>36000</v>
      </c>
      <c r="V2401">
        <v>0</v>
      </c>
      <c r="W2401">
        <v>5000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71879</v>
      </c>
      <c r="AD2401">
        <v>0</v>
      </c>
      <c r="AE2401">
        <v>0</v>
      </c>
      <c r="AF2401">
        <v>108911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907094</v>
      </c>
      <c r="AO2401">
        <v>707866</v>
      </c>
      <c r="AP2401">
        <v>108911</v>
      </c>
      <c r="AQ2401">
        <v>0</v>
      </c>
      <c r="AR2401">
        <v>12995</v>
      </c>
      <c r="AS2401">
        <v>0</v>
      </c>
      <c r="AT2401">
        <v>0</v>
      </c>
      <c r="AU2401">
        <v>0</v>
      </c>
      <c r="AV2401">
        <v>0</v>
      </c>
      <c r="AW2401">
        <v>8270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0</v>
      </c>
      <c r="BI2401">
        <v>0</v>
      </c>
      <c r="BJ2401">
        <v>0</v>
      </c>
      <c r="BK2401">
        <v>838042</v>
      </c>
      <c r="BL2401">
        <v>0</v>
      </c>
      <c r="BM2401">
        <v>156667</v>
      </c>
      <c r="BN2401">
        <v>0</v>
      </c>
      <c r="BO2401">
        <v>0</v>
      </c>
      <c r="BP2401">
        <v>0</v>
      </c>
      <c r="BQ2401">
        <v>0</v>
      </c>
      <c r="BR2401">
        <v>0</v>
      </c>
      <c r="BS2401">
        <v>0</v>
      </c>
      <c r="BT2401">
        <v>0</v>
      </c>
      <c r="BU2401">
        <v>0</v>
      </c>
      <c r="BV2401">
        <v>0</v>
      </c>
      <c r="BW2401">
        <v>0</v>
      </c>
      <c r="BX2401">
        <v>0</v>
      </c>
      <c r="BY2401">
        <v>0</v>
      </c>
      <c r="BZ2401">
        <v>0</v>
      </c>
      <c r="CA2401">
        <v>0</v>
      </c>
      <c r="CB2401">
        <v>0</v>
      </c>
      <c r="CC2401">
        <v>0</v>
      </c>
      <c r="CD2401">
        <v>0</v>
      </c>
      <c r="CE2401">
        <v>0</v>
      </c>
      <c r="CF2401">
        <v>5000</v>
      </c>
      <c r="CG2401">
        <v>0</v>
      </c>
      <c r="CH2401">
        <v>0</v>
      </c>
      <c r="CI2401">
        <v>0</v>
      </c>
      <c r="CJ2401">
        <v>0</v>
      </c>
      <c r="CK2401">
        <v>0</v>
      </c>
      <c r="CL2401">
        <v>0</v>
      </c>
      <c r="CM2401">
        <v>0</v>
      </c>
      <c r="CN2401">
        <v>0</v>
      </c>
      <c r="CO2401">
        <v>0</v>
      </c>
      <c r="CP2401">
        <v>0</v>
      </c>
      <c r="CQ2401">
        <v>20000</v>
      </c>
      <c r="CR2401">
        <v>0</v>
      </c>
      <c r="CS2401">
        <v>0</v>
      </c>
      <c r="CT2401">
        <v>0</v>
      </c>
      <c r="CU2401">
        <v>0</v>
      </c>
      <c r="CV2401">
        <v>0</v>
      </c>
      <c r="CW2401">
        <v>0</v>
      </c>
      <c r="CX2401">
        <v>0</v>
      </c>
      <c r="CY2401">
        <v>0</v>
      </c>
      <c r="CZ2401">
        <v>0</v>
      </c>
      <c r="DA2401">
        <v>0</v>
      </c>
      <c r="DB2401">
        <v>0</v>
      </c>
      <c r="DC2401">
        <v>0</v>
      </c>
      <c r="DD2401">
        <v>0</v>
      </c>
      <c r="DE2401">
        <v>0</v>
      </c>
      <c r="DF2401">
        <v>0</v>
      </c>
      <c r="DG2401">
        <v>0</v>
      </c>
      <c r="DH2401">
        <v>0</v>
      </c>
      <c r="DI2401">
        <v>0</v>
      </c>
      <c r="DJ2401">
        <v>0</v>
      </c>
      <c r="DK2401">
        <v>0</v>
      </c>
      <c r="DL2401">
        <v>5180</v>
      </c>
      <c r="DM2401">
        <v>0</v>
      </c>
      <c r="DN2401">
        <v>0</v>
      </c>
      <c r="DO2401">
        <v>25180</v>
      </c>
      <c r="DP2401">
        <v>317700</v>
      </c>
      <c r="DQ2401">
        <v>-622368</v>
      </c>
      <c r="DR2401">
        <v>452431</v>
      </c>
      <c r="DS2401">
        <v>0</v>
      </c>
    </row>
    <row r="2402" spans="1:123" x14ac:dyDescent="0.3">
      <c r="A2402" t="str">
        <f t="shared" si="37"/>
        <v>20362010</v>
      </c>
      <c r="B2402">
        <v>69</v>
      </c>
      <c r="C2402">
        <v>2036</v>
      </c>
      <c r="D2402">
        <v>201012</v>
      </c>
      <c r="E2402">
        <v>45</v>
      </c>
      <c r="F2402">
        <v>1715489</v>
      </c>
      <c r="G2402">
        <v>163099</v>
      </c>
      <c r="H2402">
        <v>550000</v>
      </c>
      <c r="I2402">
        <v>0</v>
      </c>
      <c r="J2402">
        <v>120000</v>
      </c>
      <c r="K2402">
        <v>85000</v>
      </c>
      <c r="L2402">
        <v>200000</v>
      </c>
      <c r="M2402">
        <v>56200</v>
      </c>
      <c r="N2402">
        <v>11500</v>
      </c>
      <c r="O2402">
        <v>25500</v>
      </c>
      <c r="P2402">
        <v>4500</v>
      </c>
      <c r="Q2402">
        <v>2000</v>
      </c>
      <c r="R2402">
        <v>0</v>
      </c>
      <c r="S2402">
        <v>5091</v>
      </c>
      <c r="T2402">
        <v>35000</v>
      </c>
      <c r="U2402">
        <v>36000</v>
      </c>
      <c r="V2402">
        <v>0</v>
      </c>
      <c r="W2402">
        <v>5000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86397</v>
      </c>
      <c r="AD2402">
        <v>44512</v>
      </c>
      <c r="AE2402">
        <v>0</v>
      </c>
      <c r="AF2402">
        <v>130909</v>
      </c>
      <c r="AG2402">
        <v>44512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884882</v>
      </c>
      <c r="AO2402">
        <v>850841</v>
      </c>
      <c r="AP2402">
        <v>130909</v>
      </c>
      <c r="AQ2402">
        <v>0</v>
      </c>
      <c r="AR2402">
        <v>20000</v>
      </c>
      <c r="AS2402">
        <v>0</v>
      </c>
      <c r="AT2402">
        <v>0</v>
      </c>
      <c r="AU2402">
        <v>0</v>
      </c>
      <c r="AV2402">
        <v>0</v>
      </c>
      <c r="AW2402">
        <v>5180</v>
      </c>
      <c r="AX2402">
        <v>0</v>
      </c>
      <c r="AY2402">
        <v>669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0</v>
      </c>
      <c r="BI2402">
        <v>0</v>
      </c>
      <c r="BJ2402">
        <v>0</v>
      </c>
      <c r="BK2402">
        <v>1007599</v>
      </c>
      <c r="BL2402">
        <v>0</v>
      </c>
      <c r="BM2402">
        <v>0</v>
      </c>
      <c r="BN2402">
        <v>0</v>
      </c>
      <c r="BO2402">
        <v>0</v>
      </c>
      <c r="BP2402">
        <v>0</v>
      </c>
      <c r="BQ2402">
        <v>0</v>
      </c>
      <c r="BR2402">
        <v>0</v>
      </c>
      <c r="BS2402">
        <v>0</v>
      </c>
      <c r="BT2402">
        <v>0</v>
      </c>
      <c r="BU2402">
        <v>0</v>
      </c>
      <c r="BV2402">
        <v>0</v>
      </c>
      <c r="BW2402">
        <v>0</v>
      </c>
      <c r="BX2402">
        <v>0</v>
      </c>
      <c r="BY2402">
        <v>0</v>
      </c>
      <c r="BZ2402">
        <v>0</v>
      </c>
      <c r="CA2402">
        <v>0</v>
      </c>
      <c r="CB2402">
        <v>0</v>
      </c>
      <c r="CC2402">
        <v>0</v>
      </c>
      <c r="CD2402">
        <v>0</v>
      </c>
      <c r="CE2402">
        <v>0</v>
      </c>
      <c r="CF2402">
        <v>0</v>
      </c>
      <c r="CG2402">
        <v>0</v>
      </c>
      <c r="CH2402">
        <v>0</v>
      </c>
      <c r="CI2402">
        <v>0</v>
      </c>
      <c r="CJ2402">
        <v>0</v>
      </c>
      <c r="CK2402">
        <v>0</v>
      </c>
      <c r="CL2402">
        <v>0</v>
      </c>
      <c r="CM2402">
        <v>0</v>
      </c>
      <c r="CN2402">
        <v>0</v>
      </c>
      <c r="CO2402">
        <v>0</v>
      </c>
      <c r="CP2402">
        <v>0</v>
      </c>
      <c r="CQ2402">
        <v>0</v>
      </c>
      <c r="CR2402">
        <v>0</v>
      </c>
      <c r="CS2402">
        <v>0</v>
      </c>
      <c r="CT2402">
        <v>0</v>
      </c>
      <c r="CU2402">
        <v>0</v>
      </c>
      <c r="CV2402">
        <v>0</v>
      </c>
      <c r="CW2402">
        <v>0</v>
      </c>
      <c r="CX2402">
        <v>0</v>
      </c>
      <c r="CY2402">
        <v>0</v>
      </c>
      <c r="CZ2402">
        <v>0</v>
      </c>
      <c r="DA2402">
        <v>0</v>
      </c>
      <c r="DB2402">
        <v>0</v>
      </c>
      <c r="DC2402">
        <v>0</v>
      </c>
      <c r="DD2402">
        <v>0</v>
      </c>
      <c r="DE2402">
        <v>0</v>
      </c>
      <c r="DF2402">
        <v>0</v>
      </c>
      <c r="DG2402">
        <v>0</v>
      </c>
      <c r="DH2402">
        <v>0</v>
      </c>
      <c r="DI2402">
        <v>0</v>
      </c>
      <c r="DJ2402">
        <v>0</v>
      </c>
      <c r="DK2402">
        <v>0</v>
      </c>
      <c r="DL2402">
        <v>0</v>
      </c>
      <c r="DM2402">
        <v>0</v>
      </c>
      <c r="DN2402">
        <v>0</v>
      </c>
      <c r="DO2402">
        <v>0</v>
      </c>
      <c r="DP2402">
        <v>317700</v>
      </c>
      <c r="DQ2402">
        <v>-27287</v>
      </c>
      <c r="DR2402">
        <v>22107</v>
      </c>
      <c r="DS2402">
        <v>0</v>
      </c>
    </row>
    <row r="2403" spans="1:123" x14ac:dyDescent="0.3">
      <c r="A2403" t="str">
        <f t="shared" si="37"/>
        <v>20372011</v>
      </c>
      <c r="B2403">
        <v>69</v>
      </c>
      <c r="C2403">
        <v>2037</v>
      </c>
      <c r="D2403">
        <v>201112</v>
      </c>
      <c r="E2403">
        <v>63</v>
      </c>
      <c r="F2403">
        <v>1713901</v>
      </c>
      <c r="G2403">
        <v>163089</v>
      </c>
      <c r="H2403">
        <v>550000</v>
      </c>
      <c r="I2403">
        <v>0</v>
      </c>
      <c r="J2403">
        <v>120000</v>
      </c>
      <c r="K2403">
        <v>85000</v>
      </c>
      <c r="L2403">
        <v>200000</v>
      </c>
      <c r="M2403">
        <v>56200</v>
      </c>
      <c r="N2403">
        <v>11500</v>
      </c>
      <c r="O2403">
        <v>25500</v>
      </c>
      <c r="P2403">
        <v>4500</v>
      </c>
      <c r="Q2403">
        <v>2000</v>
      </c>
      <c r="R2403">
        <v>0</v>
      </c>
      <c r="S2403">
        <v>4878</v>
      </c>
      <c r="T2403">
        <v>35000</v>
      </c>
      <c r="U2403">
        <v>36000</v>
      </c>
      <c r="V2403">
        <v>0</v>
      </c>
      <c r="W2403">
        <v>5000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122676</v>
      </c>
      <c r="AD2403">
        <v>63202</v>
      </c>
      <c r="AE2403">
        <v>0</v>
      </c>
      <c r="AF2403">
        <v>185878</v>
      </c>
      <c r="AG2403">
        <v>0</v>
      </c>
      <c r="AH2403">
        <v>0</v>
      </c>
      <c r="AI2403">
        <v>44512</v>
      </c>
      <c r="AJ2403">
        <v>0</v>
      </c>
      <c r="AK2403">
        <v>44512</v>
      </c>
      <c r="AL2403">
        <v>44512</v>
      </c>
      <c r="AM2403">
        <v>0</v>
      </c>
      <c r="AN2403">
        <v>829700</v>
      </c>
      <c r="AO2403">
        <v>1208111</v>
      </c>
      <c r="AP2403">
        <v>185878</v>
      </c>
      <c r="AQ2403">
        <v>16187</v>
      </c>
      <c r="AR2403">
        <v>20000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0</v>
      </c>
      <c r="BI2403">
        <v>0</v>
      </c>
      <c r="BJ2403">
        <v>0</v>
      </c>
      <c r="BK2403">
        <v>1430176</v>
      </c>
      <c r="BL2403">
        <v>0</v>
      </c>
      <c r="BM2403">
        <v>0</v>
      </c>
      <c r="BN2403">
        <v>0</v>
      </c>
      <c r="BO2403">
        <v>0</v>
      </c>
      <c r="BP2403">
        <v>0</v>
      </c>
      <c r="BQ2403">
        <v>0</v>
      </c>
      <c r="BR2403">
        <v>346886</v>
      </c>
      <c r="BS2403">
        <v>0</v>
      </c>
      <c r="BT2403">
        <v>0</v>
      </c>
      <c r="BU2403">
        <v>0</v>
      </c>
      <c r="BV2403">
        <v>0</v>
      </c>
      <c r="BW2403">
        <v>0</v>
      </c>
      <c r="BX2403">
        <v>0</v>
      </c>
      <c r="BY2403">
        <v>0</v>
      </c>
      <c r="BZ2403">
        <v>0</v>
      </c>
      <c r="CA2403">
        <v>0</v>
      </c>
      <c r="CB2403">
        <v>0</v>
      </c>
      <c r="CC2403">
        <v>0</v>
      </c>
      <c r="CD2403">
        <v>0</v>
      </c>
      <c r="CE2403">
        <v>0</v>
      </c>
      <c r="CF2403">
        <v>0</v>
      </c>
      <c r="CG2403">
        <v>0</v>
      </c>
      <c r="CH2403">
        <v>0</v>
      </c>
      <c r="CI2403">
        <v>0</v>
      </c>
      <c r="CJ2403">
        <v>0</v>
      </c>
      <c r="CK2403">
        <v>0</v>
      </c>
      <c r="CL2403">
        <v>0</v>
      </c>
      <c r="CM2403">
        <v>0</v>
      </c>
      <c r="CN2403">
        <v>0</v>
      </c>
      <c r="CO2403">
        <v>0</v>
      </c>
      <c r="CP2403">
        <v>0</v>
      </c>
      <c r="CQ2403">
        <v>326886</v>
      </c>
      <c r="CR2403">
        <v>0</v>
      </c>
      <c r="CS2403">
        <v>0</v>
      </c>
      <c r="CT2403">
        <v>0</v>
      </c>
      <c r="CU2403">
        <v>0</v>
      </c>
      <c r="CV2403">
        <v>0</v>
      </c>
      <c r="CW2403">
        <v>0</v>
      </c>
      <c r="CX2403">
        <v>0</v>
      </c>
      <c r="CY2403">
        <v>0</v>
      </c>
      <c r="CZ2403">
        <v>0</v>
      </c>
      <c r="DA2403">
        <v>0</v>
      </c>
      <c r="DB2403">
        <v>0</v>
      </c>
      <c r="DC2403">
        <v>0</v>
      </c>
      <c r="DD2403">
        <v>0</v>
      </c>
      <c r="DE2403">
        <v>0</v>
      </c>
      <c r="DF2403">
        <v>0</v>
      </c>
      <c r="DG2403">
        <v>0</v>
      </c>
      <c r="DH2403">
        <v>0</v>
      </c>
      <c r="DI2403">
        <v>0</v>
      </c>
      <c r="DJ2403">
        <v>0</v>
      </c>
      <c r="DK2403">
        <v>0</v>
      </c>
      <c r="DL2403">
        <v>0</v>
      </c>
      <c r="DM2403">
        <v>0</v>
      </c>
      <c r="DN2403">
        <v>0</v>
      </c>
      <c r="DO2403">
        <v>371398</v>
      </c>
      <c r="DP2403">
        <v>317700</v>
      </c>
      <c r="DQ2403">
        <v>346886</v>
      </c>
      <c r="DR2403">
        <v>0</v>
      </c>
      <c r="DS2403">
        <v>0</v>
      </c>
    </row>
    <row r="2404" spans="1:123" x14ac:dyDescent="0.3">
      <c r="A2404" t="str">
        <f t="shared" si="37"/>
        <v>20382012</v>
      </c>
      <c r="B2404">
        <v>69</v>
      </c>
      <c r="C2404">
        <v>2038</v>
      </c>
      <c r="D2404">
        <v>201212</v>
      </c>
      <c r="E2404">
        <v>35</v>
      </c>
      <c r="F2404">
        <v>1923953</v>
      </c>
      <c r="G2404">
        <v>163079</v>
      </c>
      <c r="H2404">
        <v>550000</v>
      </c>
      <c r="I2404">
        <v>0</v>
      </c>
      <c r="J2404">
        <v>90000</v>
      </c>
      <c r="K2404">
        <v>85000</v>
      </c>
      <c r="L2404">
        <v>200000</v>
      </c>
      <c r="M2404">
        <v>56200</v>
      </c>
      <c r="N2404">
        <v>11500</v>
      </c>
      <c r="O2404">
        <v>25500</v>
      </c>
      <c r="P2404">
        <v>4500</v>
      </c>
      <c r="Q2404">
        <v>2000</v>
      </c>
      <c r="R2404">
        <v>0</v>
      </c>
      <c r="S2404">
        <v>4664</v>
      </c>
      <c r="T2404">
        <v>35000</v>
      </c>
      <c r="U2404">
        <v>36000</v>
      </c>
      <c r="V2404">
        <v>0</v>
      </c>
      <c r="W2404">
        <v>5000</v>
      </c>
      <c r="X2404">
        <v>0</v>
      </c>
      <c r="Y2404">
        <v>0</v>
      </c>
      <c r="Z2404">
        <v>0</v>
      </c>
      <c r="AA2404">
        <v>0</v>
      </c>
      <c r="AB2404">
        <v>44512</v>
      </c>
      <c r="AC2404">
        <v>67803</v>
      </c>
      <c r="AD2404">
        <v>0</v>
      </c>
      <c r="AE2404">
        <v>44512</v>
      </c>
      <c r="AF2404">
        <v>58224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927140</v>
      </c>
      <c r="AO2404">
        <v>667727</v>
      </c>
      <c r="AP2404">
        <v>102735</v>
      </c>
      <c r="AQ2404">
        <v>0</v>
      </c>
      <c r="AR2404">
        <v>10840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0</v>
      </c>
      <c r="BI2404">
        <v>0</v>
      </c>
      <c r="BJ2404">
        <v>0</v>
      </c>
      <c r="BK2404">
        <v>781303</v>
      </c>
      <c r="BL2404">
        <v>0</v>
      </c>
      <c r="BM2404">
        <v>102295</v>
      </c>
      <c r="BN2404">
        <v>0</v>
      </c>
      <c r="BO2404">
        <v>0</v>
      </c>
      <c r="BP2404">
        <v>0</v>
      </c>
      <c r="BQ2404">
        <v>0</v>
      </c>
      <c r="BR2404">
        <v>0</v>
      </c>
      <c r="BS2404">
        <v>0</v>
      </c>
      <c r="BT2404">
        <v>0</v>
      </c>
      <c r="BU2404">
        <v>0</v>
      </c>
      <c r="BV2404">
        <v>0</v>
      </c>
      <c r="BW2404">
        <v>0</v>
      </c>
      <c r="BX2404">
        <v>0</v>
      </c>
      <c r="BY2404">
        <v>0</v>
      </c>
      <c r="BZ2404">
        <v>0</v>
      </c>
      <c r="CA2404">
        <v>0</v>
      </c>
      <c r="CB2404">
        <v>0</v>
      </c>
      <c r="CC2404">
        <v>0</v>
      </c>
      <c r="CD2404">
        <v>0</v>
      </c>
      <c r="CE2404">
        <v>0</v>
      </c>
      <c r="CF2404">
        <v>0</v>
      </c>
      <c r="CG2404">
        <v>0</v>
      </c>
      <c r="CH2404">
        <v>0</v>
      </c>
      <c r="CI2404">
        <v>0</v>
      </c>
      <c r="CJ2404">
        <v>0</v>
      </c>
      <c r="CK2404">
        <v>0</v>
      </c>
      <c r="CL2404">
        <v>0</v>
      </c>
      <c r="CM2404">
        <v>0</v>
      </c>
      <c r="CN2404">
        <v>0</v>
      </c>
      <c r="CO2404">
        <v>0</v>
      </c>
      <c r="CP2404">
        <v>0</v>
      </c>
      <c r="CQ2404">
        <v>204591</v>
      </c>
      <c r="CR2404">
        <v>0</v>
      </c>
      <c r="CS2404">
        <v>0</v>
      </c>
      <c r="CT2404">
        <v>0</v>
      </c>
      <c r="CU2404">
        <v>0</v>
      </c>
      <c r="CV2404">
        <v>0</v>
      </c>
      <c r="CW2404">
        <v>0</v>
      </c>
      <c r="CX2404">
        <v>0</v>
      </c>
      <c r="CY2404">
        <v>0</v>
      </c>
      <c r="CZ2404">
        <v>0</v>
      </c>
      <c r="DA2404">
        <v>0</v>
      </c>
      <c r="DB2404">
        <v>0</v>
      </c>
      <c r="DC2404">
        <v>0</v>
      </c>
      <c r="DD2404">
        <v>0</v>
      </c>
      <c r="DE2404">
        <v>0</v>
      </c>
      <c r="DF2404">
        <v>0</v>
      </c>
      <c r="DG2404">
        <v>0</v>
      </c>
      <c r="DH2404">
        <v>0</v>
      </c>
      <c r="DI2404">
        <v>0</v>
      </c>
      <c r="DJ2404">
        <v>0</v>
      </c>
      <c r="DK2404">
        <v>0</v>
      </c>
      <c r="DL2404">
        <v>0</v>
      </c>
      <c r="DM2404">
        <v>0</v>
      </c>
      <c r="DN2404">
        <v>0</v>
      </c>
      <c r="DO2404">
        <v>204591</v>
      </c>
      <c r="DP2404">
        <v>317700</v>
      </c>
      <c r="DQ2404">
        <v>-414589</v>
      </c>
      <c r="DR2404">
        <v>312294</v>
      </c>
      <c r="DS2404">
        <v>0</v>
      </c>
    </row>
    <row r="2405" spans="1:123" x14ac:dyDescent="0.3">
      <c r="A2405" t="str">
        <f t="shared" si="37"/>
        <v>20391922</v>
      </c>
      <c r="B2405">
        <v>69</v>
      </c>
      <c r="C2405">
        <v>2039</v>
      </c>
      <c r="D2405">
        <v>192212</v>
      </c>
      <c r="E2405">
        <v>47</v>
      </c>
      <c r="F2405">
        <v>1771657</v>
      </c>
      <c r="G2405">
        <v>163069</v>
      </c>
      <c r="H2405">
        <v>550000</v>
      </c>
      <c r="I2405">
        <v>0</v>
      </c>
      <c r="J2405">
        <v>90000</v>
      </c>
      <c r="K2405">
        <v>85000</v>
      </c>
      <c r="L2405">
        <v>200000</v>
      </c>
      <c r="M2405">
        <v>56200</v>
      </c>
      <c r="N2405">
        <v>11500</v>
      </c>
      <c r="O2405">
        <v>25500</v>
      </c>
      <c r="P2405">
        <v>4500</v>
      </c>
      <c r="Q2405">
        <v>2000</v>
      </c>
      <c r="R2405">
        <v>0</v>
      </c>
      <c r="S2405">
        <v>4451</v>
      </c>
      <c r="T2405">
        <v>35000</v>
      </c>
      <c r="U2405">
        <v>36000</v>
      </c>
      <c r="V2405">
        <v>0</v>
      </c>
      <c r="W2405">
        <v>5000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91062</v>
      </c>
      <c r="AD2405">
        <v>46915</v>
      </c>
      <c r="AE2405">
        <v>0</v>
      </c>
      <c r="AF2405">
        <v>137977</v>
      </c>
      <c r="AG2405">
        <v>46915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847174</v>
      </c>
      <c r="AO2405">
        <v>896782</v>
      </c>
      <c r="AP2405">
        <v>137977</v>
      </c>
      <c r="AQ2405">
        <v>0</v>
      </c>
      <c r="AR2405">
        <v>20000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0</v>
      </c>
      <c r="BI2405">
        <v>0</v>
      </c>
      <c r="BJ2405">
        <v>0</v>
      </c>
      <c r="BK2405">
        <v>1054759</v>
      </c>
      <c r="BL2405">
        <v>0</v>
      </c>
      <c r="BM2405">
        <v>68793</v>
      </c>
      <c r="BN2405">
        <v>0</v>
      </c>
      <c r="BO2405">
        <v>0</v>
      </c>
      <c r="BP2405">
        <v>0</v>
      </c>
      <c r="BQ2405">
        <v>0</v>
      </c>
      <c r="BR2405">
        <v>0</v>
      </c>
      <c r="BS2405">
        <v>0</v>
      </c>
      <c r="BT2405">
        <v>0</v>
      </c>
      <c r="BU2405">
        <v>0</v>
      </c>
      <c r="BV2405">
        <v>0</v>
      </c>
      <c r="BW2405">
        <v>0</v>
      </c>
      <c r="BX2405">
        <v>0</v>
      </c>
      <c r="BY2405">
        <v>0</v>
      </c>
      <c r="BZ2405">
        <v>0</v>
      </c>
      <c r="CA2405">
        <v>0</v>
      </c>
      <c r="CB2405">
        <v>0</v>
      </c>
      <c r="CC2405">
        <v>0</v>
      </c>
      <c r="CD2405">
        <v>0</v>
      </c>
      <c r="CE2405">
        <v>0</v>
      </c>
      <c r="CF2405">
        <v>0</v>
      </c>
      <c r="CG2405">
        <v>0</v>
      </c>
      <c r="CH2405">
        <v>0</v>
      </c>
      <c r="CI2405">
        <v>0</v>
      </c>
      <c r="CJ2405">
        <v>0</v>
      </c>
      <c r="CK2405">
        <v>0</v>
      </c>
      <c r="CL2405">
        <v>0</v>
      </c>
      <c r="CM2405">
        <v>0</v>
      </c>
      <c r="CN2405">
        <v>0</v>
      </c>
      <c r="CO2405">
        <v>0</v>
      </c>
      <c r="CP2405">
        <v>0</v>
      </c>
      <c r="CQ2405">
        <v>115798</v>
      </c>
      <c r="CR2405">
        <v>0</v>
      </c>
      <c r="CS2405">
        <v>0</v>
      </c>
      <c r="CT2405">
        <v>0</v>
      </c>
      <c r="CU2405">
        <v>0</v>
      </c>
      <c r="CV2405">
        <v>0</v>
      </c>
      <c r="CW2405">
        <v>0</v>
      </c>
      <c r="CX2405">
        <v>0</v>
      </c>
      <c r="CY2405">
        <v>0</v>
      </c>
      <c r="CZ2405">
        <v>0</v>
      </c>
      <c r="DA2405">
        <v>0</v>
      </c>
      <c r="DB2405">
        <v>0</v>
      </c>
      <c r="DC2405">
        <v>0</v>
      </c>
      <c r="DD2405">
        <v>0</v>
      </c>
      <c r="DE2405">
        <v>0</v>
      </c>
      <c r="DF2405">
        <v>0</v>
      </c>
      <c r="DG2405">
        <v>0</v>
      </c>
      <c r="DH2405">
        <v>0</v>
      </c>
      <c r="DI2405">
        <v>0</v>
      </c>
      <c r="DJ2405">
        <v>0</v>
      </c>
      <c r="DK2405">
        <v>0</v>
      </c>
      <c r="DL2405">
        <v>0</v>
      </c>
      <c r="DM2405">
        <v>0</v>
      </c>
      <c r="DN2405">
        <v>0</v>
      </c>
      <c r="DO2405">
        <v>115798</v>
      </c>
      <c r="DP2405">
        <v>317700</v>
      </c>
      <c r="DQ2405">
        <v>-68793</v>
      </c>
      <c r="DR2405">
        <v>0</v>
      </c>
      <c r="DS2405">
        <v>0</v>
      </c>
    </row>
    <row r="2406" spans="1:123" x14ac:dyDescent="0.3">
      <c r="A2406" t="str">
        <f t="shared" si="37"/>
        <v>20401923</v>
      </c>
      <c r="B2406">
        <v>69</v>
      </c>
      <c r="C2406">
        <v>2040</v>
      </c>
      <c r="D2406">
        <v>192312</v>
      </c>
      <c r="E2406">
        <v>44</v>
      </c>
      <c r="F2406">
        <v>1769866</v>
      </c>
      <c r="G2406">
        <v>163060</v>
      </c>
      <c r="H2406">
        <v>550000</v>
      </c>
      <c r="I2406">
        <v>0</v>
      </c>
      <c r="J2406">
        <v>90000</v>
      </c>
      <c r="K2406">
        <v>85000</v>
      </c>
      <c r="L2406">
        <v>200000</v>
      </c>
      <c r="M2406">
        <v>56200</v>
      </c>
      <c r="N2406">
        <v>11500</v>
      </c>
      <c r="O2406">
        <v>25500</v>
      </c>
      <c r="P2406">
        <v>4500</v>
      </c>
      <c r="Q2406">
        <v>2000</v>
      </c>
      <c r="R2406">
        <v>0</v>
      </c>
      <c r="S2406">
        <v>4237</v>
      </c>
      <c r="T2406">
        <v>35000</v>
      </c>
      <c r="U2406">
        <v>36000</v>
      </c>
      <c r="V2406">
        <v>0</v>
      </c>
      <c r="W2406">
        <v>10000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85473</v>
      </c>
      <c r="AD2406">
        <v>44036</v>
      </c>
      <c r="AE2406">
        <v>0</v>
      </c>
      <c r="AF2406">
        <v>129509</v>
      </c>
      <c r="AG2406">
        <v>44036</v>
      </c>
      <c r="AH2406">
        <v>0</v>
      </c>
      <c r="AI2406">
        <v>46915</v>
      </c>
      <c r="AJ2406">
        <v>0</v>
      </c>
      <c r="AK2406">
        <v>46915</v>
      </c>
      <c r="AL2406">
        <v>46915</v>
      </c>
      <c r="AM2406">
        <v>0</v>
      </c>
      <c r="AN2406">
        <v>850428</v>
      </c>
      <c r="AO2406">
        <v>841744</v>
      </c>
      <c r="AP2406">
        <v>129509</v>
      </c>
      <c r="AQ2406">
        <v>0</v>
      </c>
      <c r="AR2406">
        <v>20000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181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0</v>
      </c>
      <c r="BI2406">
        <v>0</v>
      </c>
      <c r="BJ2406">
        <v>0</v>
      </c>
      <c r="BK2406">
        <v>991434</v>
      </c>
      <c r="BL2406">
        <v>0</v>
      </c>
      <c r="BM2406">
        <v>62295</v>
      </c>
      <c r="BN2406">
        <v>0</v>
      </c>
      <c r="BO2406">
        <v>0</v>
      </c>
      <c r="BP2406">
        <v>0</v>
      </c>
      <c r="BQ2406">
        <v>0</v>
      </c>
      <c r="BR2406">
        <v>0</v>
      </c>
      <c r="BS2406">
        <v>0</v>
      </c>
      <c r="BT2406">
        <v>0</v>
      </c>
      <c r="BU2406">
        <v>0</v>
      </c>
      <c r="BV2406">
        <v>0</v>
      </c>
      <c r="BW2406">
        <v>0</v>
      </c>
      <c r="BX2406">
        <v>0</v>
      </c>
      <c r="BY2406">
        <v>0</v>
      </c>
      <c r="BZ2406">
        <v>0</v>
      </c>
      <c r="CA2406">
        <v>0</v>
      </c>
      <c r="CB2406">
        <v>0</v>
      </c>
      <c r="CC2406">
        <v>0</v>
      </c>
      <c r="CD2406">
        <v>0</v>
      </c>
      <c r="CE2406">
        <v>0</v>
      </c>
      <c r="CF2406">
        <v>0</v>
      </c>
      <c r="CG2406">
        <v>0</v>
      </c>
      <c r="CH2406">
        <v>0</v>
      </c>
      <c r="CI2406">
        <v>0</v>
      </c>
      <c r="CJ2406">
        <v>0</v>
      </c>
      <c r="CK2406">
        <v>0</v>
      </c>
      <c r="CL2406">
        <v>0</v>
      </c>
      <c r="CM2406">
        <v>0</v>
      </c>
      <c r="CN2406">
        <v>0</v>
      </c>
      <c r="CO2406">
        <v>0</v>
      </c>
      <c r="CP2406">
        <v>0</v>
      </c>
      <c r="CQ2406">
        <v>33502</v>
      </c>
      <c r="CR2406">
        <v>0</v>
      </c>
      <c r="CS2406">
        <v>0</v>
      </c>
      <c r="CT2406">
        <v>0</v>
      </c>
      <c r="CU2406">
        <v>0</v>
      </c>
      <c r="CV2406">
        <v>0</v>
      </c>
      <c r="CW2406">
        <v>0</v>
      </c>
      <c r="CX2406">
        <v>0</v>
      </c>
      <c r="CY2406">
        <v>0</v>
      </c>
      <c r="CZ2406">
        <v>0</v>
      </c>
      <c r="DA2406">
        <v>0</v>
      </c>
      <c r="DB2406">
        <v>0</v>
      </c>
      <c r="DC2406">
        <v>0</v>
      </c>
      <c r="DD2406">
        <v>0</v>
      </c>
      <c r="DE2406">
        <v>0</v>
      </c>
      <c r="DF2406">
        <v>0</v>
      </c>
      <c r="DG2406">
        <v>0</v>
      </c>
      <c r="DH2406">
        <v>0</v>
      </c>
      <c r="DI2406">
        <v>0</v>
      </c>
      <c r="DJ2406">
        <v>0</v>
      </c>
      <c r="DK2406">
        <v>0</v>
      </c>
      <c r="DL2406">
        <v>0</v>
      </c>
      <c r="DM2406">
        <v>0</v>
      </c>
      <c r="DN2406">
        <v>0</v>
      </c>
      <c r="DO2406">
        <v>80417</v>
      </c>
      <c r="DP2406">
        <v>317700</v>
      </c>
      <c r="DQ2406">
        <v>-127064</v>
      </c>
      <c r="DR2406">
        <v>64769</v>
      </c>
      <c r="DS2406">
        <v>0</v>
      </c>
    </row>
    <row r="2407" spans="1:123" x14ac:dyDescent="0.3">
      <c r="A2407" t="str">
        <f t="shared" si="37"/>
        <v>20411924</v>
      </c>
      <c r="B2407">
        <v>69</v>
      </c>
      <c r="C2407">
        <v>2041</v>
      </c>
      <c r="D2407">
        <v>192412</v>
      </c>
      <c r="E2407">
        <v>18</v>
      </c>
      <c r="F2407">
        <v>1957672</v>
      </c>
      <c r="G2407">
        <v>163056</v>
      </c>
      <c r="H2407">
        <v>550000</v>
      </c>
      <c r="I2407">
        <v>0</v>
      </c>
      <c r="J2407">
        <v>0</v>
      </c>
      <c r="K2407">
        <v>85000</v>
      </c>
      <c r="L2407">
        <v>200000</v>
      </c>
      <c r="M2407">
        <v>56200</v>
      </c>
      <c r="N2407">
        <v>11500</v>
      </c>
      <c r="O2407">
        <v>25500</v>
      </c>
      <c r="P2407">
        <v>4500</v>
      </c>
      <c r="Q2407">
        <v>2000</v>
      </c>
      <c r="R2407">
        <v>0</v>
      </c>
      <c r="S2407">
        <v>4023</v>
      </c>
      <c r="T2407">
        <v>35000</v>
      </c>
      <c r="U2407">
        <v>36000</v>
      </c>
      <c r="V2407">
        <v>0</v>
      </c>
      <c r="W2407">
        <v>10000</v>
      </c>
      <c r="X2407">
        <v>0</v>
      </c>
      <c r="Y2407">
        <v>0</v>
      </c>
      <c r="Z2407">
        <v>0</v>
      </c>
      <c r="AA2407">
        <v>0</v>
      </c>
      <c r="AB2407">
        <v>46915</v>
      </c>
      <c r="AC2407">
        <v>35363</v>
      </c>
      <c r="AD2407">
        <v>0</v>
      </c>
      <c r="AE2407">
        <v>46915</v>
      </c>
      <c r="AF2407">
        <v>6668</v>
      </c>
      <c r="AG2407">
        <v>0</v>
      </c>
      <c r="AH2407">
        <v>0</v>
      </c>
      <c r="AI2407">
        <v>44036</v>
      </c>
      <c r="AJ2407">
        <v>0</v>
      </c>
      <c r="AK2407">
        <v>44036</v>
      </c>
      <c r="AL2407">
        <v>44036</v>
      </c>
      <c r="AM2407">
        <v>0</v>
      </c>
      <c r="AN2407">
        <v>883055</v>
      </c>
      <c r="AO2407">
        <v>348260</v>
      </c>
      <c r="AP2407">
        <v>53583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0</v>
      </c>
      <c r="BI2407">
        <v>0</v>
      </c>
      <c r="BJ2407">
        <v>0</v>
      </c>
      <c r="BK2407">
        <v>401843</v>
      </c>
      <c r="BL2407">
        <v>0</v>
      </c>
      <c r="BM2407">
        <v>13502</v>
      </c>
      <c r="BN2407">
        <v>0</v>
      </c>
      <c r="BO2407">
        <v>0</v>
      </c>
      <c r="BP2407">
        <v>0</v>
      </c>
      <c r="BQ2407">
        <v>0</v>
      </c>
      <c r="BR2407">
        <v>0</v>
      </c>
      <c r="BS2407">
        <v>0</v>
      </c>
      <c r="BT2407">
        <v>0</v>
      </c>
      <c r="BU2407">
        <v>0</v>
      </c>
      <c r="BV2407">
        <v>0</v>
      </c>
      <c r="BW2407">
        <v>0</v>
      </c>
      <c r="BX2407">
        <v>0</v>
      </c>
      <c r="BY2407">
        <v>0</v>
      </c>
      <c r="BZ2407">
        <v>0</v>
      </c>
      <c r="CA2407">
        <v>0</v>
      </c>
      <c r="CB2407">
        <v>0</v>
      </c>
      <c r="CC2407">
        <v>0</v>
      </c>
      <c r="CD2407">
        <v>0</v>
      </c>
      <c r="CE2407">
        <v>0</v>
      </c>
      <c r="CF2407">
        <v>0</v>
      </c>
      <c r="CG2407">
        <v>0</v>
      </c>
      <c r="CH2407">
        <v>0</v>
      </c>
      <c r="CI2407">
        <v>0</v>
      </c>
      <c r="CJ2407">
        <v>0</v>
      </c>
      <c r="CK2407">
        <v>0</v>
      </c>
      <c r="CL2407">
        <v>0</v>
      </c>
      <c r="CM2407">
        <v>0</v>
      </c>
      <c r="CN2407">
        <v>0</v>
      </c>
      <c r="CO2407">
        <v>0</v>
      </c>
      <c r="CP2407">
        <v>0</v>
      </c>
      <c r="CQ2407">
        <v>0</v>
      </c>
      <c r="CR2407">
        <v>0</v>
      </c>
      <c r="CS2407">
        <v>0</v>
      </c>
      <c r="CT2407">
        <v>0</v>
      </c>
      <c r="CU2407">
        <v>0</v>
      </c>
      <c r="CV2407">
        <v>0</v>
      </c>
      <c r="CW2407">
        <v>0</v>
      </c>
      <c r="CX2407">
        <v>0</v>
      </c>
      <c r="CY2407">
        <v>0</v>
      </c>
      <c r="CZ2407">
        <v>0</v>
      </c>
      <c r="DA2407">
        <v>0</v>
      </c>
      <c r="DB2407">
        <v>0</v>
      </c>
      <c r="DC2407">
        <v>0</v>
      </c>
      <c r="DD2407">
        <v>0</v>
      </c>
      <c r="DE2407">
        <v>0</v>
      </c>
      <c r="DF2407">
        <v>0</v>
      </c>
      <c r="DG2407">
        <v>0</v>
      </c>
      <c r="DH2407">
        <v>0</v>
      </c>
      <c r="DI2407">
        <v>0</v>
      </c>
      <c r="DJ2407">
        <v>0</v>
      </c>
      <c r="DK2407">
        <v>0</v>
      </c>
      <c r="DL2407">
        <v>0</v>
      </c>
      <c r="DM2407">
        <v>0</v>
      </c>
      <c r="DN2407">
        <v>0</v>
      </c>
      <c r="DO2407">
        <v>44036</v>
      </c>
      <c r="DP2407">
        <v>317700</v>
      </c>
      <c r="DQ2407">
        <v>-871830</v>
      </c>
      <c r="DR2407">
        <v>858328</v>
      </c>
      <c r="DS2407">
        <v>0</v>
      </c>
    </row>
    <row r="2408" spans="1:123" x14ac:dyDescent="0.3">
      <c r="A2408" t="str">
        <f t="shared" si="37"/>
        <v>20421925</v>
      </c>
      <c r="B2408">
        <v>69</v>
      </c>
      <c r="C2408">
        <v>2042</v>
      </c>
      <c r="D2408">
        <v>192512</v>
      </c>
      <c r="E2408">
        <v>39</v>
      </c>
      <c r="F2408">
        <v>2094082</v>
      </c>
      <c r="G2408">
        <v>163053</v>
      </c>
      <c r="H2408">
        <v>550000</v>
      </c>
      <c r="I2408">
        <v>0</v>
      </c>
      <c r="J2408">
        <v>0</v>
      </c>
      <c r="K2408">
        <v>85000</v>
      </c>
      <c r="L2408">
        <v>200000</v>
      </c>
      <c r="M2408">
        <v>56200</v>
      </c>
      <c r="N2408">
        <v>11500</v>
      </c>
      <c r="O2408">
        <v>25500</v>
      </c>
      <c r="P2408">
        <v>4500</v>
      </c>
      <c r="Q2408">
        <v>2000</v>
      </c>
      <c r="R2408">
        <v>0</v>
      </c>
      <c r="S2408">
        <v>3810</v>
      </c>
      <c r="T2408">
        <v>35000</v>
      </c>
      <c r="U2408">
        <v>36000</v>
      </c>
      <c r="V2408">
        <v>0</v>
      </c>
      <c r="W2408">
        <v>10000</v>
      </c>
      <c r="X2408">
        <v>0</v>
      </c>
      <c r="Y2408">
        <v>0</v>
      </c>
      <c r="Z2408">
        <v>0</v>
      </c>
      <c r="AA2408">
        <v>0</v>
      </c>
      <c r="AB2408">
        <v>44036</v>
      </c>
      <c r="AC2408">
        <v>75376</v>
      </c>
      <c r="AD2408">
        <v>0</v>
      </c>
      <c r="AE2408">
        <v>44036</v>
      </c>
      <c r="AF2408">
        <v>70174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819336</v>
      </c>
      <c r="AO2408">
        <v>742308</v>
      </c>
      <c r="AP2408">
        <v>114210</v>
      </c>
      <c r="AQ2408">
        <v>0</v>
      </c>
      <c r="AR2408">
        <v>14843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0</v>
      </c>
      <c r="BI2408">
        <v>0</v>
      </c>
      <c r="BJ2408">
        <v>0</v>
      </c>
      <c r="BK2408">
        <v>871362</v>
      </c>
      <c r="BL2408">
        <v>0</v>
      </c>
      <c r="BM2408">
        <v>0</v>
      </c>
      <c r="BN2408">
        <v>0</v>
      </c>
      <c r="BO2408">
        <v>0</v>
      </c>
      <c r="BP2408">
        <v>0</v>
      </c>
      <c r="BQ2408">
        <v>0</v>
      </c>
      <c r="BR2408">
        <v>0</v>
      </c>
      <c r="BS2408">
        <v>0</v>
      </c>
      <c r="BT2408">
        <v>0</v>
      </c>
      <c r="BU2408">
        <v>0</v>
      </c>
      <c r="BV2408">
        <v>0</v>
      </c>
      <c r="BW2408">
        <v>0</v>
      </c>
      <c r="BX2408">
        <v>0</v>
      </c>
      <c r="BY2408">
        <v>0</v>
      </c>
      <c r="BZ2408">
        <v>0</v>
      </c>
      <c r="CA2408">
        <v>0</v>
      </c>
      <c r="CB2408">
        <v>0</v>
      </c>
      <c r="CC2408">
        <v>0</v>
      </c>
      <c r="CD2408">
        <v>0</v>
      </c>
      <c r="CE2408">
        <v>0</v>
      </c>
      <c r="CF2408">
        <v>0</v>
      </c>
      <c r="CG2408">
        <v>0</v>
      </c>
      <c r="CH2408">
        <v>0</v>
      </c>
      <c r="CI2408">
        <v>0</v>
      </c>
      <c r="CJ2408">
        <v>0</v>
      </c>
      <c r="CK2408">
        <v>0</v>
      </c>
      <c r="CL2408">
        <v>0</v>
      </c>
      <c r="CM2408">
        <v>0</v>
      </c>
      <c r="CN2408">
        <v>0</v>
      </c>
      <c r="CO2408">
        <v>0</v>
      </c>
      <c r="CP2408">
        <v>0</v>
      </c>
      <c r="CQ2408">
        <v>0</v>
      </c>
      <c r="CR2408">
        <v>0</v>
      </c>
      <c r="CS2408">
        <v>0</v>
      </c>
      <c r="CT2408">
        <v>0</v>
      </c>
      <c r="CU2408">
        <v>0</v>
      </c>
      <c r="CV2408">
        <v>0</v>
      </c>
      <c r="CW2408">
        <v>0</v>
      </c>
      <c r="CX2408">
        <v>0</v>
      </c>
      <c r="CY2408">
        <v>0</v>
      </c>
      <c r="CZ2408">
        <v>0</v>
      </c>
      <c r="DA2408">
        <v>0</v>
      </c>
      <c r="DB2408">
        <v>0</v>
      </c>
      <c r="DC2408">
        <v>0</v>
      </c>
      <c r="DD2408">
        <v>0</v>
      </c>
      <c r="DE2408">
        <v>0</v>
      </c>
      <c r="DF2408">
        <v>0</v>
      </c>
      <c r="DG2408">
        <v>0</v>
      </c>
      <c r="DH2408">
        <v>0</v>
      </c>
      <c r="DI2408">
        <v>0</v>
      </c>
      <c r="DJ2408">
        <v>0</v>
      </c>
      <c r="DK2408">
        <v>0</v>
      </c>
      <c r="DL2408">
        <v>0</v>
      </c>
      <c r="DM2408">
        <v>0</v>
      </c>
      <c r="DN2408">
        <v>0</v>
      </c>
      <c r="DO2408">
        <v>0</v>
      </c>
      <c r="DP2408">
        <v>297700</v>
      </c>
      <c r="DQ2408">
        <v>-602438</v>
      </c>
      <c r="DR2408">
        <v>602438</v>
      </c>
      <c r="DS2408">
        <v>0</v>
      </c>
    </row>
    <row r="2409" spans="1:123" x14ac:dyDescent="0.3">
      <c r="A2409" t="str">
        <f t="shared" si="37"/>
        <v>20431926</v>
      </c>
      <c r="B2409">
        <v>69</v>
      </c>
      <c r="C2409">
        <v>2043</v>
      </c>
      <c r="D2409">
        <v>192612</v>
      </c>
      <c r="E2409">
        <v>38</v>
      </c>
      <c r="F2409">
        <v>1854189</v>
      </c>
      <c r="G2409">
        <v>163049</v>
      </c>
      <c r="H2409">
        <v>550000</v>
      </c>
      <c r="I2409">
        <v>0</v>
      </c>
      <c r="J2409">
        <v>0</v>
      </c>
      <c r="K2409">
        <v>85000</v>
      </c>
      <c r="L2409">
        <v>200000</v>
      </c>
      <c r="M2409">
        <v>56200</v>
      </c>
      <c r="N2409">
        <v>11500</v>
      </c>
      <c r="O2409">
        <v>25500</v>
      </c>
      <c r="P2409">
        <v>4500</v>
      </c>
      <c r="Q2409">
        <v>2000</v>
      </c>
      <c r="R2409">
        <v>0</v>
      </c>
      <c r="S2409">
        <v>3595</v>
      </c>
      <c r="T2409">
        <v>35000</v>
      </c>
      <c r="U2409">
        <v>36000</v>
      </c>
      <c r="V2409">
        <v>0</v>
      </c>
      <c r="W2409">
        <v>10000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73028</v>
      </c>
      <c r="AD2409">
        <v>0</v>
      </c>
      <c r="AE2409">
        <v>0</v>
      </c>
      <c r="AF2409">
        <v>110652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778643</v>
      </c>
      <c r="AO2409">
        <v>719183</v>
      </c>
      <c r="AP2409">
        <v>110652</v>
      </c>
      <c r="AQ2409">
        <v>0</v>
      </c>
      <c r="AR2409">
        <v>13602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0</v>
      </c>
      <c r="BI2409">
        <v>0</v>
      </c>
      <c r="BJ2409">
        <v>0</v>
      </c>
      <c r="BK2409">
        <v>843437</v>
      </c>
      <c r="BL2409">
        <v>0</v>
      </c>
      <c r="BM2409">
        <v>0</v>
      </c>
      <c r="BN2409">
        <v>0</v>
      </c>
      <c r="BO2409">
        <v>0</v>
      </c>
      <c r="BP2409">
        <v>0</v>
      </c>
      <c r="BQ2409">
        <v>0</v>
      </c>
      <c r="BR2409">
        <v>0</v>
      </c>
      <c r="BS2409">
        <v>0</v>
      </c>
      <c r="BT2409">
        <v>0</v>
      </c>
      <c r="BU2409">
        <v>0</v>
      </c>
      <c r="BV2409">
        <v>0</v>
      </c>
      <c r="BW2409">
        <v>0</v>
      </c>
      <c r="BX2409">
        <v>0</v>
      </c>
      <c r="BY2409">
        <v>0</v>
      </c>
      <c r="BZ2409">
        <v>0</v>
      </c>
      <c r="CA2409">
        <v>0</v>
      </c>
      <c r="CB2409">
        <v>0</v>
      </c>
      <c r="CC2409">
        <v>0</v>
      </c>
      <c r="CD2409">
        <v>0</v>
      </c>
      <c r="CE2409">
        <v>0</v>
      </c>
      <c r="CF2409">
        <v>0</v>
      </c>
      <c r="CG2409">
        <v>0</v>
      </c>
      <c r="CH2409">
        <v>0</v>
      </c>
      <c r="CI2409">
        <v>0</v>
      </c>
      <c r="CJ2409">
        <v>0</v>
      </c>
      <c r="CK2409">
        <v>0</v>
      </c>
      <c r="CL2409">
        <v>0</v>
      </c>
      <c r="CM2409">
        <v>0</v>
      </c>
      <c r="CN2409">
        <v>0</v>
      </c>
      <c r="CO2409">
        <v>0</v>
      </c>
      <c r="CP2409">
        <v>0</v>
      </c>
      <c r="CQ2409">
        <v>0</v>
      </c>
      <c r="CR2409">
        <v>0</v>
      </c>
      <c r="CS2409">
        <v>0</v>
      </c>
      <c r="CT2409">
        <v>0</v>
      </c>
      <c r="CU2409">
        <v>0</v>
      </c>
      <c r="CV2409">
        <v>0</v>
      </c>
      <c r="CW2409">
        <v>0</v>
      </c>
      <c r="CX2409">
        <v>0</v>
      </c>
      <c r="CY2409">
        <v>0</v>
      </c>
      <c r="CZ2409">
        <v>0</v>
      </c>
      <c r="DA2409">
        <v>0</v>
      </c>
      <c r="DB2409">
        <v>0</v>
      </c>
      <c r="DC2409">
        <v>0</v>
      </c>
      <c r="DD2409">
        <v>0</v>
      </c>
      <c r="DE2409">
        <v>0</v>
      </c>
      <c r="DF2409">
        <v>0</v>
      </c>
      <c r="DG2409">
        <v>0</v>
      </c>
      <c r="DH2409">
        <v>0</v>
      </c>
      <c r="DI2409">
        <v>0</v>
      </c>
      <c r="DJ2409">
        <v>0</v>
      </c>
      <c r="DK2409">
        <v>0</v>
      </c>
      <c r="DL2409">
        <v>0</v>
      </c>
      <c r="DM2409">
        <v>0</v>
      </c>
      <c r="DN2409">
        <v>0</v>
      </c>
      <c r="DO2409">
        <v>0</v>
      </c>
      <c r="DP2409">
        <v>277700</v>
      </c>
      <c r="DQ2409">
        <v>-431158</v>
      </c>
      <c r="DR2409">
        <v>431158</v>
      </c>
      <c r="DS2409">
        <v>0</v>
      </c>
    </row>
    <row r="2410" spans="1:123" x14ac:dyDescent="0.3">
      <c r="A2410" t="str">
        <f t="shared" si="37"/>
        <v>20441927</v>
      </c>
      <c r="B2410">
        <v>69</v>
      </c>
      <c r="C2410">
        <v>2044</v>
      </c>
      <c r="D2410">
        <v>192712</v>
      </c>
      <c r="E2410">
        <v>44</v>
      </c>
      <c r="F2410">
        <v>1676311</v>
      </c>
      <c r="G2410">
        <v>163046</v>
      </c>
      <c r="H2410">
        <v>550000</v>
      </c>
      <c r="I2410">
        <v>0</v>
      </c>
      <c r="J2410">
        <v>0</v>
      </c>
      <c r="K2410">
        <v>85000</v>
      </c>
      <c r="L2410">
        <v>200000</v>
      </c>
      <c r="M2410">
        <v>56200</v>
      </c>
      <c r="N2410">
        <v>11500</v>
      </c>
      <c r="O2410">
        <v>25500</v>
      </c>
      <c r="P2410">
        <v>4500</v>
      </c>
      <c r="Q2410">
        <v>2000</v>
      </c>
      <c r="R2410">
        <v>0</v>
      </c>
      <c r="S2410">
        <v>3381</v>
      </c>
      <c r="T2410">
        <v>35000</v>
      </c>
      <c r="U2410">
        <v>36000</v>
      </c>
      <c r="V2410">
        <v>0</v>
      </c>
      <c r="W2410">
        <v>10000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85239</v>
      </c>
      <c r="AD2410">
        <v>43915</v>
      </c>
      <c r="AE2410">
        <v>0</v>
      </c>
      <c r="AF2410">
        <v>129154</v>
      </c>
      <c r="AG2410">
        <v>43915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759928</v>
      </c>
      <c r="AO2410">
        <v>839432</v>
      </c>
      <c r="AP2410">
        <v>129154</v>
      </c>
      <c r="AQ2410">
        <v>0</v>
      </c>
      <c r="AR2410">
        <v>20000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57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0</v>
      </c>
      <c r="BI2410">
        <v>0</v>
      </c>
      <c r="BJ2410">
        <v>0</v>
      </c>
      <c r="BK2410">
        <v>988642</v>
      </c>
      <c r="BL2410">
        <v>0</v>
      </c>
      <c r="BM2410">
        <v>0</v>
      </c>
      <c r="BN2410">
        <v>0</v>
      </c>
      <c r="BO2410">
        <v>0</v>
      </c>
      <c r="BP2410">
        <v>0</v>
      </c>
      <c r="BQ2410">
        <v>0</v>
      </c>
      <c r="BR2410">
        <v>0</v>
      </c>
      <c r="BS2410">
        <v>0</v>
      </c>
      <c r="BT2410">
        <v>0</v>
      </c>
      <c r="BU2410">
        <v>0</v>
      </c>
      <c r="BV2410">
        <v>0</v>
      </c>
      <c r="BW2410">
        <v>0</v>
      </c>
      <c r="BX2410">
        <v>0</v>
      </c>
      <c r="BY2410">
        <v>0</v>
      </c>
      <c r="BZ2410">
        <v>0</v>
      </c>
      <c r="CA2410">
        <v>0</v>
      </c>
      <c r="CB2410">
        <v>0</v>
      </c>
      <c r="CC2410">
        <v>0</v>
      </c>
      <c r="CD2410">
        <v>0</v>
      </c>
      <c r="CE2410">
        <v>0</v>
      </c>
      <c r="CF2410">
        <v>0</v>
      </c>
      <c r="CG2410">
        <v>0</v>
      </c>
      <c r="CH2410">
        <v>0</v>
      </c>
      <c r="CI2410">
        <v>0</v>
      </c>
      <c r="CJ2410">
        <v>0</v>
      </c>
      <c r="CK2410">
        <v>0</v>
      </c>
      <c r="CL2410">
        <v>0</v>
      </c>
      <c r="CM2410">
        <v>0</v>
      </c>
      <c r="CN2410">
        <v>0</v>
      </c>
      <c r="CO2410">
        <v>0</v>
      </c>
      <c r="CP2410">
        <v>0</v>
      </c>
      <c r="CQ2410">
        <v>0</v>
      </c>
      <c r="CR2410">
        <v>0</v>
      </c>
      <c r="CS2410">
        <v>0</v>
      </c>
      <c r="CT2410">
        <v>0</v>
      </c>
      <c r="CU2410">
        <v>0</v>
      </c>
      <c r="CV2410">
        <v>0</v>
      </c>
      <c r="CW2410">
        <v>0</v>
      </c>
      <c r="CX2410">
        <v>0</v>
      </c>
      <c r="CY2410">
        <v>0</v>
      </c>
      <c r="CZ2410">
        <v>0</v>
      </c>
      <c r="DA2410">
        <v>0</v>
      </c>
      <c r="DB2410">
        <v>0</v>
      </c>
      <c r="DC2410">
        <v>0</v>
      </c>
      <c r="DD2410">
        <v>0</v>
      </c>
      <c r="DE2410">
        <v>0</v>
      </c>
      <c r="DF2410">
        <v>0</v>
      </c>
      <c r="DG2410">
        <v>0</v>
      </c>
      <c r="DH2410">
        <v>0</v>
      </c>
      <c r="DI2410">
        <v>0</v>
      </c>
      <c r="DJ2410">
        <v>0</v>
      </c>
      <c r="DK2410">
        <v>0</v>
      </c>
      <c r="DL2410">
        <v>0</v>
      </c>
      <c r="DM2410">
        <v>0</v>
      </c>
      <c r="DN2410">
        <v>0</v>
      </c>
      <c r="DO2410">
        <v>0</v>
      </c>
      <c r="DP2410">
        <v>257700</v>
      </c>
      <c r="DQ2410">
        <v>-126787</v>
      </c>
      <c r="DR2410">
        <v>126787</v>
      </c>
      <c r="DS2410">
        <v>0</v>
      </c>
    </row>
    <row r="2411" spans="1:123" x14ac:dyDescent="0.3">
      <c r="A2411" t="str">
        <f t="shared" si="37"/>
        <v>20451928</v>
      </c>
      <c r="B2411">
        <v>69</v>
      </c>
      <c r="C2411">
        <v>2045</v>
      </c>
      <c r="D2411">
        <v>192812</v>
      </c>
      <c r="E2411">
        <v>52</v>
      </c>
      <c r="F2411">
        <v>1897381</v>
      </c>
      <c r="G2411">
        <v>163042</v>
      </c>
      <c r="H2411">
        <v>550000</v>
      </c>
      <c r="I2411">
        <v>0</v>
      </c>
      <c r="J2411">
        <v>0</v>
      </c>
      <c r="K2411">
        <v>85000</v>
      </c>
      <c r="L2411">
        <v>200000</v>
      </c>
      <c r="M2411">
        <v>56200</v>
      </c>
      <c r="N2411">
        <v>11500</v>
      </c>
      <c r="O2411">
        <v>25500</v>
      </c>
      <c r="P2411">
        <v>4500</v>
      </c>
      <c r="Q2411">
        <v>2000</v>
      </c>
      <c r="R2411">
        <v>0</v>
      </c>
      <c r="S2411">
        <v>3166</v>
      </c>
      <c r="T2411">
        <v>35000</v>
      </c>
      <c r="U2411">
        <v>36000</v>
      </c>
      <c r="V2411">
        <v>0</v>
      </c>
      <c r="W2411">
        <v>15000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100126</v>
      </c>
      <c r="AD2411">
        <v>51585</v>
      </c>
      <c r="AE2411">
        <v>0</v>
      </c>
      <c r="AF2411">
        <v>151711</v>
      </c>
      <c r="AG2411">
        <v>51585</v>
      </c>
      <c r="AH2411">
        <v>0</v>
      </c>
      <c r="AI2411">
        <v>43915</v>
      </c>
      <c r="AJ2411">
        <v>0</v>
      </c>
      <c r="AK2411">
        <v>43915</v>
      </c>
      <c r="AL2411">
        <v>43915</v>
      </c>
      <c r="AM2411">
        <v>0</v>
      </c>
      <c r="AN2411">
        <v>732155</v>
      </c>
      <c r="AO2411">
        <v>986044</v>
      </c>
      <c r="AP2411">
        <v>151711</v>
      </c>
      <c r="AQ2411">
        <v>0</v>
      </c>
      <c r="AR2411">
        <v>20000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7926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0</v>
      </c>
      <c r="BI2411">
        <v>0</v>
      </c>
      <c r="BJ2411">
        <v>0</v>
      </c>
      <c r="BK2411">
        <v>1165681</v>
      </c>
      <c r="BL2411">
        <v>0</v>
      </c>
      <c r="BM2411">
        <v>0</v>
      </c>
      <c r="BN2411">
        <v>0</v>
      </c>
      <c r="BO2411">
        <v>0</v>
      </c>
      <c r="BP2411">
        <v>0</v>
      </c>
      <c r="BQ2411">
        <v>0</v>
      </c>
      <c r="BR2411">
        <v>0</v>
      </c>
      <c r="BS2411">
        <v>0</v>
      </c>
      <c r="BT2411">
        <v>0</v>
      </c>
      <c r="BU2411">
        <v>0</v>
      </c>
      <c r="BV2411">
        <v>0</v>
      </c>
      <c r="BW2411">
        <v>0</v>
      </c>
      <c r="BX2411">
        <v>0</v>
      </c>
      <c r="BY2411">
        <v>0</v>
      </c>
      <c r="BZ2411">
        <v>0</v>
      </c>
      <c r="CA2411">
        <v>0</v>
      </c>
      <c r="CB2411">
        <v>0</v>
      </c>
      <c r="CC2411">
        <v>0</v>
      </c>
      <c r="CD2411">
        <v>0</v>
      </c>
      <c r="CE2411">
        <v>0</v>
      </c>
      <c r="CF2411">
        <v>0</v>
      </c>
      <c r="CG2411">
        <v>0</v>
      </c>
      <c r="CH2411">
        <v>0</v>
      </c>
      <c r="CI2411">
        <v>0</v>
      </c>
      <c r="CJ2411">
        <v>0</v>
      </c>
      <c r="CK2411">
        <v>0</v>
      </c>
      <c r="CL2411">
        <v>0</v>
      </c>
      <c r="CM2411">
        <v>0</v>
      </c>
      <c r="CN2411">
        <v>0</v>
      </c>
      <c r="CO2411">
        <v>0</v>
      </c>
      <c r="CP2411">
        <v>0</v>
      </c>
      <c r="CQ2411">
        <v>0</v>
      </c>
      <c r="CR2411">
        <v>0</v>
      </c>
      <c r="CS2411">
        <v>0</v>
      </c>
      <c r="CT2411">
        <v>0</v>
      </c>
      <c r="CU2411">
        <v>0</v>
      </c>
      <c r="CV2411">
        <v>0</v>
      </c>
      <c r="CW2411">
        <v>0</v>
      </c>
      <c r="CX2411">
        <v>0</v>
      </c>
      <c r="CY2411">
        <v>0</v>
      </c>
      <c r="CZ2411">
        <v>0</v>
      </c>
      <c r="DA2411">
        <v>0</v>
      </c>
      <c r="DB2411">
        <v>0</v>
      </c>
      <c r="DC2411">
        <v>0</v>
      </c>
      <c r="DD2411">
        <v>0</v>
      </c>
      <c r="DE2411">
        <v>0</v>
      </c>
      <c r="DF2411">
        <v>0</v>
      </c>
      <c r="DG2411">
        <v>0</v>
      </c>
      <c r="DH2411">
        <v>0</v>
      </c>
      <c r="DI2411">
        <v>0</v>
      </c>
      <c r="DJ2411">
        <v>0</v>
      </c>
      <c r="DK2411">
        <v>0</v>
      </c>
      <c r="DL2411">
        <v>0</v>
      </c>
      <c r="DM2411">
        <v>0</v>
      </c>
      <c r="DN2411">
        <v>0</v>
      </c>
      <c r="DO2411">
        <v>43915</v>
      </c>
      <c r="DP2411">
        <v>237700</v>
      </c>
      <c r="DQ2411">
        <v>-198587</v>
      </c>
      <c r="DR2411">
        <v>198587</v>
      </c>
      <c r="DS2411">
        <v>0</v>
      </c>
    </row>
    <row r="2412" spans="1:123" x14ac:dyDescent="0.3">
      <c r="A2412" t="str">
        <f t="shared" si="37"/>
        <v>20461929</v>
      </c>
      <c r="B2412">
        <v>69</v>
      </c>
      <c r="C2412">
        <v>2046</v>
      </c>
      <c r="D2412">
        <v>192912</v>
      </c>
      <c r="E2412">
        <v>17</v>
      </c>
      <c r="F2412">
        <v>2123427</v>
      </c>
      <c r="G2412">
        <v>163038</v>
      </c>
      <c r="H2412">
        <v>550000</v>
      </c>
      <c r="I2412">
        <v>0</v>
      </c>
      <c r="J2412">
        <v>0</v>
      </c>
      <c r="K2412">
        <v>85000</v>
      </c>
      <c r="L2412">
        <v>200000</v>
      </c>
      <c r="M2412">
        <v>56200</v>
      </c>
      <c r="N2412">
        <v>11500</v>
      </c>
      <c r="O2412">
        <v>25500</v>
      </c>
      <c r="P2412">
        <v>4500</v>
      </c>
      <c r="Q2412">
        <v>2000</v>
      </c>
      <c r="R2412">
        <v>0</v>
      </c>
      <c r="S2412">
        <v>2951</v>
      </c>
      <c r="T2412">
        <v>35000</v>
      </c>
      <c r="U2412">
        <v>36000</v>
      </c>
      <c r="V2412">
        <v>0</v>
      </c>
      <c r="W2412">
        <v>15000</v>
      </c>
      <c r="X2412">
        <v>0</v>
      </c>
      <c r="Y2412">
        <v>0</v>
      </c>
      <c r="Z2412">
        <v>0</v>
      </c>
      <c r="AA2412">
        <v>0</v>
      </c>
      <c r="AB2412">
        <v>43915</v>
      </c>
      <c r="AC2412">
        <v>32733</v>
      </c>
      <c r="AD2412">
        <v>0</v>
      </c>
      <c r="AE2412">
        <v>43915</v>
      </c>
      <c r="AF2412">
        <v>5683</v>
      </c>
      <c r="AG2412">
        <v>0</v>
      </c>
      <c r="AH2412">
        <v>0</v>
      </c>
      <c r="AI2412">
        <v>51585</v>
      </c>
      <c r="AJ2412">
        <v>0</v>
      </c>
      <c r="AK2412">
        <v>51585</v>
      </c>
      <c r="AL2412">
        <v>51585</v>
      </c>
      <c r="AM2412">
        <v>0</v>
      </c>
      <c r="AN2412">
        <v>877968</v>
      </c>
      <c r="AO2412">
        <v>322360</v>
      </c>
      <c r="AP2412">
        <v>49598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0</v>
      </c>
      <c r="BI2412">
        <v>0</v>
      </c>
      <c r="BJ2412">
        <v>0</v>
      </c>
      <c r="BK2412">
        <v>371958</v>
      </c>
      <c r="BL2412">
        <v>0</v>
      </c>
      <c r="BM2412">
        <v>0</v>
      </c>
      <c r="BN2412">
        <v>0</v>
      </c>
      <c r="BO2412">
        <v>0</v>
      </c>
      <c r="BP2412">
        <v>0</v>
      </c>
      <c r="BQ2412">
        <v>0</v>
      </c>
      <c r="BR2412">
        <v>0</v>
      </c>
      <c r="BS2412">
        <v>0</v>
      </c>
      <c r="BT2412">
        <v>0</v>
      </c>
      <c r="BU2412">
        <v>0</v>
      </c>
      <c r="BV2412">
        <v>0</v>
      </c>
      <c r="BW2412">
        <v>0</v>
      </c>
      <c r="BX2412">
        <v>0</v>
      </c>
      <c r="BY2412">
        <v>0</v>
      </c>
      <c r="BZ2412">
        <v>0</v>
      </c>
      <c r="CA2412">
        <v>0</v>
      </c>
      <c r="CB2412">
        <v>0</v>
      </c>
      <c r="CC2412">
        <v>0</v>
      </c>
      <c r="CD2412">
        <v>0</v>
      </c>
      <c r="CE2412">
        <v>0</v>
      </c>
      <c r="CF2412">
        <v>0</v>
      </c>
      <c r="CG2412">
        <v>0</v>
      </c>
      <c r="CH2412">
        <v>0</v>
      </c>
      <c r="CI2412">
        <v>0</v>
      </c>
      <c r="CJ2412">
        <v>0</v>
      </c>
      <c r="CK2412">
        <v>0</v>
      </c>
      <c r="CL2412">
        <v>0</v>
      </c>
      <c r="CM2412">
        <v>0</v>
      </c>
      <c r="CN2412">
        <v>0</v>
      </c>
      <c r="CO2412">
        <v>0</v>
      </c>
      <c r="CP2412">
        <v>0</v>
      </c>
      <c r="CQ2412">
        <v>0</v>
      </c>
      <c r="CR2412">
        <v>0</v>
      </c>
      <c r="CS2412">
        <v>0</v>
      </c>
      <c r="CT2412">
        <v>0</v>
      </c>
      <c r="CU2412">
        <v>0</v>
      </c>
      <c r="CV2412">
        <v>0</v>
      </c>
      <c r="CW2412">
        <v>0</v>
      </c>
      <c r="CX2412">
        <v>0</v>
      </c>
      <c r="CY2412">
        <v>0</v>
      </c>
      <c r="CZ2412">
        <v>0</v>
      </c>
      <c r="DA2412">
        <v>0</v>
      </c>
      <c r="DB2412">
        <v>0</v>
      </c>
      <c r="DC2412">
        <v>0</v>
      </c>
      <c r="DD2412">
        <v>0</v>
      </c>
      <c r="DE2412">
        <v>0</v>
      </c>
      <c r="DF2412">
        <v>0</v>
      </c>
      <c r="DG2412">
        <v>0</v>
      </c>
      <c r="DH2412">
        <v>0</v>
      </c>
      <c r="DI2412">
        <v>0</v>
      </c>
      <c r="DJ2412">
        <v>0</v>
      </c>
      <c r="DK2412">
        <v>0</v>
      </c>
      <c r="DL2412">
        <v>0</v>
      </c>
      <c r="DM2412">
        <v>0</v>
      </c>
      <c r="DN2412">
        <v>0</v>
      </c>
      <c r="DO2412">
        <v>51585</v>
      </c>
      <c r="DP2412">
        <v>217700</v>
      </c>
      <c r="DQ2412">
        <v>-1072539</v>
      </c>
      <c r="DR2412">
        <v>1072539</v>
      </c>
      <c r="DS2412">
        <v>0</v>
      </c>
    </row>
    <row r="2413" spans="1:123" x14ac:dyDescent="0.3">
      <c r="A2413" t="str">
        <f t="shared" si="37"/>
        <v>20471930</v>
      </c>
      <c r="B2413">
        <v>69</v>
      </c>
      <c r="C2413">
        <v>2047</v>
      </c>
      <c r="D2413">
        <v>193012</v>
      </c>
      <c r="E2413">
        <v>50</v>
      </c>
      <c r="F2413">
        <v>2097946</v>
      </c>
      <c r="G2413">
        <v>163034</v>
      </c>
      <c r="H2413">
        <v>550000</v>
      </c>
      <c r="I2413">
        <v>0</v>
      </c>
      <c r="J2413">
        <v>0</v>
      </c>
      <c r="K2413">
        <v>85000</v>
      </c>
      <c r="L2413">
        <v>200000</v>
      </c>
      <c r="M2413">
        <v>56200</v>
      </c>
      <c r="N2413">
        <v>11500</v>
      </c>
      <c r="O2413">
        <v>25500</v>
      </c>
      <c r="P2413">
        <v>4500</v>
      </c>
      <c r="Q2413">
        <v>2000</v>
      </c>
      <c r="R2413">
        <v>0</v>
      </c>
      <c r="S2413">
        <v>2737</v>
      </c>
      <c r="T2413">
        <v>35000</v>
      </c>
      <c r="U2413">
        <v>36000</v>
      </c>
      <c r="V2413">
        <v>0</v>
      </c>
      <c r="W2413">
        <v>15000</v>
      </c>
      <c r="X2413">
        <v>0</v>
      </c>
      <c r="Y2413">
        <v>0</v>
      </c>
      <c r="Z2413">
        <v>0</v>
      </c>
      <c r="AA2413">
        <v>0</v>
      </c>
      <c r="AB2413">
        <v>51585</v>
      </c>
      <c r="AC2413">
        <v>96651</v>
      </c>
      <c r="AD2413">
        <v>49794</v>
      </c>
      <c r="AE2413">
        <v>51585</v>
      </c>
      <c r="AF2413">
        <v>94860</v>
      </c>
      <c r="AG2413">
        <v>49794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788577</v>
      </c>
      <c r="AO2413">
        <v>951819</v>
      </c>
      <c r="AP2413">
        <v>146445</v>
      </c>
      <c r="AQ2413">
        <v>0</v>
      </c>
      <c r="AR2413">
        <v>20000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6089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0</v>
      </c>
      <c r="BI2413">
        <v>0</v>
      </c>
      <c r="BJ2413">
        <v>0</v>
      </c>
      <c r="BK2413">
        <v>1124353</v>
      </c>
      <c r="BL2413">
        <v>0</v>
      </c>
      <c r="BM2413">
        <v>0</v>
      </c>
      <c r="BN2413">
        <v>0</v>
      </c>
      <c r="BO2413">
        <v>0</v>
      </c>
      <c r="BP2413">
        <v>0</v>
      </c>
      <c r="BQ2413">
        <v>0</v>
      </c>
      <c r="BR2413">
        <v>0</v>
      </c>
      <c r="BS2413">
        <v>0</v>
      </c>
      <c r="BT2413">
        <v>0</v>
      </c>
      <c r="BU2413">
        <v>0</v>
      </c>
      <c r="BV2413">
        <v>0</v>
      </c>
      <c r="BW2413">
        <v>0</v>
      </c>
      <c r="BX2413">
        <v>0</v>
      </c>
      <c r="BY2413">
        <v>0</v>
      </c>
      <c r="BZ2413">
        <v>0</v>
      </c>
      <c r="CA2413">
        <v>0</v>
      </c>
      <c r="CB2413">
        <v>0</v>
      </c>
      <c r="CC2413">
        <v>0</v>
      </c>
      <c r="CD2413">
        <v>0</v>
      </c>
      <c r="CE2413">
        <v>0</v>
      </c>
      <c r="CF2413">
        <v>0</v>
      </c>
      <c r="CG2413">
        <v>0</v>
      </c>
      <c r="CH2413">
        <v>0</v>
      </c>
      <c r="CI2413">
        <v>0</v>
      </c>
      <c r="CJ2413">
        <v>0</v>
      </c>
      <c r="CK2413">
        <v>0</v>
      </c>
      <c r="CL2413">
        <v>0</v>
      </c>
      <c r="CM2413">
        <v>0</v>
      </c>
      <c r="CN2413">
        <v>0</v>
      </c>
      <c r="CO2413">
        <v>0</v>
      </c>
      <c r="CP2413">
        <v>0</v>
      </c>
      <c r="CQ2413">
        <v>0</v>
      </c>
      <c r="CR2413">
        <v>0</v>
      </c>
      <c r="CS2413">
        <v>0</v>
      </c>
      <c r="CT2413">
        <v>0</v>
      </c>
      <c r="CU2413">
        <v>0</v>
      </c>
      <c r="CV2413">
        <v>0</v>
      </c>
      <c r="CW2413">
        <v>0</v>
      </c>
      <c r="CX2413">
        <v>0</v>
      </c>
      <c r="CY2413">
        <v>0</v>
      </c>
      <c r="CZ2413">
        <v>0</v>
      </c>
      <c r="DA2413">
        <v>0</v>
      </c>
      <c r="DB2413">
        <v>0</v>
      </c>
      <c r="DC2413">
        <v>0</v>
      </c>
      <c r="DD2413">
        <v>0</v>
      </c>
      <c r="DE2413">
        <v>0</v>
      </c>
      <c r="DF2413">
        <v>0</v>
      </c>
      <c r="DG2413">
        <v>0</v>
      </c>
      <c r="DH2413">
        <v>0</v>
      </c>
      <c r="DI2413">
        <v>0</v>
      </c>
      <c r="DJ2413">
        <v>0</v>
      </c>
      <c r="DK2413">
        <v>0</v>
      </c>
      <c r="DL2413">
        <v>0</v>
      </c>
      <c r="DM2413">
        <v>0</v>
      </c>
      <c r="DN2413">
        <v>0</v>
      </c>
      <c r="DO2413">
        <v>0</v>
      </c>
      <c r="DP2413">
        <v>197700</v>
      </c>
      <c r="DQ2413">
        <v>-384050</v>
      </c>
      <c r="DR2413">
        <v>384050</v>
      </c>
      <c r="DS2413">
        <v>0</v>
      </c>
    </row>
    <row r="2414" spans="1:123" x14ac:dyDescent="0.3">
      <c r="A2414" t="str">
        <f t="shared" si="37"/>
        <v>20481931</v>
      </c>
      <c r="B2414">
        <v>69</v>
      </c>
      <c r="C2414">
        <v>2048</v>
      </c>
      <c r="D2414">
        <v>193112</v>
      </c>
      <c r="E2414">
        <v>17</v>
      </c>
      <c r="F2414">
        <v>2108978</v>
      </c>
      <c r="G2414">
        <v>163030</v>
      </c>
      <c r="H2414">
        <v>550000</v>
      </c>
      <c r="I2414">
        <v>0</v>
      </c>
      <c r="J2414">
        <v>0</v>
      </c>
      <c r="K2414">
        <v>85000</v>
      </c>
      <c r="L2414">
        <v>200000</v>
      </c>
      <c r="M2414">
        <v>56200</v>
      </c>
      <c r="N2414">
        <v>11500</v>
      </c>
      <c r="O2414">
        <v>25500</v>
      </c>
      <c r="P2414">
        <v>4500</v>
      </c>
      <c r="Q2414">
        <v>2000</v>
      </c>
      <c r="R2414">
        <v>0</v>
      </c>
      <c r="S2414">
        <v>2522</v>
      </c>
      <c r="T2414">
        <v>35000</v>
      </c>
      <c r="U2414">
        <v>36000</v>
      </c>
      <c r="V2414">
        <v>0</v>
      </c>
      <c r="W2414">
        <v>15000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32264</v>
      </c>
      <c r="AD2414">
        <v>0</v>
      </c>
      <c r="AE2414">
        <v>0</v>
      </c>
      <c r="AF2414">
        <v>48886</v>
      </c>
      <c r="AG2414">
        <v>0</v>
      </c>
      <c r="AH2414">
        <v>0</v>
      </c>
      <c r="AI2414">
        <v>49794</v>
      </c>
      <c r="AJ2414">
        <v>0</v>
      </c>
      <c r="AK2414">
        <v>49794</v>
      </c>
      <c r="AL2414">
        <v>49794</v>
      </c>
      <c r="AM2414">
        <v>0</v>
      </c>
      <c r="AN2414">
        <v>834336</v>
      </c>
      <c r="AO2414">
        <v>317735</v>
      </c>
      <c r="AP2414">
        <v>48886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0</v>
      </c>
      <c r="BI2414">
        <v>0</v>
      </c>
      <c r="BJ2414">
        <v>0</v>
      </c>
      <c r="BK2414">
        <v>366621</v>
      </c>
      <c r="BL2414">
        <v>0</v>
      </c>
      <c r="BM2414">
        <v>0</v>
      </c>
      <c r="BN2414">
        <v>0</v>
      </c>
      <c r="BO2414">
        <v>0</v>
      </c>
      <c r="BP2414">
        <v>0</v>
      </c>
      <c r="BQ2414">
        <v>0</v>
      </c>
      <c r="BR2414">
        <v>0</v>
      </c>
      <c r="BS2414">
        <v>0</v>
      </c>
      <c r="BT2414">
        <v>0</v>
      </c>
      <c r="BU2414">
        <v>0</v>
      </c>
      <c r="BV2414">
        <v>0</v>
      </c>
      <c r="BW2414">
        <v>0</v>
      </c>
      <c r="BX2414">
        <v>0</v>
      </c>
      <c r="BY2414">
        <v>0</v>
      </c>
      <c r="BZ2414">
        <v>0</v>
      </c>
      <c r="CA2414">
        <v>0</v>
      </c>
      <c r="CB2414">
        <v>0</v>
      </c>
      <c r="CC2414">
        <v>0</v>
      </c>
      <c r="CD2414">
        <v>0</v>
      </c>
      <c r="CE2414">
        <v>0</v>
      </c>
      <c r="CF2414">
        <v>0</v>
      </c>
      <c r="CG2414">
        <v>0</v>
      </c>
      <c r="CH2414">
        <v>0</v>
      </c>
      <c r="CI2414">
        <v>0</v>
      </c>
      <c r="CJ2414">
        <v>0</v>
      </c>
      <c r="CK2414">
        <v>0</v>
      </c>
      <c r="CL2414">
        <v>0</v>
      </c>
      <c r="CM2414">
        <v>0</v>
      </c>
      <c r="CN2414">
        <v>0</v>
      </c>
      <c r="CO2414">
        <v>0</v>
      </c>
      <c r="CP2414">
        <v>0</v>
      </c>
      <c r="CQ2414">
        <v>0</v>
      </c>
      <c r="CR2414">
        <v>0</v>
      </c>
      <c r="CS2414">
        <v>0</v>
      </c>
      <c r="CT2414">
        <v>0</v>
      </c>
      <c r="CU2414">
        <v>0</v>
      </c>
      <c r="CV2414">
        <v>0</v>
      </c>
      <c r="CW2414">
        <v>0</v>
      </c>
      <c r="CX2414">
        <v>0</v>
      </c>
      <c r="CY2414">
        <v>0</v>
      </c>
      <c r="CZ2414">
        <v>0</v>
      </c>
      <c r="DA2414">
        <v>0</v>
      </c>
      <c r="DB2414">
        <v>0</v>
      </c>
      <c r="DC2414">
        <v>0</v>
      </c>
      <c r="DD2414">
        <v>0</v>
      </c>
      <c r="DE2414">
        <v>0</v>
      </c>
      <c r="DF2414">
        <v>0</v>
      </c>
      <c r="DG2414">
        <v>0</v>
      </c>
      <c r="DH2414">
        <v>0</v>
      </c>
      <c r="DI2414">
        <v>0</v>
      </c>
      <c r="DJ2414">
        <v>0</v>
      </c>
      <c r="DK2414">
        <v>0</v>
      </c>
      <c r="DL2414">
        <v>0</v>
      </c>
      <c r="DM2414">
        <v>0</v>
      </c>
      <c r="DN2414">
        <v>0</v>
      </c>
      <c r="DO2414">
        <v>49794</v>
      </c>
      <c r="DP2414">
        <v>177700</v>
      </c>
      <c r="DQ2414">
        <v>-1107051</v>
      </c>
      <c r="DR2414">
        <v>1107051</v>
      </c>
      <c r="DS2414">
        <v>0</v>
      </c>
    </row>
    <row r="2415" spans="1:123" x14ac:dyDescent="0.3">
      <c r="A2415" t="str">
        <f t="shared" si="37"/>
        <v>20491932</v>
      </c>
      <c r="B2415">
        <v>69</v>
      </c>
      <c r="C2415">
        <v>2049</v>
      </c>
      <c r="D2415">
        <v>193212</v>
      </c>
      <c r="E2415">
        <v>32</v>
      </c>
      <c r="F2415">
        <v>2032620</v>
      </c>
      <c r="G2415">
        <v>163025</v>
      </c>
      <c r="H2415">
        <v>550000</v>
      </c>
      <c r="I2415">
        <v>0</v>
      </c>
      <c r="J2415">
        <v>0</v>
      </c>
      <c r="K2415">
        <v>85000</v>
      </c>
      <c r="L2415">
        <v>200000</v>
      </c>
      <c r="M2415">
        <v>56200</v>
      </c>
      <c r="N2415">
        <v>11500</v>
      </c>
      <c r="O2415">
        <v>25500</v>
      </c>
      <c r="P2415">
        <v>4500</v>
      </c>
      <c r="Q2415">
        <v>2000</v>
      </c>
      <c r="R2415">
        <v>0</v>
      </c>
      <c r="S2415">
        <v>2308</v>
      </c>
      <c r="T2415">
        <v>35000</v>
      </c>
      <c r="U2415">
        <v>36000</v>
      </c>
      <c r="V2415">
        <v>0</v>
      </c>
      <c r="W2415">
        <v>15000</v>
      </c>
      <c r="X2415">
        <v>0</v>
      </c>
      <c r="Y2415">
        <v>0</v>
      </c>
      <c r="Z2415">
        <v>0</v>
      </c>
      <c r="AA2415">
        <v>0</v>
      </c>
      <c r="AB2415">
        <v>49794</v>
      </c>
      <c r="AC2415">
        <v>62602</v>
      </c>
      <c r="AD2415">
        <v>0</v>
      </c>
      <c r="AE2415">
        <v>49794</v>
      </c>
      <c r="AF2415">
        <v>45060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837948</v>
      </c>
      <c r="AO2415">
        <v>616508</v>
      </c>
      <c r="AP2415">
        <v>94855</v>
      </c>
      <c r="AQ2415">
        <v>0</v>
      </c>
      <c r="AR2415">
        <v>8091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0</v>
      </c>
      <c r="BI2415">
        <v>0</v>
      </c>
      <c r="BJ2415">
        <v>0</v>
      </c>
      <c r="BK2415">
        <v>719454</v>
      </c>
      <c r="BL2415">
        <v>0</v>
      </c>
      <c r="BM2415">
        <v>0</v>
      </c>
      <c r="BN2415">
        <v>0</v>
      </c>
      <c r="BO2415">
        <v>0</v>
      </c>
      <c r="BP2415">
        <v>0</v>
      </c>
      <c r="BQ2415">
        <v>0</v>
      </c>
      <c r="BR2415">
        <v>0</v>
      </c>
      <c r="BS2415">
        <v>0</v>
      </c>
      <c r="BT2415">
        <v>0</v>
      </c>
      <c r="BU2415">
        <v>0</v>
      </c>
      <c r="BV2415">
        <v>0</v>
      </c>
      <c r="BW2415">
        <v>0</v>
      </c>
      <c r="BX2415">
        <v>0</v>
      </c>
      <c r="BY2415">
        <v>0</v>
      </c>
      <c r="BZ2415">
        <v>0</v>
      </c>
      <c r="CA2415">
        <v>0</v>
      </c>
      <c r="CB2415">
        <v>0</v>
      </c>
      <c r="CC2415">
        <v>0</v>
      </c>
      <c r="CD2415">
        <v>0</v>
      </c>
      <c r="CE2415">
        <v>0</v>
      </c>
      <c r="CF2415">
        <v>0</v>
      </c>
      <c r="CG2415">
        <v>0</v>
      </c>
      <c r="CH2415">
        <v>0</v>
      </c>
      <c r="CI2415">
        <v>0</v>
      </c>
      <c r="CJ2415">
        <v>0</v>
      </c>
      <c r="CK2415">
        <v>0</v>
      </c>
      <c r="CL2415">
        <v>0</v>
      </c>
      <c r="CM2415">
        <v>0</v>
      </c>
      <c r="CN2415">
        <v>0</v>
      </c>
      <c r="CO2415">
        <v>0</v>
      </c>
      <c r="CP2415">
        <v>0</v>
      </c>
      <c r="CQ2415">
        <v>0</v>
      </c>
      <c r="CR2415">
        <v>0</v>
      </c>
      <c r="CS2415">
        <v>0</v>
      </c>
      <c r="CT2415">
        <v>0</v>
      </c>
      <c r="CU2415">
        <v>0</v>
      </c>
      <c r="CV2415">
        <v>0</v>
      </c>
      <c r="CW2415">
        <v>0</v>
      </c>
      <c r="CX2415">
        <v>0</v>
      </c>
      <c r="CY2415">
        <v>0</v>
      </c>
      <c r="CZ2415">
        <v>0</v>
      </c>
      <c r="DA2415">
        <v>0</v>
      </c>
      <c r="DB2415">
        <v>0</v>
      </c>
      <c r="DC2415">
        <v>0</v>
      </c>
      <c r="DD2415">
        <v>0</v>
      </c>
      <c r="DE2415">
        <v>0</v>
      </c>
      <c r="DF2415">
        <v>0</v>
      </c>
      <c r="DG2415">
        <v>0</v>
      </c>
      <c r="DH2415">
        <v>0</v>
      </c>
      <c r="DI2415">
        <v>0</v>
      </c>
      <c r="DJ2415">
        <v>0</v>
      </c>
      <c r="DK2415">
        <v>0</v>
      </c>
      <c r="DL2415">
        <v>0</v>
      </c>
      <c r="DM2415">
        <v>0</v>
      </c>
      <c r="DN2415">
        <v>0</v>
      </c>
      <c r="DO2415">
        <v>0</v>
      </c>
      <c r="DP2415">
        <v>157700</v>
      </c>
      <c r="DQ2415">
        <v>-674244</v>
      </c>
      <c r="DR2415">
        <v>674244</v>
      </c>
      <c r="DS2415">
        <v>0</v>
      </c>
    </row>
    <row r="2416" spans="1:123" x14ac:dyDescent="0.3">
      <c r="A2416" t="str">
        <f t="shared" si="37"/>
        <v>20501933</v>
      </c>
      <c r="B2416">
        <v>69</v>
      </c>
      <c r="C2416">
        <v>2050</v>
      </c>
      <c r="D2416">
        <v>193312</v>
      </c>
      <c r="E2416">
        <v>18</v>
      </c>
      <c r="F2416">
        <v>1845759</v>
      </c>
      <c r="G2416">
        <v>163021</v>
      </c>
      <c r="H2416">
        <v>550000</v>
      </c>
      <c r="I2416">
        <v>0</v>
      </c>
      <c r="J2416">
        <v>0</v>
      </c>
      <c r="K2416">
        <v>85000</v>
      </c>
      <c r="L2416">
        <v>200000</v>
      </c>
      <c r="M2416">
        <v>56200</v>
      </c>
      <c r="N2416">
        <v>11500</v>
      </c>
      <c r="O2416">
        <v>25500</v>
      </c>
      <c r="P2416">
        <v>4500</v>
      </c>
      <c r="Q2416">
        <v>2000</v>
      </c>
      <c r="R2416">
        <v>0</v>
      </c>
      <c r="S2416">
        <v>2093</v>
      </c>
      <c r="T2416">
        <v>35000</v>
      </c>
      <c r="U2416">
        <v>36000</v>
      </c>
      <c r="V2416">
        <v>0</v>
      </c>
      <c r="W2416">
        <v>20000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35833</v>
      </c>
      <c r="AD2416">
        <v>0</v>
      </c>
      <c r="AE2416">
        <v>0</v>
      </c>
      <c r="AF2416">
        <v>54294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823499</v>
      </c>
      <c r="AO2416">
        <v>352885</v>
      </c>
      <c r="AP2416">
        <v>54294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0</v>
      </c>
      <c r="BI2416">
        <v>0</v>
      </c>
      <c r="BJ2416">
        <v>0</v>
      </c>
      <c r="BK2416">
        <v>407179</v>
      </c>
      <c r="BL2416">
        <v>0</v>
      </c>
      <c r="BM2416">
        <v>0</v>
      </c>
      <c r="BN2416">
        <v>0</v>
      </c>
      <c r="BO2416">
        <v>0</v>
      </c>
      <c r="BP2416">
        <v>0</v>
      </c>
      <c r="BQ2416">
        <v>0</v>
      </c>
      <c r="BR2416">
        <v>0</v>
      </c>
      <c r="BS2416">
        <v>0</v>
      </c>
      <c r="BT2416">
        <v>0</v>
      </c>
      <c r="BU2416">
        <v>0</v>
      </c>
      <c r="BV2416">
        <v>0</v>
      </c>
      <c r="BW2416">
        <v>0</v>
      </c>
      <c r="BX2416">
        <v>0</v>
      </c>
      <c r="BY2416">
        <v>0</v>
      </c>
      <c r="BZ2416">
        <v>0</v>
      </c>
      <c r="CA2416">
        <v>0</v>
      </c>
      <c r="CB2416">
        <v>0</v>
      </c>
      <c r="CC2416">
        <v>0</v>
      </c>
      <c r="CD2416">
        <v>0</v>
      </c>
      <c r="CE2416">
        <v>0</v>
      </c>
      <c r="CF2416">
        <v>0</v>
      </c>
      <c r="CG2416">
        <v>0</v>
      </c>
      <c r="CH2416">
        <v>0</v>
      </c>
      <c r="CI2416">
        <v>0</v>
      </c>
      <c r="CJ2416">
        <v>0</v>
      </c>
      <c r="CK2416">
        <v>0</v>
      </c>
      <c r="CL2416">
        <v>0</v>
      </c>
      <c r="CM2416">
        <v>0</v>
      </c>
      <c r="CN2416">
        <v>0</v>
      </c>
      <c r="CO2416">
        <v>0</v>
      </c>
      <c r="CP2416">
        <v>0</v>
      </c>
      <c r="CQ2416">
        <v>0</v>
      </c>
      <c r="CR2416">
        <v>0</v>
      </c>
      <c r="CS2416">
        <v>0</v>
      </c>
      <c r="CT2416">
        <v>0</v>
      </c>
      <c r="CU2416">
        <v>0</v>
      </c>
      <c r="CV2416">
        <v>0</v>
      </c>
      <c r="CW2416">
        <v>0</v>
      </c>
      <c r="CX2416">
        <v>0</v>
      </c>
      <c r="CY2416">
        <v>0</v>
      </c>
      <c r="CZ2416">
        <v>0</v>
      </c>
      <c r="DA2416">
        <v>0</v>
      </c>
      <c r="DB2416">
        <v>0</v>
      </c>
      <c r="DC2416">
        <v>0</v>
      </c>
      <c r="DD2416">
        <v>0</v>
      </c>
      <c r="DE2416">
        <v>0</v>
      </c>
      <c r="DF2416">
        <v>0</v>
      </c>
      <c r="DG2416">
        <v>0</v>
      </c>
      <c r="DH2416">
        <v>0</v>
      </c>
      <c r="DI2416">
        <v>0</v>
      </c>
      <c r="DJ2416">
        <v>0</v>
      </c>
      <c r="DK2416">
        <v>0</v>
      </c>
      <c r="DL2416">
        <v>0</v>
      </c>
      <c r="DM2416">
        <v>0</v>
      </c>
      <c r="DN2416">
        <v>0</v>
      </c>
      <c r="DO2416">
        <v>0</v>
      </c>
      <c r="DP2416">
        <v>137700</v>
      </c>
      <c r="DQ2416">
        <v>-814102</v>
      </c>
      <c r="DR2416">
        <v>814102</v>
      </c>
      <c r="DS2416">
        <v>0</v>
      </c>
    </row>
    <row r="2417" spans="1:123" x14ac:dyDescent="0.3">
      <c r="A2417" t="str">
        <f t="shared" si="37"/>
        <v>20161991</v>
      </c>
      <c r="B2417">
        <v>70</v>
      </c>
      <c r="C2417">
        <v>2016</v>
      </c>
      <c r="D2417">
        <v>199112</v>
      </c>
      <c r="E2417">
        <v>15</v>
      </c>
      <c r="F2417">
        <v>1597646</v>
      </c>
      <c r="G2417">
        <v>211232</v>
      </c>
      <c r="H2417">
        <v>550000</v>
      </c>
      <c r="I2417">
        <v>0</v>
      </c>
      <c r="J2417">
        <v>126000</v>
      </c>
      <c r="K2417">
        <v>85000</v>
      </c>
      <c r="L2417">
        <v>100000</v>
      </c>
      <c r="M2417">
        <v>56200</v>
      </c>
      <c r="N2417">
        <v>11500</v>
      </c>
      <c r="O2417">
        <v>25500</v>
      </c>
      <c r="P2417">
        <v>4500</v>
      </c>
      <c r="Q2417">
        <v>2000</v>
      </c>
      <c r="R2417">
        <v>0</v>
      </c>
      <c r="S2417">
        <v>8370</v>
      </c>
      <c r="T2417">
        <v>35000</v>
      </c>
      <c r="U2417">
        <v>36000</v>
      </c>
      <c r="V2417">
        <v>0</v>
      </c>
      <c r="W2417">
        <v>0</v>
      </c>
      <c r="X2417">
        <v>79000</v>
      </c>
      <c r="Y2417">
        <v>0</v>
      </c>
      <c r="Z2417">
        <v>0</v>
      </c>
      <c r="AA2417">
        <v>0</v>
      </c>
      <c r="AB2417">
        <v>210000</v>
      </c>
      <c r="AC2417">
        <v>29634</v>
      </c>
      <c r="AD2417">
        <v>0</v>
      </c>
      <c r="AE2417">
        <v>44901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165099</v>
      </c>
      <c r="AL2417">
        <v>0</v>
      </c>
      <c r="AM2417">
        <v>0</v>
      </c>
      <c r="AN2417">
        <v>1009070</v>
      </c>
      <c r="AO2417">
        <v>291836</v>
      </c>
      <c r="AP2417">
        <v>44901</v>
      </c>
      <c r="AQ2417">
        <v>0</v>
      </c>
      <c r="AR2417">
        <v>0</v>
      </c>
      <c r="AS2417">
        <v>6000</v>
      </c>
      <c r="AT2417">
        <v>8000</v>
      </c>
      <c r="AU2417">
        <v>200000</v>
      </c>
      <c r="AV2417">
        <v>75000</v>
      </c>
      <c r="AW2417">
        <v>0</v>
      </c>
      <c r="AX2417">
        <v>32083</v>
      </c>
      <c r="AY2417">
        <v>0</v>
      </c>
      <c r="AZ2417">
        <v>0</v>
      </c>
      <c r="BA2417">
        <v>25000</v>
      </c>
      <c r="BB2417">
        <v>8000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0</v>
      </c>
      <c r="BI2417">
        <v>0</v>
      </c>
      <c r="BJ2417">
        <v>0</v>
      </c>
      <c r="BK2417">
        <v>690820</v>
      </c>
      <c r="BL2417">
        <v>0</v>
      </c>
      <c r="BM2417">
        <v>32000</v>
      </c>
      <c r="BN2417">
        <v>18000</v>
      </c>
      <c r="BO2417">
        <v>0</v>
      </c>
      <c r="BP2417">
        <v>61000</v>
      </c>
      <c r="BQ2417">
        <v>0</v>
      </c>
      <c r="BR2417">
        <v>0</v>
      </c>
      <c r="BS2417">
        <v>0</v>
      </c>
      <c r="BT2417">
        <v>0</v>
      </c>
      <c r="BU2417">
        <v>0</v>
      </c>
      <c r="BV2417">
        <v>0</v>
      </c>
      <c r="BW2417">
        <v>0</v>
      </c>
      <c r="BX2417">
        <v>0</v>
      </c>
      <c r="BY2417">
        <v>0</v>
      </c>
      <c r="BZ2417">
        <v>0</v>
      </c>
      <c r="CA2417">
        <v>0</v>
      </c>
      <c r="CB2417">
        <v>0</v>
      </c>
      <c r="CC2417">
        <v>0</v>
      </c>
      <c r="CD2417">
        <v>0</v>
      </c>
      <c r="CE2417">
        <v>0</v>
      </c>
      <c r="CF2417">
        <v>5000</v>
      </c>
      <c r="CG2417">
        <v>0</v>
      </c>
      <c r="CH2417">
        <v>0</v>
      </c>
      <c r="CI2417">
        <v>0</v>
      </c>
      <c r="CJ2417">
        <v>0</v>
      </c>
      <c r="CK2417">
        <v>0</v>
      </c>
      <c r="CL2417">
        <v>0</v>
      </c>
      <c r="CM2417">
        <v>0</v>
      </c>
      <c r="CN2417">
        <v>0</v>
      </c>
      <c r="CO2417">
        <v>0</v>
      </c>
      <c r="CP2417">
        <v>0</v>
      </c>
      <c r="CQ2417">
        <v>64000</v>
      </c>
      <c r="CR2417">
        <v>0</v>
      </c>
      <c r="CS2417">
        <v>0</v>
      </c>
      <c r="CT2417">
        <v>0</v>
      </c>
      <c r="CU2417">
        <v>0</v>
      </c>
      <c r="CV2417">
        <v>0</v>
      </c>
      <c r="CW2417">
        <v>0</v>
      </c>
      <c r="CX2417">
        <v>0</v>
      </c>
      <c r="CY2417">
        <v>0</v>
      </c>
      <c r="CZ2417">
        <v>0</v>
      </c>
      <c r="DA2417">
        <v>0</v>
      </c>
      <c r="DB2417">
        <v>0</v>
      </c>
      <c r="DC2417">
        <v>0</v>
      </c>
      <c r="DD2417">
        <v>0</v>
      </c>
      <c r="DE2417">
        <v>0</v>
      </c>
      <c r="DF2417">
        <v>0</v>
      </c>
      <c r="DG2417">
        <v>0</v>
      </c>
      <c r="DH2417">
        <v>0</v>
      </c>
      <c r="DI2417">
        <v>0</v>
      </c>
      <c r="DJ2417">
        <v>93917</v>
      </c>
      <c r="DK2417">
        <v>99000</v>
      </c>
      <c r="DL2417">
        <v>30000</v>
      </c>
      <c r="DM2417">
        <v>62000</v>
      </c>
      <c r="DN2417">
        <v>0</v>
      </c>
      <c r="DO2417">
        <v>514016</v>
      </c>
      <c r="DP2417">
        <v>317700</v>
      </c>
      <c r="DQ2417">
        <v>-556071</v>
      </c>
      <c r="DR2417">
        <v>28988</v>
      </c>
      <c r="DS2417">
        <v>0</v>
      </c>
    </row>
    <row r="2418" spans="1:123" x14ac:dyDescent="0.3">
      <c r="A2418" t="str">
        <f t="shared" si="37"/>
        <v>20171992</v>
      </c>
      <c r="B2418">
        <v>70</v>
      </c>
      <c r="C2418">
        <v>2017</v>
      </c>
      <c r="D2418">
        <v>199212</v>
      </c>
      <c r="E2418">
        <v>24</v>
      </c>
      <c r="F2418">
        <v>1607072</v>
      </c>
      <c r="G2418">
        <v>215203</v>
      </c>
      <c r="H2418">
        <v>550000</v>
      </c>
      <c r="I2418">
        <v>0</v>
      </c>
      <c r="J2418">
        <v>126000</v>
      </c>
      <c r="K2418">
        <v>85000</v>
      </c>
      <c r="L2418">
        <v>100000</v>
      </c>
      <c r="M2418">
        <v>56200</v>
      </c>
      <c r="N2418">
        <v>11500</v>
      </c>
      <c r="O2418">
        <v>25500</v>
      </c>
      <c r="P2418">
        <v>4500</v>
      </c>
      <c r="Q2418">
        <v>2000</v>
      </c>
      <c r="R2418">
        <v>0</v>
      </c>
      <c r="S2418">
        <v>8311</v>
      </c>
      <c r="T2418">
        <v>35000</v>
      </c>
      <c r="U2418">
        <v>36000</v>
      </c>
      <c r="V2418">
        <v>0</v>
      </c>
      <c r="W2418">
        <v>0</v>
      </c>
      <c r="X2418">
        <v>23750</v>
      </c>
      <c r="Y2418">
        <v>0</v>
      </c>
      <c r="Z2418">
        <v>0</v>
      </c>
      <c r="AA2418">
        <v>0</v>
      </c>
      <c r="AB2418">
        <v>165099</v>
      </c>
      <c r="AC2418">
        <v>46443</v>
      </c>
      <c r="AD2418">
        <v>0</v>
      </c>
      <c r="AE2418">
        <v>70371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94728</v>
      </c>
      <c r="AL2418">
        <v>0</v>
      </c>
      <c r="AM2418">
        <v>0</v>
      </c>
      <c r="AN2418">
        <v>953761</v>
      </c>
      <c r="AO2418">
        <v>457376</v>
      </c>
      <c r="AP2418">
        <v>70371</v>
      </c>
      <c r="AQ2418">
        <v>0</v>
      </c>
      <c r="AR2418">
        <v>0</v>
      </c>
      <c r="AS2418">
        <v>3000</v>
      </c>
      <c r="AT2418">
        <v>8000</v>
      </c>
      <c r="AU2418">
        <v>0</v>
      </c>
      <c r="AV2418">
        <v>62000</v>
      </c>
      <c r="AW2418">
        <v>0</v>
      </c>
      <c r="AX2418">
        <v>36781</v>
      </c>
      <c r="AY2418">
        <v>0</v>
      </c>
      <c r="AZ2418">
        <v>0</v>
      </c>
      <c r="BA2418">
        <v>25000</v>
      </c>
      <c r="BB2418">
        <v>8000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0</v>
      </c>
      <c r="BI2418">
        <v>0</v>
      </c>
      <c r="BJ2418">
        <v>0</v>
      </c>
      <c r="BK2418">
        <v>670528</v>
      </c>
      <c r="BL2418">
        <v>0</v>
      </c>
      <c r="BM2418">
        <v>12000</v>
      </c>
      <c r="BN2418">
        <v>0</v>
      </c>
      <c r="BO2418">
        <v>0</v>
      </c>
      <c r="BP2418">
        <v>0</v>
      </c>
      <c r="BQ2418">
        <v>0</v>
      </c>
      <c r="BR2418">
        <v>0</v>
      </c>
      <c r="BS2418">
        <v>0</v>
      </c>
      <c r="BT2418">
        <v>0</v>
      </c>
      <c r="BU2418">
        <v>0</v>
      </c>
      <c r="BV2418">
        <v>0</v>
      </c>
      <c r="BW2418">
        <v>0</v>
      </c>
      <c r="BX2418">
        <v>0</v>
      </c>
      <c r="BY2418">
        <v>0</v>
      </c>
      <c r="BZ2418">
        <v>0</v>
      </c>
      <c r="CA2418">
        <v>0</v>
      </c>
      <c r="CB2418">
        <v>0</v>
      </c>
      <c r="CC2418">
        <v>0</v>
      </c>
      <c r="CD2418">
        <v>0</v>
      </c>
      <c r="CE2418">
        <v>0</v>
      </c>
      <c r="CF2418">
        <v>5000</v>
      </c>
      <c r="CG2418">
        <v>0</v>
      </c>
      <c r="CH2418">
        <v>0</v>
      </c>
      <c r="CI2418">
        <v>0</v>
      </c>
      <c r="CJ2418">
        <v>0</v>
      </c>
      <c r="CK2418">
        <v>0</v>
      </c>
      <c r="CL2418">
        <v>0</v>
      </c>
      <c r="CM2418">
        <v>0</v>
      </c>
      <c r="CN2418">
        <v>0</v>
      </c>
      <c r="CO2418">
        <v>0</v>
      </c>
      <c r="CP2418">
        <v>0</v>
      </c>
      <c r="CQ2418">
        <v>32000</v>
      </c>
      <c r="CR2418">
        <v>0</v>
      </c>
      <c r="CS2418">
        <v>0</v>
      </c>
      <c r="CT2418">
        <v>0</v>
      </c>
      <c r="CU2418">
        <v>0</v>
      </c>
      <c r="CV2418">
        <v>0</v>
      </c>
      <c r="CW2418">
        <v>0</v>
      </c>
      <c r="CX2418">
        <v>0</v>
      </c>
      <c r="CY2418">
        <v>0</v>
      </c>
      <c r="CZ2418">
        <v>0</v>
      </c>
      <c r="DA2418">
        <v>0</v>
      </c>
      <c r="DB2418">
        <v>0</v>
      </c>
      <c r="DC2418">
        <v>0</v>
      </c>
      <c r="DD2418">
        <v>0</v>
      </c>
      <c r="DE2418">
        <v>0</v>
      </c>
      <c r="DF2418">
        <v>0</v>
      </c>
      <c r="DG2418">
        <v>0</v>
      </c>
      <c r="DH2418">
        <v>0</v>
      </c>
      <c r="DI2418">
        <v>0</v>
      </c>
      <c r="DJ2418">
        <v>57137</v>
      </c>
      <c r="DK2418">
        <v>74000</v>
      </c>
      <c r="DL2418">
        <v>30000</v>
      </c>
      <c r="DM2418">
        <v>0</v>
      </c>
      <c r="DN2418">
        <v>0</v>
      </c>
      <c r="DO2418">
        <v>287864</v>
      </c>
      <c r="DP2418">
        <v>317700</v>
      </c>
      <c r="DQ2418">
        <v>-381517</v>
      </c>
      <c r="DR2418">
        <v>216986</v>
      </c>
      <c r="DS2418">
        <v>0</v>
      </c>
    </row>
    <row r="2419" spans="1:123" x14ac:dyDescent="0.3">
      <c r="A2419" t="str">
        <f t="shared" si="37"/>
        <v>20181993</v>
      </c>
      <c r="B2419">
        <v>70</v>
      </c>
      <c r="C2419">
        <v>2018</v>
      </c>
      <c r="D2419">
        <v>199312</v>
      </c>
      <c r="E2419">
        <v>63</v>
      </c>
      <c r="F2419">
        <v>1582668</v>
      </c>
      <c r="G2419">
        <v>186174</v>
      </c>
      <c r="H2419">
        <v>550000</v>
      </c>
      <c r="I2419">
        <v>0</v>
      </c>
      <c r="J2419">
        <v>120000</v>
      </c>
      <c r="K2419">
        <v>85000</v>
      </c>
      <c r="L2419">
        <v>130000</v>
      </c>
      <c r="M2419">
        <v>56200</v>
      </c>
      <c r="N2419">
        <v>11500</v>
      </c>
      <c r="O2419">
        <v>25500</v>
      </c>
      <c r="P2419">
        <v>4500</v>
      </c>
      <c r="Q2419">
        <v>2000</v>
      </c>
      <c r="R2419">
        <v>0</v>
      </c>
      <c r="S2419">
        <v>8252</v>
      </c>
      <c r="T2419">
        <v>35000</v>
      </c>
      <c r="U2419">
        <v>36000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94728</v>
      </c>
      <c r="AC2419">
        <v>122863</v>
      </c>
      <c r="AD2419">
        <v>63299</v>
      </c>
      <c r="AE2419">
        <v>94728</v>
      </c>
      <c r="AF2419">
        <v>91434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862518</v>
      </c>
      <c r="AO2419">
        <v>1209958</v>
      </c>
      <c r="AP2419">
        <v>186162</v>
      </c>
      <c r="AQ2419">
        <v>0</v>
      </c>
      <c r="AR2419">
        <v>20000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0</v>
      </c>
      <c r="BI2419">
        <v>0</v>
      </c>
      <c r="BJ2419">
        <v>0</v>
      </c>
      <c r="BK2419">
        <v>1416120</v>
      </c>
      <c r="BL2419">
        <v>0</v>
      </c>
      <c r="BM2419">
        <v>0</v>
      </c>
      <c r="BN2419">
        <v>0</v>
      </c>
      <c r="BO2419">
        <v>0</v>
      </c>
      <c r="BP2419">
        <v>0</v>
      </c>
      <c r="BQ2419">
        <v>0</v>
      </c>
      <c r="BR2419">
        <v>473796</v>
      </c>
      <c r="BS2419">
        <v>0</v>
      </c>
      <c r="BT2419">
        <v>0</v>
      </c>
      <c r="BU2419">
        <v>0</v>
      </c>
      <c r="BV2419">
        <v>0</v>
      </c>
      <c r="BW2419">
        <v>0</v>
      </c>
      <c r="BX2419">
        <v>0</v>
      </c>
      <c r="BY2419">
        <v>0</v>
      </c>
      <c r="BZ2419">
        <v>0</v>
      </c>
      <c r="CA2419">
        <v>0</v>
      </c>
      <c r="CB2419">
        <v>0</v>
      </c>
      <c r="CC2419">
        <v>0</v>
      </c>
      <c r="CD2419">
        <v>0</v>
      </c>
      <c r="CE2419">
        <v>0</v>
      </c>
      <c r="CF2419">
        <v>0</v>
      </c>
      <c r="CG2419">
        <v>0</v>
      </c>
      <c r="CH2419">
        <v>0</v>
      </c>
      <c r="CI2419">
        <v>0</v>
      </c>
      <c r="CJ2419">
        <v>0</v>
      </c>
      <c r="CK2419">
        <v>0</v>
      </c>
      <c r="CL2419">
        <v>0</v>
      </c>
      <c r="CM2419">
        <v>0</v>
      </c>
      <c r="CN2419">
        <v>0</v>
      </c>
      <c r="CO2419">
        <v>0</v>
      </c>
      <c r="CP2419">
        <v>0</v>
      </c>
      <c r="CQ2419">
        <v>485796</v>
      </c>
      <c r="CR2419">
        <v>0</v>
      </c>
      <c r="CS2419">
        <v>0</v>
      </c>
      <c r="CT2419">
        <v>0</v>
      </c>
      <c r="CU2419">
        <v>0</v>
      </c>
      <c r="CV2419">
        <v>0</v>
      </c>
      <c r="CW2419">
        <v>0</v>
      </c>
      <c r="CX2419">
        <v>0</v>
      </c>
      <c r="CY2419">
        <v>0</v>
      </c>
      <c r="CZ2419">
        <v>0</v>
      </c>
      <c r="DA2419">
        <v>0</v>
      </c>
      <c r="DB2419">
        <v>0</v>
      </c>
      <c r="DC2419">
        <v>0</v>
      </c>
      <c r="DD2419">
        <v>0</v>
      </c>
      <c r="DE2419">
        <v>5000</v>
      </c>
      <c r="DF2419">
        <v>0</v>
      </c>
      <c r="DG2419">
        <v>0</v>
      </c>
      <c r="DH2419">
        <v>0</v>
      </c>
      <c r="DI2419">
        <v>0</v>
      </c>
      <c r="DJ2419">
        <v>57137</v>
      </c>
      <c r="DK2419">
        <v>74000</v>
      </c>
      <c r="DL2419">
        <v>30000</v>
      </c>
      <c r="DM2419">
        <v>0</v>
      </c>
      <c r="DN2419">
        <v>0</v>
      </c>
      <c r="DO2419">
        <v>651932</v>
      </c>
      <c r="DP2419">
        <v>317700</v>
      </c>
      <c r="DQ2419">
        <v>473796</v>
      </c>
      <c r="DR2419">
        <v>0</v>
      </c>
      <c r="DS2419">
        <v>0</v>
      </c>
    </row>
    <row r="2420" spans="1:123" x14ac:dyDescent="0.3">
      <c r="A2420" t="str">
        <f t="shared" si="37"/>
        <v>20191994</v>
      </c>
      <c r="B2420">
        <v>70</v>
      </c>
      <c r="C2420">
        <v>2019</v>
      </c>
      <c r="D2420">
        <v>199412</v>
      </c>
      <c r="E2420">
        <v>46</v>
      </c>
      <c r="F2420">
        <v>1694132</v>
      </c>
      <c r="G2420">
        <v>163145</v>
      </c>
      <c r="H2420">
        <v>550000</v>
      </c>
      <c r="I2420">
        <v>0</v>
      </c>
      <c r="J2420">
        <v>120000</v>
      </c>
      <c r="K2420">
        <v>85000</v>
      </c>
      <c r="L2420">
        <v>160000</v>
      </c>
      <c r="M2420">
        <v>56200</v>
      </c>
      <c r="N2420">
        <v>11500</v>
      </c>
      <c r="O2420">
        <v>25500</v>
      </c>
      <c r="P2420">
        <v>4500</v>
      </c>
      <c r="Q2420">
        <v>2000</v>
      </c>
      <c r="R2420">
        <v>0</v>
      </c>
      <c r="S2420">
        <v>8193</v>
      </c>
      <c r="T2420">
        <v>35000</v>
      </c>
      <c r="U2420">
        <v>36000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89559</v>
      </c>
      <c r="AD2420">
        <v>46141</v>
      </c>
      <c r="AE2420">
        <v>0</v>
      </c>
      <c r="AF2420">
        <v>135700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848193</v>
      </c>
      <c r="AO2420">
        <v>881982</v>
      </c>
      <c r="AP2420">
        <v>135700</v>
      </c>
      <c r="AQ2420">
        <v>0</v>
      </c>
      <c r="AR2420">
        <v>20000</v>
      </c>
      <c r="AS2420">
        <v>3000</v>
      </c>
      <c r="AT2420">
        <v>8000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0</v>
      </c>
      <c r="BI2420">
        <v>0</v>
      </c>
      <c r="BJ2420">
        <v>0</v>
      </c>
      <c r="BK2420">
        <v>1048682</v>
      </c>
      <c r="BL2420">
        <v>0</v>
      </c>
      <c r="BM2420">
        <v>0</v>
      </c>
      <c r="BN2420">
        <v>0</v>
      </c>
      <c r="BO2420">
        <v>0</v>
      </c>
      <c r="BP2420">
        <v>0</v>
      </c>
      <c r="BQ2420">
        <v>0</v>
      </c>
      <c r="BR2420">
        <v>3598</v>
      </c>
      <c r="BS2420">
        <v>0</v>
      </c>
      <c r="BT2420">
        <v>0</v>
      </c>
      <c r="BU2420">
        <v>0</v>
      </c>
      <c r="BV2420">
        <v>0</v>
      </c>
      <c r="BW2420">
        <v>0</v>
      </c>
      <c r="BX2420">
        <v>0</v>
      </c>
      <c r="BY2420">
        <v>0</v>
      </c>
      <c r="BZ2420">
        <v>0</v>
      </c>
      <c r="CA2420">
        <v>0</v>
      </c>
      <c r="CB2420">
        <v>0</v>
      </c>
      <c r="CC2420">
        <v>0</v>
      </c>
      <c r="CD2420">
        <v>0</v>
      </c>
      <c r="CE2420">
        <v>0</v>
      </c>
      <c r="CF2420">
        <v>0</v>
      </c>
      <c r="CG2420">
        <v>0</v>
      </c>
      <c r="CH2420">
        <v>0</v>
      </c>
      <c r="CI2420">
        <v>0</v>
      </c>
      <c r="CJ2420">
        <v>0</v>
      </c>
      <c r="CK2420">
        <v>0</v>
      </c>
      <c r="CL2420">
        <v>0</v>
      </c>
      <c r="CM2420">
        <v>0</v>
      </c>
      <c r="CN2420">
        <v>0</v>
      </c>
      <c r="CO2420">
        <v>0</v>
      </c>
      <c r="CP2420">
        <v>0</v>
      </c>
      <c r="CQ2420">
        <v>469393</v>
      </c>
      <c r="CR2420">
        <v>0</v>
      </c>
      <c r="CS2420">
        <v>0</v>
      </c>
      <c r="CT2420">
        <v>0</v>
      </c>
      <c r="CU2420">
        <v>0</v>
      </c>
      <c r="CV2420">
        <v>0</v>
      </c>
      <c r="CW2420">
        <v>0</v>
      </c>
      <c r="CX2420">
        <v>0</v>
      </c>
      <c r="CY2420">
        <v>0</v>
      </c>
      <c r="CZ2420">
        <v>0</v>
      </c>
      <c r="DA2420">
        <v>0</v>
      </c>
      <c r="DB2420">
        <v>0</v>
      </c>
      <c r="DC2420">
        <v>0</v>
      </c>
      <c r="DD2420">
        <v>0</v>
      </c>
      <c r="DE2420">
        <v>10000</v>
      </c>
      <c r="DF2420">
        <v>0</v>
      </c>
      <c r="DG2420">
        <v>0</v>
      </c>
      <c r="DH2420">
        <v>0</v>
      </c>
      <c r="DI2420">
        <v>0</v>
      </c>
      <c r="DJ2420">
        <v>57137</v>
      </c>
      <c r="DK2420">
        <v>74000</v>
      </c>
      <c r="DL2420">
        <v>30000</v>
      </c>
      <c r="DM2420">
        <v>0</v>
      </c>
      <c r="DN2420">
        <v>0</v>
      </c>
      <c r="DO2420">
        <v>640530</v>
      </c>
      <c r="DP2420">
        <v>317700</v>
      </c>
      <c r="DQ2420">
        <v>3598</v>
      </c>
      <c r="DR2420">
        <v>0</v>
      </c>
      <c r="DS2420">
        <v>0</v>
      </c>
    </row>
    <row r="2421" spans="1:123" x14ac:dyDescent="0.3">
      <c r="A2421" t="str">
        <f t="shared" si="37"/>
        <v>20201995</v>
      </c>
      <c r="B2421">
        <v>70</v>
      </c>
      <c r="C2421">
        <v>2020</v>
      </c>
      <c r="D2421">
        <v>199512</v>
      </c>
      <c r="E2421">
        <v>58</v>
      </c>
      <c r="F2421">
        <v>1569126</v>
      </c>
      <c r="G2421">
        <v>163116</v>
      </c>
      <c r="H2421">
        <v>550000</v>
      </c>
      <c r="I2421">
        <v>0</v>
      </c>
      <c r="J2421">
        <v>120000</v>
      </c>
      <c r="K2421">
        <v>85000</v>
      </c>
      <c r="L2421">
        <v>192500</v>
      </c>
      <c r="M2421">
        <v>56200</v>
      </c>
      <c r="N2421">
        <v>11500</v>
      </c>
      <c r="O2421">
        <v>25500</v>
      </c>
      <c r="P2421">
        <v>4500</v>
      </c>
      <c r="Q2421">
        <v>2000</v>
      </c>
      <c r="R2421">
        <v>0</v>
      </c>
      <c r="S2421">
        <v>8134</v>
      </c>
      <c r="T2421">
        <v>35000</v>
      </c>
      <c r="U2421">
        <v>36000</v>
      </c>
      <c r="V2421">
        <v>0</v>
      </c>
      <c r="W2421">
        <v>0</v>
      </c>
      <c r="X2421">
        <v>0</v>
      </c>
      <c r="Y2421">
        <v>0</v>
      </c>
      <c r="Z2421">
        <v>93579</v>
      </c>
      <c r="AA2421">
        <v>0</v>
      </c>
      <c r="AB2421">
        <v>0</v>
      </c>
      <c r="AC2421">
        <v>113323</v>
      </c>
      <c r="AD2421">
        <v>58384</v>
      </c>
      <c r="AE2421">
        <v>0</v>
      </c>
      <c r="AF2421">
        <v>171707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751048</v>
      </c>
      <c r="AO2421">
        <v>1116005</v>
      </c>
      <c r="AP2421">
        <v>171707</v>
      </c>
      <c r="AQ2421">
        <v>0</v>
      </c>
      <c r="AR2421">
        <v>20000</v>
      </c>
      <c r="AS2421">
        <v>3000</v>
      </c>
      <c r="AT2421">
        <v>8000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0</v>
      </c>
      <c r="BI2421">
        <v>0</v>
      </c>
      <c r="BJ2421">
        <v>0</v>
      </c>
      <c r="BK2421">
        <v>1318712</v>
      </c>
      <c r="BL2421">
        <v>0</v>
      </c>
      <c r="BM2421">
        <v>0</v>
      </c>
      <c r="BN2421">
        <v>0</v>
      </c>
      <c r="BO2421">
        <v>0</v>
      </c>
      <c r="BP2421">
        <v>0</v>
      </c>
      <c r="BQ2421">
        <v>0</v>
      </c>
      <c r="BR2421">
        <v>160607</v>
      </c>
      <c r="BS2421">
        <v>0</v>
      </c>
      <c r="BT2421">
        <v>0</v>
      </c>
      <c r="BU2421">
        <v>100000</v>
      </c>
      <c r="BV2421">
        <v>10000</v>
      </c>
      <c r="BW2421">
        <v>0</v>
      </c>
      <c r="BX2421">
        <v>0</v>
      </c>
      <c r="BY2421">
        <v>0</v>
      </c>
      <c r="BZ2421">
        <v>0</v>
      </c>
      <c r="CA2421">
        <v>0</v>
      </c>
      <c r="CB2421">
        <v>0</v>
      </c>
      <c r="CC2421">
        <v>0</v>
      </c>
      <c r="CD2421">
        <v>0</v>
      </c>
      <c r="CE2421">
        <v>0</v>
      </c>
      <c r="CF2421">
        <v>0</v>
      </c>
      <c r="CG2421">
        <v>12099</v>
      </c>
      <c r="CH2421">
        <v>278</v>
      </c>
      <c r="CI2421">
        <v>1452</v>
      </c>
      <c r="CJ2421">
        <v>1089</v>
      </c>
      <c r="CK2421">
        <v>436</v>
      </c>
      <c r="CL2421">
        <v>363</v>
      </c>
      <c r="CM2421">
        <v>1573</v>
      </c>
      <c r="CN2421">
        <v>13259</v>
      </c>
      <c r="CO2421">
        <v>363</v>
      </c>
      <c r="CP2421">
        <v>0</v>
      </c>
      <c r="CQ2421">
        <v>610000</v>
      </c>
      <c r="CR2421">
        <v>100000</v>
      </c>
      <c r="CS2421">
        <v>10000</v>
      </c>
      <c r="CT2421">
        <v>0</v>
      </c>
      <c r="CU2421">
        <v>0</v>
      </c>
      <c r="CV2421">
        <v>12099</v>
      </c>
      <c r="CW2421">
        <v>278</v>
      </c>
      <c r="CX2421">
        <v>1452</v>
      </c>
      <c r="CY2421">
        <v>1089</v>
      </c>
      <c r="CZ2421">
        <v>436</v>
      </c>
      <c r="DA2421">
        <v>363</v>
      </c>
      <c r="DB2421">
        <v>1573</v>
      </c>
      <c r="DC2421">
        <v>13259</v>
      </c>
      <c r="DD2421">
        <v>363</v>
      </c>
      <c r="DE2421">
        <v>15000</v>
      </c>
      <c r="DF2421">
        <v>93579</v>
      </c>
      <c r="DG2421">
        <v>0</v>
      </c>
      <c r="DH2421">
        <v>0</v>
      </c>
      <c r="DI2421">
        <v>0</v>
      </c>
      <c r="DJ2421">
        <v>57137</v>
      </c>
      <c r="DK2421">
        <v>74000</v>
      </c>
      <c r="DL2421">
        <v>30000</v>
      </c>
      <c r="DM2421">
        <v>0</v>
      </c>
      <c r="DN2421">
        <v>0</v>
      </c>
      <c r="DO2421">
        <v>1020627</v>
      </c>
      <c r="DP2421">
        <v>317700</v>
      </c>
      <c r="DQ2421">
        <v>395097</v>
      </c>
      <c r="DR2421">
        <v>0</v>
      </c>
      <c r="DS2421">
        <v>0</v>
      </c>
    </row>
    <row r="2422" spans="1:123" x14ac:dyDescent="0.3">
      <c r="A2422" t="str">
        <f t="shared" si="37"/>
        <v>20211996</v>
      </c>
      <c r="B2422">
        <v>70</v>
      </c>
      <c r="C2422">
        <v>2021</v>
      </c>
      <c r="D2422">
        <v>199612</v>
      </c>
      <c r="E2422">
        <v>56</v>
      </c>
      <c r="F2422">
        <v>1630872</v>
      </c>
      <c r="G2422">
        <v>163116</v>
      </c>
      <c r="H2422">
        <v>550000</v>
      </c>
      <c r="I2422">
        <v>0</v>
      </c>
      <c r="J2422">
        <v>120000</v>
      </c>
      <c r="K2422">
        <v>85000</v>
      </c>
      <c r="L2422">
        <v>205000</v>
      </c>
      <c r="M2422">
        <v>56200</v>
      </c>
      <c r="N2422">
        <v>11500</v>
      </c>
      <c r="O2422">
        <v>25500</v>
      </c>
      <c r="P2422">
        <v>4500</v>
      </c>
      <c r="Q2422">
        <v>2000</v>
      </c>
      <c r="R2422">
        <v>0</v>
      </c>
      <c r="S2422">
        <v>7945</v>
      </c>
      <c r="T2422">
        <v>35000</v>
      </c>
      <c r="U2422">
        <v>36000</v>
      </c>
      <c r="V2422">
        <v>0</v>
      </c>
      <c r="W2422">
        <v>0</v>
      </c>
      <c r="X2422">
        <v>0</v>
      </c>
      <c r="Y2422">
        <v>0</v>
      </c>
      <c r="Z2422">
        <v>208333</v>
      </c>
      <c r="AA2422">
        <v>0</v>
      </c>
      <c r="AB2422">
        <v>0</v>
      </c>
      <c r="AC2422">
        <v>108767</v>
      </c>
      <c r="AD2422">
        <v>56037</v>
      </c>
      <c r="AE2422">
        <v>0</v>
      </c>
      <c r="AF2422">
        <v>164804</v>
      </c>
      <c r="AG2422">
        <v>0</v>
      </c>
      <c r="AH2422">
        <v>0</v>
      </c>
      <c r="AI2422">
        <v>0</v>
      </c>
      <c r="AJ2422">
        <v>46604</v>
      </c>
      <c r="AK2422">
        <v>46604</v>
      </c>
      <c r="AL2422">
        <v>0</v>
      </c>
      <c r="AM2422">
        <v>0</v>
      </c>
      <c r="AN2422">
        <v>608904</v>
      </c>
      <c r="AO2422">
        <v>1071143</v>
      </c>
      <c r="AP2422">
        <v>164804</v>
      </c>
      <c r="AQ2422">
        <v>0</v>
      </c>
      <c r="AR2422">
        <v>20000</v>
      </c>
      <c r="AS2422">
        <v>3000</v>
      </c>
      <c r="AT2422">
        <v>8000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0</v>
      </c>
      <c r="BI2422">
        <v>0</v>
      </c>
      <c r="BJ2422">
        <v>0</v>
      </c>
      <c r="BK2422">
        <v>1266947</v>
      </c>
      <c r="BL2422">
        <v>0</v>
      </c>
      <c r="BM2422">
        <v>0</v>
      </c>
      <c r="BN2422">
        <v>0</v>
      </c>
      <c r="BO2422">
        <v>0</v>
      </c>
      <c r="BP2422">
        <v>0</v>
      </c>
      <c r="BQ2422">
        <v>0</v>
      </c>
      <c r="BR2422">
        <v>20000</v>
      </c>
      <c r="BS2422">
        <v>0</v>
      </c>
      <c r="BT2422">
        <v>0</v>
      </c>
      <c r="BU2422">
        <v>0</v>
      </c>
      <c r="BV2422">
        <v>0</v>
      </c>
      <c r="BW2422">
        <v>0</v>
      </c>
      <c r="BX2422">
        <v>0</v>
      </c>
      <c r="BY2422">
        <v>0</v>
      </c>
      <c r="BZ2422">
        <v>0</v>
      </c>
      <c r="CA2422">
        <v>0</v>
      </c>
      <c r="CB2422">
        <v>0</v>
      </c>
      <c r="CC2422">
        <v>0</v>
      </c>
      <c r="CD2422">
        <v>0</v>
      </c>
      <c r="CE2422">
        <v>0</v>
      </c>
      <c r="CF2422">
        <v>0</v>
      </c>
      <c r="CG2422">
        <v>12562</v>
      </c>
      <c r="CH2422">
        <v>287</v>
      </c>
      <c r="CI2422">
        <v>1507</v>
      </c>
      <c r="CJ2422">
        <v>1131</v>
      </c>
      <c r="CK2422">
        <v>452</v>
      </c>
      <c r="CL2422">
        <v>377</v>
      </c>
      <c r="CM2422">
        <v>1633</v>
      </c>
      <c r="CN2422">
        <v>7537</v>
      </c>
      <c r="CO2422">
        <v>377</v>
      </c>
      <c r="CP2422">
        <v>0</v>
      </c>
      <c r="CQ2422">
        <v>610000</v>
      </c>
      <c r="CR2422">
        <v>100000</v>
      </c>
      <c r="CS2422">
        <v>10000</v>
      </c>
      <c r="CT2422">
        <v>0</v>
      </c>
      <c r="CU2422">
        <v>0</v>
      </c>
      <c r="CV2422">
        <v>24660</v>
      </c>
      <c r="CW2422">
        <v>565</v>
      </c>
      <c r="CX2422">
        <v>2959</v>
      </c>
      <c r="CY2422">
        <v>2219</v>
      </c>
      <c r="CZ2422">
        <v>888</v>
      </c>
      <c r="DA2422">
        <v>740</v>
      </c>
      <c r="DB2422">
        <v>3206</v>
      </c>
      <c r="DC2422">
        <v>20796</v>
      </c>
      <c r="DD2422">
        <v>740</v>
      </c>
      <c r="DE2422">
        <v>20000</v>
      </c>
      <c r="DF2422">
        <v>294566</v>
      </c>
      <c r="DG2422">
        <v>0</v>
      </c>
      <c r="DH2422">
        <v>0</v>
      </c>
      <c r="DI2422">
        <v>0</v>
      </c>
      <c r="DJ2422">
        <v>57137</v>
      </c>
      <c r="DK2422">
        <v>74000</v>
      </c>
      <c r="DL2422">
        <v>30000</v>
      </c>
      <c r="DM2422">
        <v>0</v>
      </c>
      <c r="DN2422">
        <v>0</v>
      </c>
      <c r="DO2422">
        <v>1299081</v>
      </c>
      <c r="DP2422">
        <v>317700</v>
      </c>
      <c r="DQ2422">
        <v>300800</v>
      </c>
      <c r="DR2422">
        <v>0</v>
      </c>
      <c r="DS2422">
        <v>0</v>
      </c>
    </row>
    <row r="2423" spans="1:123" x14ac:dyDescent="0.3">
      <c r="A2423" t="str">
        <f t="shared" si="37"/>
        <v>20221997</v>
      </c>
      <c r="B2423">
        <v>70</v>
      </c>
      <c r="C2423">
        <v>2022</v>
      </c>
      <c r="D2423">
        <v>199712</v>
      </c>
      <c r="E2423">
        <v>51</v>
      </c>
      <c r="F2423">
        <v>1748410</v>
      </c>
      <c r="G2423">
        <v>163115</v>
      </c>
      <c r="H2423">
        <v>550000</v>
      </c>
      <c r="I2423">
        <v>0</v>
      </c>
      <c r="J2423">
        <v>120000</v>
      </c>
      <c r="K2423">
        <v>85000</v>
      </c>
      <c r="L2423">
        <v>202500</v>
      </c>
      <c r="M2423">
        <v>56200</v>
      </c>
      <c r="N2423">
        <v>11500</v>
      </c>
      <c r="O2423">
        <v>25500</v>
      </c>
      <c r="P2423">
        <v>4500</v>
      </c>
      <c r="Q2423">
        <v>2000</v>
      </c>
      <c r="R2423">
        <v>0</v>
      </c>
      <c r="S2423">
        <v>7757</v>
      </c>
      <c r="T2423">
        <v>35000</v>
      </c>
      <c r="U2423">
        <v>36000</v>
      </c>
      <c r="V2423">
        <v>0</v>
      </c>
      <c r="W2423">
        <v>0</v>
      </c>
      <c r="X2423">
        <v>0</v>
      </c>
      <c r="Y2423">
        <v>0</v>
      </c>
      <c r="Z2423">
        <v>51706</v>
      </c>
      <c r="AA2423">
        <v>0</v>
      </c>
      <c r="AB2423">
        <v>46604</v>
      </c>
      <c r="AC2423">
        <v>98576</v>
      </c>
      <c r="AD2423">
        <v>50786</v>
      </c>
      <c r="AE2423">
        <v>46604</v>
      </c>
      <c r="AF2423">
        <v>102759</v>
      </c>
      <c r="AG2423">
        <v>0</v>
      </c>
      <c r="AH2423">
        <v>0</v>
      </c>
      <c r="AI2423">
        <v>0</v>
      </c>
      <c r="AJ2423">
        <v>67082</v>
      </c>
      <c r="AK2423">
        <v>67082</v>
      </c>
      <c r="AL2423">
        <v>0</v>
      </c>
      <c r="AM2423">
        <v>0</v>
      </c>
      <c r="AN2423">
        <v>804410</v>
      </c>
      <c r="AO2423">
        <v>970781</v>
      </c>
      <c r="AP2423">
        <v>149363</v>
      </c>
      <c r="AQ2423">
        <v>16187</v>
      </c>
      <c r="AR2423">
        <v>20000</v>
      </c>
      <c r="AS2423">
        <v>3000</v>
      </c>
      <c r="AT2423">
        <v>8000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0</v>
      </c>
      <c r="BI2423">
        <v>0</v>
      </c>
      <c r="BJ2423">
        <v>0</v>
      </c>
      <c r="BK2423">
        <v>1167331</v>
      </c>
      <c r="BL2423">
        <v>0</v>
      </c>
      <c r="BM2423">
        <v>0</v>
      </c>
      <c r="BN2423">
        <v>0</v>
      </c>
      <c r="BO2423">
        <v>0</v>
      </c>
      <c r="BP2423">
        <v>0</v>
      </c>
      <c r="BQ2423">
        <v>0</v>
      </c>
      <c r="BR2423">
        <v>20000</v>
      </c>
      <c r="BS2423">
        <v>0</v>
      </c>
      <c r="BT2423">
        <v>0</v>
      </c>
      <c r="BU2423">
        <v>0</v>
      </c>
      <c r="BV2423">
        <v>0</v>
      </c>
      <c r="BW2423">
        <v>0</v>
      </c>
      <c r="BX2423">
        <v>0</v>
      </c>
      <c r="BY2423">
        <v>0</v>
      </c>
      <c r="BZ2423">
        <v>0</v>
      </c>
      <c r="CA2423">
        <v>0</v>
      </c>
      <c r="CB2423">
        <v>0</v>
      </c>
      <c r="CC2423">
        <v>0</v>
      </c>
      <c r="CD2423">
        <v>0</v>
      </c>
      <c r="CE2423">
        <v>0</v>
      </c>
      <c r="CF2423">
        <v>0</v>
      </c>
      <c r="CG2423">
        <v>2048</v>
      </c>
      <c r="CH2423">
        <v>47</v>
      </c>
      <c r="CI2423">
        <v>246</v>
      </c>
      <c r="CJ2423">
        <v>184</v>
      </c>
      <c r="CK2423">
        <v>74</v>
      </c>
      <c r="CL2423">
        <v>61</v>
      </c>
      <c r="CM2423">
        <v>266</v>
      </c>
      <c r="CN2423">
        <v>1229</v>
      </c>
      <c r="CO2423">
        <v>61</v>
      </c>
      <c r="CP2423">
        <v>0</v>
      </c>
      <c r="CQ2423">
        <v>610000</v>
      </c>
      <c r="CR2423">
        <v>100000</v>
      </c>
      <c r="CS2423">
        <v>10000</v>
      </c>
      <c r="CT2423">
        <v>0</v>
      </c>
      <c r="CU2423">
        <v>0</v>
      </c>
      <c r="CV2423">
        <v>26708</v>
      </c>
      <c r="CW2423">
        <v>612</v>
      </c>
      <c r="CX2423">
        <v>3205</v>
      </c>
      <c r="CY2423">
        <v>2404</v>
      </c>
      <c r="CZ2423">
        <v>961</v>
      </c>
      <c r="DA2423">
        <v>801</v>
      </c>
      <c r="DB2423">
        <v>3472</v>
      </c>
      <c r="DC2423">
        <v>22025</v>
      </c>
      <c r="DD2423">
        <v>801</v>
      </c>
      <c r="DE2423">
        <v>25000</v>
      </c>
      <c r="DF2423">
        <v>327331</v>
      </c>
      <c r="DG2423">
        <v>0</v>
      </c>
      <c r="DH2423">
        <v>0</v>
      </c>
      <c r="DI2423">
        <v>0</v>
      </c>
      <c r="DJ2423">
        <v>57137</v>
      </c>
      <c r="DK2423">
        <v>74000</v>
      </c>
      <c r="DL2423">
        <v>30000</v>
      </c>
      <c r="DM2423">
        <v>0</v>
      </c>
      <c r="DN2423">
        <v>0</v>
      </c>
      <c r="DO2423">
        <v>1361540</v>
      </c>
      <c r="DP2423">
        <v>317700</v>
      </c>
      <c r="DQ2423">
        <v>143004</v>
      </c>
      <c r="DR2423">
        <v>0</v>
      </c>
      <c r="DS2423">
        <v>0</v>
      </c>
    </row>
    <row r="2424" spans="1:123" x14ac:dyDescent="0.3">
      <c r="A2424" t="str">
        <f t="shared" si="37"/>
        <v>20231998</v>
      </c>
      <c r="B2424">
        <v>70</v>
      </c>
      <c r="C2424">
        <v>2023</v>
      </c>
      <c r="D2424">
        <v>199812</v>
      </c>
      <c r="E2424">
        <v>64</v>
      </c>
      <c r="F2424">
        <v>1296286</v>
      </c>
      <c r="G2424">
        <v>163115</v>
      </c>
      <c r="H2424">
        <v>550000</v>
      </c>
      <c r="I2424">
        <v>0</v>
      </c>
      <c r="J2424">
        <v>120000</v>
      </c>
      <c r="K2424">
        <v>85000</v>
      </c>
      <c r="L2424">
        <v>200000</v>
      </c>
      <c r="M2424">
        <v>56200</v>
      </c>
      <c r="N2424">
        <v>11500</v>
      </c>
      <c r="O2424">
        <v>25500</v>
      </c>
      <c r="P2424">
        <v>4500</v>
      </c>
      <c r="Q2424">
        <v>2000</v>
      </c>
      <c r="R2424">
        <v>0</v>
      </c>
      <c r="S2424">
        <v>7568</v>
      </c>
      <c r="T2424">
        <v>35000</v>
      </c>
      <c r="U2424">
        <v>36000</v>
      </c>
      <c r="V2424">
        <v>0</v>
      </c>
      <c r="W2424">
        <v>0</v>
      </c>
      <c r="X2424">
        <v>0</v>
      </c>
      <c r="Y2424">
        <v>0</v>
      </c>
      <c r="Z2424">
        <v>338082</v>
      </c>
      <c r="AA2424">
        <v>0</v>
      </c>
      <c r="AB2424">
        <v>67082</v>
      </c>
      <c r="AC2424">
        <v>124782</v>
      </c>
      <c r="AD2424">
        <v>64287</v>
      </c>
      <c r="AE2424">
        <v>67082</v>
      </c>
      <c r="AF2424">
        <v>121987</v>
      </c>
      <c r="AG2424">
        <v>0</v>
      </c>
      <c r="AH2424">
        <v>0</v>
      </c>
      <c r="AI2424">
        <v>0</v>
      </c>
      <c r="AJ2424">
        <v>128013</v>
      </c>
      <c r="AK2424">
        <v>128013</v>
      </c>
      <c r="AL2424">
        <v>0</v>
      </c>
      <c r="AM2424">
        <v>0</v>
      </c>
      <c r="AN2424">
        <v>435186</v>
      </c>
      <c r="AO2424">
        <v>1228854</v>
      </c>
      <c r="AP2424">
        <v>189069</v>
      </c>
      <c r="AQ2424">
        <v>0</v>
      </c>
      <c r="AR2424">
        <v>20000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52042</v>
      </c>
      <c r="BF2424">
        <v>0</v>
      </c>
      <c r="BG2424">
        <v>35194</v>
      </c>
      <c r="BH2424">
        <v>0</v>
      </c>
      <c r="BI2424">
        <v>0</v>
      </c>
      <c r="BJ2424">
        <v>0</v>
      </c>
      <c r="BK2424">
        <v>1350687</v>
      </c>
      <c r="BL2424">
        <v>0</v>
      </c>
      <c r="BM2424">
        <v>0</v>
      </c>
      <c r="BN2424">
        <v>0</v>
      </c>
      <c r="BO2424">
        <v>0</v>
      </c>
      <c r="BP2424">
        <v>0</v>
      </c>
      <c r="BQ2424">
        <v>0</v>
      </c>
      <c r="BR2424">
        <v>20000</v>
      </c>
      <c r="BS2424">
        <v>154000</v>
      </c>
      <c r="BT2424">
        <v>65000</v>
      </c>
      <c r="BU2424">
        <v>0</v>
      </c>
      <c r="BV2424">
        <v>0</v>
      </c>
      <c r="BW2424">
        <v>0</v>
      </c>
      <c r="BX2424">
        <v>0</v>
      </c>
      <c r="BY2424">
        <v>0</v>
      </c>
      <c r="BZ2424">
        <v>0</v>
      </c>
      <c r="CA2424">
        <v>0</v>
      </c>
      <c r="CB2424">
        <v>0</v>
      </c>
      <c r="CC2424">
        <v>0</v>
      </c>
      <c r="CD2424">
        <v>0</v>
      </c>
      <c r="CE2424">
        <v>0</v>
      </c>
      <c r="CF2424">
        <v>0</v>
      </c>
      <c r="CG2424">
        <v>25000</v>
      </c>
      <c r="CH2424">
        <v>572</v>
      </c>
      <c r="CI2424">
        <v>3000</v>
      </c>
      <c r="CJ2424">
        <v>2250</v>
      </c>
      <c r="CK2424">
        <v>900</v>
      </c>
      <c r="CL2424">
        <v>750</v>
      </c>
      <c r="CM2424">
        <v>3250</v>
      </c>
      <c r="CN2424">
        <v>15000</v>
      </c>
      <c r="CO2424">
        <v>750</v>
      </c>
      <c r="CP2424">
        <v>0</v>
      </c>
      <c r="CQ2424">
        <v>610000</v>
      </c>
      <c r="CR2424">
        <v>100000</v>
      </c>
      <c r="CS2424">
        <v>10000</v>
      </c>
      <c r="CT2424">
        <v>154000</v>
      </c>
      <c r="CU2424">
        <v>65000</v>
      </c>
      <c r="CV2424">
        <v>51708</v>
      </c>
      <c r="CW2424">
        <v>1184</v>
      </c>
      <c r="CX2424">
        <v>6205</v>
      </c>
      <c r="CY2424">
        <v>4654</v>
      </c>
      <c r="CZ2424">
        <v>1861</v>
      </c>
      <c r="DA2424">
        <v>1551</v>
      </c>
      <c r="DB2424">
        <v>6722</v>
      </c>
      <c r="DC2424">
        <v>37025</v>
      </c>
      <c r="DD2424">
        <v>1551</v>
      </c>
      <c r="DE2424">
        <v>30000</v>
      </c>
      <c r="DF2424">
        <v>653085</v>
      </c>
      <c r="DG2424">
        <v>0</v>
      </c>
      <c r="DH2424">
        <v>0</v>
      </c>
      <c r="DI2424">
        <v>0</v>
      </c>
      <c r="DJ2424">
        <v>92331</v>
      </c>
      <c r="DK2424">
        <v>74000</v>
      </c>
      <c r="DL2424">
        <v>30000</v>
      </c>
      <c r="DM2424">
        <v>52042</v>
      </c>
      <c r="DN2424">
        <v>0</v>
      </c>
      <c r="DO2424">
        <v>2110933</v>
      </c>
      <c r="DP2424">
        <v>317700</v>
      </c>
      <c r="DQ2424">
        <v>843803</v>
      </c>
      <c r="DR2424">
        <v>0</v>
      </c>
      <c r="DS2424">
        <v>0</v>
      </c>
    </row>
    <row r="2425" spans="1:123" x14ac:dyDescent="0.3">
      <c r="A2425" t="str">
        <f t="shared" si="37"/>
        <v>20241999</v>
      </c>
      <c r="B2425">
        <v>70</v>
      </c>
      <c r="C2425">
        <v>2024</v>
      </c>
      <c r="D2425">
        <v>199912</v>
      </c>
      <c r="E2425">
        <v>56</v>
      </c>
      <c r="F2425">
        <v>1721513</v>
      </c>
      <c r="G2425">
        <v>163114</v>
      </c>
      <c r="H2425">
        <v>550000</v>
      </c>
      <c r="I2425">
        <v>0</v>
      </c>
      <c r="J2425">
        <v>120000</v>
      </c>
      <c r="K2425">
        <v>85000</v>
      </c>
      <c r="L2425">
        <v>200000</v>
      </c>
      <c r="M2425">
        <v>56200</v>
      </c>
      <c r="N2425">
        <v>11500</v>
      </c>
      <c r="O2425">
        <v>25500</v>
      </c>
      <c r="P2425">
        <v>4500</v>
      </c>
      <c r="Q2425">
        <v>2000</v>
      </c>
      <c r="R2425">
        <v>0</v>
      </c>
      <c r="S2425">
        <v>7380</v>
      </c>
      <c r="T2425">
        <v>35000</v>
      </c>
      <c r="U2425">
        <v>36000</v>
      </c>
      <c r="V2425">
        <v>0</v>
      </c>
      <c r="W2425">
        <v>0</v>
      </c>
      <c r="X2425">
        <v>0</v>
      </c>
      <c r="Y2425">
        <v>0</v>
      </c>
      <c r="Z2425">
        <v>87660</v>
      </c>
      <c r="AA2425">
        <v>0</v>
      </c>
      <c r="AB2425">
        <v>128013</v>
      </c>
      <c r="AC2425">
        <v>107734</v>
      </c>
      <c r="AD2425">
        <v>0</v>
      </c>
      <c r="AE2425">
        <v>128013</v>
      </c>
      <c r="AF2425">
        <v>35226</v>
      </c>
      <c r="AG2425">
        <v>0</v>
      </c>
      <c r="AH2425">
        <v>0</v>
      </c>
      <c r="AI2425">
        <v>0</v>
      </c>
      <c r="AJ2425">
        <v>214774</v>
      </c>
      <c r="AK2425">
        <v>214774</v>
      </c>
      <c r="AL2425">
        <v>0</v>
      </c>
      <c r="AM2425">
        <v>0</v>
      </c>
      <c r="AN2425">
        <v>685420</v>
      </c>
      <c r="AO2425">
        <v>1060968</v>
      </c>
      <c r="AP2425">
        <v>163239</v>
      </c>
      <c r="AQ2425">
        <v>0</v>
      </c>
      <c r="AR2425">
        <v>20000</v>
      </c>
      <c r="AS2425">
        <v>3000</v>
      </c>
      <c r="AT2425">
        <v>8000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0</v>
      </c>
      <c r="BI2425">
        <v>0</v>
      </c>
      <c r="BJ2425">
        <v>0</v>
      </c>
      <c r="BK2425">
        <v>1255207</v>
      </c>
      <c r="BL2425">
        <v>0</v>
      </c>
      <c r="BM2425">
        <v>0</v>
      </c>
      <c r="BN2425">
        <v>0</v>
      </c>
      <c r="BO2425">
        <v>0</v>
      </c>
      <c r="BP2425">
        <v>0</v>
      </c>
      <c r="BQ2425">
        <v>0</v>
      </c>
      <c r="BR2425">
        <v>20000</v>
      </c>
      <c r="BS2425">
        <v>0</v>
      </c>
      <c r="BT2425">
        <v>0</v>
      </c>
      <c r="BU2425">
        <v>0</v>
      </c>
      <c r="BV2425">
        <v>0</v>
      </c>
      <c r="BW2425">
        <v>0</v>
      </c>
      <c r="BX2425">
        <v>0</v>
      </c>
      <c r="BY2425">
        <v>0</v>
      </c>
      <c r="BZ2425">
        <v>0</v>
      </c>
      <c r="CA2425">
        <v>0</v>
      </c>
      <c r="CB2425">
        <v>0</v>
      </c>
      <c r="CC2425">
        <v>0</v>
      </c>
      <c r="CD2425">
        <v>0</v>
      </c>
      <c r="CE2425">
        <v>0</v>
      </c>
      <c r="CF2425">
        <v>0</v>
      </c>
      <c r="CG2425">
        <v>0</v>
      </c>
      <c r="CH2425">
        <v>0</v>
      </c>
      <c r="CI2425">
        <v>0</v>
      </c>
      <c r="CJ2425">
        <v>0</v>
      </c>
      <c r="CK2425">
        <v>0</v>
      </c>
      <c r="CL2425">
        <v>0</v>
      </c>
      <c r="CM2425">
        <v>0</v>
      </c>
      <c r="CN2425">
        <v>0</v>
      </c>
      <c r="CO2425">
        <v>0</v>
      </c>
      <c r="CP2425">
        <v>0</v>
      </c>
      <c r="CQ2425">
        <v>610000</v>
      </c>
      <c r="CR2425">
        <v>100000</v>
      </c>
      <c r="CS2425">
        <v>10000</v>
      </c>
      <c r="CT2425">
        <v>154000</v>
      </c>
      <c r="CU2425">
        <v>65000</v>
      </c>
      <c r="CV2425">
        <v>51708</v>
      </c>
      <c r="CW2425">
        <v>1184</v>
      </c>
      <c r="CX2425">
        <v>6205</v>
      </c>
      <c r="CY2425">
        <v>4654</v>
      </c>
      <c r="CZ2425">
        <v>1861</v>
      </c>
      <c r="DA2425">
        <v>1551</v>
      </c>
      <c r="DB2425">
        <v>6722</v>
      </c>
      <c r="DC2425">
        <v>37025</v>
      </c>
      <c r="DD2425">
        <v>1551</v>
      </c>
      <c r="DE2425">
        <v>35000</v>
      </c>
      <c r="DF2425">
        <v>704756</v>
      </c>
      <c r="DG2425">
        <v>0</v>
      </c>
      <c r="DH2425">
        <v>0</v>
      </c>
      <c r="DI2425">
        <v>0</v>
      </c>
      <c r="DJ2425">
        <v>88811</v>
      </c>
      <c r="DK2425">
        <v>74000</v>
      </c>
      <c r="DL2425">
        <v>30000</v>
      </c>
      <c r="DM2425">
        <v>46838</v>
      </c>
      <c r="DN2425">
        <v>0</v>
      </c>
      <c r="DO2425">
        <v>2245641</v>
      </c>
      <c r="DP2425">
        <v>317700</v>
      </c>
      <c r="DQ2425">
        <v>322434</v>
      </c>
      <c r="DR2425">
        <v>0</v>
      </c>
      <c r="DS2425">
        <v>0</v>
      </c>
    </row>
    <row r="2426" spans="1:123" x14ac:dyDescent="0.3">
      <c r="A2426" t="str">
        <f t="shared" si="37"/>
        <v>20252000</v>
      </c>
      <c r="B2426">
        <v>70</v>
      </c>
      <c r="C2426">
        <v>2025</v>
      </c>
      <c r="D2426">
        <v>200012</v>
      </c>
      <c r="E2426">
        <v>37</v>
      </c>
      <c r="F2426">
        <v>1898258</v>
      </c>
      <c r="G2426">
        <v>163114</v>
      </c>
      <c r="H2426">
        <v>550000</v>
      </c>
      <c r="I2426">
        <v>0</v>
      </c>
      <c r="J2426">
        <v>120000</v>
      </c>
      <c r="K2426">
        <v>85000</v>
      </c>
      <c r="L2426">
        <v>200000</v>
      </c>
      <c r="M2426">
        <v>56200</v>
      </c>
      <c r="N2426">
        <v>11500</v>
      </c>
      <c r="O2426">
        <v>25500</v>
      </c>
      <c r="P2426">
        <v>4500</v>
      </c>
      <c r="Q2426">
        <v>2000</v>
      </c>
      <c r="R2426">
        <v>0</v>
      </c>
      <c r="S2426">
        <v>7191</v>
      </c>
      <c r="T2426">
        <v>35000</v>
      </c>
      <c r="U2426">
        <v>36000</v>
      </c>
      <c r="V2426">
        <v>0</v>
      </c>
      <c r="W2426">
        <v>0</v>
      </c>
      <c r="X2426">
        <v>0</v>
      </c>
      <c r="Y2426">
        <v>192109</v>
      </c>
      <c r="Z2426">
        <v>0</v>
      </c>
      <c r="AA2426">
        <v>0</v>
      </c>
      <c r="AB2426">
        <v>214774</v>
      </c>
      <c r="AC2426">
        <v>71948</v>
      </c>
      <c r="AD2426">
        <v>0</v>
      </c>
      <c r="AE2426">
        <v>109015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105759</v>
      </c>
      <c r="AL2426">
        <v>0</v>
      </c>
      <c r="AM2426">
        <v>0</v>
      </c>
      <c r="AN2426">
        <v>1215000</v>
      </c>
      <c r="AO2426">
        <v>708545</v>
      </c>
      <c r="AP2426">
        <v>109015</v>
      </c>
      <c r="AQ2426">
        <v>0</v>
      </c>
      <c r="AR2426">
        <v>13031</v>
      </c>
      <c r="AS2426">
        <v>3000</v>
      </c>
      <c r="AT2426">
        <v>8000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0</v>
      </c>
      <c r="BI2426">
        <v>0</v>
      </c>
      <c r="BJ2426">
        <v>0</v>
      </c>
      <c r="BK2426">
        <v>841592</v>
      </c>
      <c r="BL2426">
        <v>0</v>
      </c>
      <c r="BM2426">
        <v>40780</v>
      </c>
      <c r="BN2426">
        <v>0</v>
      </c>
      <c r="BO2426">
        <v>0</v>
      </c>
      <c r="BP2426">
        <v>0</v>
      </c>
      <c r="BQ2426">
        <v>0</v>
      </c>
      <c r="BR2426">
        <v>0</v>
      </c>
      <c r="BS2426">
        <v>0</v>
      </c>
      <c r="BT2426">
        <v>0</v>
      </c>
      <c r="BU2426">
        <v>0</v>
      </c>
      <c r="BV2426">
        <v>0</v>
      </c>
      <c r="BW2426">
        <v>0</v>
      </c>
      <c r="BX2426">
        <v>0</v>
      </c>
      <c r="BY2426">
        <v>0</v>
      </c>
      <c r="BZ2426">
        <v>0</v>
      </c>
      <c r="CA2426">
        <v>0</v>
      </c>
      <c r="CB2426">
        <v>0</v>
      </c>
      <c r="CC2426">
        <v>0</v>
      </c>
      <c r="CD2426">
        <v>0</v>
      </c>
      <c r="CE2426">
        <v>0</v>
      </c>
      <c r="CF2426">
        <v>0</v>
      </c>
      <c r="CG2426">
        <v>0</v>
      </c>
      <c r="CH2426">
        <v>0</v>
      </c>
      <c r="CI2426">
        <v>0</v>
      </c>
      <c r="CJ2426">
        <v>0</v>
      </c>
      <c r="CK2426">
        <v>0</v>
      </c>
      <c r="CL2426">
        <v>0</v>
      </c>
      <c r="CM2426">
        <v>0</v>
      </c>
      <c r="CN2426">
        <v>0</v>
      </c>
      <c r="CO2426">
        <v>0</v>
      </c>
      <c r="CP2426">
        <v>0</v>
      </c>
      <c r="CQ2426">
        <v>549220</v>
      </c>
      <c r="CR2426">
        <v>100000</v>
      </c>
      <c r="CS2426">
        <v>10000</v>
      </c>
      <c r="CT2426">
        <v>154000</v>
      </c>
      <c r="CU2426">
        <v>65000</v>
      </c>
      <c r="CV2426">
        <v>51708</v>
      </c>
      <c r="CW2426">
        <v>1184</v>
      </c>
      <c r="CX2426">
        <v>6205</v>
      </c>
      <c r="CY2426">
        <v>4654</v>
      </c>
      <c r="CZ2426">
        <v>1861</v>
      </c>
      <c r="DA2426">
        <v>1551</v>
      </c>
      <c r="DB2426">
        <v>6722</v>
      </c>
      <c r="DC2426">
        <v>37025</v>
      </c>
      <c r="DD2426">
        <v>1551</v>
      </c>
      <c r="DE2426">
        <v>40000</v>
      </c>
      <c r="DF2426">
        <v>487252</v>
      </c>
      <c r="DG2426">
        <v>0</v>
      </c>
      <c r="DH2426">
        <v>0</v>
      </c>
      <c r="DI2426">
        <v>0</v>
      </c>
      <c r="DJ2426">
        <v>88811</v>
      </c>
      <c r="DK2426">
        <v>74000</v>
      </c>
      <c r="DL2426">
        <v>30000</v>
      </c>
      <c r="DM2426">
        <v>46838</v>
      </c>
      <c r="DN2426">
        <v>0</v>
      </c>
      <c r="DO2426">
        <v>1863342</v>
      </c>
      <c r="DP2426">
        <v>317700</v>
      </c>
      <c r="DQ2426">
        <v>-232889</v>
      </c>
      <c r="DR2426">
        <v>0</v>
      </c>
      <c r="DS2426">
        <v>0</v>
      </c>
    </row>
    <row r="2427" spans="1:123" x14ac:dyDescent="0.3">
      <c r="A2427" t="str">
        <f t="shared" si="37"/>
        <v>20262001</v>
      </c>
      <c r="B2427">
        <v>70</v>
      </c>
      <c r="C2427">
        <v>2026</v>
      </c>
      <c r="D2427">
        <v>200112</v>
      </c>
      <c r="E2427">
        <v>20</v>
      </c>
      <c r="F2427">
        <v>1760214</v>
      </c>
      <c r="G2427">
        <v>163110</v>
      </c>
      <c r="H2427">
        <v>550000</v>
      </c>
      <c r="I2427">
        <v>0</v>
      </c>
      <c r="J2427">
        <v>90000</v>
      </c>
      <c r="K2427">
        <v>85000</v>
      </c>
      <c r="L2427">
        <v>200000</v>
      </c>
      <c r="M2427">
        <v>56200</v>
      </c>
      <c r="N2427">
        <v>11500</v>
      </c>
      <c r="O2427">
        <v>25500</v>
      </c>
      <c r="P2427">
        <v>4500</v>
      </c>
      <c r="Q2427">
        <v>2000</v>
      </c>
      <c r="R2427">
        <v>0</v>
      </c>
      <c r="S2427">
        <v>7002</v>
      </c>
      <c r="T2427">
        <v>35000</v>
      </c>
      <c r="U2427">
        <v>36000</v>
      </c>
      <c r="V2427">
        <v>0</v>
      </c>
      <c r="W2427">
        <v>0</v>
      </c>
      <c r="X2427">
        <v>0</v>
      </c>
      <c r="Y2427">
        <v>222298</v>
      </c>
      <c r="Z2427">
        <v>0</v>
      </c>
      <c r="AA2427">
        <v>0</v>
      </c>
      <c r="AB2427">
        <v>105759</v>
      </c>
      <c r="AC2427">
        <v>38651</v>
      </c>
      <c r="AD2427">
        <v>0</v>
      </c>
      <c r="AE2427">
        <v>58564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47195</v>
      </c>
      <c r="AL2427">
        <v>0</v>
      </c>
      <c r="AM2427">
        <v>0</v>
      </c>
      <c r="AN2427">
        <v>1215000</v>
      </c>
      <c r="AO2427">
        <v>380635</v>
      </c>
      <c r="AP2427">
        <v>58564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46838</v>
      </c>
      <c r="AW2427">
        <v>0</v>
      </c>
      <c r="AX2427">
        <v>34603</v>
      </c>
      <c r="AY2427">
        <v>0</v>
      </c>
      <c r="AZ2427">
        <v>0</v>
      </c>
      <c r="BA2427">
        <v>25000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0</v>
      </c>
      <c r="BI2427">
        <v>0</v>
      </c>
      <c r="BJ2427">
        <v>0</v>
      </c>
      <c r="BK2427">
        <v>545640</v>
      </c>
      <c r="BL2427">
        <v>0</v>
      </c>
      <c r="BM2427">
        <v>83580</v>
      </c>
      <c r="BN2427">
        <v>70104</v>
      </c>
      <c r="BO2427">
        <v>0</v>
      </c>
      <c r="BP2427">
        <v>0</v>
      </c>
      <c r="BQ2427">
        <v>0</v>
      </c>
      <c r="BR2427">
        <v>0</v>
      </c>
      <c r="BS2427">
        <v>0</v>
      </c>
      <c r="BT2427">
        <v>0</v>
      </c>
      <c r="BU2427">
        <v>0</v>
      </c>
      <c r="BV2427">
        <v>0</v>
      </c>
      <c r="BW2427">
        <v>0</v>
      </c>
      <c r="BX2427">
        <v>0</v>
      </c>
      <c r="BY2427">
        <v>0</v>
      </c>
      <c r="BZ2427">
        <v>0</v>
      </c>
      <c r="CA2427">
        <v>0</v>
      </c>
      <c r="CB2427">
        <v>0</v>
      </c>
      <c r="CC2427">
        <v>0</v>
      </c>
      <c r="CD2427">
        <v>0</v>
      </c>
      <c r="CE2427">
        <v>0</v>
      </c>
      <c r="CF2427">
        <v>45000</v>
      </c>
      <c r="CG2427">
        <v>0</v>
      </c>
      <c r="CH2427">
        <v>0</v>
      </c>
      <c r="CI2427">
        <v>0</v>
      </c>
      <c r="CJ2427">
        <v>0</v>
      </c>
      <c r="CK2427">
        <v>0</v>
      </c>
      <c r="CL2427">
        <v>0</v>
      </c>
      <c r="CM2427">
        <v>0</v>
      </c>
      <c r="CN2427">
        <v>0</v>
      </c>
      <c r="CO2427">
        <v>0</v>
      </c>
      <c r="CP2427">
        <v>0</v>
      </c>
      <c r="CQ2427">
        <v>445640</v>
      </c>
      <c r="CR2427">
        <v>100000</v>
      </c>
      <c r="CS2427">
        <v>10000</v>
      </c>
      <c r="CT2427">
        <v>83896</v>
      </c>
      <c r="CU2427">
        <v>65000</v>
      </c>
      <c r="CV2427">
        <v>51708</v>
      </c>
      <c r="CW2427">
        <v>1184</v>
      </c>
      <c r="CX2427">
        <v>6205</v>
      </c>
      <c r="CY2427">
        <v>4654</v>
      </c>
      <c r="CZ2427">
        <v>1861</v>
      </c>
      <c r="DA2427">
        <v>1551</v>
      </c>
      <c r="DB2427">
        <v>6722</v>
      </c>
      <c r="DC2427">
        <v>37025</v>
      </c>
      <c r="DD2427">
        <v>1551</v>
      </c>
      <c r="DE2427">
        <v>0</v>
      </c>
      <c r="DF2427">
        <v>250337</v>
      </c>
      <c r="DG2427">
        <v>0</v>
      </c>
      <c r="DH2427">
        <v>0</v>
      </c>
      <c r="DI2427">
        <v>0</v>
      </c>
      <c r="DJ2427">
        <v>54209</v>
      </c>
      <c r="DK2427">
        <v>49000</v>
      </c>
      <c r="DL2427">
        <v>30000</v>
      </c>
      <c r="DM2427">
        <v>0</v>
      </c>
      <c r="DN2427">
        <v>0</v>
      </c>
      <c r="DO2427">
        <v>1247738</v>
      </c>
      <c r="DP2427">
        <v>317700</v>
      </c>
      <c r="DQ2427">
        <v>-527423</v>
      </c>
      <c r="DR2427">
        <v>0</v>
      </c>
      <c r="DS2427">
        <v>0</v>
      </c>
    </row>
    <row r="2428" spans="1:123" x14ac:dyDescent="0.3">
      <c r="A2428" t="str">
        <f t="shared" si="37"/>
        <v>20272002</v>
      </c>
      <c r="B2428">
        <v>70</v>
      </c>
      <c r="C2428">
        <v>2027</v>
      </c>
      <c r="D2428">
        <v>200212</v>
      </c>
      <c r="E2428">
        <v>44</v>
      </c>
      <c r="F2428">
        <v>2007212</v>
      </c>
      <c r="G2428">
        <v>163106</v>
      </c>
      <c r="H2428">
        <v>550000</v>
      </c>
      <c r="I2428">
        <v>0</v>
      </c>
      <c r="J2428">
        <v>90000</v>
      </c>
      <c r="K2428">
        <v>85000</v>
      </c>
      <c r="L2428">
        <v>200000</v>
      </c>
      <c r="M2428">
        <v>56200</v>
      </c>
      <c r="N2428">
        <v>11500</v>
      </c>
      <c r="O2428">
        <v>25500</v>
      </c>
      <c r="P2428">
        <v>4500</v>
      </c>
      <c r="Q2428">
        <v>2000</v>
      </c>
      <c r="R2428">
        <v>0</v>
      </c>
      <c r="S2428">
        <v>6814</v>
      </c>
      <c r="T2428">
        <v>35000</v>
      </c>
      <c r="U2428">
        <v>36000</v>
      </c>
      <c r="V2428">
        <v>0</v>
      </c>
      <c r="W2428">
        <v>0</v>
      </c>
      <c r="X2428">
        <v>0</v>
      </c>
      <c r="Y2428">
        <v>222486</v>
      </c>
      <c r="Z2428">
        <v>0</v>
      </c>
      <c r="AA2428">
        <v>0</v>
      </c>
      <c r="AB2428">
        <v>47195</v>
      </c>
      <c r="AC2428">
        <v>86037</v>
      </c>
      <c r="AD2428">
        <v>44326</v>
      </c>
      <c r="AE2428">
        <v>47195</v>
      </c>
      <c r="AF2428">
        <v>83168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1131832</v>
      </c>
      <c r="AO2428">
        <v>847294</v>
      </c>
      <c r="AP2428">
        <v>130363</v>
      </c>
      <c r="AQ2428">
        <v>0</v>
      </c>
      <c r="AR2428">
        <v>20000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0</v>
      </c>
      <c r="BI2428">
        <v>0</v>
      </c>
      <c r="BJ2428">
        <v>0</v>
      </c>
      <c r="BK2428">
        <v>997657</v>
      </c>
      <c r="BL2428">
        <v>0</v>
      </c>
      <c r="BM2428">
        <v>76829</v>
      </c>
      <c r="BN2428">
        <v>0</v>
      </c>
      <c r="BO2428">
        <v>0</v>
      </c>
      <c r="BP2428">
        <v>0</v>
      </c>
      <c r="BQ2428">
        <v>0</v>
      </c>
      <c r="BR2428">
        <v>0</v>
      </c>
      <c r="BS2428">
        <v>0</v>
      </c>
      <c r="BT2428">
        <v>0</v>
      </c>
      <c r="BU2428">
        <v>0</v>
      </c>
      <c r="BV2428">
        <v>0</v>
      </c>
      <c r="BW2428">
        <v>0</v>
      </c>
      <c r="BX2428">
        <v>0</v>
      </c>
      <c r="BY2428">
        <v>0</v>
      </c>
      <c r="BZ2428">
        <v>0</v>
      </c>
      <c r="CA2428">
        <v>0</v>
      </c>
      <c r="CB2428">
        <v>0</v>
      </c>
      <c r="CC2428">
        <v>0</v>
      </c>
      <c r="CD2428">
        <v>0</v>
      </c>
      <c r="CE2428">
        <v>0</v>
      </c>
      <c r="CF2428">
        <v>0</v>
      </c>
      <c r="CG2428">
        <v>0</v>
      </c>
      <c r="CH2428">
        <v>0</v>
      </c>
      <c r="CI2428">
        <v>0</v>
      </c>
      <c r="CJ2428">
        <v>0</v>
      </c>
      <c r="CK2428">
        <v>0</v>
      </c>
      <c r="CL2428">
        <v>0</v>
      </c>
      <c r="CM2428">
        <v>0</v>
      </c>
      <c r="CN2428">
        <v>0</v>
      </c>
      <c r="CO2428">
        <v>0</v>
      </c>
      <c r="CP2428">
        <v>0</v>
      </c>
      <c r="CQ2428">
        <v>348810</v>
      </c>
      <c r="CR2428">
        <v>100000</v>
      </c>
      <c r="CS2428">
        <v>10000</v>
      </c>
      <c r="CT2428">
        <v>83896</v>
      </c>
      <c r="CU2428">
        <v>65000</v>
      </c>
      <c r="CV2428">
        <v>51708</v>
      </c>
      <c r="CW2428">
        <v>1184</v>
      </c>
      <c r="CX2428">
        <v>6205</v>
      </c>
      <c r="CY2428">
        <v>4654</v>
      </c>
      <c r="CZ2428">
        <v>1861</v>
      </c>
      <c r="DA2428">
        <v>1551</v>
      </c>
      <c r="DB2428">
        <v>6722</v>
      </c>
      <c r="DC2428">
        <v>37025</v>
      </c>
      <c r="DD2428">
        <v>1551</v>
      </c>
      <c r="DE2428">
        <v>5000</v>
      </c>
      <c r="DF2428">
        <v>20341</v>
      </c>
      <c r="DG2428">
        <v>0</v>
      </c>
      <c r="DH2428">
        <v>0</v>
      </c>
      <c r="DI2428">
        <v>0</v>
      </c>
      <c r="DJ2428">
        <v>54209</v>
      </c>
      <c r="DK2428">
        <v>49000</v>
      </c>
      <c r="DL2428">
        <v>30000</v>
      </c>
      <c r="DM2428">
        <v>0</v>
      </c>
      <c r="DN2428">
        <v>0</v>
      </c>
      <c r="DO2428">
        <v>878717</v>
      </c>
      <c r="DP2428">
        <v>317700</v>
      </c>
      <c r="DQ2428">
        <v>-299315</v>
      </c>
      <c r="DR2428">
        <v>0</v>
      </c>
      <c r="DS2428">
        <v>0</v>
      </c>
    </row>
    <row r="2429" spans="1:123" x14ac:dyDescent="0.3">
      <c r="A2429" t="str">
        <f t="shared" si="37"/>
        <v>20282003</v>
      </c>
      <c r="B2429">
        <v>70</v>
      </c>
      <c r="C2429">
        <v>2028</v>
      </c>
      <c r="D2429">
        <v>200312</v>
      </c>
      <c r="E2429">
        <v>50</v>
      </c>
      <c r="F2429">
        <v>1915873</v>
      </c>
      <c r="G2429">
        <v>163102</v>
      </c>
      <c r="H2429">
        <v>550000</v>
      </c>
      <c r="I2429">
        <v>0</v>
      </c>
      <c r="J2429">
        <v>90000</v>
      </c>
      <c r="K2429">
        <v>85000</v>
      </c>
      <c r="L2429">
        <v>200000</v>
      </c>
      <c r="M2429">
        <v>56200</v>
      </c>
      <c r="N2429">
        <v>11500</v>
      </c>
      <c r="O2429">
        <v>25500</v>
      </c>
      <c r="P2429">
        <v>4500</v>
      </c>
      <c r="Q2429">
        <v>2000</v>
      </c>
      <c r="R2429">
        <v>0</v>
      </c>
      <c r="S2429">
        <v>6625</v>
      </c>
      <c r="T2429">
        <v>35000</v>
      </c>
      <c r="U2429">
        <v>36000</v>
      </c>
      <c r="V2429">
        <v>0</v>
      </c>
      <c r="W2429">
        <v>0</v>
      </c>
      <c r="X2429">
        <v>0</v>
      </c>
      <c r="Y2429">
        <v>19730</v>
      </c>
      <c r="Z2429">
        <v>0</v>
      </c>
      <c r="AA2429">
        <v>0</v>
      </c>
      <c r="AB2429">
        <v>0</v>
      </c>
      <c r="AC2429">
        <v>97684</v>
      </c>
      <c r="AD2429">
        <v>50327</v>
      </c>
      <c r="AE2429">
        <v>0</v>
      </c>
      <c r="AF2429">
        <v>148011</v>
      </c>
      <c r="AG2429">
        <v>50327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864045</v>
      </c>
      <c r="AO2429">
        <v>961994</v>
      </c>
      <c r="AP2429">
        <v>148011</v>
      </c>
      <c r="AQ2429">
        <v>0</v>
      </c>
      <c r="AR2429">
        <v>20000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0</v>
      </c>
      <c r="BI2429">
        <v>0</v>
      </c>
      <c r="BJ2429">
        <v>0</v>
      </c>
      <c r="BK2429">
        <v>1130005</v>
      </c>
      <c r="BL2429">
        <v>0</v>
      </c>
      <c r="BM2429">
        <v>120926</v>
      </c>
      <c r="BN2429">
        <v>0</v>
      </c>
      <c r="BO2429">
        <v>0</v>
      </c>
      <c r="BP2429">
        <v>0</v>
      </c>
      <c r="BQ2429">
        <v>0</v>
      </c>
      <c r="BR2429">
        <v>0</v>
      </c>
      <c r="BS2429">
        <v>0</v>
      </c>
      <c r="BT2429">
        <v>0</v>
      </c>
      <c r="BU2429">
        <v>0</v>
      </c>
      <c r="BV2429">
        <v>0</v>
      </c>
      <c r="BW2429">
        <v>0</v>
      </c>
      <c r="BX2429">
        <v>0</v>
      </c>
      <c r="BY2429">
        <v>0</v>
      </c>
      <c r="BZ2429">
        <v>0</v>
      </c>
      <c r="CA2429">
        <v>0</v>
      </c>
      <c r="CB2429">
        <v>0</v>
      </c>
      <c r="CC2429">
        <v>0</v>
      </c>
      <c r="CD2429">
        <v>0</v>
      </c>
      <c r="CE2429">
        <v>0</v>
      </c>
      <c r="CF2429">
        <v>0</v>
      </c>
      <c r="CG2429">
        <v>0</v>
      </c>
      <c r="CH2429">
        <v>0</v>
      </c>
      <c r="CI2429">
        <v>0</v>
      </c>
      <c r="CJ2429">
        <v>0</v>
      </c>
      <c r="CK2429">
        <v>0</v>
      </c>
      <c r="CL2429">
        <v>0</v>
      </c>
      <c r="CM2429">
        <v>0</v>
      </c>
      <c r="CN2429">
        <v>0</v>
      </c>
      <c r="CO2429">
        <v>0</v>
      </c>
      <c r="CP2429">
        <v>0</v>
      </c>
      <c r="CQ2429">
        <v>207885</v>
      </c>
      <c r="CR2429">
        <v>100000</v>
      </c>
      <c r="CS2429">
        <v>10000</v>
      </c>
      <c r="CT2429">
        <v>83896</v>
      </c>
      <c r="CU2429">
        <v>65000</v>
      </c>
      <c r="CV2429">
        <v>51708</v>
      </c>
      <c r="CW2429">
        <v>1184</v>
      </c>
      <c r="CX2429">
        <v>6205</v>
      </c>
      <c r="CY2429">
        <v>4654</v>
      </c>
      <c r="CZ2429">
        <v>1861</v>
      </c>
      <c r="DA2429">
        <v>1551</v>
      </c>
      <c r="DB2429">
        <v>6722</v>
      </c>
      <c r="DC2429">
        <v>37025</v>
      </c>
      <c r="DD2429">
        <v>1551</v>
      </c>
      <c r="DE2429">
        <v>10000</v>
      </c>
      <c r="DF2429">
        <v>0</v>
      </c>
      <c r="DG2429">
        <v>0</v>
      </c>
      <c r="DH2429">
        <v>0</v>
      </c>
      <c r="DI2429">
        <v>0</v>
      </c>
      <c r="DJ2429">
        <v>54209</v>
      </c>
      <c r="DK2429">
        <v>49000</v>
      </c>
      <c r="DL2429">
        <v>30000</v>
      </c>
      <c r="DM2429">
        <v>0</v>
      </c>
      <c r="DN2429">
        <v>0</v>
      </c>
      <c r="DO2429">
        <v>722451</v>
      </c>
      <c r="DP2429">
        <v>317700</v>
      </c>
      <c r="DQ2429">
        <v>-140656</v>
      </c>
      <c r="DR2429">
        <v>0</v>
      </c>
      <c r="DS2429">
        <v>0</v>
      </c>
    </row>
    <row r="2430" spans="1:123" x14ac:dyDescent="0.3">
      <c r="A2430" t="str">
        <f t="shared" si="37"/>
        <v>20292004</v>
      </c>
      <c r="B2430">
        <v>70</v>
      </c>
      <c r="C2430">
        <v>2029</v>
      </c>
      <c r="D2430">
        <v>200412</v>
      </c>
      <c r="E2430">
        <v>36</v>
      </c>
      <c r="F2430">
        <v>1845373</v>
      </c>
      <c r="G2430">
        <v>163097</v>
      </c>
      <c r="H2430">
        <v>550000</v>
      </c>
      <c r="I2430">
        <v>0</v>
      </c>
      <c r="J2430">
        <v>120000</v>
      </c>
      <c r="K2430">
        <v>85000</v>
      </c>
      <c r="L2430">
        <v>200000</v>
      </c>
      <c r="M2430">
        <v>56200</v>
      </c>
      <c r="N2430">
        <v>11500</v>
      </c>
      <c r="O2430">
        <v>25500</v>
      </c>
      <c r="P2430">
        <v>4500</v>
      </c>
      <c r="Q2430">
        <v>2000</v>
      </c>
      <c r="R2430">
        <v>0</v>
      </c>
      <c r="S2430">
        <v>6437</v>
      </c>
      <c r="T2430">
        <v>35000</v>
      </c>
      <c r="U2430">
        <v>36000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69901</v>
      </c>
      <c r="AD2430">
        <v>0</v>
      </c>
      <c r="AE2430">
        <v>0</v>
      </c>
      <c r="AF2430">
        <v>105914</v>
      </c>
      <c r="AG2430">
        <v>0</v>
      </c>
      <c r="AH2430">
        <v>0</v>
      </c>
      <c r="AI2430">
        <v>50327</v>
      </c>
      <c r="AJ2430">
        <v>0</v>
      </c>
      <c r="AK2430">
        <v>50327</v>
      </c>
      <c r="AL2430">
        <v>50327</v>
      </c>
      <c r="AM2430">
        <v>0</v>
      </c>
      <c r="AN2430">
        <v>916223</v>
      </c>
      <c r="AO2430">
        <v>688388</v>
      </c>
      <c r="AP2430">
        <v>105914</v>
      </c>
      <c r="AQ2430">
        <v>0</v>
      </c>
      <c r="AR2430">
        <v>11949</v>
      </c>
      <c r="AS2430">
        <v>0</v>
      </c>
      <c r="AT2430">
        <v>0</v>
      </c>
      <c r="AU2430">
        <v>0</v>
      </c>
      <c r="AV2430">
        <v>0</v>
      </c>
      <c r="AW2430">
        <v>7498</v>
      </c>
      <c r="AX2430">
        <v>43337</v>
      </c>
      <c r="AY2430">
        <v>0</v>
      </c>
      <c r="AZ2430">
        <v>0</v>
      </c>
      <c r="BA2430">
        <v>25000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0</v>
      </c>
      <c r="BI2430">
        <v>0</v>
      </c>
      <c r="BJ2430">
        <v>0</v>
      </c>
      <c r="BK2430">
        <v>882086</v>
      </c>
      <c r="BL2430">
        <v>0</v>
      </c>
      <c r="BM2430">
        <v>116667</v>
      </c>
      <c r="BN2430">
        <v>0</v>
      </c>
      <c r="BO2430">
        <v>0</v>
      </c>
      <c r="BP2430">
        <v>100000</v>
      </c>
      <c r="BQ2430">
        <v>10000</v>
      </c>
      <c r="BR2430">
        <v>0</v>
      </c>
      <c r="BS2430">
        <v>0</v>
      </c>
      <c r="BT2430">
        <v>0</v>
      </c>
      <c r="BU2430">
        <v>0</v>
      </c>
      <c r="BV2430">
        <v>0</v>
      </c>
      <c r="BW2430">
        <v>6787</v>
      </c>
      <c r="BX2430">
        <v>145</v>
      </c>
      <c r="BY2430">
        <v>760</v>
      </c>
      <c r="BZ2430">
        <v>570</v>
      </c>
      <c r="CA2430">
        <v>228</v>
      </c>
      <c r="CB2430">
        <v>190</v>
      </c>
      <c r="CC2430">
        <v>824</v>
      </c>
      <c r="CD2430">
        <v>9800</v>
      </c>
      <c r="CE2430">
        <v>190</v>
      </c>
      <c r="CF2430">
        <v>0</v>
      </c>
      <c r="CG2430">
        <v>0</v>
      </c>
      <c r="CH2430">
        <v>0</v>
      </c>
      <c r="CI2430">
        <v>0</v>
      </c>
      <c r="CJ2430">
        <v>0</v>
      </c>
      <c r="CK2430">
        <v>0</v>
      </c>
      <c r="CL2430">
        <v>0</v>
      </c>
      <c r="CM2430">
        <v>0</v>
      </c>
      <c r="CN2430">
        <v>0</v>
      </c>
      <c r="CO2430">
        <v>0</v>
      </c>
      <c r="CP2430">
        <v>0</v>
      </c>
      <c r="CQ2430">
        <v>71218</v>
      </c>
      <c r="CR2430">
        <v>0</v>
      </c>
      <c r="CS2430">
        <v>0</v>
      </c>
      <c r="CT2430">
        <v>83896</v>
      </c>
      <c r="CU2430">
        <v>65000</v>
      </c>
      <c r="CV2430">
        <v>44921</v>
      </c>
      <c r="CW2430">
        <v>1039</v>
      </c>
      <c r="CX2430">
        <v>5445</v>
      </c>
      <c r="CY2430">
        <v>4084</v>
      </c>
      <c r="CZ2430">
        <v>1633</v>
      </c>
      <c r="DA2430">
        <v>1361</v>
      </c>
      <c r="DB2430">
        <v>5898</v>
      </c>
      <c r="DC2430">
        <v>27225</v>
      </c>
      <c r="DD2430">
        <v>1361</v>
      </c>
      <c r="DE2430">
        <v>15000</v>
      </c>
      <c r="DF2430">
        <v>0</v>
      </c>
      <c r="DG2430">
        <v>0</v>
      </c>
      <c r="DH2430">
        <v>0</v>
      </c>
      <c r="DI2430">
        <v>0</v>
      </c>
      <c r="DJ2430">
        <v>10872</v>
      </c>
      <c r="DK2430">
        <v>24000</v>
      </c>
      <c r="DL2430">
        <v>22502</v>
      </c>
      <c r="DM2430">
        <v>0</v>
      </c>
      <c r="DN2430">
        <v>0</v>
      </c>
      <c r="DO2430">
        <v>435782</v>
      </c>
      <c r="DP2430">
        <v>317700</v>
      </c>
      <c r="DQ2430">
        <v>-321996</v>
      </c>
      <c r="DR2430">
        <v>0</v>
      </c>
      <c r="DS2430">
        <v>0</v>
      </c>
    </row>
    <row r="2431" spans="1:123" x14ac:dyDescent="0.3">
      <c r="A2431" t="str">
        <f t="shared" si="37"/>
        <v>20302005</v>
      </c>
      <c r="B2431">
        <v>70</v>
      </c>
      <c r="C2431">
        <v>2030</v>
      </c>
      <c r="D2431">
        <v>200512</v>
      </c>
      <c r="E2431">
        <v>55</v>
      </c>
      <c r="F2431">
        <v>1554459</v>
      </c>
      <c r="G2431">
        <v>163093</v>
      </c>
      <c r="H2431">
        <v>550000</v>
      </c>
      <c r="I2431">
        <v>0</v>
      </c>
      <c r="J2431">
        <v>120000</v>
      </c>
      <c r="K2431">
        <v>85000</v>
      </c>
      <c r="L2431">
        <v>200000</v>
      </c>
      <c r="M2431">
        <v>56200</v>
      </c>
      <c r="N2431">
        <v>11500</v>
      </c>
      <c r="O2431">
        <v>25500</v>
      </c>
      <c r="P2431">
        <v>4500</v>
      </c>
      <c r="Q2431">
        <v>2000</v>
      </c>
      <c r="R2431">
        <v>0</v>
      </c>
      <c r="S2431">
        <v>6248</v>
      </c>
      <c r="T2431">
        <v>35000</v>
      </c>
      <c r="U2431">
        <v>36000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50327</v>
      </c>
      <c r="AC2431">
        <v>106098</v>
      </c>
      <c r="AD2431">
        <v>54662</v>
      </c>
      <c r="AE2431">
        <v>50327</v>
      </c>
      <c r="AF2431">
        <v>110433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911515</v>
      </c>
      <c r="AO2431">
        <v>1044857</v>
      </c>
      <c r="AP2431">
        <v>160760</v>
      </c>
      <c r="AQ2431">
        <v>0</v>
      </c>
      <c r="AR2431">
        <v>20000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0</v>
      </c>
      <c r="BI2431">
        <v>0</v>
      </c>
      <c r="BJ2431">
        <v>0</v>
      </c>
      <c r="BK2431">
        <v>1225617</v>
      </c>
      <c r="BL2431">
        <v>0</v>
      </c>
      <c r="BM2431">
        <v>0</v>
      </c>
      <c r="BN2431">
        <v>0</v>
      </c>
      <c r="BO2431">
        <v>0</v>
      </c>
      <c r="BP2431">
        <v>0</v>
      </c>
      <c r="BQ2431">
        <v>0</v>
      </c>
      <c r="BR2431">
        <v>383580</v>
      </c>
      <c r="BS2431">
        <v>0</v>
      </c>
      <c r="BT2431">
        <v>0</v>
      </c>
      <c r="BU2431">
        <v>0</v>
      </c>
      <c r="BV2431">
        <v>0</v>
      </c>
      <c r="BW2431">
        <v>0</v>
      </c>
      <c r="BX2431">
        <v>0</v>
      </c>
      <c r="BY2431">
        <v>0</v>
      </c>
      <c r="BZ2431">
        <v>0</v>
      </c>
      <c r="CA2431">
        <v>0</v>
      </c>
      <c r="CB2431">
        <v>0</v>
      </c>
      <c r="CC2431">
        <v>0</v>
      </c>
      <c r="CD2431">
        <v>0</v>
      </c>
      <c r="CE2431">
        <v>0</v>
      </c>
      <c r="CF2431">
        <v>0</v>
      </c>
      <c r="CG2431">
        <v>0</v>
      </c>
      <c r="CH2431">
        <v>0</v>
      </c>
      <c r="CI2431">
        <v>0</v>
      </c>
      <c r="CJ2431">
        <v>0</v>
      </c>
      <c r="CK2431">
        <v>0</v>
      </c>
      <c r="CL2431">
        <v>0</v>
      </c>
      <c r="CM2431">
        <v>0</v>
      </c>
      <c r="CN2431">
        <v>0</v>
      </c>
      <c r="CO2431">
        <v>0</v>
      </c>
      <c r="CP2431">
        <v>0</v>
      </c>
      <c r="CQ2431">
        <v>434798</v>
      </c>
      <c r="CR2431">
        <v>0</v>
      </c>
      <c r="CS2431">
        <v>0</v>
      </c>
      <c r="CT2431">
        <v>83896</v>
      </c>
      <c r="CU2431">
        <v>65000</v>
      </c>
      <c r="CV2431">
        <v>44921</v>
      </c>
      <c r="CW2431">
        <v>1039</v>
      </c>
      <c r="CX2431">
        <v>5445</v>
      </c>
      <c r="CY2431">
        <v>4084</v>
      </c>
      <c r="CZ2431">
        <v>1633</v>
      </c>
      <c r="DA2431">
        <v>1361</v>
      </c>
      <c r="DB2431">
        <v>5898</v>
      </c>
      <c r="DC2431">
        <v>27225</v>
      </c>
      <c r="DD2431">
        <v>1361</v>
      </c>
      <c r="DE2431">
        <v>20000</v>
      </c>
      <c r="DF2431">
        <v>0</v>
      </c>
      <c r="DG2431">
        <v>0</v>
      </c>
      <c r="DH2431">
        <v>0</v>
      </c>
      <c r="DI2431">
        <v>0</v>
      </c>
      <c r="DJ2431">
        <v>10872</v>
      </c>
      <c r="DK2431">
        <v>24000</v>
      </c>
      <c r="DL2431">
        <v>22502</v>
      </c>
      <c r="DM2431">
        <v>0</v>
      </c>
      <c r="DN2431">
        <v>0</v>
      </c>
      <c r="DO2431">
        <v>754035</v>
      </c>
      <c r="DP2431">
        <v>317700</v>
      </c>
      <c r="DQ2431">
        <v>383580</v>
      </c>
      <c r="DR2431">
        <v>0</v>
      </c>
      <c r="DS2431">
        <v>0</v>
      </c>
    </row>
    <row r="2432" spans="1:123" x14ac:dyDescent="0.3">
      <c r="A2432" t="str">
        <f t="shared" si="37"/>
        <v>20312006</v>
      </c>
      <c r="B2432">
        <v>70</v>
      </c>
      <c r="C2432">
        <v>2031</v>
      </c>
      <c r="D2432">
        <v>200612</v>
      </c>
      <c r="E2432">
        <v>69</v>
      </c>
      <c r="F2432">
        <v>1800700</v>
      </c>
      <c r="G2432">
        <v>163096</v>
      </c>
      <c r="H2432">
        <v>550000</v>
      </c>
      <c r="I2432">
        <v>0</v>
      </c>
      <c r="J2432">
        <v>120000</v>
      </c>
      <c r="K2432">
        <v>85000</v>
      </c>
      <c r="L2432">
        <v>200000</v>
      </c>
      <c r="M2432">
        <v>56200</v>
      </c>
      <c r="N2432">
        <v>11500</v>
      </c>
      <c r="O2432">
        <v>25500</v>
      </c>
      <c r="P2432">
        <v>4500</v>
      </c>
      <c r="Q2432">
        <v>2000</v>
      </c>
      <c r="R2432">
        <v>0</v>
      </c>
      <c r="S2432">
        <v>6059</v>
      </c>
      <c r="T2432">
        <v>35000</v>
      </c>
      <c r="U2432">
        <v>36000</v>
      </c>
      <c r="V2432">
        <v>0</v>
      </c>
      <c r="W2432">
        <v>0</v>
      </c>
      <c r="X2432">
        <v>0</v>
      </c>
      <c r="Y2432">
        <v>0</v>
      </c>
      <c r="Z2432">
        <v>58365</v>
      </c>
      <c r="AA2432">
        <v>0</v>
      </c>
      <c r="AB2432">
        <v>0</v>
      </c>
      <c r="AC2432">
        <v>134200</v>
      </c>
      <c r="AD2432">
        <v>69140</v>
      </c>
      <c r="AE2432">
        <v>0</v>
      </c>
      <c r="AF2432">
        <v>203340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760054</v>
      </c>
      <c r="AO2432">
        <v>1321604</v>
      </c>
      <c r="AP2432">
        <v>203340</v>
      </c>
      <c r="AQ2432">
        <v>0</v>
      </c>
      <c r="AR2432">
        <v>20000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0</v>
      </c>
      <c r="BI2432">
        <v>0</v>
      </c>
      <c r="BJ2432">
        <v>0</v>
      </c>
      <c r="BK2432">
        <v>1544944</v>
      </c>
      <c r="BL2432">
        <v>0</v>
      </c>
      <c r="BM2432">
        <v>0</v>
      </c>
      <c r="BN2432">
        <v>0</v>
      </c>
      <c r="BO2432">
        <v>0</v>
      </c>
      <c r="BP2432">
        <v>0</v>
      </c>
      <c r="BQ2432">
        <v>0</v>
      </c>
      <c r="BR2432">
        <v>195202</v>
      </c>
      <c r="BS2432">
        <v>0</v>
      </c>
      <c r="BT2432">
        <v>0</v>
      </c>
      <c r="BU2432">
        <v>100000</v>
      </c>
      <c r="BV2432">
        <v>10000</v>
      </c>
      <c r="BW2432">
        <v>0</v>
      </c>
      <c r="BX2432">
        <v>0</v>
      </c>
      <c r="BY2432">
        <v>0</v>
      </c>
      <c r="BZ2432">
        <v>0</v>
      </c>
      <c r="CA2432">
        <v>0</v>
      </c>
      <c r="CB2432">
        <v>0</v>
      </c>
      <c r="CC2432">
        <v>0</v>
      </c>
      <c r="CD2432">
        <v>0</v>
      </c>
      <c r="CE2432">
        <v>0</v>
      </c>
      <c r="CF2432">
        <v>0</v>
      </c>
      <c r="CG2432">
        <v>0</v>
      </c>
      <c r="CH2432">
        <v>0</v>
      </c>
      <c r="CI2432">
        <v>0</v>
      </c>
      <c r="CJ2432">
        <v>0</v>
      </c>
      <c r="CK2432">
        <v>0</v>
      </c>
      <c r="CL2432">
        <v>0</v>
      </c>
      <c r="CM2432">
        <v>0</v>
      </c>
      <c r="CN2432">
        <v>0</v>
      </c>
      <c r="CO2432">
        <v>0</v>
      </c>
      <c r="CP2432">
        <v>0</v>
      </c>
      <c r="CQ2432">
        <v>610000</v>
      </c>
      <c r="CR2432">
        <v>100000</v>
      </c>
      <c r="CS2432">
        <v>10000</v>
      </c>
      <c r="CT2432">
        <v>83896</v>
      </c>
      <c r="CU2432">
        <v>65000</v>
      </c>
      <c r="CV2432">
        <v>44921</v>
      </c>
      <c r="CW2432">
        <v>1039</v>
      </c>
      <c r="CX2432">
        <v>5445</v>
      </c>
      <c r="CY2432">
        <v>4084</v>
      </c>
      <c r="CZ2432">
        <v>1633</v>
      </c>
      <c r="DA2432">
        <v>1361</v>
      </c>
      <c r="DB2432">
        <v>5898</v>
      </c>
      <c r="DC2432">
        <v>27225</v>
      </c>
      <c r="DD2432">
        <v>1361</v>
      </c>
      <c r="DE2432">
        <v>25000</v>
      </c>
      <c r="DF2432">
        <v>58365</v>
      </c>
      <c r="DG2432">
        <v>0</v>
      </c>
      <c r="DH2432">
        <v>0</v>
      </c>
      <c r="DI2432">
        <v>0</v>
      </c>
      <c r="DJ2432">
        <v>10872</v>
      </c>
      <c r="DK2432">
        <v>24000</v>
      </c>
      <c r="DL2432">
        <v>22502</v>
      </c>
      <c r="DM2432">
        <v>0</v>
      </c>
      <c r="DN2432">
        <v>0</v>
      </c>
      <c r="DO2432">
        <v>1102602</v>
      </c>
      <c r="DP2432">
        <v>317700</v>
      </c>
      <c r="DQ2432">
        <v>363567</v>
      </c>
      <c r="DR2432">
        <v>0</v>
      </c>
      <c r="DS2432">
        <v>0</v>
      </c>
    </row>
    <row r="2433" spans="1:123" x14ac:dyDescent="0.3">
      <c r="A2433" t="str">
        <f t="shared" si="37"/>
        <v>20322007</v>
      </c>
      <c r="B2433">
        <v>70</v>
      </c>
      <c r="C2433">
        <v>2032</v>
      </c>
      <c r="D2433">
        <v>200712</v>
      </c>
      <c r="E2433">
        <v>33</v>
      </c>
      <c r="F2433">
        <v>1983817</v>
      </c>
      <c r="G2433">
        <v>163099</v>
      </c>
      <c r="H2433">
        <v>550000</v>
      </c>
      <c r="I2433">
        <v>0</v>
      </c>
      <c r="J2433">
        <v>120000</v>
      </c>
      <c r="K2433">
        <v>85000</v>
      </c>
      <c r="L2433">
        <v>200000</v>
      </c>
      <c r="M2433">
        <v>56200</v>
      </c>
      <c r="N2433">
        <v>11500</v>
      </c>
      <c r="O2433">
        <v>25500</v>
      </c>
      <c r="P2433">
        <v>4500</v>
      </c>
      <c r="Q2433">
        <v>2000</v>
      </c>
      <c r="R2433">
        <v>0</v>
      </c>
      <c r="S2433">
        <v>5871</v>
      </c>
      <c r="T2433">
        <v>35000</v>
      </c>
      <c r="U2433">
        <v>36000</v>
      </c>
      <c r="V2433">
        <v>0</v>
      </c>
      <c r="W2433">
        <v>0</v>
      </c>
      <c r="X2433">
        <v>0</v>
      </c>
      <c r="Y2433">
        <v>53783</v>
      </c>
      <c r="Z2433">
        <v>0</v>
      </c>
      <c r="AA2433">
        <v>0</v>
      </c>
      <c r="AB2433">
        <v>0</v>
      </c>
      <c r="AC2433">
        <v>63111</v>
      </c>
      <c r="AD2433">
        <v>0</v>
      </c>
      <c r="AE2433">
        <v>0</v>
      </c>
      <c r="AF2433">
        <v>95626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979728</v>
      </c>
      <c r="AO2433">
        <v>621519</v>
      </c>
      <c r="AP2433">
        <v>95626</v>
      </c>
      <c r="AQ2433">
        <v>0</v>
      </c>
      <c r="AR2433">
        <v>8360</v>
      </c>
      <c r="AS2433">
        <v>0</v>
      </c>
      <c r="AT2433">
        <v>0</v>
      </c>
      <c r="AU2433">
        <v>0</v>
      </c>
      <c r="AV2433">
        <v>0</v>
      </c>
      <c r="AW2433">
        <v>4846</v>
      </c>
      <c r="AX2433">
        <v>10872</v>
      </c>
      <c r="AY2433">
        <v>0</v>
      </c>
      <c r="AZ2433">
        <v>0</v>
      </c>
      <c r="BA2433">
        <v>24000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0</v>
      </c>
      <c r="BI2433">
        <v>0</v>
      </c>
      <c r="BJ2433">
        <v>0</v>
      </c>
      <c r="BK2433">
        <v>765223</v>
      </c>
      <c r="BL2433">
        <v>0</v>
      </c>
      <c r="BM2433">
        <v>196667</v>
      </c>
      <c r="BN2433">
        <v>63002</v>
      </c>
      <c r="BO2433">
        <v>0</v>
      </c>
      <c r="BP2433">
        <v>100000</v>
      </c>
      <c r="BQ2433">
        <v>10000</v>
      </c>
      <c r="BR2433">
        <v>0</v>
      </c>
      <c r="BS2433">
        <v>0</v>
      </c>
      <c r="BT2433">
        <v>0</v>
      </c>
      <c r="BU2433">
        <v>0</v>
      </c>
      <c r="BV2433">
        <v>0</v>
      </c>
      <c r="BW2433">
        <v>33000</v>
      </c>
      <c r="BX2433">
        <v>763</v>
      </c>
      <c r="BY2433">
        <v>4000</v>
      </c>
      <c r="BZ2433">
        <v>3000</v>
      </c>
      <c r="CA2433">
        <v>1200</v>
      </c>
      <c r="CB2433">
        <v>1000</v>
      </c>
      <c r="CC2433">
        <v>4333</v>
      </c>
      <c r="CD2433">
        <v>20000</v>
      </c>
      <c r="CE2433">
        <v>1000</v>
      </c>
      <c r="CF2433">
        <v>0</v>
      </c>
      <c r="CG2433">
        <v>0</v>
      </c>
      <c r="CH2433">
        <v>0</v>
      </c>
      <c r="CI2433">
        <v>0</v>
      </c>
      <c r="CJ2433">
        <v>0</v>
      </c>
      <c r="CK2433">
        <v>0</v>
      </c>
      <c r="CL2433">
        <v>0</v>
      </c>
      <c r="CM2433">
        <v>0</v>
      </c>
      <c r="CN2433">
        <v>0</v>
      </c>
      <c r="CO2433">
        <v>0</v>
      </c>
      <c r="CP2433">
        <v>0</v>
      </c>
      <c r="CQ2433">
        <v>393333</v>
      </c>
      <c r="CR2433">
        <v>0</v>
      </c>
      <c r="CS2433">
        <v>0</v>
      </c>
      <c r="CT2433">
        <v>20893</v>
      </c>
      <c r="CU2433">
        <v>65000</v>
      </c>
      <c r="CV2433">
        <v>11921</v>
      </c>
      <c r="CW2433">
        <v>276</v>
      </c>
      <c r="CX2433">
        <v>1445</v>
      </c>
      <c r="CY2433">
        <v>1084</v>
      </c>
      <c r="CZ2433">
        <v>433</v>
      </c>
      <c r="DA2433">
        <v>361</v>
      </c>
      <c r="DB2433">
        <v>1565</v>
      </c>
      <c r="DC2433">
        <v>7225</v>
      </c>
      <c r="DD2433">
        <v>361</v>
      </c>
      <c r="DE2433">
        <v>30000</v>
      </c>
      <c r="DF2433">
        <v>0</v>
      </c>
      <c r="DG2433">
        <v>0</v>
      </c>
      <c r="DH2433">
        <v>0</v>
      </c>
      <c r="DI2433">
        <v>0</v>
      </c>
      <c r="DJ2433">
        <v>0</v>
      </c>
      <c r="DK2433">
        <v>0</v>
      </c>
      <c r="DL2433">
        <v>17656</v>
      </c>
      <c r="DM2433">
        <v>0</v>
      </c>
      <c r="DN2433">
        <v>0</v>
      </c>
      <c r="DO2433">
        <v>551555</v>
      </c>
      <c r="DP2433">
        <v>317700</v>
      </c>
      <c r="DQ2433">
        <v>-531466</v>
      </c>
      <c r="DR2433">
        <v>0</v>
      </c>
      <c r="DS2433">
        <v>0</v>
      </c>
    </row>
    <row r="2434" spans="1:123" x14ac:dyDescent="0.3">
      <c r="A2434" t="str">
        <f t="shared" si="37"/>
        <v>20332008</v>
      </c>
      <c r="B2434">
        <v>70</v>
      </c>
      <c r="C2434">
        <v>2033</v>
      </c>
      <c r="D2434">
        <v>200812</v>
      </c>
      <c r="E2434">
        <v>32</v>
      </c>
      <c r="F2434">
        <v>2136163</v>
      </c>
      <c r="G2434">
        <v>163102</v>
      </c>
      <c r="H2434">
        <v>550000</v>
      </c>
      <c r="I2434">
        <v>0</v>
      </c>
      <c r="J2434">
        <v>120000</v>
      </c>
      <c r="K2434">
        <v>85000</v>
      </c>
      <c r="L2434">
        <v>200000</v>
      </c>
      <c r="M2434">
        <v>56200</v>
      </c>
      <c r="N2434">
        <v>11500</v>
      </c>
      <c r="O2434">
        <v>25500</v>
      </c>
      <c r="P2434">
        <v>4500</v>
      </c>
      <c r="Q2434">
        <v>2000</v>
      </c>
      <c r="R2434">
        <v>0</v>
      </c>
      <c r="S2434">
        <v>5682</v>
      </c>
      <c r="T2434">
        <v>35000</v>
      </c>
      <c r="U2434">
        <v>36000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61470</v>
      </c>
      <c r="AD2434">
        <v>0</v>
      </c>
      <c r="AE2434">
        <v>0</v>
      </c>
      <c r="AF2434">
        <v>93140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928242</v>
      </c>
      <c r="AO2434">
        <v>605361</v>
      </c>
      <c r="AP2434">
        <v>93140</v>
      </c>
      <c r="AQ2434">
        <v>0</v>
      </c>
      <c r="AR2434">
        <v>7493</v>
      </c>
      <c r="AS2434">
        <v>0</v>
      </c>
      <c r="AT2434">
        <v>0</v>
      </c>
      <c r="AU2434">
        <v>0</v>
      </c>
      <c r="AV2434">
        <v>0</v>
      </c>
      <c r="AW2434">
        <v>4205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0</v>
      </c>
      <c r="BI2434">
        <v>0</v>
      </c>
      <c r="BJ2434">
        <v>0</v>
      </c>
      <c r="BK2434">
        <v>710199</v>
      </c>
      <c r="BL2434">
        <v>0</v>
      </c>
      <c r="BM2434">
        <v>176667</v>
      </c>
      <c r="BN2434">
        <v>20893</v>
      </c>
      <c r="BO2434">
        <v>65000</v>
      </c>
      <c r="BP2434">
        <v>0</v>
      </c>
      <c r="BQ2434">
        <v>0</v>
      </c>
      <c r="BR2434">
        <v>0</v>
      </c>
      <c r="BS2434">
        <v>0</v>
      </c>
      <c r="BT2434">
        <v>0</v>
      </c>
      <c r="BU2434">
        <v>0</v>
      </c>
      <c r="BV2434">
        <v>0</v>
      </c>
      <c r="BW2434">
        <v>11921</v>
      </c>
      <c r="BX2434">
        <v>276</v>
      </c>
      <c r="BY2434">
        <v>1445</v>
      </c>
      <c r="BZ2434">
        <v>1084</v>
      </c>
      <c r="CA2434">
        <v>433</v>
      </c>
      <c r="CB2434">
        <v>361</v>
      </c>
      <c r="CC2434">
        <v>1565</v>
      </c>
      <c r="CD2434">
        <v>7225</v>
      </c>
      <c r="CE2434">
        <v>361</v>
      </c>
      <c r="CF2434">
        <v>35000</v>
      </c>
      <c r="CG2434">
        <v>0</v>
      </c>
      <c r="CH2434">
        <v>0</v>
      </c>
      <c r="CI2434">
        <v>0</v>
      </c>
      <c r="CJ2434">
        <v>0</v>
      </c>
      <c r="CK2434">
        <v>0</v>
      </c>
      <c r="CL2434">
        <v>0</v>
      </c>
      <c r="CM2434">
        <v>0</v>
      </c>
      <c r="CN2434">
        <v>0</v>
      </c>
      <c r="CO2434">
        <v>0</v>
      </c>
      <c r="CP2434">
        <v>0</v>
      </c>
      <c r="CQ2434">
        <v>196667</v>
      </c>
      <c r="CR2434">
        <v>0</v>
      </c>
      <c r="CS2434">
        <v>0</v>
      </c>
      <c r="CT2434">
        <v>0</v>
      </c>
      <c r="CU2434">
        <v>0</v>
      </c>
      <c r="CV2434">
        <v>0</v>
      </c>
      <c r="CW2434">
        <v>0</v>
      </c>
      <c r="CX2434">
        <v>0</v>
      </c>
      <c r="CY2434">
        <v>0</v>
      </c>
      <c r="CZ2434">
        <v>0</v>
      </c>
      <c r="DA2434">
        <v>0</v>
      </c>
      <c r="DB2434">
        <v>0</v>
      </c>
      <c r="DC2434">
        <v>0</v>
      </c>
      <c r="DD2434">
        <v>0</v>
      </c>
      <c r="DE2434">
        <v>0</v>
      </c>
      <c r="DF2434">
        <v>0</v>
      </c>
      <c r="DG2434">
        <v>0</v>
      </c>
      <c r="DH2434">
        <v>0</v>
      </c>
      <c r="DI2434">
        <v>0</v>
      </c>
      <c r="DJ2434">
        <v>0</v>
      </c>
      <c r="DK2434">
        <v>0</v>
      </c>
      <c r="DL2434">
        <v>13451</v>
      </c>
      <c r="DM2434">
        <v>0</v>
      </c>
      <c r="DN2434">
        <v>0</v>
      </c>
      <c r="DO2434">
        <v>210117</v>
      </c>
      <c r="DP2434">
        <v>317700</v>
      </c>
      <c r="DQ2434">
        <v>-701029</v>
      </c>
      <c r="DR2434">
        <v>374592</v>
      </c>
      <c r="DS2434">
        <v>0</v>
      </c>
    </row>
    <row r="2435" spans="1:123" x14ac:dyDescent="0.3">
      <c r="A2435" t="str">
        <f t="shared" ref="A2435:A2498" si="38">CONCATENATE(C2435,LEFT(D2435,4))</f>
        <v>20342009</v>
      </c>
      <c r="B2435">
        <v>70</v>
      </c>
      <c r="C2435">
        <v>2034</v>
      </c>
      <c r="D2435">
        <v>200912</v>
      </c>
      <c r="E2435">
        <v>37</v>
      </c>
      <c r="F2435">
        <v>2148259</v>
      </c>
      <c r="G2435">
        <v>163105</v>
      </c>
      <c r="H2435">
        <v>550000</v>
      </c>
      <c r="I2435">
        <v>0</v>
      </c>
      <c r="J2435">
        <v>120000</v>
      </c>
      <c r="K2435">
        <v>85000</v>
      </c>
      <c r="L2435">
        <v>200000</v>
      </c>
      <c r="M2435">
        <v>56200</v>
      </c>
      <c r="N2435">
        <v>11500</v>
      </c>
      <c r="O2435">
        <v>25500</v>
      </c>
      <c r="P2435">
        <v>4500</v>
      </c>
      <c r="Q2435">
        <v>2000</v>
      </c>
      <c r="R2435">
        <v>0</v>
      </c>
      <c r="S2435">
        <v>5494</v>
      </c>
      <c r="T2435">
        <v>35000</v>
      </c>
      <c r="U2435">
        <v>36000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71879</v>
      </c>
      <c r="AD2435">
        <v>0</v>
      </c>
      <c r="AE2435">
        <v>0</v>
      </c>
      <c r="AF2435">
        <v>108911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912283</v>
      </c>
      <c r="AO2435">
        <v>707866</v>
      </c>
      <c r="AP2435">
        <v>108911</v>
      </c>
      <c r="AQ2435">
        <v>0</v>
      </c>
      <c r="AR2435">
        <v>12995</v>
      </c>
      <c r="AS2435">
        <v>0</v>
      </c>
      <c r="AT2435">
        <v>0</v>
      </c>
      <c r="AU2435">
        <v>0</v>
      </c>
      <c r="AV2435">
        <v>0</v>
      </c>
      <c r="AW2435">
        <v>8270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0</v>
      </c>
      <c r="BI2435">
        <v>0</v>
      </c>
      <c r="BJ2435">
        <v>0</v>
      </c>
      <c r="BK2435">
        <v>838042</v>
      </c>
      <c r="BL2435">
        <v>0</v>
      </c>
      <c r="BM2435">
        <v>156667</v>
      </c>
      <c r="BN2435">
        <v>0</v>
      </c>
      <c r="BO2435">
        <v>0</v>
      </c>
      <c r="BP2435">
        <v>0</v>
      </c>
      <c r="BQ2435">
        <v>0</v>
      </c>
      <c r="BR2435">
        <v>0</v>
      </c>
      <c r="BS2435">
        <v>0</v>
      </c>
      <c r="BT2435">
        <v>0</v>
      </c>
      <c r="BU2435">
        <v>0</v>
      </c>
      <c r="BV2435">
        <v>0</v>
      </c>
      <c r="BW2435">
        <v>0</v>
      </c>
      <c r="BX2435">
        <v>0</v>
      </c>
      <c r="BY2435">
        <v>0</v>
      </c>
      <c r="BZ2435">
        <v>0</v>
      </c>
      <c r="CA2435">
        <v>0</v>
      </c>
      <c r="CB2435">
        <v>0</v>
      </c>
      <c r="CC2435">
        <v>0</v>
      </c>
      <c r="CD2435">
        <v>0</v>
      </c>
      <c r="CE2435">
        <v>0</v>
      </c>
      <c r="CF2435">
        <v>5000</v>
      </c>
      <c r="CG2435">
        <v>0</v>
      </c>
      <c r="CH2435">
        <v>0</v>
      </c>
      <c r="CI2435">
        <v>0</v>
      </c>
      <c r="CJ2435">
        <v>0</v>
      </c>
      <c r="CK2435">
        <v>0</v>
      </c>
      <c r="CL2435">
        <v>0</v>
      </c>
      <c r="CM2435">
        <v>0</v>
      </c>
      <c r="CN2435">
        <v>0</v>
      </c>
      <c r="CO2435">
        <v>0</v>
      </c>
      <c r="CP2435">
        <v>0</v>
      </c>
      <c r="CQ2435">
        <v>20000</v>
      </c>
      <c r="CR2435">
        <v>0</v>
      </c>
      <c r="CS2435">
        <v>0</v>
      </c>
      <c r="CT2435">
        <v>0</v>
      </c>
      <c r="CU2435">
        <v>0</v>
      </c>
      <c r="CV2435">
        <v>0</v>
      </c>
      <c r="CW2435">
        <v>0</v>
      </c>
      <c r="CX2435">
        <v>0</v>
      </c>
      <c r="CY2435">
        <v>0</v>
      </c>
      <c r="CZ2435">
        <v>0</v>
      </c>
      <c r="DA2435">
        <v>0</v>
      </c>
      <c r="DB2435">
        <v>0</v>
      </c>
      <c r="DC2435">
        <v>0</v>
      </c>
      <c r="DD2435">
        <v>0</v>
      </c>
      <c r="DE2435">
        <v>0</v>
      </c>
      <c r="DF2435">
        <v>0</v>
      </c>
      <c r="DG2435">
        <v>0</v>
      </c>
      <c r="DH2435">
        <v>0</v>
      </c>
      <c r="DI2435">
        <v>0</v>
      </c>
      <c r="DJ2435">
        <v>0</v>
      </c>
      <c r="DK2435">
        <v>0</v>
      </c>
      <c r="DL2435">
        <v>5180</v>
      </c>
      <c r="DM2435">
        <v>0</v>
      </c>
      <c r="DN2435">
        <v>0</v>
      </c>
      <c r="DO2435">
        <v>25180</v>
      </c>
      <c r="DP2435">
        <v>317700</v>
      </c>
      <c r="DQ2435">
        <v>-605309</v>
      </c>
      <c r="DR2435">
        <v>435372</v>
      </c>
      <c r="DS2435">
        <v>0</v>
      </c>
    </row>
    <row r="2436" spans="1:123" x14ac:dyDescent="0.3">
      <c r="A2436" t="str">
        <f t="shared" si="38"/>
        <v>20352010</v>
      </c>
      <c r="B2436">
        <v>70</v>
      </c>
      <c r="C2436">
        <v>2035</v>
      </c>
      <c r="D2436">
        <v>201012</v>
      </c>
      <c r="E2436">
        <v>45</v>
      </c>
      <c r="F2436">
        <v>1708540</v>
      </c>
      <c r="G2436">
        <v>163108</v>
      </c>
      <c r="H2436">
        <v>550000</v>
      </c>
      <c r="I2436">
        <v>0</v>
      </c>
      <c r="J2436">
        <v>120000</v>
      </c>
      <c r="K2436">
        <v>85000</v>
      </c>
      <c r="L2436">
        <v>200000</v>
      </c>
      <c r="M2436">
        <v>56200</v>
      </c>
      <c r="N2436">
        <v>11500</v>
      </c>
      <c r="O2436">
        <v>25500</v>
      </c>
      <c r="P2436">
        <v>4500</v>
      </c>
      <c r="Q2436">
        <v>2000</v>
      </c>
      <c r="R2436">
        <v>0</v>
      </c>
      <c r="S2436">
        <v>5305</v>
      </c>
      <c r="T2436">
        <v>35000</v>
      </c>
      <c r="U2436">
        <v>36000</v>
      </c>
      <c r="V2436">
        <v>0</v>
      </c>
      <c r="W2436">
        <v>5000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86397</v>
      </c>
      <c r="AD2436">
        <v>44512</v>
      </c>
      <c r="AE2436">
        <v>0</v>
      </c>
      <c r="AF2436">
        <v>130909</v>
      </c>
      <c r="AG2436">
        <v>22256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885096</v>
      </c>
      <c r="AO2436">
        <v>850841</v>
      </c>
      <c r="AP2436">
        <v>130909</v>
      </c>
      <c r="AQ2436">
        <v>0</v>
      </c>
      <c r="AR2436">
        <v>20000</v>
      </c>
      <c r="AS2436">
        <v>0</v>
      </c>
      <c r="AT2436">
        <v>0</v>
      </c>
      <c r="AU2436">
        <v>0</v>
      </c>
      <c r="AV2436">
        <v>0</v>
      </c>
      <c r="AW2436">
        <v>5180</v>
      </c>
      <c r="AX2436">
        <v>0</v>
      </c>
      <c r="AY2436">
        <v>669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0</v>
      </c>
      <c r="BI2436">
        <v>0</v>
      </c>
      <c r="BJ2436">
        <v>0</v>
      </c>
      <c r="BK2436">
        <v>1007599</v>
      </c>
      <c r="BL2436">
        <v>0</v>
      </c>
      <c r="BM2436">
        <v>0</v>
      </c>
      <c r="BN2436">
        <v>0</v>
      </c>
      <c r="BO2436">
        <v>0</v>
      </c>
      <c r="BP2436">
        <v>0</v>
      </c>
      <c r="BQ2436">
        <v>0</v>
      </c>
      <c r="BR2436">
        <v>0</v>
      </c>
      <c r="BS2436">
        <v>0</v>
      </c>
      <c r="BT2436">
        <v>0</v>
      </c>
      <c r="BU2436">
        <v>0</v>
      </c>
      <c r="BV2436">
        <v>0</v>
      </c>
      <c r="BW2436">
        <v>0</v>
      </c>
      <c r="BX2436">
        <v>0</v>
      </c>
      <c r="BY2436">
        <v>0</v>
      </c>
      <c r="BZ2436">
        <v>0</v>
      </c>
      <c r="CA2436">
        <v>0</v>
      </c>
      <c r="CB2436">
        <v>0</v>
      </c>
      <c r="CC2436">
        <v>0</v>
      </c>
      <c r="CD2436">
        <v>0</v>
      </c>
      <c r="CE2436">
        <v>0</v>
      </c>
      <c r="CF2436">
        <v>0</v>
      </c>
      <c r="CG2436">
        <v>0</v>
      </c>
      <c r="CH2436">
        <v>0</v>
      </c>
      <c r="CI2436">
        <v>0</v>
      </c>
      <c r="CJ2436">
        <v>0</v>
      </c>
      <c r="CK2436">
        <v>0</v>
      </c>
      <c r="CL2436">
        <v>0</v>
      </c>
      <c r="CM2436">
        <v>0</v>
      </c>
      <c r="CN2436">
        <v>0</v>
      </c>
      <c r="CO2436">
        <v>0</v>
      </c>
      <c r="CP2436">
        <v>0</v>
      </c>
      <c r="CQ2436">
        <v>0</v>
      </c>
      <c r="CR2436">
        <v>0</v>
      </c>
      <c r="CS2436">
        <v>0</v>
      </c>
      <c r="CT2436">
        <v>0</v>
      </c>
      <c r="CU2436">
        <v>0</v>
      </c>
      <c r="CV2436">
        <v>0</v>
      </c>
      <c r="CW2436">
        <v>0</v>
      </c>
      <c r="CX2436">
        <v>0</v>
      </c>
      <c r="CY2436">
        <v>0</v>
      </c>
      <c r="CZ2436">
        <v>0</v>
      </c>
      <c r="DA2436">
        <v>0</v>
      </c>
      <c r="DB2436">
        <v>0</v>
      </c>
      <c r="DC2436">
        <v>0</v>
      </c>
      <c r="DD2436">
        <v>0</v>
      </c>
      <c r="DE2436">
        <v>5000</v>
      </c>
      <c r="DF2436">
        <v>0</v>
      </c>
      <c r="DG2436">
        <v>0</v>
      </c>
      <c r="DH2436">
        <v>0</v>
      </c>
      <c r="DI2436">
        <v>0</v>
      </c>
      <c r="DJ2436">
        <v>0</v>
      </c>
      <c r="DK2436">
        <v>0</v>
      </c>
      <c r="DL2436">
        <v>0</v>
      </c>
      <c r="DM2436">
        <v>0</v>
      </c>
      <c r="DN2436">
        <v>0</v>
      </c>
      <c r="DO2436">
        <v>5000</v>
      </c>
      <c r="DP2436">
        <v>317700</v>
      </c>
      <c r="DQ2436">
        <v>-20133</v>
      </c>
      <c r="DR2436">
        <v>14953</v>
      </c>
      <c r="DS2436">
        <v>0</v>
      </c>
    </row>
    <row r="2437" spans="1:123" x14ac:dyDescent="0.3">
      <c r="A2437" t="str">
        <f t="shared" si="38"/>
        <v>20362011</v>
      </c>
      <c r="B2437">
        <v>70</v>
      </c>
      <c r="C2437">
        <v>2036</v>
      </c>
      <c r="D2437">
        <v>201112</v>
      </c>
      <c r="E2437">
        <v>63</v>
      </c>
      <c r="F2437">
        <v>1706292</v>
      </c>
      <c r="G2437">
        <v>163099</v>
      </c>
      <c r="H2437">
        <v>550000</v>
      </c>
      <c r="I2437">
        <v>0</v>
      </c>
      <c r="J2437">
        <v>120000</v>
      </c>
      <c r="K2437">
        <v>85000</v>
      </c>
      <c r="L2437">
        <v>200000</v>
      </c>
      <c r="M2437">
        <v>56200</v>
      </c>
      <c r="N2437">
        <v>11500</v>
      </c>
      <c r="O2437">
        <v>25500</v>
      </c>
      <c r="P2437">
        <v>4500</v>
      </c>
      <c r="Q2437">
        <v>2000</v>
      </c>
      <c r="R2437">
        <v>0</v>
      </c>
      <c r="S2437">
        <v>5091</v>
      </c>
      <c r="T2437">
        <v>35000</v>
      </c>
      <c r="U2437">
        <v>36000</v>
      </c>
      <c r="V2437">
        <v>0</v>
      </c>
      <c r="W2437">
        <v>5000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122676</v>
      </c>
      <c r="AD2437">
        <v>63202</v>
      </c>
      <c r="AE2437">
        <v>0</v>
      </c>
      <c r="AF2437">
        <v>185878</v>
      </c>
      <c r="AG2437">
        <v>0</v>
      </c>
      <c r="AH2437">
        <v>0</v>
      </c>
      <c r="AI2437">
        <v>22256</v>
      </c>
      <c r="AJ2437">
        <v>0</v>
      </c>
      <c r="AK2437">
        <v>22256</v>
      </c>
      <c r="AL2437">
        <v>22256</v>
      </c>
      <c r="AM2437">
        <v>0</v>
      </c>
      <c r="AN2437">
        <v>829913</v>
      </c>
      <c r="AO2437">
        <v>1208111</v>
      </c>
      <c r="AP2437">
        <v>185878</v>
      </c>
      <c r="AQ2437">
        <v>16187</v>
      </c>
      <c r="AR2437">
        <v>20000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0</v>
      </c>
      <c r="BI2437">
        <v>0</v>
      </c>
      <c r="BJ2437">
        <v>0</v>
      </c>
      <c r="BK2437">
        <v>1430176</v>
      </c>
      <c r="BL2437">
        <v>0</v>
      </c>
      <c r="BM2437">
        <v>0</v>
      </c>
      <c r="BN2437">
        <v>0</v>
      </c>
      <c r="BO2437">
        <v>0</v>
      </c>
      <c r="BP2437">
        <v>0</v>
      </c>
      <c r="BQ2437">
        <v>0</v>
      </c>
      <c r="BR2437">
        <v>354698</v>
      </c>
      <c r="BS2437">
        <v>0</v>
      </c>
      <c r="BT2437">
        <v>0</v>
      </c>
      <c r="BU2437">
        <v>0</v>
      </c>
      <c r="BV2437">
        <v>0</v>
      </c>
      <c r="BW2437">
        <v>0</v>
      </c>
      <c r="BX2437">
        <v>0</v>
      </c>
      <c r="BY2437">
        <v>0</v>
      </c>
      <c r="BZ2437">
        <v>0</v>
      </c>
      <c r="CA2437">
        <v>0</v>
      </c>
      <c r="CB2437">
        <v>0</v>
      </c>
      <c r="CC2437">
        <v>0</v>
      </c>
      <c r="CD2437">
        <v>0</v>
      </c>
      <c r="CE2437">
        <v>0</v>
      </c>
      <c r="CF2437">
        <v>0</v>
      </c>
      <c r="CG2437">
        <v>0</v>
      </c>
      <c r="CH2437">
        <v>0</v>
      </c>
      <c r="CI2437">
        <v>0</v>
      </c>
      <c r="CJ2437">
        <v>0</v>
      </c>
      <c r="CK2437">
        <v>0</v>
      </c>
      <c r="CL2437">
        <v>0</v>
      </c>
      <c r="CM2437">
        <v>0</v>
      </c>
      <c r="CN2437">
        <v>0</v>
      </c>
      <c r="CO2437">
        <v>0</v>
      </c>
      <c r="CP2437">
        <v>0</v>
      </c>
      <c r="CQ2437">
        <v>334698</v>
      </c>
      <c r="CR2437">
        <v>0</v>
      </c>
      <c r="CS2437">
        <v>0</v>
      </c>
      <c r="CT2437">
        <v>0</v>
      </c>
      <c r="CU2437">
        <v>0</v>
      </c>
      <c r="CV2437">
        <v>0</v>
      </c>
      <c r="CW2437">
        <v>0</v>
      </c>
      <c r="CX2437">
        <v>0</v>
      </c>
      <c r="CY2437">
        <v>0</v>
      </c>
      <c r="CZ2437">
        <v>0</v>
      </c>
      <c r="DA2437">
        <v>0</v>
      </c>
      <c r="DB2437">
        <v>0</v>
      </c>
      <c r="DC2437">
        <v>0</v>
      </c>
      <c r="DD2437">
        <v>0</v>
      </c>
      <c r="DE2437">
        <v>5000</v>
      </c>
      <c r="DF2437">
        <v>0</v>
      </c>
      <c r="DG2437">
        <v>0</v>
      </c>
      <c r="DH2437">
        <v>0</v>
      </c>
      <c r="DI2437">
        <v>0</v>
      </c>
      <c r="DJ2437">
        <v>0</v>
      </c>
      <c r="DK2437">
        <v>0</v>
      </c>
      <c r="DL2437">
        <v>0</v>
      </c>
      <c r="DM2437">
        <v>0</v>
      </c>
      <c r="DN2437">
        <v>0</v>
      </c>
      <c r="DO2437">
        <v>361954</v>
      </c>
      <c r="DP2437">
        <v>317700</v>
      </c>
      <c r="DQ2437">
        <v>354698</v>
      </c>
      <c r="DR2437">
        <v>0</v>
      </c>
      <c r="DS2437">
        <v>0</v>
      </c>
    </row>
    <row r="2438" spans="1:123" x14ac:dyDescent="0.3">
      <c r="A2438" t="str">
        <f t="shared" si="38"/>
        <v>20372012</v>
      </c>
      <c r="B2438">
        <v>70</v>
      </c>
      <c r="C2438">
        <v>2037</v>
      </c>
      <c r="D2438">
        <v>201212</v>
      </c>
      <c r="E2438">
        <v>35</v>
      </c>
      <c r="F2438">
        <v>1915110</v>
      </c>
      <c r="G2438">
        <v>163089</v>
      </c>
      <c r="H2438">
        <v>550000</v>
      </c>
      <c r="I2438">
        <v>0</v>
      </c>
      <c r="J2438">
        <v>120000</v>
      </c>
      <c r="K2438">
        <v>85000</v>
      </c>
      <c r="L2438">
        <v>200000</v>
      </c>
      <c r="M2438">
        <v>56200</v>
      </c>
      <c r="N2438">
        <v>11500</v>
      </c>
      <c r="O2438">
        <v>25500</v>
      </c>
      <c r="P2438">
        <v>4500</v>
      </c>
      <c r="Q2438">
        <v>2000</v>
      </c>
      <c r="R2438">
        <v>0</v>
      </c>
      <c r="S2438">
        <v>4878</v>
      </c>
      <c r="T2438">
        <v>35000</v>
      </c>
      <c r="U2438">
        <v>36000</v>
      </c>
      <c r="V2438">
        <v>0</v>
      </c>
      <c r="W2438">
        <v>5000</v>
      </c>
      <c r="X2438">
        <v>0</v>
      </c>
      <c r="Y2438">
        <v>0</v>
      </c>
      <c r="Z2438">
        <v>0</v>
      </c>
      <c r="AA2438">
        <v>0</v>
      </c>
      <c r="AB2438">
        <v>22256</v>
      </c>
      <c r="AC2438">
        <v>67803</v>
      </c>
      <c r="AD2438">
        <v>0</v>
      </c>
      <c r="AE2438">
        <v>22256</v>
      </c>
      <c r="AF2438">
        <v>80479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935099</v>
      </c>
      <c r="AO2438">
        <v>667727</v>
      </c>
      <c r="AP2438">
        <v>102735</v>
      </c>
      <c r="AQ2438">
        <v>0</v>
      </c>
      <c r="AR2438">
        <v>10840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0</v>
      </c>
      <c r="BI2438">
        <v>0</v>
      </c>
      <c r="BJ2438">
        <v>0</v>
      </c>
      <c r="BK2438">
        <v>781303</v>
      </c>
      <c r="BL2438">
        <v>0</v>
      </c>
      <c r="BM2438">
        <v>104899</v>
      </c>
      <c r="BN2438">
        <v>0</v>
      </c>
      <c r="BO2438">
        <v>0</v>
      </c>
      <c r="BP2438">
        <v>0</v>
      </c>
      <c r="BQ2438">
        <v>0</v>
      </c>
      <c r="BR2438">
        <v>0</v>
      </c>
      <c r="BS2438">
        <v>0</v>
      </c>
      <c r="BT2438">
        <v>0</v>
      </c>
      <c r="BU2438">
        <v>0</v>
      </c>
      <c r="BV2438">
        <v>0</v>
      </c>
      <c r="BW2438">
        <v>0</v>
      </c>
      <c r="BX2438">
        <v>0</v>
      </c>
      <c r="BY2438">
        <v>0</v>
      </c>
      <c r="BZ2438">
        <v>0</v>
      </c>
      <c r="CA2438">
        <v>0</v>
      </c>
      <c r="CB2438">
        <v>0</v>
      </c>
      <c r="CC2438">
        <v>0</v>
      </c>
      <c r="CD2438">
        <v>0</v>
      </c>
      <c r="CE2438">
        <v>0</v>
      </c>
      <c r="CF2438">
        <v>0</v>
      </c>
      <c r="CG2438">
        <v>0</v>
      </c>
      <c r="CH2438">
        <v>0</v>
      </c>
      <c r="CI2438">
        <v>0</v>
      </c>
      <c r="CJ2438">
        <v>0</v>
      </c>
      <c r="CK2438">
        <v>0</v>
      </c>
      <c r="CL2438">
        <v>0</v>
      </c>
      <c r="CM2438">
        <v>0</v>
      </c>
      <c r="CN2438">
        <v>0</v>
      </c>
      <c r="CO2438">
        <v>0</v>
      </c>
      <c r="CP2438">
        <v>0</v>
      </c>
      <c r="CQ2438">
        <v>209799</v>
      </c>
      <c r="CR2438">
        <v>0</v>
      </c>
      <c r="CS2438">
        <v>0</v>
      </c>
      <c r="CT2438">
        <v>0</v>
      </c>
      <c r="CU2438">
        <v>0</v>
      </c>
      <c r="CV2438">
        <v>0</v>
      </c>
      <c r="CW2438">
        <v>0</v>
      </c>
      <c r="CX2438">
        <v>0</v>
      </c>
      <c r="CY2438">
        <v>0</v>
      </c>
      <c r="CZ2438">
        <v>0</v>
      </c>
      <c r="DA2438">
        <v>0</v>
      </c>
      <c r="DB2438">
        <v>0</v>
      </c>
      <c r="DC2438">
        <v>0</v>
      </c>
      <c r="DD2438">
        <v>0</v>
      </c>
      <c r="DE2438">
        <v>5000</v>
      </c>
      <c r="DF2438">
        <v>0</v>
      </c>
      <c r="DG2438">
        <v>0</v>
      </c>
      <c r="DH2438">
        <v>0</v>
      </c>
      <c r="DI2438">
        <v>0</v>
      </c>
      <c r="DJ2438">
        <v>0</v>
      </c>
      <c r="DK2438">
        <v>0</v>
      </c>
      <c r="DL2438">
        <v>0</v>
      </c>
      <c r="DM2438">
        <v>0</v>
      </c>
      <c r="DN2438">
        <v>0</v>
      </c>
      <c r="DO2438">
        <v>214799</v>
      </c>
      <c r="DP2438">
        <v>317700</v>
      </c>
      <c r="DQ2438">
        <v>-397798</v>
      </c>
      <c r="DR2438">
        <v>292898</v>
      </c>
      <c r="DS2438">
        <v>0</v>
      </c>
    </row>
    <row r="2439" spans="1:123" x14ac:dyDescent="0.3">
      <c r="A2439" t="str">
        <f t="shared" si="38"/>
        <v>20381922</v>
      </c>
      <c r="B2439">
        <v>70</v>
      </c>
      <c r="C2439">
        <v>2038</v>
      </c>
      <c r="D2439">
        <v>192212</v>
      </c>
      <c r="E2439">
        <v>47</v>
      </c>
      <c r="F2439">
        <v>1763674</v>
      </c>
      <c r="G2439">
        <v>163079</v>
      </c>
      <c r="H2439">
        <v>550000</v>
      </c>
      <c r="I2439">
        <v>0</v>
      </c>
      <c r="J2439">
        <v>90000</v>
      </c>
      <c r="K2439">
        <v>85000</v>
      </c>
      <c r="L2439">
        <v>200000</v>
      </c>
      <c r="M2439">
        <v>56200</v>
      </c>
      <c r="N2439">
        <v>11500</v>
      </c>
      <c r="O2439">
        <v>25500</v>
      </c>
      <c r="P2439">
        <v>4500</v>
      </c>
      <c r="Q2439">
        <v>2000</v>
      </c>
      <c r="R2439">
        <v>0</v>
      </c>
      <c r="S2439">
        <v>4664</v>
      </c>
      <c r="T2439">
        <v>35000</v>
      </c>
      <c r="U2439">
        <v>36000</v>
      </c>
      <c r="V2439">
        <v>0</v>
      </c>
      <c r="W2439">
        <v>5000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91062</v>
      </c>
      <c r="AD2439">
        <v>46915</v>
      </c>
      <c r="AE2439">
        <v>0</v>
      </c>
      <c r="AF2439">
        <v>137977</v>
      </c>
      <c r="AG2439">
        <v>46915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847387</v>
      </c>
      <c r="AO2439">
        <v>896782</v>
      </c>
      <c r="AP2439">
        <v>137977</v>
      </c>
      <c r="AQ2439">
        <v>0</v>
      </c>
      <c r="AR2439">
        <v>20000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0</v>
      </c>
      <c r="BI2439">
        <v>0</v>
      </c>
      <c r="BJ2439">
        <v>0</v>
      </c>
      <c r="BK2439">
        <v>1054759</v>
      </c>
      <c r="BL2439">
        <v>0</v>
      </c>
      <c r="BM2439">
        <v>60607</v>
      </c>
      <c r="BN2439">
        <v>0</v>
      </c>
      <c r="BO2439">
        <v>0</v>
      </c>
      <c r="BP2439">
        <v>0</v>
      </c>
      <c r="BQ2439">
        <v>0</v>
      </c>
      <c r="BR2439">
        <v>0</v>
      </c>
      <c r="BS2439">
        <v>0</v>
      </c>
      <c r="BT2439">
        <v>0</v>
      </c>
      <c r="BU2439">
        <v>0</v>
      </c>
      <c r="BV2439">
        <v>0</v>
      </c>
      <c r="BW2439">
        <v>0</v>
      </c>
      <c r="BX2439">
        <v>0</v>
      </c>
      <c r="BY2439">
        <v>0</v>
      </c>
      <c r="BZ2439">
        <v>0</v>
      </c>
      <c r="CA2439">
        <v>0</v>
      </c>
      <c r="CB2439">
        <v>0</v>
      </c>
      <c r="CC2439">
        <v>0</v>
      </c>
      <c r="CD2439">
        <v>0</v>
      </c>
      <c r="CE2439">
        <v>0</v>
      </c>
      <c r="CF2439">
        <v>0</v>
      </c>
      <c r="CG2439">
        <v>0</v>
      </c>
      <c r="CH2439">
        <v>0</v>
      </c>
      <c r="CI2439">
        <v>0</v>
      </c>
      <c r="CJ2439">
        <v>0</v>
      </c>
      <c r="CK2439">
        <v>0</v>
      </c>
      <c r="CL2439">
        <v>0</v>
      </c>
      <c r="CM2439">
        <v>0</v>
      </c>
      <c r="CN2439">
        <v>0</v>
      </c>
      <c r="CO2439">
        <v>0</v>
      </c>
      <c r="CP2439">
        <v>0</v>
      </c>
      <c r="CQ2439">
        <v>129192</v>
      </c>
      <c r="CR2439">
        <v>0</v>
      </c>
      <c r="CS2439">
        <v>0</v>
      </c>
      <c r="CT2439">
        <v>0</v>
      </c>
      <c r="CU2439">
        <v>0</v>
      </c>
      <c r="CV2439">
        <v>0</v>
      </c>
      <c r="CW2439">
        <v>0</v>
      </c>
      <c r="CX2439">
        <v>0</v>
      </c>
      <c r="CY2439">
        <v>0</v>
      </c>
      <c r="CZ2439">
        <v>0</v>
      </c>
      <c r="DA2439">
        <v>0</v>
      </c>
      <c r="DB2439">
        <v>0</v>
      </c>
      <c r="DC2439">
        <v>0</v>
      </c>
      <c r="DD2439">
        <v>0</v>
      </c>
      <c r="DE2439">
        <v>5000</v>
      </c>
      <c r="DF2439">
        <v>0</v>
      </c>
      <c r="DG2439">
        <v>0</v>
      </c>
      <c r="DH2439">
        <v>0</v>
      </c>
      <c r="DI2439">
        <v>0</v>
      </c>
      <c r="DJ2439">
        <v>0</v>
      </c>
      <c r="DK2439">
        <v>0</v>
      </c>
      <c r="DL2439">
        <v>0</v>
      </c>
      <c r="DM2439">
        <v>0</v>
      </c>
      <c r="DN2439">
        <v>0</v>
      </c>
      <c r="DO2439">
        <v>134192</v>
      </c>
      <c r="DP2439">
        <v>317700</v>
      </c>
      <c r="DQ2439">
        <v>-60607</v>
      </c>
      <c r="DR2439">
        <v>0</v>
      </c>
      <c r="DS2439">
        <v>0</v>
      </c>
    </row>
    <row r="2440" spans="1:123" x14ac:dyDescent="0.3">
      <c r="A2440" t="str">
        <f t="shared" si="38"/>
        <v>20391923</v>
      </c>
      <c r="B2440">
        <v>70</v>
      </c>
      <c r="C2440">
        <v>2039</v>
      </c>
      <c r="D2440">
        <v>192312</v>
      </c>
      <c r="E2440">
        <v>44</v>
      </c>
      <c r="F2440">
        <v>1760839</v>
      </c>
      <c r="G2440">
        <v>163069</v>
      </c>
      <c r="H2440">
        <v>550000</v>
      </c>
      <c r="I2440">
        <v>0</v>
      </c>
      <c r="J2440">
        <v>90000</v>
      </c>
      <c r="K2440">
        <v>85000</v>
      </c>
      <c r="L2440">
        <v>200000</v>
      </c>
      <c r="M2440">
        <v>56200</v>
      </c>
      <c r="N2440">
        <v>11500</v>
      </c>
      <c r="O2440">
        <v>25500</v>
      </c>
      <c r="P2440">
        <v>4500</v>
      </c>
      <c r="Q2440">
        <v>2000</v>
      </c>
      <c r="R2440">
        <v>0</v>
      </c>
      <c r="S2440">
        <v>4451</v>
      </c>
      <c r="T2440">
        <v>35000</v>
      </c>
      <c r="U2440">
        <v>36000</v>
      </c>
      <c r="V2440">
        <v>0</v>
      </c>
      <c r="W2440">
        <v>5000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85473</v>
      </c>
      <c r="AD2440">
        <v>44036</v>
      </c>
      <c r="AE2440">
        <v>0</v>
      </c>
      <c r="AF2440">
        <v>129509</v>
      </c>
      <c r="AG2440">
        <v>44036</v>
      </c>
      <c r="AH2440">
        <v>0</v>
      </c>
      <c r="AI2440">
        <v>46915</v>
      </c>
      <c r="AJ2440">
        <v>0</v>
      </c>
      <c r="AK2440">
        <v>46915</v>
      </c>
      <c r="AL2440">
        <v>46915</v>
      </c>
      <c r="AM2440">
        <v>0</v>
      </c>
      <c r="AN2440">
        <v>855642</v>
      </c>
      <c r="AO2440">
        <v>841744</v>
      </c>
      <c r="AP2440">
        <v>129509</v>
      </c>
      <c r="AQ2440">
        <v>0</v>
      </c>
      <c r="AR2440">
        <v>20000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181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0</v>
      </c>
      <c r="BI2440">
        <v>0</v>
      </c>
      <c r="BJ2440">
        <v>0</v>
      </c>
      <c r="BK2440">
        <v>991434</v>
      </c>
      <c r="BL2440">
        <v>0</v>
      </c>
      <c r="BM2440">
        <v>64899</v>
      </c>
      <c r="BN2440">
        <v>0</v>
      </c>
      <c r="BO2440">
        <v>0</v>
      </c>
      <c r="BP2440">
        <v>0</v>
      </c>
      <c r="BQ2440">
        <v>0</v>
      </c>
      <c r="BR2440">
        <v>0</v>
      </c>
      <c r="BS2440">
        <v>0</v>
      </c>
      <c r="BT2440">
        <v>0</v>
      </c>
      <c r="BU2440">
        <v>0</v>
      </c>
      <c r="BV2440">
        <v>0</v>
      </c>
      <c r="BW2440">
        <v>0</v>
      </c>
      <c r="BX2440">
        <v>0</v>
      </c>
      <c r="BY2440">
        <v>0</v>
      </c>
      <c r="BZ2440">
        <v>0</v>
      </c>
      <c r="CA2440">
        <v>0</v>
      </c>
      <c r="CB2440">
        <v>0</v>
      </c>
      <c r="CC2440">
        <v>0</v>
      </c>
      <c r="CD2440">
        <v>0</v>
      </c>
      <c r="CE2440">
        <v>0</v>
      </c>
      <c r="CF2440">
        <v>0</v>
      </c>
      <c r="CG2440">
        <v>0</v>
      </c>
      <c r="CH2440">
        <v>0</v>
      </c>
      <c r="CI2440">
        <v>0</v>
      </c>
      <c r="CJ2440">
        <v>0</v>
      </c>
      <c r="CK2440">
        <v>0</v>
      </c>
      <c r="CL2440">
        <v>0</v>
      </c>
      <c r="CM2440">
        <v>0</v>
      </c>
      <c r="CN2440">
        <v>0</v>
      </c>
      <c r="CO2440">
        <v>0</v>
      </c>
      <c r="CP2440">
        <v>0</v>
      </c>
      <c r="CQ2440">
        <v>44292</v>
      </c>
      <c r="CR2440">
        <v>0</v>
      </c>
      <c r="CS2440">
        <v>0</v>
      </c>
      <c r="CT2440">
        <v>0</v>
      </c>
      <c r="CU2440">
        <v>0</v>
      </c>
      <c r="CV2440">
        <v>0</v>
      </c>
      <c r="CW2440">
        <v>0</v>
      </c>
      <c r="CX2440">
        <v>0</v>
      </c>
      <c r="CY2440">
        <v>0</v>
      </c>
      <c r="CZ2440">
        <v>0</v>
      </c>
      <c r="DA2440">
        <v>0</v>
      </c>
      <c r="DB2440">
        <v>0</v>
      </c>
      <c r="DC2440">
        <v>0</v>
      </c>
      <c r="DD2440">
        <v>0</v>
      </c>
      <c r="DE2440">
        <v>5000</v>
      </c>
      <c r="DF2440">
        <v>0</v>
      </c>
      <c r="DG2440">
        <v>0</v>
      </c>
      <c r="DH2440">
        <v>0</v>
      </c>
      <c r="DI2440">
        <v>0</v>
      </c>
      <c r="DJ2440">
        <v>0</v>
      </c>
      <c r="DK2440">
        <v>0</v>
      </c>
      <c r="DL2440">
        <v>0</v>
      </c>
      <c r="DM2440">
        <v>0</v>
      </c>
      <c r="DN2440">
        <v>0</v>
      </c>
      <c r="DO2440">
        <v>96207</v>
      </c>
      <c r="DP2440">
        <v>317700</v>
      </c>
      <c r="DQ2440">
        <v>-112832</v>
      </c>
      <c r="DR2440">
        <v>47933</v>
      </c>
      <c r="DS2440">
        <v>0</v>
      </c>
    </row>
    <row r="2441" spans="1:123" x14ac:dyDescent="0.3">
      <c r="A2441" t="str">
        <f t="shared" si="38"/>
        <v>20401924</v>
      </c>
      <c r="B2441">
        <v>70</v>
      </c>
      <c r="C2441">
        <v>2040</v>
      </c>
      <c r="D2441">
        <v>192412</v>
      </c>
      <c r="E2441">
        <v>18</v>
      </c>
      <c r="F2441">
        <v>1949817</v>
      </c>
      <c r="G2441">
        <v>163060</v>
      </c>
      <c r="H2441">
        <v>550000</v>
      </c>
      <c r="I2441">
        <v>0</v>
      </c>
      <c r="J2441">
        <v>90000</v>
      </c>
      <c r="K2441">
        <v>85000</v>
      </c>
      <c r="L2441">
        <v>200000</v>
      </c>
      <c r="M2441">
        <v>56200</v>
      </c>
      <c r="N2441">
        <v>11500</v>
      </c>
      <c r="O2441">
        <v>25500</v>
      </c>
      <c r="P2441">
        <v>4500</v>
      </c>
      <c r="Q2441">
        <v>2000</v>
      </c>
      <c r="R2441">
        <v>0</v>
      </c>
      <c r="S2441">
        <v>4237</v>
      </c>
      <c r="T2441">
        <v>35000</v>
      </c>
      <c r="U2441">
        <v>36000</v>
      </c>
      <c r="V2441">
        <v>0</v>
      </c>
      <c r="W2441">
        <v>10000</v>
      </c>
      <c r="X2441">
        <v>0</v>
      </c>
      <c r="Y2441">
        <v>0</v>
      </c>
      <c r="Z2441">
        <v>0</v>
      </c>
      <c r="AA2441">
        <v>0</v>
      </c>
      <c r="AB2441">
        <v>46915</v>
      </c>
      <c r="AC2441">
        <v>35363</v>
      </c>
      <c r="AD2441">
        <v>0</v>
      </c>
      <c r="AE2441">
        <v>46915</v>
      </c>
      <c r="AF2441">
        <v>6668</v>
      </c>
      <c r="AG2441">
        <v>0</v>
      </c>
      <c r="AH2441">
        <v>0</v>
      </c>
      <c r="AI2441">
        <v>44036</v>
      </c>
      <c r="AJ2441">
        <v>0</v>
      </c>
      <c r="AK2441">
        <v>44036</v>
      </c>
      <c r="AL2441">
        <v>44036</v>
      </c>
      <c r="AM2441">
        <v>0</v>
      </c>
      <c r="AN2441">
        <v>973269</v>
      </c>
      <c r="AO2441">
        <v>348260</v>
      </c>
      <c r="AP2441">
        <v>53583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0</v>
      </c>
      <c r="BI2441">
        <v>0</v>
      </c>
      <c r="BJ2441">
        <v>0</v>
      </c>
      <c r="BK2441">
        <v>401843</v>
      </c>
      <c r="BL2441">
        <v>0</v>
      </c>
      <c r="BM2441">
        <v>24292</v>
      </c>
      <c r="BN2441">
        <v>0</v>
      </c>
      <c r="BO2441">
        <v>0</v>
      </c>
      <c r="BP2441">
        <v>0</v>
      </c>
      <c r="BQ2441">
        <v>0</v>
      </c>
      <c r="BR2441">
        <v>0</v>
      </c>
      <c r="BS2441">
        <v>0</v>
      </c>
      <c r="BT2441">
        <v>0</v>
      </c>
      <c r="BU2441">
        <v>0</v>
      </c>
      <c r="BV2441">
        <v>0</v>
      </c>
      <c r="BW2441">
        <v>0</v>
      </c>
      <c r="BX2441">
        <v>0</v>
      </c>
      <c r="BY2441">
        <v>0</v>
      </c>
      <c r="BZ2441">
        <v>0</v>
      </c>
      <c r="CA2441">
        <v>0</v>
      </c>
      <c r="CB2441">
        <v>0</v>
      </c>
      <c r="CC2441">
        <v>0</v>
      </c>
      <c r="CD2441">
        <v>0</v>
      </c>
      <c r="CE2441">
        <v>0</v>
      </c>
      <c r="CF2441">
        <v>5000</v>
      </c>
      <c r="CG2441">
        <v>0</v>
      </c>
      <c r="CH2441">
        <v>0</v>
      </c>
      <c r="CI2441">
        <v>0</v>
      </c>
      <c r="CJ2441">
        <v>0</v>
      </c>
      <c r="CK2441">
        <v>0</v>
      </c>
      <c r="CL2441">
        <v>0</v>
      </c>
      <c r="CM2441">
        <v>0</v>
      </c>
      <c r="CN2441">
        <v>0</v>
      </c>
      <c r="CO2441">
        <v>0</v>
      </c>
      <c r="CP2441">
        <v>0</v>
      </c>
      <c r="CQ2441">
        <v>0</v>
      </c>
      <c r="CR2441">
        <v>0</v>
      </c>
      <c r="CS2441">
        <v>0</v>
      </c>
      <c r="CT2441">
        <v>0</v>
      </c>
      <c r="CU2441">
        <v>0</v>
      </c>
      <c r="CV2441">
        <v>0</v>
      </c>
      <c r="CW2441">
        <v>0</v>
      </c>
      <c r="CX2441">
        <v>0</v>
      </c>
      <c r="CY2441">
        <v>0</v>
      </c>
      <c r="CZ2441">
        <v>0</v>
      </c>
      <c r="DA2441">
        <v>0</v>
      </c>
      <c r="DB2441">
        <v>0</v>
      </c>
      <c r="DC2441">
        <v>0</v>
      </c>
      <c r="DD2441">
        <v>0</v>
      </c>
      <c r="DE2441">
        <v>0</v>
      </c>
      <c r="DF2441">
        <v>0</v>
      </c>
      <c r="DG2441">
        <v>0</v>
      </c>
      <c r="DH2441">
        <v>0</v>
      </c>
      <c r="DI2441">
        <v>0</v>
      </c>
      <c r="DJ2441">
        <v>0</v>
      </c>
      <c r="DK2441">
        <v>0</v>
      </c>
      <c r="DL2441">
        <v>0</v>
      </c>
      <c r="DM2441">
        <v>0</v>
      </c>
      <c r="DN2441">
        <v>0</v>
      </c>
      <c r="DO2441">
        <v>44036</v>
      </c>
      <c r="DP2441">
        <v>317700</v>
      </c>
      <c r="DQ2441">
        <v>-773765</v>
      </c>
      <c r="DR2441">
        <v>744473</v>
      </c>
      <c r="DS2441">
        <v>0</v>
      </c>
    </row>
    <row r="2442" spans="1:123" x14ac:dyDescent="0.3">
      <c r="A2442" t="str">
        <f t="shared" si="38"/>
        <v>20411925</v>
      </c>
      <c r="B2442">
        <v>70</v>
      </c>
      <c r="C2442">
        <v>2041</v>
      </c>
      <c r="D2442">
        <v>192512</v>
      </c>
      <c r="E2442">
        <v>39</v>
      </c>
      <c r="F2442">
        <v>2086390</v>
      </c>
      <c r="G2442">
        <v>163056</v>
      </c>
      <c r="H2442">
        <v>550000</v>
      </c>
      <c r="I2442">
        <v>0</v>
      </c>
      <c r="J2442">
        <v>0</v>
      </c>
      <c r="K2442">
        <v>85000</v>
      </c>
      <c r="L2442">
        <v>200000</v>
      </c>
      <c r="M2442">
        <v>56200</v>
      </c>
      <c r="N2442">
        <v>11500</v>
      </c>
      <c r="O2442">
        <v>25500</v>
      </c>
      <c r="P2442">
        <v>4500</v>
      </c>
      <c r="Q2442">
        <v>2000</v>
      </c>
      <c r="R2442">
        <v>0</v>
      </c>
      <c r="S2442">
        <v>4023</v>
      </c>
      <c r="T2442">
        <v>35000</v>
      </c>
      <c r="U2442">
        <v>36000</v>
      </c>
      <c r="V2442">
        <v>0</v>
      </c>
      <c r="W2442">
        <v>10000</v>
      </c>
      <c r="X2442">
        <v>0</v>
      </c>
      <c r="Y2442">
        <v>0</v>
      </c>
      <c r="Z2442">
        <v>0</v>
      </c>
      <c r="AA2442">
        <v>0</v>
      </c>
      <c r="AB2442">
        <v>44036</v>
      </c>
      <c r="AC2442">
        <v>75376</v>
      </c>
      <c r="AD2442">
        <v>0</v>
      </c>
      <c r="AE2442">
        <v>44036</v>
      </c>
      <c r="AF2442">
        <v>70174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819549</v>
      </c>
      <c r="AO2442">
        <v>742308</v>
      </c>
      <c r="AP2442">
        <v>114210</v>
      </c>
      <c r="AQ2442">
        <v>0</v>
      </c>
      <c r="AR2442">
        <v>14843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0</v>
      </c>
      <c r="BI2442">
        <v>0</v>
      </c>
      <c r="BJ2442">
        <v>0</v>
      </c>
      <c r="BK2442">
        <v>871362</v>
      </c>
      <c r="BL2442">
        <v>0</v>
      </c>
      <c r="BM2442">
        <v>0</v>
      </c>
      <c r="BN2442">
        <v>0</v>
      </c>
      <c r="BO2442">
        <v>0</v>
      </c>
      <c r="BP2442">
        <v>0</v>
      </c>
      <c r="BQ2442">
        <v>0</v>
      </c>
      <c r="BR2442">
        <v>0</v>
      </c>
      <c r="BS2442">
        <v>0</v>
      </c>
      <c r="BT2442">
        <v>0</v>
      </c>
      <c r="BU2442">
        <v>0</v>
      </c>
      <c r="BV2442">
        <v>0</v>
      </c>
      <c r="BW2442">
        <v>0</v>
      </c>
      <c r="BX2442">
        <v>0</v>
      </c>
      <c r="BY2442">
        <v>0</v>
      </c>
      <c r="BZ2442">
        <v>0</v>
      </c>
      <c r="CA2442">
        <v>0</v>
      </c>
      <c r="CB2442">
        <v>0</v>
      </c>
      <c r="CC2442">
        <v>0</v>
      </c>
      <c r="CD2442">
        <v>0</v>
      </c>
      <c r="CE2442">
        <v>0</v>
      </c>
      <c r="CF2442">
        <v>0</v>
      </c>
      <c r="CG2442">
        <v>0</v>
      </c>
      <c r="CH2442">
        <v>0</v>
      </c>
      <c r="CI2442">
        <v>0</v>
      </c>
      <c r="CJ2442">
        <v>0</v>
      </c>
      <c r="CK2442">
        <v>0</v>
      </c>
      <c r="CL2442">
        <v>0</v>
      </c>
      <c r="CM2442">
        <v>0</v>
      </c>
      <c r="CN2442">
        <v>0</v>
      </c>
      <c r="CO2442">
        <v>0</v>
      </c>
      <c r="CP2442">
        <v>0</v>
      </c>
      <c r="CQ2442">
        <v>0</v>
      </c>
      <c r="CR2442">
        <v>0</v>
      </c>
      <c r="CS2442">
        <v>0</v>
      </c>
      <c r="CT2442">
        <v>0</v>
      </c>
      <c r="CU2442">
        <v>0</v>
      </c>
      <c r="CV2442">
        <v>0</v>
      </c>
      <c r="CW2442">
        <v>0</v>
      </c>
      <c r="CX2442">
        <v>0</v>
      </c>
      <c r="CY2442">
        <v>0</v>
      </c>
      <c r="CZ2442">
        <v>0</v>
      </c>
      <c r="DA2442">
        <v>0</v>
      </c>
      <c r="DB2442">
        <v>0</v>
      </c>
      <c r="DC2442">
        <v>0</v>
      </c>
      <c r="DD2442">
        <v>0</v>
      </c>
      <c r="DE2442">
        <v>0</v>
      </c>
      <c r="DF2442">
        <v>0</v>
      </c>
      <c r="DG2442">
        <v>0</v>
      </c>
      <c r="DH2442">
        <v>0</v>
      </c>
      <c r="DI2442">
        <v>0</v>
      </c>
      <c r="DJ2442">
        <v>0</v>
      </c>
      <c r="DK2442">
        <v>0</v>
      </c>
      <c r="DL2442">
        <v>0</v>
      </c>
      <c r="DM2442">
        <v>0</v>
      </c>
      <c r="DN2442">
        <v>0</v>
      </c>
      <c r="DO2442">
        <v>0</v>
      </c>
      <c r="DP2442">
        <v>297700</v>
      </c>
      <c r="DQ2442">
        <v>-594536</v>
      </c>
      <c r="DR2442">
        <v>594536</v>
      </c>
      <c r="DS2442">
        <v>0</v>
      </c>
    </row>
    <row r="2443" spans="1:123" x14ac:dyDescent="0.3">
      <c r="A2443" t="str">
        <f t="shared" si="38"/>
        <v>20421926</v>
      </c>
      <c r="B2443">
        <v>70</v>
      </c>
      <c r="C2443">
        <v>2042</v>
      </c>
      <c r="D2443">
        <v>192612</v>
      </c>
      <c r="E2443">
        <v>38</v>
      </c>
      <c r="F2443">
        <v>1846138</v>
      </c>
      <c r="G2443">
        <v>163053</v>
      </c>
      <c r="H2443">
        <v>550000</v>
      </c>
      <c r="I2443">
        <v>0</v>
      </c>
      <c r="J2443">
        <v>0</v>
      </c>
      <c r="K2443">
        <v>85000</v>
      </c>
      <c r="L2443">
        <v>200000</v>
      </c>
      <c r="M2443">
        <v>56200</v>
      </c>
      <c r="N2443">
        <v>11500</v>
      </c>
      <c r="O2443">
        <v>25500</v>
      </c>
      <c r="P2443">
        <v>4500</v>
      </c>
      <c r="Q2443">
        <v>2000</v>
      </c>
      <c r="R2443">
        <v>0</v>
      </c>
      <c r="S2443">
        <v>3810</v>
      </c>
      <c r="T2443">
        <v>35000</v>
      </c>
      <c r="U2443">
        <v>36000</v>
      </c>
      <c r="V2443">
        <v>0</v>
      </c>
      <c r="W2443">
        <v>10000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73028</v>
      </c>
      <c r="AD2443">
        <v>0</v>
      </c>
      <c r="AE2443">
        <v>0</v>
      </c>
      <c r="AF2443">
        <v>110652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778858</v>
      </c>
      <c r="AO2443">
        <v>719183</v>
      </c>
      <c r="AP2443">
        <v>110652</v>
      </c>
      <c r="AQ2443">
        <v>0</v>
      </c>
      <c r="AR2443">
        <v>13602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0</v>
      </c>
      <c r="BI2443">
        <v>0</v>
      </c>
      <c r="BJ2443">
        <v>0</v>
      </c>
      <c r="BK2443">
        <v>843437</v>
      </c>
      <c r="BL2443">
        <v>0</v>
      </c>
      <c r="BM2443">
        <v>0</v>
      </c>
      <c r="BN2443">
        <v>0</v>
      </c>
      <c r="BO2443">
        <v>0</v>
      </c>
      <c r="BP2443">
        <v>0</v>
      </c>
      <c r="BQ2443">
        <v>0</v>
      </c>
      <c r="BR2443">
        <v>0</v>
      </c>
      <c r="BS2443">
        <v>0</v>
      </c>
      <c r="BT2443">
        <v>0</v>
      </c>
      <c r="BU2443">
        <v>0</v>
      </c>
      <c r="BV2443">
        <v>0</v>
      </c>
      <c r="BW2443">
        <v>0</v>
      </c>
      <c r="BX2443">
        <v>0</v>
      </c>
      <c r="BY2443">
        <v>0</v>
      </c>
      <c r="BZ2443">
        <v>0</v>
      </c>
      <c r="CA2443">
        <v>0</v>
      </c>
      <c r="CB2443">
        <v>0</v>
      </c>
      <c r="CC2443">
        <v>0</v>
      </c>
      <c r="CD2443">
        <v>0</v>
      </c>
      <c r="CE2443">
        <v>0</v>
      </c>
      <c r="CF2443">
        <v>0</v>
      </c>
      <c r="CG2443">
        <v>0</v>
      </c>
      <c r="CH2443">
        <v>0</v>
      </c>
      <c r="CI2443">
        <v>0</v>
      </c>
      <c r="CJ2443">
        <v>0</v>
      </c>
      <c r="CK2443">
        <v>0</v>
      </c>
      <c r="CL2443">
        <v>0</v>
      </c>
      <c r="CM2443">
        <v>0</v>
      </c>
      <c r="CN2443">
        <v>0</v>
      </c>
      <c r="CO2443">
        <v>0</v>
      </c>
      <c r="CP2443">
        <v>0</v>
      </c>
      <c r="CQ2443">
        <v>0</v>
      </c>
      <c r="CR2443">
        <v>0</v>
      </c>
      <c r="CS2443">
        <v>0</v>
      </c>
      <c r="CT2443">
        <v>0</v>
      </c>
      <c r="CU2443">
        <v>0</v>
      </c>
      <c r="CV2443">
        <v>0</v>
      </c>
      <c r="CW2443">
        <v>0</v>
      </c>
      <c r="CX2443">
        <v>0</v>
      </c>
      <c r="CY2443">
        <v>0</v>
      </c>
      <c r="CZ2443">
        <v>0</v>
      </c>
      <c r="DA2443">
        <v>0</v>
      </c>
      <c r="DB2443">
        <v>0</v>
      </c>
      <c r="DC2443">
        <v>0</v>
      </c>
      <c r="DD2443">
        <v>0</v>
      </c>
      <c r="DE2443">
        <v>0</v>
      </c>
      <c r="DF2443">
        <v>0</v>
      </c>
      <c r="DG2443">
        <v>0</v>
      </c>
      <c r="DH2443">
        <v>0</v>
      </c>
      <c r="DI2443">
        <v>0</v>
      </c>
      <c r="DJ2443">
        <v>0</v>
      </c>
      <c r="DK2443">
        <v>0</v>
      </c>
      <c r="DL2443">
        <v>0</v>
      </c>
      <c r="DM2443">
        <v>0</v>
      </c>
      <c r="DN2443">
        <v>0</v>
      </c>
      <c r="DO2443">
        <v>0</v>
      </c>
      <c r="DP2443">
        <v>277700</v>
      </c>
      <c r="DQ2443">
        <v>-422896</v>
      </c>
      <c r="DR2443">
        <v>422896</v>
      </c>
      <c r="DS2443">
        <v>0</v>
      </c>
    </row>
    <row r="2444" spans="1:123" x14ac:dyDescent="0.3">
      <c r="A2444" t="str">
        <f t="shared" si="38"/>
        <v>20431927</v>
      </c>
      <c r="B2444">
        <v>70</v>
      </c>
      <c r="C2444">
        <v>2043</v>
      </c>
      <c r="D2444">
        <v>192712</v>
      </c>
      <c r="E2444">
        <v>44</v>
      </c>
      <c r="F2444">
        <v>1669608</v>
      </c>
      <c r="G2444">
        <v>163049</v>
      </c>
      <c r="H2444">
        <v>550000</v>
      </c>
      <c r="I2444">
        <v>0</v>
      </c>
      <c r="J2444">
        <v>0</v>
      </c>
      <c r="K2444">
        <v>85000</v>
      </c>
      <c r="L2444">
        <v>200000</v>
      </c>
      <c r="M2444">
        <v>56200</v>
      </c>
      <c r="N2444">
        <v>11500</v>
      </c>
      <c r="O2444">
        <v>25500</v>
      </c>
      <c r="P2444">
        <v>4500</v>
      </c>
      <c r="Q2444">
        <v>2000</v>
      </c>
      <c r="R2444">
        <v>0</v>
      </c>
      <c r="S2444">
        <v>3595</v>
      </c>
      <c r="T2444">
        <v>35000</v>
      </c>
      <c r="U2444">
        <v>36000</v>
      </c>
      <c r="V2444">
        <v>0</v>
      </c>
      <c r="W2444">
        <v>10000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85239</v>
      </c>
      <c r="AD2444">
        <v>43915</v>
      </c>
      <c r="AE2444">
        <v>0</v>
      </c>
      <c r="AF2444">
        <v>129154</v>
      </c>
      <c r="AG2444">
        <v>43915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760142</v>
      </c>
      <c r="AO2444">
        <v>839432</v>
      </c>
      <c r="AP2444">
        <v>129154</v>
      </c>
      <c r="AQ2444">
        <v>0</v>
      </c>
      <c r="AR2444">
        <v>20000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57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0</v>
      </c>
      <c r="BI2444">
        <v>0</v>
      </c>
      <c r="BJ2444">
        <v>0</v>
      </c>
      <c r="BK2444">
        <v>988642</v>
      </c>
      <c r="BL2444">
        <v>0</v>
      </c>
      <c r="BM2444">
        <v>0</v>
      </c>
      <c r="BN2444">
        <v>0</v>
      </c>
      <c r="BO2444">
        <v>0</v>
      </c>
      <c r="BP2444">
        <v>0</v>
      </c>
      <c r="BQ2444">
        <v>0</v>
      </c>
      <c r="BR2444">
        <v>0</v>
      </c>
      <c r="BS2444">
        <v>0</v>
      </c>
      <c r="BT2444">
        <v>0</v>
      </c>
      <c r="BU2444">
        <v>0</v>
      </c>
      <c r="BV2444">
        <v>0</v>
      </c>
      <c r="BW2444">
        <v>0</v>
      </c>
      <c r="BX2444">
        <v>0</v>
      </c>
      <c r="BY2444">
        <v>0</v>
      </c>
      <c r="BZ2444">
        <v>0</v>
      </c>
      <c r="CA2444">
        <v>0</v>
      </c>
      <c r="CB2444">
        <v>0</v>
      </c>
      <c r="CC2444">
        <v>0</v>
      </c>
      <c r="CD2444">
        <v>0</v>
      </c>
      <c r="CE2444">
        <v>0</v>
      </c>
      <c r="CF2444">
        <v>0</v>
      </c>
      <c r="CG2444">
        <v>0</v>
      </c>
      <c r="CH2444">
        <v>0</v>
      </c>
      <c r="CI2444">
        <v>0</v>
      </c>
      <c r="CJ2444">
        <v>0</v>
      </c>
      <c r="CK2444">
        <v>0</v>
      </c>
      <c r="CL2444">
        <v>0</v>
      </c>
      <c r="CM2444">
        <v>0</v>
      </c>
      <c r="CN2444">
        <v>0</v>
      </c>
      <c r="CO2444">
        <v>0</v>
      </c>
      <c r="CP2444">
        <v>0</v>
      </c>
      <c r="CQ2444">
        <v>0</v>
      </c>
      <c r="CR2444">
        <v>0</v>
      </c>
      <c r="CS2444">
        <v>0</v>
      </c>
      <c r="CT2444">
        <v>0</v>
      </c>
      <c r="CU2444">
        <v>0</v>
      </c>
      <c r="CV2444">
        <v>0</v>
      </c>
      <c r="CW2444">
        <v>0</v>
      </c>
      <c r="CX2444">
        <v>0</v>
      </c>
      <c r="CY2444">
        <v>0</v>
      </c>
      <c r="CZ2444">
        <v>0</v>
      </c>
      <c r="DA2444">
        <v>0</v>
      </c>
      <c r="DB2444">
        <v>0</v>
      </c>
      <c r="DC2444">
        <v>0</v>
      </c>
      <c r="DD2444">
        <v>0</v>
      </c>
      <c r="DE2444">
        <v>0</v>
      </c>
      <c r="DF2444">
        <v>0</v>
      </c>
      <c r="DG2444">
        <v>0</v>
      </c>
      <c r="DH2444">
        <v>0</v>
      </c>
      <c r="DI2444">
        <v>0</v>
      </c>
      <c r="DJ2444">
        <v>0</v>
      </c>
      <c r="DK2444">
        <v>0</v>
      </c>
      <c r="DL2444">
        <v>0</v>
      </c>
      <c r="DM2444">
        <v>0</v>
      </c>
      <c r="DN2444">
        <v>0</v>
      </c>
      <c r="DO2444">
        <v>0</v>
      </c>
      <c r="DP2444">
        <v>257700</v>
      </c>
      <c r="DQ2444">
        <v>-119873</v>
      </c>
      <c r="DR2444">
        <v>119873</v>
      </c>
      <c r="DS2444">
        <v>0</v>
      </c>
    </row>
    <row r="2445" spans="1:123" x14ac:dyDescent="0.3">
      <c r="A2445" t="str">
        <f t="shared" si="38"/>
        <v>20441928</v>
      </c>
      <c r="B2445">
        <v>70</v>
      </c>
      <c r="C2445">
        <v>2044</v>
      </c>
      <c r="D2445">
        <v>192812</v>
      </c>
      <c r="E2445">
        <v>52</v>
      </c>
      <c r="F2445">
        <v>1888149</v>
      </c>
      <c r="G2445">
        <v>163046</v>
      </c>
      <c r="H2445">
        <v>550000</v>
      </c>
      <c r="I2445">
        <v>0</v>
      </c>
      <c r="J2445">
        <v>0</v>
      </c>
      <c r="K2445">
        <v>85000</v>
      </c>
      <c r="L2445">
        <v>200000</v>
      </c>
      <c r="M2445">
        <v>56200</v>
      </c>
      <c r="N2445">
        <v>11500</v>
      </c>
      <c r="O2445">
        <v>25500</v>
      </c>
      <c r="P2445">
        <v>4500</v>
      </c>
      <c r="Q2445">
        <v>2000</v>
      </c>
      <c r="R2445">
        <v>0</v>
      </c>
      <c r="S2445">
        <v>3381</v>
      </c>
      <c r="T2445">
        <v>35000</v>
      </c>
      <c r="U2445">
        <v>36000</v>
      </c>
      <c r="V2445">
        <v>0</v>
      </c>
      <c r="W2445">
        <v>10000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100126</v>
      </c>
      <c r="AD2445">
        <v>51585</v>
      </c>
      <c r="AE2445">
        <v>0</v>
      </c>
      <c r="AF2445">
        <v>151711</v>
      </c>
      <c r="AG2445">
        <v>51585</v>
      </c>
      <c r="AH2445">
        <v>0</v>
      </c>
      <c r="AI2445">
        <v>43915</v>
      </c>
      <c r="AJ2445">
        <v>0</v>
      </c>
      <c r="AK2445">
        <v>43915</v>
      </c>
      <c r="AL2445">
        <v>43915</v>
      </c>
      <c r="AM2445">
        <v>0</v>
      </c>
      <c r="AN2445">
        <v>737370</v>
      </c>
      <c r="AO2445">
        <v>986044</v>
      </c>
      <c r="AP2445">
        <v>151711</v>
      </c>
      <c r="AQ2445">
        <v>0</v>
      </c>
      <c r="AR2445">
        <v>20000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7926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0</v>
      </c>
      <c r="BI2445">
        <v>0</v>
      </c>
      <c r="BJ2445">
        <v>0</v>
      </c>
      <c r="BK2445">
        <v>1165681</v>
      </c>
      <c r="BL2445">
        <v>0</v>
      </c>
      <c r="BM2445">
        <v>0</v>
      </c>
      <c r="BN2445">
        <v>0</v>
      </c>
      <c r="BO2445">
        <v>0</v>
      </c>
      <c r="BP2445">
        <v>0</v>
      </c>
      <c r="BQ2445">
        <v>0</v>
      </c>
      <c r="BR2445">
        <v>0</v>
      </c>
      <c r="BS2445">
        <v>0</v>
      </c>
      <c r="BT2445">
        <v>0</v>
      </c>
      <c r="BU2445">
        <v>0</v>
      </c>
      <c r="BV2445">
        <v>0</v>
      </c>
      <c r="BW2445">
        <v>0</v>
      </c>
      <c r="BX2445">
        <v>0</v>
      </c>
      <c r="BY2445">
        <v>0</v>
      </c>
      <c r="BZ2445">
        <v>0</v>
      </c>
      <c r="CA2445">
        <v>0</v>
      </c>
      <c r="CB2445">
        <v>0</v>
      </c>
      <c r="CC2445">
        <v>0</v>
      </c>
      <c r="CD2445">
        <v>0</v>
      </c>
      <c r="CE2445">
        <v>0</v>
      </c>
      <c r="CF2445">
        <v>0</v>
      </c>
      <c r="CG2445">
        <v>0</v>
      </c>
      <c r="CH2445">
        <v>0</v>
      </c>
      <c r="CI2445">
        <v>0</v>
      </c>
      <c r="CJ2445">
        <v>0</v>
      </c>
      <c r="CK2445">
        <v>0</v>
      </c>
      <c r="CL2445">
        <v>0</v>
      </c>
      <c r="CM2445">
        <v>0</v>
      </c>
      <c r="CN2445">
        <v>0</v>
      </c>
      <c r="CO2445">
        <v>0</v>
      </c>
      <c r="CP2445">
        <v>0</v>
      </c>
      <c r="CQ2445">
        <v>0</v>
      </c>
      <c r="CR2445">
        <v>0</v>
      </c>
      <c r="CS2445">
        <v>0</v>
      </c>
      <c r="CT2445">
        <v>0</v>
      </c>
      <c r="CU2445">
        <v>0</v>
      </c>
      <c r="CV2445">
        <v>0</v>
      </c>
      <c r="CW2445">
        <v>0</v>
      </c>
      <c r="CX2445">
        <v>0</v>
      </c>
      <c r="CY2445">
        <v>0</v>
      </c>
      <c r="CZ2445">
        <v>0</v>
      </c>
      <c r="DA2445">
        <v>0</v>
      </c>
      <c r="DB2445">
        <v>0</v>
      </c>
      <c r="DC2445">
        <v>0</v>
      </c>
      <c r="DD2445">
        <v>0</v>
      </c>
      <c r="DE2445">
        <v>0</v>
      </c>
      <c r="DF2445">
        <v>0</v>
      </c>
      <c r="DG2445">
        <v>0</v>
      </c>
      <c r="DH2445">
        <v>0</v>
      </c>
      <c r="DI2445">
        <v>0</v>
      </c>
      <c r="DJ2445">
        <v>0</v>
      </c>
      <c r="DK2445">
        <v>0</v>
      </c>
      <c r="DL2445">
        <v>0</v>
      </c>
      <c r="DM2445">
        <v>0</v>
      </c>
      <c r="DN2445">
        <v>0</v>
      </c>
      <c r="DO2445">
        <v>43915</v>
      </c>
      <c r="DP2445">
        <v>237700</v>
      </c>
      <c r="DQ2445">
        <v>-184144</v>
      </c>
      <c r="DR2445">
        <v>184144</v>
      </c>
      <c r="DS2445">
        <v>0</v>
      </c>
    </row>
    <row r="2446" spans="1:123" x14ac:dyDescent="0.3">
      <c r="A2446" t="str">
        <f t="shared" si="38"/>
        <v>20451929</v>
      </c>
      <c r="B2446">
        <v>70</v>
      </c>
      <c r="C2446">
        <v>2045</v>
      </c>
      <c r="D2446">
        <v>192912</v>
      </c>
      <c r="E2446">
        <v>17</v>
      </c>
      <c r="F2446">
        <v>2108470</v>
      </c>
      <c r="G2446">
        <v>163042</v>
      </c>
      <c r="H2446">
        <v>550000</v>
      </c>
      <c r="I2446">
        <v>0</v>
      </c>
      <c r="J2446">
        <v>0</v>
      </c>
      <c r="K2446">
        <v>85000</v>
      </c>
      <c r="L2446">
        <v>200000</v>
      </c>
      <c r="M2446">
        <v>56200</v>
      </c>
      <c r="N2446">
        <v>11500</v>
      </c>
      <c r="O2446">
        <v>25500</v>
      </c>
      <c r="P2446">
        <v>4500</v>
      </c>
      <c r="Q2446">
        <v>2000</v>
      </c>
      <c r="R2446">
        <v>0</v>
      </c>
      <c r="S2446">
        <v>3166</v>
      </c>
      <c r="T2446">
        <v>35000</v>
      </c>
      <c r="U2446">
        <v>36000</v>
      </c>
      <c r="V2446">
        <v>0</v>
      </c>
      <c r="W2446">
        <v>15000</v>
      </c>
      <c r="X2446">
        <v>0</v>
      </c>
      <c r="Y2446">
        <v>0</v>
      </c>
      <c r="Z2446">
        <v>0</v>
      </c>
      <c r="AA2446">
        <v>0</v>
      </c>
      <c r="AB2446">
        <v>43915</v>
      </c>
      <c r="AC2446">
        <v>32733</v>
      </c>
      <c r="AD2446">
        <v>0</v>
      </c>
      <c r="AE2446">
        <v>43915</v>
      </c>
      <c r="AF2446">
        <v>5683</v>
      </c>
      <c r="AG2446">
        <v>0</v>
      </c>
      <c r="AH2446">
        <v>0</v>
      </c>
      <c r="AI2446">
        <v>51585</v>
      </c>
      <c r="AJ2446">
        <v>0</v>
      </c>
      <c r="AK2446">
        <v>51585</v>
      </c>
      <c r="AL2446">
        <v>51585</v>
      </c>
      <c r="AM2446">
        <v>0</v>
      </c>
      <c r="AN2446">
        <v>878183</v>
      </c>
      <c r="AO2446">
        <v>322360</v>
      </c>
      <c r="AP2446">
        <v>49598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0</v>
      </c>
      <c r="BI2446">
        <v>0</v>
      </c>
      <c r="BJ2446">
        <v>0</v>
      </c>
      <c r="BK2446">
        <v>371958</v>
      </c>
      <c r="BL2446">
        <v>0</v>
      </c>
      <c r="BM2446">
        <v>0</v>
      </c>
      <c r="BN2446">
        <v>0</v>
      </c>
      <c r="BO2446">
        <v>0</v>
      </c>
      <c r="BP2446">
        <v>0</v>
      </c>
      <c r="BQ2446">
        <v>0</v>
      </c>
      <c r="BR2446">
        <v>0</v>
      </c>
      <c r="BS2446">
        <v>0</v>
      </c>
      <c r="BT2446">
        <v>0</v>
      </c>
      <c r="BU2446">
        <v>0</v>
      </c>
      <c r="BV2446">
        <v>0</v>
      </c>
      <c r="BW2446">
        <v>0</v>
      </c>
      <c r="BX2446">
        <v>0</v>
      </c>
      <c r="BY2446">
        <v>0</v>
      </c>
      <c r="BZ2446">
        <v>0</v>
      </c>
      <c r="CA2446">
        <v>0</v>
      </c>
      <c r="CB2446">
        <v>0</v>
      </c>
      <c r="CC2446">
        <v>0</v>
      </c>
      <c r="CD2446">
        <v>0</v>
      </c>
      <c r="CE2446">
        <v>0</v>
      </c>
      <c r="CF2446">
        <v>0</v>
      </c>
      <c r="CG2446">
        <v>0</v>
      </c>
      <c r="CH2446">
        <v>0</v>
      </c>
      <c r="CI2446">
        <v>0</v>
      </c>
      <c r="CJ2446">
        <v>0</v>
      </c>
      <c r="CK2446">
        <v>0</v>
      </c>
      <c r="CL2446">
        <v>0</v>
      </c>
      <c r="CM2446">
        <v>0</v>
      </c>
      <c r="CN2446">
        <v>0</v>
      </c>
      <c r="CO2446">
        <v>0</v>
      </c>
      <c r="CP2446">
        <v>0</v>
      </c>
      <c r="CQ2446">
        <v>0</v>
      </c>
      <c r="CR2446">
        <v>0</v>
      </c>
      <c r="CS2446">
        <v>0</v>
      </c>
      <c r="CT2446">
        <v>0</v>
      </c>
      <c r="CU2446">
        <v>0</v>
      </c>
      <c r="CV2446">
        <v>0</v>
      </c>
      <c r="CW2446">
        <v>0</v>
      </c>
      <c r="CX2446">
        <v>0</v>
      </c>
      <c r="CY2446">
        <v>0</v>
      </c>
      <c r="CZ2446">
        <v>0</v>
      </c>
      <c r="DA2446">
        <v>0</v>
      </c>
      <c r="DB2446">
        <v>0</v>
      </c>
      <c r="DC2446">
        <v>0</v>
      </c>
      <c r="DD2446">
        <v>0</v>
      </c>
      <c r="DE2446">
        <v>0</v>
      </c>
      <c r="DF2446">
        <v>0</v>
      </c>
      <c r="DG2446">
        <v>0</v>
      </c>
      <c r="DH2446">
        <v>0</v>
      </c>
      <c r="DI2446">
        <v>0</v>
      </c>
      <c r="DJ2446">
        <v>0</v>
      </c>
      <c r="DK2446">
        <v>0</v>
      </c>
      <c r="DL2446">
        <v>0</v>
      </c>
      <c r="DM2446">
        <v>0</v>
      </c>
      <c r="DN2446">
        <v>0</v>
      </c>
      <c r="DO2446">
        <v>51585</v>
      </c>
      <c r="DP2446">
        <v>217700</v>
      </c>
      <c r="DQ2446">
        <v>-1057371</v>
      </c>
      <c r="DR2446">
        <v>1057371</v>
      </c>
      <c r="DS2446">
        <v>0</v>
      </c>
    </row>
    <row r="2447" spans="1:123" x14ac:dyDescent="0.3">
      <c r="A2447" t="str">
        <f t="shared" si="38"/>
        <v>20461930</v>
      </c>
      <c r="B2447">
        <v>70</v>
      </c>
      <c r="C2447">
        <v>2046</v>
      </c>
      <c r="D2447">
        <v>193012</v>
      </c>
      <c r="E2447">
        <v>50</v>
      </c>
      <c r="F2447">
        <v>2084135</v>
      </c>
      <c r="G2447">
        <v>163038</v>
      </c>
      <c r="H2447">
        <v>550000</v>
      </c>
      <c r="I2447">
        <v>0</v>
      </c>
      <c r="J2447">
        <v>0</v>
      </c>
      <c r="K2447">
        <v>85000</v>
      </c>
      <c r="L2447">
        <v>200000</v>
      </c>
      <c r="M2447">
        <v>56200</v>
      </c>
      <c r="N2447">
        <v>11500</v>
      </c>
      <c r="O2447">
        <v>25500</v>
      </c>
      <c r="P2447">
        <v>4500</v>
      </c>
      <c r="Q2447">
        <v>2000</v>
      </c>
      <c r="R2447">
        <v>0</v>
      </c>
      <c r="S2447">
        <v>2951</v>
      </c>
      <c r="T2447">
        <v>35000</v>
      </c>
      <c r="U2447">
        <v>36000</v>
      </c>
      <c r="V2447">
        <v>0</v>
      </c>
      <c r="W2447">
        <v>15000</v>
      </c>
      <c r="X2447">
        <v>0</v>
      </c>
      <c r="Y2447">
        <v>0</v>
      </c>
      <c r="Z2447">
        <v>0</v>
      </c>
      <c r="AA2447">
        <v>0</v>
      </c>
      <c r="AB2447">
        <v>51585</v>
      </c>
      <c r="AC2447">
        <v>96651</v>
      </c>
      <c r="AD2447">
        <v>49794</v>
      </c>
      <c r="AE2447">
        <v>51585</v>
      </c>
      <c r="AF2447">
        <v>94860</v>
      </c>
      <c r="AG2447">
        <v>49794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788791</v>
      </c>
      <c r="AO2447">
        <v>951819</v>
      </c>
      <c r="AP2447">
        <v>146445</v>
      </c>
      <c r="AQ2447">
        <v>0</v>
      </c>
      <c r="AR2447">
        <v>20000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6089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0</v>
      </c>
      <c r="BI2447">
        <v>0</v>
      </c>
      <c r="BJ2447">
        <v>0</v>
      </c>
      <c r="BK2447">
        <v>1124353</v>
      </c>
      <c r="BL2447">
        <v>0</v>
      </c>
      <c r="BM2447">
        <v>0</v>
      </c>
      <c r="BN2447">
        <v>0</v>
      </c>
      <c r="BO2447">
        <v>0</v>
      </c>
      <c r="BP2447">
        <v>0</v>
      </c>
      <c r="BQ2447">
        <v>0</v>
      </c>
      <c r="BR2447">
        <v>0</v>
      </c>
      <c r="BS2447">
        <v>0</v>
      </c>
      <c r="BT2447">
        <v>0</v>
      </c>
      <c r="BU2447">
        <v>0</v>
      </c>
      <c r="BV2447">
        <v>0</v>
      </c>
      <c r="BW2447">
        <v>0</v>
      </c>
      <c r="BX2447">
        <v>0</v>
      </c>
      <c r="BY2447">
        <v>0</v>
      </c>
      <c r="BZ2447">
        <v>0</v>
      </c>
      <c r="CA2447">
        <v>0</v>
      </c>
      <c r="CB2447">
        <v>0</v>
      </c>
      <c r="CC2447">
        <v>0</v>
      </c>
      <c r="CD2447">
        <v>0</v>
      </c>
      <c r="CE2447">
        <v>0</v>
      </c>
      <c r="CF2447">
        <v>0</v>
      </c>
      <c r="CG2447">
        <v>0</v>
      </c>
      <c r="CH2447">
        <v>0</v>
      </c>
      <c r="CI2447">
        <v>0</v>
      </c>
      <c r="CJ2447">
        <v>0</v>
      </c>
      <c r="CK2447">
        <v>0</v>
      </c>
      <c r="CL2447">
        <v>0</v>
      </c>
      <c r="CM2447">
        <v>0</v>
      </c>
      <c r="CN2447">
        <v>0</v>
      </c>
      <c r="CO2447">
        <v>0</v>
      </c>
      <c r="CP2447">
        <v>0</v>
      </c>
      <c r="CQ2447">
        <v>0</v>
      </c>
      <c r="CR2447">
        <v>0</v>
      </c>
      <c r="CS2447">
        <v>0</v>
      </c>
      <c r="CT2447">
        <v>0</v>
      </c>
      <c r="CU2447">
        <v>0</v>
      </c>
      <c r="CV2447">
        <v>0</v>
      </c>
      <c r="CW2447">
        <v>0</v>
      </c>
      <c r="CX2447">
        <v>0</v>
      </c>
      <c r="CY2447">
        <v>0</v>
      </c>
      <c r="CZ2447">
        <v>0</v>
      </c>
      <c r="DA2447">
        <v>0</v>
      </c>
      <c r="DB2447">
        <v>0</v>
      </c>
      <c r="DC2447">
        <v>0</v>
      </c>
      <c r="DD2447">
        <v>0</v>
      </c>
      <c r="DE2447">
        <v>0</v>
      </c>
      <c r="DF2447">
        <v>0</v>
      </c>
      <c r="DG2447">
        <v>0</v>
      </c>
      <c r="DH2447">
        <v>0</v>
      </c>
      <c r="DI2447">
        <v>0</v>
      </c>
      <c r="DJ2447">
        <v>0</v>
      </c>
      <c r="DK2447">
        <v>0</v>
      </c>
      <c r="DL2447">
        <v>0</v>
      </c>
      <c r="DM2447">
        <v>0</v>
      </c>
      <c r="DN2447">
        <v>0</v>
      </c>
      <c r="DO2447">
        <v>0</v>
      </c>
      <c r="DP2447">
        <v>197700</v>
      </c>
      <c r="DQ2447">
        <v>-370029</v>
      </c>
      <c r="DR2447">
        <v>370029</v>
      </c>
      <c r="DS2447">
        <v>0</v>
      </c>
    </row>
    <row r="2448" spans="1:123" x14ac:dyDescent="0.3">
      <c r="A2448" t="str">
        <f t="shared" si="38"/>
        <v>20471931</v>
      </c>
      <c r="B2448">
        <v>70</v>
      </c>
      <c r="C2448">
        <v>2047</v>
      </c>
      <c r="D2448">
        <v>193112</v>
      </c>
      <c r="E2448">
        <v>17</v>
      </c>
      <c r="F2448">
        <v>2094616</v>
      </c>
      <c r="G2448">
        <v>163034</v>
      </c>
      <c r="H2448">
        <v>550000</v>
      </c>
      <c r="I2448">
        <v>0</v>
      </c>
      <c r="J2448">
        <v>0</v>
      </c>
      <c r="K2448">
        <v>85000</v>
      </c>
      <c r="L2448">
        <v>200000</v>
      </c>
      <c r="M2448">
        <v>56200</v>
      </c>
      <c r="N2448">
        <v>11500</v>
      </c>
      <c r="O2448">
        <v>25500</v>
      </c>
      <c r="P2448">
        <v>4500</v>
      </c>
      <c r="Q2448">
        <v>2000</v>
      </c>
      <c r="R2448">
        <v>0</v>
      </c>
      <c r="S2448">
        <v>2737</v>
      </c>
      <c r="T2448">
        <v>35000</v>
      </c>
      <c r="U2448">
        <v>36000</v>
      </c>
      <c r="V2448">
        <v>0</v>
      </c>
      <c r="W2448">
        <v>15000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32264</v>
      </c>
      <c r="AD2448">
        <v>0</v>
      </c>
      <c r="AE2448">
        <v>0</v>
      </c>
      <c r="AF2448">
        <v>48886</v>
      </c>
      <c r="AG2448">
        <v>0</v>
      </c>
      <c r="AH2448">
        <v>0</v>
      </c>
      <c r="AI2448">
        <v>49794</v>
      </c>
      <c r="AJ2448">
        <v>0</v>
      </c>
      <c r="AK2448">
        <v>49794</v>
      </c>
      <c r="AL2448">
        <v>49794</v>
      </c>
      <c r="AM2448">
        <v>0</v>
      </c>
      <c r="AN2448">
        <v>834551</v>
      </c>
      <c r="AO2448">
        <v>317735</v>
      </c>
      <c r="AP2448">
        <v>48886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0</v>
      </c>
      <c r="BI2448">
        <v>0</v>
      </c>
      <c r="BJ2448">
        <v>0</v>
      </c>
      <c r="BK2448">
        <v>366621</v>
      </c>
      <c r="BL2448">
        <v>0</v>
      </c>
      <c r="BM2448">
        <v>0</v>
      </c>
      <c r="BN2448">
        <v>0</v>
      </c>
      <c r="BO2448">
        <v>0</v>
      </c>
      <c r="BP2448">
        <v>0</v>
      </c>
      <c r="BQ2448">
        <v>0</v>
      </c>
      <c r="BR2448">
        <v>0</v>
      </c>
      <c r="BS2448">
        <v>0</v>
      </c>
      <c r="BT2448">
        <v>0</v>
      </c>
      <c r="BU2448">
        <v>0</v>
      </c>
      <c r="BV2448">
        <v>0</v>
      </c>
      <c r="BW2448">
        <v>0</v>
      </c>
      <c r="BX2448">
        <v>0</v>
      </c>
      <c r="BY2448">
        <v>0</v>
      </c>
      <c r="BZ2448">
        <v>0</v>
      </c>
      <c r="CA2448">
        <v>0</v>
      </c>
      <c r="CB2448">
        <v>0</v>
      </c>
      <c r="CC2448">
        <v>0</v>
      </c>
      <c r="CD2448">
        <v>0</v>
      </c>
      <c r="CE2448">
        <v>0</v>
      </c>
      <c r="CF2448">
        <v>0</v>
      </c>
      <c r="CG2448">
        <v>0</v>
      </c>
      <c r="CH2448">
        <v>0</v>
      </c>
      <c r="CI2448">
        <v>0</v>
      </c>
      <c r="CJ2448">
        <v>0</v>
      </c>
      <c r="CK2448">
        <v>0</v>
      </c>
      <c r="CL2448">
        <v>0</v>
      </c>
      <c r="CM2448">
        <v>0</v>
      </c>
      <c r="CN2448">
        <v>0</v>
      </c>
      <c r="CO2448">
        <v>0</v>
      </c>
      <c r="CP2448">
        <v>0</v>
      </c>
      <c r="CQ2448">
        <v>0</v>
      </c>
      <c r="CR2448">
        <v>0</v>
      </c>
      <c r="CS2448">
        <v>0</v>
      </c>
      <c r="CT2448">
        <v>0</v>
      </c>
      <c r="CU2448">
        <v>0</v>
      </c>
      <c r="CV2448">
        <v>0</v>
      </c>
      <c r="CW2448">
        <v>0</v>
      </c>
      <c r="CX2448">
        <v>0</v>
      </c>
      <c r="CY2448">
        <v>0</v>
      </c>
      <c r="CZ2448">
        <v>0</v>
      </c>
      <c r="DA2448">
        <v>0</v>
      </c>
      <c r="DB2448">
        <v>0</v>
      </c>
      <c r="DC2448">
        <v>0</v>
      </c>
      <c r="DD2448">
        <v>0</v>
      </c>
      <c r="DE2448">
        <v>0</v>
      </c>
      <c r="DF2448">
        <v>0</v>
      </c>
      <c r="DG2448">
        <v>0</v>
      </c>
      <c r="DH2448">
        <v>0</v>
      </c>
      <c r="DI2448">
        <v>0</v>
      </c>
      <c r="DJ2448">
        <v>0</v>
      </c>
      <c r="DK2448">
        <v>0</v>
      </c>
      <c r="DL2448">
        <v>0</v>
      </c>
      <c r="DM2448">
        <v>0</v>
      </c>
      <c r="DN2448">
        <v>0</v>
      </c>
      <c r="DO2448">
        <v>49794</v>
      </c>
      <c r="DP2448">
        <v>177700</v>
      </c>
      <c r="DQ2448">
        <v>-1092478</v>
      </c>
      <c r="DR2448">
        <v>1092478</v>
      </c>
      <c r="DS2448">
        <v>0</v>
      </c>
    </row>
    <row r="2449" spans="1:123" x14ac:dyDescent="0.3">
      <c r="A2449" t="str">
        <f t="shared" si="38"/>
        <v>20481932</v>
      </c>
      <c r="B2449">
        <v>70</v>
      </c>
      <c r="C2449">
        <v>2048</v>
      </c>
      <c r="D2449">
        <v>193212</v>
      </c>
      <c r="E2449">
        <v>32</v>
      </c>
      <c r="F2449">
        <v>2018577</v>
      </c>
      <c r="G2449">
        <v>163030</v>
      </c>
      <c r="H2449">
        <v>550000</v>
      </c>
      <c r="I2449">
        <v>0</v>
      </c>
      <c r="J2449">
        <v>0</v>
      </c>
      <c r="K2449">
        <v>85000</v>
      </c>
      <c r="L2449">
        <v>200000</v>
      </c>
      <c r="M2449">
        <v>56200</v>
      </c>
      <c r="N2449">
        <v>11500</v>
      </c>
      <c r="O2449">
        <v>25500</v>
      </c>
      <c r="P2449">
        <v>4500</v>
      </c>
      <c r="Q2449">
        <v>2000</v>
      </c>
      <c r="R2449">
        <v>0</v>
      </c>
      <c r="S2449">
        <v>2522</v>
      </c>
      <c r="T2449">
        <v>35000</v>
      </c>
      <c r="U2449">
        <v>36000</v>
      </c>
      <c r="V2449">
        <v>0</v>
      </c>
      <c r="W2449">
        <v>15000</v>
      </c>
      <c r="X2449">
        <v>0</v>
      </c>
      <c r="Y2449">
        <v>0</v>
      </c>
      <c r="Z2449">
        <v>0</v>
      </c>
      <c r="AA2449">
        <v>0</v>
      </c>
      <c r="AB2449">
        <v>49794</v>
      </c>
      <c r="AC2449">
        <v>62602</v>
      </c>
      <c r="AD2449">
        <v>0</v>
      </c>
      <c r="AE2449">
        <v>49794</v>
      </c>
      <c r="AF2449">
        <v>45060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838162</v>
      </c>
      <c r="AO2449">
        <v>616508</v>
      </c>
      <c r="AP2449">
        <v>94855</v>
      </c>
      <c r="AQ2449">
        <v>0</v>
      </c>
      <c r="AR2449">
        <v>8091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0</v>
      </c>
      <c r="BI2449">
        <v>0</v>
      </c>
      <c r="BJ2449">
        <v>0</v>
      </c>
      <c r="BK2449">
        <v>719454</v>
      </c>
      <c r="BL2449">
        <v>0</v>
      </c>
      <c r="BM2449">
        <v>0</v>
      </c>
      <c r="BN2449">
        <v>0</v>
      </c>
      <c r="BO2449">
        <v>0</v>
      </c>
      <c r="BP2449">
        <v>0</v>
      </c>
      <c r="BQ2449">
        <v>0</v>
      </c>
      <c r="BR2449">
        <v>0</v>
      </c>
      <c r="BS2449">
        <v>0</v>
      </c>
      <c r="BT2449">
        <v>0</v>
      </c>
      <c r="BU2449">
        <v>0</v>
      </c>
      <c r="BV2449">
        <v>0</v>
      </c>
      <c r="BW2449">
        <v>0</v>
      </c>
      <c r="BX2449">
        <v>0</v>
      </c>
      <c r="BY2449">
        <v>0</v>
      </c>
      <c r="BZ2449">
        <v>0</v>
      </c>
      <c r="CA2449">
        <v>0</v>
      </c>
      <c r="CB2449">
        <v>0</v>
      </c>
      <c r="CC2449">
        <v>0</v>
      </c>
      <c r="CD2449">
        <v>0</v>
      </c>
      <c r="CE2449">
        <v>0</v>
      </c>
      <c r="CF2449">
        <v>0</v>
      </c>
      <c r="CG2449">
        <v>0</v>
      </c>
      <c r="CH2449">
        <v>0</v>
      </c>
      <c r="CI2449">
        <v>0</v>
      </c>
      <c r="CJ2449">
        <v>0</v>
      </c>
      <c r="CK2449">
        <v>0</v>
      </c>
      <c r="CL2449">
        <v>0</v>
      </c>
      <c r="CM2449">
        <v>0</v>
      </c>
      <c r="CN2449">
        <v>0</v>
      </c>
      <c r="CO2449">
        <v>0</v>
      </c>
      <c r="CP2449">
        <v>0</v>
      </c>
      <c r="CQ2449">
        <v>0</v>
      </c>
      <c r="CR2449">
        <v>0</v>
      </c>
      <c r="CS2449">
        <v>0</v>
      </c>
      <c r="CT2449">
        <v>0</v>
      </c>
      <c r="CU2449">
        <v>0</v>
      </c>
      <c r="CV2449">
        <v>0</v>
      </c>
      <c r="CW2449">
        <v>0</v>
      </c>
      <c r="CX2449">
        <v>0</v>
      </c>
      <c r="CY2449">
        <v>0</v>
      </c>
      <c r="CZ2449">
        <v>0</v>
      </c>
      <c r="DA2449">
        <v>0</v>
      </c>
      <c r="DB2449">
        <v>0</v>
      </c>
      <c r="DC2449">
        <v>0</v>
      </c>
      <c r="DD2449">
        <v>0</v>
      </c>
      <c r="DE2449">
        <v>0</v>
      </c>
      <c r="DF2449">
        <v>0</v>
      </c>
      <c r="DG2449">
        <v>0</v>
      </c>
      <c r="DH2449">
        <v>0</v>
      </c>
      <c r="DI2449">
        <v>0</v>
      </c>
      <c r="DJ2449">
        <v>0</v>
      </c>
      <c r="DK2449">
        <v>0</v>
      </c>
      <c r="DL2449">
        <v>0</v>
      </c>
      <c r="DM2449">
        <v>0</v>
      </c>
      <c r="DN2449">
        <v>0</v>
      </c>
      <c r="DO2449">
        <v>0</v>
      </c>
      <c r="DP2449">
        <v>157700</v>
      </c>
      <c r="DQ2449">
        <v>-659992</v>
      </c>
      <c r="DR2449">
        <v>659992</v>
      </c>
      <c r="DS2449">
        <v>0</v>
      </c>
    </row>
    <row r="2450" spans="1:123" x14ac:dyDescent="0.3">
      <c r="A2450" t="str">
        <f t="shared" si="38"/>
        <v>20491933</v>
      </c>
      <c r="B2450">
        <v>70</v>
      </c>
      <c r="C2450">
        <v>2049</v>
      </c>
      <c r="D2450">
        <v>193312</v>
      </c>
      <c r="E2450">
        <v>18</v>
      </c>
      <c r="F2450">
        <v>1832024</v>
      </c>
      <c r="G2450">
        <v>163025</v>
      </c>
      <c r="H2450">
        <v>550000</v>
      </c>
      <c r="I2450">
        <v>0</v>
      </c>
      <c r="J2450">
        <v>0</v>
      </c>
      <c r="K2450">
        <v>85000</v>
      </c>
      <c r="L2450">
        <v>200000</v>
      </c>
      <c r="M2450">
        <v>56200</v>
      </c>
      <c r="N2450">
        <v>11500</v>
      </c>
      <c r="O2450">
        <v>25500</v>
      </c>
      <c r="P2450">
        <v>4500</v>
      </c>
      <c r="Q2450">
        <v>2000</v>
      </c>
      <c r="R2450">
        <v>0</v>
      </c>
      <c r="S2450">
        <v>2308</v>
      </c>
      <c r="T2450">
        <v>35000</v>
      </c>
      <c r="U2450">
        <v>36000</v>
      </c>
      <c r="V2450">
        <v>0</v>
      </c>
      <c r="W2450">
        <v>15000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35833</v>
      </c>
      <c r="AD2450">
        <v>0</v>
      </c>
      <c r="AE2450">
        <v>0</v>
      </c>
      <c r="AF2450">
        <v>54294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828714</v>
      </c>
      <c r="AO2450">
        <v>352885</v>
      </c>
      <c r="AP2450">
        <v>54294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0</v>
      </c>
      <c r="BI2450">
        <v>0</v>
      </c>
      <c r="BJ2450">
        <v>0</v>
      </c>
      <c r="BK2450">
        <v>407179</v>
      </c>
      <c r="BL2450">
        <v>0</v>
      </c>
      <c r="BM2450">
        <v>0</v>
      </c>
      <c r="BN2450">
        <v>0</v>
      </c>
      <c r="BO2450">
        <v>0</v>
      </c>
      <c r="BP2450">
        <v>0</v>
      </c>
      <c r="BQ2450">
        <v>0</v>
      </c>
      <c r="BR2450">
        <v>0</v>
      </c>
      <c r="BS2450">
        <v>0</v>
      </c>
      <c r="BT2450">
        <v>0</v>
      </c>
      <c r="BU2450">
        <v>0</v>
      </c>
      <c r="BV2450">
        <v>0</v>
      </c>
      <c r="BW2450">
        <v>0</v>
      </c>
      <c r="BX2450">
        <v>0</v>
      </c>
      <c r="BY2450">
        <v>0</v>
      </c>
      <c r="BZ2450">
        <v>0</v>
      </c>
      <c r="CA2450">
        <v>0</v>
      </c>
      <c r="CB2450">
        <v>0</v>
      </c>
      <c r="CC2450">
        <v>0</v>
      </c>
      <c r="CD2450">
        <v>0</v>
      </c>
      <c r="CE2450">
        <v>0</v>
      </c>
      <c r="CF2450">
        <v>0</v>
      </c>
      <c r="CG2450">
        <v>0</v>
      </c>
      <c r="CH2450">
        <v>0</v>
      </c>
      <c r="CI2450">
        <v>0</v>
      </c>
      <c r="CJ2450">
        <v>0</v>
      </c>
      <c r="CK2450">
        <v>0</v>
      </c>
      <c r="CL2450">
        <v>0</v>
      </c>
      <c r="CM2450">
        <v>0</v>
      </c>
      <c r="CN2450">
        <v>0</v>
      </c>
      <c r="CO2450">
        <v>0</v>
      </c>
      <c r="CP2450">
        <v>0</v>
      </c>
      <c r="CQ2450">
        <v>0</v>
      </c>
      <c r="CR2450">
        <v>0</v>
      </c>
      <c r="CS2450">
        <v>0</v>
      </c>
      <c r="CT2450">
        <v>0</v>
      </c>
      <c r="CU2450">
        <v>0</v>
      </c>
      <c r="CV2450">
        <v>0</v>
      </c>
      <c r="CW2450">
        <v>0</v>
      </c>
      <c r="CX2450">
        <v>0</v>
      </c>
      <c r="CY2450">
        <v>0</v>
      </c>
      <c r="CZ2450">
        <v>0</v>
      </c>
      <c r="DA2450">
        <v>0</v>
      </c>
      <c r="DB2450">
        <v>0</v>
      </c>
      <c r="DC2450">
        <v>0</v>
      </c>
      <c r="DD2450">
        <v>0</v>
      </c>
      <c r="DE2450">
        <v>0</v>
      </c>
      <c r="DF2450">
        <v>0</v>
      </c>
      <c r="DG2450">
        <v>0</v>
      </c>
      <c r="DH2450">
        <v>0</v>
      </c>
      <c r="DI2450">
        <v>0</v>
      </c>
      <c r="DJ2450">
        <v>0</v>
      </c>
      <c r="DK2450">
        <v>0</v>
      </c>
      <c r="DL2450">
        <v>0</v>
      </c>
      <c r="DM2450">
        <v>0</v>
      </c>
      <c r="DN2450">
        <v>0</v>
      </c>
      <c r="DO2450">
        <v>0</v>
      </c>
      <c r="DP2450">
        <v>137700</v>
      </c>
      <c r="DQ2450">
        <v>-795156</v>
      </c>
      <c r="DR2450">
        <v>795156</v>
      </c>
      <c r="DS2450">
        <v>0</v>
      </c>
    </row>
    <row r="2451" spans="1:123" x14ac:dyDescent="0.3">
      <c r="A2451" t="str">
        <f t="shared" si="38"/>
        <v>20501934</v>
      </c>
      <c r="B2451">
        <v>70</v>
      </c>
      <c r="C2451">
        <v>2050</v>
      </c>
      <c r="D2451">
        <v>193412</v>
      </c>
      <c r="E2451">
        <v>28</v>
      </c>
      <c r="F2451">
        <v>2141332</v>
      </c>
      <c r="G2451">
        <v>163021</v>
      </c>
      <c r="H2451">
        <v>550000</v>
      </c>
      <c r="I2451">
        <v>0</v>
      </c>
      <c r="J2451">
        <v>0</v>
      </c>
      <c r="K2451">
        <v>85000</v>
      </c>
      <c r="L2451">
        <v>200000</v>
      </c>
      <c r="M2451">
        <v>56200</v>
      </c>
      <c r="N2451">
        <v>11500</v>
      </c>
      <c r="O2451">
        <v>25500</v>
      </c>
      <c r="P2451">
        <v>4500</v>
      </c>
      <c r="Q2451">
        <v>2000</v>
      </c>
      <c r="R2451">
        <v>0</v>
      </c>
      <c r="S2451">
        <v>2093</v>
      </c>
      <c r="T2451">
        <v>35000</v>
      </c>
      <c r="U2451">
        <v>36000</v>
      </c>
      <c r="V2451">
        <v>0</v>
      </c>
      <c r="W2451">
        <v>20000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54384</v>
      </c>
      <c r="AD2451">
        <v>0</v>
      </c>
      <c r="AE2451">
        <v>0</v>
      </c>
      <c r="AF2451">
        <v>82402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795391</v>
      </c>
      <c r="AO2451">
        <v>535571</v>
      </c>
      <c r="AP2451">
        <v>82402</v>
      </c>
      <c r="AQ2451">
        <v>0</v>
      </c>
      <c r="AR2451">
        <v>3747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0</v>
      </c>
      <c r="BI2451">
        <v>0</v>
      </c>
      <c r="BJ2451">
        <v>0</v>
      </c>
      <c r="BK2451">
        <v>621720</v>
      </c>
      <c r="BL2451">
        <v>0</v>
      </c>
      <c r="BM2451">
        <v>0</v>
      </c>
      <c r="BN2451">
        <v>0</v>
      </c>
      <c r="BO2451">
        <v>0</v>
      </c>
      <c r="BP2451">
        <v>0</v>
      </c>
      <c r="BQ2451">
        <v>0</v>
      </c>
      <c r="BR2451">
        <v>0</v>
      </c>
      <c r="BS2451">
        <v>0</v>
      </c>
      <c r="BT2451">
        <v>0</v>
      </c>
      <c r="BU2451">
        <v>0</v>
      </c>
      <c r="BV2451">
        <v>0</v>
      </c>
      <c r="BW2451">
        <v>0</v>
      </c>
      <c r="BX2451">
        <v>0</v>
      </c>
      <c r="BY2451">
        <v>0</v>
      </c>
      <c r="BZ2451">
        <v>0</v>
      </c>
      <c r="CA2451">
        <v>0</v>
      </c>
      <c r="CB2451">
        <v>0</v>
      </c>
      <c r="CC2451">
        <v>0</v>
      </c>
      <c r="CD2451">
        <v>0</v>
      </c>
      <c r="CE2451">
        <v>0</v>
      </c>
      <c r="CF2451">
        <v>0</v>
      </c>
      <c r="CG2451">
        <v>0</v>
      </c>
      <c r="CH2451">
        <v>0</v>
      </c>
      <c r="CI2451">
        <v>0</v>
      </c>
      <c r="CJ2451">
        <v>0</v>
      </c>
      <c r="CK2451">
        <v>0</v>
      </c>
      <c r="CL2451">
        <v>0</v>
      </c>
      <c r="CM2451">
        <v>0</v>
      </c>
      <c r="CN2451">
        <v>0</v>
      </c>
      <c r="CO2451">
        <v>0</v>
      </c>
      <c r="CP2451">
        <v>0</v>
      </c>
      <c r="CQ2451">
        <v>0</v>
      </c>
      <c r="CR2451">
        <v>0</v>
      </c>
      <c r="CS2451">
        <v>0</v>
      </c>
      <c r="CT2451">
        <v>0</v>
      </c>
      <c r="CU2451">
        <v>0</v>
      </c>
      <c r="CV2451">
        <v>0</v>
      </c>
      <c r="CW2451">
        <v>0</v>
      </c>
      <c r="CX2451">
        <v>0</v>
      </c>
      <c r="CY2451">
        <v>0</v>
      </c>
      <c r="CZ2451">
        <v>0</v>
      </c>
      <c r="DA2451">
        <v>0</v>
      </c>
      <c r="DB2451">
        <v>0</v>
      </c>
      <c r="DC2451">
        <v>0</v>
      </c>
      <c r="DD2451">
        <v>0</v>
      </c>
      <c r="DE2451">
        <v>0</v>
      </c>
      <c r="DF2451">
        <v>0</v>
      </c>
      <c r="DG2451">
        <v>0</v>
      </c>
      <c r="DH2451">
        <v>0</v>
      </c>
      <c r="DI2451">
        <v>0</v>
      </c>
      <c r="DJ2451">
        <v>0</v>
      </c>
      <c r="DK2451">
        <v>0</v>
      </c>
      <c r="DL2451">
        <v>0</v>
      </c>
      <c r="DM2451">
        <v>0</v>
      </c>
      <c r="DN2451">
        <v>0</v>
      </c>
      <c r="DO2451">
        <v>0</v>
      </c>
      <c r="DP2451">
        <v>117700</v>
      </c>
      <c r="DQ2451">
        <v>-923242</v>
      </c>
      <c r="DR2451">
        <v>923242</v>
      </c>
      <c r="DS2451">
        <v>0</v>
      </c>
    </row>
    <row r="2452" spans="1:123" x14ac:dyDescent="0.3">
      <c r="A2452" t="str">
        <f t="shared" si="38"/>
        <v>20161992</v>
      </c>
      <c r="B2452">
        <v>71</v>
      </c>
      <c r="C2452">
        <v>2016</v>
      </c>
      <c r="D2452">
        <v>199212</v>
      </c>
      <c r="E2452">
        <v>24</v>
      </c>
      <c r="F2452">
        <v>1529027</v>
      </c>
      <c r="G2452">
        <v>211232</v>
      </c>
      <c r="H2452">
        <v>550000</v>
      </c>
      <c r="I2452">
        <v>0</v>
      </c>
      <c r="J2452">
        <v>126000</v>
      </c>
      <c r="K2452">
        <v>85000</v>
      </c>
      <c r="L2452">
        <v>100000</v>
      </c>
      <c r="M2452">
        <v>56200</v>
      </c>
      <c r="N2452">
        <v>11500</v>
      </c>
      <c r="O2452">
        <v>25500</v>
      </c>
      <c r="P2452">
        <v>4500</v>
      </c>
      <c r="Q2452">
        <v>2000</v>
      </c>
      <c r="R2452">
        <v>0</v>
      </c>
      <c r="S2452">
        <v>8370</v>
      </c>
      <c r="T2452">
        <v>35000</v>
      </c>
      <c r="U2452">
        <v>36000</v>
      </c>
      <c r="V2452">
        <v>0</v>
      </c>
      <c r="W2452">
        <v>0</v>
      </c>
      <c r="X2452">
        <v>79000</v>
      </c>
      <c r="Y2452">
        <v>0</v>
      </c>
      <c r="Z2452">
        <v>0</v>
      </c>
      <c r="AA2452">
        <v>0</v>
      </c>
      <c r="AB2452">
        <v>210000</v>
      </c>
      <c r="AC2452">
        <v>46729</v>
      </c>
      <c r="AD2452">
        <v>0</v>
      </c>
      <c r="AE2452">
        <v>70803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139197</v>
      </c>
      <c r="AL2452">
        <v>0</v>
      </c>
      <c r="AM2452">
        <v>0</v>
      </c>
      <c r="AN2452">
        <v>1009070</v>
      </c>
      <c r="AO2452">
        <v>460184</v>
      </c>
      <c r="AP2452">
        <v>70803</v>
      </c>
      <c r="AQ2452">
        <v>0</v>
      </c>
      <c r="AR2452">
        <v>0</v>
      </c>
      <c r="AS2452">
        <v>3000</v>
      </c>
      <c r="AT2452">
        <v>8000</v>
      </c>
      <c r="AU2452">
        <v>200000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0</v>
      </c>
      <c r="BI2452">
        <v>0</v>
      </c>
      <c r="BJ2452">
        <v>0</v>
      </c>
      <c r="BK2452">
        <v>741987</v>
      </c>
      <c r="BL2452">
        <v>0</v>
      </c>
      <c r="BM2452">
        <v>25202</v>
      </c>
      <c r="BN2452">
        <v>0</v>
      </c>
      <c r="BO2452">
        <v>0</v>
      </c>
      <c r="BP2452">
        <v>0</v>
      </c>
      <c r="BQ2452">
        <v>0</v>
      </c>
      <c r="BR2452">
        <v>0</v>
      </c>
      <c r="BS2452">
        <v>0</v>
      </c>
      <c r="BT2452">
        <v>0</v>
      </c>
      <c r="BU2452">
        <v>0</v>
      </c>
      <c r="BV2452">
        <v>0</v>
      </c>
      <c r="BW2452">
        <v>0</v>
      </c>
      <c r="BX2452">
        <v>0</v>
      </c>
      <c r="BY2452">
        <v>0</v>
      </c>
      <c r="BZ2452">
        <v>0</v>
      </c>
      <c r="CA2452">
        <v>0</v>
      </c>
      <c r="CB2452">
        <v>0</v>
      </c>
      <c r="CC2452">
        <v>0</v>
      </c>
      <c r="CD2452">
        <v>0</v>
      </c>
      <c r="CE2452">
        <v>0</v>
      </c>
      <c r="CF2452">
        <v>0</v>
      </c>
      <c r="CG2452">
        <v>0</v>
      </c>
      <c r="CH2452">
        <v>0</v>
      </c>
      <c r="CI2452">
        <v>0</v>
      </c>
      <c r="CJ2452">
        <v>0</v>
      </c>
      <c r="CK2452">
        <v>0</v>
      </c>
      <c r="CL2452">
        <v>0</v>
      </c>
      <c r="CM2452">
        <v>0</v>
      </c>
      <c r="CN2452">
        <v>0</v>
      </c>
      <c r="CO2452">
        <v>0</v>
      </c>
      <c r="CP2452">
        <v>0</v>
      </c>
      <c r="CQ2452">
        <v>70798</v>
      </c>
      <c r="CR2452">
        <v>61000</v>
      </c>
      <c r="CS2452">
        <v>0</v>
      </c>
      <c r="CT2452">
        <v>18000</v>
      </c>
      <c r="CU2452">
        <v>0</v>
      </c>
      <c r="CV2452">
        <v>0</v>
      </c>
      <c r="CW2452">
        <v>0</v>
      </c>
      <c r="CX2452">
        <v>0</v>
      </c>
      <c r="CY2452">
        <v>0</v>
      </c>
      <c r="CZ2452">
        <v>0</v>
      </c>
      <c r="DA2452">
        <v>0</v>
      </c>
      <c r="DB2452">
        <v>0</v>
      </c>
      <c r="DC2452">
        <v>0</v>
      </c>
      <c r="DD2452">
        <v>0</v>
      </c>
      <c r="DE2452">
        <v>5000</v>
      </c>
      <c r="DF2452">
        <v>0</v>
      </c>
      <c r="DG2452">
        <v>0</v>
      </c>
      <c r="DH2452">
        <v>0</v>
      </c>
      <c r="DI2452">
        <v>0</v>
      </c>
      <c r="DJ2452">
        <v>126000</v>
      </c>
      <c r="DK2452">
        <v>124000</v>
      </c>
      <c r="DL2452">
        <v>30000</v>
      </c>
      <c r="DM2452">
        <v>137000</v>
      </c>
      <c r="DN2452">
        <v>0</v>
      </c>
      <c r="DO2452">
        <v>710995</v>
      </c>
      <c r="DP2452">
        <v>317700</v>
      </c>
      <c r="DQ2452">
        <v>-304202</v>
      </c>
      <c r="DR2452">
        <v>0</v>
      </c>
      <c r="DS2452">
        <v>0</v>
      </c>
    </row>
    <row r="2453" spans="1:123" x14ac:dyDescent="0.3">
      <c r="A2453" t="str">
        <f t="shared" si="38"/>
        <v>20171993</v>
      </c>
      <c r="B2453">
        <v>71</v>
      </c>
      <c r="C2453">
        <v>2017</v>
      </c>
      <c r="D2453">
        <v>199312</v>
      </c>
      <c r="E2453">
        <v>63</v>
      </c>
      <c r="F2453">
        <v>1521221</v>
      </c>
      <c r="G2453">
        <v>215203</v>
      </c>
      <c r="H2453">
        <v>550000</v>
      </c>
      <c r="I2453">
        <v>0</v>
      </c>
      <c r="J2453">
        <v>126000</v>
      </c>
      <c r="K2453">
        <v>85000</v>
      </c>
      <c r="L2453">
        <v>100000</v>
      </c>
      <c r="M2453">
        <v>56200</v>
      </c>
      <c r="N2453">
        <v>11500</v>
      </c>
      <c r="O2453">
        <v>25500</v>
      </c>
      <c r="P2453">
        <v>4500</v>
      </c>
      <c r="Q2453">
        <v>2000</v>
      </c>
      <c r="R2453">
        <v>0</v>
      </c>
      <c r="S2453">
        <v>8311</v>
      </c>
      <c r="T2453">
        <v>35000</v>
      </c>
      <c r="U2453">
        <v>36000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139197</v>
      </c>
      <c r="AC2453">
        <v>123189</v>
      </c>
      <c r="AD2453">
        <v>0</v>
      </c>
      <c r="AE2453">
        <v>139197</v>
      </c>
      <c r="AF2453">
        <v>47458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882553</v>
      </c>
      <c r="AO2453">
        <v>1213163</v>
      </c>
      <c r="AP2453">
        <v>186655</v>
      </c>
      <c r="AQ2453">
        <v>0</v>
      </c>
      <c r="AR2453">
        <v>20000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0</v>
      </c>
      <c r="BI2453">
        <v>0</v>
      </c>
      <c r="BJ2453">
        <v>0</v>
      </c>
      <c r="BK2453">
        <v>1419818</v>
      </c>
      <c r="BL2453">
        <v>0</v>
      </c>
      <c r="BM2453">
        <v>0</v>
      </c>
      <c r="BN2453">
        <v>0</v>
      </c>
      <c r="BO2453">
        <v>0</v>
      </c>
      <c r="BP2453">
        <v>0</v>
      </c>
      <c r="BQ2453">
        <v>0</v>
      </c>
      <c r="BR2453">
        <v>500000</v>
      </c>
      <c r="BS2453">
        <v>0</v>
      </c>
      <c r="BT2453">
        <v>0</v>
      </c>
      <c r="BU2453">
        <v>29946</v>
      </c>
      <c r="BV2453">
        <v>0</v>
      </c>
      <c r="BW2453">
        <v>0</v>
      </c>
      <c r="BX2453">
        <v>0</v>
      </c>
      <c r="BY2453">
        <v>0</v>
      </c>
      <c r="BZ2453">
        <v>0</v>
      </c>
      <c r="CA2453">
        <v>0</v>
      </c>
      <c r="CB2453">
        <v>0</v>
      </c>
      <c r="CC2453">
        <v>0</v>
      </c>
      <c r="CD2453">
        <v>0</v>
      </c>
      <c r="CE2453">
        <v>0</v>
      </c>
      <c r="CF2453">
        <v>0</v>
      </c>
      <c r="CG2453">
        <v>0</v>
      </c>
      <c r="CH2453">
        <v>0</v>
      </c>
      <c r="CI2453">
        <v>0</v>
      </c>
      <c r="CJ2453">
        <v>0</v>
      </c>
      <c r="CK2453">
        <v>0</v>
      </c>
      <c r="CL2453">
        <v>0</v>
      </c>
      <c r="CM2453">
        <v>0</v>
      </c>
      <c r="CN2453">
        <v>0</v>
      </c>
      <c r="CO2453">
        <v>0</v>
      </c>
      <c r="CP2453">
        <v>0</v>
      </c>
      <c r="CQ2453">
        <v>550798</v>
      </c>
      <c r="CR2453">
        <v>90946</v>
      </c>
      <c r="CS2453">
        <v>0</v>
      </c>
      <c r="CT2453">
        <v>18000</v>
      </c>
      <c r="CU2453">
        <v>0</v>
      </c>
      <c r="CV2453">
        <v>0</v>
      </c>
      <c r="CW2453">
        <v>0</v>
      </c>
      <c r="CX2453">
        <v>0</v>
      </c>
      <c r="CY2453">
        <v>0</v>
      </c>
      <c r="CZ2453">
        <v>0</v>
      </c>
      <c r="DA2453">
        <v>0</v>
      </c>
      <c r="DB2453">
        <v>0</v>
      </c>
      <c r="DC2453">
        <v>0</v>
      </c>
      <c r="DD2453">
        <v>0</v>
      </c>
      <c r="DE2453">
        <v>10000</v>
      </c>
      <c r="DF2453">
        <v>0</v>
      </c>
      <c r="DG2453">
        <v>23750</v>
      </c>
      <c r="DH2453">
        <v>0</v>
      </c>
      <c r="DI2453">
        <v>0</v>
      </c>
      <c r="DJ2453">
        <v>126000</v>
      </c>
      <c r="DK2453">
        <v>124000</v>
      </c>
      <c r="DL2453">
        <v>30000</v>
      </c>
      <c r="DM2453">
        <v>137000</v>
      </c>
      <c r="DN2453">
        <v>0</v>
      </c>
      <c r="DO2453">
        <v>1110495</v>
      </c>
      <c r="DP2453">
        <v>317700</v>
      </c>
      <c r="DQ2453">
        <v>529946</v>
      </c>
      <c r="DR2453">
        <v>0</v>
      </c>
      <c r="DS2453">
        <v>0</v>
      </c>
    </row>
    <row r="2454" spans="1:123" x14ac:dyDescent="0.3">
      <c r="A2454" t="str">
        <f t="shared" si="38"/>
        <v>20181994</v>
      </c>
      <c r="B2454">
        <v>71</v>
      </c>
      <c r="C2454">
        <v>2018</v>
      </c>
      <c r="D2454">
        <v>199412</v>
      </c>
      <c r="E2454">
        <v>46</v>
      </c>
      <c r="F2454">
        <v>1590289</v>
      </c>
      <c r="G2454">
        <v>186174</v>
      </c>
      <c r="H2454">
        <v>550000</v>
      </c>
      <c r="I2454">
        <v>0</v>
      </c>
      <c r="J2454">
        <v>120000</v>
      </c>
      <c r="K2454">
        <v>85000</v>
      </c>
      <c r="L2454">
        <v>130000</v>
      </c>
      <c r="M2454">
        <v>56200</v>
      </c>
      <c r="N2454">
        <v>11500</v>
      </c>
      <c r="O2454">
        <v>25500</v>
      </c>
      <c r="P2454">
        <v>4500</v>
      </c>
      <c r="Q2454">
        <v>2000</v>
      </c>
      <c r="R2454">
        <v>0</v>
      </c>
      <c r="S2454">
        <v>8252</v>
      </c>
      <c r="T2454">
        <v>35000</v>
      </c>
      <c r="U2454">
        <v>36000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89606</v>
      </c>
      <c r="AD2454">
        <v>46165</v>
      </c>
      <c r="AE2454">
        <v>0</v>
      </c>
      <c r="AF2454">
        <v>135771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818181</v>
      </c>
      <c r="AO2454">
        <v>882444</v>
      </c>
      <c r="AP2454">
        <v>135771</v>
      </c>
      <c r="AQ2454">
        <v>0</v>
      </c>
      <c r="AR2454">
        <v>20000</v>
      </c>
      <c r="AS2454">
        <v>3000</v>
      </c>
      <c r="AT2454">
        <v>8000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0</v>
      </c>
      <c r="BI2454">
        <v>0</v>
      </c>
      <c r="BJ2454">
        <v>0</v>
      </c>
      <c r="BK2454">
        <v>1049215</v>
      </c>
      <c r="BL2454">
        <v>0</v>
      </c>
      <c r="BM2454">
        <v>0</v>
      </c>
      <c r="BN2454">
        <v>0</v>
      </c>
      <c r="BO2454">
        <v>0</v>
      </c>
      <c r="BP2454">
        <v>0</v>
      </c>
      <c r="BQ2454">
        <v>0</v>
      </c>
      <c r="BR2454">
        <v>54933</v>
      </c>
      <c r="BS2454">
        <v>0</v>
      </c>
      <c r="BT2454">
        <v>0</v>
      </c>
      <c r="BU2454">
        <v>0</v>
      </c>
      <c r="BV2454">
        <v>0</v>
      </c>
      <c r="BW2454">
        <v>0</v>
      </c>
      <c r="BX2454">
        <v>0</v>
      </c>
      <c r="BY2454">
        <v>0</v>
      </c>
      <c r="BZ2454">
        <v>0</v>
      </c>
      <c r="CA2454">
        <v>0</v>
      </c>
      <c r="CB2454">
        <v>0</v>
      </c>
      <c r="CC2454">
        <v>0</v>
      </c>
      <c r="CD2454">
        <v>0</v>
      </c>
      <c r="CE2454">
        <v>0</v>
      </c>
      <c r="CF2454">
        <v>0</v>
      </c>
      <c r="CG2454">
        <v>0</v>
      </c>
      <c r="CH2454">
        <v>0</v>
      </c>
      <c r="CI2454">
        <v>0</v>
      </c>
      <c r="CJ2454">
        <v>0</v>
      </c>
      <c r="CK2454">
        <v>0</v>
      </c>
      <c r="CL2454">
        <v>0</v>
      </c>
      <c r="CM2454">
        <v>0</v>
      </c>
      <c r="CN2454">
        <v>0</v>
      </c>
      <c r="CO2454">
        <v>0</v>
      </c>
      <c r="CP2454">
        <v>0</v>
      </c>
      <c r="CQ2454">
        <v>585731</v>
      </c>
      <c r="CR2454">
        <v>90946</v>
      </c>
      <c r="CS2454">
        <v>0</v>
      </c>
      <c r="CT2454">
        <v>18000</v>
      </c>
      <c r="CU2454">
        <v>0</v>
      </c>
      <c r="CV2454">
        <v>0</v>
      </c>
      <c r="CW2454">
        <v>0</v>
      </c>
      <c r="CX2454">
        <v>0</v>
      </c>
      <c r="CY2454">
        <v>0</v>
      </c>
      <c r="CZ2454">
        <v>0</v>
      </c>
      <c r="DA2454">
        <v>0</v>
      </c>
      <c r="DB2454">
        <v>0</v>
      </c>
      <c r="DC2454">
        <v>0</v>
      </c>
      <c r="DD2454">
        <v>0</v>
      </c>
      <c r="DE2454">
        <v>15000</v>
      </c>
      <c r="DF2454">
        <v>0</v>
      </c>
      <c r="DG2454">
        <v>23750</v>
      </c>
      <c r="DH2454">
        <v>0</v>
      </c>
      <c r="DI2454">
        <v>0</v>
      </c>
      <c r="DJ2454">
        <v>126000</v>
      </c>
      <c r="DK2454">
        <v>124000</v>
      </c>
      <c r="DL2454">
        <v>30000</v>
      </c>
      <c r="DM2454">
        <v>137000</v>
      </c>
      <c r="DN2454">
        <v>0</v>
      </c>
      <c r="DO2454">
        <v>1150428</v>
      </c>
      <c r="DP2454">
        <v>317700</v>
      </c>
      <c r="DQ2454">
        <v>54933</v>
      </c>
      <c r="DR2454">
        <v>0</v>
      </c>
      <c r="DS2454">
        <v>0</v>
      </c>
    </row>
    <row r="2455" spans="1:123" x14ac:dyDescent="0.3">
      <c r="A2455" t="str">
        <f t="shared" si="38"/>
        <v>20191995</v>
      </c>
      <c r="B2455">
        <v>71</v>
      </c>
      <c r="C2455">
        <v>2019</v>
      </c>
      <c r="D2455">
        <v>199512</v>
      </c>
      <c r="E2455">
        <v>76</v>
      </c>
      <c r="F2455">
        <v>1592412</v>
      </c>
      <c r="G2455">
        <v>163145</v>
      </c>
      <c r="H2455">
        <v>550000</v>
      </c>
      <c r="I2455">
        <v>0</v>
      </c>
      <c r="J2455">
        <v>120000</v>
      </c>
      <c r="K2455">
        <v>85000</v>
      </c>
      <c r="L2455">
        <v>160000</v>
      </c>
      <c r="M2455">
        <v>56200</v>
      </c>
      <c r="N2455">
        <v>11500</v>
      </c>
      <c r="O2455">
        <v>25500</v>
      </c>
      <c r="P2455">
        <v>4500</v>
      </c>
      <c r="Q2455">
        <v>2000</v>
      </c>
      <c r="R2455">
        <v>0</v>
      </c>
      <c r="S2455">
        <v>8193</v>
      </c>
      <c r="T2455">
        <v>35000</v>
      </c>
      <c r="U2455">
        <v>36000</v>
      </c>
      <c r="V2455">
        <v>0</v>
      </c>
      <c r="W2455">
        <v>0</v>
      </c>
      <c r="X2455">
        <v>0</v>
      </c>
      <c r="Y2455">
        <v>0</v>
      </c>
      <c r="Z2455">
        <v>286441</v>
      </c>
      <c r="AA2455">
        <v>0</v>
      </c>
      <c r="AB2455">
        <v>0</v>
      </c>
      <c r="AC2455">
        <v>148458</v>
      </c>
      <c r="AD2455">
        <v>76485</v>
      </c>
      <c r="AE2455">
        <v>0</v>
      </c>
      <c r="AF2455">
        <v>224944</v>
      </c>
      <c r="AG2455">
        <v>0</v>
      </c>
      <c r="AH2455">
        <v>0</v>
      </c>
      <c r="AI2455">
        <v>0</v>
      </c>
      <c r="AJ2455">
        <v>25056</v>
      </c>
      <c r="AK2455">
        <v>25056</v>
      </c>
      <c r="AL2455">
        <v>0</v>
      </c>
      <c r="AM2455">
        <v>0</v>
      </c>
      <c r="AN2455">
        <v>447452</v>
      </c>
      <c r="AO2455">
        <v>1462019</v>
      </c>
      <c r="AP2455">
        <v>224944</v>
      </c>
      <c r="AQ2455">
        <v>0</v>
      </c>
      <c r="AR2455">
        <v>20000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11870</v>
      </c>
      <c r="BF2455">
        <v>0</v>
      </c>
      <c r="BG2455">
        <v>35194</v>
      </c>
      <c r="BH2455">
        <v>0</v>
      </c>
      <c r="BI2455">
        <v>0</v>
      </c>
      <c r="BJ2455">
        <v>0</v>
      </c>
      <c r="BK2455">
        <v>1659899</v>
      </c>
      <c r="BL2455">
        <v>0</v>
      </c>
      <c r="BM2455">
        <v>0</v>
      </c>
      <c r="BN2455">
        <v>0</v>
      </c>
      <c r="BO2455">
        <v>0</v>
      </c>
      <c r="BP2455">
        <v>0</v>
      </c>
      <c r="BQ2455">
        <v>0</v>
      </c>
      <c r="BR2455">
        <v>44269</v>
      </c>
      <c r="BS2455">
        <v>136000</v>
      </c>
      <c r="BT2455">
        <v>65000</v>
      </c>
      <c r="BU2455">
        <v>9054</v>
      </c>
      <c r="BV2455">
        <v>10000</v>
      </c>
      <c r="BW2455">
        <v>0</v>
      </c>
      <c r="BX2455">
        <v>0</v>
      </c>
      <c r="BY2455">
        <v>0</v>
      </c>
      <c r="BZ2455">
        <v>0</v>
      </c>
      <c r="CA2455">
        <v>0</v>
      </c>
      <c r="CB2455">
        <v>0</v>
      </c>
      <c r="CC2455">
        <v>0</v>
      </c>
      <c r="CD2455">
        <v>0</v>
      </c>
      <c r="CE2455">
        <v>0</v>
      </c>
      <c r="CF2455">
        <v>0</v>
      </c>
      <c r="CG2455">
        <v>25000</v>
      </c>
      <c r="CH2455">
        <v>572</v>
      </c>
      <c r="CI2455">
        <v>3000</v>
      </c>
      <c r="CJ2455">
        <v>2250</v>
      </c>
      <c r="CK2455">
        <v>900</v>
      </c>
      <c r="CL2455">
        <v>750</v>
      </c>
      <c r="CM2455">
        <v>3250</v>
      </c>
      <c r="CN2455">
        <v>15000</v>
      </c>
      <c r="CO2455">
        <v>750</v>
      </c>
      <c r="CP2455">
        <v>0</v>
      </c>
      <c r="CQ2455">
        <v>610000</v>
      </c>
      <c r="CR2455">
        <v>100000</v>
      </c>
      <c r="CS2455">
        <v>10000</v>
      </c>
      <c r="CT2455">
        <v>154000</v>
      </c>
      <c r="CU2455">
        <v>65000</v>
      </c>
      <c r="CV2455">
        <v>25000</v>
      </c>
      <c r="CW2455">
        <v>572</v>
      </c>
      <c r="CX2455">
        <v>3000</v>
      </c>
      <c r="CY2455">
        <v>2250</v>
      </c>
      <c r="CZ2455">
        <v>900</v>
      </c>
      <c r="DA2455">
        <v>750</v>
      </c>
      <c r="DB2455">
        <v>3250</v>
      </c>
      <c r="DC2455">
        <v>15000</v>
      </c>
      <c r="DD2455">
        <v>750</v>
      </c>
      <c r="DE2455">
        <v>20000</v>
      </c>
      <c r="DF2455">
        <v>286441</v>
      </c>
      <c r="DG2455">
        <v>23750</v>
      </c>
      <c r="DH2455">
        <v>0</v>
      </c>
      <c r="DI2455">
        <v>0</v>
      </c>
      <c r="DJ2455">
        <v>161194</v>
      </c>
      <c r="DK2455">
        <v>124000</v>
      </c>
      <c r="DL2455">
        <v>30000</v>
      </c>
      <c r="DM2455">
        <v>148870</v>
      </c>
      <c r="DN2455">
        <v>0</v>
      </c>
      <c r="DO2455">
        <v>1809783</v>
      </c>
      <c r="DP2455">
        <v>317700</v>
      </c>
      <c r="DQ2455">
        <v>674355</v>
      </c>
      <c r="DR2455">
        <v>0</v>
      </c>
      <c r="DS2455">
        <v>0</v>
      </c>
    </row>
    <row r="2456" spans="1:123" x14ac:dyDescent="0.3">
      <c r="A2456" t="str">
        <f t="shared" si="38"/>
        <v>20201996</v>
      </c>
      <c r="B2456">
        <v>71</v>
      </c>
      <c r="C2456">
        <v>2020</v>
      </c>
      <c r="D2456">
        <v>199612</v>
      </c>
      <c r="E2456">
        <v>56</v>
      </c>
      <c r="F2456">
        <v>1620273</v>
      </c>
      <c r="G2456">
        <v>163116</v>
      </c>
      <c r="H2456">
        <v>550000</v>
      </c>
      <c r="I2456">
        <v>0</v>
      </c>
      <c r="J2456">
        <v>120000</v>
      </c>
      <c r="K2456">
        <v>85000</v>
      </c>
      <c r="L2456">
        <v>192500</v>
      </c>
      <c r="M2456">
        <v>56200</v>
      </c>
      <c r="N2456">
        <v>11500</v>
      </c>
      <c r="O2456">
        <v>25500</v>
      </c>
      <c r="P2456">
        <v>4500</v>
      </c>
      <c r="Q2456">
        <v>2000</v>
      </c>
      <c r="R2456">
        <v>0</v>
      </c>
      <c r="S2456">
        <v>8134</v>
      </c>
      <c r="T2456">
        <v>35000</v>
      </c>
      <c r="U2456">
        <v>36000</v>
      </c>
      <c r="V2456">
        <v>0</v>
      </c>
      <c r="W2456">
        <v>0</v>
      </c>
      <c r="X2456">
        <v>0</v>
      </c>
      <c r="Y2456">
        <v>0</v>
      </c>
      <c r="Z2456">
        <v>170579</v>
      </c>
      <c r="AA2456">
        <v>0</v>
      </c>
      <c r="AB2456">
        <v>25056</v>
      </c>
      <c r="AC2456">
        <v>108767</v>
      </c>
      <c r="AD2456">
        <v>56037</v>
      </c>
      <c r="AE2456">
        <v>25056</v>
      </c>
      <c r="AF2456">
        <v>139748</v>
      </c>
      <c r="AG2456">
        <v>0</v>
      </c>
      <c r="AH2456">
        <v>0</v>
      </c>
      <c r="AI2456">
        <v>0</v>
      </c>
      <c r="AJ2456">
        <v>110252</v>
      </c>
      <c r="AK2456">
        <v>110252</v>
      </c>
      <c r="AL2456">
        <v>0</v>
      </c>
      <c r="AM2456">
        <v>0</v>
      </c>
      <c r="AN2456">
        <v>595755</v>
      </c>
      <c r="AO2456">
        <v>1071143</v>
      </c>
      <c r="AP2456">
        <v>164804</v>
      </c>
      <c r="AQ2456">
        <v>0</v>
      </c>
      <c r="AR2456">
        <v>20000</v>
      </c>
      <c r="AS2456">
        <v>3000</v>
      </c>
      <c r="AT2456">
        <v>8000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0</v>
      </c>
      <c r="BI2456">
        <v>0</v>
      </c>
      <c r="BJ2456">
        <v>0</v>
      </c>
      <c r="BK2456">
        <v>1266947</v>
      </c>
      <c r="BL2456">
        <v>0</v>
      </c>
      <c r="BM2456">
        <v>0</v>
      </c>
      <c r="BN2456">
        <v>0</v>
      </c>
      <c r="BO2456">
        <v>0</v>
      </c>
      <c r="BP2456">
        <v>0</v>
      </c>
      <c r="BQ2456">
        <v>0</v>
      </c>
      <c r="BR2456">
        <v>20000</v>
      </c>
      <c r="BS2456">
        <v>0</v>
      </c>
      <c r="BT2456">
        <v>0</v>
      </c>
      <c r="BU2456">
        <v>0</v>
      </c>
      <c r="BV2456">
        <v>0</v>
      </c>
      <c r="BW2456">
        <v>0</v>
      </c>
      <c r="BX2456">
        <v>0</v>
      </c>
      <c r="BY2456">
        <v>0</v>
      </c>
      <c r="BZ2456">
        <v>0</v>
      </c>
      <c r="CA2456">
        <v>0</v>
      </c>
      <c r="CB2456">
        <v>0</v>
      </c>
      <c r="CC2456">
        <v>0</v>
      </c>
      <c r="CD2456">
        <v>0</v>
      </c>
      <c r="CE2456">
        <v>0</v>
      </c>
      <c r="CF2456">
        <v>0</v>
      </c>
      <c r="CG2456">
        <v>8408</v>
      </c>
      <c r="CH2456">
        <v>193</v>
      </c>
      <c r="CI2456">
        <v>1009</v>
      </c>
      <c r="CJ2456">
        <v>757</v>
      </c>
      <c r="CK2456">
        <v>303</v>
      </c>
      <c r="CL2456">
        <v>252</v>
      </c>
      <c r="CM2456">
        <v>1093</v>
      </c>
      <c r="CN2456">
        <v>11045</v>
      </c>
      <c r="CO2456">
        <v>252</v>
      </c>
      <c r="CP2456">
        <v>0</v>
      </c>
      <c r="CQ2456">
        <v>610000</v>
      </c>
      <c r="CR2456">
        <v>100000</v>
      </c>
      <c r="CS2456">
        <v>10000</v>
      </c>
      <c r="CT2456">
        <v>154000</v>
      </c>
      <c r="CU2456">
        <v>65000</v>
      </c>
      <c r="CV2456">
        <v>33408</v>
      </c>
      <c r="CW2456">
        <v>765</v>
      </c>
      <c r="CX2456">
        <v>4009</v>
      </c>
      <c r="CY2456">
        <v>3007</v>
      </c>
      <c r="CZ2456">
        <v>1203</v>
      </c>
      <c r="DA2456">
        <v>1002</v>
      </c>
      <c r="DB2456">
        <v>4343</v>
      </c>
      <c r="DC2456">
        <v>26045</v>
      </c>
      <c r="DD2456">
        <v>1002</v>
      </c>
      <c r="DE2456">
        <v>25000</v>
      </c>
      <c r="DF2456">
        <v>434535</v>
      </c>
      <c r="DG2456">
        <v>23750</v>
      </c>
      <c r="DH2456">
        <v>0</v>
      </c>
      <c r="DI2456">
        <v>0</v>
      </c>
      <c r="DJ2456">
        <v>157675</v>
      </c>
      <c r="DK2456">
        <v>124000</v>
      </c>
      <c r="DL2456">
        <v>30000</v>
      </c>
      <c r="DM2456">
        <v>147683</v>
      </c>
      <c r="DN2456">
        <v>0</v>
      </c>
      <c r="DO2456">
        <v>2066679</v>
      </c>
      <c r="DP2456">
        <v>317700</v>
      </c>
      <c r="DQ2456">
        <v>324144</v>
      </c>
      <c r="DR2456">
        <v>0</v>
      </c>
      <c r="DS2456">
        <v>0</v>
      </c>
    </row>
    <row r="2457" spans="1:123" x14ac:dyDescent="0.3">
      <c r="A2457" t="str">
        <f t="shared" si="38"/>
        <v>20211997</v>
      </c>
      <c r="B2457">
        <v>71</v>
      </c>
      <c r="C2457">
        <v>2021</v>
      </c>
      <c r="D2457">
        <v>199712</v>
      </c>
      <c r="E2457">
        <v>51</v>
      </c>
      <c r="F2457">
        <v>1735501</v>
      </c>
      <c r="G2457">
        <v>163116</v>
      </c>
      <c r="H2457">
        <v>550000</v>
      </c>
      <c r="I2457">
        <v>0</v>
      </c>
      <c r="J2457">
        <v>120000</v>
      </c>
      <c r="K2457">
        <v>85000</v>
      </c>
      <c r="L2457">
        <v>205000</v>
      </c>
      <c r="M2457">
        <v>56200</v>
      </c>
      <c r="N2457">
        <v>11500</v>
      </c>
      <c r="O2457">
        <v>25500</v>
      </c>
      <c r="P2457">
        <v>4500</v>
      </c>
      <c r="Q2457">
        <v>2000</v>
      </c>
      <c r="R2457">
        <v>0</v>
      </c>
      <c r="S2457">
        <v>7945</v>
      </c>
      <c r="T2457">
        <v>35000</v>
      </c>
      <c r="U2457">
        <v>36000</v>
      </c>
      <c r="V2457">
        <v>0</v>
      </c>
      <c r="W2457">
        <v>0</v>
      </c>
      <c r="X2457">
        <v>0</v>
      </c>
      <c r="Y2457">
        <v>0</v>
      </c>
      <c r="Z2457">
        <v>48027</v>
      </c>
      <c r="AA2457">
        <v>0</v>
      </c>
      <c r="AB2457">
        <v>110252</v>
      </c>
      <c r="AC2457">
        <v>98576</v>
      </c>
      <c r="AD2457">
        <v>0</v>
      </c>
      <c r="AE2457">
        <v>110252</v>
      </c>
      <c r="AF2457">
        <v>39111</v>
      </c>
      <c r="AG2457">
        <v>0</v>
      </c>
      <c r="AH2457">
        <v>0</v>
      </c>
      <c r="AI2457">
        <v>0</v>
      </c>
      <c r="AJ2457">
        <v>150783</v>
      </c>
      <c r="AK2457">
        <v>150783</v>
      </c>
      <c r="AL2457">
        <v>0</v>
      </c>
      <c r="AM2457">
        <v>0</v>
      </c>
      <c r="AN2457">
        <v>790724</v>
      </c>
      <c r="AO2457">
        <v>970781</v>
      </c>
      <c r="AP2457">
        <v>149363</v>
      </c>
      <c r="AQ2457">
        <v>16187</v>
      </c>
      <c r="AR2457">
        <v>20000</v>
      </c>
      <c r="AS2457">
        <v>3000</v>
      </c>
      <c r="AT2457">
        <v>8000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0</v>
      </c>
      <c r="BI2457">
        <v>0</v>
      </c>
      <c r="BJ2457">
        <v>0</v>
      </c>
      <c r="BK2457">
        <v>1167331</v>
      </c>
      <c r="BL2457">
        <v>0</v>
      </c>
      <c r="BM2457">
        <v>0</v>
      </c>
      <c r="BN2457">
        <v>0</v>
      </c>
      <c r="BO2457">
        <v>0</v>
      </c>
      <c r="BP2457">
        <v>0</v>
      </c>
      <c r="BQ2457">
        <v>0</v>
      </c>
      <c r="BR2457">
        <v>20000</v>
      </c>
      <c r="BS2457">
        <v>0</v>
      </c>
      <c r="BT2457">
        <v>0</v>
      </c>
      <c r="BU2457">
        <v>0</v>
      </c>
      <c r="BV2457">
        <v>0</v>
      </c>
      <c r="BW2457">
        <v>0</v>
      </c>
      <c r="BX2457">
        <v>0</v>
      </c>
      <c r="BY2457">
        <v>0</v>
      </c>
      <c r="BZ2457">
        <v>0</v>
      </c>
      <c r="CA2457">
        <v>0</v>
      </c>
      <c r="CB2457">
        <v>0</v>
      </c>
      <c r="CC2457">
        <v>0</v>
      </c>
      <c r="CD2457">
        <v>0</v>
      </c>
      <c r="CE2457">
        <v>0</v>
      </c>
      <c r="CF2457">
        <v>0</v>
      </c>
      <c r="CG2457">
        <v>1670</v>
      </c>
      <c r="CH2457">
        <v>38</v>
      </c>
      <c r="CI2457">
        <v>200</v>
      </c>
      <c r="CJ2457">
        <v>150</v>
      </c>
      <c r="CK2457">
        <v>60</v>
      </c>
      <c r="CL2457">
        <v>50</v>
      </c>
      <c r="CM2457">
        <v>217</v>
      </c>
      <c r="CN2457">
        <v>1002</v>
      </c>
      <c r="CO2457">
        <v>50</v>
      </c>
      <c r="CP2457">
        <v>0</v>
      </c>
      <c r="CQ2457">
        <v>610000</v>
      </c>
      <c r="CR2457">
        <v>100000</v>
      </c>
      <c r="CS2457">
        <v>10000</v>
      </c>
      <c r="CT2457">
        <v>154000</v>
      </c>
      <c r="CU2457">
        <v>65000</v>
      </c>
      <c r="CV2457">
        <v>35078</v>
      </c>
      <c r="CW2457">
        <v>804</v>
      </c>
      <c r="CX2457">
        <v>4209</v>
      </c>
      <c r="CY2457">
        <v>3157</v>
      </c>
      <c r="CZ2457">
        <v>1263</v>
      </c>
      <c r="DA2457">
        <v>1052</v>
      </c>
      <c r="DB2457">
        <v>4560</v>
      </c>
      <c r="DC2457">
        <v>27047</v>
      </c>
      <c r="DD2457">
        <v>1052</v>
      </c>
      <c r="DE2457">
        <v>30000</v>
      </c>
      <c r="DF2457">
        <v>461253</v>
      </c>
      <c r="DG2457">
        <v>23750</v>
      </c>
      <c r="DH2457">
        <v>0</v>
      </c>
      <c r="DI2457">
        <v>0</v>
      </c>
      <c r="DJ2457">
        <v>157675</v>
      </c>
      <c r="DK2457">
        <v>124000</v>
      </c>
      <c r="DL2457">
        <v>30000</v>
      </c>
      <c r="DM2457">
        <v>147683</v>
      </c>
      <c r="DN2457">
        <v>0</v>
      </c>
      <c r="DO2457">
        <v>2142366</v>
      </c>
      <c r="DP2457">
        <v>317700</v>
      </c>
      <c r="DQ2457">
        <v>222248</v>
      </c>
      <c r="DR2457">
        <v>0</v>
      </c>
      <c r="DS2457">
        <v>0</v>
      </c>
    </row>
    <row r="2458" spans="1:123" x14ac:dyDescent="0.3">
      <c r="A2458" t="str">
        <f t="shared" si="38"/>
        <v>20221998</v>
      </c>
      <c r="B2458">
        <v>71</v>
      </c>
      <c r="C2458">
        <v>2022</v>
      </c>
      <c r="D2458">
        <v>199812</v>
      </c>
      <c r="E2458">
        <v>64</v>
      </c>
      <c r="F2458">
        <v>1285985</v>
      </c>
      <c r="G2458">
        <v>163115</v>
      </c>
      <c r="H2458">
        <v>550000</v>
      </c>
      <c r="I2458">
        <v>0</v>
      </c>
      <c r="J2458">
        <v>120000</v>
      </c>
      <c r="K2458">
        <v>85000</v>
      </c>
      <c r="L2458">
        <v>202500</v>
      </c>
      <c r="M2458">
        <v>56200</v>
      </c>
      <c r="N2458">
        <v>11500</v>
      </c>
      <c r="O2458">
        <v>25500</v>
      </c>
      <c r="P2458">
        <v>4500</v>
      </c>
      <c r="Q2458">
        <v>2000</v>
      </c>
      <c r="R2458">
        <v>0</v>
      </c>
      <c r="S2458">
        <v>7757</v>
      </c>
      <c r="T2458">
        <v>35000</v>
      </c>
      <c r="U2458">
        <v>36000</v>
      </c>
      <c r="V2458">
        <v>0</v>
      </c>
      <c r="W2458">
        <v>0</v>
      </c>
      <c r="X2458">
        <v>0</v>
      </c>
      <c r="Y2458">
        <v>0</v>
      </c>
      <c r="Z2458">
        <v>338520</v>
      </c>
      <c r="AA2458">
        <v>0</v>
      </c>
      <c r="AB2458">
        <v>150783</v>
      </c>
      <c r="AC2458">
        <v>124782</v>
      </c>
      <c r="AD2458">
        <v>0</v>
      </c>
      <c r="AE2458">
        <v>150783</v>
      </c>
      <c r="AF2458">
        <v>38286</v>
      </c>
      <c r="AG2458">
        <v>0</v>
      </c>
      <c r="AH2458">
        <v>0</v>
      </c>
      <c r="AI2458">
        <v>0</v>
      </c>
      <c r="AJ2458">
        <v>211714</v>
      </c>
      <c r="AK2458">
        <v>211714</v>
      </c>
      <c r="AL2458">
        <v>0</v>
      </c>
      <c r="AM2458">
        <v>0</v>
      </c>
      <c r="AN2458">
        <v>437437</v>
      </c>
      <c r="AO2458">
        <v>1228854</v>
      </c>
      <c r="AP2458">
        <v>189069</v>
      </c>
      <c r="AQ2458">
        <v>0</v>
      </c>
      <c r="AR2458">
        <v>20000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36284</v>
      </c>
      <c r="BE2458">
        <v>111111</v>
      </c>
      <c r="BF2458">
        <v>60000</v>
      </c>
      <c r="BG2458">
        <v>35194</v>
      </c>
      <c r="BH2458">
        <v>20000</v>
      </c>
      <c r="BI2458">
        <v>56200</v>
      </c>
      <c r="BJ2458">
        <v>0</v>
      </c>
      <c r="BK2458">
        <v>1119135</v>
      </c>
      <c r="BL2458">
        <v>0</v>
      </c>
      <c r="BM2458">
        <v>0</v>
      </c>
      <c r="BN2458">
        <v>0</v>
      </c>
      <c r="BO2458">
        <v>0</v>
      </c>
      <c r="BP2458">
        <v>0</v>
      </c>
      <c r="BQ2458">
        <v>0</v>
      </c>
      <c r="BR2458">
        <v>20000</v>
      </c>
      <c r="BS2458">
        <v>0</v>
      </c>
      <c r="BT2458">
        <v>0</v>
      </c>
      <c r="BU2458">
        <v>0</v>
      </c>
      <c r="BV2458">
        <v>0</v>
      </c>
      <c r="BW2458">
        <v>0</v>
      </c>
      <c r="BX2458">
        <v>0</v>
      </c>
      <c r="BY2458">
        <v>0</v>
      </c>
      <c r="BZ2458">
        <v>0</v>
      </c>
      <c r="CA2458">
        <v>0</v>
      </c>
      <c r="CB2458">
        <v>0</v>
      </c>
      <c r="CC2458">
        <v>0</v>
      </c>
      <c r="CD2458">
        <v>0</v>
      </c>
      <c r="CE2458">
        <v>0</v>
      </c>
      <c r="CF2458">
        <v>0</v>
      </c>
      <c r="CG2458">
        <v>25000</v>
      </c>
      <c r="CH2458">
        <v>572</v>
      </c>
      <c r="CI2458">
        <v>3000</v>
      </c>
      <c r="CJ2458">
        <v>2250</v>
      </c>
      <c r="CK2458">
        <v>900</v>
      </c>
      <c r="CL2458">
        <v>750</v>
      </c>
      <c r="CM2458">
        <v>3250</v>
      </c>
      <c r="CN2458">
        <v>15000</v>
      </c>
      <c r="CO2458">
        <v>750</v>
      </c>
      <c r="CP2458">
        <v>0</v>
      </c>
      <c r="CQ2458">
        <v>610000</v>
      </c>
      <c r="CR2458">
        <v>100000</v>
      </c>
      <c r="CS2458">
        <v>10000</v>
      </c>
      <c r="CT2458">
        <v>154000</v>
      </c>
      <c r="CU2458">
        <v>65000</v>
      </c>
      <c r="CV2458">
        <v>60078</v>
      </c>
      <c r="CW2458">
        <v>1376</v>
      </c>
      <c r="CX2458">
        <v>7209</v>
      </c>
      <c r="CY2458">
        <v>5407</v>
      </c>
      <c r="CZ2458">
        <v>2163</v>
      </c>
      <c r="DA2458">
        <v>1802</v>
      </c>
      <c r="DB2458">
        <v>7810</v>
      </c>
      <c r="DC2458">
        <v>42047</v>
      </c>
      <c r="DD2458">
        <v>1802</v>
      </c>
      <c r="DE2458">
        <v>35000</v>
      </c>
      <c r="DF2458">
        <v>783605</v>
      </c>
      <c r="DG2458">
        <v>23750</v>
      </c>
      <c r="DH2458">
        <v>0</v>
      </c>
      <c r="DI2458">
        <v>36284</v>
      </c>
      <c r="DJ2458">
        <v>192869</v>
      </c>
      <c r="DK2458">
        <v>180200</v>
      </c>
      <c r="DL2458">
        <v>90000</v>
      </c>
      <c r="DM2458">
        <v>258794</v>
      </c>
      <c r="DN2458">
        <v>20000</v>
      </c>
      <c r="DO2458">
        <v>2900910</v>
      </c>
      <c r="DP2458">
        <v>317700</v>
      </c>
      <c r="DQ2458">
        <v>940494</v>
      </c>
      <c r="DR2458">
        <v>0</v>
      </c>
      <c r="DS2458">
        <v>0</v>
      </c>
    </row>
    <row r="2459" spans="1:123" x14ac:dyDescent="0.3">
      <c r="A2459" t="str">
        <f t="shared" si="38"/>
        <v>20231999</v>
      </c>
      <c r="B2459">
        <v>71</v>
      </c>
      <c r="C2459">
        <v>2023</v>
      </c>
      <c r="D2459">
        <v>199912</v>
      </c>
      <c r="E2459">
        <v>56</v>
      </c>
      <c r="F2459">
        <v>1706880</v>
      </c>
      <c r="G2459">
        <v>163115</v>
      </c>
      <c r="H2459">
        <v>550000</v>
      </c>
      <c r="I2459">
        <v>0</v>
      </c>
      <c r="J2459">
        <v>120000</v>
      </c>
      <c r="K2459">
        <v>85000</v>
      </c>
      <c r="L2459">
        <v>200000</v>
      </c>
      <c r="M2459">
        <v>56200</v>
      </c>
      <c r="N2459">
        <v>11500</v>
      </c>
      <c r="O2459">
        <v>25500</v>
      </c>
      <c r="P2459">
        <v>4500</v>
      </c>
      <c r="Q2459">
        <v>2000</v>
      </c>
      <c r="R2459">
        <v>0</v>
      </c>
      <c r="S2459">
        <v>7568</v>
      </c>
      <c r="T2459">
        <v>35000</v>
      </c>
      <c r="U2459">
        <v>36000</v>
      </c>
      <c r="V2459">
        <v>0</v>
      </c>
      <c r="W2459">
        <v>0</v>
      </c>
      <c r="X2459">
        <v>0</v>
      </c>
      <c r="Y2459">
        <v>0</v>
      </c>
      <c r="Z2459">
        <v>136347</v>
      </c>
      <c r="AA2459">
        <v>0</v>
      </c>
      <c r="AB2459">
        <v>211714</v>
      </c>
      <c r="AC2459">
        <v>107734</v>
      </c>
      <c r="AD2459">
        <v>0</v>
      </c>
      <c r="AE2459">
        <v>163239</v>
      </c>
      <c r="AF2459">
        <v>0</v>
      </c>
      <c r="AG2459">
        <v>0</v>
      </c>
      <c r="AH2459">
        <v>0</v>
      </c>
      <c r="AI2459">
        <v>0</v>
      </c>
      <c r="AJ2459">
        <v>250000</v>
      </c>
      <c r="AK2459">
        <v>298475</v>
      </c>
      <c r="AL2459">
        <v>0</v>
      </c>
      <c r="AM2459">
        <v>0</v>
      </c>
      <c r="AN2459">
        <v>636920</v>
      </c>
      <c r="AO2459">
        <v>1060968</v>
      </c>
      <c r="AP2459">
        <v>163239</v>
      </c>
      <c r="AQ2459">
        <v>0</v>
      </c>
      <c r="AR2459">
        <v>20000</v>
      </c>
      <c r="AS2459">
        <v>3000</v>
      </c>
      <c r="AT2459">
        <v>8000</v>
      </c>
      <c r="AU2459">
        <v>36284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0</v>
      </c>
      <c r="BI2459">
        <v>0</v>
      </c>
      <c r="BJ2459">
        <v>0</v>
      </c>
      <c r="BK2459">
        <v>1291490</v>
      </c>
      <c r="BL2459">
        <v>0</v>
      </c>
      <c r="BM2459">
        <v>0</v>
      </c>
      <c r="BN2459">
        <v>0</v>
      </c>
      <c r="BO2459">
        <v>0</v>
      </c>
      <c r="BP2459">
        <v>0</v>
      </c>
      <c r="BQ2459">
        <v>0</v>
      </c>
      <c r="BR2459">
        <v>20000</v>
      </c>
      <c r="BS2459">
        <v>0</v>
      </c>
      <c r="BT2459">
        <v>0</v>
      </c>
      <c r="BU2459">
        <v>0</v>
      </c>
      <c r="BV2459">
        <v>0</v>
      </c>
      <c r="BW2459">
        <v>0</v>
      </c>
      <c r="BX2459">
        <v>0</v>
      </c>
      <c r="BY2459">
        <v>0</v>
      </c>
      <c r="BZ2459">
        <v>0</v>
      </c>
      <c r="CA2459">
        <v>0</v>
      </c>
      <c r="CB2459">
        <v>0</v>
      </c>
      <c r="CC2459">
        <v>0</v>
      </c>
      <c r="CD2459">
        <v>0</v>
      </c>
      <c r="CE2459">
        <v>0</v>
      </c>
      <c r="CF2459">
        <v>0</v>
      </c>
      <c r="CG2459">
        <v>1173</v>
      </c>
      <c r="CH2459">
        <v>27</v>
      </c>
      <c r="CI2459">
        <v>141</v>
      </c>
      <c r="CJ2459">
        <v>106</v>
      </c>
      <c r="CK2459">
        <v>42</v>
      </c>
      <c r="CL2459">
        <v>35</v>
      </c>
      <c r="CM2459">
        <v>153</v>
      </c>
      <c r="CN2459">
        <v>704</v>
      </c>
      <c r="CO2459">
        <v>35</v>
      </c>
      <c r="CP2459">
        <v>0</v>
      </c>
      <c r="CQ2459">
        <v>610000</v>
      </c>
      <c r="CR2459">
        <v>100000</v>
      </c>
      <c r="CS2459">
        <v>10000</v>
      </c>
      <c r="CT2459">
        <v>154000</v>
      </c>
      <c r="CU2459">
        <v>65000</v>
      </c>
      <c r="CV2459">
        <v>61252</v>
      </c>
      <c r="CW2459">
        <v>1402</v>
      </c>
      <c r="CX2459">
        <v>7350</v>
      </c>
      <c r="CY2459">
        <v>5513</v>
      </c>
      <c r="CZ2459">
        <v>2205</v>
      </c>
      <c r="DA2459">
        <v>1838</v>
      </c>
      <c r="DB2459">
        <v>7963</v>
      </c>
      <c r="DC2459">
        <v>42751</v>
      </c>
      <c r="DD2459">
        <v>1838</v>
      </c>
      <c r="DE2459">
        <v>40000</v>
      </c>
      <c r="DF2459">
        <v>880026</v>
      </c>
      <c r="DG2459">
        <v>23750</v>
      </c>
      <c r="DH2459">
        <v>0</v>
      </c>
      <c r="DI2459">
        <v>0</v>
      </c>
      <c r="DJ2459">
        <v>189349</v>
      </c>
      <c r="DK2459">
        <v>174018</v>
      </c>
      <c r="DL2459">
        <v>90000</v>
      </c>
      <c r="DM2459">
        <v>247683</v>
      </c>
      <c r="DN2459">
        <v>20000</v>
      </c>
      <c r="DO2459">
        <v>3034412</v>
      </c>
      <c r="DP2459">
        <v>317700</v>
      </c>
      <c r="DQ2459">
        <v>372480</v>
      </c>
      <c r="DR2459">
        <v>0</v>
      </c>
      <c r="DS2459">
        <v>0</v>
      </c>
    </row>
    <row r="2460" spans="1:123" x14ac:dyDescent="0.3">
      <c r="A2460" t="str">
        <f t="shared" si="38"/>
        <v>20242000</v>
      </c>
      <c r="B2460">
        <v>71</v>
      </c>
      <c r="C2460">
        <v>2024</v>
      </c>
      <c r="D2460">
        <v>200012</v>
      </c>
      <c r="E2460">
        <v>37</v>
      </c>
      <c r="F2460">
        <v>1883295</v>
      </c>
      <c r="G2460">
        <v>163114</v>
      </c>
      <c r="H2460">
        <v>550000</v>
      </c>
      <c r="I2460">
        <v>0</v>
      </c>
      <c r="J2460">
        <v>90000</v>
      </c>
      <c r="K2460">
        <v>85000</v>
      </c>
      <c r="L2460">
        <v>200000</v>
      </c>
      <c r="M2460">
        <v>56200</v>
      </c>
      <c r="N2460">
        <v>11500</v>
      </c>
      <c r="O2460">
        <v>25500</v>
      </c>
      <c r="P2460">
        <v>4500</v>
      </c>
      <c r="Q2460">
        <v>2000</v>
      </c>
      <c r="R2460">
        <v>0</v>
      </c>
      <c r="S2460">
        <v>7380</v>
      </c>
      <c r="T2460">
        <v>35000</v>
      </c>
      <c r="U2460">
        <v>36000</v>
      </c>
      <c r="V2460">
        <v>0</v>
      </c>
      <c r="W2460">
        <v>0</v>
      </c>
      <c r="X2460">
        <v>0</v>
      </c>
      <c r="Y2460">
        <v>221920</v>
      </c>
      <c r="Z2460">
        <v>0</v>
      </c>
      <c r="AA2460">
        <v>0</v>
      </c>
      <c r="AB2460">
        <v>298475</v>
      </c>
      <c r="AC2460">
        <v>71948</v>
      </c>
      <c r="AD2460">
        <v>0</v>
      </c>
      <c r="AE2460">
        <v>109015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189459</v>
      </c>
      <c r="AL2460">
        <v>0</v>
      </c>
      <c r="AM2460">
        <v>0</v>
      </c>
      <c r="AN2460">
        <v>1215000</v>
      </c>
      <c r="AO2460">
        <v>708545</v>
      </c>
      <c r="AP2460">
        <v>109015</v>
      </c>
      <c r="AQ2460">
        <v>0</v>
      </c>
      <c r="AR2460">
        <v>13031</v>
      </c>
      <c r="AS2460">
        <v>3000</v>
      </c>
      <c r="AT2460">
        <v>8000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0</v>
      </c>
      <c r="BI2460">
        <v>0</v>
      </c>
      <c r="BJ2460">
        <v>0</v>
      </c>
      <c r="BK2460">
        <v>841592</v>
      </c>
      <c r="BL2460">
        <v>0</v>
      </c>
      <c r="BM2460">
        <v>25817</v>
      </c>
      <c r="BN2460">
        <v>0</v>
      </c>
      <c r="BO2460">
        <v>0</v>
      </c>
      <c r="BP2460">
        <v>0</v>
      </c>
      <c r="BQ2460">
        <v>0</v>
      </c>
      <c r="BR2460">
        <v>0</v>
      </c>
      <c r="BS2460">
        <v>0</v>
      </c>
      <c r="BT2460">
        <v>0</v>
      </c>
      <c r="BU2460">
        <v>0</v>
      </c>
      <c r="BV2460">
        <v>0</v>
      </c>
      <c r="BW2460">
        <v>0</v>
      </c>
      <c r="BX2460">
        <v>0</v>
      </c>
      <c r="BY2460">
        <v>0</v>
      </c>
      <c r="BZ2460">
        <v>0</v>
      </c>
      <c r="CA2460">
        <v>0</v>
      </c>
      <c r="CB2460">
        <v>0</v>
      </c>
      <c r="CC2460">
        <v>0</v>
      </c>
      <c r="CD2460">
        <v>0</v>
      </c>
      <c r="CE2460">
        <v>0</v>
      </c>
      <c r="CF2460">
        <v>0</v>
      </c>
      <c r="CG2460">
        <v>0</v>
      </c>
      <c r="CH2460">
        <v>0</v>
      </c>
      <c r="CI2460">
        <v>0</v>
      </c>
      <c r="CJ2460">
        <v>0</v>
      </c>
      <c r="CK2460">
        <v>0</v>
      </c>
      <c r="CL2460">
        <v>0</v>
      </c>
      <c r="CM2460">
        <v>0</v>
      </c>
      <c r="CN2460">
        <v>0</v>
      </c>
      <c r="CO2460">
        <v>0</v>
      </c>
      <c r="CP2460">
        <v>0</v>
      </c>
      <c r="CQ2460">
        <v>564183</v>
      </c>
      <c r="CR2460">
        <v>100000</v>
      </c>
      <c r="CS2460">
        <v>10000</v>
      </c>
      <c r="CT2460">
        <v>154000</v>
      </c>
      <c r="CU2460">
        <v>65000</v>
      </c>
      <c r="CV2460">
        <v>61252</v>
      </c>
      <c r="CW2460">
        <v>1402</v>
      </c>
      <c r="CX2460">
        <v>7350</v>
      </c>
      <c r="CY2460">
        <v>5513</v>
      </c>
      <c r="CZ2460">
        <v>2205</v>
      </c>
      <c r="DA2460">
        <v>1838</v>
      </c>
      <c r="DB2460">
        <v>7963</v>
      </c>
      <c r="DC2460">
        <v>42751</v>
      </c>
      <c r="DD2460">
        <v>1838</v>
      </c>
      <c r="DE2460">
        <v>45000</v>
      </c>
      <c r="DF2460">
        <v>625093</v>
      </c>
      <c r="DG2460">
        <v>23750</v>
      </c>
      <c r="DH2460">
        <v>0</v>
      </c>
      <c r="DI2460">
        <v>0</v>
      </c>
      <c r="DJ2460">
        <v>189349</v>
      </c>
      <c r="DK2460">
        <v>174018</v>
      </c>
      <c r="DL2460">
        <v>90000</v>
      </c>
      <c r="DM2460">
        <v>247683</v>
      </c>
      <c r="DN2460">
        <v>20000</v>
      </c>
      <c r="DO2460">
        <v>2629646</v>
      </c>
      <c r="DP2460">
        <v>317700</v>
      </c>
      <c r="DQ2460">
        <v>-247737</v>
      </c>
      <c r="DR2460">
        <v>0</v>
      </c>
      <c r="DS2460">
        <v>0</v>
      </c>
    </row>
    <row r="2461" spans="1:123" x14ac:dyDescent="0.3">
      <c r="A2461" t="str">
        <f t="shared" si="38"/>
        <v>20252001</v>
      </c>
      <c r="B2461">
        <v>71</v>
      </c>
      <c r="C2461">
        <v>2025</v>
      </c>
      <c r="D2461">
        <v>200112</v>
      </c>
      <c r="E2461">
        <v>20</v>
      </c>
      <c r="F2461">
        <v>1752702</v>
      </c>
      <c r="G2461">
        <v>163114</v>
      </c>
      <c r="H2461">
        <v>550000</v>
      </c>
      <c r="I2461">
        <v>0</v>
      </c>
      <c r="J2461">
        <v>90000</v>
      </c>
      <c r="K2461">
        <v>85000</v>
      </c>
      <c r="L2461">
        <v>200000</v>
      </c>
      <c r="M2461">
        <v>56200</v>
      </c>
      <c r="N2461">
        <v>11500</v>
      </c>
      <c r="O2461">
        <v>25500</v>
      </c>
      <c r="P2461">
        <v>4500</v>
      </c>
      <c r="Q2461">
        <v>2000</v>
      </c>
      <c r="R2461">
        <v>0</v>
      </c>
      <c r="S2461">
        <v>7191</v>
      </c>
      <c r="T2461">
        <v>35000</v>
      </c>
      <c r="U2461">
        <v>36000</v>
      </c>
      <c r="V2461">
        <v>0</v>
      </c>
      <c r="W2461">
        <v>0</v>
      </c>
      <c r="X2461">
        <v>0</v>
      </c>
      <c r="Y2461">
        <v>222109</v>
      </c>
      <c r="Z2461">
        <v>0</v>
      </c>
      <c r="AA2461">
        <v>0</v>
      </c>
      <c r="AB2461">
        <v>189459</v>
      </c>
      <c r="AC2461">
        <v>38651</v>
      </c>
      <c r="AD2461">
        <v>0</v>
      </c>
      <c r="AE2461">
        <v>58564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130896</v>
      </c>
      <c r="AL2461">
        <v>0</v>
      </c>
      <c r="AM2461">
        <v>0</v>
      </c>
      <c r="AN2461">
        <v>1215000</v>
      </c>
      <c r="AO2461">
        <v>380635</v>
      </c>
      <c r="AP2461">
        <v>58564</v>
      </c>
      <c r="AQ2461">
        <v>0</v>
      </c>
      <c r="AR2461">
        <v>0</v>
      </c>
      <c r="AS2461">
        <v>6000</v>
      </c>
      <c r="AT2461">
        <v>8000</v>
      </c>
      <c r="AU2461">
        <v>0</v>
      </c>
      <c r="AV2461">
        <v>75000</v>
      </c>
      <c r="AW2461">
        <v>0</v>
      </c>
      <c r="AX2461">
        <v>34603</v>
      </c>
      <c r="AY2461">
        <v>0</v>
      </c>
      <c r="AZ2461">
        <v>20000</v>
      </c>
      <c r="BA2461">
        <v>15387</v>
      </c>
      <c r="BB2461">
        <v>8000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0</v>
      </c>
      <c r="BI2461">
        <v>0</v>
      </c>
      <c r="BJ2461">
        <v>0</v>
      </c>
      <c r="BK2461">
        <v>606189</v>
      </c>
      <c r="BL2461">
        <v>0</v>
      </c>
      <c r="BM2461">
        <v>80627</v>
      </c>
      <c r="BN2461">
        <v>0</v>
      </c>
      <c r="BO2461">
        <v>0</v>
      </c>
      <c r="BP2461">
        <v>0</v>
      </c>
      <c r="BQ2461">
        <v>0</v>
      </c>
      <c r="BR2461">
        <v>0</v>
      </c>
      <c r="BS2461">
        <v>0</v>
      </c>
      <c r="BT2461">
        <v>0</v>
      </c>
      <c r="BU2461">
        <v>0</v>
      </c>
      <c r="BV2461">
        <v>0</v>
      </c>
      <c r="BW2461">
        <v>0</v>
      </c>
      <c r="BX2461">
        <v>0</v>
      </c>
      <c r="BY2461">
        <v>0</v>
      </c>
      <c r="BZ2461">
        <v>0</v>
      </c>
      <c r="CA2461">
        <v>0</v>
      </c>
      <c r="CB2461">
        <v>0</v>
      </c>
      <c r="CC2461">
        <v>0</v>
      </c>
      <c r="CD2461">
        <v>0</v>
      </c>
      <c r="CE2461">
        <v>0</v>
      </c>
      <c r="CF2461">
        <v>50000</v>
      </c>
      <c r="CG2461">
        <v>0</v>
      </c>
      <c r="CH2461">
        <v>0</v>
      </c>
      <c r="CI2461">
        <v>0</v>
      </c>
      <c r="CJ2461">
        <v>0</v>
      </c>
      <c r="CK2461">
        <v>0</v>
      </c>
      <c r="CL2461">
        <v>0</v>
      </c>
      <c r="CM2461">
        <v>0</v>
      </c>
      <c r="CN2461">
        <v>0</v>
      </c>
      <c r="CO2461">
        <v>0</v>
      </c>
      <c r="CP2461">
        <v>0</v>
      </c>
      <c r="CQ2461">
        <v>463556</v>
      </c>
      <c r="CR2461">
        <v>100000</v>
      </c>
      <c r="CS2461">
        <v>10000</v>
      </c>
      <c r="CT2461">
        <v>154000</v>
      </c>
      <c r="CU2461">
        <v>65000</v>
      </c>
      <c r="CV2461">
        <v>61252</v>
      </c>
      <c r="CW2461">
        <v>1402</v>
      </c>
      <c r="CX2461">
        <v>7350</v>
      </c>
      <c r="CY2461">
        <v>5513</v>
      </c>
      <c r="CZ2461">
        <v>2205</v>
      </c>
      <c r="DA2461">
        <v>1838</v>
      </c>
      <c r="DB2461">
        <v>7963</v>
      </c>
      <c r="DC2461">
        <v>42751</v>
      </c>
      <c r="DD2461">
        <v>1838</v>
      </c>
      <c r="DE2461">
        <v>0</v>
      </c>
      <c r="DF2461">
        <v>384231</v>
      </c>
      <c r="DG2461">
        <v>23750</v>
      </c>
      <c r="DH2461">
        <v>0</v>
      </c>
      <c r="DI2461">
        <v>0</v>
      </c>
      <c r="DJ2461">
        <v>154746</v>
      </c>
      <c r="DK2461">
        <v>158631</v>
      </c>
      <c r="DL2461">
        <v>90000</v>
      </c>
      <c r="DM2461">
        <v>172683</v>
      </c>
      <c r="DN2461">
        <v>0</v>
      </c>
      <c r="DO2461">
        <v>2039603</v>
      </c>
      <c r="DP2461">
        <v>317700</v>
      </c>
      <c r="DQ2461">
        <v>-497726</v>
      </c>
      <c r="DR2461">
        <v>0</v>
      </c>
      <c r="DS2461">
        <v>0</v>
      </c>
    </row>
    <row r="2462" spans="1:123" x14ac:dyDescent="0.3">
      <c r="A2462" t="str">
        <f t="shared" si="38"/>
        <v>20262002</v>
      </c>
      <c r="B2462">
        <v>71</v>
      </c>
      <c r="C2462">
        <v>2026</v>
      </c>
      <c r="D2462">
        <v>200212</v>
      </c>
      <c r="E2462">
        <v>44</v>
      </c>
      <c r="F2462">
        <v>1998251</v>
      </c>
      <c r="G2462">
        <v>163110</v>
      </c>
      <c r="H2462">
        <v>550000</v>
      </c>
      <c r="I2462">
        <v>0</v>
      </c>
      <c r="J2462">
        <v>60000</v>
      </c>
      <c r="K2462">
        <v>85000</v>
      </c>
      <c r="L2462">
        <v>200000</v>
      </c>
      <c r="M2462">
        <v>56200</v>
      </c>
      <c r="N2462">
        <v>11500</v>
      </c>
      <c r="O2462">
        <v>25500</v>
      </c>
      <c r="P2462">
        <v>4500</v>
      </c>
      <c r="Q2462">
        <v>2000</v>
      </c>
      <c r="R2462">
        <v>0</v>
      </c>
      <c r="S2462">
        <v>7002</v>
      </c>
      <c r="T2462">
        <v>35000</v>
      </c>
      <c r="U2462">
        <v>36000</v>
      </c>
      <c r="V2462">
        <v>0</v>
      </c>
      <c r="W2462">
        <v>0</v>
      </c>
      <c r="X2462">
        <v>0</v>
      </c>
      <c r="Y2462">
        <v>237002</v>
      </c>
      <c r="Z2462">
        <v>0</v>
      </c>
      <c r="AA2462">
        <v>0</v>
      </c>
      <c r="AB2462">
        <v>130896</v>
      </c>
      <c r="AC2462">
        <v>86037</v>
      </c>
      <c r="AD2462">
        <v>0</v>
      </c>
      <c r="AE2462">
        <v>130363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532</v>
      </c>
      <c r="AL2462">
        <v>0</v>
      </c>
      <c r="AM2462">
        <v>0</v>
      </c>
      <c r="AN2462">
        <v>1199704</v>
      </c>
      <c r="AO2462">
        <v>847294</v>
      </c>
      <c r="AP2462">
        <v>130363</v>
      </c>
      <c r="AQ2462">
        <v>0</v>
      </c>
      <c r="AR2462">
        <v>20000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0</v>
      </c>
      <c r="BI2462">
        <v>0</v>
      </c>
      <c r="BJ2462">
        <v>0</v>
      </c>
      <c r="BK2462">
        <v>997657</v>
      </c>
      <c r="BL2462">
        <v>0</v>
      </c>
      <c r="BM2462">
        <v>0</v>
      </c>
      <c r="BN2462">
        <v>0</v>
      </c>
      <c r="BO2462">
        <v>0</v>
      </c>
      <c r="BP2462">
        <v>0</v>
      </c>
      <c r="BQ2462">
        <v>0</v>
      </c>
      <c r="BR2462">
        <v>0</v>
      </c>
      <c r="BS2462">
        <v>0</v>
      </c>
      <c r="BT2462">
        <v>0</v>
      </c>
      <c r="BU2462">
        <v>0</v>
      </c>
      <c r="BV2462">
        <v>0</v>
      </c>
      <c r="BW2462">
        <v>0</v>
      </c>
      <c r="BX2462">
        <v>0</v>
      </c>
      <c r="BY2462">
        <v>0</v>
      </c>
      <c r="BZ2462">
        <v>0</v>
      </c>
      <c r="CA2462">
        <v>0</v>
      </c>
      <c r="CB2462">
        <v>0</v>
      </c>
      <c r="CC2462">
        <v>0</v>
      </c>
      <c r="CD2462">
        <v>0</v>
      </c>
      <c r="CE2462">
        <v>0</v>
      </c>
      <c r="CF2462">
        <v>0</v>
      </c>
      <c r="CG2462">
        <v>0</v>
      </c>
      <c r="CH2462">
        <v>0</v>
      </c>
      <c r="CI2462">
        <v>0</v>
      </c>
      <c r="CJ2462">
        <v>0</v>
      </c>
      <c r="CK2462">
        <v>0</v>
      </c>
      <c r="CL2462">
        <v>0</v>
      </c>
      <c r="CM2462">
        <v>0</v>
      </c>
      <c r="CN2462">
        <v>0</v>
      </c>
      <c r="CO2462">
        <v>0</v>
      </c>
      <c r="CP2462">
        <v>0</v>
      </c>
      <c r="CQ2462">
        <v>443556</v>
      </c>
      <c r="CR2462">
        <v>100000</v>
      </c>
      <c r="CS2462">
        <v>10000</v>
      </c>
      <c r="CT2462">
        <v>154000</v>
      </c>
      <c r="CU2462">
        <v>65000</v>
      </c>
      <c r="CV2462">
        <v>61252</v>
      </c>
      <c r="CW2462">
        <v>1402</v>
      </c>
      <c r="CX2462">
        <v>7350</v>
      </c>
      <c r="CY2462">
        <v>5513</v>
      </c>
      <c r="CZ2462">
        <v>2205</v>
      </c>
      <c r="DA2462">
        <v>1838</v>
      </c>
      <c r="DB2462">
        <v>7963</v>
      </c>
      <c r="DC2462">
        <v>42751</v>
      </c>
      <c r="DD2462">
        <v>1838</v>
      </c>
      <c r="DE2462">
        <v>5000</v>
      </c>
      <c r="DF2462">
        <v>135702</v>
      </c>
      <c r="DG2462">
        <v>23750</v>
      </c>
      <c r="DH2462">
        <v>0</v>
      </c>
      <c r="DI2462">
        <v>0</v>
      </c>
      <c r="DJ2462">
        <v>154746</v>
      </c>
      <c r="DK2462">
        <v>158631</v>
      </c>
      <c r="DL2462">
        <v>90000</v>
      </c>
      <c r="DM2462">
        <v>172683</v>
      </c>
      <c r="DN2462">
        <v>0</v>
      </c>
      <c r="DO2462">
        <v>1645711</v>
      </c>
      <c r="DP2462">
        <v>317700</v>
      </c>
      <c r="DQ2462">
        <v>-237002</v>
      </c>
      <c r="DR2462">
        <v>0</v>
      </c>
      <c r="DS2462">
        <v>0</v>
      </c>
    </row>
    <row r="2463" spans="1:123" x14ac:dyDescent="0.3">
      <c r="A2463" t="str">
        <f t="shared" si="38"/>
        <v>20272003</v>
      </c>
      <c r="B2463">
        <v>71</v>
      </c>
      <c r="C2463">
        <v>2027</v>
      </c>
      <c r="D2463">
        <v>200312</v>
      </c>
      <c r="E2463">
        <v>50</v>
      </c>
      <c r="F2463">
        <v>1906810</v>
      </c>
      <c r="G2463">
        <v>163106</v>
      </c>
      <c r="H2463">
        <v>550000</v>
      </c>
      <c r="I2463">
        <v>0</v>
      </c>
      <c r="J2463">
        <v>90000</v>
      </c>
      <c r="K2463">
        <v>85000</v>
      </c>
      <c r="L2463">
        <v>200000</v>
      </c>
      <c r="M2463">
        <v>56200</v>
      </c>
      <c r="N2463">
        <v>11500</v>
      </c>
      <c r="O2463">
        <v>25500</v>
      </c>
      <c r="P2463">
        <v>4500</v>
      </c>
      <c r="Q2463">
        <v>2000</v>
      </c>
      <c r="R2463">
        <v>0</v>
      </c>
      <c r="S2463">
        <v>6814</v>
      </c>
      <c r="T2463">
        <v>35000</v>
      </c>
      <c r="U2463">
        <v>36000</v>
      </c>
      <c r="V2463">
        <v>0</v>
      </c>
      <c r="W2463">
        <v>0</v>
      </c>
      <c r="X2463">
        <v>0</v>
      </c>
      <c r="Y2463">
        <v>130876</v>
      </c>
      <c r="Z2463">
        <v>0</v>
      </c>
      <c r="AA2463">
        <v>0</v>
      </c>
      <c r="AB2463">
        <v>532</v>
      </c>
      <c r="AC2463">
        <v>97684</v>
      </c>
      <c r="AD2463">
        <v>50327</v>
      </c>
      <c r="AE2463">
        <v>532</v>
      </c>
      <c r="AF2463">
        <v>147478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975911</v>
      </c>
      <c r="AO2463">
        <v>961994</v>
      </c>
      <c r="AP2463">
        <v>148011</v>
      </c>
      <c r="AQ2463">
        <v>0</v>
      </c>
      <c r="AR2463">
        <v>20000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0</v>
      </c>
      <c r="BI2463">
        <v>0</v>
      </c>
      <c r="BJ2463">
        <v>0</v>
      </c>
      <c r="BK2463">
        <v>1130005</v>
      </c>
      <c r="BL2463">
        <v>0</v>
      </c>
      <c r="BM2463">
        <v>0</v>
      </c>
      <c r="BN2463">
        <v>0</v>
      </c>
      <c r="BO2463">
        <v>0</v>
      </c>
      <c r="BP2463">
        <v>0</v>
      </c>
      <c r="BQ2463">
        <v>0</v>
      </c>
      <c r="BR2463">
        <v>0</v>
      </c>
      <c r="BS2463">
        <v>0</v>
      </c>
      <c r="BT2463">
        <v>0</v>
      </c>
      <c r="BU2463">
        <v>0</v>
      </c>
      <c r="BV2463">
        <v>0</v>
      </c>
      <c r="BW2463">
        <v>0</v>
      </c>
      <c r="BX2463">
        <v>0</v>
      </c>
      <c r="BY2463">
        <v>0</v>
      </c>
      <c r="BZ2463">
        <v>0</v>
      </c>
      <c r="CA2463">
        <v>0</v>
      </c>
      <c r="CB2463">
        <v>0</v>
      </c>
      <c r="CC2463">
        <v>0</v>
      </c>
      <c r="CD2463">
        <v>0</v>
      </c>
      <c r="CE2463">
        <v>0</v>
      </c>
      <c r="CF2463">
        <v>0</v>
      </c>
      <c r="CG2463">
        <v>0</v>
      </c>
      <c r="CH2463">
        <v>0</v>
      </c>
      <c r="CI2463">
        <v>0</v>
      </c>
      <c r="CJ2463">
        <v>0</v>
      </c>
      <c r="CK2463">
        <v>0</v>
      </c>
      <c r="CL2463">
        <v>0</v>
      </c>
      <c r="CM2463">
        <v>0</v>
      </c>
      <c r="CN2463">
        <v>0</v>
      </c>
      <c r="CO2463">
        <v>0</v>
      </c>
      <c r="CP2463">
        <v>0</v>
      </c>
      <c r="CQ2463">
        <v>423556</v>
      </c>
      <c r="CR2463">
        <v>100000</v>
      </c>
      <c r="CS2463">
        <v>10000</v>
      </c>
      <c r="CT2463">
        <v>154000</v>
      </c>
      <c r="CU2463">
        <v>65000</v>
      </c>
      <c r="CV2463">
        <v>61252</v>
      </c>
      <c r="CW2463">
        <v>1402</v>
      </c>
      <c r="CX2463">
        <v>7350</v>
      </c>
      <c r="CY2463">
        <v>5513</v>
      </c>
      <c r="CZ2463">
        <v>2205</v>
      </c>
      <c r="DA2463">
        <v>1838</v>
      </c>
      <c r="DB2463">
        <v>7963</v>
      </c>
      <c r="DC2463">
        <v>42751</v>
      </c>
      <c r="DD2463">
        <v>1838</v>
      </c>
      <c r="DE2463">
        <v>10000</v>
      </c>
      <c r="DF2463">
        <v>756</v>
      </c>
      <c r="DG2463">
        <v>23750</v>
      </c>
      <c r="DH2463">
        <v>0</v>
      </c>
      <c r="DI2463">
        <v>0</v>
      </c>
      <c r="DJ2463">
        <v>154746</v>
      </c>
      <c r="DK2463">
        <v>158631</v>
      </c>
      <c r="DL2463">
        <v>90000</v>
      </c>
      <c r="DM2463">
        <v>172683</v>
      </c>
      <c r="DN2463">
        <v>0</v>
      </c>
      <c r="DO2463">
        <v>1495232</v>
      </c>
      <c r="DP2463">
        <v>317700</v>
      </c>
      <c r="DQ2463">
        <v>-130876</v>
      </c>
      <c r="DR2463">
        <v>0</v>
      </c>
      <c r="DS2463">
        <v>0</v>
      </c>
    </row>
    <row r="2464" spans="1:123" x14ac:dyDescent="0.3">
      <c r="A2464" t="str">
        <f t="shared" si="38"/>
        <v>20282004</v>
      </c>
      <c r="B2464">
        <v>71</v>
      </c>
      <c r="C2464">
        <v>2028</v>
      </c>
      <c r="D2464">
        <v>200412</v>
      </c>
      <c r="E2464">
        <v>36</v>
      </c>
      <c r="F2464">
        <v>1837166</v>
      </c>
      <c r="G2464">
        <v>163102</v>
      </c>
      <c r="H2464">
        <v>550000</v>
      </c>
      <c r="I2464">
        <v>0</v>
      </c>
      <c r="J2464">
        <v>120000</v>
      </c>
      <c r="K2464">
        <v>85000</v>
      </c>
      <c r="L2464">
        <v>200000</v>
      </c>
      <c r="M2464">
        <v>56200</v>
      </c>
      <c r="N2464">
        <v>11500</v>
      </c>
      <c r="O2464">
        <v>25500</v>
      </c>
      <c r="P2464">
        <v>4500</v>
      </c>
      <c r="Q2464">
        <v>2000</v>
      </c>
      <c r="R2464">
        <v>0</v>
      </c>
      <c r="S2464">
        <v>6625</v>
      </c>
      <c r="T2464">
        <v>35000</v>
      </c>
      <c r="U2464">
        <v>36000</v>
      </c>
      <c r="V2464">
        <v>0</v>
      </c>
      <c r="W2464">
        <v>0</v>
      </c>
      <c r="X2464">
        <v>23750</v>
      </c>
      <c r="Y2464">
        <v>733</v>
      </c>
      <c r="Z2464">
        <v>0</v>
      </c>
      <c r="AA2464">
        <v>0</v>
      </c>
      <c r="AB2464">
        <v>0</v>
      </c>
      <c r="AC2464">
        <v>69901</v>
      </c>
      <c r="AD2464">
        <v>0</v>
      </c>
      <c r="AE2464">
        <v>0</v>
      </c>
      <c r="AF2464">
        <v>105914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940894</v>
      </c>
      <c r="AO2464">
        <v>688388</v>
      </c>
      <c r="AP2464">
        <v>105914</v>
      </c>
      <c r="AQ2464">
        <v>0</v>
      </c>
      <c r="AR2464">
        <v>11949</v>
      </c>
      <c r="AS2464">
        <v>0</v>
      </c>
      <c r="AT2464">
        <v>0</v>
      </c>
      <c r="AU2464">
        <v>0</v>
      </c>
      <c r="AV2464">
        <v>19119</v>
      </c>
      <c r="AW2464">
        <v>0</v>
      </c>
      <c r="AX2464">
        <v>43337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0</v>
      </c>
      <c r="BI2464">
        <v>0</v>
      </c>
      <c r="BJ2464">
        <v>0</v>
      </c>
      <c r="BK2464">
        <v>868708</v>
      </c>
      <c r="BL2464">
        <v>0</v>
      </c>
      <c r="BM2464">
        <v>116667</v>
      </c>
      <c r="BN2464">
        <v>0</v>
      </c>
      <c r="BO2464">
        <v>0</v>
      </c>
      <c r="BP2464">
        <v>100000</v>
      </c>
      <c r="BQ2464">
        <v>10000</v>
      </c>
      <c r="BR2464">
        <v>0</v>
      </c>
      <c r="BS2464">
        <v>0</v>
      </c>
      <c r="BT2464">
        <v>0</v>
      </c>
      <c r="BU2464">
        <v>0</v>
      </c>
      <c r="BV2464">
        <v>0</v>
      </c>
      <c r="BW2464">
        <v>0</v>
      </c>
      <c r="BX2464">
        <v>0</v>
      </c>
      <c r="BY2464">
        <v>0</v>
      </c>
      <c r="BZ2464">
        <v>0</v>
      </c>
      <c r="CA2464">
        <v>0</v>
      </c>
      <c r="CB2464">
        <v>0</v>
      </c>
      <c r="CC2464">
        <v>0</v>
      </c>
      <c r="CD2464">
        <v>0</v>
      </c>
      <c r="CE2464">
        <v>0</v>
      </c>
      <c r="CF2464">
        <v>0</v>
      </c>
      <c r="CG2464">
        <v>0</v>
      </c>
      <c r="CH2464">
        <v>0</v>
      </c>
      <c r="CI2464">
        <v>0</v>
      </c>
      <c r="CJ2464">
        <v>0</v>
      </c>
      <c r="CK2464">
        <v>0</v>
      </c>
      <c r="CL2464">
        <v>0</v>
      </c>
      <c r="CM2464">
        <v>0</v>
      </c>
      <c r="CN2464">
        <v>0</v>
      </c>
      <c r="CO2464">
        <v>0</v>
      </c>
      <c r="CP2464">
        <v>0</v>
      </c>
      <c r="CQ2464">
        <v>286889</v>
      </c>
      <c r="CR2464">
        <v>0</v>
      </c>
      <c r="CS2464">
        <v>0</v>
      </c>
      <c r="CT2464">
        <v>154000</v>
      </c>
      <c r="CU2464">
        <v>65000</v>
      </c>
      <c r="CV2464">
        <v>61252</v>
      </c>
      <c r="CW2464">
        <v>1402</v>
      </c>
      <c r="CX2464">
        <v>7350</v>
      </c>
      <c r="CY2464">
        <v>5513</v>
      </c>
      <c r="CZ2464">
        <v>2205</v>
      </c>
      <c r="DA2464">
        <v>1838</v>
      </c>
      <c r="DB2464">
        <v>7963</v>
      </c>
      <c r="DC2464">
        <v>42751</v>
      </c>
      <c r="DD2464">
        <v>1838</v>
      </c>
      <c r="DE2464">
        <v>15000</v>
      </c>
      <c r="DF2464">
        <v>0</v>
      </c>
      <c r="DG2464">
        <v>0</v>
      </c>
      <c r="DH2464">
        <v>0</v>
      </c>
      <c r="DI2464">
        <v>0</v>
      </c>
      <c r="DJ2464">
        <v>111409</v>
      </c>
      <c r="DK2464">
        <v>158631</v>
      </c>
      <c r="DL2464">
        <v>90000</v>
      </c>
      <c r="DM2464">
        <v>153564</v>
      </c>
      <c r="DN2464">
        <v>0</v>
      </c>
      <c r="DO2464">
        <v>1166604</v>
      </c>
      <c r="DP2464">
        <v>317700</v>
      </c>
      <c r="DQ2464">
        <v>-313606</v>
      </c>
      <c r="DR2464">
        <v>0</v>
      </c>
      <c r="DS2464">
        <v>0</v>
      </c>
    </row>
    <row r="2465" spans="1:123" x14ac:dyDescent="0.3">
      <c r="A2465" t="str">
        <f t="shared" si="38"/>
        <v>20292005</v>
      </c>
      <c r="B2465">
        <v>71</v>
      </c>
      <c r="C2465">
        <v>2029</v>
      </c>
      <c r="D2465">
        <v>200512</v>
      </c>
      <c r="E2465">
        <v>55</v>
      </c>
      <c r="F2465">
        <v>1546821</v>
      </c>
      <c r="G2465">
        <v>163097</v>
      </c>
      <c r="H2465">
        <v>550000</v>
      </c>
      <c r="I2465">
        <v>0</v>
      </c>
      <c r="J2465">
        <v>120000</v>
      </c>
      <c r="K2465">
        <v>85000</v>
      </c>
      <c r="L2465">
        <v>200000</v>
      </c>
      <c r="M2465">
        <v>56200</v>
      </c>
      <c r="N2465">
        <v>11500</v>
      </c>
      <c r="O2465">
        <v>25500</v>
      </c>
      <c r="P2465">
        <v>4500</v>
      </c>
      <c r="Q2465">
        <v>2000</v>
      </c>
      <c r="R2465">
        <v>0</v>
      </c>
      <c r="S2465">
        <v>6437</v>
      </c>
      <c r="T2465">
        <v>35000</v>
      </c>
      <c r="U2465">
        <v>36000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106098</v>
      </c>
      <c r="AD2465">
        <v>54662</v>
      </c>
      <c r="AE2465">
        <v>0</v>
      </c>
      <c r="AF2465">
        <v>160760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861377</v>
      </c>
      <c r="AO2465">
        <v>1044857</v>
      </c>
      <c r="AP2465">
        <v>160760</v>
      </c>
      <c r="AQ2465">
        <v>0</v>
      </c>
      <c r="AR2465">
        <v>20000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0</v>
      </c>
      <c r="BI2465">
        <v>0</v>
      </c>
      <c r="BJ2465">
        <v>0</v>
      </c>
      <c r="BK2465">
        <v>1225617</v>
      </c>
      <c r="BL2465">
        <v>0</v>
      </c>
      <c r="BM2465">
        <v>0</v>
      </c>
      <c r="BN2465">
        <v>0</v>
      </c>
      <c r="BO2465">
        <v>0</v>
      </c>
      <c r="BP2465">
        <v>0</v>
      </c>
      <c r="BQ2465">
        <v>0</v>
      </c>
      <c r="BR2465">
        <v>341076</v>
      </c>
      <c r="BS2465">
        <v>0</v>
      </c>
      <c r="BT2465">
        <v>0</v>
      </c>
      <c r="BU2465">
        <v>0</v>
      </c>
      <c r="BV2465">
        <v>0</v>
      </c>
      <c r="BW2465">
        <v>0</v>
      </c>
      <c r="BX2465">
        <v>0</v>
      </c>
      <c r="BY2465">
        <v>0</v>
      </c>
      <c r="BZ2465">
        <v>0</v>
      </c>
      <c r="CA2465">
        <v>0</v>
      </c>
      <c r="CB2465">
        <v>0</v>
      </c>
      <c r="CC2465">
        <v>0</v>
      </c>
      <c r="CD2465">
        <v>0</v>
      </c>
      <c r="CE2465">
        <v>0</v>
      </c>
      <c r="CF2465">
        <v>0</v>
      </c>
      <c r="CG2465">
        <v>0</v>
      </c>
      <c r="CH2465">
        <v>0</v>
      </c>
      <c r="CI2465">
        <v>0</v>
      </c>
      <c r="CJ2465">
        <v>0</v>
      </c>
      <c r="CK2465">
        <v>0</v>
      </c>
      <c r="CL2465">
        <v>0</v>
      </c>
      <c r="CM2465">
        <v>0</v>
      </c>
      <c r="CN2465">
        <v>0</v>
      </c>
      <c r="CO2465">
        <v>0</v>
      </c>
      <c r="CP2465">
        <v>0</v>
      </c>
      <c r="CQ2465">
        <v>607965</v>
      </c>
      <c r="CR2465">
        <v>0</v>
      </c>
      <c r="CS2465">
        <v>0</v>
      </c>
      <c r="CT2465">
        <v>154000</v>
      </c>
      <c r="CU2465">
        <v>65000</v>
      </c>
      <c r="CV2465">
        <v>61252</v>
      </c>
      <c r="CW2465">
        <v>1402</v>
      </c>
      <c r="CX2465">
        <v>7350</v>
      </c>
      <c r="CY2465">
        <v>5513</v>
      </c>
      <c r="CZ2465">
        <v>2205</v>
      </c>
      <c r="DA2465">
        <v>1838</v>
      </c>
      <c r="DB2465">
        <v>7963</v>
      </c>
      <c r="DC2465">
        <v>42751</v>
      </c>
      <c r="DD2465">
        <v>1838</v>
      </c>
      <c r="DE2465">
        <v>20000</v>
      </c>
      <c r="DF2465">
        <v>0</v>
      </c>
      <c r="DG2465">
        <v>0</v>
      </c>
      <c r="DH2465">
        <v>0</v>
      </c>
      <c r="DI2465">
        <v>0</v>
      </c>
      <c r="DJ2465">
        <v>111409</v>
      </c>
      <c r="DK2465">
        <v>158631</v>
      </c>
      <c r="DL2465">
        <v>90000</v>
      </c>
      <c r="DM2465">
        <v>153564</v>
      </c>
      <c r="DN2465">
        <v>0</v>
      </c>
      <c r="DO2465">
        <v>1492680</v>
      </c>
      <c r="DP2465">
        <v>317700</v>
      </c>
      <c r="DQ2465">
        <v>341076</v>
      </c>
      <c r="DR2465">
        <v>0</v>
      </c>
      <c r="DS2465">
        <v>0</v>
      </c>
    </row>
    <row r="2466" spans="1:123" x14ac:dyDescent="0.3">
      <c r="A2466" t="str">
        <f t="shared" si="38"/>
        <v>20302006</v>
      </c>
      <c r="B2466">
        <v>71</v>
      </c>
      <c r="C2466">
        <v>2030</v>
      </c>
      <c r="D2466">
        <v>200612</v>
      </c>
      <c r="E2466">
        <v>69</v>
      </c>
      <c r="F2466">
        <v>1790352</v>
      </c>
      <c r="G2466">
        <v>163093</v>
      </c>
      <c r="H2466">
        <v>550000</v>
      </c>
      <c r="I2466">
        <v>0</v>
      </c>
      <c r="J2466">
        <v>120000</v>
      </c>
      <c r="K2466">
        <v>85000</v>
      </c>
      <c r="L2466">
        <v>200000</v>
      </c>
      <c r="M2466">
        <v>56200</v>
      </c>
      <c r="N2466">
        <v>11500</v>
      </c>
      <c r="O2466">
        <v>25500</v>
      </c>
      <c r="P2466">
        <v>4500</v>
      </c>
      <c r="Q2466">
        <v>2000</v>
      </c>
      <c r="R2466">
        <v>0</v>
      </c>
      <c r="S2466">
        <v>6248</v>
      </c>
      <c r="T2466">
        <v>35000</v>
      </c>
      <c r="U2466">
        <v>36000</v>
      </c>
      <c r="V2466">
        <v>0</v>
      </c>
      <c r="W2466">
        <v>0</v>
      </c>
      <c r="X2466">
        <v>0</v>
      </c>
      <c r="Y2466">
        <v>0</v>
      </c>
      <c r="Z2466">
        <v>233583</v>
      </c>
      <c r="AA2466">
        <v>0</v>
      </c>
      <c r="AB2466">
        <v>0</v>
      </c>
      <c r="AC2466">
        <v>134200</v>
      </c>
      <c r="AD2466">
        <v>69140</v>
      </c>
      <c r="AE2466">
        <v>0</v>
      </c>
      <c r="AF2466">
        <v>203340</v>
      </c>
      <c r="AG2466">
        <v>0</v>
      </c>
      <c r="AH2466">
        <v>0</v>
      </c>
      <c r="AI2466">
        <v>0</v>
      </c>
      <c r="AJ2466">
        <v>8489</v>
      </c>
      <c r="AK2466">
        <v>8489</v>
      </c>
      <c r="AL2466">
        <v>0</v>
      </c>
      <c r="AM2466">
        <v>0</v>
      </c>
      <c r="AN2466">
        <v>576536</v>
      </c>
      <c r="AO2466">
        <v>1321604</v>
      </c>
      <c r="AP2466">
        <v>203340</v>
      </c>
      <c r="AQ2466">
        <v>0</v>
      </c>
      <c r="AR2466">
        <v>20000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0</v>
      </c>
      <c r="BI2466">
        <v>0</v>
      </c>
      <c r="BJ2466">
        <v>0</v>
      </c>
      <c r="BK2466">
        <v>1544944</v>
      </c>
      <c r="BL2466">
        <v>0</v>
      </c>
      <c r="BM2466">
        <v>0</v>
      </c>
      <c r="BN2466">
        <v>0</v>
      </c>
      <c r="BO2466">
        <v>0</v>
      </c>
      <c r="BP2466">
        <v>0</v>
      </c>
      <c r="BQ2466">
        <v>0</v>
      </c>
      <c r="BR2466">
        <v>22035</v>
      </c>
      <c r="BS2466">
        <v>0</v>
      </c>
      <c r="BT2466">
        <v>0</v>
      </c>
      <c r="BU2466">
        <v>100000</v>
      </c>
      <c r="BV2466">
        <v>10000</v>
      </c>
      <c r="BW2466">
        <v>0</v>
      </c>
      <c r="BX2466">
        <v>0</v>
      </c>
      <c r="BY2466">
        <v>0</v>
      </c>
      <c r="BZ2466">
        <v>0</v>
      </c>
      <c r="CA2466">
        <v>0</v>
      </c>
      <c r="CB2466">
        <v>0</v>
      </c>
      <c r="CC2466">
        <v>0</v>
      </c>
      <c r="CD2466">
        <v>0</v>
      </c>
      <c r="CE2466">
        <v>0</v>
      </c>
      <c r="CF2466">
        <v>0</v>
      </c>
      <c r="CG2466">
        <v>0</v>
      </c>
      <c r="CH2466">
        <v>0</v>
      </c>
      <c r="CI2466">
        <v>0</v>
      </c>
      <c r="CJ2466">
        <v>0</v>
      </c>
      <c r="CK2466">
        <v>0</v>
      </c>
      <c r="CL2466">
        <v>0</v>
      </c>
      <c r="CM2466">
        <v>0</v>
      </c>
      <c r="CN2466">
        <v>0</v>
      </c>
      <c r="CO2466">
        <v>0</v>
      </c>
      <c r="CP2466">
        <v>0</v>
      </c>
      <c r="CQ2466">
        <v>610000</v>
      </c>
      <c r="CR2466">
        <v>100000</v>
      </c>
      <c r="CS2466">
        <v>10000</v>
      </c>
      <c r="CT2466">
        <v>154000</v>
      </c>
      <c r="CU2466">
        <v>65000</v>
      </c>
      <c r="CV2466">
        <v>61252</v>
      </c>
      <c r="CW2466">
        <v>1402</v>
      </c>
      <c r="CX2466">
        <v>7350</v>
      </c>
      <c r="CY2466">
        <v>5513</v>
      </c>
      <c r="CZ2466">
        <v>2205</v>
      </c>
      <c r="DA2466">
        <v>1838</v>
      </c>
      <c r="DB2466">
        <v>7963</v>
      </c>
      <c r="DC2466">
        <v>42751</v>
      </c>
      <c r="DD2466">
        <v>1838</v>
      </c>
      <c r="DE2466">
        <v>25000</v>
      </c>
      <c r="DF2466">
        <v>233583</v>
      </c>
      <c r="DG2466">
        <v>0</v>
      </c>
      <c r="DH2466">
        <v>0</v>
      </c>
      <c r="DI2466">
        <v>0</v>
      </c>
      <c r="DJ2466">
        <v>111409</v>
      </c>
      <c r="DK2466">
        <v>158631</v>
      </c>
      <c r="DL2466">
        <v>90000</v>
      </c>
      <c r="DM2466">
        <v>153564</v>
      </c>
      <c r="DN2466">
        <v>0</v>
      </c>
      <c r="DO2466">
        <v>1851786</v>
      </c>
      <c r="DP2466">
        <v>317700</v>
      </c>
      <c r="DQ2466">
        <v>374107</v>
      </c>
      <c r="DR2466">
        <v>0</v>
      </c>
      <c r="DS2466">
        <v>0</v>
      </c>
    </row>
    <row r="2467" spans="1:123" x14ac:dyDescent="0.3">
      <c r="A2467" t="str">
        <f t="shared" si="38"/>
        <v>20312007</v>
      </c>
      <c r="B2467">
        <v>71</v>
      </c>
      <c r="C2467">
        <v>2031</v>
      </c>
      <c r="D2467">
        <v>200712</v>
      </c>
      <c r="E2467">
        <v>33</v>
      </c>
      <c r="F2467">
        <v>1972357</v>
      </c>
      <c r="G2467">
        <v>163096</v>
      </c>
      <c r="H2467">
        <v>550000</v>
      </c>
      <c r="I2467">
        <v>0</v>
      </c>
      <c r="J2467">
        <v>120000</v>
      </c>
      <c r="K2467">
        <v>85000</v>
      </c>
      <c r="L2467">
        <v>200000</v>
      </c>
      <c r="M2467">
        <v>56200</v>
      </c>
      <c r="N2467">
        <v>11500</v>
      </c>
      <c r="O2467">
        <v>25500</v>
      </c>
      <c r="P2467">
        <v>4500</v>
      </c>
      <c r="Q2467">
        <v>2000</v>
      </c>
      <c r="R2467">
        <v>0</v>
      </c>
      <c r="S2467">
        <v>6059</v>
      </c>
      <c r="T2467">
        <v>35000</v>
      </c>
      <c r="U2467">
        <v>36000</v>
      </c>
      <c r="V2467">
        <v>0</v>
      </c>
      <c r="W2467">
        <v>0</v>
      </c>
      <c r="X2467">
        <v>0</v>
      </c>
      <c r="Y2467">
        <v>193241</v>
      </c>
      <c r="Z2467">
        <v>0</v>
      </c>
      <c r="AA2467">
        <v>0</v>
      </c>
      <c r="AB2467">
        <v>8489</v>
      </c>
      <c r="AC2467">
        <v>63111</v>
      </c>
      <c r="AD2467">
        <v>0</v>
      </c>
      <c r="AE2467">
        <v>8489</v>
      </c>
      <c r="AF2467">
        <v>87137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1127864</v>
      </c>
      <c r="AO2467">
        <v>621519</v>
      </c>
      <c r="AP2467">
        <v>95626</v>
      </c>
      <c r="AQ2467">
        <v>0</v>
      </c>
      <c r="AR2467">
        <v>8360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11418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0</v>
      </c>
      <c r="BI2467">
        <v>0</v>
      </c>
      <c r="BJ2467">
        <v>0</v>
      </c>
      <c r="BK2467">
        <v>736923</v>
      </c>
      <c r="BL2467">
        <v>0</v>
      </c>
      <c r="BM2467">
        <v>196667</v>
      </c>
      <c r="BN2467">
        <v>0</v>
      </c>
      <c r="BO2467">
        <v>0</v>
      </c>
      <c r="BP2467">
        <v>100000</v>
      </c>
      <c r="BQ2467">
        <v>10000</v>
      </c>
      <c r="BR2467">
        <v>0</v>
      </c>
      <c r="BS2467">
        <v>0</v>
      </c>
      <c r="BT2467">
        <v>0</v>
      </c>
      <c r="BU2467">
        <v>0</v>
      </c>
      <c r="BV2467">
        <v>0</v>
      </c>
      <c r="BW2467">
        <v>0</v>
      </c>
      <c r="BX2467">
        <v>0</v>
      </c>
      <c r="BY2467">
        <v>0</v>
      </c>
      <c r="BZ2467">
        <v>0</v>
      </c>
      <c r="CA2467">
        <v>0</v>
      </c>
      <c r="CB2467">
        <v>0</v>
      </c>
      <c r="CC2467">
        <v>0</v>
      </c>
      <c r="CD2467">
        <v>0</v>
      </c>
      <c r="CE2467">
        <v>0</v>
      </c>
      <c r="CF2467">
        <v>0</v>
      </c>
      <c r="CG2467">
        <v>0</v>
      </c>
      <c r="CH2467">
        <v>0</v>
      </c>
      <c r="CI2467">
        <v>0</v>
      </c>
      <c r="CJ2467">
        <v>0</v>
      </c>
      <c r="CK2467">
        <v>0</v>
      </c>
      <c r="CL2467">
        <v>0</v>
      </c>
      <c r="CM2467">
        <v>0</v>
      </c>
      <c r="CN2467">
        <v>0</v>
      </c>
      <c r="CO2467">
        <v>0</v>
      </c>
      <c r="CP2467">
        <v>0</v>
      </c>
      <c r="CQ2467">
        <v>393333</v>
      </c>
      <c r="CR2467">
        <v>0</v>
      </c>
      <c r="CS2467">
        <v>0</v>
      </c>
      <c r="CT2467">
        <v>154000</v>
      </c>
      <c r="CU2467">
        <v>65000</v>
      </c>
      <c r="CV2467">
        <v>61252</v>
      </c>
      <c r="CW2467">
        <v>1402</v>
      </c>
      <c r="CX2467">
        <v>7350</v>
      </c>
      <c r="CY2467">
        <v>5513</v>
      </c>
      <c r="CZ2467">
        <v>2205</v>
      </c>
      <c r="DA2467">
        <v>1838</v>
      </c>
      <c r="DB2467">
        <v>7963</v>
      </c>
      <c r="DC2467">
        <v>42751</v>
      </c>
      <c r="DD2467">
        <v>1838</v>
      </c>
      <c r="DE2467">
        <v>30000</v>
      </c>
      <c r="DF2467">
        <v>22006</v>
      </c>
      <c r="DG2467">
        <v>0</v>
      </c>
      <c r="DH2467">
        <v>0</v>
      </c>
      <c r="DI2467">
        <v>0</v>
      </c>
      <c r="DJ2467">
        <v>99991</v>
      </c>
      <c r="DK2467">
        <v>158631</v>
      </c>
      <c r="DL2467">
        <v>90000</v>
      </c>
      <c r="DM2467">
        <v>153564</v>
      </c>
      <c r="DN2467">
        <v>0</v>
      </c>
      <c r="DO2467">
        <v>1298635</v>
      </c>
      <c r="DP2467">
        <v>317700</v>
      </c>
      <c r="DQ2467">
        <v>-511326</v>
      </c>
      <c r="DR2467">
        <v>0</v>
      </c>
      <c r="DS2467">
        <v>0</v>
      </c>
    </row>
    <row r="2468" spans="1:123" x14ac:dyDescent="0.3">
      <c r="A2468" t="str">
        <f t="shared" si="38"/>
        <v>20322008</v>
      </c>
      <c r="B2468">
        <v>71</v>
      </c>
      <c r="C2468">
        <v>2032</v>
      </c>
      <c r="D2468">
        <v>200812</v>
      </c>
      <c r="E2468">
        <v>32</v>
      </c>
      <c r="F2468">
        <v>2125528</v>
      </c>
      <c r="G2468">
        <v>163099</v>
      </c>
      <c r="H2468">
        <v>550000</v>
      </c>
      <c r="I2468">
        <v>0</v>
      </c>
      <c r="J2468">
        <v>120000</v>
      </c>
      <c r="K2468">
        <v>85000</v>
      </c>
      <c r="L2468">
        <v>200000</v>
      </c>
      <c r="M2468">
        <v>56200</v>
      </c>
      <c r="N2468">
        <v>11500</v>
      </c>
      <c r="O2468">
        <v>25500</v>
      </c>
      <c r="P2468">
        <v>4500</v>
      </c>
      <c r="Q2468">
        <v>2000</v>
      </c>
      <c r="R2468">
        <v>0</v>
      </c>
      <c r="S2468">
        <v>5871</v>
      </c>
      <c r="T2468">
        <v>35000</v>
      </c>
      <c r="U2468">
        <v>36000</v>
      </c>
      <c r="V2468">
        <v>0</v>
      </c>
      <c r="W2468">
        <v>0</v>
      </c>
      <c r="X2468">
        <v>0</v>
      </c>
      <c r="Y2468">
        <v>21345</v>
      </c>
      <c r="Z2468">
        <v>0</v>
      </c>
      <c r="AA2468">
        <v>0</v>
      </c>
      <c r="AB2468">
        <v>0</v>
      </c>
      <c r="AC2468">
        <v>61470</v>
      </c>
      <c r="AD2468">
        <v>0</v>
      </c>
      <c r="AE2468">
        <v>0</v>
      </c>
      <c r="AF2468">
        <v>93140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949777</v>
      </c>
      <c r="AO2468">
        <v>605361</v>
      </c>
      <c r="AP2468">
        <v>93140</v>
      </c>
      <c r="AQ2468">
        <v>0</v>
      </c>
      <c r="AR2468">
        <v>7493</v>
      </c>
      <c r="AS2468">
        <v>0</v>
      </c>
      <c r="AT2468">
        <v>0</v>
      </c>
      <c r="AU2468">
        <v>0</v>
      </c>
      <c r="AV2468">
        <v>75000</v>
      </c>
      <c r="AW2468">
        <v>4205</v>
      </c>
      <c r="AX2468">
        <v>40981</v>
      </c>
      <c r="AY2468">
        <v>0</v>
      </c>
      <c r="AZ2468">
        <v>0</v>
      </c>
      <c r="BA2468">
        <v>25000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0</v>
      </c>
      <c r="BI2468">
        <v>0</v>
      </c>
      <c r="BJ2468">
        <v>0</v>
      </c>
      <c r="BK2468">
        <v>851180</v>
      </c>
      <c r="BL2468">
        <v>0</v>
      </c>
      <c r="BM2468">
        <v>176667</v>
      </c>
      <c r="BN2468">
        <v>154000</v>
      </c>
      <c r="BO2468">
        <v>65000</v>
      </c>
      <c r="BP2468">
        <v>0</v>
      </c>
      <c r="BQ2468">
        <v>0</v>
      </c>
      <c r="BR2468">
        <v>0</v>
      </c>
      <c r="BS2468">
        <v>0</v>
      </c>
      <c r="BT2468">
        <v>0</v>
      </c>
      <c r="BU2468">
        <v>0</v>
      </c>
      <c r="BV2468">
        <v>0</v>
      </c>
      <c r="BW2468">
        <v>33000</v>
      </c>
      <c r="BX2468">
        <v>763</v>
      </c>
      <c r="BY2468">
        <v>4000</v>
      </c>
      <c r="BZ2468">
        <v>3000</v>
      </c>
      <c r="CA2468">
        <v>1200</v>
      </c>
      <c r="CB2468">
        <v>1000</v>
      </c>
      <c r="CC2468">
        <v>4333</v>
      </c>
      <c r="CD2468">
        <v>20000</v>
      </c>
      <c r="CE2468">
        <v>1000</v>
      </c>
      <c r="CF2468">
        <v>35000</v>
      </c>
      <c r="CG2468">
        <v>0</v>
      </c>
      <c r="CH2468">
        <v>0</v>
      </c>
      <c r="CI2468">
        <v>0</v>
      </c>
      <c r="CJ2468">
        <v>0</v>
      </c>
      <c r="CK2468">
        <v>0</v>
      </c>
      <c r="CL2468">
        <v>0</v>
      </c>
      <c r="CM2468">
        <v>0</v>
      </c>
      <c r="CN2468">
        <v>0</v>
      </c>
      <c r="CO2468">
        <v>0</v>
      </c>
      <c r="CP2468">
        <v>0</v>
      </c>
      <c r="CQ2468">
        <v>196667</v>
      </c>
      <c r="CR2468">
        <v>0</v>
      </c>
      <c r="CS2468">
        <v>0</v>
      </c>
      <c r="CT2468">
        <v>0</v>
      </c>
      <c r="CU2468">
        <v>0</v>
      </c>
      <c r="CV2468">
        <v>28252</v>
      </c>
      <c r="CW2468">
        <v>639</v>
      </c>
      <c r="CX2468">
        <v>3350</v>
      </c>
      <c r="CY2468">
        <v>2513</v>
      </c>
      <c r="CZ2468">
        <v>1005</v>
      </c>
      <c r="DA2468">
        <v>838</v>
      </c>
      <c r="DB2468">
        <v>3630</v>
      </c>
      <c r="DC2468">
        <v>22751</v>
      </c>
      <c r="DD2468">
        <v>838</v>
      </c>
      <c r="DE2468">
        <v>0</v>
      </c>
      <c r="DF2468">
        <v>0</v>
      </c>
      <c r="DG2468">
        <v>0</v>
      </c>
      <c r="DH2468">
        <v>0</v>
      </c>
      <c r="DI2468">
        <v>0</v>
      </c>
      <c r="DJ2468">
        <v>59011</v>
      </c>
      <c r="DK2468">
        <v>133631</v>
      </c>
      <c r="DL2468">
        <v>85795</v>
      </c>
      <c r="DM2468">
        <v>78564</v>
      </c>
      <c r="DN2468">
        <v>0</v>
      </c>
      <c r="DO2468">
        <v>617481</v>
      </c>
      <c r="DP2468">
        <v>317700</v>
      </c>
      <c r="DQ2468">
        <v>-690202</v>
      </c>
      <c r="DR2468">
        <v>24708</v>
      </c>
      <c r="DS2468">
        <v>0</v>
      </c>
    </row>
    <row r="2469" spans="1:123" x14ac:dyDescent="0.3">
      <c r="A2469" t="str">
        <f t="shared" si="38"/>
        <v>20332009</v>
      </c>
      <c r="B2469">
        <v>71</v>
      </c>
      <c r="C2469">
        <v>2033</v>
      </c>
      <c r="D2469">
        <v>200912</v>
      </c>
      <c r="E2469">
        <v>37</v>
      </c>
      <c r="F2469">
        <v>2137389</v>
      </c>
      <c r="G2469">
        <v>163102</v>
      </c>
      <c r="H2469">
        <v>550000</v>
      </c>
      <c r="I2469">
        <v>0</v>
      </c>
      <c r="J2469">
        <v>120000</v>
      </c>
      <c r="K2469">
        <v>85000</v>
      </c>
      <c r="L2469">
        <v>200000</v>
      </c>
      <c r="M2469">
        <v>56200</v>
      </c>
      <c r="N2469">
        <v>11500</v>
      </c>
      <c r="O2469">
        <v>25500</v>
      </c>
      <c r="P2469">
        <v>4500</v>
      </c>
      <c r="Q2469">
        <v>2000</v>
      </c>
      <c r="R2469">
        <v>0</v>
      </c>
      <c r="S2469">
        <v>5682</v>
      </c>
      <c r="T2469">
        <v>35000</v>
      </c>
      <c r="U2469">
        <v>36000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71879</v>
      </c>
      <c r="AD2469">
        <v>0</v>
      </c>
      <c r="AE2469">
        <v>0</v>
      </c>
      <c r="AF2469">
        <v>108911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912471</v>
      </c>
      <c r="AO2469">
        <v>707866</v>
      </c>
      <c r="AP2469">
        <v>108911</v>
      </c>
      <c r="AQ2469">
        <v>0</v>
      </c>
      <c r="AR2469">
        <v>12995</v>
      </c>
      <c r="AS2469">
        <v>0</v>
      </c>
      <c r="AT2469">
        <v>0</v>
      </c>
      <c r="AU2469">
        <v>0</v>
      </c>
      <c r="AV2469">
        <v>75000</v>
      </c>
      <c r="AW2469">
        <v>8270</v>
      </c>
      <c r="AX2469">
        <v>43890</v>
      </c>
      <c r="AY2469">
        <v>0</v>
      </c>
      <c r="AZ2469">
        <v>0</v>
      </c>
      <c r="BA2469">
        <v>25000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0</v>
      </c>
      <c r="BI2469">
        <v>0</v>
      </c>
      <c r="BJ2469">
        <v>0</v>
      </c>
      <c r="BK2469">
        <v>981932</v>
      </c>
      <c r="BL2469">
        <v>0</v>
      </c>
      <c r="BM2469">
        <v>156667</v>
      </c>
      <c r="BN2469">
        <v>0</v>
      </c>
      <c r="BO2469">
        <v>0</v>
      </c>
      <c r="BP2469">
        <v>0</v>
      </c>
      <c r="BQ2469">
        <v>0</v>
      </c>
      <c r="BR2469">
        <v>0</v>
      </c>
      <c r="BS2469">
        <v>0</v>
      </c>
      <c r="BT2469">
        <v>0</v>
      </c>
      <c r="BU2469">
        <v>0</v>
      </c>
      <c r="BV2469">
        <v>0</v>
      </c>
      <c r="BW2469">
        <v>28252</v>
      </c>
      <c r="BX2469">
        <v>639</v>
      </c>
      <c r="BY2469">
        <v>3350</v>
      </c>
      <c r="BZ2469">
        <v>2513</v>
      </c>
      <c r="CA2469">
        <v>1005</v>
      </c>
      <c r="CB2469">
        <v>838</v>
      </c>
      <c r="CC2469">
        <v>3630</v>
      </c>
      <c r="CD2469">
        <v>20000</v>
      </c>
      <c r="CE2469">
        <v>838</v>
      </c>
      <c r="CF2469">
        <v>5000</v>
      </c>
      <c r="CG2469">
        <v>0</v>
      </c>
      <c r="CH2469">
        <v>0</v>
      </c>
      <c r="CI2469">
        <v>0</v>
      </c>
      <c r="CJ2469">
        <v>0</v>
      </c>
      <c r="CK2469">
        <v>0</v>
      </c>
      <c r="CL2469">
        <v>0</v>
      </c>
      <c r="CM2469">
        <v>0</v>
      </c>
      <c r="CN2469">
        <v>0</v>
      </c>
      <c r="CO2469">
        <v>0</v>
      </c>
      <c r="CP2469">
        <v>0</v>
      </c>
      <c r="CQ2469">
        <v>20000</v>
      </c>
      <c r="CR2469">
        <v>0</v>
      </c>
      <c r="CS2469">
        <v>0</v>
      </c>
      <c r="CT2469">
        <v>0</v>
      </c>
      <c r="CU2469">
        <v>0</v>
      </c>
      <c r="CV2469">
        <v>0</v>
      </c>
      <c r="CW2469">
        <v>0</v>
      </c>
      <c r="CX2469">
        <v>0</v>
      </c>
      <c r="CY2469">
        <v>0</v>
      </c>
      <c r="CZ2469">
        <v>0</v>
      </c>
      <c r="DA2469">
        <v>0</v>
      </c>
      <c r="DB2469">
        <v>0</v>
      </c>
      <c r="DC2469">
        <v>2751</v>
      </c>
      <c r="DD2469">
        <v>0</v>
      </c>
      <c r="DE2469">
        <v>0</v>
      </c>
      <c r="DF2469">
        <v>0</v>
      </c>
      <c r="DG2469">
        <v>0</v>
      </c>
      <c r="DH2469">
        <v>0</v>
      </c>
      <c r="DI2469">
        <v>0</v>
      </c>
      <c r="DJ2469">
        <v>15121</v>
      </c>
      <c r="DK2469">
        <v>108631</v>
      </c>
      <c r="DL2469">
        <v>77524</v>
      </c>
      <c r="DM2469">
        <v>3564</v>
      </c>
      <c r="DN2469">
        <v>0</v>
      </c>
      <c r="DO2469">
        <v>227591</v>
      </c>
      <c r="DP2469">
        <v>317700</v>
      </c>
      <c r="DQ2469">
        <v>-594248</v>
      </c>
      <c r="DR2469">
        <v>219358</v>
      </c>
      <c r="DS2469">
        <v>0</v>
      </c>
    </row>
    <row r="2470" spans="1:123" x14ac:dyDescent="0.3">
      <c r="A2470" t="str">
        <f t="shared" si="38"/>
        <v>20342010</v>
      </c>
      <c r="B2470">
        <v>71</v>
      </c>
      <c r="C2470">
        <v>2034</v>
      </c>
      <c r="D2470">
        <v>201012</v>
      </c>
      <c r="E2470">
        <v>45</v>
      </c>
      <c r="F2470">
        <v>1698273</v>
      </c>
      <c r="G2470">
        <v>163105</v>
      </c>
      <c r="H2470">
        <v>550000</v>
      </c>
      <c r="I2470">
        <v>0</v>
      </c>
      <c r="J2470">
        <v>120000</v>
      </c>
      <c r="K2470">
        <v>85000</v>
      </c>
      <c r="L2470">
        <v>200000</v>
      </c>
      <c r="M2470">
        <v>56200</v>
      </c>
      <c r="N2470">
        <v>11500</v>
      </c>
      <c r="O2470">
        <v>25500</v>
      </c>
      <c r="P2470">
        <v>4500</v>
      </c>
      <c r="Q2470">
        <v>2000</v>
      </c>
      <c r="R2470">
        <v>0</v>
      </c>
      <c r="S2470">
        <v>5494</v>
      </c>
      <c r="T2470">
        <v>35000</v>
      </c>
      <c r="U2470">
        <v>36000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86397</v>
      </c>
      <c r="AD2470">
        <v>44512</v>
      </c>
      <c r="AE2470">
        <v>0</v>
      </c>
      <c r="AF2470">
        <v>130909</v>
      </c>
      <c r="AG2470">
        <v>22256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890285</v>
      </c>
      <c r="AO2470">
        <v>850841</v>
      </c>
      <c r="AP2470">
        <v>130909</v>
      </c>
      <c r="AQ2470">
        <v>0</v>
      </c>
      <c r="AR2470">
        <v>20000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4674</v>
      </c>
      <c r="AY2470">
        <v>669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0</v>
      </c>
      <c r="BI2470">
        <v>0</v>
      </c>
      <c r="BJ2470">
        <v>0</v>
      </c>
      <c r="BK2470">
        <v>1007093</v>
      </c>
      <c r="BL2470">
        <v>0</v>
      </c>
      <c r="BM2470">
        <v>0</v>
      </c>
      <c r="BN2470">
        <v>0</v>
      </c>
      <c r="BO2470">
        <v>0</v>
      </c>
      <c r="BP2470">
        <v>0</v>
      </c>
      <c r="BQ2470">
        <v>0</v>
      </c>
      <c r="BR2470">
        <v>0</v>
      </c>
      <c r="BS2470">
        <v>0</v>
      </c>
      <c r="BT2470">
        <v>0</v>
      </c>
      <c r="BU2470">
        <v>0</v>
      </c>
      <c r="BV2470">
        <v>0</v>
      </c>
      <c r="BW2470">
        <v>0</v>
      </c>
      <c r="BX2470">
        <v>0</v>
      </c>
      <c r="BY2470">
        <v>0</v>
      </c>
      <c r="BZ2470">
        <v>0</v>
      </c>
      <c r="CA2470">
        <v>0</v>
      </c>
      <c r="CB2470">
        <v>0</v>
      </c>
      <c r="CC2470">
        <v>0</v>
      </c>
      <c r="CD2470">
        <v>0</v>
      </c>
      <c r="CE2470">
        <v>0</v>
      </c>
      <c r="CF2470">
        <v>0</v>
      </c>
      <c r="CG2470">
        <v>0</v>
      </c>
      <c r="CH2470">
        <v>0</v>
      </c>
      <c r="CI2470">
        <v>0</v>
      </c>
      <c r="CJ2470">
        <v>0</v>
      </c>
      <c r="CK2470">
        <v>0</v>
      </c>
      <c r="CL2470">
        <v>0</v>
      </c>
      <c r="CM2470">
        <v>0</v>
      </c>
      <c r="CN2470">
        <v>0</v>
      </c>
      <c r="CO2470">
        <v>0</v>
      </c>
      <c r="CP2470">
        <v>0</v>
      </c>
      <c r="CQ2470">
        <v>0</v>
      </c>
      <c r="CR2470">
        <v>0</v>
      </c>
      <c r="CS2470">
        <v>0</v>
      </c>
      <c r="CT2470">
        <v>0</v>
      </c>
      <c r="CU2470">
        <v>0</v>
      </c>
      <c r="CV2470">
        <v>0</v>
      </c>
      <c r="CW2470">
        <v>0</v>
      </c>
      <c r="CX2470">
        <v>0</v>
      </c>
      <c r="CY2470">
        <v>0</v>
      </c>
      <c r="CZ2470">
        <v>0</v>
      </c>
      <c r="DA2470">
        <v>0</v>
      </c>
      <c r="DB2470">
        <v>0</v>
      </c>
      <c r="DC2470">
        <v>2751</v>
      </c>
      <c r="DD2470">
        <v>0</v>
      </c>
      <c r="DE2470">
        <v>5000</v>
      </c>
      <c r="DF2470">
        <v>0</v>
      </c>
      <c r="DG2470">
        <v>0</v>
      </c>
      <c r="DH2470">
        <v>0</v>
      </c>
      <c r="DI2470">
        <v>0</v>
      </c>
      <c r="DJ2470">
        <v>10447</v>
      </c>
      <c r="DK2470">
        <v>108631</v>
      </c>
      <c r="DL2470">
        <v>77524</v>
      </c>
      <c r="DM2470">
        <v>3564</v>
      </c>
      <c r="DN2470">
        <v>0</v>
      </c>
      <c r="DO2470">
        <v>207917</v>
      </c>
      <c r="DP2470">
        <v>317700</v>
      </c>
      <c r="DQ2470">
        <v>-4674</v>
      </c>
      <c r="DR2470">
        <v>0</v>
      </c>
      <c r="DS2470">
        <v>0</v>
      </c>
    </row>
    <row r="2471" spans="1:123" x14ac:dyDescent="0.3">
      <c r="A2471" t="str">
        <f t="shared" si="38"/>
        <v>20352011</v>
      </c>
      <c r="B2471">
        <v>71</v>
      </c>
      <c r="C2471">
        <v>2035</v>
      </c>
      <c r="D2471">
        <v>201112</v>
      </c>
      <c r="E2471">
        <v>63</v>
      </c>
      <c r="F2471">
        <v>1699117</v>
      </c>
      <c r="G2471">
        <v>163108</v>
      </c>
      <c r="H2471">
        <v>550000</v>
      </c>
      <c r="I2471">
        <v>0</v>
      </c>
      <c r="J2471">
        <v>120000</v>
      </c>
      <c r="K2471">
        <v>85000</v>
      </c>
      <c r="L2471">
        <v>200000</v>
      </c>
      <c r="M2471">
        <v>56200</v>
      </c>
      <c r="N2471">
        <v>11500</v>
      </c>
      <c r="O2471">
        <v>25500</v>
      </c>
      <c r="P2471">
        <v>4500</v>
      </c>
      <c r="Q2471">
        <v>2000</v>
      </c>
      <c r="R2471">
        <v>0</v>
      </c>
      <c r="S2471">
        <v>5305</v>
      </c>
      <c r="T2471">
        <v>35000</v>
      </c>
      <c r="U2471">
        <v>36000</v>
      </c>
      <c r="V2471">
        <v>0</v>
      </c>
      <c r="W2471">
        <v>5000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122676</v>
      </c>
      <c r="AD2471">
        <v>63202</v>
      </c>
      <c r="AE2471">
        <v>0</v>
      </c>
      <c r="AF2471">
        <v>185878</v>
      </c>
      <c r="AG2471">
        <v>0</v>
      </c>
      <c r="AH2471">
        <v>0</v>
      </c>
      <c r="AI2471">
        <v>22256</v>
      </c>
      <c r="AJ2471">
        <v>0</v>
      </c>
      <c r="AK2471">
        <v>22256</v>
      </c>
      <c r="AL2471">
        <v>22256</v>
      </c>
      <c r="AM2471">
        <v>0</v>
      </c>
      <c r="AN2471">
        <v>830127</v>
      </c>
      <c r="AO2471">
        <v>1208111</v>
      </c>
      <c r="AP2471">
        <v>185878</v>
      </c>
      <c r="AQ2471">
        <v>16187</v>
      </c>
      <c r="AR2471">
        <v>20000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0</v>
      </c>
      <c r="BI2471">
        <v>0</v>
      </c>
      <c r="BJ2471">
        <v>0</v>
      </c>
      <c r="BK2471">
        <v>1430176</v>
      </c>
      <c r="BL2471">
        <v>0</v>
      </c>
      <c r="BM2471">
        <v>0</v>
      </c>
      <c r="BN2471">
        <v>0</v>
      </c>
      <c r="BO2471">
        <v>0</v>
      </c>
      <c r="BP2471">
        <v>0</v>
      </c>
      <c r="BQ2471">
        <v>0</v>
      </c>
      <c r="BR2471">
        <v>362078</v>
      </c>
      <c r="BS2471">
        <v>0</v>
      </c>
      <c r="BT2471">
        <v>0</v>
      </c>
      <c r="BU2471">
        <v>0</v>
      </c>
      <c r="BV2471">
        <v>0</v>
      </c>
      <c r="BW2471">
        <v>0</v>
      </c>
      <c r="BX2471">
        <v>0</v>
      </c>
      <c r="BY2471">
        <v>0</v>
      </c>
      <c r="BZ2471">
        <v>0</v>
      </c>
      <c r="CA2471">
        <v>0</v>
      </c>
      <c r="CB2471">
        <v>0</v>
      </c>
      <c r="CC2471">
        <v>0</v>
      </c>
      <c r="CD2471">
        <v>0</v>
      </c>
      <c r="CE2471">
        <v>0</v>
      </c>
      <c r="CF2471">
        <v>0</v>
      </c>
      <c r="CG2471">
        <v>0</v>
      </c>
      <c r="CH2471">
        <v>0</v>
      </c>
      <c r="CI2471">
        <v>0</v>
      </c>
      <c r="CJ2471">
        <v>0</v>
      </c>
      <c r="CK2471">
        <v>0</v>
      </c>
      <c r="CL2471">
        <v>0</v>
      </c>
      <c r="CM2471">
        <v>0</v>
      </c>
      <c r="CN2471">
        <v>0</v>
      </c>
      <c r="CO2471">
        <v>0</v>
      </c>
      <c r="CP2471">
        <v>0</v>
      </c>
      <c r="CQ2471">
        <v>342078</v>
      </c>
      <c r="CR2471">
        <v>0</v>
      </c>
      <c r="CS2471">
        <v>0</v>
      </c>
      <c r="CT2471">
        <v>0</v>
      </c>
      <c r="CU2471">
        <v>0</v>
      </c>
      <c r="CV2471">
        <v>0</v>
      </c>
      <c r="CW2471">
        <v>0</v>
      </c>
      <c r="CX2471">
        <v>0</v>
      </c>
      <c r="CY2471">
        <v>0</v>
      </c>
      <c r="CZ2471">
        <v>0</v>
      </c>
      <c r="DA2471">
        <v>0</v>
      </c>
      <c r="DB2471">
        <v>0</v>
      </c>
      <c r="DC2471">
        <v>2751</v>
      </c>
      <c r="DD2471">
        <v>0</v>
      </c>
      <c r="DE2471">
        <v>10000</v>
      </c>
      <c r="DF2471">
        <v>0</v>
      </c>
      <c r="DG2471">
        <v>0</v>
      </c>
      <c r="DH2471">
        <v>0</v>
      </c>
      <c r="DI2471">
        <v>0</v>
      </c>
      <c r="DJ2471">
        <v>10447</v>
      </c>
      <c r="DK2471">
        <v>108631</v>
      </c>
      <c r="DL2471">
        <v>77524</v>
      </c>
      <c r="DM2471">
        <v>3564</v>
      </c>
      <c r="DN2471">
        <v>0</v>
      </c>
      <c r="DO2471">
        <v>577250</v>
      </c>
      <c r="DP2471">
        <v>317700</v>
      </c>
      <c r="DQ2471">
        <v>362078</v>
      </c>
      <c r="DR2471">
        <v>0</v>
      </c>
      <c r="DS2471">
        <v>0</v>
      </c>
    </row>
    <row r="2472" spans="1:123" x14ac:dyDescent="0.3">
      <c r="A2472" t="str">
        <f t="shared" si="38"/>
        <v>20362012</v>
      </c>
      <c r="B2472">
        <v>71</v>
      </c>
      <c r="C2472">
        <v>2036</v>
      </c>
      <c r="D2472">
        <v>201212</v>
      </c>
      <c r="E2472">
        <v>35</v>
      </c>
      <c r="F2472">
        <v>1906691</v>
      </c>
      <c r="G2472">
        <v>163099</v>
      </c>
      <c r="H2472">
        <v>550000</v>
      </c>
      <c r="I2472">
        <v>0</v>
      </c>
      <c r="J2472">
        <v>120000</v>
      </c>
      <c r="K2472">
        <v>85000</v>
      </c>
      <c r="L2472">
        <v>200000</v>
      </c>
      <c r="M2472">
        <v>56200</v>
      </c>
      <c r="N2472">
        <v>11500</v>
      </c>
      <c r="O2472">
        <v>25500</v>
      </c>
      <c r="P2472">
        <v>4500</v>
      </c>
      <c r="Q2472">
        <v>2000</v>
      </c>
      <c r="R2472">
        <v>0</v>
      </c>
      <c r="S2472">
        <v>5091</v>
      </c>
      <c r="T2472">
        <v>35000</v>
      </c>
      <c r="U2472">
        <v>36000</v>
      </c>
      <c r="V2472">
        <v>0</v>
      </c>
      <c r="W2472">
        <v>5000</v>
      </c>
      <c r="X2472">
        <v>0</v>
      </c>
      <c r="Y2472">
        <v>0</v>
      </c>
      <c r="Z2472">
        <v>0</v>
      </c>
      <c r="AA2472">
        <v>0</v>
      </c>
      <c r="AB2472">
        <v>22256</v>
      </c>
      <c r="AC2472">
        <v>67803</v>
      </c>
      <c r="AD2472">
        <v>0</v>
      </c>
      <c r="AE2472">
        <v>22256</v>
      </c>
      <c r="AF2472">
        <v>80479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935312</v>
      </c>
      <c r="AO2472">
        <v>667727</v>
      </c>
      <c r="AP2472">
        <v>102735</v>
      </c>
      <c r="AQ2472">
        <v>0</v>
      </c>
      <c r="AR2472">
        <v>10840</v>
      </c>
      <c r="AS2472">
        <v>0</v>
      </c>
      <c r="AT2472">
        <v>0</v>
      </c>
      <c r="AU2472">
        <v>0</v>
      </c>
      <c r="AV2472">
        <v>3564</v>
      </c>
      <c r="AW2472">
        <v>6679</v>
      </c>
      <c r="AX2472">
        <v>10447</v>
      </c>
      <c r="AY2472">
        <v>0</v>
      </c>
      <c r="AZ2472">
        <v>0</v>
      </c>
      <c r="BA2472">
        <v>25000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0</v>
      </c>
      <c r="BI2472">
        <v>0</v>
      </c>
      <c r="BJ2472">
        <v>0</v>
      </c>
      <c r="BK2472">
        <v>826992</v>
      </c>
      <c r="BL2472">
        <v>0</v>
      </c>
      <c r="BM2472">
        <v>107359</v>
      </c>
      <c r="BN2472">
        <v>0</v>
      </c>
      <c r="BO2472">
        <v>0</v>
      </c>
      <c r="BP2472">
        <v>0</v>
      </c>
      <c r="BQ2472">
        <v>0</v>
      </c>
      <c r="BR2472">
        <v>0</v>
      </c>
      <c r="BS2472">
        <v>0</v>
      </c>
      <c r="BT2472">
        <v>0</v>
      </c>
      <c r="BU2472">
        <v>0</v>
      </c>
      <c r="BV2472">
        <v>0</v>
      </c>
      <c r="BW2472">
        <v>0</v>
      </c>
      <c r="BX2472">
        <v>0</v>
      </c>
      <c r="BY2472">
        <v>0</v>
      </c>
      <c r="BZ2472">
        <v>0</v>
      </c>
      <c r="CA2472">
        <v>0</v>
      </c>
      <c r="CB2472">
        <v>0</v>
      </c>
      <c r="CC2472">
        <v>0</v>
      </c>
      <c r="CD2472">
        <v>2751</v>
      </c>
      <c r="CE2472">
        <v>0</v>
      </c>
      <c r="CF2472">
        <v>0</v>
      </c>
      <c r="CG2472">
        <v>0</v>
      </c>
      <c r="CH2472">
        <v>0</v>
      </c>
      <c r="CI2472">
        <v>0</v>
      </c>
      <c r="CJ2472">
        <v>0</v>
      </c>
      <c r="CK2472">
        <v>0</v>
      </c>
      <c r="CL2472">
        <v>0</v>
      </c>
      <c r="CM2472">
        <v>0</v>
      </c>
      <c r="CN2472">
        <v>0</v>
      </c>
      <c r="CO2472">
        <v>0</v>
      </c>
      <c r="CP2472">
        <v>0</v>
      </c>
      <c r="CQ2472">
        <v>214719</v>
      </c>
      <c r="CR2472">
        <v>0</v>
      </c>
      <c r="CS2472">
        <v>0</v>
      </c>
      <c r="CT2472">
        <v>0</v>
      </c>
      <c r="CU2472">
        <v>0</v>
      </c>
      <c r="CV2472">
        <v>0</v>
      </c>
      <c r="CW2472">
        <v>0</v>
      </c>
      <c r="CX2472">
        <v>0</v>
      </c>
      <c r="CY2472">
        <v>0</v>
      </c>
      <c r="CZ2472">
        <v>0</v>
      </c>
      <c r="DA2472">
        <v>0</v>
      </c>
      <c r="DB2472">
        <v>0</v>
      </c>
      <c r="DC2472">
        <v>0</v>
      </c>
      <c r="DD2472">
        <v>0</v>
      </c>
      <c r="DE2472">
        <v>10000</v>
      </c>
      <c r="DF2472">
        <v>0</v>
      </c>
      <c r="DG2472">
        <v>0</v>
      </c>
      <c r="DH2472">
        <v>0</v>
      </c>
      <c r="DI2472">
        <v>0</v>
      </c>
      <c r="DJ2472">
        <v>0</v>
      </c>
      <c r="DK2472">
        <v>83631</v>
      </c>
      <c r="DL2472">
        <v>70846</v>
      </c>
      <c r="DM2472">
        <v>0</v>
      </c>
      <c r="DN2472">
        <v>0</v>
      </c>
      <c r="DO2472">
        <v>379195</v>
      </c>
      <c r="DP2472">
        <v>317700</v>
      </c>
      <c r="DQ2472">
        <v>-389176</v>
      </c>
      <c r="DR2472">
        <v>233376</v>
      </c>
      <c r="DS2472">
        <v>0</v>
      </c>
    </row>
    <row r="2473" spans="1:123" x14ac:dyDescent="0.3">
      <c r="A2473" t="str">
        <f t="shared" si="38"/>
        <v>20371922</v>
      </c>
      <c r="B2473">
        <v>71</v>
      </c>
      <c r="C2473">
        <v>2037</v>
      </c>
      <c r="D2473">
        <v>192212</v>
      </c>
      <c r="E2473">
        <v>47</v>
      </c>
      <c r="F2473">
        <v>1756045</v>
      </c>
      <c r="G2473">
        <v>163089</v>
      </c>
      <c r="H2473">
        <v>550000</v>
      </c>
      <c r="I2473">
        <v>0</v>
      </c>
      <c r="J2473">
        <v>120000</v>
      </c>
      <c r="K2473">
        <v>85000</v>
      </c>
      <c r="L2473">
        <v>200000</v>
      </c>
      <c r="M2473">
        <v>56200</v>
      </c>
      <c r="N2473">
        <v>11500</v>
      </c>
      <c r="O2473">
        <v>25500</v>
      </c>
      <c r="P2473">
        <v>4500</v>
      </c>
      <c r="Q2473">
        <v>2000</v>
      </c>
      <c r="R2473">
        <v>0</v>
      </c>
      <c r="S2473">
        <v>4878</v>
      </c>
      <c r="T2473">
        <v>35000</v>
      </c>
      <c r="U2473">
        <v>36000</v>
      </c>
      <c r="V2473">
        <v>0</v>
      </c>
      <c r="W2473">
        <v>5000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91062</v>
      </c>
      <c r="AD2473">
        <v>46915</v>
      </c>
      <c r="AE2473">
        <v>0</v>
      </c>
      <c r="AF2473">
        <v>137977</v>
      </c>
      <c r="AG2473">
        <v>23458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877601</v>
      </c>
      <c r="AO2473">
        <v>896782</v>
      </c>
      <c r="AP2473">
        <v>137977</v>
      </c>
      <c r="AQ2473">
        <v>0</v>
      </c>
      <c r="AR2473">
        <v>20000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0</v>
      </c>
      <c r="BI2473">
        <v>0</v>
      </c>
      <c r="BJ2473">
        <v>0</v>
      </c>
      <c r="BK2473">
        <v>1054759</v>
      </c>
      <c r="BL2473">
        <v>0</v>
      </c>
      <c r="BM2473">
        <v>22774</v>
      </c>
      <c r="BN2473">
        <v>0</v>
      </c>
      <c r="BO2473">
        <v>0</v>
      </c>
      <c r="BP2473">
        <v>0</v>
      </c>
      <c r="BQ2473">
        <v>0</v>
      </c>
      <c r="BR2473">
        <v>0</v>
      </c>
      <c r="BS2473">
        <v>0</v>
      </c>
      <c r="BT2473">
        <v>0</v>
      </c>
      <c r="BU2473">
        <v>0</v>
      </c>
      <c r="BV2473">
        <v>0</v>
      </c>
      <c r="BW2473">
        <v>0</v>
      </c>
      <c r="BX2473">
        <v>0</v>
      </c>
      <c r="BY2473">
        <v>0</v>
      </c>
      <c r="BZ2473">
        <v>0</v>
      </c>
      <c r="CA2473">
        <v>0</v>
      </c>
      <c r="CB2473">
        <v>0</v>
      </c>
      <c r="CC2473">
        <v>0</v>
      </c>
      <c r="CD2473">
        <v>0</v>
      </c>
      <c r="CE2473">
        <v>0</v>
      </c>
      <c r="CF2473">
        <v>0</v>
      </c>
      <c r="CG2473">
        <v>0</v>
      </c>
      <c r="CH2473">
        <v>0</v>
      </c>
      <c r="CI2473">
        <v>0</v>
      </c>
      <c r="CJ2473">
        <v>0</v>
      </c>
      <c r="CK2473">
        <v>0</v>
      </c>
      <c r="CL2473">
        <v>0</v>
      </c>
      <c r="CM2473">
        <v>0</v>
      </c>
      <c r="CN2473">
        <v>0</v>
      </c>
      <c r="CO2473">
        <v>0</v>
      </c>
      <c r="CP2473">
        <v>0</v>
      </c>
      <c r="CQ2473">
        <v>171945</v>
      </c>
      <c r="CR2473">
        <v>0</v>
      </c>
      <c r="CS2473">
        <v>0</v>
      </c>
      <c r="CT2473">
        <v>0</v>
      </c>
      <c r="CU2473">
        <v>0</v>
      </c>
      <c r="CV2473">
        <v>0</v>
      </c>
      <c r="CW2473">
        <v>0</v>
      </c>
      <c r="CX2473">
        <v>0</v>
      </c>
      <c r="CY2473">
        <v>0</v>
      </c>
      <c r="CZ2473">
        <v>0</v>
      </c>
      <c r="DA2473">
        <v>0</v>
      </c>
      <c r="DB2473">
        <v>0</v>
      </c>
      <c r="DC2473">
        <v>0</v>
      </c>
      <c r="DD2473">
        <v>0</v>
      </c>
      <c r="DE2473">
        <v>10000</v>
      </c>
      <c r="DF2473">
        <v>0</v>
      </c>
      <c r="DG2473">
        <v>0</v>
      </c>
      <c r="DH2473">
        <v>0</v>
      </c>
      <c r="DI2473">
        <v>0</v>
      </c>
      <c r="DJ2473">
        <v>0</v>
      </c>
      <c r="DK2473">
        <v>83631</v>
      </c>
      <c r="DL2473">
        <v>70846</v>
      </c>
      <c r="DM2473">
        <v>0</v>
      </c>
      <c r="DN2473">
        <v>0</v>
      </c>
      <c r="DO2473">
        <v>336421</v>
      </c>
      <c r="DP2473">
        <v>317700</v>
      </c>
      <c r="DQ2473">
        <v>-22774</v>
      </c>
      <c r="DR2473">
        <v>0</v>
      </c>
      <c r="DS2473">
        <v>0</v>
      </c>
    </row>
    <row r="2474" spans="1:123" x14ac:dyDescent="0.3">
      <c r="A2474" t="str">
        <f t="shared" si="38"/>
        <v>20381923</v>
      </c>
      <c r="B2474">
        <v>71</v>
      </c>
      <c r="C2474">
        <v>2038</v>
      </c>
      <c r="D2474">
        <v>192312</v>
      </c>
      <c r="E2474">
        <v>44</v>
      </c>
      <c r="F2474">
        <v>1752171</v>
      </c>
      <c r="G2474">
        <v>163079</v>
      </c>
      <c r="H2474">
        <v>550000</v>
      </c>
      <c r="I2474">
        <v>0</v>
      </c>
      <c r="J2474">
        <v>90000</v>
      </c>
      <c r="K2474">
        <v>85000</v>
      </c>
      <c r="L2474">
        <v>200000</v>
      </c>
      <c r="M2474">
        <v>56200</v>
      </c>
      <c r="N2474">
        <v>11500</v>
      </c>
      <c r="O2474">
        <v>25500</v>
      </c>
      <c r="P2474">
        <v>4500</v>
      </c>
      <c r="Q2474">
        <v>2000</v>
      </c>
      <c r="R2474">
        <v>0</v>
      </c>
      <c r="S2474">
        <v>4664</v>
      </c>
      <c r="T2474">
        <v>35000</v>
      </c>
      <c r="U2474">
        <v>36000</v>
      </c>
      <c r="V2474">
        <v>0</v>
      </c>
      <c r="W2474">
        <v>5000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85473</v>
      </c>
      <c r="AD2474">
        <v>44036</v>
      </c>
      <c r="AE2474">
        <v>0</v>
      </c>
      <c r="AF2474">
        <v>129509</v>
      </c>
      <c r="AG2474">
        <v>44036</v>
      </c>
      <c r="AH2474">
        <v>0</v>
      </c>
      <c r="AI2474">
        <v>23458</v>
      </c>
      <c r="AJ2474">
        <v>0</v>
      </c>
      <c r="AK2474">
        <v>23458</v>
      </c>
      <c r="AL2474">
        <v>23458</v>
      </c>
      <c r="AM2474">
        <v>0</v>
      </c>
      <c r="AN2474">
        <v>855855</v>
      </c>
      <c r="AO2474">
        <v>841744</v>
      </c>
      <c r="AP2474">
        <v>129509</v>
      </c>
      <c r="AQ2474">
        <v>0</v>
      </c>
      <c r="AR2474">
        <v>20000</v>
      </c>
      <c r="AS2474">
        <v>0</v>
      </c>
      <c r="AT2474">
        <v>0</v>
      </c>
      <c r="AU2474">
        <v>0</v>
      </c>
      <c r="AV2474">
        <v>0</v>
      </c>
      <c r="AW2474">
        <v>11602</v>
      </c>
      <c r="AX2474">
        <v>0</v>
      </c>
      <c r="AY2474">
        <v>181</v>
      </c>
      <c r="AZ2474">
        <v>0</v>
      </c>
      <c r="BA2474">
        <v>25000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0</v>
      </c>
      <c r="BI2474">
        <v>0</v>
      </c>
      <c r="BJ2474">
        <v>0</v>
      </c>
      <c r="BK2474">
        <v>1028036</v>
      </c>
      <c r="BL2474">
        <v>0</v>
      </c>
      <c r="BM2474">
        <v>67359</v>
      </c>
      <c r="BN2474">
        <v>0</v>
      </c>
      <c r="BO2474">
        <v>0</v>
      </c>
      <c r="BP2474">
        <v>0</v>
      </c>
      <c r="BQ2474">
        <v>0</v>
      </c>
      <c r="BR2474">
        <v>0</v>
      </c>
      <c r="BS2474">
        <v>0</v>
      </c>
      <c r="BT2474">
        <v>0</v>
      </c>
      <c r="BU2474">
        <v>0</v>
      </c>
      <c r="BV2474">
        <v>0</v>
      </c>
      <c r="BW2474">
        <v>0</v>
      </c>
      <c r="BX2474">
        <v>0</v>
      </c>
      <c r="BY2474">
        <v>0</v>
      </c>
      <c r="BZ2474">
        <v>0</v>
      </c>
      <c r="CA2474">
        <v>0</v>
      </c>
      <c r="CB2474">
        <v>0</v>
      </c>
      <c r="CC2474">
        <v>0</v>
      </c>
      <c r="CD2474">
        <v>0</v>
      </c>
      <c r="CE2474">
        <v>0</v>
      </c>
      <c r="CF2474">
        <v>0</v>
      </c>
      <c r="CG2474">
        <v>0</v>
      </c>
      <c r="CH2474">
        <v>0</v>
      </c>
      <c r="CI2474">
        <v>0</v>
      </c>
      <c r="CJ2474">
        <v>0</v>
      </c>
      <c r="CK2474">
        <v>0</v>
      </c>
      <c r="CL2474">
        <v>0</v>
      </c>
      <c r="CM2474">
        <v>0</v>
      </c>
      <c r="CN2474">
        <v>0</v>
      </c>
      <c r="CO2474">
        <v>0</v>
      </c>
      <c r="CP2474">
        <v>0</v>
      </c>
      <c r="CQ2474">
        <v>84585</v>
      </c>
      <c r="CR2474">
        <v>0</v>
      </c>
      <c r="CS2474">
        <v>0</v>
      </c>
      <c r="CT2474">
        <v>0</v>
      </c>
      <c r="CU2474">
        <v>0</v>
      </c>
      <c r="CV2474">
        <v>0</v>
      </c>
      <c r="CW2474">
        <v>0</v>
      </c>
      <c r="CX2474">
        <v>0</v>
      </c>
      <c r="CY2474">
        <v>0</v>
      </c>
      <c r="CZ2474">
        <v>0</v>
      </c>
      <c r="DA2474">
        <v>0</v>
      </c>
      <c r="DB2474">
        <v>0</v>
      </c>
      <c r="DC2474">
        <v>0</v>
      </c>
      <c r="DD2474">
        <v>0</v>
      </c>
      <c r="DE2474">
        <v>10000</v>
      </c>
      <c r="DF2474">
        <v>0</v>
      </c>
      <c r="DG2474">
        <v>0</v>
      </c>
      <c r="DH2474">
        <v>0</v>
      </c>
      <c r="DI2474">
        <v>0</v>
      </c>
      <c r="DJ2474">
        <v>0</v>
      </c>
      <c r="DK2474">
        <v>58631</v>
      </c>
      <c r="DL2474">
        <v>59244</v>
      </c>
      <c r="DM2474">
        <v>0</v>
      </c>
      <c r="DN2474">
        <v>0</v>
      </c>
      <c r="DO2474">
        <v>235917</v>
      </c>
      <c r="DP2474">
        <v>317700</v>
      </c>
      <c r="DQ2474">
        <v>-103961</v>
      </c>
      <c r="DR2474">
        <v>0</v>
      </c>
      <c r="DS2474">
        <v>0</v>
      </c>
    </row>
    <row r="2475" spans="1:123" x14ac:dyDescent="0.3">
      <c r="A2475" t="str">
        <f t="shared" si="38"/>
        <v>20391924</v>
      </c>
      <c r="B2475">
        <v>71</v>
      </c>
      <c r="C2475">
        <v>2039</v>
      </c>
      <c r="D2475">
        <v>192412</v>
      </c>
      <c r="E2475">
        <v>18</v>
      </c>
      <c r="F2475">
        <v>1940657</v>
      </c>
      <c r="G2475">
        <v>163069</v>
      </c>
      <c r="H2475">
        <v>550000</v>
      </c>
      <c r="I2475">
        <v>0</v>
      </c>
      <c r="J2475">
        <v>90000</v>
      </c>
      <c r="K2475">
        <v>85000</v>
      </c>
      <c r="L2475">
        <v>200000</v>
      </c>
      <c r="M2475">
        <v>56200</v>
      </c>
      <c r="N2475">
        <v>11500</v>
      </c>
      <c r="O2475">
        <v>25500</v>
      </c>
      <c r="P2475">
        <v>4500</v>
      </c>
      <c r="Q2475">
        <v>2000</v>
      </c>
      <c r="R2475">
        <v>0</v>
      </c>
      <c r="S2475">
        <v>4451</v>
      </c>
      <c r="T2475">
        <v>35000</v>
      </c>
      <c r="U2475">
        <v>36000</v>
      </c>
      <c r="V2475">
        <v>0</v>
      </c>
      <c r="W2475">
        <v>5000</v>
      </c>
      <c r="X2475">
        <v>0</v>
      </c>
      <c r="Y2475">
        <v>0</v>
      </c>
      <c r="Z2475">
        <v>0</v>
      </c>
      <c r="AA2475">
        <v>0</v>
      </c>
      <c r="AB2475">
        <v>23458</v>
      </c>
      <c r="AC2475">
        <v>35363</v>
      </c>
      <c r="AD2475">
        <v>0</v>
      </c>
      <c r="AE2475">
        <v>23458</v>
      </c>
      <c r="AF2475">
        <v>30125</v>
      </c>
      <c r="AG2475">
        <v>0</v>
      </c>
      <c r="AH2475">
        <v>0</v>
      </c>
      <c r="AI2475">
        <v>44036</v>
      </c>
      <c r="AJ2475">
        <v>0</v>
      </c>
      <c r="AK2475">
        <v>44036</v>
      </c>
      <c r="AL2475">
        <v>44036</v>
      </c>
      <c r="AM2475">
        <v>0</v>
      </c>
      <c r="AN2475">
        <v>955026</v>
      </c>
      <c r="AO2475">
        <v>348260</v>
      </c>
      <c r="AP2475">
        <v>53583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25000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0</v>
      </c>
      <c r="BI2475">
        <v>0</v>
      </c>
      <c r="BJ2475">
        <v>0</v>
      </c>
      <c r="BK2475">
        <v>426843</v>
      </c>
      <c r="BL2475">
        <v>0</v>
      </c>
      <c r="BM2475">
        <v>47359</v>
      </c>
      <c r="BN2475">
        <v>0</v>
      </c>
      <c r="BO2475">
        <v>0</v>
      </c>
      <c r="BP2475">
        <v>0</v>
      </c>
      <c r="BQ2475">
        <v>0</v>
      </c>
      <c r="BR2475">
        <v>0</v>
      </c>
      <c r="BS2475">
        <v>0</v>
      </c>
      <c r="BT2475">
        <v>0</v>
      </c>
      <c r="BU2475">
        <v>0</v>
      </c>
      <c r="BV2475">
        <v>0</v>
      </c>
      <c r="BW2475">
        <v>0</v>
      </c>
      <c r="BX2475">
        <v>0</v>
      </c>
      <c r="BY2475">
        <v>0</v>
      </c>
      <c r="BZ2475">
        <v>0</v>
      </c>
      <c r="CA2475">
        <v>0</v>
      </c>
      <c r="CB2475">
        <v>0</v>
      </c>
      <c r="CC2475">
        <v>0</v>
      </c>
      <c r="CD2475">
        <v>0</v>
      </c>
      <c r="CE2475">
        <v>0</v>
      </c>
      <c r="CF2475">
        <v>10000</v>
      </c>
      <c r="CG2475">
        <v>0</v>
      </c>
      <c r="CH2475">
        <v>0</v>
      </c>
      <c r="CI2475">
        <v>0</v>
      </c>
      <c r="CJ2475">
        <v>0</v>
      </c>
      <c r="CK2475">
        <v>0</v>
      </c>
      <c r="CL2475">
        <v>0</v>
      </c>
      <c r="CM2475">
        <v>0</v>
      </c>
      <c r="CN2475">
        <v>0</v>
      </c>
      <c r="CO2475">
        <v>0</v>
      </c>
      <c r="CP2475">
        <v>0</v>
      </c>
      <c r="CQ2475">
        <v>17226</v>
      </c>
      <c r="CR2475">
        <v>0</v>
      </c>
      <c r="CS2475">
        <v>0</v>
      </c>
      <c r="CT2475">
        <v>0</v>
      </c>
      <c r="CU2475">
        <v>0</v>
      </c>
      <c r="CV2475">
        <v>0</v>
      </c>
      <c r="CW2475">
        <v>0</v>
      </c>
      <c r="CX2475">
        <v>0</v>
      </c>
      <c r="CY2475">
        <v>0</v>
      </c>
      <c r="CZ2475">
        <v>0</v>
      </c>
      <c r="DA2475">
        <v>0</v>
      </c>
      <c r="DB2475">
        <v>0</v>
      </c>
      <c r="DC2475">
        <v>0</v>
      </c>
      <c r="DD2475">
        <v>0</v>
      </c>
      <c r="DE2475">
        <v>0</v>
      </c>
      <c r="DF2475">
        <v>0</v>
      </c>
      <c r="DG2475">
        <v>0</v>
      </c>
      <c r="DH2475">
        <v>0</v>
      </c>
      <c r="DI2475">
        <v>0</v>
      </c>
      <c r="DJ2475">
        <v>0</v>
      </c>
      <c r="DK2475">
        <v>33631</v>
      </c>
      <c r="DL2475">
        <v>59244</v>
      </c>
      <c r="DM2475">
        <v>0</v>
      </c>
      <c r="DN2475">
        <v>0</v>
      </c>
      <c r="DO2475">
        <v>154136</v>
      </c>
      <c r="DP2475">
        <v>317700</v>
      </c>
      <c r="DQ2475">
        <v>-782857</v>
      </c>
      <c r="DR2475">
        <v>700498</v>
      </c>
      <c r="DS2475">
        <v>0</v>
      </c>
    </row>
    <row r="2476" spans="1:123" x14ac:dyDescent="0.3">
      <c r="A2476" t="str">
        <f t="shared" si="38"/>
        <v>20401925</v>
      </c>
      <c r="B2476">
        <v>71</v>
      </c>
      <c r="C2476">
        <v>2040</v>
      </c>
      <c r="D2476">
        <v>192512</v>
      </c>
      <c r="E2476">
        <v>39</v>
      </c>
      <c r="F2476">
        <v>2078685</v>
      </c>
      <c r="G2476">
        <v>163060</v>
      </c>
      <c r="H2476">
        <v>550000</v>
      </c>
      <c r="I2476">
        <v>0</v>
      </c>
      <c r="J2476">
        <v>90000</v>
      </c>
      <c r="K2476">
        <v>85000</v>
      </c>
      <c r="L2476">
        <v>200000</v>
      </c>
      <c r="M2476">
        <v>56200</v>
      </c>
      <c r="N2476">
        <v>11500</v>
      </c>
      <c r="O2476">
        <v>25500</v>
      </c>
      <c r="P2476">
        <v>4500</v>
      </c>
      <c r="Q2476">
        <v>2000</v>
      </c>
      <c r="R2476">
        <v>0</v>
      </c>
      <c r="S2476">
        <v>4237</v>
      </c>
      <c r="T2476">
        <v>35000</v>
      </c>
      <c r="U2476">
        <v>36000</v>
      </c>
      <c r="V2476">
        <v>0</v>
      </c>
      <c r="W2476">
        <v>10000</v>
      </c>
      <c r="X2476">
        <v>0</v>
      </c>
      <c r="Y2476">
        <v>0</v>
      </c>
      <c r="Z2476">
        <v>0</v>
      </c>
      <c r="AA2476">
        <v>0</v>
      </c>
      <c r="AB2476">
        <v>44036</v>
      </c>
      <c r="AC2476">
        <v>75376</v>
      </c>
      <c r="AD2476">
        <v>0</v>
      </c>
      <c r="AE2476">
        <v>44036</v>
      </c>
      <c r="AF2476">
        <v>70174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909763</v>
      </c>
      <c r="AO2476">
        <v>742308</v>
      </c>
      <c r="AP2476">
        <v>114210</v>
      </c>
      <c r="AQ2476">
        <v>0</v>
      </c>
      <c r="AR2476">
        <v>14843</v>
      </c>
      <c r="AS2476">
        <v>0</v>
      </c>
      <c r="AT2476">
        <v>0</v>
      </c>
      <c r="AU2476">
        <v>0</v>
      </c>
      <c r="AV2476">
        <v>0</v>
      </c>
      <c r="AW2476">
        <v>9636</v>
      </c>
      <c r="AX2476">
        <v>0</v>
      </c>
      <c r="AY2476">
        <v>0</v>
      </c>
      <c r="AZ2476">
        <v>0</v>
      </c>
      <c r="BA2476">
        <v>25000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0</v>
      </c>
      <c r="BI2476">
        <v>0</v>
      </c>
      <c r="BJ2476">
        <v>0</v>
      </c>
      <c r="BK2476">
        <v>905998</v>
      </c>
      <c r="BL2476">
        <v>0</v>
      </c>
      <c r="BM2476">
        <v>0</v>
      </c>
      <c r="BN2476">
        <v>0</v>
      </c>
      <c r="BO2476">
        <v>0</v>
      </c>
      <c r="BP2476">
        <v>0</v>
      </c>
      <c r="BQ2476">
        <v>0</v>
      </c>
      <c r="BR2476">
        <v>0</v>
      </c>
      <c r="BS2476">
        <v>0</v>
      </c>
      <c r="BT2476">
        <v>0</v>
      </c>
      <c r="BU2476">
        <v>0</v>
      </c>
      <c r="BV2476">
        <v>0</v>
      </c>
      <c r="BW2476">
        <v>0</v>
      </c>
      <c r="BX2476">
        <v>0</v>
      </c>
      <c r="BY2476">
        <v>0</v>
      </c>
      <c r="BZ2476">
        <v>0</v>
      </c>
      <c r="CA2476">
        <v>0</v>
      </c>
      <c r="CB2476">
        <v>0</v>
      </c>
      <c r="CC2476">
        <v>0</v>
      </c>
      <c r="CD2476">
        <v>0</v>
      </c>
      <c r="CE2476">
        <v>0</v>
      </c>
      <c r="CF2476">
        <v>0</v>
      </c>
      <c r="CG2476">
        <v>0</v>
      </c>
      <c r="CH2476">
        <v>0</v>
      </c>
      <c r="CI2476">
        <v>0</v>
      </c>
      <c r="CJ2476">
        <v>0</v>
      </c>
      <c r="CK2476">
        <v>0</v>
      </c>
      <c r="CL2476">
        <v>0</v>
      </c>
      <c r="CM2476">
        <v>0</v>
      </c>
      <c r="CN2476">
        <v>0</v>
      </c>
      <c r="CO2476">
        <v>0</v>
      </c>
      <c r="CP2476">
        <v>0</v>
      </c>
      <c r="CQ2476">
        <v>0</v>
      </c>
      <c r="CR2476">
        <v>0</v>
      </c>
      <c r="CS2476">
        <v>0</v>
      </c>
      <c r="CT2476">
        <v>0</v>
      </c>
      <c r="CU2476">
        <v>0</v>
      </c>
      <c r="CV2476">
        <v>0</v>
      </c>
      <c r="CW2476">
        <v>0</v>
      </c>
      <c r="CX2476">
        <v>0</v>
      </c>
      <c r="CY2476">
        <v>0</v>
      </c>
      <c r="CZ2476">
        <v>0</v>
      </c>
      <c r="DA2476">
        <v>0</v>
      </c>
      <c r="DB2476">
        <v>0</v>
      </c>
      <c r="DC2476">
        <v>0</v>
      </c>
      <c r="DD2476">
        <v>0</v>
      </c>
      <c r="DE2476">
        <v>0</v>
      </c>
      <c r="DF2476">
        <v>0</v>
      </c>
      <c r="DG2476">
        <v>0</v>
      </c>
      <c r="DH2476">
        <v>0</v>
      </c>
      <c r="DI2476">
        <v>0</v>
      </c>
      <c r="DJ2476">
        <v>0</v>
      </c>
      <c r="DK2476">
        <v>8631</v>
      </c>
      <c r="DL2476">
        <v>49608</v>
      </c>
      <c r="DM2476">
        <v>0</v>
      </c>
      <c r="DN2476">
        <v>0</v>
      </c>
      <c r="DO2476">
        <v>58238</v>
      </c>
      <c r="DP2476">
        <v>314926</v>
      </c>
      <c r="DQ2476">
        <v>-496621</v>
      </c>
      <c r="DR2476">
        <v>461985</v>
      </c>
      <c r="DS2476">
        <v>0</v>
      </c>
    </row>
    <row r="2477" spans="1:123" x14ac:dyDescent="0.3">
      <c r="A2477" t="str">
        <f t="shared" si="38"/>
        <v>20411926</v>
      </c>
      <c r="B2477">
        <v>71</v>
      </c>
      <c r="C2477">
        <v>2041</v>
      </c>
      <c r="D2477">
        <v>192612</v>
      </c>
      <c r="E2477">
        <v>38</v>
      </c>
      <c r="F2477">
        <v>1838762</v>
      </c>
      <c r="G2477">
        <v>163056</v>
      </c>
      <c r="H2477">
        <v>550000</v>
      </c>
      <c r="I2477">
        <v>0</v>
      </c>
      <c r="J2477">
        <v>0</v>
      </c>
      <c r="K2477">
        <v>85000</v>
      </c>
      <c r="L2477">
        <v>200000</v>
      </c>
      <c r="M2477">
        <v>56200</v>
      </c>
      <c r="N2477">
        <v>11500</v>
      </c>
      <c r="O2477">
        <v>25500</v>
      </c>
      <c r="P2477">
        <v>4500</v>
      </c>
      <c r="Q2477">
        <v>2000</v>
      </c>
      <c r="R2477">
        <v>0</v>
      </c>
      <c r="S2477">
        <v>4023</v>
      </c>
      <c r="T2477">
        <v>35000</v>
      </c>
      <c r="U2477">
        <v>36000</v>
      </c>
      <c r="V2477">
        <v>0</v>
      </c>
      <c r="W2477">
        <v>10000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73028</v>
      </c>
      <c r="AD2477">
        <v>0</v>
      </c>
      <c r="AE2477">
        <v>0</v>
      </c>
      <c r="AF2477">
        <v>110652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779071</v>
      </c>
      <c r="AO2477">
        <v>719183</v>
      </c>
      <c r="AP2477">
        <v>110652</v>
      </c>
      <c r="AQ2477">
        <v>0</v>
      </c>
      <c r="AR2477">
        <v>13602</v>
      </c>
      <c r="AS2477">
        <v>0</v>
      </c>
      <c r="AT2477">
        <v>0</v>
      </c>
      <c r="AU2477">
        <v>0</v>
      </c>
      <c r="AV2477">
        <v>0</v>
      </c>
      <c r="AW2477">
        <v>8719</v>
      </c>
      <c r="AX2477">
        <v>0</v>
      </c>
      <c r="AY2477">
        <v>0</v>
      </c>
      <c r="AZ2477">
        <v>0</v>
      </c>
      <c r="BA2477">
        <v>8631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0</v>
      </c>
      <c r="BI2477">
        <v>0</v>
      </c>
      <c r="BJ2477">
        <v>0</v>
      </c>
      <c r="BK2477">
        <v>860787</v>
      </c>
      <c r="BL2477">
        <v>0</v>
      </c>
      <c r="BM2477">
        <v>0</v>
      </c>
      <c r="BN2477">
        <v>0</v>
      </c>
      <c r="BO2477">
        <v>0</v>
      </c>
      <c r="BP2477">
        <v>0</v>
      </c>
      <c r="BQ2477">
        <v>0</v>
      </c>
      <c r="BR2477">
        <v>0</v>
      </c>
      <c r="BS2477">
        <v>0</v>
      </c>
      <c r="BT2477">
        <v>0</v>
      </c>
      <c r="BU2477">
        <v>0</v>
      </c>
      <c r="BV2477">
        <v>0</v>
      </c>
      <c r="BW2477">
        <v>0</v>
      </c>
      <c r="BX2477">
        <v>0</v>
      </c>
      <c r="BY2477">
        <v>0</v>
      </c>
      <c r="BZ2477">
        <v>0</v>
      </c>
      <c r="CA2477">
        <v>0</v>
      </c>
      <c r="CB2477">
        <v>0</v>
      </c>
      <c r="CC2477">
        <v>0</v>
      </c>
      <c r="CD2477">
        <v>0</v>
      </c>
      <c r="CE2477">
        <v>0</v>
      </c>
      <c r="CF2477">
        <v>0</v>
      </c>
      <c r="CG2477">
        <v>0</v>
      </c>
      <c r="CH2477">
        <v>0</v>
      </c>
      <c r="CI2477">
        <v>0</v>
      </c>
      <c r="CJ2477">
        <v>0</v>
      </c>
      <c r="CK2477">
        <v>0</v>
      </c>
      <c r="CL2477">
        <v>0</v>
      </c>
      <c r="CM2477">
        <v>0</v>
      </c>
      <c r="CN2477">
        <v>0</v>
      </c>
      <c r="CO2477">
        <v>0</v>
      </c>
      <c r="CP2477">
        <v>0</v>
      </c>
      <c r="CQ2477">
        <v>0</v>
      </c>
      <c r="CR2477">
        <v>0</v>
      </c>
      <c r="CS2477">
        <v>0</v>
      </c>
      <c r="CT2477">
        <v>0</v>
      </c>
      <c r="CU2477">
        <v>0</v>
      </c>
      <c r="CV2477">
        <v>0</v>
      </c>
      <c r="CW2477">
        <v>0</v>
      </c>
      <c r="CX2477">
        <v>0</v>
      </c>
      <c r="CY2477">
        <v>0</v>
      </c>
      <c r="CZ2477">
        <v>0</v>
      </c>
      <c r="DA2477">
        <v>0</v>
      </c>
      <c r="DB2477">
        <v>0</v>
      </c>
      <c r="DC2477">
        <v>0</v>
      </c>
      <c r="DD2477">
        <v>0</v>
      </c>
      <c r="DE2477">
        <v>0</v>
      </c>
      <c r="DF2477">
        <v>0</v>
      </c>
      <c r="DG2477">
        <v>0</v>
      </c>
      <c r="DH2477">
        <v>0</v>
      </c>
      <c r="DI2477">
        <v>0</v>
      </c>
      <c r="DJ2477">
        <v>0</v>
      </c>
      <c r="DK2477">
        <v>0</v>
      </c>
      <c r="DL2477">
        <v>40889</v>
      </c>
      <c r="DM2477">
        <v>0</v>
      </c>
      <c r="DN2477">
        <v>0</v>
      </c>
      <c r="DO2477">
        <v>40889</v>
      </c>
      <c r="DP2477">
        <v>294926</v>
      </c>
      <c r="DQ2477">
        <v>-415310</v>
      </c>
      <c r="DR2477">
        <v>397960</v>
      </c>
      <c r="DS2477">
        <v>0</v>
      </c>
    </row>
    <row r="2478" spans="1:123" x14ac:dyDescent="0.3">
      <c r="A2478" t="str">
        <f t="shared" si="38"/>
        <v>20421927</v>
      </c>
      <c r="B2478">
        <v>71</v>
      </c>
      <c r="C2478">
        <v>2042</v>
      </c>
      <c r="D2478">
        <v>192712</v>
      </c>
      <c r="E2478">
        <v>44</v>
      </c>
      <c r="F2478">
        <v>1661924</v>
      </c>
      <c r="G2478">
        <v>163053</v>
      </c>
      <c r="H2478">
        <v>550000</v>
      </c>
      <c r="I2478">
        <v>0</v>
      </c>
      <c r="J2478">
        <v>0</v>
      </c>
      <c r="K2478">
        <v>85000</v>
      </c>
      <c r="L2478">
        <v>200000</v>
      </c>
      <c r="M2478">
        <v>56200</v>
      </c>
      <c r="N2478">
        <v>11500</v>
      </c>
      <c r="O2478">
        <v>25500</v>
      </c>
      <c r="P2478">
        <v>4500</v>
      </c>
      <c r="Q2478">
        <v>2000</v>
      </c>
      <c r="R2478">
        <v>0</v>
      </c>
      <c r="S2478">
        <v>3810</v>
      </c>
      <c r="T2478">
        <v>35000</v>
      </c>
      <c r="U2478">
        <v>36000</v>
      </c>
      <c r="V2478">
        <v>0</v>
      </c>
      <c r="W2478">
        <v>10000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85239</v>
      </c>
      <c r="AD2478">
        <v>43915</v>
      </c>
      <c r="AE2478">
        <v>0</v>
      </c>
      <c r="AF2478">
        <v>129154</v>
      </c>
      <c r="AG2478">
        <v>43915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760356</v>
      </c>
      <c r="AO2478">
        <v>839432</v>
      </c>
      <c r="AP2478">
        <v>129154</v>
      </c>
      <c r="AQ2478">
        <v>0</v>
      </c>
      <c r="AR2478">
        <v>20000</v>
      </c>
      <c r="AS2478">
        <v>0</v>
      </c>
      <c r="AT2478">
        <v>0</v>
      </c>
      <c r="AU2478">
        <v>0</v>
      </c>
      <c r="AV2478">
        <v>0</v>
      </c>
      <c r="AW2478">
        <v>13487</v>
      </c>
      <c r="AX2478">
        <v>0</v>
      </c>
      <c r="AY2478">
        <v>57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0</v>
      </c>
      <c r="BI2478">
        <v>0</v>
      </c>
      <c r="BJ2478">
        <v>0</v>
      </c>
      <c r="BK2478">
        <v>1002130</v>
      </c>
      <c r="BL2478">
        <v>0</v>
      </c>
      <c r="BM2478">
        <v>0</v>
      </c>
      <c r="BN2478">
        <v>0</v>
      </c>
      <c r="BO2478">
        <v>0</v>
      </c>
      <c r="BP2478">
        <v>0</v>
      </c>
      <c r="BQ2478">
        <v>0</v>
      </c>
      <c r="BR2478">
        <v>0</v>
      </c>
      <c r="BS2478">
        <v>0</v>
      </c>
      <c r="BT2478">
        <v>0</v>
      </c>
      <c r="BU2478">
        <v>0</v>
      </c>
      <c r="BV2478">
        <v>0</v>
      </c>
      <c r="BW2478">
        <v>0</v>
      </c>
      <c r="BX2478">
        <v>0</v>
      </c>
      <c r="BY2478">
        <v>0</v>
      </c>
      <c r="BZ2478">
        <v>0</v>
      </c>
      <c r="CA2478">
        <v>0</v>
      </c>
      <c r="CB2478">
        <v>0</v>
      </c>
      <c r="CC2478">
        <v>0</v>
      </c>
      <c r="CD2478">
        <v>0</v>
      </c>
      <c r="CE2478">
        <v>0</v>
      </c>
      <c r="CF2478">
        <v>0</v>
      </c>
      <c r="CG2478">
        <v>0</v>
      </c>
      <c r="CH2478">
        <v>0</v>
      </c>
      <c r="CI2478">
        <v>0</v>
      </c>
      <c r="CJ2478">
        <v>0</v>
      </c>
      <c r="CK2478">
        <v>0</v>
      </c>
      <c r="CL2478">
        <v>0</v>
      </c>
      <c r="CM2478">
        <v>0</v>
      </c>
      <c r="CN2478">
        <v>0</v>
      </c>
      <c r="CO2478">
        <v>0</v>
      </c>
      <c r="CP2478">
        <v>0</v>
      </c>
      <c r="CQ2478">
        <v>0</v>
      </c>
      <c r="CR2478">
        <v>0</v>
      </c>
      <c r="CS2478">
        <v>0</v>
      </c>
      <c r="CT2478">
        <v>0</v>
      </c>
      <c r="CU2478">
        <v>0</v>
      </c>
      <c r="CV2478">
        <v>0</v>
      </c>
      <c r="CW2478">
        <v>0</v>
      </c>
      <c r="CX2478">
        <v>0</v>
      </c>
      <c r="CY2478">
        <v>0</v>
      </c>
      <c r="CZ2478">
        <v>0</v>
      </c>
      <c r="DA2478">
        <v>0</v>
      </c>
      <c r="DB2478">
        <v>0</v>
      </c>
      <c r="DC2478">
        <v>0</v>
      </c>
      <c r="DD2478">
        <v>0</v>
      </c>
      <c r="DE2478">
        <v>0</v>
      </c>
      <c r="DF2478">
        <v>0</v>
      </c>
      <c r="DG2478">
        <v>0</v>
      </c>
      <c r="DH2478">
        <v>0</v>
      </c>
      <c r="DI2478">
        <v>0</v>
      </c>
      <c r="DJ2478">
        <v>0</v>
      </c>
      <c r="DK2478">
        <v>0</v>
      </c>
      <c r="DL2478">
        <v>27401</v>
      </c>
      <c r="DM2478">
        <v>0</v>
      </c>
      <c r="DN2478">
        <v>0</v>
      </c>
      <c r="DO2478">
        <v>27401</v>
      </c>
      <c r="DP2478">
        <v>274926</v>
      </c>
      <c r="DQ2478">
        <v>-111978</v>
      </c>
      <c r="DR2478">
        <v>98491</v>
      </c>
      <c r="DS2478">
        <v>0</v>
      </c>
    </row>
    <row r="2479" spans="1:123" x14ac:dyDescent="0.3">
      <c r="A2479" t="str">
        <f t="shared" si="38"/>
        <v>20431928</v>
      </c>
      <c r="B2479">
        <v>71</v>
      </c>
      <c r="C2479">
        <v>2043</v>
      </c>
      <c r="D2479">
        <v>192812</v>
      </c>
      <c r="E2479">
        <v>52</v>
      </c>
      <c r="F2479">
        <v>1880601</v>
      </c>
      <c r="G2479">
        <v>163049</v>
      </c>
      <c r="H2479">
        <v>550000</v>
      </c>
      <c r="I2479">
        <v>0</v>
      </c>
      <c r="J2479">
        <v>0</v>
      </c>
      <c r="K2479">
        <v>85000</v>
      </c>
      <c r="L2479">
        <v>200000</v>
      </c>
      <c r="M2479">
        <v>56200</v>
      </c>
      <c r="N2479">
        <v>11500</v>
      </c>
      <c r="O2479">
        <v>25500</v>
      </c>
      <c r="P2479">
        <v>4500</v>
      </c>
      <c r="Q2479">
        <v>2000</v>
      </c>
      <c r="R2479">
        <v>0</v>
      </c>
      <c r="S2479">
        <v>3595</v>
      </c>
      <c r="T2479">
        <v>35000</v>
      </c>
      <c r="U2479">
        <v>36000</v>
      </c>
      <c r="V2479">
        <v>0</v>
      </c>
      <c r="W2479">
        <v>10000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100126</v>
      </c>
      <c r="AD2479">
        <v>51585</v>
      </c>
      <c r="AE2479">
        <v>0</v>
      </c>
      <c r="AF2479">
        <v>151711</v>
      </c>
      <c r="AG2479">
        <v>51585</v>
      </c>
      <c r="AH2479">
        <v>0</v>
      </c>
      <c r="AI2479">
        <v>43915</v>
      </c>
      <c r="AJ2479">
        <v>0</v>
      </c>
      <c r="AK2479">
        <v>43915</v>
      </c>
      <c r="AL2479">
        <v>43915</v>
      </c>
      <c r="AM2479">
        <v>0</v>
      </c>
      <c r="AN2479">
        <v>737584</v>
      </c>
      <c r="AO2479">
        <v>986044</v>
      </c>
      <c r="AP2479">
        <v>151711</v>
      </c>
      <c r="AQ2479">
        <v>0</v>
      </c>
      <c r="AR2479">
        <v>20000</v>
      </c>
      <c r="AS2479">
        <v>0</v>
      </c>
      <c r="AT2479">
        <v>0</v>
      </c>
      <c r="AU2479">
        <v>0</v>
      </c>
      <c r="AV2479">
        <v>0</v>
      </c>
      <c r="AW2479">
        <v>19301</v>
      </c>
      <c r="AX2479">
        <v>0</v>
      </c>
      <c r="AY2479">
        <v>7926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0</v>
      </c>
      <c r="BI2479">
        <v>0</v>
      </c>
      <c r="BJ2479">
        <v>0</v>
      </c>
      <c r="BK2479">
        <v>1184982</v>
      </c>
      <c r="BL2479">
        <v>0</v>
      </c>
      <c r="BM2479">
        <v>0</v>
      </c>
      <c r="BN2479">
        <v>0</v>
      </c>
      <c r="BO2479">
        <v>0</v>
      </c>
      <c r="BP2479">
        <v>0</v>
      </c>
      <c r="BQ2479">
        <v>0</v>
      </c>
      <c r="BR2479">
        <v>0</v>
      </c>
      <c r="BS2479">
        <v>0</v>
      </c>
      <c r="BT2479">
        <v>0</v>
      </c>
      <c r="BU2479">
        <v>0</v>
      </c>
      <c r="BV2479">
        <v>0</v>
      </c>
      <c r="BW2479">
        <v>0</v>
      </c>
      <c r="BX2479">
        <v>0</v>
      </c>
      <c r="BY2479">
        <v>0</v>
      </c>
      <c r="BZ2479">
        <v>0</v>
      </c>
      <c r="CA2479">
        <v>0</v>
      </c>
      <c r="CB2479">
        <v>0</v>
      </c>
      <c r="CC2479">
        <v>0</v>
      </c>
      <c r="CD2479">
        <v>0</v>
      </c>
      <c r="CE2479">
        <v>0</v>
      </c>
      <c r="CF2479">
        <v>0</v>
      </c>
      <c r="CG2479">
        <v>0</v>
      </c>
      <c r="CH2479">
        <v>0</v>
      </c>
      <c r="CI2479">
        <v>0</v>
      </c>
      <c r="CJ2479">
        <v>0</v>
      </c>
      <c r="CK2479">
        <v>0</v>
      </c>
      <c r="CL2479">
        <v>0</v>
      </c>
      <c r="CM2479">
        <v>0</v>
      </c>
      <c r="CN2479">
        <v>0</v>
      </c>
      <c r="CO2479">
        <v>0</v>
      </c>
      <c r="CP2479">
        <v>0</v>
      </c>
      <c r="CQ2479">
        <v>0</v>
      </c>
      <c r="CR2479">
        <v>0</v>
      </c>
      <c r="CS2479">
        <v>0</v>
      </c>
      <c r="CT2479">
        <v>0</v>
      </c>
      <c r="CU2479">
        <v>0</v>
      </c>
      <c r="CV2479">
        <v>0</v>
      </c>
      <c r="CW2479">
        <v>0</v>
      </c>
      <c r="CX2479">
        <v>0</v>
      </c>
      <c r="CY2479">
        <v>0</v>
      </c>
      <c r="CZ2479">
        <v>0</v>
      </c>
      <c r="DA2479">
        <v>0</v>
      </c>
      <c r="DB2479">
        <v>0</v>
      </c>
      <c r="DC2479">
        <v>0</v>
      </c>
      <c r="DD2479">
        <v>0</v>
      </c>
      <c r="DE2479">
        <v>0</v>
      </c>
      <c r="DF2479">
        <v>0</v>
      </c>
      <c r="DG2479">
        <v>0</v>
      </c>
      <c r="DH2479">
        <v>0</v>
      </c>
      <c r="DI2479">
        <v>0</v>
      </c>
      <c r="DJ2479">
        <v>0</v>
      </c>
      <c r="DK2479">
        <v>0</v>
      </c>
      <c r="DL2479">
        <v>8100</v>
      </c>
      <c r="DM2479">
        <v>0</v>
      </c>
      <c r="DN2479">
        <v>0</v>
      </c>
      <c r="DO2479">
        <v>52015</v>
      </c>
      <c r="DP2479">
        <v>254926</v>
      </c>
      <c r="DQ2479">
        <v>-176385</v>
      </c>
      <c r="DR2479">
        <v>157084</v>
      </c>
      <c r="DS2479">
        <v>0</v>
      </c>
    </row>
    <row r="2480" spans="1:123" x14ac:dyDescent="0.3">
      <c r="A2480" t="str">
        <f t="shared" si="38"/>
        <v>20441929</v>
      </c>
      <c r="B2480">
        <v>71</v>
      </c>
      <c r="C2480">
        <v>2044</v>
      </c>
      <c r="D2480">
        <v>192912</v>
      </c>
      <c r="E2480">
        <v>17</v>
      </c>
      <c r="F2480">
        <v>2099130</v>
      </c>
      <c r="G2480">
        <v>163046</v>
      </c>
      <c r="H2480">
        <v>550000</v>
      </c>
      <c r="I2480">
        <v>0</v>
      </c>
      <c r="J2480">
        <v>0</v>
      </c>
      <c r="K2480">
        <v>85000</v>
      </c>
      <c r="L2480">
        <v>200000</v>
      </c>
      <c r="M2480">
        <v>56200</v>
      </c>
      <c r="N2480">
        <v>11500</v>
      </c>
      <c r="O2480">
        <v>25500</v>
      </c>
      <c r="P2480">
        <v>4500</v>
      </c>
      <c r="Q2480">
        <v>2000</v>
      </c>
      <c r="R2480">
        <v>0</v>
      </c>
      <c r="S2480">
        <v>3381</v>
      </c>
      <c r="T2480">
        <v>35000</v>
      </c>
      <c r="U2480">
        <v>36000</v>
      </c>
      <c r="V2480">
        <v>0</v>
      </c>
      <c r="W2480">
        <v>10000</v>
      </c>
      <c r="X2480">
        <v>0</v>
      </c>
      <c r="Y2480">
        <v>0</v>
      </c>
      <c r="Z2480">
        <v>0</v>
      </c>
      <c r="AA2480">
        <v>0</v>
      </c>
      <c r="AB2480">
        <v>43915</v>
      </c>
      <c r="AC2480">
        <v>32733</v>
      </c>
      <c r="AD2480">
        <v>0</v>
      </c>
      <c r="AE2480">
        <v>43915</v>
      </c>
      <c r="AF2480">
        <v>5683</v>
      </c>
      <c r="AG2480">
        <v>0</v>
      </c>
      <c r="AH2480">
        <v>0</v>
      </c>
      <c r="AI2480">
        <v>51585</v>
      </c>
      <c r="AJ2480">
        <v>0</v>
      </c>
      <c r="AK2480">
        <v>51585</v>
      </c>
      <c r="AL2480">
        <v>51585</v>
      </c>
      <c r="AM2480">
        <v>0</v>
      </c>
      <c r="AN2480">
        <v>883398</v>
      </c>
      <c r="AO2480">
        <v>322360</v>
      </c>
      <c r="AP2480">
        <v>49598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0</v>
      </c>
      <c r="BI2480">
        <v>0</v>
      </c>
      <c r="BJ2480">
        <v>0</v>
      </c>
      <c r="BK2480">
        <v>371958</v>
      </c>
      <c r="BL2480">
        <v>0</v>
      </c>
      <c r="BM2480">
        <v>0</v>
      </c>
      <c r="BN2480">
        <v>0</v>
      </c>
      <c r="BO2480">
        <v>0</v>
      </c>
      <c r="BP2480">
        <v>0</v>
      </c>
      <c r="BQ2480">
        <v>0</v>
      </c>
      <c r="BR2480">
        <v>0</v>
      </c>
      <c r="BS2480">
        <v>0</v>
      </c>
      <c r="BT2480">
        <v>0</v>
      </c>
      <c r="BU2480">
        <v>0</v>
      </c>
      <c r="BV2480">
        <v>0</v>
      </c>
      <c r="BW2480">
        <v>0</v>
      </c>
      <c r="BX2480">
        <v>0</v>
      </c>
      <c r="BY2480">
        <v>0</v>
      </c>
      <c r="BZ2480">
        <v>0</v>
      </c>
      <c r="CA2480">
        <v>0</v>
      </c>
      <c r="CB2480">
        <v>0</v>
      </c>
      <c r="CC2480">
        <v>0</v>
      </c>
      <c r="CD2480">
        <v>0</v>
      </c>
      <c r="CE2480">
        <v>0</v>
      </c>
      <c r="CF2480">
        <v>0</v>
      </c>
      <c r="CG2480">
        <v>0</v>
      </c>
      <c r="CH2480">
        <v>0</v>
      </c>
      <c r="CI2480">
        <v>0</v>
      </c>
      <c r="CJ2480">
        <v>0</v>
      </c>
      <c r="CK2480">
        <v>0</v>
      </c>
      <c r="CL2480">
        <v>0</v>
      </c>
      <c r="CM2480">
        <v>0</v>
      </c>
      <c r="CN2480">
        <v>0</v>
      </c>
      <c r="CO2480">
        <v>0</v>
      </c>
      <c r="CP2480">
        <v>0</v>
      </c>
      <c r="CQ2480">
        <v>0</v>
      </c>
      <c r="CR2480">
        <v>0</v>
      </c>
      <c r="CS2480">
        <v>0</v>
      </c>
      <c r="CT2480">
        <v>0</v>
      </c>
      <c r="CU2480">
        <v>0</v>
      </c>
      <c r="CV2480">
        <v>0</v>
      </c>
      <c r="CW2480">
        <v>0</v>
      </c>
      <c r="CX2480">
        <v>0</v>
      </c>
      <c r="CY2480">
        <v>0</v>
      </c>
      <c r="CZ2480">
        <v>0</v>
      </c>
      <c r="DA2480">
        <v>0</v>
      </c>
      <c r="DB2480">
        <v>0</v>
      </c>
      <c r="DC2480">
        <v>0</v>
      </c>
      <c r="DD2480">
        <v>0</v>
      </c>
      <c r="DE2480">
        <v>0</v>
      </c>
      <c r="DF2480">
        <v>0</v>
      </c>
      <c r="DG2480">
        <v>0</v>
      </c>
      <c r="DH2480">
        <v>0</v>
      </c>
      <c r="DI2480">
        <v>0</v>
      </c>
      <c r="DJ2480">
        <v>0</v>
      </c>
      <c r="DK2480">
        <v>0</v>
      </c>
      <c r="DL2480">
        <v>8100</v>
      </c>
      <c r="DM2480">
        <v>0</v>
      </c>
      <c r="DN2480">
        <v>0</v>
      </c>
      <c r="DO2480">
        <v>59685</v>
      </c>
      <c r="DP2480">
        <v>234926</v>
      </c>
      <c r="DQ2480">
        <v>-1042820</v>
      </c>
      <c r="DR2480">
        <v>1042820</v>
      </c>
      <c r="DS2480">
        <v>0</v>
      </c>
    </row>
    <row r="2481" spans="1:123" x14ac:dyDescent="0.3">
      <c r="A2481" t="str">
        <f t="shared" si="38"/>
        <v>20451930</v>
      </c>
      <c r="B2481">
        <v>71</v>
      </c>
      <c r="C2481">
        <v>2045</v>
      </c>
      <c r="D2481">
        <v>193012</v>
      </c>
      <c r="E2481">
        <v>50</v>
      </c>
      <c r="F2481">
        <v>2069580</v>
      </c>
      <c r="G2481">
        <v>163042</v>
      </c>
      <c r="H2481">
        <v>550000</v>
      </c>
      <c r="I2481">
        <v>0</v>
      </c>
      <c r="J2481">
        <v>0</v>
      </c>
      <c r="K2481">
        <v>85000</v>
      </c>
      <c r="L2481">
        <v>200000</v>
      </c>
      <c r="M2481">
        <v>56200</v>
      </c>
      <c r="N2481">
        <v>11500</v>
      </c>
      <c r="O2481">
        <v>25500</v>
      </c>
      <c r="P2481">
        <v>4500</v>
      </c>
      <c r="Q2481">
        <v>2000</v>
      </c>
      <c r="R2481">
        <v>0</v>
      </c>
      <c r="S2481">
        <v>3166</v>
      </c>
      <c r="T2481">
        <v>35000</v>
      </c>
      <c r="U2481">
        <v>36000</v>
      </c>
      <c r="V2481">
        <v>0</v>
      </c>
      <c r="W2481">
        <v>15000</v>
      </c>
      <c r="X2481">
        <v>0</v>
      </c>
      <c r="Y2481">
        <v>0</v>
      </c>
      <c r="Z2481">
        <v>0</v>
      </c>
      <c r="AA2481">
        <v>0</v>
      </c>
      <c r="AB2481">
        <v>51585</v>
      </c>
      <c r="AC2481">
        <v>96651</v>
      </c>
      <c r="AD2481">
        <v>49794</v>
      </c>
      <c r="AE2481">
        <v>51585</v>
      </c>
      <c r="AF2481">
        <v>94860</v>
      </c>
      <c r="AG2481">
        <v>49794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789006</v>
      </c>
      <c r="AO2481">
        <v>951819</v>
      </c>
      <c r="AP2481">
        <v>146445</v>
      </c>
      <c r="AQ2481">
        <v>0</v>
      </c>
      <c r="AR2481">
        <v>20000</v>
      </c>
      <c r="AS2481">
        <v>0</v>
      </c>
      <c r="AT2481">
        <v>0</v>
      </c>
      <c r="AU2481">
        <v>0</v>
      </c>
      <c r="AV2481">
        <v>0</v>
      </c>
      <c r="AW2481">
        <v>8100</v>
      </c>
      <c r="AX2481">
        <v>0</v>
      </c>
      <c r="AY2481">
        <v>6089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0</v>
      </c>
      <c r="BI2481">
        <v>0</v>
      </c>
      <c r="BJ2481">
        <v>0</v>
      </c>
      <c r="BK2481">
        <v>1132453</v>
      </c>
      <c r="BL2481">
        <v>0</v>
      </c>
      <c r="BM2481">
        <v>0</v>
      </c>
      <c r="BN2481">
        <v>0</v>
      </c>
      <c r="BO2481">
        <v>0</v>
      </c>
      <c r="BP2481">
        <v>0</v>
      </c>
      <c r="BQ2481">
        <v>0</v>
      </c>
      <c r="BR2481">
        <v>0</v>
      </c>
      <c r="BS2481">
        <v>0</v>
      </c>
      <c r="BT2481">
        <v>0</v>
      </c>
      <c r="BU2481">
        <v>0</v>
      </c>
      <c r="BV2481">
        <v>0</v>
      </c>
      <c r="BW2481">
        <v>0</v>
      </c>
      <c r="BX2481">
        <v>0</v>
      </c>
      <c r="BY2481">
        <v>0</v>
      </c>
      <c r="BZ2481">
        <v>0</v>
      </c>
      <c r="CA2481">
        <v>0</v>
      </c>
      <c r="CB2481">
        <v>0</v>
      </c>
      <c r="CC2481">
        <v>0</v>
      </c>
      <c r="CD2481">
        <v>0</v>
      </c>
      <c r="CE2481">
        <v>0</v>
      </c>
      <c r="CF2481">
        <v>0</v>
      </c>
      <c r="CG2481">
        <v>0</v>
      </c>
      <c r="CH2481">
        <v>0</v>
      </c>
      <c r="CI2481">
        <v>0</v>
      </c>
      <c r="CJ2481">
        <v>0</v>
      </c>
      <c r="CK2481">
        <v>0</v>
      </c>
      <c r="CL2481">
        <v>0</v>
      </c>
      <c r="CM2481">
        <v>0</v>
      </c>
      <c r="CN2481">
        <v>0</v>
      </c>
      <c r="CO2481">
        <v>0</v>
      </c>
      <c r="CP2481">
        <v>0</v>
      </c>
      <c r="CQ2481">
        <v>0</v>
      </c>
      <c r="CR2481">
        <v>0</v>
      </c>
      <c r="CS2481">
        <v>0</v>
      </c>
      <c r="CT2481">
        <v>0</v>
      </c>
      <c r="CU2481">
        <v>0</v>
      </c>
      <c r="CV2481">
        <v>0</v>
      </c>
      <c r="CW2481">
        <v>0</v>
      </c>
      <c r="CX2481">
        <v>0</v>
      </c>
      <c r="CY2481">
        <v>0</v>
      </c>
      <c r="CZ2481">
        <v>0</v>
      </c>
      <c r="DA2481">
        <v>0</v>
      </c>
      <c r="DB2481">
        <v>0</v>
      </c>
      <c r="DC2481">
        <v>0</v>
      </c>
      <c r="DD2481">
        <v>0</v>
      </c>
      <c r="DE2481">
        <v>0</v>
      </c>
      <c r="DF2481">
        <v>0</v>
      </c>
      <c r="DG2481">
        <v>0</v>
      </c>
      <c r="DH2481">
        <v>0</v>
      </c>
      <c r="DI2481">
        <v>0</v>
      </c>
      <c r="DJ2481">
        <v>0</v>
      </c>
      <c r="DK2481">
        <v>0</v>
      </c>
      <c r="DL2481">
        <v>0</v>
      </c>
      <c r="DM2481">
        <v>0</v>
      </c>
      <c r="DN2481">
        <v>0</v>
      </c>
      <c r="DO2481">
        <v>0</v>
      </c>
      <c r="DP2481">
        <v>214926</v>
      </c>
      <c r="DQ2481">
        <v>-355263</v>
      </c>
      <c r="DR2481">
        <v>347163</v>
      </c>
      <c r="DS2481">
        <v>0</v>
      </c>
    </row>
    <row r="2482" spans="1:123" x14ac:dyDescent="0.3">
      <c r="A2482" t="str">
        <f t="shared" si="38"/>
        <v>20461931</v>
      </c>
      <c r="B2482">
        <v>71</v>
      </c>
      <c r="C2482">
        <v>2046</v>
      </c>
      <c r="D2482">
        <v>193112</v>
      </c>
      <c r="E2482">
        <v>17</v>
      </c>
      <c r="F2482">
        <v>2080588</v>
      </c>
      <c r="G2482">
        <v>163038</v>
      </c>
      <c r="H2482">
        <v>550000</v>
      </c>
      <c r="I2482">
        <v>0</v>
      </c>
      <c r="J2482">
        <v>0</v>
      </c>
      <c r="K2482">
        <v>85000</v>
      </c>
      <c r="L2482">
        <v>200000</v>
      </c>
      <c r="M2482">
        <v>56200</v>
      </c>
      <c r="N2482">
        <v>11500</v>
      </c>
      <c r="O2482">
        <v>25500</v>
      </c>
      <c r="P2482">
        <v>4500</v>
      </c>
      <c r="Q2482">
        <v>2000</v>
      </c>
      <c r="R2482">
        <v>0</v>
      </c>
      <c r="S2482">
        <v>2951</v>
      </c>
      <c r="T2482">
        <v>35000</v>
      </c>
      <c r="U2482">
        <v>36000</v>
      </c>
      <c r="V2482">
        <v>0</v>
      </c>
      <c r="W2482">
        <v>15000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32264</v>
      </c>
      <c r="AD2482">
        <v>0</v>
      </c>
      <c r="AE2482">
        <v>0</v>
      </c>
      <c r="AF2482">
        <v>48886</v>
      </c>
      <c r="AG2482">
        <v>0</v>
      </c>
      <c r="AH2482">
        <v>0</v>
      </c>
      <c r="AI2482">
        <v>49794</v>
      </c>
      <c r="AJ2482">
        <v>0</v>
      </c>
      <c r="AK2482">
        <v>49794</v>
      </c>
      <c r="AL2482">
        <v>49794</v>
      </c>
      <c r="AM2482">
        <v>0</v>
      </c>
      <c r="AN2482">
        <v>834765</v>
      </c>
      <c r="AO2482">
        <v>317735</v>
      </c>
      <c r="AP2482">
        <v>48886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0</v>
      </c>
      <c r="BI2482">
        <v>0</v>
      </c>
      <c r="BJ2482">
        <v>0</v>
      </c>
      <c r="BK2482">
        <v>366621</v>
      </c>
      <c r="BL2482">
        <v>0</v>
      </c>
      <c r="BM2482">
        <v>0</v>
      </c>
      <c r="BN2482">
        <v>0</v>
      </c>
      <c r="BO2482">
        <v>0</v>
      </c>
      <c r="BP2482">
        <v>0</v>
      </c>
      <c r="BQ2482">
        <v>0</v>
      </c>
      <c r="BR2482">
        <v>0</v>
      </c>
      <c r="BS2482">
        <v>0</v>
      </c>
      <c r="BT2482">
        <v>0</v>
      </c>
      <c r="BU2482">
        <v>0</v>
      </c>
      <c r="BV2482">
        <v>0</v>
      </c>
      <c r="BW2482">
        <v>0</v>
      </c>
      <c r="BX2482">
        <v>0</v>
      </c>
      <c r="BY2482">
        <v>0</v>
      </c>
      <c r="BZ2482">
        <v>0</v>
      </c>
      <c r="CA2482">
        <v>0</v>
      </c>
      <c r="CB2482">
        <v>0</v>
      </c>
      <c r="CC2482">
        <v>0</v>
      </c>
      <c r="CD2482">
        <v>0</v>
      </c>
      <c r="CE2482">
        <v>0</v>
      </c>
      <c r="CF2482">
        <v>0</v>
      </c>
      <c r="CG2482">
        <v>0</v>
      </c>
      <c r="CH2482">
        <v>0</v>
      </c>
      <c r="CI2482">
        <v>0</v>
      </c>
      <c r="CJ2482">
        <v>0</v>
      </c>
      <c r="CK2482">
        <v>0</v>
      </c>
      <c r="CL2482">
        <v>0</v>
      </c>
      <c r="CM2482">
        <v>0</v>
      </c>
      <c r="CN2482">
        <v>0</v>
      </c>
      <c r="CO2482">
        <v>0</v>
      </c>
      <c r="CP2482">
        <v>0</v>
      </c>
      <c r="CQ2482">
        <v>0</v>
      </c>
      <c r="CR2482">
        <v>0</v>
      </c>
      <c r="CS2482">
        <v>0</v>
      </c>
      <c r="CT2482">
        <v>0</v>
      </c>
      <c r="CU2482">
        <v>0</v>
      </c>
      <c r="CV2482">
        <v>0</v>
      </c>
      <c r="CW2482">
        <v>0</v>
      </c>
      <c r="CX2482">
        <v>0</v>
      </c>
      <c r="CY2482">
        <v>0</v>
      </c>
      <c r="CZ2482">
        <v>0</v>
      </c>
      <c r="DA2482">
        <v>0</v>
      </c>
      <c r="DB2482">
        <v>0</v>
      </c>
      <c r="DC2482">
        <v>0</v>
      </c>
      <c r="DD2482">
        <v>0</v>
      </c>
      <c r="DE2482">
        <v>0</v>
      </c>
      <c r="DF2482">
        <v>0</v>
      </c>
      <c r="DG2482">
        <v>0</v>
      </c>
      <c r="DH2482">
        <v>0</v>
      </c>
      <c r="DI2482">
        <v>0</v>
      </c>
      <c r="DJ2482">
        <v>0</v>
      </c>
      <c r="DK2482">
        <v>0</v>
      </c>
      <c r="DL2482">
        <v>0</v>
      </c>
      <c r="DM2482">
        <v>0</v>
      </c>
      <c r="DN2482">
        <v>0</v>
      </c>
      <c r="DO2482">
        <v>49794</v>
      </c>
      <c r="DP2482">
        <v>194926</v>
      </c>
      <c r="DQ2482">
        <v>-1078240</v>
      </c>
      <c r="DR2482">
        <v>1078240</v>
      </c>
      <c r="DS2482">
        <v>0</v>
      </c>
    </row>
    <row r="2483" spans="1:123" x14ac:dyDescent="0.3">
      <c r="A2483" t="str">
        <f t="shared" si="38"/>
        <v>20471932</v>
      </c>
      <c r="B2483">
        <v>71</v>
      </c>
      <c r="C2483">
        <v>2047</v>
      </c>
      <c r="D2483">
        <v>193212</v>
      </c>
      <c r="E2483">
        <v>32</v>
      </c>
      <c r="F2483">
        <v>2004841</v>
      </c>
      <c r="G2483">
        <v>163034</v>
      </c>
      <c r="H2483">
        <v>550000</v>
      </c>
      <c r="I2483">
        <v>0</v>
      </c>
      <c r="J2483">
        <v>0</v>
      </c>
      <c r="K2483">
        <v>85000</v>
      </c>
      <c r="L2483">
        <v>200000</v>
      </c>
      <c r="M2483">
        <v>56200</v>
      </c>
      <c r="N2483">
        <v>11500</v>
      </c>
      <c r="O2483">
        <v>25500</v>
      </c>
      <c r="P2483">
        <v>4500</v>
      </c>
      <c r="Q2483">
        <v>2000</v>
      </c>
      <c r="R2483">
        <v>0</v>
      </c>
      <c r="S2483">
        <v>2737</v>
      </c>
      <c r="T2483">
        <v>35000</v>
      </c>
      <c r="U2483">
        <v>36000</v>
      </c>
      <c r="V2483">
        <v>0</v>
      </c>
      <c r="W2483">
        <v>15000</v>
      </c>
      <c r="X2483">
        <v>0</v>
      </c>
      <c r="Y2483">
        <v>0</v>
      </c>
      <c r="Z2483">
        <v>0</v>
      </c>
      <c r="AA2483">
        <v>0</v>
      </c>
      <c r="AB2483">
        <v>49794</v>
      </c>
      <c r="AC2483">
        <v>62602</v>
      </c>
      <c r="AD2483">
        <v>0</v>
      </c>
      <c r="AE2483">
        <v>49794</v>
      </c>
      <c r="AF2483">
        <v>45060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838376</v>
      </c>
      <c r="AO2483">
        <v>616508</v>
      </c>
      <c r="AP2483">
        <v>94855</v>
      </c>
      <c r="AQ2483">
        <v>0</v>
      </c>
      <c r="AR2483">
        <v>8091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0</v>
      </c>
      <c r="BI2483">
        <v>0</v>
      </c>
      <c r="BJ2483">
        <v>0</v>
      </c>
      <c r="BK2483">
        <v>719454</v>
      </c>
      <c r="BL2483">
        <v>0</v>
      </c>
      <c r="BM2483">
        <v>0</v>
      </c>
      <c r="BN2483">
        <v>0</v>
      </c>
      <c r="BO2483">
        <v>0</v>
      </c>
      <c r="BP2483">
        <v>0</v>
      </c>
      <c r="BQ2483">
        <v>0</v>
      </c>
      <c r="BR2483">
        <v>0</v>
      </c>
      <c r="BS2483">
        <v>0</v>
      </c>
      <c r="BT2483">
        <v>0</v>
      </c>
      <c r="BU2483">
        <v>0</v>
      </c>
      <c r="BV2483">
        <v>0</v>
      </c>
      <c r="BW2483">
        <v>0</v>
      </c>
      <c r="BX2483">
        <v>0</v>
      </c>
      <c r="BY2483">
        <v>0</v>
      </c>
      <c r="BZ2483">
        <v>0</v>
      </c>
      <c r="CA2483">
        <v>0</v>
      </c>
      <c r="CB2483">
        <v>0</v>
      </c>
      <c r="CC2483">
        <v>0</v>
      </c>
      <c r="CD2483">
        <v>0</v>
      </c>
      <c r="CE2483">
        <v>0</v>
      </c>
      <c r="CF2483">
        <v>0</v>
      </c>
      <c r="CG2483">
        <v>0</v>
      </c>
      <c r="CH2483">
        <v>0</v>
      </c>
      <c r="CI2483">
        <v>0</v>
      </c>
      <c r="CJ2483">
        <v>0</v>
      </c>
      <c r="CK2483">
        <v>0</v>
      </c>
      <c r="CL2483">
        <v>0</v>
      </c>
      <c r="CM2483">
        <v>0</v>
      </c>
      <c r="CN2483">
        <v>0</v>
      </c>
      <c r="CO2483">
        <v>0</v>
      </c>
      <c r="CP2483">
        <v>0</v>
      </c>
      <c r="CQ2483">
        <v>0</v>
      </c>
      <c r="CR2483">
        <v>0</v>
      </c>
      <c r="CS2483">
        <v>0</v>
      </c>
      <c r="CT2483">
        <v>0</v>
      </c>
      <c r="CU2483">
        <v>0</v>
      </c>
      <c r="CV2483">
        <v>0</v>
      </c>
      <c r="CW2483">
        <v>0</v>
      </c>
      <c r="CX2483">
        <v>0</v>
      </c>
      <c r="CY2483">
        <v>0</v>
      </c>
      <c r="CZ2483">
        <v>0</v>
      </c>
      <c r="DA2483">
        <v>0</v>
      </c>
      <c r="DB2483">
        <v>0</v>
      </c>
      <c r="DC2483">
        <v>0</v>
      </c>
      <c r="DD2483">
        <v>0</v>
      </c>
      <c r="DE2483">
        <v>0</v>
      </c>
      <c r="DF2483">
        <v>0</v>
      </c>
      <c r="DG2483">
        <v>0</v>
      </c>
      <c r="DH2483">
        <v>0</v>
      </c>
      <c r="DI2483">
        <v>0</v>
      </c>
      <c r="DJ2483">
        <v>0</v>
      </c>
      <c r="DK2483">
        <v>0</v>
      </c>
      <c r="DL2483">
        <v>0</v>
      </c>
      <c r="DM2483">
        <v>0</v>
      </c>
      <c r="DN2483">
        <v>0</v>
      </c>
      <c r="DO2483">
        <v>0</v>
      </c>
      <c r="DP2483">
        <v>174926</v>
      </c>
      <c r="DQ2483">
        <v>-646044</v>
      </c>
      <c r="DR2483">
        <v>646044</v>
      </c>
      <c r="DS2483">
        <v>0</v>
      </c>
    </row>
    <row r="2484" spans="1:123" x14ac:dyDescent="0.3">
      <c r="A2484" t="str">
        <f t="shared" si="38"/>
        <v>20481933</v>
      </c>
      <c r="B2484">
        <v>71</v>
      </c>
      <c r="C2484">
        <v>2048</v>
      </c>
      <c r="D2484">
        <v>193312</v>
      </c>
      <c r="E2484">
        <v>18</v>
      </c>
      <c r="F2484">
        <v>1817899</v>
      </c>
      <c r="G2484">
        <v>163030</v>
      </c>
      <c r="H2484">
        <v>550000</v>
      </c>
      <c r="I2484">
        <v>0</v>
      </c>
      <c r="J2484">
        <v>0</v>
      </c>
      <c r="K2484">
        <v>85000</v>
      </c>
      <c r="L2484">
        <v>200000</v>
      </c>
      <c r="M2484">
        <v>56200</v>
      </c>
      <c r="N2484">
        <v>11500</v>
      </c>
      <c r="O2484">
        <v>25500</v>
      </c>
      <c r="P2484">
        <v>4500</v>
      </c>
      <c r="Q2484">
        <v>2000</v>
      </c>
      <c r="R2484">
        <v>0</v>
      </c>
      <c r="S2484">
        <v>2522</v>
      </c>
      <c r="T2484">
        <v>35000</v>
      </c>
      <c r="U2484">
        <v>36000</v>
      </c>
      <c r="V2484">
        <v>0</v>
      </c>
      <c r="W2484">
        <v>15000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35833</v>
      </c>
      <c r="AD2484">
        <v>0</v>
      </c>
      <c r="AE2484">
        <v>0</v>
      </c>
      <c r="AF2484">
        <v>54294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828928</v>
      </c>
      <c r="AO2484">
        <v>352885</v>
      </c>
      <c r="AP2484">
        <v>54294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0</v>
      </c>
      <c r="BI2484">
        <v>0</v>
      </c>
      <c r="BJ2484">
        <v>0</v>
      </c>
      <c r="BK2484">
        <v>407179</v>
      </c>
      <c r="BL2484">
        <v>0</v>
      </c>
      <c r="BM2484">
        <v>0</v>
      </c>
      <c r="BN2484">
        <v>0</v>
      </c>
      <c r="BO2484">
        <v>0</v>
      </c>
      <c r="BP2484">
        <v>0</v>
      </c>
      <c r="BQ2484">
        <v>0</v>
      </c>
      <c r="BR2484">
        <v>0</v>
      </c>
      <c r="BS2484">
        <v>0</v>
      </c>
      <c r="BT2484">
        <v>0</v>
      </c>
      <c r="BU2484">
        <v>0</v>
      </c>
      <c r="BV2484">
        <v>0</v>
      </c>
      <c r="BW2484">
        <v>0</v>
      </c>
      <c r="BX2484">
        <v>0</v>
      </c>
      <c r="BY2484">
        <v>0</v>
      </c>
      <c r="BZ2484">
        <v>0</v>
      </c>
      <c r="CA2484">
        <v>0</v>
      </c>
      <c r="CB2484">
        <v>0</v>
      </c>
      <c r="CC2484">
        <v>0</v>
      </c>
      <c r="CD2484">
        <v>0</v>
      </c>
      <c r="CE2484">
        <v>0</v>
      </c>
      <c r="CF2484">
        <v>0</v>
      </c>
      <c r="CG2484">
        <v>0</v>
      </c>
      <c r="CH2484">
        <v>0</v>
      </c>
      <c r="CI2484">
        <v>0</v>
      </c>
      <c r="CJ2484">
        <v>0</v>
      </c>
      <c r="CK2484">
        <v>0</v>
      </c>
      <c r="CL2484">
        <v>0</v>
      </c>
      <c r="CM2484">
        <v>0</v>
      </c>
      <c r="CN2484">
        <v>0</v>
      </c>
      <c r="CO2484">
        <v>0</v>
      </c>
      <c r="CP2484">
        <v>0</v>
      </c>
      <c r="CQ2484">
        <v>0</v>
      </c>
      <c r="CR2484">
        <v>0</v>
      </c>
      <c r="CS2484">
        <v>0</v>
      </c>
      <c r="CT2484">
        <v>0</v>
      </c>
      <c r="CU2484">
        <v>0</v>
      </c>
      <c r="CV2484">
        <v>0</v>
      </c>
      <c r="CW2484">
        <v>0</v>
      </c>
      <c r="CX2484">
        <v>0</v>
      </c>
      <c r="CY2484">
        <v>0</v>
      </c>
      <c r="CZ2484">
        <v>0</v>
      </c>
      <c r="DA2484">
        <v>0</v>
      </c>
      <c r="DB2484">
        <v>0</v>
      </c>
      <c r="DC2484">
        <v>0</v>
      </c>
      <c r="DD2484">
        <v>0</v>
      </c>
      <c r="DE2484">
        <v>0</v>
      </c>
      <c r="DF2484">
        <v>0</v>
      </c>
      <c r="DG2484">
        <v>0</v>
      </c>
      <c r="DH2484">
        <v>0</v>
      </c>
      <c r="DI2484">
        <v>0</v>
      </c>
      <c r="DJ2484">
        <v>0</v>
      </c>
      <c r="DK2484">
        <v>0</v>
      </c>
      <c r="DL2484">
        <v>0</v>
      </c>
      <c r="DM2484">
        <v>0</v>
      </c>
      <c r="DN2484">
        <v>0</v>
      </c>
      <c r="DO2484">
        <v>0</v>
      </c>
      <c r="DP2484">
        <v>154926</v>
      </c>
      <c r="DQ2484">
        <v>-780822</v>
      </c>
      <c r="DR2484">
        <v>780822</v>
      </c>
      <c r="DS2484">
        <v>0</v>
      </c>
    </row>
    <row r="2485" spans="1:123" x14ac:dyDescent="0.3">
      <c r="A2485" t="str">
        <f t="shared" si="38"/>
        <v>20491934</v>
      </c>
      <c r="B2485">
        <v>71</v>
      </c>
      <c r="C2485">
        <v>2049</v>
      </c>
      <c r="D2485">
        <v>193412</v>
      </c>
      <c r="E2485">
        <v>28</v>
      </c>
      <c r="F2485">
        <v>2127073</v>
      </c>
      <c r="G2485">
        <v>163025</v>
      </c>
      <c r="H2485">
        <v>550000</v>
      </c>
      <c r="I2485">
        <v>0</v>
      </c>
      <c r="J2485">
        <v>0</v>
      </c>
      <c r="K2485">
        <v>85000</v>
      </c>
      <c r="L2485">
        <v>200000</v>
      </c>
      <c r="M2485">
        <v>56200</v>
      </c>
      <c r="N2485">
        <v>11500</v>
      </c>
      <c r="O2485">
        <v>25500</v>
      </c>
      <c r="P2485">
        <v>4500</v>
      </c>
      <c r="Q2485">
        <v>2000</v>
      </c>
      <c r="R2485">
        <v>0</v>
      </c>
      <c r="S2485">
        <v>2308</v>
      </c>
      <c r="T2485">
        <v>35000</v>
      </c>
      <c r="U2485">
        <v>36000</v>
      </c>
      <c r="V2485">
        <v>0</v>
      </c>
      <c r="W2485">
        <v>15000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54384</v>
      </c>
      <c r="AD2485">
        <v>0</v>
      </c>
      <c r="AE2485">
        <v>0</v>
      </c>
      <c r="AF2485">
        <v>82402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800606</v>
      </c>
      <c r="AO2485">
        <v>535571</v>
      </c>
      <c r="AP2485">
        <v>82402</v>
      </c>
      <c r="AQ2485">
        <v>0</v>
      </c>
      <c r="AR2485">
        <v>3747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0</v>
      </c>
      <c r="BI2485">
        <v>0</v>
      </c>
      <c r="BJ2485">
        <v>0</v>
      </c>
      <c r="BK2485">
        <v>621720</v>
      </c>
      <c r="BL2485">
        <v>0</v>
      </c>
      <c r="BM2485">
        <v>0</v>
      </c>
      <c r="BN2485">
        <v>0</v>
      </c>
      <c r="BO2485">
        <v>0</v>
      </c>
      <c r="BP2485">
        <v>0</v>
      </c>
      <c r="BQ2485">
        <v>0</v>
      </c>
      <c r="BR2485">
        <v>0</v>
      </c>
      <c r="BS2485">
        <v>0</v>
      </c>
      <c r="BT2485">
        <v>0</v>
      </c>
      <c r="BU2485">
        <v>0</v>
      </c>
      <c r="BV2485">
        <v>0</v>
      </c>
      <c r="BW2485">
        <v>0</v>
      </c>
      <c r="BX2485">
        <v>0</v>
      </c>
      <c r="BY2485">
        <v>0</v>
      </c>
      <c r="BZ2485">
        <v>0</v>
      </c>
      <c r="CA2485">
        <v>0</v>
      </c>
      <c r="CB2485">
        <v>0</v>
      </c>
      <c r="CC2485">
        <v>0</v>
      </c>
      <c r="CD2485">
        <v>0</v>
      </c>
      <c r="CE2485">
        <v>0</v>
      </c>
      <c r="CF2485">
        <v>0</v>
      </c>
      <c r="CG2485">
        <v>0</v>
      </c>
      <c r="CH2485">
        <v>0</v>
      </c>
      <c r="CI2485">
        <v>0</v>
      </c>
      <c r="CJ2485">
        <v>0</v>
      </c>
      <c r="CK2485">
        <v>0</v>
      </c>
      <c r="CL2485">
        <v>0</v>
      </c>
      <c r="CM2485">
        <v>0</v>
      </c>
      <c r="CN2485">
        <v>0</v>
      </c>
      <c r="CO2485">
        <v>0</v>
      </c>
      <c r="CP2485">
        <v>0</v>
      </c>
      <c r="CQ2485">
        <v>0</v>
      </c>
      <c r="CR2485">
        <v>0</v>
      </c>
      <c r="CS2485">
        <v>0</v>
      </c>
      <c r="CT2485">
        <v>0</v>
      </c>
      <c r="CU2485">
        <v>0</v>
      </c>
      <c r="CV2485">
        <v>0</v>
      </c>
      <c r="CW2485">
        <v>0</v>
      </c>
      <c r="CX2485">
        <v>0</v>
      </c>
      <c r="CY2485">
        <v>0</v>
      </c>
      <c r="CZ2485">
        <v>0</v>
      </c>
      <c r="DA2485">
        <v>0</v>
      </c>
      <c r="DB2485">
        <v>0</v>
      </c>
      <c r="DC2485">
        <v>0</v>
      </c>
      <c r="DD2485">
        <v>0</v>
      </c>
      <c r="DE2485">
        <v>0</v>
      </c>
      <c r="DF2485">
        <v>0</v>
      </c>
      <c r="DG2485">
        <v>0</v>
      </c>
      <c r="DH2485">
        <v>0</v>
      </c>
      <c r="DI2485">
        <v>0</v>
      </c>
      <c r="DJ2485">
        <v>0</v>
      </c>
      <c r="DK2485">
        <v>0</v>
      </c>
      <c r="DL2485">
        <v>0</v>
      </c>
      <c r="DM2485">
        <v>0</v>
      </c>
      <c r="DN2485">
        <v>0</v>
      </c>
      <c r="DO2485">
        <v>0</v>
      </c>
      <c r="DP2485">
        <v>134926</v>
      </c>
      <c r="DQ2485">
        <v>-903772</v>
      </c>
      <c r="DR2485">
        <v>903772</v>
      </c>
      <c r="DS2485">
        <v>0</v>
      </c>
    </row>
    <row r="2486" spans="1:123" x14ac:dyDescent="0.3">
      <c r="A2486" t="str">
        <f t="shared" si="38"/>
        <v>20501935</v>
      </c>
      <c r="B2486">
        <v>71</v>
      </c>
      <c r="C2486">
        <v>2050</v>
      </c>
      <c r="D2486">
        <v>193512</v>
      </c>
      <c r="E2486">
        <v>56</v>
      </c>
      <c r="F2486">
        <v>2014399</v>
      </c>
      <c r="G2486">
        <v>163021</v>
      </c>
      <c r="H2486">
        <v>550000</v>
      </c>
      <c r="I2486">
        <v>0</v>
      </c>
      <c r="J2486">
        <v>0</v>
      </c>
      <c r="K2486">
        <v>85000</v>
      </c>
      <c r="L2486">
        <v>200000</v>
      </c>
      <c r="M2486">
        <v>56200</v>
      </c>
      <c r="N2486">
        <v>11500</v>
      </c>
      <c r="O2486">
        <v>25500</v>
      </c>
      <c r="P2486">
        <v>4500</v>
      </c>
      <c r="Q2486">
        <v>2000</v>
      </c>
      <c r="R2486">
        <v>0</v>
      </c>
      <c r="S2486">
        <v>2093</v>
      </c>
      <c r="T2486">
        <v>35000</v>
      </c>
      <c r="U2486">
        <v>36000</v>
      </c>
      <c r="V2486">
        <v>0</v>
      </c>
      <c r="W2486">
        <v>20000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108298</v>
      </c>
      <c r="AD2486">
        <v>55795</v>
      </c>
      <c r="AE2486">
        <v>0</v>
      </c>
      <c r="AF2486">
        <v>164093</v>
      </c>
      <c r="AG2486">
        <v>55795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713700</v>
      </c>
      <c r="AO2486">
        <v>1066518</v>
      </c>
      <c r="AP2486">
        <v>164093</v>
      </c>
      <c r="AQ2486">
        <v>0</v>
      </c>
      <c r="AR2486">
        <v>20000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12245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0</v>
      </c>
      <c r="BI2486">
        <v>0</v>
      </c>
      <c r="BJ2486">
        <v>0</v>
      </c>
      <c r="BK2486">
        <v>1262856</v>
      </c>
      <c r="BL2486">
        <v>0</v>
      </c>
      <c r="BM2486">
        <v>0</v>
      </c>
      <c r="BN2486">
        <v>0</v>
      </c>
      <c r="BO2486">
        <v>0</v>
      </c>
      <c r="BP2486">
        <v>0</v>
      </c>
      <c r="BQ2486">
        <v>0</v>
      </c>
      <c r="BR2486">
        <v>0</v>
      </c>
      <c r="BS2486">
        <v>0</v>
      </c>
      <c r="BT2486">
        <v>0</v>
      </c>
      <c r="BU2486">
        <v>0</v>
      </c>
      <c r="BV2486">
        <v>0</v>
      </c>
      <c r="BW2486">
        <v>0</v>
      </c>
      <c r="BX2486">
        <v>0</v>
      </c>
      <c r="BY2486">
        <v>0</v>
      </c>
      <c r="BZ2486">
        <v>0</v>
      </c>
      <c r="CA2486">
        <v>0</v>
      </c>
      <c r="CB2486">
        <v>0</v>
      </c>
      <c r="CC2486">
        <v>0</v>
      </c>
      <c r="CD2486">
        <v>0</v>
      </c>
      <c r="CE2486">
        <v>0</v>
      </c>
      <c r="CF2486">
        <v>0</v>
      </c>
      <c r="CG2486">
        <v>0</v>
      </c>
      <c r="CH2486">
        <v>0</v>
      </c>
      <c r="CI2486">
        <v>0</v>
      </c>
      <c r="CJ2486">
        <v>0</v>
      </c>
      <c r="CK2486">
        <v>0</v>
      </c>
      <c r="CL2486">
        <v>0</v>
      </c>
      <c r="CM2486">
        <v>0</v>
      </c>
      <c r="CN2486">
        <v>0</v>
      </c>
      <c r="CO2486">
        <v>0</v>
      </c>
      <c r="CP2486">
        <v>0</v>
      </c>
      <c r="CQ2486">
        <v>0</v>
      </c>
      <c r="CR2486">
        <v>0</v>
      </c>
      <c r="CS2486">
        <v>0</v>
      </c>
      <c r="CT2486">
        <v>0</v>
      </c>
      <c r="CU2486">
        <v>0</v>
      </c>
      <c r="CV2486">
        <v>0</v>
      </c>
      <c r="CW2486">
        <v>0</v>
      </c>
      <c r="CX2486">
        <v>0</v>
      </c>
      <c r="CY2486">
        <v>0</v>
      </c>
      <c r="CZ2486">
        <v>0</v>
      </c>
      <c r="DA2486">
        <v>0</v>
      </c>
      <c r="DB2486">
        <v>0</v>
      </c>
      <c r="DC2486">
        <v>0</v>
      </c>
      <c r="DD2486">
        <v>0</v>
      </c>
      <c r="DE2486">
        <v>0</v>
      </c>
      <c r="DF2486">
        <v>0</v>
      </c>
      <c r="DG2486">
        <v>0</v>
      </c>
      <c r="DH2486">
        <v>0</v>
      </c>
      <c r="DI2486">
        <v>0</v>
      </c>
      <c r="DJ2486">
        <v>0</v>
      </c>
      <c r="DK2486">
        <v>0</v>
      </c>
      <c r="DL2486">
        <v>0</v>
      </c>
      <c r="DM2486">
        <v>0</v>
      </c>
      <c r="DN2486">
        <v>0</v>
      </c>
      <c r="DO2486">
        <v>0</v>
      </c>
      <c r="DP2486">
        <v>117700</v>
      </c>
      <c r="DQ2486">
        <v>-236864</v>
      </c>
      <c r="DR2486">
        <v>236864</v>
      </c>
      <c r="DS2486">
        <v>0</v>
      </c>
    </row>
    <row r="2487" spans="1:123" x14ac:dyDescent="0.3">
      <c r="A2487" t="str">
        <f t="shared" si="38"/>
        <v>20161993</v>
      </c>
      <c r="B2487">
        <v>72</v>
      </c>
      <c r="C2487">
        <v>2016</v>
      </c>
      <c r="D2487">
        <v>199312</v>
      </c>
      <c r="E2487">
        <v>64</v>
      </c>
      <c r="F2487">
        <v>1478252</v>
      </c>
      <c r="G2487">
        <v>211232</v>
      </c>
      <c r="H2487">
        <v>550000</v>
      </c>
      <c r="I2487">
        <v>0</v>
      </c>
      <c r="J2487">
        <v>126000</v>
      </c>
      <c r="K2487">
        <v>85000</v>
      </c>
      <c r="L2487">
        <v>100000</v>
      </c>
      <c r="M2487">
        <v>56200</v>
      </c>
      <c r="N2487">
        <v>11500</v>
      </c>
      <c r="O2487">
        <v>25500</v>
      </c>
      <c r="P2487">
        <v>4500</v>
      </c>
      <c r="Q2487">
        <v>2000</v>
      </c>
      <c r="R2487">
        <v>0</v>
      </c>
      <c r="S2487">
        <v>8370</v>
      </c>
      <c r="T2487">
        <v>35000</v>
      </c>
      <c r="U2487">
        <v>36000</v>
      </c>
      <c r="V2487">
        <v>0</v>
      </c>
      <c r="W2487">
        <v>0</v>
      </c>
      <c r="X2487">
        <v>0</v>
      </c>
      <c r="Y2487">
        <v>0</v>
      </c>
      <c r="Z2487">
        <v>72767</v>
      </c>
      <c r="AA2487">
        <v>0</v>
      </c>
      <c r="AB2487">
        <v>210000</v>
      </c>
      <c r="AC2487">
        <v>123514</v>
      </c>
      <c r="AD2487">
        <v>63634</v>
      </c>
      <c r="AE2487">
        <v>187148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22852</v>
      </c>
      <c r="AL2487">
        <v>0</v>
      </c>
      <c r="AM2487">
        <v>0</v>
      </c>
      <c r="AN2487">
        <v>857303</v>
      </c>
      <c r="AO2487">
        <v>1216367</v>
      </c>
      <c r="AP2487">
        <v>187148</v>
      </c>
      <c r="AQ2487">
        <v>0</v>
      </c>
      <c r="AR2487">
        <v>20000</v>
      </c>
      <c r="AS2487">
        <v>0</v>
      </c>
      <c r="AT2487">
        <v>0</v>
      </c>
      <c r="AU2487">
        <v>200000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0</v>
      </c>
      <c r="BI2487">
        <v>0</v>
      </c>
      <c r="BJ2487">
        <v>0</v>
      </c>
      <c r="BK2487">
        <v>1623515</v>
      </c>
      <c r="BL2487">
        <v>0</v>
      </c>
      <c r="BM2487">
        <v>0</v>
      </c>
      <c r="BN2487">
        <v>0</v>
      </c>
      <c r="BO2487">
        <v>0</v>
      </c>
      <c r="BP2487">
        <v>0</v>
      </c>
      <c r="BQ2487">
        <v>0</v>
      </c>
      <c r="BR2487">
        <v>500000</v>
      </c>
      <c r="BS2487">
        <v>136000</v>
      </c>
      <c r="BT2487">
        <v>42101</v>
      </c>
      <c r="BU2487">
        <v>39000</v>
      </c>
      <c r="BV2487">
        <v>10000</v>
      </c>
      <c r="BW2487">
        <v>0</v>
      </c>
      <c r="BX2487">
        <v>0</v>
      </c>
      <c r="BY2487">
        <v>0</v>
      </c>
      <c r="BZ2487">
        <v>0</v>
      </c>
      <c r="CA2487">
        <v>0</v>
      </c>
      <c r="CB2487">
        <v>0</v>
      </c>
      <c r="CC2487">
        <v>0</v>
      </c>
      <c r="CD2487">
        <v>0</v>
      </c>
      <c r="CE2487">
        <v>0</v>
      </c>
      <c r="CF2487">
        <v>0</v>
      </c>
      <c r="CG2487">
        <v>10798</v>
      </c>
      <c r="CH2487">
        <v>248</v>
      </c>
      <c r="CI2487">
        <v>1296</v>
      </c>
      <c r="CJ2487">
        <v>972</v>
      </c>
      <c r="CK2487">
        <v>389</v>
      </c>
      <c r="CL2487">
        <v>324</v>
      </c>
      <c r="CM2487">
        <v>1404</v>
      </c>
      <c r="CN2487">
        <v>12479</v>
      </c>
      <c r="CO2487">
        <v>324</v>
      </c>
      <c r="CP2487">
        <v>0</v>
      </c>
      <c r="CQ2487">
        <v>596000</v>
      </c>
      <c r="CR2487">
        <v>100000</v>
      </c>
      <c r="CS2487">
        <v>10000</v>
      </c>
      <c r="CT2487">
        <v>154000</v>
      </c>
      <c r="CU2487">
        <v>42101</v>
      </c>
      <c r="CV2487">
        <v>10798</v>
      </c>
      <c r="CW2487">
        <v>248</v>
      </c>
      <c r="CX2487">
        <v>1296</v>
      </c>
      <c r="CY2487">
        <v>972</v>
      </c>
      <c r="CZ2487">
        <v>389</v>
      </c>
      <c r="DA2487">
        <v>324</v>
      </c>
      <c r="DB2487">
        <v>1404</v>
      </c>
      <c r="DC2487">
        <v>12479</v>
      </c>
      <c r="DD2487">
        <v>324</v>
      </c>
      <c r="DE2487">
        <v>5000</v>
      </c>
      <c r="DF2487">
        <v>72767</v>
      </c>
      <c r="DG2487">
        <v>79000</v>
      </c>
      <c r="DH2487">
        <v>0</v>
      </c>
      <c r="DI2487">
        <v>0</v>
      </c>
      <c r="DJ2487">
        <v>126000</v>
      </c>
      <c r="DK2487">
        <v>124000</v>
      </c>
      <c r="DL2487">
        <v>30000</v>
      </c>
      <c r="DM2487">
        <v>137000</v>
      </c>
      <c r="DN2487">
        <v>0</v>
      </c>
      <c r="DO2487">
        <v>1526953</v>
      </c>
      <c r="DP2487">
        <v>317700</v>
      </c>
      <c r="DQ2487">
        <v>628101</v>
      </c>
      <c r="DR2487">
        <v>0</v>
      </c>
      <c r="DS2487">
        <v>0</v>
      </c>
    </row>
    <row r="2488" spans="1:123" x14ac:dyDescent="0.3">
      <c r="A2488" t="str">
        <f t="shared" si="38"/>
        <v>20171994</v>
      </c>
      <c r="B2488">
        <v>72</v>
      </c>
      <c r="C2488">
        <v>2017</v>
      </c>
      <c r="D2488">
        <v>199412</v>
      </c>
      <c r="E2488">
        <v>46</v>
      </c>
      <c r="F2488">
        <v>1495271</v>
      </c>
      <c r="G2488">
        <v>215203</v>
      </c>
      <c r="H2488">
        <v>550000</v>
      </c>
      <c r="I2488">
        <v>0</v>
      </c>
      <c r="J2488">
        <v>126000</v>
      </c>
      <c r="K2488">
        <v>85000</v>
      </c>
      <c r="L2488">
        <v>100000</v>
      </c>
      <c r="M2488">
        <v>56200</v>
      </c>
      <c r="N2488">
        <v>11500</v>
      </c>
      <c r="O2488">
        <v>25500</v>
      </c>
      <c r="P2488">
        <v>4500</v>
      </c>
      <c r="Q2488">
        <v>2000</v>
      </c>
      <c r="R2488">
        <v>0</v>
      </c>
      <c r="S2488">
        <v>8311</v>
      </c>
      <c r="T2488">
        <v>35000</v>
      </c>
      <c r="U2488">
        <v>36000</v>
      </c>
      <c r="V2488">
        <v>0</v>
      </c>
      <c r="W2488">
        <v>0</v>
      </c>
      <c r="X2488">
        <v>0</v>
      </c>
      <c r="Y2488">
        <v>0</v>
      </c>
      <c r="Z2488">
        <v>77108</v>
      </c>
      <c r="AA2488">
        <v>0</v>
      </c>
      <c r="AB2488">
        <v>22852</v>
      </c>
      <c r="AC2488">
        <v>89653</v>
      </c>
      <c r="AD2488">
        <v>46189</v>
      </c>
      <c r="AE2488">
        <v>22852</v>
      </c>
      <c r="AF2488">
        <v>112990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739912</v>
      </c>
      <c r="AO2488">
        <v>882906</v>
      </c>
      <c r="AP2488">
        <v>135842</v>
      </c>
      <c r="AQ2488">
        <v>0</v>
      </c>
      <c r="AR2488">
        <v>20000</v>
      </c>
      <c r="AS2488">
        <v>3000</v>
      </c>
      <c r="AT2488">
        <v>8000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0</v>
      </c>
      <c r="BI2488">
        <v>0</v>
      </c>
      <c r="BJ2488">
        <v>0</v>
      </c>
      <c r="BK2488">
        <v>1049749</v>
      </c>
      <c r="BL2488">
        <v>0</v>
      </c>
      <c r="BM2488">
        <v>0</v>
      </c>
      <c r="BN2488">
        <v>0</v>
      </c>
      <c r="BO2488">
        <v>0</v>
      </c>
      <c r="BP2488">
        <v>0</v>
      </c>
      <c r="BQ2488">
        <v>0</v>
      </c>
      <c r="BR2488">
        <v>34000</v>
      </c>
      <c r="BS2488">
        <v>0</v>
      </c>
      <c r="BT2488">
        <v>0</v>
      </c>
      <c r="BU2488">
        <v>0</v>
      </c>
      <c r="BV2488">
        <v>0</v>
      </c>
      <c r="BW2488">
        <v>0</v>
      </c>
      <c r="BX2488">
        <v>0</v>
      </c>
      <c r="BY2488">
        <v>0</v>
      </c>
      <c r="BZ2488">
        <v>0</v>
      </c>
      <c r="CA2488">
        <v>0</v>
      </c>
      <c r="CB2488">
        <v>0</v>
      </c>
      <c r="CC2488">
        <v>0</v>
      </c>
      <c r="CD2488">
        <v>0</v>
      </c>
      <c r="CE2488">
        <v>0</v>
      </c>
      <c r="CF2488">
        <v>0</v>
      </c>
      <c r="CG2488">
        <v>4462</v>
      </c>
      <c r="CH2488">
        <v>102</v>
      </c>
      <c r="CI2488">
        <v>535</v>
      </c>
      <c r="CJ2488">
        <v>402</v>
      </c>
      <c r="CK2488">
        <v>161</v>
      </c>
      <c r="CL2488">
        <v>134</v>
      </c>
      <c r="CM2488">
        <v>580</v>
      </c>
      <c r="CN2488">
        <v>2677</v>
      </c>
      <c r="CO2488">
        <v>134</v>
      </c>
      <c r="CP2488">
        <v>0</v>
      </c>
      <c r="CQ2488">
        <v>610000</v>
      </c>
      <c r="CR2488">
        <v>100000</v>
      </c>
      <c r="CS2488">
        <v>10000</v>
      </c>
      <c r="CT2488">
        <v>154000</v>
      </c>
      <c r="CU2488">
        <v>42101</v>
      </c>
      <c r="CV2488">
        <v>15260</v>
      </c>
      <c r="CW2488">
        <v>350</v>
      </c>
      <c r="CX2488">
        <v>1831</v>
      </c>
      <c r="CY2488">
        <v>1373</v>
      </c>
      <c r="CZ2488">
        <v>549</v>
      </c>
      <c r="DA2488">
        <v>458</v>
      </c>
      <c r="DB2488">
        <v>1984</v>
      </c>
      <c r="DC2488">
        <v>15156</v>
      </c>
      <c r="DD2488">
        <v>458</v>
      </c>
      <c r="DE2488">
        <v>10000</v>
      </c>
      <c r="DF2488">
        <v>144163</v>
      </c>
      <c r="DG2488">
        <v>100000</v>
      </c>
      <c r="DH2488">
        <v>0</v>
      </c>
      <c r="DI2488">
        <v>0</v>
      </c>
      <c r="DJ2488">
        <v>126000</v>
      </c>
      <c r="DK2488">
        <v>124000</v>
      </c>
      <c r="DL2488">
        <v>30000</v>
      </c>
      <c r="DM2488">
        <v>137000</v>
      </c>
      <c r="DN2488">
        <v>0</v>
      </c>
      <c r="DO2488">
        <v>1624684</v>
      </c>
      <c r="DP2488">
        <v>317700</v>
      </c>
      <c r="DQ2488">
        <v>120295</v>
      </c>
      <c r="DR2488">
        <v>0</v>
      </c>
      <c r="DS2488">
        <v>0</v>
      </c>
    </row>
    <row r="2489" spans="1:123" x14ac:dyDescent="0.3">
      <c r="A2489" t="str">
        <f t="shared" si="38"/>
        <v>20181995</v>
      </c>
      <c r="B2489">
        <v>72</v>
      </c>
      <c r="C2489">
        <v>2018</v>
      </c>
      <c r="D2489">
        <v>199512</v>
      </c>
      <c r="E2489">
        <v>76</v>
      </c>
      <c r="F2489">
        <v>1548901</v>
      </c>
      <c r="G2489">
        <v>186174</v>
      </c>
      <c r="H2489">
        <v>550000</v>
      </c>
      <c r="I2489">
        <v>0</v>
      </c>
      <c r="J2489">
        <v>120000</v>
      </c>
      <c r="K2489">
        <v>85000</v>
      </c>
      <c r="L2489">
        <v>130000</v>
      </c>
      <c r="M2489">
        <v>56200</v>
      </c>
      <c r="N2489">
        <v>11500</v>
      </c>
      <c r="O2489">
        <v>25500</v>
      </c>
      <c r="P2489">
        <v>4500</v>
      </c>
      <c r="Q2489">
        <v>2000</v>
      </c>
      <c r="R2489">
        <v>0</v>
      </c>
      <c r="S2489">
        <v>8252</v>
      </c>
      <c r="T2489">
        <v>35000</v>
      </c>
      <c r="U2489">
        <v>36000</v>
      </c>
      <c r="V2489">
        <v>0</v>
      </c>
      <c r="W2489">
        <v>0</v>
      </c>
      <c r="X2489">
        <v>0</v>
      </c>
      <c r="Y2489">
        <v>0</v>
      </c>
      <c r="Z2489">
        <v>337596</v>
      </c>
      <c r="AA2489">
        <v>0</v>
      </c>
      <c r="AB2489">
        <v>0</v>
      </c>
      <c r="AC2489">
        <v>147438</v>
      </c>
      <c r="AD2489">
        <v>75960</v>
      </c>
      <c r="AE2489">
        <v>0</v>
      </c>
      <c r="AF2489">
        <v>223399</v>
      </c>
      <c r="AG2489">
        <v>0</v>
      </c>
      <c r="AH2489">
        <v>0</v>
      </c>
      <c r="AI2489">
        <v>0</v>
      </c>
      <c r="AJ2489">
        <v>26601</v>
      </c>
      <c r="AK2489">
        <v>26601</v>
      </c>
      <c r="AL2489">
        <v>0</v>
      </c>
      <c r="AM2489">
        <v>0</v>
      </c>
      <c r="AN2489">
        <v>366356</v>
      </c>
      <c r="AO2489">
        <v>1451977</v>
      </c>
      <c r="AP2489">
        <v>223399</v>
      </c>
      <c r="AQ2489">
        <v>0</v>
      </c>
      <c r="AR2489">
        <v>20000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111111</v>
      </c>
      <c r="BF2489">
        <v>0</v>
      </c>
      <c r="BG2489">
        <v>35194</v>
      </c>
      <c r="BH2489">
        <v>20000</v>
      </c>
      <c r="BI2489">
        <v>29980</v>
      </c>
      <c r="BJ2489">
        <v>0</v>
      </c>
      <c r="BK2489">
        <v>1499090</v>
      </c>
      <c r="BL2489">
        <v>0</v>
      </c>
      <c r="BM2489">
        <v>0</v>
      </c>
      <c r="BN2489">
        <v>0</v>
      </c>
      <c r="BO2489">
        <v>0</v>
      </c>
      <c r="BP2489">
        <v>0</v>
      </c>
      <c r="BQ2489">
        <v>0</v>
      </c>
      <c r="BR2489">
        <v>20000</v>
      </c>
      <c r="BS2489">
        <v>0</v>
      </c>
      <c r="BT2489">
        <v>22899</v>
      </c>
      <c r="BU2489">
        <v>0</v>
      </c>
      <c r="BV2489">
        <v>0</v>
      </c>
      <c r="BW2489">
        <v>0</v>
      </c>
      <c r="BX2489">
        <v>0</v>
      </c>
      <c r="BY2489">
        <v>0</v>
      </c>
      <c r="BZ2489">
        <v>0</v>
      </c>
      <c r="CA2489">
        <v>0</v>
      </c>
      <c r="CB2489">
        <v>0</v>
      </c>
      <c r="CC2489">
        <v>0</v>
      </c>
      <c r="CD2489">
        <v>0</v>
      </c>
      <c r="CE2489">
        <v>0</v>
      </c>
      <c r="CF2489">
        <v>0</v>
      </c>
      <c r="CG2489">
        <v>25000</v>
      </c>
      <c r="CH2489">
        <v>572</v>
      </c>
      <c r="CI2489">
        <v>3000</v>
      </c>
      <c r="CJ2489">
        <v>2250</v>
      </c>
      <c r="CK2489">
        <v>900</v>
      </c>
      <c r="CL2489">
        <v>750</v>
      </c>
      <c r="CM2489">
        <v>3250</v>
      </c>
      <c r="CN2489">
        <v>15000</v>
      </c>
      <c r="CO2489">
        <v>750</v>
      </c>
      <c r="CP2489">
        <v>0</v>
      </c>
      <c r="CQ2489">
        <v>610000</v>
      </c>
      <c r="CR2489">
        <v>100000</v>
      </c>
      <c r="CS2489">
        <v>10000</v>
      </c>
      <c r="CT2489">
        <v>154000</v>
      </c>
      <c r="CU2489">
        <v>65000</v>
      </c>
      <c r="CV2489">
        <v>40260</v>
      </c>
      <c r="CW2489">
        <v>922</v>
      </c>
      <c r="CX2489">
        <v>4831</v>
      </c>
      <c r="CY2489">
        <v>3623</v>
      </c>
      <c r="CZ2489">
        <v>1449</v>
      </c>
      <c r="DA2489">
        <v>1208</v>
      </c>
      <c r="DB2489">
        <v>5234</v>
      </c>
      <c r="DC2489">
        <v>30156</v>
      </c>
      <c r="DD2489">
        <v>1208</v>
      </c>
      <c r="DE2489">
        <v>15000</v>
      </c>
      <c r="DF2489">
        <v>473695</v>
      </c>
      <c r="DG2489">
        <v>100000</v>
      </c>
      <c r="DH2489">
        <v>0</v>
      </c>
      <c r="DI2489">
        <v>0</v>
      </c>
      <c r="DJ2489">
        <v>161194</v>
      </c>
      <c r="DK2489">
        <v>153980</v>
      </c>
      <c r="DL2489">
        <v>30000</v>
      </c>
      <c r="DM2489">
        <v>248111</v>
      </c>
      <c r="DN2489">
        <v>20000</v>
      </c>
      <c r="DO2489">
        <v>2256473</v>
      </c>
      <c r="DP2489">
        <v>317700</v>
      </c>
      <c r="DQ2489">
        <v>654854</v>
      </c>
      <c r="DR2489">
        <v>0</v>
      </c>
      <c r="DS2489">
        <v>0</v>
      </c>
    </row>
    <row r="2490" spans="1:123" x14ac:dyDescent="0.3">
      <c r="A2490" t="str">
        <f t="shared" si="38"/>
        <v>20191996</v>
      </c>
      <c r="B2490">
        <v>72</v>
      </c>
      <c r="C2490">
        <v>2019</v>
      </c>
      <c r="D2490">
        <v>199612</v>
      </c>
      <c r="E2490">
        <v>73</v>
      </c>
      <c r="F2490">
        <v>1548559</v>
      </c>
      <c r="G2490">
        <v>163145</v>
      </c>
      <c r="H2490">
        <v>550000</v>
      </c>
      <c r="I2490">
        <v>0</v>
      </c>
      <c r="J2490">
        <v>120000</v>
      </c>
      <c r="K2490">
        <v>85000</v>
      </c>
      <c r="L2490">
        <v>160000</v>
      </c>
      <c r="M2490">
        <v>56200</v>
      </c>
      <c r="N2490">
        <v>11500</v>
      </c>
      <c r="O2490">
        <v>25500</v>
      </c>
      <c r="P2490">
        <v>4500</v>
      </c>
      <c r="Q2490">
        <v>2000</v>
      </c>
      <c r="R2490">
        <v>0</v>
      </c>
      <c r="S2490">
        <v>8193</v>
      </c>
      <c r="T2490">
        <v>35000</v>
      </c>
      <c r="U2490">
        <v>36000</v>
      </c>
      <c r="V2490">
        <v>0</v>
      </c>
      <c r="W2490">
        <v>0</v>
      </c>
      <c r="X2490">
        <v>0</v>
      </c>
      <c r="Y2490">
        <v>0</v>
      </c>
      <c r="Z2490">
        <v>348197</v>
      </c>
      <c r="AA2490">
        <v>0</v>
      </c>
      <c r="AB2490">
        <v>26601</v>
      </c>
      <c r="AC2490">
        <v>142279</v>
      </c>
      <c r="AD2490">
        <v>73302</v>
      </c>
      <c r="AE2490">
        <v>26601</v>
      </c>
      <c r="AF2490">
        <v>188980</v>
      </c>
      <c r="AG2490">
        <v>0</v>
      </c>
      <c r="AH2490">
        <v>0</v>
      </c>
      <c r="AI2490">
        <v>0</v>
      </c>
      <c r="AJ2490">
        <v>61020</v>
      </c>
      <c r="AK2490">
        <v>61020</v>
      </c>
      <c r="AL2490">
        <v>0</v>
      </c>
      <c r="AM2490">
        <v>0</v>
      </c>
      <c r="AN2490">
        <v>385696</v>
      </c>
      <c r="AO2490">
        <v>1401167</v>
      </c>
      <c r="AP2490">
        <v>215581</v>
      </c>
      <c r="AQ2490">
        <v>0</v>
      </c>
      <c r="AR2490">
        <v>20000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111111</v>
      </c>
      <c r="BF2490">
        <v>0</v>
      </c>
      <c r="BG2490">
        <v>35194</v>
      </c>
      <c r="BH2490">
        <v>20000</v>
      </c>
      <c r="BI2490">
        <v>36963</v>
      </c>
      <c r="BJ2490">
        <v>0</v>
      </c>
      <c r="BK2490">
        <v>1433480</v>
      </c>
      <c r="BL2490">
        <v>0</v>
      </c>
      <c r="BM2490">
        <v>0</v>
      </c>
      <c r="BN2490">
        <v>0</v>
      </c>
      <c r="BO2490">
        <v>0</v>
      </c>
      <c r="BP2490">
        <v>0</v>
      </c>
      <c r="BQ2490">
        <v>0</v>
      </c>
      <c r="BR2490">
        <v>20000</v>
      </c>
      <c r="BS2490">
        <v>0</v>
      </c>
      <c r="BT2490">
        <v>0</v>
      </c>
      <c r="BU2490">
        <v>0</v>
      </c>
      <c r="BV2490">
        <v>0</v>
      </c>
      <c r="BW2490">
        <v>0</v>
      </c>
      <c r="BX2490">
        <v>0</v>
      </c>
      <c r="BY2490">
        <v>0</v>
      </c>
      <c r="BZ2490">
        <v>0</v>
      </c>
      <c r="CA2490">
        <v>0</v>
      </c>
      <c r="CB2490">
        <v>0</v>
      </c>
      <c r="CC2490">
        <v>0</v>
      </c>
      <c r="CD2490">
        <v>0</v>
      </c>
      <c r="CE2490">
        <v>0</v>
      </c>
      <c r="CF2490">
        <v>0</v>
      </c>
      <c r="CG2490">
        <v>25000</v>
      </c>
      <c r="CH2490">
        <v>572</v>
      </c>
      <c r="CI2490">
        <v>3000</v>
      </c>
      <c r="CJ2490">
        <v>2250</v>
      </c>
      <c r="CK2490">
        <v>900</v>
      </c>
      <c r="CL2490">
        <v>750</v>
      </c>
      <c r="CM2490">
        <v>3250</v>
      </c>
      <c r="CN2490">
        <v>15000</v>
      </c>
      <c r="CO2490">
        <v>750</v>
      </c>
      <c r="CP2490">
        <v>0</v>
      </c>
      <c r="CQ2490">
        <v>610000</v>
      </c>
      <c r="CR2490">
        <v>100000</v>
      </c>
      <c r="CS2490">
        <v>10000</v>
      </c>
      <c r="CT2490">
        <v>154000</v>
      </c>
      <c r="CU2490">
        <v>65000</v>
      </c>
      <c r="CV2490">
        <v>65260</v>
      </c>
      <c r="CW2490">
        <v>1494</v>
      </c>
      <c r="CX2490">
        <v>7831</v>
      </c>
      <c r="CY2490">
        <v>5873</v>
      </c>
      <c r="CZ2490">
        <v>2349</v>
      </c>
      <c r="DA2490">
        <v>1958</v>
      </c>
      <c r="DB2490">
        <v>8484</v>
      </c>
      <c r="DC2490">
        <v>45156</v>
      </c>
      <c r="DD2490">
        <v>1958</v>
      </c>
      <c r="DE2490">
        <v>20000</v>
      </c>
      <c r="DF2490">
        <v>791308</v>
      </c>
      <c r="DG2490">
        <v>100000</v>
      </c>
      <c r="DH2490">
        <v>0</v>
      </c>
      <c r="DI2490">
        <v>0</v>
      </c>
      <c r="DJ2490">
        <v>192869</v>
      </c>
      <c r="DK2490">
        <v>187645</v>
      </c>
      <c r="DL2490">
        <v>30000</v>
      </c>
      <c r="DM2490">
        <v>348111</v>
      </c>
      <c r="DN2490">
        <v>40000</v>
      </c>
      <c r="DO2490">
        <v>2850317</v>
      </c>
      <c r="DP2490">
        <v>317700</v>
      </c>
      <c r="DQ2490">
        <v>683958</v>
      </c>
      <c r="DR2490">
        <v>0</v>
      </c>
      <c r="DS2490">
        <v>0</v>
      </c>
    </row>
    <row r="2491" spans="1:123" x14ac:dyDescent="0.3">
      <c r="A2491" t="str">
        <f t="shared" si="38"/>
        <v>20201997</v>
      </c>
      <c r="B2491">
        <v>72</v>
      </c>
      <c r="C2491">
        <v>2020</v>
      </c>
      <c r="D2491">
        <v>199712</v>
      </c>
      <c r="E2491">
        <v>51</v>
      </c>
      <c r="F2491">
        <v>1724385</v>
      </c>
      <c r="G2491">
        <v>163116</v>
      </c>
      <c r="H2491">
        <v>550000</v>
      </c>
      <c r="I2491">
        <v>0</v>
      </c>
      <c r="J2491">
        <v>120000</v>
      </c>
      <c r="K2491">
        <v>85000</v>
      </c>
      <c r="L2491">
        <v>192500</v>
      </c>
      <c r="M2491">
        <v>56200</v>
      </c>
      <c r="N2491">
        <v>11500</v>
      </c>
      <c r="O2491">
        <v>25500</v>
      </c>
      <c r="P2491">
        <v>4500</v>
      </c>
      <c r="Q2491">
        <v>2000</v>
      </c>
      <c r="R2491">
        <v>0</v>
      </c>
      <c r="S2491">
        <v>8134</v>
      </c>
      <c r="T2491">
        <v>35000</v>
      </c>
      <c r="U2491">
        <v>36000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61020</v>
      </c>
      <c r="AC2491">
        <v>98576</v>
      </c>
      <c r="AD2491">
        <v>50786</v>
      </c>
      <c r="AE2491">
        <v>61020</v>
      </c>
      <c r="AF2491">
        <v>88342</v>
      </c>
      <c r="AG2491">
        <v>0</v>
      </c>
      <c r="AH2491">
        <v>0</v>
      </c>
      <c r="AI2491">
        <v>0</v>
      </c>
      <c r="AJ2491">
        <v>151821</v>
      </c>
      <c r="AK2491">
        <v>151821</v>
      </c>
      <c r="AL2491">
        <v>0</v>
      </c>
      <c r="AM2491">
        <v>0</v>
      </c>
      <c r="AN2491">
        <v>776170</v>
      </c>
      <c r="AO2491">
        <v>970781</v>
      </c>
      <c r="AP2491">
        <v>149363</v>
      </c>
      <c r="AQ2491">
        <v>16187</v>
      </c>
      <c r="AR2491">
        <v>20000</v>
      </c>
      <c r="AS2491">
        <v>3000</v>
      </c>
      <c r="AT2491">
        <v>8000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0</v>
      </c>
      <c r="BI2491">
        <v>0</v>
      </c>
      <c r="BJ2491">
        <v>0</v>
      </c>
      <c r="BK2491">
        <v>1167331</v>
      </c>
      <c r="BL2491">
        <v>0</v>
      </c>
      <c r="BM2491">
        <v>0</v>
      </c>
      <c r="BN2491">
        <v>0</v>
      </c>
      <c r="BO2491">
        <v>0</v>
      </c>
      <c r="BP2491">
        <v>0</v>
      </c>
      <c r="BQ2491">
        <v>0</v>
      </c>
      <c r="BR2491">
        <v>20000</v>
      </c>
      <c r="BS2491">
        <v>0</v>
      </c>
      <c r="BT2491">
        <v>0</v>
      </c>
      <c r="BU2491">
        <v>0</v>
      </c>
      <c r="BV2491">
        <v>0</v>
      </c>
      <c r="BW2491">
        <v>0</v>
      </c>
      <c r="BX2491">
        <v>0</v>
      </c>
      <c r="BY2491">
        <v>0</v>
      </c>
      <c r="BZ2491">
        <v>0</v>
      </c>
      <c r="CA2491">
        <v>0</v>
      </c>
      <c r="CB2491">
        <v>0</v>
      </c>
      <c r="CC2491">
        <v>0</v>
      </c>
      <c r="CD2491">
        <v>0</v>
      </c>
      <c r="CE2491">
        <v>0</v>
      </c>
      <c r="CF2491">
        <v>0</v>
      </c>
      <c r="CG2491">
        <v>0</v>
      </c>
      <c r="CH2491">
        <v>0</v>
      </c>
      <c r="CI2491">
        <v>0</v>
      </c>
      <c r="CJ2491">
        <v>0</v>
      </c>
      <c r="CK2491">
        <v>0</v>
      </c>
      <c r="CL2491">
        <v>0</v>
      </c>
      <c r="CM2491">
        <v>0</v>
      </c>
      <c r="CN2491">
        <v>0</v>
      </c>
      <c r="CO2491">
        <v>0</v>
      </c>
      <c r="CP2491">
        <v>0</v>
      </c>
      <c r="CQ2491">
        <v>610000</v>
      </c>
      <c r="CR2491">
        <v>100000</v>
      </c>
      <c r="CS2491">
        <v>10000</v>
      </c>
      <c r="CT2491">
        <v>154000</v>
      </c>
      <c r="CU2491">
        <v>65000</v>
      </c>
      <c r="CV2491">
        <v>65260</v>
      </c>
      <c r="CW2491">
        <v>1494</v>
      </c>
      <c r="CX2491">
        <v>7831</v>
      </c>
      <c r="CY2491">
        <v>5873</v>
      </c>
      <c r="CZ2491">
        <v>2349</v>
      </c>
      <c r="DA2491">
        <v>1958</v>
      </c>
      <c r="DB2491">
        <v>8484</v>
      </c>
      <c r="DC2491">
        <v>45156</v>
      </c>
      <c r="DD2491">
        <v>1958</v>
      </c>
      <c r="DE2491">
        <v>25000</v>
      </c>
      <c r="DF2491">
        <v>750681</v>
      </c>
      <c r="DG2491">
        <v>100000</v>
      </c>
      <c r="DH2491">
        <v>0</v>
      </c>
      <c r="DI2491">
        <v>0</v>
      </c>
      <c r="DJ2491">
        <v>189349</v>
      </c>
      <c r="DK2491">
        <v>183579</v>
      </c>
      <c r="DL2491">
        <v>30000</v>
      </c>
      <c r="DM2491">
        <v>337000</v>
      </c>
      <c r="DN2491">
        <v>40000</v>
      </c>
      <c r="DO2491">
        <v>2886795</v>
      </c>
      <c r="DP2491">
        <v>317700</v>
      </c>
      <c r="DQ2491">
        <v>171821</v>
      </c>
      <c r="DR2491">
        <v>0</v>
      </c>
      <c r="DS2491">
        <v>0</v>
      </c>
    </row>
    <row r="2492" spans="1:123" x14ac:dyDescent="0.3">
      <c r="A2492" t="str">
        <f t="shared" si="38"/>
        <v>20211998</v>
      </c>
      <c r="B2492">
        <v>72</v>
      </c>
      <c r="C2492">
        <v>2021</v>
      </c>
      <c r="D2492">
        <v>199812</v>
      </c>
      <c r="E2492">
        <v>64</v>
      </c>
      <c r="F2492">
        <v>1276569</v>
      </c>
      <c r="G2492">
        <v>163116</v>
      </c>
      <c r="H2492">
        <v>550000</v>
      </c>
      <c r="I2492">
        <v>0</v>
      </c>
      <c r="J2492">
        <v>120000</v>
      </c>
      <c r="K2492">
        <v>85000</v>
      </c>
      <c r="L2492">
        <v>205000</v>
      </c>
      <c r="M2492">
        <v>56200</v>
      </c>
      <c r="N2492">
        <v>11500</v>
      </c>
      <c r="O2492">
        <v>25500</v>
      </c>
      <c r="P2492">
        <v>4500</v>
      </c>
      <c r="Q2492">
        <v>2000</v>
      </c>
      <c r="R2492">
        <v>0</v>
      </c>
      <c r="S2492">
        <v>7945</v>
      </c>
      <c r="T2492">
        <v>35000</v>
      </c>
      <c r="U2492">
        <v>36000</v>
      </c>
      <c r="V2492">
        <v>0</v>
      </c>
      <c r="W2492">
        <v>0</v>
      </c>
      <c r="X2492">
        <v>0</v>
      </c>
      <c r="Y2492">
        <v>0</v>
      </c>
      <c r="Z2492">
        <v>361303</v>
      </c>
      <c r="AA2492">
        <v>0</v>
      </c>
      <c r="AB2492">
        <v>151821</v>
      </c>
      <c r="AC2492">
        <v>124782</v>
      </c>
      <c r="AD2492">
        <v>0</v>
      </c>
      <c r="AE2492">
        <v>151821</v>
      </c>
      <c r="AF2492">
        <v>37248</v>
      </c>
      <c r="AG2492">
        <v>0</v>
      </c>
      <c r="AH2492">
        <v>0</v>
      </c>
      <c r="AI2492">
        <v>0</v>
      </c>
      <c r="AJ2492">
        <v>212752</v>
      </c>
      <c r="AK2492">
        <v>212752</v>
      </c>
      <c r="AL2492">
        <v>0</v>
      </c>
      <c r="AM2492">
        <v>0</v>
      </c>
      <c r="AN2492">
        <v>417342</v>
      </c>
      <c r="AO2492">
        <v>1228854</v>
      </c>
      <c r="AP2492">
        <v>189069</v>
      </c>
      <c r="AQ2492">
        <v>0</v>
      </c>
      <c r="AR2492">
        <v>20000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133714</v>
      </c>
      <c r="BE2492">
        <v>13000</v>
      </c>
      <c r="BF2492">
        <v>60000</v>
      </c>
      <c r="BG2492">
        <v>35194</v>
      </c>
      <c r="BH2492">
        <v>10000</v>
      </c>
      <c r="BI2492">
        <v>56200</v>
      </c>
      <c r="BJ2492">
        <v>0</v>
      </c>
      <c r="BK2492">
        <v>1129815</v>
      </c>
      <c r="BL2492">
        <v>0</v>
      </c>
      <c r="BM2492">
        <v>0</v>
      </c>
      <c r="BN2492">
        <v>0</v>
      </c>
      <c r="BO2492">
        <v>0</v>
      </c>
      <c r="BP2492">
        <v>0</v>
      </c>
      <c r="BQ2492">
        <v>0</v>
      </c>
      <c r="BR2492">
        <v>20000</v>
      </c>
      <c r="BS2492">
        <v>0</v>
      </c>
      <c r="BT2492">
        <v>0</v>
      </c>
      <c r="BU2492">
        <v>0</v>
      </c>
      <c r="BV2492">
        <v>0</v>
      </c>
      <c r="BW2492">
        <v>0</v>
      </c>
      <c r="BX2492">
        <v>0</v>
      </c>
      <c r="BY2492">
        <v>0</v>
      </c>
      <c r="BZ2492">
        <v>0</v>
      </c>
      <c r="CA2492">
        <v>0</v>
      </c>
      <c r="CB2492">
        <v>0</v>
      </c>
      <c r="CC2492">
        <v>0</v>
      </c>
      <c r="CD2492">
        <v>0</v>
      </c>
      <c r="CE2492">
        <v>0</v>
      </c>
      <c r="CF2492">
        <v>0</v>
      </c>
      <c r="CG2492">
        <v>25000</v>
      </c>
      <c r="CH2492">
        <v>572</v>
      </c>
      <c r="CI2492">
        <v>3000</v>
      </c>
      <c r="CJ2492">
        <v>2250</v>
      </c>
      <c r="CK2492">
        <v>900</v>
      </c>
      <c r="CL2492">
        <v>750</v>
      </c>
      <c r="CM2492">
        <v>3250</v>
      </c>
      <c r="CN2492">
        <v>15000</v>
      </c>
      <c r="CO2492">
        <v>750</v>
      </c>
      <c r="CP2492">
        <v>0</v>
      </c>
      <c r="CQ2492">
        <v>610000</v>
      </c>
      <c r="CR2492">
        <v>100000</v>
      </c>
      <c r="CS2492">
        <v>10000</v>
      </c>
      <c r="CT2492">
        <v>154000</v>
      </c>
      <c r="CU2492">
        <v>65000</v>
      </c>
      <c r="CV2492">
        <v>90260</v>
      </c>
      <c r="CW2492">
        <v>2066</v>
      </c>
      <c r="CX2492">
        <v>10831</v>
      </c>
      <c r="CY2492">
        <v>8123</v>
      </c>
      <c r="CZ2492">
        <v>3249</v>
      </c>
      <c r="DA2492">
        <v>2708</v>
      </c>
      <c r="DB2492">
        <v>11734</v>
      </c>
      <c r="DC2492">
        <v>60156</v>
      </c>
      <c r="DD2492">
        <v>2708</v>
      </c>
      <c r="DE2492">
        <v>30000</v>
      </c>
      <c r="DF2492">
        <v>1089463</v>
      </c>
      <c r="DG2492">
        <v>100000</v>
      </c>
      <c r="DH2492">
        <v>0</v>
      </c>
      <c r="DI2492">
        <v>133714</v>
      </c>
      <c r="DJ2492">
        <v>224543</v>
      </c>
      <c r="DK2492">
        <v>239779</v>
      </c>
      <c r="DL2492">
        <v>90000</v>
      </c>
      <c r="DM2492">
        <v>350000</v>
      </c>
      <c r="DN2492">
        <v>50000</v>
      </c>
      <c r="DO2492">
        <v>3651088</v>
      </c>
      <c r="DP2492">
        <v>317700</v>
      </c>
      <c r="DQ2492">
        <v>953635</v>
      </c>
      <c r="DR2492">
        <v>0</v>
      </c>
      <c r="DS2492">
        <v>0</v>
      </c>
    </row>
    <row r="2493" spans="1:123" x14ac:dyDescent="0.3">
      <c r="A2493" t="str">
        <f t="shared" si="38"/>
        <v>20221999</v>
      </c>
      <c r="B2493">
        <v>72</v>
      </c>
      <c r="C2493">
        <v>2022</v>
      </c>
      <c r="D2493">
        <v>199912</v>
      </c>
      <c r="E2493">
        <v>56</v>
      </c>
      <c r="F2493">
        <v>1693396</v>
      </c>
      <c r="G2493">
        <v>163115</v>
      </c>
      <c r="H2493">
        <v>550000</v>
      </c>
      <c r="I2493">
        <v>0</v>
      </c>
      <c r="J2493">
        <v>90000</v>
      </c>
      <c r="K2493">
        <v>85000</v>
      </c>
      <c r="L2493">
        <v>202500</v>
      </c>
      <c r="M2493">
        <v>56200</v>
      </c>
      <c r="N2493">
        <v>11500</v>
      </c>
      <c r="O2493">
        <v>25500</v>
      </c>
      <c r="P2493">
        <v>4500</v>
      </c>
      <c r="Q2493">
        <v>2000</v>
      </c>
      <c r="R2493">
        <v>0</v>
      </c>
      <c r="S2493">
        <v>7757</v>
      </c>
      <c r="T2493">
        <v>35000</v>
      </c>
      <c r="U2493">
        <v>36000</v>
      </c>
      <c r="V2493">
        <v>0</v>
      </c>
      <c r="W2493">
        <v>0</v>
      </c>
      <c r="X2493">
        <v>0</v>
      </c>
      <c r="Y2493">
        <v>0</v>
      </c>
      <c r="Z2493">
        <v>222367</v>
      </c>
      <c r="AA2493">
        <v>0</v>
      </c>
      <c r="AB2493">
        <v>212752</v>
      </c>
      <c r="AC2493">
        <v>107734</v>
      </c>
      <c r="AD2493">
        <v>0</v>
      </c>
      <c r="AE2493">
        <v>163239</v>
      </c>
      <c r="AF2493">
        <v>0</v>
      </c>
      <c r="AG2493">
        <v>0</v>
      </c>
      <c r="AH2493">
        <v>0</v>
      </c>
      <c r="AI2493">
        <v>0</v>
      </c>
      <c r="AJ2493">
        <v>250000</v>
      </c>
      <c r="AK2493">
        <v>299513</v>
      </c>
      <c r="AL2493">
        <v>0</v>
      </c>
      <c r="AM2493">
        <v>0</v>
      </c>
      <c r="AN2493">
        <v>523590</v>
      </c>
      <c r="AO2493">
        <v>1060968</v>
      </c>
      <c r="AP2493">
        <v>163239</v>
      </c>
      <c r="AQ2493">
        <v>0</v>
      </c>
      <c r="AR2493">
        <v>20000</v>
      </c>
      <c r="AS2493">
        <v>3000</v>
      </c>
      <c r="AT2493">
        <v>8000</v>
      </c>
      <c r="AU2493">
        <v>133714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0</v>
      </c>
      <c r="BI2493">
        <v>0</v>
      </c>
      <c r="BJ2493">
        <v>0</v>
      </c>
      <c r="BK2493">
        <v>1388921</v>
      </c>
      <c r="BL2493">
        <v>0</v>
      </c>
      <c r="BM2493">
        <v>0</v>
      </c>
      <c r="BN2493">
        <v>0</v>
      </c>
      <c r="BO2493">
        <v>0</v>
      </c>
      <c r="BP2493">
        <v>0</v>
      </c>
      <c r="BQ2493">
        <v>0</v>
      </c>
      <c r="BR2493">
        <v>20000</v>
      </c>
      <c r="BS2493">
        <v>0</v>
      </c>
      <c r="BT2493">
        <v>0</v>
      </c>
      <c r="BU2493">
        <v>0</v>
      </c>
      <c r="BV2493">
        <v>0</v>
      </c>
      <c r="BW2493">
        <v>0</v>
      </c>
      <c r="BX2493">
        <v>0</v>
      </c>
      <c r="BY2493">
        <v>0</v>
      </c>
      <c r="BZ2493">
        <v>0</v>
      </c>
      <c r="CA2493">
        <v>0</v>
      </c>
      <c r="CB2493">
        <v>0</v>
      </c>
      <c r="CC2493">
        <v>0</v>
      </c>
      <c r="CD2493">
        <v>0</v>
      </c>
      <c r="CE2493">
        <v>0</v>
      </c>
      <c r="CF2493">
        <v>0</v>
      </c>
      <c r="CG2493">
        <v>0</v>
      </c>
      <c r="CH2493">
        <v>0</v>
      </c>
      <c r="CI2493">
        <v>0</v>
      </c>
      <c r="CJ2493">
        <v>0</v>
      </c>
      <c r="CK2493">
        <v>0</v>
      </c>
      <c r="CL2493">
        <v>0</v>
      </c>
      <c r="CM2493">
        <v>0</v>
      </c>
      <c r="CN2493">
        <v>0</v>
      </c>
      <c r="CO2493">
        <v>0</v>
      </c>
      <c r="CP2493">
        <v>0</v>
      </c>
      <c r="CQ2493">
        <v>610000</v>
      </c>
      <c r="CR2493">
        <v>100000</v>
      </c>
      <c r="CS2493">
        <v>10000</v>
      </c>
      <c r="CT2493">
        <v>154000</v>
      </c>
      <c r="CU2493">
        <v>65000</v>
      </c>
      <c r="CV2493">
        <v>90260</v>
      </c>
      <c r="CW2493">
        <v>2066</v>
      </c>
      <c r="CX2493">
        <v>10831</v>
      </c>
      <c r="CY2493">
        <v>8123</v>
      </c>
      <c r="CZ2493">
        <v>3249</v>
      </c>
      <c r="DA2493">
        <v>2708</v>
      </c>
      <c r="DB2493">
        <v>11734</v>
      </c>
      <c r="DC2493">
        <v>60156</v>
      </c>
      <c r="DD2493">
        <v>2708</v>
      </c>
      <c r="DE2493">
        <v>35000</v>
      </c>
      <c r="DF2493">
        <v>1261623</v>
      </c>
      <c r="DG2493">
        <v>100000</v>
      </c>
      <c r="DH2493">
        <v>0</v>
      </c>
      <c r="DI2493">
        <v>0</v>
      </c>
      <c r="DJ2493">
        <v>221024</v>
      </c>
      <c r="DK2493">
        <v>233597</v>
      </c>
      <c r="DL2493">
        <v>90000</v>
      </c>
      <c r="DM2493">
        <v>348700</v>
      </c>
      <c r="DN2493">
        <v>50000</v>
      </c>
      <c r="DO2493">
        <v>3770294</v>
      </c>
      <c r="DP2493">
        <v>317700</v>
      </c>
      <c r="DQ2493">
        <v>358653</v>
      </c>
      <c r="DR2493">
        <v>0</v>
      </c>
      <c r="DS2493">
        <v>0</v>
      </c>
    </row>
    <row r="2494" spans="1:123" x14ac:dyDescent="0.3">
      <c r="A2494" t="str">
        <f t="shared" si="38"/>
        <v>20232000</v>
      </c>
      <c r="B2494">
        <v>72</v>
      </c>
      <c r="C2494">
        <v>2023</v>
      </c>
      <c r="D2494">
        <v>200012</v>
      </c>
      <c r="E2494">
        <v>37</v>
      </c>
      <c r="F2494">
        <v>1868575</v>
      </c>
      <c r="G2494">
        <v>163115</v>
      </c>
      <c r="H2494">
        <v>550000</v>
      </c>
      <c r="I2494">
        <v>0</v>
      </c>
      <c r="J2494">
        <v>90000</v>
      </c>
      <c r="K2494">
        <v>85000</v>
      </c>
      <c r="L2494">
        <v>200000</v>
      </c>
      <c r="M2494">
        <v>56200</v>
      </c>
      <c r="N2494">
        <v>11500</v>
      </c>
      <c r="O2494">
        <v>25500</v>
      </c>
      <c r="P2494">
        <v>4500</v>
      </c>
      <c r="Q2494">
        <v>2000</v>
      </c>
      <c r="R2494">
        <v>0</v>
      </c>
      <c r="S2494">
        <v>7568</v>
      </c>
      <c r="T2494">
        <v>35000</v>
      </c>
      <c r="U2494">
        <v>36000</v>
      </c>
      <c r="V2494">
        <v>0</v>
      </c>
      <c r="W2494">
        <v>0</v>
      </c>
      <c r="X2494">
        <v>0</v>
      </c>
      <c r="Y2494">
        <v>221732</v>
      </c>
      <c r="Z2494">
        <v>0</v>
      </c>
      <c r="AA2494">
        <v>0</v>
      </c>
      <c r="AB2494">
        <v>299513</v>
      </c>
      <c r="AC2494">
        <v>71948</v>
      </c>
      <c r="AD2494">
        <v>0</v>
      </c>
      <c r="AE2494">
        <v>109015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190498</v>
      </c>
      <c r="AL2494">
        <v>0</v>
      </c>
      <c r="AM2494">
        <v>0</v>
      </c>
      <c r="AN2494">
        <v>1215000</v>
      </c>
      <c r="AO2494">
        <v>708545</v>
      </c>
      <c r="AP2494">
        <v>109015</v>
      </c>
      <c r="AQ2494">
        <v>0</v>
      </c>
      <c r="AR2494">
        <v>13031</v>
      </c>
      <c r="AS2494">
        <v>3000</v>
      </c>
      <c r="AT2494">
        <v>8000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0</v>
      </c>
      <c r="BI2494">
        <v>0</v>
      </c>
      <c r="BJ2494">
        <v>0</v>
      </c>
      <c r="BK2494">
        <v>841592</v>
      </c>
      <c r="BL2494">
        <v>0</v>
      </c>
      <c r="BM2494">
        <v>11098</v>
      </c>
      <c r="BN2494">
        <v>0</v>
      </c>
      <c r="BO2494">
        <v>0</v>
      </c>
      <c r="BP2494">
        <v>0</v>
      </c>
      <c r="BQ2494">
        <v>0</v>
      </c>
      <c r="BR2494">
        <v>0</v>
      </c>
      <c r="BS2494">
        <v>0</v>
      </c>
      <c r="BT2494">
        <v>0</v>
      </c>
      <c r="BU2494">
        <v>0</v>
      </c>
      <c r="BV2494">
        <v>0</v>
      </c>
      <c r="BW2494">
        <v>0</v>
      </c>
      <c r="BX2494">
        <v>0</v>
      </c>
      <c r="BY2494">
        <v>0</v>
      </c>
      <c r="BZ2494">
        <v>0</v>
      </c>
      <c r="CA2494">
        <v>0</v>
      </c>
      <c r="CB2494">
        <v>0</v>
      </c>
      <c r="CC2494">
        <v>0</v>
      </c>
      <c r="CD2494">
        <v>0</v>
      </c>
      <c r="CE2494">
        <v>0</v>
      </c>
      <c r="CF2494">
        <v>0</v>
      </c>
      <c r="CG2494">
        <v>0</v>
      </c>
      <c r="CH2494">
        <v>0</v>
      </c>
      <c r="CI2494">
        <v>0</v>
      </c>
      <c r="CJ2494">
        <v>0</v>
      </c>
      <c r="CK2494">
        <v>0</v>
      </c>
      <c r="CL2494">
        <v>0</v>
      </c>
      <c r="CM2494">
        <v>0</v>
      </c>
      <c r="CN2494">
        <v>0</v>
      </c>
      <c r="CO2494">
        <v>0</v>
      </c>
      <c r="CP2494">
        <v>0</v>
      </c>
      <c r="CQ2494">
        <v>578902</v>
      </c>
      <c r="CR2494">
        <v>100000</v>
      </c>
      <c r="CS2494">
        <v>10000</v>
      </c>
      <c r="CT2494">
        <v>154000</v>
      </c>
      <c r="CU2494">
        <v>65000</v>
      </c>
      <c r="CV2494">
        <v>90260</v>
      </c>
      <c r="CW2494">
        <v>2066</v>
      </c>
      <c r="CX2494">
        <v>10831</v>
      </c>
      <c r="CY2494">
        <v>8123</v>
      </c>
      <c r="CZ2494">
        <v>3249</v>
      </c>
      <c r="DA2494">
        <v>2708</v>
      </c>
      <c r="DB2494">
        <v>11734</v>
      </c>
      <c r="DC2494">
        <v>60156</v>
      </c>
      <c r="DD2494">
        <v>2708</v>
      </c>
      <c r="DE2494">
        <v>40000</v>
      </c>
      <c r="DF2494">
        <v>991258</v>
      </c>
      <c r="DG2494">
        <v>100000</v>
      </c>
      <c r="DH2494">
        <v>0</v>
      </c>
      <c r="DI2494">
        <v>0</v>
      </c>
      <c r="DJ2494">
        <v>221024</v>
      </c>
      <c r="DK2494">
        <v>233597</v>
      </c>
      <c r="DL2494">
        <v>90000</v>
      </c>
      <c r="DM2494">
        <v>348700</v>
      </c>
      <c r="DN2494">
        <v>50000</v>
      </c>
      <c r="DO2494">
        <v>3364814</v>
      </c>
      <c r="DP2494">
        <v>317700</v>
      </c>
      <c r="DQ2494">
        <v>-232830</v>
      </c>
      <c r="DR2494">
        <v>0</v>
      </c>
      <c r="DS2494">
        <v>0</v>
      </c>
    </row>
    <row r="2495" spans="1:123" x14ac:dyDescent="0.3">
      <c r="A2495" t="str">
        <f t="shared" si="38"/>
        <v>20242001</v>
      </c>
      <c r="B2495">
        <v>72</v>
      </c>
      <c r="C2495">
        <v>2024</v>
      </c>
      <c r="D2495">
        <v>200112</v>
      </c>
      <c r="E2495">
        <v>20</v>
      </c>
      <c r="F2495">
        <v>1739009</v>
      </c>
      <c r="G2495">
        <v>163114</v>
      </c>
      <c r="H2495">
        <v>550000</v>
      </c>
      <c r="I2495">
        <v>0</v>
      </c>
      <c r="J2495">
        <v>60000</v>
      </c>
      <c r="K2495">
        <v>85000</v>
      </c>
      <c r="L2495">
        <v>200000</v>
      </c>
      <c r="M2495">
        <v>56200</v>
      </c>
      <c r="N2495">
        <v>11500</v>
      </c>
      <c r="O2495">
        <v>25500</v>
      </c>
      <c r="P2495">
        <v>4500</v>
      </c>
      <c r="Q2495">
        <v>2000</v>
      </c>
      <c r="R2495">
        <v>0</v>
      </c>
      <c r="S2495">
        <v>7380</v>
      </c>
      <c r="T2495">
        <v>35000</v>
      </c>
      <c r="U2495">
        <v>36000</v>
      </c>
      <c r="V2495">
        <v>0</v>
      </c>
      <c r="W2495">
        <v>0</v>
      </c>
      <c r="X2495">
        <v>0</v>
      </c>
      <c r="Y2495">
        <v>251920</v>
      </c>
      <c r="Z2495">
        <v>0</v>
      </c>
      <c r="AA2495">
        <v>0</v>
      </c>
      <c r="AB2495">
        <v>190498</v>
      </c>
      <c r="AC2495">
        <v>38651</v>
      </c>
      <c r="AD2495">
        <v>0</v>
      </c>
      <c r="AE2495">
        <v>58564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131934</v>
      </c>
      <c r="AL2495">
        <v>0</v>
      </c>
      <c r="AM2495">
        <v>0</v>
      </c>
      <c r="AN2495">
        <v>1215000</v>
      </c>
      <c r="AO2495">
        <v>380635</v>
      </c>
      <c r="AP2495">
        <v>58564</v>
      </c>
      <c r="AQ2495">
        <v>0</v>
      </c>
      <c r="AR2495">
        <v>0</v>
      </c>
      <c r="AS2495">
        <v>6000</v>
      </c>
      <c r="AT2495">
        <v>8000</v>
      </c>
      <c r="AU2495">
        <v>0</v>
      </c>
      <c r="AV2495">
        <v>75000</v>
      </c>
      <c r="AW2495">
        <v>0</v>
      </c>
      <c r="AX2495">
        <v>34603</v>
      </c>
      <c r="AY2495">
        <v>0</v>
      </c>
      <c r="AZ2495">
        <v>22000</v>
      </c>
      <c r="BA2495">
        <v>12617</v>
      </c>
      <c r="BB2495">
        <v>8000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0</v>
      </c>
      <c r="BI2495">
        <v>0</v>
      </c>
      <c r="BJ2495">
        <v>0</v>
      </c>
      <c r="BK2495">
        <v>605419</v>
      </c>
      <c r="BL2495">
        <v>0</v>
      </c>
      <c r="BM2495">
        <v>72704</v>
      </c>
      <c r="BN2495">
        <v>0</v>
      </c>
      <c r="BO2495">
        <v>0</v>
      </c>
      <c r="BP2495">
        <v>0</v>
      </c>
      <c r="BQ2495">
        <v>0</v>
      </c>
      <c r="BR2495">
        <v>0</v>
      </c>
      <c r="BS2495">
        <v>0</v>
      </c>
      <c r="BT2495">
        <v>0</v>
      </c>
      <c r="BU2495">
        <v>0</v>
      </c>
      <c r="BV2495">
        <v>0</v>
      </c>
      <c r="BW2495">
        <v>0</v>
      </c>
      <c r="BX2495">
        <v>0</v>
      </c>
      <c r="BY2495">
        <v>0</v>
      </c>
      <c r="BZ2495">
        <v>0</v>
      </c>
      <c r="CA2495">
        <v>0</v>
      </c>
      <c r="CB2495">
        <v>0</v>
      </c>
      <c r="CC2495">
        <v>0</v>
      </c>
      <c r="CD2495">
        <v>0</v>
      </c>
      <c r="CE2495">
        <v>0</v>
      </c>
      <c r="CF2495">
        <v>45000</v>
      </c>
      <c r="CG2495">
        <v>0</v>
      </c>
      <c r="CH2495">
        <v>0</v>
      </c>
      <c r="CI2495">
        <v>0</v>
      </c>
      <c r="CJ2495">
        <v>0</v>
      </c>
      <c r="CK2495">
        <v>0</v>
      </c>
      <c r="CL2495">
        <v>0</v>
      </c>
      <c r="CM2495">
        <v>0</v>
      </c>
      <c r="CN2495">
        <v>0</v>
      </c>
      <c r="CO2495">
        <v>0</v>
      </c>
      <c r="CP2495">
        <v>0</v>
      </c>
      <c r="CQ2495">
        <v>486198</v>
      </c>
      <c r="CR2495">
        <v>100000</v>
      </c>
      <c r="CS2495">
        <v>10000</v>
      </c>
      <c r="CT2495">
        <v>154000</v>
      </c>
      <c r="CU2495">
        <v>65000</v>
      </c>
      <c r="CV2495">
        <v>90260</v>
      </c>
      <c r="CW2495">
        <v>2066</v>
      </c>
      <c r="CX2495">
        <v>10831</v>
      </c>
      <c r="CY2495">
        <v>8123</v>
      </c>
      <c r="CZ2495">
        <v>3249</v>
      </c>
      <c r="DA2495">
        <v>2708</v>
      </c>
      <c r="DB2495">
        <v>11734</v>
      </c>
      <c r="DC2495">
        <v>60156</v>
      </c>
      <c r="DD2495">
        <v>2708</v>
      </c>
      <c r="DE2495">
        <v>0</v>
      </c>
      <c r="DF2495">
        <v>709600</v>
      </c>
      <c r="DG2495">
        <v>100000</v>
      </c>
      <c r="DH2495">
        <v>0</v>
      </c>
      <c r="DI2495">
        <v>0</v>
      </c>
      <c r="DJ2495">
        <v>186421</v>
      </c>
      <c r="DK2495">
        <v>220980</v>
      </c>
      <c r="DL2495">
        <v>90000</v>
      </c>
      <c r="DM2495">
        <v>273700</v>
      </c>
      <c r="DN2495">
        <v>28000</v>
      </c>
      <c r="DO2495">
        <v>2747669</v>
      </c>
      <c r="DP2495">
        <v>317700</v>
      </c>
      <c r="DQ2495">
        <v>-513844</v>
      </c>
      <c r="DR2495">
        <v>0</v>
      </c>
      <c r="DS2495">
        <v>0</v>
      </c>
    </row>
    <row r="2496" spans="1:123" x14ac:dyDescent="0.3">
      <c r="A2496" t="str">
        <f t="shared" si="38"/>
        <v>20252002</v>
      </c>
      <c r="B2496">
        <v>72</v>
      </c>
      <c r="C2496">
        <v>2025</v>
      </c>
      <c r="D2496">
        <v>200212</v>
      </c>
      <c r="E2496">
        <v>44</v>
      </c>
      <c r="F2496">
        <v>1989870</v>
      </c>
      <c r="G2496">
        <v>163114</v>
      </c>
      <c r="H2496">
        <v>550000</v>
      </c>
      <c r="I2496">
        <v>0</v>
      </c>
      <c r="J2496">
        <v>60000</v>
      </c>
      <c r="K2496">
        <v>85000</v>
      </c>
      <c r="L2496">
        <v>200000</v>
      </c>
      <c r="M2496">
        <v>56200</v>
      </c>
      <c r="N2496">
        <v>11500</v>
      </c>
      <c r="O2496">
        <v>25500</v>
      </c>
      <c r="P2496">
        <v>4500</v>
      </c>
      <c r="Q2496">
        <v>2000</v>
      </c>
      <c r="R2496">
        <v>0</v>
      </c>
      <c r="S2496">
        <v>7191</v>
      </c>
      <c r="T2496">
        <v>35000</v>
      </c>
      <c r="U2496">
        <v>36000</v>
      </c>
      <c r="V2496">
        <v>0</v>
      </c>
      <c r="W2496">
        <v>0</v>
      </c>
      <c r="X2496">
        <v>0</v>
      </c>
      <c r="Y2496">
        <v>217436</v>
      </c>
      <c r="Z2496">
        <v>0</v>
      </c>
      <c r="AA2496">
        <v>0</v>
      </c>
      <c r="AB2496">
        <v>131934</v>
      </c>
      <c r="AC2496">
        <v>86037</v>
      </c>
      <c r="AD2496">
        <v>0</v>
      </c>
      <c r="AE2496">
        <v>130363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1571</v>
      </c>
      <c r="AL2496">
        <v>0</v>
      </c>
      <c r="AM2496">
        <v>0</v>
      </c>
      <c r="AN2496">
        <v>1180327</v>
      </c>
      <c r="AO2496">
        <v>847294</v>
      </c>
      <c r="AP2496">
        <v>130363</v>
      </c>
      <c r="AQ2496">
        <v>0</v>
      </c>
      <c r="AR2496">
        <v>20000</v>
      </c>
      <c r="AS2496">
        <v>3000</v>
      </c>
      <c r="AT2496">
        <v>8000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0</v>
      </c>
      <c r="BI2496">
        <v>0</v>
      </c>
      <c r="BJ2496">
        <v>0</v>
      </c>
      <c r="BK2496">
        <v>1008657</v>
      </c>
      <c r="BL2496">
        <v>0</v>
      </c>
      <c r="BM2496">
        <v>0</v>
      </c>
      <c r="BN2496">
        <v>0</v>
      </c>
      <c r="BO2496">
        <v>0</v>
      </c>
      <c r="BP2496">
        <v>0</v>
      </c>
      <c r="BQ2496">
        <v>0</v>
      </c>
      <c r="BR2496">
        <v>0</v>
      </c>
      <c r="BS2496">
        <v>0</v>
      </c>
      <c r="BT2496">
        <v>0</v>
      </c>
      <c r="BU2496">
        <v>0</v>
      </c>
      <c r="BV2496">
        <v>0</v>
      </c>
      <c r="BW2496">
        <v>0</v>
      </c>
      <c r="BX2496">
        <v>0</v>
      </c>
      <c r="BY2496">
        <v>0</v>
      </c>
      <c r="BZ2496">
        <v>0</v>
      </c>
      <c r="CA2496">
        <v>0</v>
      </c>
      <c r="CB2496">
        <v>0</v>
      </c>
      <c r="CC2496">
        <v>0</v>
      </c>
      <c r="CD2496">
        <v>0</v>
      </c>
      <c r="CE2496">
        <v>0</v>
      </c>
      <c r="CF2496">
        <v>0</v>
      </c>
      <c r="CG2496">
        <v>0</v>
      </c>
      <c r="CH2496">
        <v>0</v>
      </c>
      <c r="CI2496">
        <v>0</v>
      </c>
      <c r="CJ2496">
        <v>0</v>
      </c>
      <c r="CK2496">
        <v>0</v>
      </c>
      <c r="CL2496">
        <v>0</v>
      </c>
      <c r="CM2496">
        <v>0</v>
      </c>
      <c r="CN2496">
        <v>0</v>
      </c>
      <c r="CO2496">
        <v>0</v>
      </c>
      <c r="CP2496">
        <v>0</v>
      </c>
      <c r="CQ2496">
        <v>466198</v>
      </c>
      <c r="CR2496">
        <v>100000</v>
      </c>
      <c r="CS2496">
        <v>10000</v>
      </c>
      <c r="CT2496">
        <v>154000</v>
      </c>
      <c r="CU2496">
        <v>65000</v>
      </c>
      <c r="CV2496">
        <v>90260</v>
      </c>
      <c r="CW2496">
        <v>2066</v>
      </c>
      <c r="CX2496">
        <v>10831</v>
      </c>
      <c r="CY2496">
        <v>8123</v>
      </c>
      <c r="CZ2496">
        <v>3249</v>
      </c>
      <c r="DA2496">
        <v>2708</v>
      </c>
      <c r="DB2496">
        <v>11734</v>
      </c>
      <c r="DC2496">
        <v>60156</v>
      </c>
      <c r="DD2496">
        <v>2708</v>
      </c>
      <c r="DE2496">
        <v>5000</v>
      </c>
      <c r="DF2496">
        <v>470876</v>
      </c>
      <c r="DG2496">
        <v>100000</v>
      </c>
      <c r="DH2496">
        <v>0</v>
      </c>
      <c r="DI2496">
        <v>0</v>
      </c>
      <c r="DJ2496">
        <v>186421</v>
      </c>
      <c r="DK2496">
        <v>220980</v>
      </c>
      <c r="DL2496">
        <v>90000</v>
      </c>
      <c r="DM2496">
        <v>273700</v>
      </c>
      <c r="DN2496">
        <v>28000</v>
      </c>
      <c r="DO2496">
        <v>2363582</v>
      </c>
      <c r="DP2496">
        <v>317700</v>
      </c>
      <c r="DQ2496">
        <v>-217436</v>
      </c>
      <c r="DR2496">
        <v>0</v>
      </c>
      <c r="DS2496">
        <v>0</v>
      </c>
    </row>
    <row r="2497" spans="1:123" x14ac:dyDescent="0.3">
      <c r="A2497" t="str">
        <f t="shared" si="38"/>
        <v>20262003</v>
      </c>
      <c r="B2497">
        <v>72</v>
      </c>
      <c r="C2497">
        <v>2026</v>
      </c>
      <c r="D2497">
        <v>200312</v>
      </c>
      <c r="E2497">
        <v>50</v>
      </c>
      <c r="F2497">
        <v>1898438</v>
      </c>
      <c r="G2497">
        <v>163110</v>
      </c>
      <c r="H2497">
        <v>550000</v>
      </c>
      <c r="I2497">
        <v>0</v>
      </c>
      <c r="J2497">
        <v>60000</v>
      </c>
      <c r="K2497">
        <v>85000</v>
      </c>
      <c r="L2497">
        <v>200000</v>
      </c>
      <c r="M2497">
        <v>56200</v>
      </c>
      <c r="N2497">
        <v>11500</v>
      </c>
      <c r="O2497">
        <v>25500</v>
      </c>
      <c r="P2497">
        <v>4500</v>
      </c>
      <c r="Q2497">
        <v>2000</v>
      </c>
      <c r="R2497">
        <v>0</v>
      </c>
      <c r="S2497">
        <v>7002</v>
      </c>
      <c r="T2497">
        <v>35000</v>
      </c>
      <c r="U2497">
        <v>36000</v>
      </c>
      <c r="V2497">
        <v>0</v>
      </c>
      <c r="W2497">
        <v>0</v>
      </c>
      <c r="X2497">
        <v>0</v>
      </c>
      <c r="Y2497">
        <v>151281</v>
      </c>
      <c r="Z2497">
        <v>0</v>
      </c>
      <c r="AA2497">
        <v>0</v>
      </c>
      <c r="AB2497">
        <v>1571</v>
      </c>
      <c r="AC2497">
        <v>97684</v>
      </c>
      <c r="AD2497">
        <v>50327</v>
      </c>
      <c r="AE2497">
        <v>1571</v>
      </c>
      <c r="AF2497">
        <v>146440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967543</v>
      </c>
      <c r="AO2497">
        <v>961994</v>
      </c>
      <c r="AP2497">
        <v>148011</v>
      </c>
      <c r="AQ2497">
        <v>0</v>
      </c>
      <c r="AR2497">
        <v>20000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0</v>
      </c>
      <c r="BI2497">
        <v>0</v>
      </c>
      <c r="BJ2497">
        <v>0</v>
      </c>
      <c r="BK2497">
        <v>1130005</v>
      </c>
      <c r="BL2497">
        <v>0</v>
      </c>
      <c r="BM2497">
        <v>0</v>
      </c>
      <c r="BN2497">
        <v>0</v>
      </c>
      <c r="BO2497">
        <v>0</v>
      </c>
      <c r="BP2497">
        <v>0</v>
      </c>
      <c r="BQ2497">
        <v>0</v>
      </c>
      <c r="BR2497">
        <v>0</v>
      </c>
      <c r="BS2497">
        <v>0</v>
      </c>
      <c r="BT2497">
        <v>0</v>
      </c>
      <c r="BU2497">
        <v>0</v>
      </c>
      <c r="BV2497">
        <v>0</v>
      </c>
      <c r="BW2497">
        <v>0</v>
      </c>
      <c r="BX2497">
        <v>0</v>
      </c>
      <c r="BY2497">
        <v>0</v>
      </c>
      <c r="BZ2497">
        <v>0</v>
      </c>
      <c r="CA2497">
        <v>0</v>
      </c>
      <c r="CB2497">
        <v>0</v>
      </c>
      <c r="CC2497">
        <v>0</v>
      </c>
      <c r="CD2497">
        <v>0</v>
      </c>
      <c r="CE2497">
        <v>0</v>
      </c>
      <c r="CF2497">
        <v>0</v>
      </c>
      <c r="CG2497">
        <v>0</v>
      </c>
      <c r="CH2497">
        <v>0</v>
      </c>
      <c r="CI2497">
        <v>0</v>
      </c>
      <c r="CJ2497">
        <v>0</v>
      </c>
      <c r="CK2497">
        <v>0</v>
      </c>
      <c r="CL2497">
        <v>0</v>
      </c>
      <c r="CM2497">
        <v>0</v>
      </c>
      <c r="CN2497">
        <v>0</v>
      </c>
      <c r="CO2497">
        <v>0</v>
      </c>
      <c r="CP2497">
        <v>0</v>
      </c>
      <c r="CQ2497">
        <v>446198</v>
      </c>
      <c r="CR2497">
        <v>100000</v>
      </c>
      <c r="CS2497">
        <v>10000</v>
      </c>
      <c r="CT2497">
        <v>154000</v>
      </c>
      <c r="CU2497">
        <v>65000</v>
      </c>
      <c r="CV2497">
        <v>90260</v>
      </c>
      <c r="CW2497">
        <v>2066</v>
      </c>
      <c r="CX2497">
        <v>10831</v>
      </c>
      <c r="CY2497">
        <v>8123</v>
      </c>
      <c r="CZ2497">
        <v>3249</v>
      </c>
      <c r="DA2497">
        <v>2708</v>
      </c>
      <c r="DB2497">
        <v>11734</v>
      </c>
      <c r="DC2497">
        <v>60156</v>
      </c>
      <c r="DD2497">
        <v>2708</v>
      </c>
      <c r="DE2497">
        <v>10000</v>
      </c>
      <c r="DF2497">
        <v>305469</v>
      </c>
      <c r="DG2497">
        <v>100000</v>
      </c>
      <c r="DH2497">
        <v>0</v>
      </c>
      <c r="DI2497">
        <v>0</v>
      </c>
      <c r="DJ2497">
        <v>186421</v>
      </c>
      <c r="DK2497">
        <v>220980</v>
      </c>
      <c r="DL2497">
        <v>90000</v>
      </c>
      <c r="DM2497">
        <v>273700</v>
      </c>
      <c r="DN2497">
        <v>28000</v>
      </c>
      <c r="DO2497">
        <v>2181604</v>
      </c>
      <c r="DP2497">
        <v>317700</v>
      </c>
      <c r="DQ2497">
        <v>-151281</v>
      </c>
      <c r="DR2497">
        <v>0</v>
      </c>
      <c r="DS2497">
        <v>0</v>
      </c>
    </row>
    <row r="2498" spans="1:123" x14ac:dyDescent="0.3">
      <c r="A2498" t="str">
        <f t="shared" si="38"/>
        <v>20272004</v>
      </c>
      <c r="B2498">
        <v>72</v>
      </c>
      <c r="C2498">
        <v>2027</v>
      </c>
      <c r="D2498">
        <v>200412</v>
      </c>
      <c r="E2498">
        <v>36</v>
      </c>
      <c r="F2498">
        <v>1828088</v>
      </c>
      <c r="G2498">
        <v>163106</v>
      </c>
      <c r="H2498">
        <v>550000</v>
      </c>
      <c r="I2498">
        <v>0</v>
      </c>
      <c r="J2498">
        <v>90000</v>
      </c>
      <c r="K2498">
        <v>85000</v>
      </c>
      <c r="L2498">
        <v>200000</v>
      </c>
      <c r="M2498">
        <v>56200</v>
      </c>
      <c r="N2498">
        <v>11500</v>
      </c>
      <c r="O2498">
        <v>25500</v>
      </c>
      <c r="P2498">
        <v>4500</v>
      </c>
      <c r="Q2498">
        <v>2000</v>
      </c>
      <c r="R2498">
        <v>0</v>
      </c>
      <c r="S2498">
        <v>6814</v>
      </c>
      <c r="T2498">
        <v>35000</v>
      </c>
      <c r="U2498">
        <v>36000</v>
      </c>
      <c r="V2498">
        <v>0</v>
      </c>
      <c r="W2498">
        <v>0</v>
      </c>
      <c r="X2498">
        <v>0</v>
      </c>
      <c r="Y2498">
        <v>222486</v>
      </c>
      <c r="Z2498">
        <v>0</v>
      </c>
      <c r="AA2498">
        <v>0</v>
      </c>
      <c r="AB2498">
        <v>0</v>
      </c>
      <c r="AC2498">
        <v>69901</v>
      </c>
      <c r="AD2498">
        <v>0</v>
      </c>
      <c r="AE2498">
        <v>0</v>
      </c>
      <c r="AF2498">
        <v>105914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1109086</v>
      </c>
      <c r="AO2498">
        <v>688388</v>
      </c>
      <c r="AP2498">
        <v>105914</v>
      </c>
      <c r="AQ2498">
        <v>0</v>
      </c>
      <c r="AR2498">
        <v>11949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0</v>
      </c>
      <c r="BI2498">
        <v>0</v>
      </c>
      <c r="BJ2498">
        <v>0</v>
      </c>
      <c r="BK2498">
        <v>806251</v>
      </c>
      <c r="BL2498">
        <v>0</v>
      </c>
      <c r="BM2498">
        <v>111857</v>
      </c>
      <c r="BN2498">
        <v>0</v>
      </c>
      <c r="BO2498">
        <v>0</v>
      </c>
      <c r="BP2498">
        <v>0</v>
      </c>
      <c r="BQ2498">
        <v>0</v>
      </c>
      <c r="BR2498">
        <v>0</v>
      </c>
      <c r="BS2498">
        <v>0</v>
      </c>
      <c r="BT2498">
        <v>0</v>
      </c>
      <c r="BU2498">
        <v>0</v>
      </c>
      <c r="BV2498">
        <v>0</v>
      </c>
      <c r="BW2498">
        <v>0</v>
      </c>
      <c r="BX2498">
        <v>0</v>
      </c>
      <c r="BY2498">
        <v>0</v>
      </c>
      <c r="BZ2498">
        <v>0</v>
      </c>
      <c r="CA2498">
        <v>0</v>
      </c>
      <c r="CB2498">
        <v>0</v>
      </c>
      <c r="CC2498">
        <v>0</v>
      </c>
      <c r="CD2498">
        <v>0</v>
      </c>
      <c r="CE2498">
        <v>0</v>
      </c>
      <c r="CF2498">
        <v>0</v>
      </c>
      <c r="CG2498">
        <v>0</v>
      </c>
      <c r="CH2498">
        <v>0</v>
      </c>
      <c r="CI2498">
        <v>0</v>
      </c>
      <c r="CJ2498">
        <v>0</v>
      </c>
      <c r="CK2498">
        <v>0</v>
      </c>
      <c r="CL2498">
        <v>0</v>
      </c>
      <c r="CM2498">
        <v>0</v>
      </c>
      <c r="CN2498">
        <v>0</v>
      </c>
      <c r="CO2498">
        <v>0</v>
      </c>
      <c r="CP2498">
        <v>0</v>
      </c>
      <c r="CQ2498">
        <v>314341</v>
      </c>
      <c r="CR2498">
        <v>100000</v>
      </c>
      <c r="CS2498">
        <v>10000</v>
      </c>
      <c r="CT2498">
        <v>154000</v>
      </c>
      <c r="CU2498">
        <v>65000</v>
      </c>
      <c r="CV2498">
        <v>90260</v>
      </c>
      <c r="CW2498">
        <v>2066</v>
      </c>
      <c r="CX2498">
        <v>10831</v>
      </c>
      <c r="CY2498">
        <v>8123</v>
      </c>
      <c r="CZ2498">
        <v>3249</v>
      </c>
      <c r="DA2498">
        <v>2708</v>
      </c>
      <c r="DB2498">
        <v>11734</v>
      </c>
      <c r="DC2498">
        <v>60156</v>
      </c>
      <c r="DD2498">
        <v>2708</v>
      </c>
      <c r="DE2498">
        <v>15000</v>
      </c>
      <c r="DF2498">
        <v>73819</v>
      </c>
      <c r="DG2498">
        <v>100000</v>
      </c>
      <c r="DH2498">
        <v>0</v>
      </c>
      <c r="DI2498">
        <v>0</v>
      </c>
      <c r="DJ2498">
        <v>186421</v>
      </c>
      <c r="DK2498">
        <v>220980</v>
      </c>
      <c r="DL2498">
        <v>90000</v>
      </c>
      <c r="DM2498">
        <v>273700</v>
      </c>
      <c r="DN2498">
        <v>28000</v>
      </c>
      <c r="DO2498">
        <v>1823097</v>
      </c>
      <c r="DP2498">
        <v>317700</v>
      </c>
      <c r="DQ2498">
        <v>-334343</v>
      </c>
      <c r="DR2498">
        <v>0</v>
      </c>
      <c r="DS2498">
        <v>0</v>
      </c>
    </row>
    <row r="2499" spans="1:123" x14ac:dyDescent="0.3">
      <c r="A2499" t="str">
        <f t="shared" ref="A2499:A2562" si="39">CONCATENATE(C2499,LEFT(D2499,4))</f>
        <v>20282005</v>
      </c>
      <c r="B2499">
        <v>72</v>
      </c>
      <c r="C2499">
        <v>2028</v>
      </c>
      <c r="D2499">
        <v>200512</v>
      </c>
      <c r="E2499">
        <v>55</v>
      </c>
      <c r="F2499">
        <v>1539767</v>
      </c>
      <c r="G2499">
        <v>163102</v>
      </c>
      <c r="H2499">
        <v>550000</v>
      </c>
      <c r="I2499">
        <v>0</v>
      </c>
      <c r="J2499">
        <v>90000</v>
      </c>
      <c r="K2499">
        <v>85000</v>
      </c>
      <c r="L2499">
        <v>200000</v>
      </c>
      <c r="M2499">
        <v>56200</v>
      </c>
      <c r="N2499">
        <v>11500</v>
      </c>
      <c r="O2499">
        <v>25500</v>
      </c>
      <c r="P2499">
        <v>4500</v>
      </c>
      <c r="Q2499">
        <v>2000</v>
      </c>
      <c r="R2499">
        <v>0</v>
      </c>
      <c r="S2499">
        <v>6625</v>
      </c>
      <c r="T2499">
        <v>35000</v>
      </c>
      <c r="U2499">
        <v>36000</v>
      </c>
      <c r="V2499">
        <v>0</v>
      </c>
      <c r="W2499">
        <v>0</v>
      </c>
      <c r="X2499">
        <v>0</v>
      </c>
      <c r="Y2499">
        <v>0</v>
      </c>
      <c r="Z2499">
        <v>2654</v>
      </c>
      <c r="AA2499">
        <v>0</v>
      </c>
      <c r="AB2499">
        <v>0</v>
      </c>
      <c r="AC2499">
        <v>106098</v>
      </c>
      <c r="AD2499">
        <v>54662</v>
      </c>
      <c r="AE2499">
        <v>0</v>
      </c>
      <c r="AF2499">
        <v>160760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828911</v>
      </c>
      <c r="AO2499">
        <v>1044857</v>
      </c>
      <c r="AP2499">
        <v>160760</v>
      </c>
      <c r="AQ2499">
        <v>0</v>
      </c>
      <c r="AR2499">
        <v>20000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0</v>
      </c>
      <c r="BI2499">
        <v>0</v>
      </c>
      <c r="BJ2499">
        <v>0</v>
      </c>
      <c r="BK2499">
        <v>1225617</v>
      </c>
      <c r="BL2499">
        <v>0</v>
      </c>
      <c r="BM2499">
        <v>0</v>
      </c>
      <c r="BN2499">
        <v>0</v>
      </c>
      <c r="BO2499">
        <v>0</v>
      </c>
      <c r="BP2499">
        <v>0</v>
      </c>
      <c r="BQ2499">
        <v>0</v>
      </c>
      <c r="BR2499">
        <v>315659</v>
      </c>
      <c r="BS2499">
        <v>0</v>
      </c>
      <c r="BT2499">
        <v>0</v>
      </c>
      <c r="BU2499">
        <v>0</v>
      </c>
      <c r="BV2499">
        <v>0</v>
      </c>
      <c r="BW2499">
        <v>0</v>
      </c>
      <c r="BX2499">
        <v>0</v>
      </c>
      <c r="BY2499">
        <v>0</v>
      </c>
      <c r="BZ2499">
        <v>0</v>
      </c>
      <c r="CA2499">
        <v>0</v>
      </c>
      <c r="CB2499">
        <v>0</v>
      </c>
      <c r="CC2499">
        <v>0</v>
      </c>
      <c r="CD2499">
        <v>0</v>
      </c>
      <c r="CE2499">
        <v>0</v>
      </c>
      <c r="CF2499">
        <v>0</v>
      </c>
      <c r="CG2499">
        <v>0</v>
      </c>
      <c r="CH2499">
        <v>0</v>
      </c>
      <c r="CI2499">
        <v>0</v>
      </c>
      <c r="CJ2499">
        <v>0</v>
      </c>
      <c r="CK2499">
        <v>0</v>
      </c>
      <c r="CL2499">
        <v>0</v>
      </c>
      <c r="CM2499">
        <v>0</v>
      </c>
      <c r="CN2499">
        <v>0</v>
      </c>
      <c r="CO2499">
        <v>0</v>
      </c>
      <c r="CP2499">
        <v>0</v>
      </c>
      <c r="CQ2499">
        <v>610000</v>
      </c>
      <c r="CR2499">
        <v>100000</v>
      </c>
      <c r="CS2499">
        <v>10000</v>
      </c>
      <c r="CT2499">
        <v>154000</v>
      </c>
      <c r="CU2499">
        <v>65000</v>
      </c>
      <c r="CV2499">
        <v>90260</v>
      </c>
      <c r="CW2499">
        <v>2066</v>
      </c>
      <c r="CX2499">
        <v>10831</v>
      </c>
      <c r="CY2499">
        <v>8123</v>
      </c>
      <c r="CZ2499">
        <v>3249</v>
      </c>
      <c r="DA2499">
        <v>2708</v>
      </c>
      <c r="DB2499">
        <v>11734</v>
      </c>
      <c r="DC2499">
        <v>60156</v>
      </c>
      <c r="DD2499">
        <v>2708</v>
      </c>
      <c r="DE2499">
        <v>20000</v>
      </c>
      <c r="DF2499">
        <v>74258</v>
      </c>
      <c r="DG2499">
        <v>100000</v>
      </c>
      <c r="DH2499">
        <v>0</v>
      </c>
      <c r="DI2499">
        <v>0</v>
      </c>
      <c r="DJ2499">
        <v>186421</v>
      </c>
      <c r="DK2499">
        <v>220980</v>
      </c>
      <c r="DL2499">
        <v>90000</v>
      </c>
      <c r="DM2499">
        <v>273700</v>
      </c>
      <c r="DN2499">
        <v>28000</v>
      </c>
      <c r="DO2499">
        <v>2124195</v>
      </c>
      <c r="DP2499">
        <v>317700</v>
      </c>
      <c r="DQ2499">
        <v>318313</v>
      </c>
      <c r="DR2499">
        <v>0</v>
      </c>
      <c r="DS2499">
        <v>0</v>
      </c>
    </row>
    <row r="2500" spans="1:123" x14ac:dyDescent="0.3">
      <c r="A2500" t="str">
        <f t="shared" si="39"/>
        <v>20292006</v>
      </c>
      <c r="B2500">
        <v>72</v>
      </c>
      <c r="C2500">
        <v>2029</v>
      </c>
      <c r="D2500">
        <v>200612</v>
      </c>
      <c r="E2500">
        <v>69</v>
      </c>
      <c r="F2500">
        <v>1781015</v>
      </c>
      <c r="G2500">
        <v>163097</v>
      </c>
      <c r="H2500">
        <v>550000</v>
      </c>
      <c r="I2500">
        <v>0</v>
      </c>
      <c r="J2500">
        <v>120000</v>
      </c>
      <c r="K2500">
        <v>85000</v>
      </c>
      <c r="L2500">
        <v>200000</v>
      </c>
      <c r="M2500">
        <v>56200</v>
      </c>
      <c r="N2500">
        <v>11500</v>
      </c>
      <c r="O2500">
        <v>25500</v>
      </c>
      <c r="P2500">
        <v>4500</v>
      </c>
      <c r="Q2500">
        <v>2000</v>
      </c>
      <c r="R2500">
        <v>0</v>
      </c>
      <c r="S2500">
        <v>6437</v>
      </c>
      <c r="T2500">
        <v>35000</v>
      </c>
      <c r="U2500">
        <v>36000</v>
      </c>
      <c r="V2500">
        <v>0</v>
      </c>
      <c r="W2500">
        <v>0</v>
      </c>
      <c r="X2500">
        <v>0</v>
      </c>
      <c r="Y2500">
        <v>0</v>
      </c>
      <c r="Z2500">
        <v>316969</v>
      </c>
      <c r="AA2500">
        <v>0</v>
      </c>
      <c r="AB2500">
        <v>0</v>
      </c>
      <c r="AC2500">
        <v>134200</v>
      </c>
      <c r="AD2500">
        <v>69140</v>
      </c>
      <c r="AE2500">
        <v>0</v>
      </c>
      <c r="AF2500">
        <v>203340</v>
      </c>
      <c r="AG2500">
        <v>0</v>
      </c>
      <c r="AH2500">
        <v>0</v>
      </c>
      <c r="AI2500">
        <v>0</v>
      </c>
      <c r="AJ2500">
        <v>46660</v>
      </c>
      <c r="AK2500">
        <v>46660</v>
      </c>
      <c r="AL2500">
        <v>0</v>
      </c>
      <c r="AM2500">
        <v>0</v>
      </c>
      <c r="AN2500">
        <v>455168</v>
      </c>
      <c r="AO2500">
        <v>1321604</v>
      </c>
      <c r="AP2500">
        <v>203340</v>
      </c>
      <c r="AQ2500">
        <v>0</v>
      </c>
      <c r="AR2500">
        <v>20000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0</v>
      </c>
      <c r="BI2500">
        <v>0</v>
      </c>
      <c r="BJ2500">
        <v>0</v>
      </c>
      <c r="BK2500">
        <v>1544944</v>
      </c>
      <c r="BL2500">
        <v>0</v>
      </c>
      <c r="BM2500">
        <v>0</v>
      </c>
      <c r="BN2500">
        <v>0</v>
      </c>
      <c r="BO2500">
        <v>0</v>
      </c>
      <c r="BP2500">
        <v>0</v>
      </c>
      <c r="BQ2500">
        <v>0</v>
      </c>
      <c r="BR2500">
        <v>20000</v>
      </c>
      <c r="BS2500">
        <v>0</v>
      </c>
      <c r="BT2500">
        <v>0</v>
      </c>
      <c r="BU2500">
        <v>0</v>
      </c>
      <c r="BV2500">
        <v>0</v>
      </c>
      <c r="BW2500">
        <v>0</v>
      </c>
      <c r="BX2500">
        <v>0</v>
      </c>
      <c r="BY2500">
        <v>0</v>
      </c>
      <c r="BZ2500">
        <v>0</v>
      </c>
      <c r="CA2500">
        <v>0</v>
      </c>
      <c r="CB2500">
        <v>0</v>
      </c>
      <c r="CC2500">
        <v>0</v>
      </c>
      <c r="CD2500">
        <v>0</v>
      </c>
      <c r="CE2500">
        <v>0</v>
      </c>
      <c r="CF2500">
        <v>0</v>
      </c>
      <c r="CG2500">
        <v>0</v>
      </c>
      <c r="CH2500">
        <v>0</v>
      </c>
      <c r="CI2500">
        <v>0</v>
      </c>
      <c r="CJ2500">
        <v>0</v>
      </c>
      <c r="CK2500">
        <v>0</v>
      </c>
      <c r="CL2500">
        <v>0</v>
      </c>
      <c r="CM2500">
        <v>0</v>
      </c>
      <c r="CN2500">
        <v>0</v>
      </c>
      <c r="CO2500">
        <v>0</v>
      </c>
      <c r="CP2500">
        <v>0</v>
      </c>
      <c r="CQ2500">
        <v>610000</v>
      </c>
      <c r="CR2500">
        <v>100000</v>
      </c>
      <c r="CS2500">
        <v>10000</v>
      </c>
      <c r="CT2500">
        <v>154000</v>
      </c>
      <c r="CU2500">
        <v>65000</v>
      </c>
      <c r="CV2500">
        <v>90260</v>
      </c>
      <c r="CW2500">
        <v>2066</v>
      </c>
      <c r="CX2500">
        <v>10831</v>
      </c>
      <c r="CY2500">
        <v>8123</v>
      </c>
      <c r="CZ2500">
        <v>3249</v>
      </c>
      <c r="DA2500">
        <v>2708</v>
      </c>
      <c r="DB2500">
        <v>11734</v>
      </c>
      <c r="DC2500">
        <v>60156</v>
      </c>
      <c r="DD2500">
        <v>2708</v>
      </c>
      <c r="DE2500">
        <v>25000</v>
      </c>
      <c r="DF2500">
        <v>388870</v>
      </c>
      <c r="DG2500">
        <v>100000</v>
      </c>
      <c r="DH2500">
        <v>0</v>
      </c>
      <c r="DI2500">
        <v>0</v>
      </c>
      <c r="DJ2500">
        <v>186421</v>
      </c>
      <c r="DK2500">
        <v>220980</v>
      </c>
      <c r="DL2500">
        <v>90000</v>
      </c>
      <c r="DM2500">
        <v>273700</v>
      </c>
      <c r="DN2500">
        <v>28000</v>
      </c>
      <c r="DO2500">
        <v>2490468</v>
      </c>
      <c r="DP2500">
        <v>317700</v>
      </c>
      <c r="DQ2500">
        <v>383629</v>
      </c>
      <c r="DR2500">
        <v>0</v>
      </c>
      <c r="DS2500">
        <v>0</v>
      </c>
    </row>
    <row r="2501" spans="1:123" x14ac:dyDescent="0.3">
      <c r="A2501" t="str">
        <f t="shared" si="39"/>
        <v>20302007</v>
      </c>
      <c r="B2501">
        <v>72</v>
      </c>
      <c r="C2501">
        <v>2030</v>
      </c>
      <c r="D2501">
        <v>200712</v>
      </c>
      <c r="E2501">
        <v>33</v>
      </c>
      <c r="F2501">
        <v>1961600</v>
      </c>
      <c r="G2501">
        <v>163093</v>
      </c>
      <c r="H2501">
        <v>550000</v>
      </c>
      <c r="I2501">
        <v>0</v>
      </c>
      <c r="J2501">
        <v>120000</v>
      </c>
      <c r="K2501">
        <v>85000</v>
      </c>
      <c r="L2501">
        <v>200000</v>
      </c>
      <c r="M2501">
        <v>56200</v>
      </c>
      <c r="N2501">
        <v>11500</v>
      </c>
      <c r="O2501">
        <v>25500</v>
      </c>
      <c r="P2501">
        <v>4500</v>
      </c>
      <c r="Q2501">
        <v>2000</v>
      </c>
      <c r="R2501">
        <v>0</v>
      </c>
      <c r="S2501">
        <v>6248</v>
      </c>
      <c r="T2501">
        <v>35000</v>
      </c>
      <c r="U2501">
        <v>36000</v>
      </c>
      <c r="V2501">
        <v>0</v>
      </c>
      <c r="W2501">
        <v>0</v>
      </c>
      <c r="X2501">
        <v>0</v>
      </c>
      <c r="Y2501">
        <v>193052</v>
      </c>
      <c r="Z2501">
        <v>0</v>
      </c>
      <c r="AA2501">
        <v>0</v>
      </c>
      <c r="AB2501">
        <v>46660</v>
      </c>
      <c r="AC2501">
        <v>63111</v>
      </c>
      <c r="AD2501">
        <v>0</v>
      </c>
      <c r="AE2501">
        <v>46660</v>
      </c>
      <c r="AF2501">
        <v>48965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1166034</v>
      </c>
      <c r="AO2501">
        <v>621519</v>
      </c>
      <c r="AP2501">
        <v>95626</v>
      </c>
      <c r="AQ2501">
        <v>0</v>
      </c>
      <c r="AR2501">
        <v>8360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0</v>
      </c>
      <c r="BI2501">
        <v>0</v>
      </c>
      <c r="BJ2501">
        <v>0</v>
      </c>
      <c r="BK2501">
        <v>725505</v>
      </c>
      <c r="BL2501">
        <v>0</v>
      </c>
      <c r="BM2501">
        <v>196667</v>
      </c>
      <c r="BN2501">
        <v>0</v>
      </c>
      <c r="BO2501">
        <v>0</v>
      </c>
      <c r="BP2501">
        <v>72487</v>
      </c>
      <c r="BQ2501">
        <v>0</v>
      </c>
      <c r="BR2501">
        <v>0</v>
      </c>
      <c r="BS2501">
        <v>0</v>
      </c>
      <c r="BT2501">
        <v>0</v>
      </c>
      <c r="BU2501">
        <v>0</v>
      </c>
      <c r="BV2501">
        <v>0</v>
      </c>
      <c r="BW2501">
        <v>0</v>
      </c>
      <c r="BX2501">
        <v>0</v>
      </c>
      <c r="BY2501">
        <v>0</v>
      </c>
      <c r="BZ2501">
        <v>0</v>
      </c>
      <c r="CA2501">
        <v>0</v>
      </c>
      <c r="CB2501">
        <v>0</v>
      </c>
      <c r="CC2501">
        <v>0</v>
      </c>
      <c r="CD2501">
        <v>0</v>
      </c>
      <c r="CE2501">
        <v>0</v>
      </c>
      <c r="CF2501">
        <v>0</v>
      </c>
      <c r="CG2501">
        <v>0</v>
      </c>
      <c r="CH2501">
        <v>0</v>
      </c>
      <c r="CI2501">
        <v>0</v>
      </c>
      <c r="CJ2501">
        <v>0</v>
      </c>
      <c r="CK2501">
        <v>0</v>
      </c>
      <c r="CL2501">
        <v>0</v>
      </c>
      <c r="CM2501">
        <v>0</v>
      </c>
      <c r="CN2501">
        <v>0</v>
      </c>
      <c r="CO2501">
        <v>0</v>
      </c>
      <c r="CP2501">
        <v>0</v>
      </c>
      <c r="CQ2501">
        <v>393333</v>
      </c>
      <c r="CR2501">
        <v>27513</v>
      </c>
      <c r="CS2501">
        <v>10000</v>
      </c>
      <c r="CT2501">
        <v>154000</v>
      </c>
      <c r="CU2501">
        <v>65000</v>
      </c>
      <c r="CV2501">
        <v>90260</v>
      </c>
      <c r="CW2501">
        <v>2066</v>
      </c>
      <c r="CX2501">
        <v>10831</v>
      </c>
      <c r="CY2501">
        <v>8123</v>
      </c>
      <c r="CZ2501">
        <v>3249</v>
      </c>
      <c r="DA2501">
        <v>2708</v>
      </c>
      <c r="DB2501">
        <v>11734</v>
      </c>
      <c r="DC2501">
        <v>60156</v>
      </c>
      <c r="DD2501">
        <v>2708</v>
      </c>
      <c r="DE2501">
        <v>30000</v>
      </c>
      <c r="DF2501">
        <v>168779</v>
      </c>
      <c r="DG2501">
        <v>100000</v>
      </c>
      <c r="DH2501">
        <v>0</v>
      </c>
      <c r="DI2501">
        <v>0</v>
      </c>
      <c r="DJ2501">
        <v>186421</v>
      </c>
      <c r="DK2501">
        <v>220980</v>
      </c>
      <c r="DL2501">
        <v>90000</v>
      </c>
      <c r="DM2501">
        <v>273700</v>
      </c>
      <c r="DN2501">
        <v>28000</v>
      </c>
      <c r="DO2501">
        <v>1939563</v>
      </c>
      <c r="DP2501">
        <v>317700</v>
      </c>
      <c r="DQ2501">
        <v>-462206</v>
      </c>
      <c r="DR2501">
        <v>0</v>
      </c>
      <c r="DS2501">
        <v>0</v>
      </c>
    </row>
    <row r="2502" spans="1:123" x14ac:dyDescent="0.3">
      <c r="A2502" t="str">
        <f t="shared" si="39"/>
        <v>20312008</v>
      </c>
      <c r="B2502">
        <v>72</v>
      </c>
      <c r="C2502">
        <v>2031</v>
      </c>
      <c r="D2502">
        <v>200812</v>
      </c>
      <c r="E2502">
        <v>32</v>
      </c>
      <c r="F2502">
        <v>2114381</v>
      </c>
      <c r="G2502">
        <v>163096</v>
      </c>
      <c r="H2502">
        <v>550000</v>
      </c>
      <c r="I2502">
        <v>0</v>
      </c>
      <c r="J2502">
        <v>120000</v>
      </c>
      <c r="K2502">
        <v>85000</v>
      </c>
      <c r="L2502">
        <v>200000</v>
      </c>
      <c r="M2502">
        <v>56200</v>
      </c>
      <c r="N2502">
        <v>11500</v>
      </c>
      <c r="O2502">
        <v>25500</v>
      </c>
      <c r="P2502">
        <v>4500</v>
      </c>
      <c r="Q2502">
        <v>2000</v>
      </c>
      <c r="R2502">
        <v>0</v>
      </c>
      <c r="S2502">
        <v>6059</v>
      </c>
      <c r="T2502">
        <v>35000</v>
      </c>
      <c r="U2502">
        <v>36000</v>
      </c>
      <c r="V2502">
        <v>0</v>
      </c>
      <c r="W2502">
        <v>0</v>
      </c>
      <c r="X2502">
        <v>25000</v>
      </c>
      <c r="Y2502">
        <v>163716</v>
      </c>
      <c r="Z2502">
        <v>0</v>
      </c>
      <c r="AA2502">
        <v>0</v>
      </c>
      <c r="AB2502">
        <v>0</v>
      </c>
      <c r="AC2502">
        <v>61470</v>
      </c>
      <c r="AD2502">
        <v>0</v>
      </c>
      <c r="AE2502">
        <v>0</v>
      </c>
      <c r="AF2502">
        <v>93140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1117335</v>
      </c>
      <c r="AO2502">
        <v>605361</v>
      </c>
      <c r="AP2502">
        <v>93140</v>
      </c>
      <c r="AQ2502">
        <v>0</v>
      </c>
      <c r="AR2502">
        <v>7493</v>
      </c>
      <c r="AS2502">
        <v>0</v>
      </c>
      <c r="AT2502">
        <v>0</v>
      </c>
      <c r="AU2502">
        <v>0</v>
      </c>
      <c r="AV2502">
        <v>75000</v>
      </c>
      <c r="AW2502">
        <v>4205</v>
      </c>
      <c r="AX2502">
        <v>40981</v>
      </c>
      <c r="AY2502">
        <v>0</v>
      </c>
      <c r="AZ2502">
        <v>22000</v>
      </c>
      <c r="BA2502">
        <v>25000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0</v>
      </c>
      <c r="BI2502">
        <v>0</v>
      </c>
      <c r="BJ2502">
        <v>0</v>
      </c>
      <c r="BK2502">
        <v>873180</v>
      </c>
      <c r="BL2502">
        <v>0</v>
      </c>
      <c r="BM2502">
        <v>176667</v>
      </c>
      <c r="BN2502">
        <v>5486</v>
      </c>
      <c r="BO2502">
        <v>0</v>
      </c>
      <c r="BP2502">
        <v>27513</v>
      </c>
      <c r="BQ2502">
        <v>10000</v>
      </c>
      <c r="BR2502">
        <v>0</v>
      </c>
      <c r="BS2502">
        <v>0</v>
      </c>
      <c r="BT2502">
        <v>0</v>
      </c>
      <c r="BU2502">
        <v>0</v>
      </c>
      <c r="BV2502">
        <v>0</v>
      </c>
      <c r="BW2502">
        <v>33000</v>
      </c>
      <c r="BX2502">
        <v>763</v>
      </c>
      <c r="BY2502">
        <v>4000</v>
      </c>
      <c r="BZ2502">
        <v>3000</v>
      </c>
      <c r="CA2502">
        <v>1200</v>
      </c>
      <c r="CB2502">
        <v>1000</v>
      </c>
      <c r="CC2502">
        <v>4333</v>
      </c>
      <c r="CD2502">
        <v>20000</v>
      </c>
      <c r="CE2502">
        <v>1000</v>
      </c>
      <c r="CF2502">
        <v>35000</v>
      </c>
      <c r="CG2502">
        <v>0</v>
      </c>
      <c r="CH2502">
        <v>0</v>
      </c>
      <c r="CI2502">
        <v>0</v>
      </c>
      <c r="CJ2502">
        <v>0</v>
      </c>
      <c r="CK2502">
        <v>0</v>
      </c>
      <c r="CL2502">
        <v>0</v>
      </c>
      <c r="CM2502">
        <v>0</v>
      </c>
      <c r="CN2502">
        <v>0</v>
      </c>
      <c r="CO2502">
        <v>0</v>
      </c>
      <c r="CP2502">
        <v>0</v>
      </c>
      <c r="CQ2502">
        <v>196667</v>
      </c>
      <c r="CR2502">
        <v>0</v>
      </c>
      <c r="CS2502">
        <v>0</v>
      </c>
      <c r="CT2502">
        <v>148514</v>
      </c>
      <c r="CU2502">
        <v>65000</v>
      </c>
      <c r="CV2502">
        <v>57260</v>
      </c>
      <c r="CW2502">
        <v>1303</v>
      </c>
      <c r="CX2502">
        <v>6831</v>
      </c>
      <c r="CY2502">
        <v>5123</v>
      </c>
      <c r="CZ2502">
        <v>2049</v>
      </c>
      <c r="DA2502">
        <v>1708</v>
      </c>
      <c r="DB2502">
        <v>7401</v>
      </c>
      <c r="DC2502">
        <v>40156</v>
      </c>
      <c r="DD2502">
        <v>1708</v>
      </c>
      <c r="DE2502">
        <v>0</v>
      </c>
      <c r="DF2502">
        <v>0</v>
      </c>
      <c r="DG2502">
        <v>75000</v>
      </c>
      <c r="DH2502">
        <v>0</v>
      </c>
      <c r="DI2502">
        <v>0</v>
      </c>
      <c r="DJ2502">
        <v>145440</v>
      </c>
      <c r="DK2502">
        <v>195980</v>
      </c>
      <c r="DL2502">
        <v>85795</v>
      </c>
      <c r="DM2502">
        <v>198700</v>
      </c>
      <c r="DN2502">
        <v>6000</v>
      </c>
      <c r="DO2502">
        <v>1240635</v>
      </c>
      <c r="DP2502">
        <v>317700</v>
      </c>
      <c r="DQ2502">
        <v>-678864</v>
      </c>
      <c r="DR2502">
        <v>0</v>
      </c>
      <c r="DS2502">
        <v>0</v>
      </c>
    </row>
    <row r="2503" spans="1:123" x14ac:dyDescent="0.3">
      <c r="A2503" t="str">
        <f t="shared" si="39"/>
        <v>20322009</v>
      </c>
      <c r="B2503">
        <v>72</v>
      </c>
      <c r="C2503">
        <v>2032</v>
      </c>
      <c r="D2503">
        <v>200912</v>
      </c>
      <c r="E2503">
        <v>37</v>
      </c>
      <c r="F2503">
        <v>2126626</v>
      </c>
      <c r="G2503">
        <v>163099</v>
      </c>
      <c r="H2503">
        <v>550000</v>
      </c>
      <c r="I2503">
        <v>0</v>
      </c>
      <c r="J2503">
        <v>90000</v>
      </c>
      <c r="K2503">
        <v>85000</v>
      </c>
      <c r="L2503">
        <v>200000</v>
      </c>
      <c r="M2503">
        <v>56200</v>
      </c>
      <c r="N2503">
        <v>11500</v>
      </c>
      <c r="O2503">
        <v>25500</v>
      </c>
      <c r="P2503">
        <v>4500</v>
      </c>
      <c r="Q2503">
        <v>2000</v>
      </c>
      <c r="R2503">
        <v>0</v>
      </c>
      <c r="S2503">
        <v>5871</v>
      </c>
      <c r="T2503">
        <v>35000</v>
      </c>
      <c r="U2503">
        <v>36000</v>
      </c>
      <c r="V2503">
        <v>0</v>
      </c>
      <c r="W2503">
        <v>0</v>
      </c>
      <c r="X2503">
        <v>25000</v>
      </c>
      <c r="Y2503">
        <v>0</v>
      </c>
      <c r="Z2503">
        <v>0</v>
      </c>
      <c r="AA2503">
        <v>0</v>
      </c>
      <c r="AB2503">
        <v>0</v>
      </c>
      <c r="AC2503">
        <v>71879</v>
      </c>
      <c r="AD2503">
        <v>0</v>
      </c>
      <c r="AE2503">
        <v>0</v>
      </c>
      <c r="AF2503">
        <v>108911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907660</v>
      </c>
      <c r="AO2503">
        <v>707866</v>
      </c>
      <c r="AP2503">
        <v>108911</v>
      </c>
      <c r="AQ2503">
        <v>0</v>
      </c>
      <c r="AR2503">
        <v>12995</v>
      </c>
      <c r="AS2503">
        <v>0</v>
      </c>
      <c r="AT2503">
        <v>0</v>
      </c>
      <c r="AU2503">
        <v>0</v>
      </c>
      <c r="AV2503">
        <v>75000</v>
      </c>
      <c r="AW2503">
        <v>8270</v>
      </c>
      <c r="AX2503">
        <v>43890</v>
      </c>
      <c r="AY2503">
        <v>0</v>
      </c>
      <c r="AZ2503">
        <v>6000</v>
      </c>
      <c r="BA2503">
        <v>25000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0</v>
      </c>
      <c r="BI2503">
        <v>0</v>
      </c>
      <c r="BJ2503">
        <v>0</v>
      </c>
      <c r="BK2503">
        <v>987932</v>
      </c>
      <c r="BL2503">
        <v>0</v>
      </c>
      <c r="BM2503">
        <v>156667</v>
      </c>
      <c r="BN2503">
        <v>148514</v>
      </c>
      <c r="BO2503">
        <v>51657</v>
      </c>
      <c r="BP2503">
        <v>0</v>
      </c>
      <c r="BQ2503">
        <v>0</v>
      </c>
      <c r="BR2503">
        <v>0</v>
      </c>
      <c r="BS2503">
        <v>0</v>
      </c>
      <c r="BT2503">
        <v>0</v>
      </c>
      <c r="BU2503">
        <v>0</v>
      </c>
      <c r="BV2503">
        <v>0</v>
      </c>
      <c r="BW2503">
        <v>33000</v>
      </c>
      <c r="BX2503">
        <v>763</v>
      </c>
      <c r="BY2503">
        <v>4000</v>
      </c>
      <c r="BZ2503">
        <v>3000</v>
      </c>
      <c r="CA2503">
        <v>1200</v>
      </c>
      <c r="CB2503">
        <v>1000</v>
      </c>
      <c r="CC2503">
        <v>4333</v>
      </c>
      <c r="CD2503">
        <v>20000</v>
      </c>
      <c r="CE2503">
        <v>1000</v>
      </c>
      <c r="CF2503">
        <v>5000</v>
      </c>
      <c r="CG2503">
        <v>0</v>
      </c>
      <c r="CH2503">
        <v>0</v>
      </c>
      <c r="CI2503">
        <v>0</v>
      </c>
      <c r="CJ2503">
        <v>0</v>
      </c>
      <c r="CK2503">
        <v>0</v>
      </c>
      <c r="CL2503">
        <v>0</v>
      </c>
      <c r="CM2503">
        <v>0</v>
      </c>
      <c r="CN2503">
        <v>0</v>
      </c>
      <c r="CO2503">
        <v>0</v>
      </c>
      <c r="CP2503">
        <v>0</v>
      </c>
      <c r="CQ2503">
        <v>20000</v>
      </c>
      <c r="CR2503">
        <v>0</v>
      </c>
      <c r="CS2503">
        <v>0</v>
      </c>
      <c r="CT2503">
        <v>0</v>
      </c>
      <c r="CU2503">
        <v>13343</v>
      </c>
      <c r="CV2503">
        <v>24260</v>
      </c>
      <c r="CW2503">
        <v>540</v>
      </c>
      <c r="CX2503">
        <v>2831</v>
      </c>
      <c r="CY2503">
        <v>2123</v>
      </c>
      <c r="CZ2503">
        <v>849</v>
      </c>
      <c r="DA2503">
        <v>708</v>
      </c>
      <c r="DB2503">
        <v>3068</v>
      </c>
      <c r="DC2503">
        <v>20156</v>
      </c>
      <c r="DD2503">
        <v>708</v>
      </c>
      <c r="DE2503">
        <v>0</v>
      </c>
      <c r="DF2503">
        <v>0</v>
      </c>
      <c r="DG2503">
        <v>50000</v>
      </c>
      <c r="DH2503">
        <v>0</v>
      </c>
      <c r="DI2503">
        <v>0</v>
      </c>
      <c r="DJ2503">
        <v>101551</v>
      </c>
      <c r="DK2503">
        <v>170980</v>
      </c>
      <c r="DL2503">
        <v>77524</v>
      </c>
      <c r="DM2503">
        <v>123700</v>
      </c>
      <c r="DN2503">
        <v>0</v>
      </c>
      <c r="DO2503">
        <v>612342</v>
      </c>
      <c r="DP2503">
        <v>317700</v>
      </c>
      <c r="DQ2503">
        <v>-613293</v>
      </c>
      <c r="DR2503">
        <v>0</v>
      </c>
      <c r="DS2503">
        <v>0</v>
      </c>
    </row>
    <row r="2504" spans="1:123" x14ac:dyDescent="0.3">
      <c r="A2504" t="str">
        <f t="shared" si="39"/>
        <v>20332010</v>
      </c>
      <c r="B2504">
        <v>72</v>
      </c>
      <c r="C2504">
        <v>2033</v>
      </c>
      <c r="D2504">
        <v>201012</v>
      </c>
      <c r="E2504">
        <v>45</v>
      </c>
      <c r="F2504">
        <v>1689004</v>
      </c>
      <c r="G2504">
        <v>163102</v>
      </c>
      <c r="H2504">
        <v>550000</v>
      </c>
      <c r="I2504">
        <v>0</v>
      </c>
      <c r="J2504">
        <v>120000</v>
      </c>
      <c r="K2504">
        <v>85000</v>
      </c>
      <c r="L2504">
        <v>200000</v>
      </c>
      <c r="M2504">
        <v>56200</v>
      </c>
      <c r="N2504">
        <v>11500</v>
      </c>
      <c r="O2504">
        <v>25500</v>
      </c>
      <c r="P2504">
        <v>4500</v>
      </c>
      <c r="Q2504">
        <v>2000</v>
      </c>
      <c r="R2504">
        <v>0</v>
      </c>
      <c r="S2504">
        <v>5682</v>
      </c>
      <c r="T2504">
        <v>35000</v>
      </c>
      <c r="U2504">
        <v>36000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86397</v>
      </c>
      <c r="AD2504">
        <v>44512</v>
      </c>
      <c r="AE2504">
        <v>0</v>
      </c>
      <c r="AF2504">
        <v>130909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890473</v>
      </c>
      <c r="AO2504">
        <v>850841</v>
      </c>
      <c r="AP2504">
        <v>130909</v>
      </c>
      <c r="AQ2504">
        <v>0</v>
      </c>
      <c r="AR2504">
        <v>20000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0</v>
      </c>
      <c r="BI2504">
        <v>0</v>
      </c>
      <c r="BJ2504">
        <v>0</v>
      </c>
      <c r="BK2504">
        <v>1001750</v>
      </c>
      <c r="BL2504">
        <v>0</v>
      </c>
      <c r="BM2504">
        <v>0</v>
      </c>
      <c r="BN2504">
        <v>0</v>
      </c>
      <c r="BO2504">
        <v>0</v>
      </c>
      <c r="BP2504">
        <v>0</v>
      </c>
      <c r="BQ2504">
        <v>0</v>
      </c>
      <c r="BR2504">
        <v>4117</v>
      </c>
      <c r="BS2504">
        <v>0</v>
      </c>
      <c r="BT2504">
        <v>0</v>
      </c>
      <c r="BU2504">
        <v>0</v>
      </c>
      <c r="BV2504">
        <v>0</v>
      </c>
      <c r="BW2504">
        <v>0</v>
      </c>
      <c r="BX2504">
        <v>0</v>
      </c>
      <c r="BY2504">
        <v>0</v>
      </c>
      <c r="BZ2504">
        <v>0</v>
      </c>
      <c r="CA2504">
        <v>0</v>
      </c>
      <c r="CB2504">
        <v>0</v>
      </c>
      <c r="CC2504">
        <v>0</v>
      </c>
      <c r="CD2504">
        <v>0</v>
      </c>
      <c r="CE2504">
        <v>0</v>
      </c>
      <c r="CF2504">
        <v>0</v>
      </c>
      <c r="CG2504">
        <v>0</v>
      </c>
      <c r="CH2504">
        <v>0</v>
      </c>
      <c r="CI2504">
        <v>0</v>
      </c>
      <c r="CJ2504">
        <v>0</v>
      </c>
      <c r="CK2504">
        <v>0</v>
      </c>
      <c r="CL2504">
        <v>0</v>
      </c>
      <c r="CM2504">
        <v>0</v>
      </c>
      <c r="CN2504">
        <v>0</v>
      </c>
      <c r="CO2504">
        <v>0</v>
      </c>
      <c r="CP2504">
        <v>0</v>
      </c>
      <c r="CQ2504">
        <v>4117</v>
      </c>
      <c r="CR2504">
        <v>0</v>
      </c>
      <c r="CS2504">
        <v>0</v>
      </c>
      <c r="CT2504">
        <v>0</v>
      </c>
      <c r="CU2504">
        <v>13343</v>
      </c>
      <c r="CV2504">
        <v>24260</v>
      </c>
      <c r="CW2504">
        <v>540</v>
      </c>
      <c r="CX2504">
        <v>2831</v>
      </c>
      <c r="CY2504">
        <v>2123</v>
      </c>
      <c r="CZ2504">
        <v>849</v>
      </c>
      <c r="DA2504">
        <v>708</v>
      </c>
      <c r="DB2504">
        <v>3068</v>
      </c>
      <c r="DC2504">
        <v>20156</v>
      </c>
      <c r="DD2504">
        <v>708</v>
      </c>
      <c r="DE2504">
        <v>5000</v>
      </c>
      <c r="DF2504">
        <v>0</v>
      </c>
      <c r="DG2504">
        <v>50000</v>
      </c>
      <c r="DH2504">
        <v>0</v>
      </c>
      <c r="DI2504">
        <v>0</v>
      </c>
      <c r="DJ2504">
        <v>101551</v>
      </c>
      <c r="DK2504">
        <v>170980</v>
      </c>
      <c r="DL2504">
        <v>77524</v>
      </c>
      <c r="DM2504">
        <v>123700</v>
      </c>
      <c r="DN2504">
        <v>0</v>
      </c>
      <c r="DO2504">
        <v>601459</v>
      </c>
      <c r="DP2504">
        <v>317700</v>
      </c>
      <c r="DQ2504">
        <v>4117</v>
      </c>
      <c r="DR2504">
        <v>0</v>
      </c>
      <c r="DS2504">
        <v>0</v>
      </c>
    </row>
    <row r="2505" spans="1:123" x14ac:dyDescent="0.3">
      <c r="A2505" t="str">
        <f t="shared" si="39"/>
        <v>20342011</v>
      </c>
      <c r="B2505">
        <v>72</v>
      </c>
      <c r="C2505">
        <v>2034</v>
      </c>
      <c r="D2505">
        <v>201112</v>
      </c>
      <c r="E2505">
        <v>63</v>
      </c>
      <c r="F2505">
        <v>1688543</v>
      </c>
      <c r="G2505">
        <v>163105</v>
      </c>
      <c r="H2505">
        <v>550000</v>
      </c>
      <c r="I2505">
        <v>0</v>
      </c>
      <c r="J2505">
        <v>120000</v>
      </c>
      <c r="K2505">
        <v>85000</v>
      </c>
      <c r="L2505">
        <v>200000</v>
      </c>
      <c r="M2505">
        <v>56200</v>
      </c>
      <c r="N2505">
        <v>11500</v>
      </c>
      <c r="O2505">
        <v>25500</v>
      </c>
      <c r="P2505">
        <v>4500</v>
      </c>
      <c r="Q2505">
        <v>2000</v>
      </c>
      <c r="R2505">
        <v>0</v>
      </c>
      <c r="S2505">
        <v>5494</v>
      </c>
      <c r="T2505">
        <v>35000</v>
      </c>
      <c r="U2505">
        <v>36000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122676</v>
      </c>
      <c r="AD2505">
        <v>63202</v>
      </c>
      <c r="AE2505">
        <v>0</v>
      </c>
      <c r="AF2505">
        <v>185878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835316</v>
      </c>
      <c r="AO2505">
        <v>1208111</v>
      </c>
      <c r="AP2505">
        <v>185878</v>
      </c>
      <c r="AQ2505">
        <v>16187</v>
      </c>
      <c r="AR2505">
        <v>20000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0</v>
      </c>
      <c r="BI2505">
        <v>0</v>
      </c>
      <c r="BJ2505">
        <v>0</v>
      </c>
      <c r="BK2505">
        <v>1430176</v>
      </c>
      <c r="BL2505">
        <v>0</v>
      </c>
      <c r="BM2505">
        <v>0</v>
      </c>
      <c r="BN2505">
        <v>0</v>
      </c>
      <c r="BO2505">
        <v>0</v>
      </c>
      <c r="BP2505">
        <v>0</v>
      </c>
      <c r="BQ2505">
        <v>0</v>
      </c>
      <c r="BR2505">
        <v>377844</v>
      </c>
      <c r="BS2505">
        <v>0</v>
      </c>
      <c r="BT2505">
        <v>0</v>
      </c>
      <c r="BU2505">
        <v>0</v>
      </c>
      <c r="BV2505">
        <v>0</v>
      </c>
      <c r="BW2505">
        <v>0</v>
      </c>
      <c r="BX2505">
        <v>0</v>
      </c>
      <c r="BY2505">
        <v>0</v>
      </c>
      <c r="BZ2505">
        <v>0</v>
      </c>
      <c r="CA2505">
        <v>0</v>
      </c>
      <c r="CB2505">
        <v>0</v>
      </c>
      <c r="CC2505">
        <v>0</v>
      </c>
      <c r="CD2505">
        <v>0</v>
      </c>
      <c r="CE2505">
        <v>0</v>
      </c>
      <c r="CF2505">
        <v>0</v>
      </c>
      <c r="CG2505">
        <v>0</v>
      </c>
      <c r="CH2505">
        <v>0</v>
      </c>
      <c r="CI2505">
        <v>0</v>
      </c>
      <c r="CJ2505">
        <v>0</v>
      </c>
      <c r="CK2505">
        <v>0</v>
      </c>
      <c r="CL2505">
        <v>0</v>
      </c>
      <c r="CM2505">
        <v>0</v>
      </c>
      <c r="CN2505">
        <v>0</v>
      </c>
      <c r="CO2505">
        <v>0</v>
      </c>
      <c r="CP2505">
        <v>0</v>
      </c>
      <c r="CQ2505">
        <v>361961</v>
      </c>
      <c r="CR2505">
        <v>0</v>
      </c>
      <c r="CS2505">
        <v>0</v>
      </c>
      <c r="CT2505">
        <v>0</v>
      </c>
      <c r="CU2505">
        <v>13343</v>
      </c>
      <c r="CV2505">
        <v>24260</v>
      </c>
      <c r="CW2505">
        <v>540</v>
      </c>
      <c r="CX2505">
        <v>2831</v>
      </c>
      <c r="CY2505">
        <v>2123</v>
      </c>
      <c r="CZ2505">
        <v>849</v>
      </c>
      <c r="DA2505">
        <v>708</v>
      </c>
      <c r="DB2505">
        <v>3068</v>
      </c>
      <c r="DC2505">
        <v>20156</v>
      </c>
      <c r="DD2505">
        <v>708</v>
      </c>
      <c r="DE2505">
        <v>10000</v>
      </c>
      <c r="DF2505">
        <v>0</v>
      </c>
      <c r="DG2505">
        <v>50000</v>
      </c>
      <c r="DH2505">
        <v>0</v>
      </c>
      <c r="DI2505">
        <v>0</v>
      </c>
      <c r="DJ2505">
        <v>101551</v>
      </c>
      <c r="DK2505">
        <v>170980</v>
      </c>
      <c r="DL2505">
        <v>77524</v>
      </c>
      <c r="DM2505">
        <v>123700</v>
      </c>
      <c r="DN2505">
        <v>0</v>
      </c>
      <c r="DO2505">
        <v>964303</v>
      </c>
      <c r="DP2505">
        <v>317700</v>
      </c>
      <c r="DQ2505">
        <v>377844</v>
      </c>
      <c r="DR2505">
        <v>0</v>
      </c>
      <c r="DS2505">
        <v>0</v>
      </c>
    </row>
    <row r="2506" spans="1:123" x14ac:dyDescent="0.3">
      <c r="A2506" t="str">
        <f t="shared" si="39"/>
        <v>20352012</v>
      </c>
      <c r="B2506">
        <v>72</v>
      </c>
      <c r="C2506">
        <v>2035</v>
      </c>
      <c r="D2506">
        <v>201212</v>
      </c>
      <c r="E2506">
        <v>35</v>
      </c>
      <c r="F2506">
        <v>1898709</v>
      </c>
      <c r="G2506">
        <v>163108</v>
      </c>
      <c r="H2506">
        <v>550000</v>
      </c>
      <c r="I2506">
        <v>0</v>
      </c>
      <c r="J2506">
        <v>120000</v>
      </c>
      <c r="K2506">
        <v>85000</v>
      </c>
      <c r="L2506">
        <v>200000</v>
      </c>
      <c r="M2506">
        <v>56200</v>
      </c>
      <c r="N2506">
        <v>11500</v>
      </c>
      <c r="O2506">
        <v>25500</v>
      </c>
      <c r="P2506">
        <v>4500</v>
      </c>
      <c r="Q2506">
        <v>2000</v>
      </c>
      <c r="R2506">
        <v>0</v>
      </c>
      <c r="S2506">
        <v>5305</v>
      </c>
      <c r="T2506">
        <v>35000</v>
      </c>
      <c r="U2506">
        <v>36000</v>
      </c>
      <c r="V2506">
        <v>0</v>
      </c>
      <c r="W2506">
        <v>5000</v>
      </c>
      <c r="X2506">
        <v>25000</v>
      </c>
      <c r="Y2506">
        <v>0</v>
      </c>
      <c r="Z2506">
        <v>0</v>
      </c>
      <c r="AA2506">
        <v>0</v>
      </c>
      <c r="AB2506">
        <v>0</v>
      </c>
      <c r="AC2506">
        <v>67803</v>
      </c>
      <c r="AD2506">
        <v>0</v>
      </c>
      <c r="AE2506">
        <v>0</v>
      </c>
      <c r="AF2506">
        <v>102735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938270</v>
      </c>
      <c r="AO2506">
        <v>667727</v>
      </c>
      <c r="AP2506">
        <v>102735</v>
      </c>
      <c r="AQ2506">
        <v>0</v>
      </c>
      <c r="AR2506">
        <v>10840</v>
      </c>
      <c r="AS2506">
        <v>0</v>
      </c>
      <c r="AT2506">
        <v>0</v>
      </c>
      <c r="AU2506">
        <v>0</v>
      </c>
      <c r="AV2506">
        <v>75000</v>
      </c>
      <c r="AW2506">
        <v>6679</v>
      </c>
      <c r="AX2506">
        <v>42751</v>
      </c>
      <c r="AY2506">
        <v>0</v>
      </c>
      <c r="AZ2506">
        <v>0</v>
      </c>
      <c r="BA2506">
        <v>25000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0</v>
      </c>
      <c r="BI2506">
        <v>0</v>
      </c>
      <c r="BJ2506">
        <v>0</v>
      </c>
      <c r="BK2506">
        <v>930732</v>
      </c>
      <c r="BL2506">
        <v>0</v>
      </c>
      <c r="BM2506">
        <v>113987</v>
      </c>
      <c r="BN2506">
        <v>0</v>
      </c>
      <c r="BO2506">
        <v>13343</v>
      </c>
      <c r="BP2506">
        <v>0</v>
      </c>
      <c r="BQ2506">
        <v>0</v>
      </c>
      <c r="BR2506">
        <v>0</v>
      </c>
      <c r="BS2506">
        <v>0</v>
      </c>
      <c r="BT2506">
        <v>0</v>
      </c>
      <c r="BU2506">
        <v>0</v>
      </c>
      <c r="BV2506">
        <v>0</v>
      </c>
      <c r="BW2506">
        <v>24260</v>
      </c>
      <c r="BX2506">
        <v>540</v>
      </c>
      <c r="BY2506">
        <v>2831</v>
      </c>
      <c r="BZ2506">
        <v>2123</v>
      </c>
      <c r="CA2506">
        <v>849</v>
      </c>
      <c r="CB2506">
        <v>708</v>
      </c>
      <c r="CC2506">
        <v>3068</v>
      </c>
      <c r="CD2506">
        <v>20000</v>
      </c>
      <c r="CE2506">
        <v>708</v>
      </c>
      <c r="CF2506">
        <v>0</v>
      </c>
      <c r="CG2506">
        <v>0</v>
      </c>
      <c r="CH2506">
        <v>0</v>
      </c>
      <c r="CI2506">
        <v>0</v>
      </c>
      <c r="CJ2506">
        <v>0</v>
      </c>
      <c r="CK2506">
        <v>0</v>
      </c>
      <c r="CL2506">
        <v>0</v>
      </c>
      <c r="CM2506">
        <v>0</v>
      </c>
      <c r="CN2506">
        <v>0</v>
      </c>
      <c r="CO2506">
        <v>0</v>
      </c>
      <c r="CP2506">
        <v>0</v>
      </c>
      <c r="CQ2506">
        <v>227974</v>
      </c>
      <c r="CR2506">
        <v>0</v>
      </c>
      <c r="CS2506">
        <v>0</v>
      </c>
      <c r="CT2506">
        <v>0</v>
      </c>
      <c r="CU2506">
        <v>0</v>
      </c>
      <c r="CV2506">
        <v>0</v>
      </c>
      <c r="CW2506">
        <v>0</v>
      </c>
      <c r="CX2506">
        <v>0</v>
      </c>
      <c r="CY2506">
        <v>0</v>
      </c>
      <c r="CZ2506">
        <v>0</v>
      </c>
      <c r="DA2506">
        <v>0</v>
      </c>
      <c r="DB2506">
        <v>0</v>
      </c>
      <c r="DC2506">
        <v>156</v>
      </c>
      <c r="DD2506">
        <v>0</v>
      </c>
      <c r="DE2506">
        <v>15000</v>
      </c>
      <c r="DF2506">
        <v>0</v>
      </c>
      <c r="DG2506">
        <v>25000</v>
      </c>
      <c r="DH2506">
        <v>0</v>
      </c>
      <c r="DI2506">
        <v>0</v>
      </c>
      <c r="DJ2506">
        <v>58800</v>
      </c>
      <c r="DK2506">
        <v>145980</v>
      </c>
      <c r="DL2506">
        <v>70846</v>
      </c>
      <c r="DM2506">
        <v>48700</v>
      </c>
      <c r="DN2506">
        <v>0</v>
      </c>
      <c r="DO2506">
        <v>592456</v>
      </c>
      <c r="DP2506">
        <v>317700</v>
      </c>
      <c r="DQ2506">
        <v>-403245</v>
      </c>
      <c r="DR2506">
        <v>46398</v>
      </c>
      <c r="DS2506">
        <v>0</v>
      </c>
    </row>
    <row r="2507" spans="1:123" x14ac:dyDescent="0.3">
      <c r="A2507" t="str">
        <f t="shared" si="39"/>
        <v>20361922</v>
      </c>
      <c r="B2507">
        <v>72</v>
      </c>
      <c r="C2507">
        <v>2036</v>
      </c>
      <c r="D2507">
        <v>192212</v>
      </c>
      <c r="E2507">
        <v>47</v>
      </c>
      <c r="F2507">
        <v>1748841</v>
      </c>
      <c r="G2507">
        <v>163099</v>
      </c>
      <c r="H2507">
        <v>550000</v>
      </c>
      <c r="I2507">
        <v>0</v>
      </c>
      <c r="J2507">
        <v>120000</v>
      </c>
      <c r="K2507">
        <v>85000</v>
      </c>
      <c r="L2507">
        <v>200000</v>
      </c>
      <c r="M2507">
        <v>56200</v>
      </c>
      <c r="N2507">
        <v>11500</v>
      </c>
      <c r="O2507">
        <v>25500</v>
      </c>
      <c r="P2507">
        <v>4500</v>
      </c>
      <c r="Q2507">
        <v>2000</v>
      </c>
      <c r="R2507">
        <v>0</v>
      </c>
      <c r="S2507">
        <v>5091</v>
      </c>
      <c r="T2507">
        <v>35000</v>
      </c>
      <c r="U2507">
        <v>36000</v>
      </c>
      <c r="V2507">
        <v>0</v>
      </c>
      <c r="W2507">
        <v>5000</v>
      </c>
      <c r="X2507">
        <v>15367</v>
      </c>
      <c r="Y2507">
        <v>0</v>
      </c>
      <c r="Z2507">
        <v>0</v>
      </c>
      <c r="AA2507">
        <v>0</v>
      </c>
      <c r="AB2507">
        <v>0</v>
      </c>
      <c r="AC2507">
        <v>91062</v>
      </c>
      <c r="AD2507">
        <v>46915</v>
      </c>
      <c r="AE2507">
        <v>0</v>
      </c>
      <c r="AF2507">
        <v>137977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893181</v>
      </c>
      <c r="AO2507">
        <v>896782</v>
      </c>
      <c r="AP2507">
        <v>137977</v>
      </c>
      <c r="AQ2507">
        <v>0</v>
      </c>
      <c r="AR2507">
        <v>20000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0</v>
      </c>
      <c r="BI2507">
        <v>0</v>
      </c>
      <c r="BJ2507">
        <v>0</v>
      </c>
      <c r="BK2507">
        <v>1054759</v>
      </c>
      <c r="BL2507">
        <v>0</v>
      </c>
      <c r="BM2507">
        <v>0</v>
      </c>
      <c r="BN2507">
        <v>0</v>
      </c>
      <c r="BO2507">
        <v>0</v>
      </c>
      <c r="BP2507">
        <v>0</v>
      </c>
      <c r="BQ2507">
        <v>0</v>
      </c>
      <c r="BR2507">
        <v>0</v>
      </c>
      <c r="BS2507">
        <v>0</v>
      </c>
      <c r="BT2507">
        <v>0</v>
      </c>
      <c r="BU2507">
        <v>0</v>
      </c>
      <c r="BV2507">
        <v>0</v>
      </c>
      <c r="BW2507">
        <v>0</v>
      </c>
      <c r="BX2507">
        <v>0</v>
      </c>
      <c r="BY2507">
        <v>0</v>
      </c>
      <c r="BZ2507">
        <v>0</v>
      </c>
      <c r="CA2507">
        <v>0</v>
      </c>
      <c r="CB2507">
        <v>0</v>
      </c>
      <c r="CC2507">
        <v>0</v>
      </c>
      <c r="CD2507">
        <v>0</v>
      </c>
      <c r="CE2507">
        <v>0</v>
      </c>
      <c r="CF2507">
        <v>0</v>
      </c>
      <c r="CG2507">
        <v>0</v>
      </c>
      <c r="CH2507">
        <v>0</v>
      </c>
      <c r="CI2507">
        <v>0</v>
      </c>
      <c r="CJ2507">
        <v>0</v>
      </c>
      <c r="CK2507">
        <v>0</v>
      </c>
      <c r="CL2507">
        <v>0</v>
      </c>
      <c r="CM2507">
        <v>0</v>
      </c>
      <c r="CN2507">
        <v>0</v>
      </c>
      <c r="CO2507">
        <v>0</v>
      </c>
      <c r="CP2507">
        <v>0</v>
      </c>
      <c r="CQ2507">
        <v>207974</v>
      </c>
      <c r="CR2507">
        <v>0</v>
      </c>
      <c r="CS2507">
        <v>0</v>
      </c>
      <c r="CT2507">
        <v>0</v>
      </c>
      <c r="CU2507">
        <v>0</v>
      </c>
      <c r="CV2507">
        <v>0</v>
      </c>
      <c r="CW2507">
        <v>0</v>
      </c>
      <c r="CX2507">
        <v>0</v>
      </c>
      <c r="CY2507">
        <v>0</v>
      </c>
      <c r="CZ2507">
        <v>0</v>
      </c>
      <c r="DA2507">
        <v>0</v>
      </c>
      <c r="DB2507">
        <v>0</v>
      </c>
      <c r="DC2507">
        <v>156</v>
      </c>
      <c r="DD2507">
        <v>0</v>
      </c>
      <c r="DE2507">
        <v>15000</v>
      </c>
      <c r="DF2507">
        <v>0</v>
      </c>
      <c r="DG2507">
        <v>9633</v>
      </c>
      <c r="DH2507">
        <v>0</v>
      </c>
      <c r="DI2507">
        <v>0</v>
      </c>
      <c r="DJ2507">
        <v>58800</v>
      </c>
      <c r="DK2507">
        <v>145980</v>
      </c>
      <c r="DL2507">
        <v>70846</v>
      </c>
      <c r="DM2507">
        <v>48700</v>
      </c>
      <c r="DN2507">
        <v>0</v>
      </c>
      <c r="DO2507">
        <v>557089</v>
      </c>
      <c r="DP2507">
        <v>317700</v>
      </c>
      <c r="DQ2507">
        <v>-15367</v>
      </c>
      <c r="DR2507">
        <v>0</v>
      </c>
      <c r="DS2507">
        <v>0</v>
      </c>
    </row>
    <row r="2508" spans="1:123" x14ac:dyDescent="0.3">
      <c r="A2508" t="str">
        <f t="shared" si="39"/>
        <v>20371923</v>
      </c>
      <c r="B2508">
        <v>72</v>
      </c>
      <c r="C2508">
        <v>2037</v>
      </c>
      <c r="D2508">
        <v>192312</v>
      </c>
      <c r="E2508">
        <v>44</v>
      </c>
      <c r="F2508">
        <v>1743854</v>
      </c>
      <c r="G2508">
        <v>163089</v>
      </c>
      <c r="H2508">
        <v>550000</v>
      </c>
      <c r="I2508">
        <v>0</v>
      </c>
      <c r="J2508">
        <v>120000</v>
      </c>
      <c r="K2508">
        <v>85000</v>
      </c>
      <c r="L2508">
        <v>200000</v>
      </c>
      <c r="M2508">
        <v>56200</v>
      </c>
      <c r="N2508">
        <v>11500</v>
      </c>
      <c r="O2508">
        <v>25500</v>
      </c>
      <c r="P2508">
        <v>4500</v>
      </c>
      <c r="Q2508">
        <v>2000</v>
      </c>
      <c r="R2508">
        <v>0</v>
      </c>
      <c r="S2508">
        <v>4878</v>
      </c>
      <c r="T2508">
        <v>35000</v>
      </c>
      <c r="U2508">
        <v>36000</v>
      </c>
      <c r="V2508">
        <v>0</v>
      </c>
      <c r="W2508">
        <v>5000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85473</v>
      </c>
      <c r="AD2508">
        <v>44036</v>
      </c>
      <c r="AE2508">
        <v>0</v>
      </c>
      <c r="AF2508">
        <v>129509</v>
      </c>
      <c r="AG2508">
        <v>44036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886069</v>
      </c>
      <c r="AO2508">
        <v>841744</v>
      </c>
      <c r="AP2508">
        <v>129509</v>
      </c>
      <c r="AQ2508">
        <v>0</v>
      </c>
      <c r="AR2508">
        <v>20000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0</v>
      </c>
      <c r="BI2508">
        <v>0</v>
      </c>
      <c r="BJ2508">
        <v>0</v>
      </c>
      <c r="BK2508">
        <v>991253</v>
      </c>
      <c r="BL2508">
        <v>0</v>
      </c>
      <c r="BM2508">
        <v>65621</v>
      </c>
      <c r="BN2508">
        <v>0</v>
      </c>
      <c r="BO2508">
        <v>0</v>
      </c>
      <c r="BP2508">
        <v>0</v>
      </c>
      <c r="BQ2508">
        <v>0</v>
      </c>
      <c r="BR2508">
        <v>0</v>
      </c>
      <c r="BS2508">
        <v>0</v>
      </c>
      <c r="BT2508">
        <v>0</v>
      </c>
      <c r="BU2508">
        <v>0</v>
      </c>
      <c r="BV2508">
        <v>0</v>
      </c>
      <c r="BW2508">
        <v>0</v>
      </c>
      <c r="BX2508">
        <v>0</v>
      </c>
      <c r="BY2508">
        <v>0</v>
      </c>
      <c r="BZ2508">
        <v>0</v>
      </c>
      <c r="CA2508">
        <v>0</v>
      </c>
      <c r="CB2508">
        <v>0</v>
      </c>
      <c r="CC2508">
        <v>0</v>
      </c>
      <c r="CD2508">
        <v>0</v>
      </c>
      <c r="CE2508">
        <v>0</v>
      </c>
      <c r="CF2508">
        <v>0</v>
      </c>
      <c r="CG2508">
        <v>0</v>
      </c>
      <c r="CH2508">
        <v>0</v>
      </c>
      <c r="CI2508">
        <v>0</v>
      </c>
      <c r="CJ2508">
        <v>0</v>
      </c>
      <c r="CK2508">
        <v>0</v>
      </c>
      <c r="CL2508">
        <v>0</v>
      </c>
      <c r="CM2508">
        <v>0</v>
      </c>
      <c r="CN2508">
        <v>0</v>
      </c>
      <c r="CO2508">
        <v>0</v>
      </c>
      <c r="CP2508">
        <v>0</v>
      </c>
      <c r="CQ2508">
        <v>122353</v>
      </c>
      <c r="CR2508">
        <v>0</v>
      </c>
      <c r="CS2508">
        <v>0</v>
      </c>
      <c r="CT2508">
        <v>0</v>
      </c>
      <c r="CU2508">
        <v>0</v>
      </c>
      <c r="CV2508">
        <v>0</v>
      </c>
      <c r="CW2508">
        <v>0</v>
      </c>
      <c r="CX2508">
        <v>0</v>
      </c>
      <c r="CY2508">
        <v>0</v>
      </c>
      <c r="CZ2508">
        <v>0</v>
      </c>
      <c r="DA2508">
        <v>0</v>
      </c>
      <c r="DB2508">
        <v>0</v>
      </c>
      <c r="DC2508">
        <v>156</v>
      </c>
      <c r="DD2508">
        <v>0</v>
      </c>
      <c r="DE2508">
        <v>15000</v>
      </c>
      <c r="DF2508">
        <v>0</v>
      </c>
      <c r="DG2508">
        <v>9633</v>
      </c>
      <c r="DH2508">
        <v>0</v>
      </c>
      <c r="DI2508">
        <v>0</v>
      </c>
      <c r="DJ2508">
        <v>58800</v>
      </c>
      <c r="DK2508">
        <v>145980</v>
      </c>
      <c r="DL2508">
        <v>70846</v>
      </c>
      <c r="DM2508">
        <v>48700</v>
      </c>
      <c r="DN2508">
        <v>0</v>
      </c>
      <c r="DO2508">
        <v>471468</v>
      </c>
      <c r="DP2508">
        <v>317700</v>
      </c>
      <c r="DQ2508">
        <v>-65621</v>
      </c>
      <c r="DR2508">
        <v>0</v>
      </c>
      <c r="DS2508">
        <v>0</v>
      </c>
    </row>
    <row r="2509" spans="1:123" x14ac:dyDescent="0.3">
      <c r="A2509" t="str">
        <f t="shared" si="39"/>
        <v>20381924</v>
      </c>
      <c r="B2509">
        <v>72</v>
      </c>
      <c r="C2509">
        <v>2038</v>
      </c>
      <c r="D2509">
        <v>192412</v>
      </c>
      <c r="E2509">
        <v>18</v>
      </c>
      <c r="F2509">
        <v>1913909</v>
      </c>
      <c r="G2509">
        <v>163079</v>
      </c>
      <c r="H2509">
        <v>550000</v>
      </c>
      <c r="I2509">
        <v>0</v>
      </c>
      <c r="J2509">
        <v>90000</v>
      </c>
      <c r="K2509">
        <v>85000</v>
      </c>
      <c r="L2509">
        <v>200000</v>
      </c>
      <c r="M2509">
        <v>56200</v>
      </c>
      <c r="N2509">
        <v>11500</v>
      </c>
      <c r="O2509">
        <v>25500</v>
      </c>
      <c r="P2509">
        <v>4500</v>
      </c>
      <c r="Q2509">
        <v>2000</v>
      </c>
      <c r="R2509">
        <v>0</v>
      </c>
      <c r="S2509">
        <v>4664</v>
      </c>
      <c r="T2509">
        <v>35000</v>
      </c>
      <c r="U2509">
        <v>36000</v>
      </c>
      <c r="V2509">
        <v>0</v>
      </c>
      <c r="W2509">
        <v>5000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35363</v>
      </c>
      <c r="AD2509">
        <v>0</v>
      </c>
      <c r="AE2509">
        <v>0</v>
      </c>
      <c r="AF2509">
        <v>53583</v>
      </c>
      <c r="AG2509">
        <v>0</v>
      </c>
      <c r="AH2509">
        <v>0</v>
      </c>
      <c r="AI2509">
        <v>44036</v>
      </c>
      <c r="AJ2509">
        <v>0</v>
      </c>
      <c r="AK2509">
        <v>44036</v>
      </c>
      <c r="AL2509">
        <v>44036</v>
      </c>
      <c r="AM2509">
        <v>0</v>
      </c>
      <c r="AN2509">
        <v>931781</v>
      </c>
      <c r="AO2509">
        <v>348260</v>
      </c>
      <c r="AP2509">
        <v>53583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48700</v>
      </c>
      <c r="AW2509">
        <v>0</v>
      </c>
      <c r="AX2509">
        <v>33684</v>
      </c>
      <c r="AY2509">
        <v>0</v>
      </c>
      <c r="AZ2509">
        <v>0</v>
      </c>
      <c r="BA2509">
        <v>25000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0</v>
      </c>
      <c r="BI2509">
        <v>0</v>
      </c>
      <c r="BJ2509">
        <v>0</v>
      </c>
      <c r="BK2509">
        <v>509227</v>
      </c>
      <c r="BL2509">
        <v>0</v>
      </c>
      <c r="BM2509">
        <v>53987</v>
      </c>
      <c r="BN2509">
        <v>0</v>
      </c>
      <c r="BO2509">
        <v>0</v>
      </c>
      <c r="BP2509">
        <v>0</v>
      </c>
      <c r="BQ2509">
        <v>0</v>
      </c>
      <c r="BR2509">
        <v>0</v>
      </c>
      <c r="BS2509">
        <v>0</v>
      </c>
      <c r="BT2509">
        <v>0</v>
      </c>
      <c r="BU2509">
        <v>0</v>
      </c>
      <c r="BV2509">
        <v>0</v>
      </c>
      <c r="BW2509">
        <v>0</v>
      </c>
      <c r="BX2509">
        <v>0</v>
      </c>
      <c r="BY2509">
        <v>0</v>
      </c>
      <c r="BZ2509">
        <v>0</v>
      </c>
      <c r="CA2509">
        <v>0</v>
      </c>
      <c r="CB2509">
        <v>0</v>
      </c>
      <c r="CC2509">
        <v>0</v>
      </c>
      <c r="CD2509">
        <v>156</v>
      </c>
      <c r="CE2509">
        <v>0</v>
      </c>
      <c r="CF2509">
        <v>15000</v>
      </c>
      <c r="CG2509">
        <v>0</v>
      </c>
      <c r="CH2509">
        <v>0</v>
      </c>
      <c r="CI2509">
        <v>0</v>
      </c>
      <c r="CJ2509">
        <v>0</v>
      </c>
      <c r="CK2509">
        <v>0</v>
      </c>
      <c r="CL2509">
        <v>0</v>
      </c>
      <c r="CM2509">
        <v>0</v>
      </c>
      <c r="CN2509">
        <v>0</v>
      </c>
      <c r="CO2509">
        <v>0</v>
      </c>
      <c r="CP2509">
        <v>0</v>
      </c>
      <c r="CQ2509">
        <v>48366</v>
      </c>
      <c r="CR2509">
        <v>0</v>
      </c>
      <c r="CS2509">
        <v>0</v>
      </c>
      <c r="CT2509">
        <v>0</v>
      </c>
      <c r="CU2509">
        <v>0</v>
      </c>
      <c r="CV2509">
        <v>0</v>
      </c>
      <c r="CW2509">
        <v>0</v>
      </c>
      <c r="CX2509">
        <v>0</v>
      </c>
      <c r="CY2509">
        <v>0</v>
      </c>
      <c r="CZ2509">
        <v>0</v>
      </c>
      <c r="DA2509">
        <v>0</v>
      </c>
      <c r="DB2509">
        <v>0</v>
      </c>
      <c r="DC2509">
        <v>0</v>
      </c>
      <c r="DD2509">
        <v>0</v>
      </c>
      <c r="DE2509">
        <v>0</v>
      </c>
      <c r="DF2509">
        <v>0</v>
      </c>
      <c r="DG2509">
        <v>9633</v>
      </c>
      <c r="DH2509">
        <v>0</v>
      </c>
      <c r="DI2509">
        <v>0</v>
      </c>
      <c r="DJ2509">
        <v>25116</v>
      </c>
      <c r="DK2509">
        <v>120980</v>
      </c>
      <c r="DL2509">
        <v>70846</v>
      </c>
      <c r="DM2509">
        <v>0</v>
      </c>
      <c r="DN2509">
        <v>0</v>
      </c>
      <c r="DO2509">
        <v>318977</v>
      </c>
      <c r="DP2509">
        <v>317700</v>
      </c>
      <c r="DQ2509">
        <v>-779364</v>
      </c>
      <c r="DR2509">
        <v>602837</v>
      </c>
      <c r="DS2509">
        <v>0</v>
      </c>
    </row>
    <row r="2510" spans="1:123" x14ac:dyDescent="0.3">
      <c r="A2510" t="str">
        <f t="shared" si="39"/>
        <v>20391925</v>
      </c>
      <c r="B2510">
        <v>72</v>
      </c>
      <c r="C2510">
        <v>2039</v>
      </c>
      <c r="D2510">
        <v>192512</v>
      </c>
      <c r="E2510">
        <v>39</v>
      </c>
      <c r="F2510">
        <v>2066212</v>
      </c>
      <c r="G2510">
        <v>163069</v>
      </c>
      <c r="H2510">
        <v>550000</v>
      </c>
      <c r="I2510">
        <v>0</v>
      </c>
      <c r="J2510">
        <v>90000</v>
      </c>
      <c r="K2510">
        <v>85000</v>
      </c>
      <c r="L2510">
        <v>200000</v>
      </c>
      <c r="M2510">
        <v>56200</v>
      </c>
      <c r="N2510">
        <v>11500</v>
      </c>
      <c r="O2510">
        <v>25500</v>
      </c>
      <c r="P2510">
        <v>4500</v>
      </c>
      <c r="Q2510">
        <v>2000</v>
      </c>
      <c r="R2510">
        <v>0</v>
      </c>
      <c r="S2510">
        <v>4451</v>
      </c>
      <c r="T2510">
        <v>35000</v>
      </c>
      <c r="U2510">
        <v>36000</v>
      </c>
      <c r="V2510">
        <v>0</v>
      </c>
      <c r="W2510">
        <v>5000</v>
      </c>
      <c r="X2510">
        <v>0</v>
      </c>
      <c r="Y2510">
        <v>0</v>
      </c>
      <c r="Z2510">
        <v>0</v>
      </c>
      <c r="AA2510">
        <v>0</v>
      </c>
      <c r="AB2510">
        <v>44036</v>
      </c>
      <c r="AC2510">
        <v>75376</v>
      </c>
      <c r="AD2510">
        <v>0</v>
      </c>
      <c r="AE2510">
        <v>44036</v>
      </c>
      <c r="AF2510">
        <v>70174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914977</v>
      </c>
      <c r="AO2510">
        <v>742308</v>
      </c>
      <c r="AP2510">
        <v>114210</v>
      </c>
      <c r="AQ2510">
        <v>0</v>
      </c>
      <c r="AR2510">
        <v>14843</v>
      </c>
      <c r="AS2510">
        <v>0</v>
      </c>
      <c r="AT2510">
        <v>0</v>
      </c>
      <c r="AU2510">
        <v>0</v>
      </c>
      <c r="AV2510">
        <v>0</v>
      </c>
      <c r="AW2510">
        <v>9636</v>
      </c>
      <c r="AX2510">
        <v>25116</v>
      </c>
      <c r="AY2510">
        <v>0</v>
      </c>
      <c r="AZ2510">
        <v>0</v>
      </c>
      <c r="BA2510">
        <v>25000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0</v>
      </c>
      <c r="BI2510">
        <v>0</v>
      </c>
      <c r="BJ2510">
        <v>0</v>
      </c>
      <c r="BK2510">
        <v>931114</v>
      </c>
      <c r="BL2510">
        <v>0</v>
      </c>
      <c r="BM2510">
        <v>28366</v>
      </c>
      <c r="BN2510">
        <v>0</v>
      </c>
      <c r="BO2510">
        <v>0</v>
      </c>
      <c r="BP2510">
        <v>0</v>
      </c>
      <c r="BQ2510">
        <v>0</v>
      </c>
      <c r="BR2510">
        <v>0</v>
      </c>
      <c r="BS2510">
        <v>0</v>
      </c>
      <c r="BT2510">
        <v>0</v>
      </c>
      <c r="BU2510">
        <v>0</v>
      </c>
      <c r="BV2510">
        <v>0</v>
      </c>
      <c r="BW2510">
        <v>0</v>
      </c>
      <c r="BX2510">
        <v>0</v>
      </c>
      <c r="BY2510">
        <v>0</v>
      </c>
      <c r="BZ2510">
        <v>0</v>
      </c>
      <c r="CA2510">
        <v>0</v>
      </c>
      <c r="CB2510">
        <v>0</v>
      </c>
      <c r="CC2510">
        <v>0</v>
      </c>
      <c r="CD2510">
        <v>0</v>
      </c>
      <c r="CE2510">
        <v>0</v>
      </c>
      <c r="CF2510">
        <v>0</v>
      </c>
      <c r="CG2510">
        <v>0</v>
      </c>
      <c r="CH2510">
        <v>0</v>
      </c>
      <c r="CI2510">
        <v>0</v>
      </c>
      <c r="CJ2510">
        <v>0</v>
      </c>
      <c r="CK2510">
        <v>0</v>
      </c>
      <c r="CL2510">
        <v>0</v>
      </c>
      <c r="CM2510">
        <v>0</v>
      </c>
      <c r="CN2510">
        <v>0</v>
      </c>
      <c r="CO2510">
        <v>0</v>
      </c>
      <c r="CP2510">
        <v>0</v>
      </c>
      <c r="CQ2510">
        <v>0</v>
      </c>
      <c r="CR2510">
        <v>0</v>
      </c>
      <c r="CS2510">
        <v>0</v>
      </c>
      <c r="CT2510">
        <v>0</v>
      </c>
      <c r="CU2510">
        <v>0</v>
      </c>
      <c r="CV2510">
        <v>0</v>
      </c>
      <c r="CW2510">
        <v>0</v>
      </c>
      <c r="CX2510">
        <v>0</v>
      </c>
      <c r="CY2510">
        <v>0</v>
      </c>
      <c r="CZ2510">
        <v>0</v>
      </c>
      <c r="DA2510">
        <v>0</v>
      </c>
      <c r="DB2510">
        <v>0</v>
      </c>
      <c r="DC2510">
        <v>0</v>
      </c>
      <c r="DD2510">
        <v>0</v>
      </c>
      <c r="DE2510">
        <v>0</v>
      </c>
      <c r="DF2510">
        <v>0</v>
      </c>
      <c r="DG2510">
        <v>9633</v>
      </c>
      <c r="DH2510">
        <v>0</v>
      </c>
      <c r="DI2510">
        <v>0</v>
      </c>
      <c r="DJ2510">
        <v>0</v>
      </c>
      <c r="DK2510">
        <v>95980</v>
      </c>
      <c r="DL2510">
        <v>61210</v>
      </c>
      <c r="DM2510">
        <v>0</v>
      </c>
      <c r="DN2510">
        <v>0</v>
      </c>
      <c r="DO2510">
        <v>166823</v>
      </c>
      <c r="DP2510">
        <v>317700</v>
      </c>
      <c r="DQ2510">
        <v>-478943</v>
      </c>
      <c r="DR2510">
        <v>390825</v>
      </c>
      <c r="DS2510">
        <v>0</v>
      </c>
    </row>
    <row r="2511" spans="1:123" x14ac:dyDescent="0.3">
      <c r="A2511" t="str">
        <f t="shared" si="39"/>
        <v>20401926</v>
      </c>
      <c r="B2511">
        <v>72</v>
      </c>
      <c r="C2511">
        <v>2040</v>
      </c>
      <c r="D2511">
        <v>192612</v>
      </c>
      <c r="E2511">
        <v>38</v>
      </c>
      <c r="F2511">
        <v>1836490</v>
      </c>
      <c r="G2511">
        <v>163060</v>
      </c>
      <c r="H2511">
        <v>550000</v>
      </c>
      <c r="I2511">
        <v>0</v>
      </c>
      <c r="J2511">
        <v>90000</v>
      </c>
      <c r="K2511">
        <v>85000</v>
      </c>
      <c r="L2511">
        <v>200000</v>
      </c>
      <c r="M2511">
        <v>56200</v>
      </c>
      <c r="N2511">
        <v>11500</v>
      </c>
      <c r="O2511">
        <v>25500</v>
      </c>
      <c r="P2511">
        <v>4500</v>
      </c>
      <c r="Q2511">
        <v>2000</v>
      </c>
      <c r="R2511">
        <v>0</v>
      </c>
      <c r="S2511">
        <v>4237</v>
      </c>
      <c r="T2511">
        <v>35000</v>
      </c>
      <c r="U2511">
        <v>36000</v>
      </c>
      <c r="V2511">
        <v>0</v>
      </c>
      <c r="W2511">
        <v>10000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73028</v>
      </c>
      <c r="AD2511">
        <v>0</v>
      </c>
      <c r="AE2511">
        <v>0</v>
      </c>
      <c r="AF2511">
        <v>110652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869285</v>
      </c>
      <c r="AO2511">
        <v>719183</v>
      </c>
      <c r="AP2511">
        <v>110652</v>
      </c>
      <c r="AQ2511">
        <v>0</v>
      </c>
      <c r="AR2511">
        <v>13602</v>
      </c>
      <c r="AS2511">
        <v>0</v>
      </c>
      <c r="AT2511">
        <v>0</v>
      </c>
      <c r="AU2511">
        <v>0</v>
      </c>
      <c r="AV2511">
        <v>0</v>
      </c>
      <c r="AW2511">
        <v>8719</v>
      </c>
      <c r="AX2511">
        <v>0</v>
      </c>
      <c r="AY2511">
        <v>0</v>
      </c>
      <c r="AZ2511">
        <v>0</v>
      </c>
      <c r="BA2511">
        <v>25000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0</v>
      </c>
      <c r="BI2511">
        <v>0</v>
      </c>
      <c r="BJ2511">
        <v>0</v>
      </c>
      <c r="BK2511">
        <v>877156</v>
      </c>
      <c r="BL2511">
        <v>0</v>
      </c>
      <c r="BM2511">
        <v>0</v>
      </c>
      <c r="BN2511">
        <v>0</v>
      </c>
      <c r="BO2511">
        <v>0</v>
      </c>
      <c r="BP2511">
        <v>0</v>
      </c>
      <c r="BQ2511">
        <v>0</v>
      </c>
      <c r="BR2511">
        <v>0</v>
      </c>
      <c r="BS2511">
        <v>0</v>
      </c>
      <c r="BT2511">
        <v>0</v>
      </c>
      <c r="BU2511">
        <v>0</v>
      </c>
      <c r="BV2511">
        <v>0</v>
      </c>
      <c r="BW2511">
        <v>0</v>
      </c>
      <c r="BX2511">
        <v>0</v>
      </c>
      <c r="BY2511">
        <v>0</v>
      </c>
      <c r="BZ2511">
        <v>0</v>
      </c>
      <c r="CA2511">
        <v>0</v>
      </c>
      <c r="CB2511">
        <v>0</v>
      </c>
      <c r="CC2511">
        <v>0</v>
      </c>
      <c r="CD2511">
        <v>0</v>
      </c>
      <c r="CE2511">
        <v>0</v>
      </c>
      <c r="CF2511">
        <v>0</v>
      </c>
      <c r="CG2511">
        <v>0</v>
      </c>
      <c r="CH2511">
        <v>0</v>
      </c>
      <c r="CI2511">
        <v>0</v>
      </c>
      <c r="CJ2511">
        <v>0</v>
      </c>
      <c r="CK2511">
        <v>0</v>
      </c>
      <c r="CL2511">
        <v>0</v>
      </c>
      <c r="CM2511">
        <v>0</v>
      </c>
      <c r="CN2511">
        <v>0</v>
      </c>
      <c r="CO2511">
        <v>0</v>
      </c>
      <c r="CP2511">
        <v>0</v>
      </c>
      <c r="CQ2511">
        <v>0</v>
      </c>
      <c r="CR2511">
        <v>0</v>
      </c>
      <c r="CS2511">
        <v>0</v>
      </c>
      <c r="CT2511">
        <v>0</v>
      </c>
      <c r="CU2511">
        <v>0</v>
      </c>
      <c r="CV2511">
        <v>0</v>
      </c>
      <c r="CW2511">
        <v>0</v>
      </c>
      <c r="CX2511">
        <v>0</v>
      </c>
      <c r="CY2511">
        <v>0</v>
      </c>
      <c r="CZ2511">
        <v>0</v>
      </c>
      <c r="DA2511">
        <v>0</v>
      </c>
      <c r="DB2511">
        <v>0</v>
      </c>
      <c r="DC2511">
        <v>0</v>
      </c>
      <c r="DD2511">
        <v>0</v>
      </c>
      <c r="DE2511">
        <v>0</v>
      </c>
      <c r="DF2511">
        <v>0</v>
      </c>
      <c r="DG2511">
        <v>9633</v>
      </c>
      <c r="DH2511">
        <v>0</v>
      </c>
      <c r="DI2511">
        <v>0</v>
      </c>
      <c r="DJ2511">
        <v>0</v>
      </c>
      <c r="DK2511">
        <v>70980</v>
      </c>
      <c r="DL2511">
        <v>52491</v>
      </c>
      <c r="DM2511">
        <v>0</v>
      </c>
      <c r="DN2511">
        <v>0</v>
      </c>
      <c r="DO2511">
        <v>133104</v>
      </c>
      <c r="DP2511">
        <v>297700</v>
      </c>
      <c r="DQ2511">
        <v>-322828</v>
      </c>
      <c r="DR2511">
        <v>289109</v>
      </c>
      <c r="DS2511">
        <v>0</v>
      </c>
    </row>
    <row r="2512" spans="1:123" x14ac:dyDescent="0.3">
      <c r="A2512" t="str">
        <f t="shared" si="39"/>
        <v>20411927</v>
      </c>
      <c r="B2512">
        <v>72</v>
      </c>
      <c r="C2512">
        <v>2041</v>
      </c>
      <c r="D2512">
        <v>192712</v>
      </c>
      <c r="E2512">
        <v>44</v>
      </c>
      <c r="F2512">
        <v>1660478</v>
      </c>
      <c r="G2512">
        <v>163056</v>
      </c>
      <c r="H2512">
        <v>550000</v>
      </c>
      <c r="I2512">
        <v>0</v>
      </c>
      <c r="J2512">
        <v>0</v>
      </c>
      <c r="K2512">
        <v>85000</v>
      </c>
      <c r="L2512">
        <v>200000</v>
      </c>
      <c r="M2512">
        <v>56200</v>
      </c>
      <c r="N2512">
        <v>11500</v>
      </c>
      <c r="O2512">
        <v>25500</v>
      </c>
      <c r="P2512">
        <v>4500</v>
      </c>
      <c r="Q2512">
        <v>2000</v>
      </c>
      <c r="R2512">
        <v>0</v>
      </c>
      <c r="S2512">
        <v>4023</v>
      </c>
      <c r="T2512">
        <v>35000</v>
      </c>
      <c r="U2512">
        <v>36000</v>
      </c>
      <c r="V2512">
        <v>0</v>
      </c>
      <c r="W2512">
        <v>10000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85239</v>
      </c>
      <c r="AD2512">
        <v>43915</v>
      </c>
      <c r="AE2512">
        <v>0</v>
      </c>
      <c r="AF2512">
        <v>129154</v>
      </c>
      <c r="AG2512">
        <v>43915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760570</v>
      </c>
      <c r="AO2512">
        <v>839432</v>
      </c>
      <c r="AP2512">
        <v>129154</v>
      </c>
      <c r="AQ2512">
        <v>0</v>
      </c>
      <c r="AR2512">
        <v>20000</v>
      </c>
      <c r="AS2512">
        <v>0</v>
      </c>
      <c r="AT2512">
        <v>0</v>
      </c>
      <c r="AU2512">
        <v>0</v>
      </c>
      <c r="AV2512">
        <v>0</v>
      </c>
      <c r="AW2512">
        <v>13487</v>
      </c>
      <c r="AX2512">
        <v>0</v>
      </c>
      <c r="AY2512">
        <v>57</v>
      </c>
      <c r="AZ2512">
        <v>0</v>
      </c>
      <c r="BA2512">
        <v>25000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0</v>
      </c>
      <c r="BI2512">
        <v>0</v>
      </c>
      <c r="BJ2512">
        <v>0</v>
      </c>
      <c r="BK2512">
        <v>1027130</v>
      </c>
      <c r="BL2512">
        <v>0</v>
      </c>
      <c r="BM2512">
        <v>0</v>
      </c>
      <c r="BN2512">
        <v>0</v>
      </c>
      <c r="BO2512">
        <v>0</v>
      </c>
      <c r="BP2512">
        <v>0</v>
      </c>
      <c r="BQ2512">
        <v>0</v>
      </c>
      <c r="BR2512">
        <v>0</v>
      </c>
      <c r="BS2512">
        <v>0</v>
      </c>
      <c r="BT2512">
        <v>0</v>
      </c>
      <c r="BU2512">
        <v>0</v>
      </c>
      <c r="BV2512">
        <v>0</v>
      </c>
      <c r="BW2512">
        <v>0</v>
      </c>
      <c r="BX2512">
        <v>0</v>
      </c>
      <c r="BY2512">
        <v>0</v>
      </c>
      <c r="BZ2512">
        <v>0</v>
      </c>
      <c r="CA2512">
        <v>0</v>
      </c>
      <c r="CB2512">
        <v>0</v>
      </c>
      <c r="CC2512">
        <v>0</v>
      </c>
      <c r="CD2512">
        <v>0</v>
      </c>
      <c r="CE2512">
        <v>0</v>
      </c>
      <c r="CF2512">
        <v>0</v>
      </c>
      <c r="CG2512">
        <v>0</v>
      </c>
      <c r="CH2512">
        <v>0</v>
      </c>
      <c r="CI2512">
        <v>0</v>
      </c>
      <c r="CJ2512">
        <v>0</v>
      </c>
      <c r="CK2512">
        <v>0</v>
      </c>
      <c r="CL2512">
        <v>0</v>
      </c>
      <c r="CM2512">
        <v>0</v>
      </c>
      <c r="CN2512">
        <v>0</v>
      </c>
      <c r="CO2512">
        <v>0</v>
      </c>
      <c r="CP2512">
        <v>0</v>
      </c>
      <c r="CQ2512">
        <v>0</v>
      </c>
      <c r="CR2512">
        <v>0</v>
      </c>
      <c r="CS2512">
        <v>0</v>
      </c>
      <c r="CT2512">
        <v>0</v>
      </c>
      <c r="CU2512">
        <v>0</v>
      </c>
      <c r="CV2512">
        <v>0</v>
      </c>
      <c r="CW2512">
        <v>0</v>
      </c>
      <c r="CX2512">
        <v>0</v>
      </c>
      <c r="CY2512">
        <v>0</v>
      </c>
      <c r="CZ2512">
        <v>0</v>
      </c>
      <c r="DA2512">
        <v>0</v>
      </c>
      <c r="DB2512">
        <v>0</v>
      </c>
      <c r="DC2512">
        <v>0</v>
      </c>
      <c r="DD2512">
        <v>0</v>
      </c>
      <c r="DE2512">
        <v>0</v>
      </c>
      <c r="DF2512">
        <v>0</v>
      </c>
      <c r="DG2512">
        <v>9633</v>
      </c>
      <c r="DH2512">
        <v>0</v>
      </c>
      <c r="DI2512">
        <v>0</v>
      </c>
      <c r="DJ2512">
        <v>0</v>
      </c>
      <c r="DK2512">
        <v>45980</v>
      </c>
      <c r="DL2512">
        <v>39003</v>
      </c>
      <c r="DM2512">
        <v>0</v>
      </c>
      <c r="DN2512">
        <v>0</v>
      </c>
      <c r="DO2512">
        <v>94616</v>
      </c>
      <c r="DP2512">
        <v>277700</v>
      </c>
      <c r="DQ2512">
        <v>-110322</v>
      </c>
      <c r="DR2512">
        <v>71835</v>
      </c>
      <c r="DS2512">
        <v>0</v>
      </c>
    </row>
    <row r="2513" spans="1:123" x14ac:dyDescent="0.3">
      <c r="A2513" t="str">
        <f t="shared" si="39"/>
        <v>20421928</v>
      </c>
      <c r="B2513">
        <v>72</v>
      </c>
      <c r="C2513">
        <v>2042</v>
      </c>
      <c r="D2513">
        <v>192812</v>
      </c>
      <c r="E2513">
        <v>52</v>
      </c>
      <c r="F2513">
        <v>1877093</v>
      </c>
      <c r="G2513">
        <v>163053</v>
      </c>
      <c r="H2513">
        <v>550000</v>
      </c>
      <c r="I2513">
        <v>0</v>
      </c>
      <c r="J2513">
        <v>0</v>
      </c>
      <c r="K2513">
        <v>85000</v>
      </c>
      <c r="L2513">
        <v>200000</v>
      </c>
      <c r="M2513">
        <v>56200</v>
      </c>
      <c r="N2513">
        <v>11500</v>
      </c>
      <c r="O2513">
        <v>25500</v>
      </c>
      <c r="P2513">
        <v>4500</v>
      </c>
      <c r="Q2513">
        <v>2000</v>
      </c>
      <c r="R2513">
        <v>0</v>
      </c>
      <c r="S2513">
        <v>3810</v>
      </c>
      <c r="T2513">
        <v>35000</v>
      </c>
      <c r="U2513">
        <v>36000</v>
      </c>
      <c r="V2513">
        <v>0</v>
      </c>
      <c r="W2513">
        <v>10000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100126</v>
      </c>
      <c r="AD2513">
        <v>51585</v>
      </c>
      <c r="AE2513">
        <v>0</v>
      </c>
      <c r="AF2513">
        <v>151711</v>
      </c>
      <c r="AG2513">
        <v>51585</v>
      </c>
      <c r="AH2513">
        <v>0</v>
      </c>
      <c r="AI2513">
        <v>43915</v>
      </c>
      <c r="AJ2513">
        <v>0</v>
      </c>
      <c r="AK2513">
        <v>43915</v>
      </c>
      <c r="AL2513">
        <v>43915</v>
      </c>
      <c r="AM2513">
        <v>0</v>
      </c>
      <c r="AN2513">
        <v>737799</v>
      </c>
      <c r="AO2513">
        <v>986044</v>
      </c>
      <c r="AP2513">
        <v>151711</v>
      </c>
      <c r="AQ2513">
        <v>0</v>
      </c>
      <c r="AR2513">
        <v>20000</v>
      </c>
      <c r="AS2513">
        <v>0</v>
      </c>
      <c r="AT2513">
        <v>0</v>
      </c>
      <c r="AU2513">
        <v>0</v>
      </c>
      <c r="AV2513">
        <v>0</v>
      </c>
      <c r="AW2513">
        <v>19301</v>
      </c>
      <c r="AX2513">
        <v>0</v>
      </c>
      <c r="AY2513">
        <v>7926</v>
      </c>
      <c r="AZ2513">
        <v>0</v>
      </c>
      <c r="BA2513">
        <v>25000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0</v>
      </c>
      <c r="BI2513">
        <v>0</v>
      </c>
      <c r="BJ2513">
        <v>0</v>
      </c>
      <c r="BK2513">
        <v>1209982</v>
      </c>
      <c r="BL2513">
        <v>0</v>
      </c>
      <c r="BM2513">
        <v>0</v>
      </c>
      <c r="BN2513">
        <v>0</v>
      </c>
      <c r="BO2513">
        <v>0</v>
      </c>
      <c r="BP2513">
        <v>0</v>
      </c>
      <c r="BQ2513">
        <v>0</v>
      </c>
      <c r="BR2513">
        <v>0</v>
      </c>
      <c r="BS2513">
        <v>0</v>
      </c>
      <c r="BT2513">
        <v>0</v>
      </c>
      <c r="BU2513">
        <v>0</v>
      </c>
      <c r="BV2513">
        <v>0</v>
      </c>
      <c r="BW2513">
        <v>0</v>
      </c>
      <c r="BX2513">
        <v>0</v>
      </c>
      <c r="BY2513">
        <v>0</v>
      </c>
      <c r="BZ2513">
        <v>0</v>
      </c>
      <c r="CA2513">
        <v>0</v>
      </c>
      <c r="CB2513">
        <v>0</v>
      </c>
      <c r="CC2513">
        <v>0</v>
      </c>
      <c r="CD2513">
        <v>0</v>
      </c>
      <c r="CE2513">
        <v>0</v>
      </c>
      <c r="CF2513">
        <v>0</v>
      </c>
      <c r="CG2513">
        <v>0</v>
      </c>
      <c r="CH2513">
        <v>0</v>
      </c>
      <c r="CI2513">
        <v>0</v>
      </c>
      <c r="CJ2513">
        <v>0</v>
      </c>
      <c r="CK2513">
        <v>0</v>
      </c>
      <c r="CL2513">
        <v>0</v>
      </c>
      <c r="CM2513">
        <v>0</v>
      </c>
      <c r="CN2513">
        <v>0</v>
      </c>
      <c r="CO2513">
        <v>0</v>
      </c>
      <c r="CP2513">
        <v>0</v>
      </c>
      <c r="CQ2513">
        <v>0</v>
      </c>
      <c r="CR2513">
        <v>0</v>
      </c>
      <c r="CS2513">
        <v>0</v>
      </c>
      <c r="CT2513">
        <v>0</v>
      </c>
      <c r="CU2513">
        <v>0</v>
      </c>
      <c r="CV2513">
        <v>0</v>
      </c>
      <c r="CW2513">
        <v>0</v>
      </c>
      <c r="CX2513">
        <v>0</v>
      </c>
      <c r="CY2513">
        <v>0</v>
      </c>
      <c r="CZ2513">
        <v>0</v>
      </c>
      <c r="DA2513">
        <v>0</v>
      </c>
      <c r="DB2513">
        <v>0</v>
      </c>
      <c r="DC2513">
        <v>0</v>
      </c>
      <c r="DD2513">
        <v>0</v>
      </c>
      <c r="DE2513">
        <v>0</v>
      </c>
      <c r="DF2513">
        <v>0</v>
      </c>
      <c r="DG2513">
        <v>9633</v>
      </c>
      <c r="DH2513">
        <v>0</v>
      </c>
      <c r="DI2513">
        <v>0</v>
      </c>
      <c r="DJ2513">
        <v>0</v>
      </c>
      <c r="DK2513">
        <v>20980</v>
      </c>
      <c r="DL2513">
        <v>19702</v>
      </c>
      <c r="DM2513">
        <v>0</v>
      </c>
      <c r="DN2513">
        <v>0</v>
      </c>
      <c r="DO2513">
        <v>94230</v>
      </c>
      <c r="DP2513">
        <v>257700</v>
      </c>
      <c r="DQ2513">
        <v>-172666</v>
      </c>
      <c r="DR2513">
        <v>128365</v>
      </c>
      <c r="DS2513">
        <v>0</v>
      </c>
    </row>
    <row r="2514" spans="1:123" x14ac:dyDescent="0.3">
      <c r="A2514" t="str">
        <f t="shared" si="39"/>
        <v>20431929</v>
      </c>
      <c r="B2514">
        <v>72</v>
      </c>
      <c r="C2514">
        <v>2043</v>
      </c>
      <c r="D2514">
        <v>192912</v>
      </c>
      <c r="E2514">
        <v>17</v>
      </c>
      <c r="F2514">
        <v>2096355</v>
      </c>
      <c r="G2514">
        <v>163049</v>
      </c>
      <c r="H2514">
        <v>550000</v>
      </c>
      <c r="I2514">
        <v>0</v>
      </c>
      <c r="J2514">
        <v>0</v>
      </c>
      <c r="K2514">
        <v>85000</v>
      </c>
      <c r="L2514">
        <v>200000</v>
      </c>
      <c r="M2514">
        <v>56200</v>
      </c>
      <c r="N2514">
        <v>11500</v>
      </c>
      <c r="O2514">
        <v>25500</v>
      </c>
      <c r="P2514">
        <v>4500</v>
      </c>
      <c r="Q2514">
        <v>2000</v>
      </c>
      <c r="R2514">
        <v>0</v>
      </c>
      <c r="S2514">
        <v>3595</v>
      </c>
      <c r="T2514">
        <v>35000</v>
      </c>
      <c r="U2514">
        <v>36000</v>
      </c>
      <c r="V2514">
        <v>0</v>
      </c>
      <c r="W2514">
        <v>10000</v>
      </c>
      <c r="X2514">
        <v>0</v>
      </c>
      <c r="Y2514">
        <v>0</v>
      </c>
      <c r="Z2514">
        <v>0</v>
      </c>
      <c r="AA2514">
        <v>0</v>
      </c>
      <c r="AB2514">
        <v>43915</v>
      </c>
      <c r="AC2514">
        <v>32733</v>
      </c>
      <c r="AD2514">
        <v>0</v>
      </c>
      <c r="AE2514">
        <v>43915</v>
      </c>
      <c r="AF2514">
        <v>5683</v>
      </c>
      <c r="AG2514">
        <v>0</v>
      </c>
      <c r="AH2514">
        <v>0</v>
      </c>
      <c r="AI2514">
        <v>51585</v>
      </c>
      <c r="AJ2514">
        <v>0</v>
      </c>
      <c r="AK2514">
        <v>51585</v>
      </c>
      <c r="AL2514">
        <v>51585</v>
      </c>
      <c r="AM2514">
        <v>0</v>
      </c>
      <c r="AN2514">
        <v>883612</v>
      </c>
      <c r="AO2514">
        <v>322360</v>
      </c>
      <c r="AP2514">
        <v>49598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20980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0</v>
      </c>
      <c r="BI2514">
        <v>0</v>
      </c>
      <c r="BJ2514">
        <v>0</v>
      </c>
      <c r="BK2514">
        <v>392938</v>
      </c>
      <c r="BL2514">
        <v>0</v>
      </c>
      <c r="BM2514">
        <v>0</v>
      </c>
      <c r="BN2514">
        <v>0</v>
      </c>
      <c r="BO2514">
        <v>0</v>
      </c>
      <c r="BP2514">
        <v>0</v>
      </c>
      <c r="BQ2514">
        <v>0</v>
      </c>
      <c r="BR2514">
        <v>0</v>
      </c>
      <c r="BS2514">
        <v>0</v>
      </c>
      <c r="BT2514">
        <v>0</v>
      </c>
      <c r="BU2514">
        <v>0</v>
      </c>
      <c r="BV2514">
        <v>0</v>
      </c>
      <c r="BW2514">
        <v>0</v>
      </c>
      <c r="BX2514">
        <v>0</v>
      </c>
      <c r="BY2514">
        <v>0</v>
      </c>
      <c r="BZ2514">
        <v>0</v>
      </c>
      <c r="CA2514">
        <v>0</v>
      </c>
      <c r="CB2514">
        <v>0</v>
      </c>
      <c r="CC2514">
        <v>0</v>
      </c>
      <c r="CD2514">
        <v>0</v>
      </c>
      <c r="CE2514">
        <v>0</v>
      </c>
      <c r="CF2514">
        <v>0</v>
      </c>
      <c r="CG2514">
        <v>0</v>
      </c>
      <c r="CH2514">
        <v>0</v>
      </c>
      <c r="CI2514">
        <v>0</v>
      </c>
      <c r="CJ2514">
        <v>0</v>
      </c>
      <c r="CK2514">
        <v>0</v>
      </c>
      <c r="CL2514">
        <v>0</v>
      </c>
      <c r="CM2514">
        <v>0</v>
      </c>
      <c r="CN2514">
        <v>0</v>
      </c>
      <c r="CO2514">
        <v>0</v>
      </c>
      <c r="CP2514">
        <v>0</v>
      </c>
      <c r="CQ2514">
        <v>0</v>
      </c>
      <c r="CR2514">
        <v>0</v>
      </c>
      <c r="CS2514">
        <v>0</v>
      </c>
      <c r="CT2514">
        <v>0</v>
      </c>
      <c r="CU2514">
        <v>0</v>
      </c>
      <c r="CV2514">
        <v>0</v>
      </c>
      <c r="CW2514">
        <v>0</v>
      </c>
      <c r="CX2514">
        <v>0</v>
      </c>
      <c r="CY2514">
        <v>0</v>
      </c>
      <c r="CZ2514">
        <v>0</v>
      </c>
      <c r="DA2514">
        <v>0</v>
      </c>
      <c r="DB2514">
        <v>0</v>
      </c>
      <c r="DC2514">
        <v>0</v>
      </c>
      <c r="DD2514">
        <v>0</v>
      </c>
      <c r="DE2514">
        <v>0</v>
      </c>
      <c r="DF2514">
        <v>0</v>
      </c>
      <c r="DG2514">
        <v>9633</v>
      </c>
      <c r="DH2514">
        <v>0</v>
      </c>
      <c r="DI2514">
        <v>0</v>
      </c>
      <c r="DJ2514">
        <v>0</v>
      </c>
      <c r="DK2514">
        <v>0</v>
      </c>
      <c r="DL2514">
        <v>19702</v>
      </c>
      <c r="DM2514">
        <v>0</v>
      </c>
      <c r="DN2514">
        <v>0</v>
      </c>
      <c r="DO2514">
        <v>80920</v>
      </c>
      <c r="DP2514">
        <v>237700</v>
      </c>
      <c r="DQ2514">
        <v>-1039834</v>
      </c>
      <c r="DR2514">
        <v>1018854</v>
      </c>
      <c r="DS2514">
        <v>0</v>
      </c>
    </row>
    <row r="2515" spans="1:123" x14ac:dyDescent="0.3">
      <c r="A2515" t="str">
        <f t="shared" si="39"/>
        <v>20441930</v>
      </c>
      <c r="B2515">
        <v>72</v>
      </c>
      <c r="C2515">
        <v>2044</v>
      </c>
      <c r="D2515">
        <v>193012</v>
      </c>
      <c r="E2515">
        <v>50</v>
      </c>
      <c r="F2515">
        <v>2064026</v>
      </c>
      <c r="G2515">
        <v>163046</v>
      </c>
      <c r="H2515">
        <v>550000</v>
      </c>
      <c r="I2515">
        <v>0</v>
      </c>
      <c r="J2515">
        <v>0</v>
      </c>
      <c r="K2515">
        <v>85000</v>
      </c>
      <c r="L2515">
        <v>200000</v>
      </c>
      <c r="M2515">
        <v>56200</v>
      </c>
      <c r="N2515">
        <v>11500</v>
      </c>
      <c r="O2515">
        <v>25500</v>
      </c>
      <c r="P2515">
        <v>4500</v>
      </c>
      <c r="Q2515">
        <v>2000</v>
      </c>
      <c r="R2515">
        <v>0</v>
      </c>
      <c r="S2515">
        <v>3381</v>
      </c>
      <c r="T2515">
        <v>35000</v>
      </c>
      <c r="U2515">
        <v>36000</v>
      </c>
      <c r="V2515">
        <v>0</v>
      </c>
      <c r="W2515">
        <v>10000</v>
      </c>
      <c r="X2515">
        <v>0</v>
      </c>
      <c r="Y2515">
        <v>0</v>
      </c>
      <c r="Z2515">
        <v>0</v>
      </c>
      <c r="AA2515">
        <v>0</v>
      </c>
      <c r="AB2515">
        <v>51585</v>
      </c>
      <c r="AC2515">
        <v>96651</v>
      </c>
      <c r="AD2515">
        <v>49794</v>
      </c>
      <c r="AE2515">
        <v>51585</v>
      </c>
      <c r="AF2515">
        <v>94860</v>
      </c>
      <c r="AG2515">
        <v>49794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794221</v>
      </c>
      <c r="AO2515">
        <v>951819</v>
      </c>
      <c r="AP2515">
        <v>146445</v>
      </c>
      <c r="AQ2515">
        <v>0</v>
      </c>
      <c r="AR2515">
        <v>20000</v>
      </c>
      <c r="AS2515">
        <v>0</v>
      </c>
      <c r="AT2515">
        <v>0</v>
      </c>
      <c r="AU2515">
        <v>0</v>
      </c>
      <c r="AV2515">
        <v>0</v>
      </c>
      <c r="AW2515">
        <v>17944</v>
      </c>
      <c r="AX2515">
        <v>0</v>
      </c>
      <c r="AY2515">
        <v>6089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0</v>
      </c>
      <c r="BI2515">
        <v>0</v>
      </c>
      <c r="BJ2515">
        <v>0</v>
      </c>
      <c r="BK2515">
        <v>1142297</v>
      </c>
      <c r="BL2515">
        <v>0</v>
      </c>
      <c r="BM2515">
        <v>0</v>
      </c>
      <c r="BN2515">
        <v>0</v>
      </c>
      <c r="BO2515">
        <v>0</v>
      </c>
      <c r="BP2515">
        <v>0</v>
      </c>
      <c r="BQ2515">
        <v>0</v>
      </c>
      <c r="BR2515">
        <v>0</v>
      </c>
      <c r="BS2515">
        <v>0</v>
      </c>
      <c r="BT2515">
        <v>0</v>
      </c>
      <c r="BU2515">
        <v>0</v>
      </c>
      <c r="BV2515">
        <v>0</v>
      </c>
      <c r="BW2515">
        <v>0</v>
      </c>
      <c r="BX2515">
        <v>0</v>
      </c>
      <c r="BY2515">
        <v>0</v>
      </c>
      <c r="BZ2515">
        <v>0</v>
      </c>
      <c r="CA2515">
        <v>0</v>
      </c>
      <c r="CB2515">
        <v>0</v>
      </c>
      <c r="CC2515">
        <v>0</v>
      </c>
      <c r="CD2515">
        <v>0</v>
      </c>
      <c r="CE2515">
        <v>0</v>
      </c>
      <c r="CF2515">
        <v>0</v>
      </c>
      <c r="CG2515">
        <v>0</v>
      </c>
      <c r="CH2515">
        <v>0</v>
      </c>
      <c r="CI2515">
        <v>0</v>
      </c>
      <c r="CJ2515">
        <v>0</v>
      </c>
      <c r="CK2515">
        <v>0</v>
      </c>
      <c r="CL2515">
        <v>0</v>
      </c>
      <c r="CM2515">
        <v>0</v>
      </c>
      <c r="CN2515">
        <v>0</v>
      </c>
      <c r="CO2515">
        <v>0</v>
      </c>
      <c r="CP2515">
        <v>0</v>
      </c>
      <c r="CQ2515">
        <v>0</v>
      </c>
      <c r="CR2515">
        <v>0</v>
      </c>
      <c r="CS2515">
        <v>0</v>
      </c>
      <c r="CT2515">
        <v>0</v>
      </c>
      <c r="CU2515">
        <v>0</v>
      </c>
      <c r="CV2515">
        <v>0</v>
      </c>
      <c r="CW2515">
        <v>0</v>
      </c>
      <c r="CX2515">
        <v>0</v>
      </c>
      <c r="CY2515">
        <v>0</v>
      </c>
      <c r="CZ2515">
        <v>0</v>
      </c>
      <c r="DA2515">
        <v>0</v>
      </c>
      <c r="DB2515">
        <v>0</v>
      </c>
      <c r="DC2515">
        <v>0</v>
      </c>
      <c r="DD2515">
        <v>0</v>
      </c>
      <c r="DE2515">
        <v>0</v>
      </c>
      <c r="DF2515">
        <v>0</v>
      </c>
      <c r="DG2515">
        <v>9633</v>
      </c>
      <c r="DH2515">
        <v>0</v>
      </c>
      <c r="DI2515">
        <v>0</v>
      </c>
      <c r="DJ2515">
        <v>0</v>
      </c>
      <c r="DK2515">
        <v>0</v>
      </c>
      <c r="DL2515">
        <v>1758</v>
      </c>
      <c r="DM2515">
        <v>0</v>
      </c>
      <c r="DN2515">
        <v>0</v>
      </c>
      <c r="DO2515">
        <v>11391</v>
      </c>
      <c r="DP2515">
        <v>217700</v>
      </c>
      <c r="DQ2515">
        <v>-344498</v>
      </c>
      <c r="DR2515">
        <v>326554</v>
      </c>
      <c r="DS2515">
        <v>0</v>
      </c>
    </row>
    <row r="2516" spans="1:123" x14ac:dyDescent="0.3">
      <c r="A2516" t="str">
        <f t="shared" si="39"/>
        <v>20451931</v>
      </c>
      <c r="B2516">
        <v>72</v>
      </c>
      <c r="C2516">
        <v>2045</v>
      </c>
      <c r="D2516">
        <v>193112</v>
      </c>
      <c r="E2516">
        <v>17</v>
      </c>
      <c r="F2516">
        <v>2069645</v>
      </c>
      <c r="G2516">
        <v>163042</v>
      </c>
      <c r="H2516">
        <v>550000</v>
      </c>
      <c r="I2516">
        <v>0</v>
      </c>
      <c r="J2516">
        <v>0</v>
      </c>
      <c r="K2516">
        <v>85000</v>
      </c>
      <c r="L2516">
        <v>200000</v>
      </c>
      <c r="M2516">
        <v>56200</v>
      </c>
      <c r="N2516">
        <v>11500</v>
      </c>
      <c r="O2516">
        <v>25500</v>
      </c>
      <c r="P2516">
        <v>4500</v>
      </c>
      <c r="Q2516">
        <v>2000</v>
      </c>
      <c r="R2516">
        <v>0</v>
      </c>
      <c r="S2516">
        <v>3166</v>
      </c>
      <c r="T2516">
        <v>35000</v>
      </c>
      <c r="U2516">
        <v>36000</v>
      </c>
      <c r="V2516">
        <v>0</v>
      </c>
      <c r="W2516">
        <v>15000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32264</v>
      </c>
      <c r="AD2516">
        <v>0</v>
      </c>
      <c r="AE2516">
        <v>0</v>
      </c>
      <c r="AF2516">
        <v>48886</v>
      </c>
      <c r="AG2516">
        <v>0</v>
      </c>
      <c r="AH2516">
        <v>0</v>
      </c>
      <c r="AI2516">
        <v>49794</v>
      </c>
      <c r="AJ2516">
        <v>0</v>
      </c>
      <c r="AK2516">
        <v>49794</v>
      </c>
      <c r="AL2516">
        <v>49794</v>
      </c>
      <c r="AM2516">
        <v>0</v>
      </c>
      <c r="AN2516">
        <v>834980</v>
      </c>
      <c r="AO2516">
        <v>317735</v>
      </c>
      <c r="AP2516">
        <v>48886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0</v>
      </c>
      <c r="BI2516">
        <v>0</v>
      </c>
      <c r="BJ2516">
        <v>0</v>
      </c>
      <c r="BK2516">
        <v>366621</v>
      </c>
      <c r="BL2516">
        <v>0</v>
      </c>
      <c r="BM2516">
        <v>0</v>
      </c>
      <c r="BN2516">
        <v>0</v>
      </c>
      <c r="BO2516">
        <v>0</v>
      </c>
      <c r="BP2516">
        <v>0</v>
      </c>
      <c r="BQ2516">
        <v>0</v>
      </c>
      <c r="BR2516">
        <v>0</v>
      </c>
      <c r="BS2516">
        <v>0</v>
      </c>
      <c r="BT2516">
        <v>0</v>
      </c>
      <c r="BU2516">
        <v>0</v>
      </c>
      <c r="BV2516">
        <v>0</v>
      </c>
      <c r="BW2516">
        <v>0</v>
      </c>
      <c r="BX2516">
        <v>0</v>
      </c>
      <c r="BY2516">
        <v>0</v>
      </c>
      <c r="BZ2516">
        <v>0</v>
      </c>
      <c r="CA2516">
        <v>0</v>
      </c>
      <c r="CB2516">
        <v>0</v>
      </c>
      <c r="CC2516">
        <v>0</v>
      </c>
      <c r="CD2516">
        <v>0</v>
      </c>
      <c r="CE2516">
        <v>0</v>
      </c>
      <c r="CF2516">
        <v>0</v>
      </c>
      <c r="CG2516">
        <v>0</v>
      </c>
      <c r="CH2516">
        <v>0</v>
      </c>
      <c r="CI2516">
        <v>0</v>
      </c>
      <c r="CJ2516">
        <v>0</v>
      </c>
      <c r="CK2516">
        <v>0</v>
      </c>
      <c r="CL2516">
        <v>0</v>
      </c>
      <c r="CM2516">
        <v>0</v>
      </c>
      <c r="CN2516">
        <v>0</v>
      </c>
      <c r="CO2516">
        <v>0</v>
      </c>
      <c r="CP2516">
        <v>0</v>
      </c>
      <c r="CQ2516">
        <v>0</v>
      </c>
      <c r="CR2516">
        <v>0</v>
      </c>
      <c r="CS2516">
        <v>0</v>
      </c>
      <c r="CT2516">
        <v>0</v>
      </c>
      <c r="CU2516">
        <v>0</v>
      </c>
      <c r="CV2516">
        <v>0</v>
      </c>
      <c r="CW2516">
        <v>0</v>
      </c>
      <c r="CX2516">
        <v>0</v>
      </c>
      <c r="CY2516">
        <v>0</v>
      </c>
      <c r="CZ2516">
        <v>0</v>
      </c>
      <c r="DA2516">
        <v>0</v>
      </c>
      <c r="DB2516">
        <v>0</v>
      </c>
      <c r="DC2516">
        <v>0</v>
      </c>
      <c r="DD2516">
        <v>0</v>
      </c>
      <c r="DE2516">
        <v>0</v>
      </c>
      <c r="DF2516">
        <v>0</v>
      </c>
      <c r="DG2516">
        <v>9633</v>
      </c>
      <c r="DH2516">
        <v>0</v>
      </c>
      <c r="DI2516">
        <v>0</v>
      </c>
      <c r="DJ2516">
        <v>0</v>
      </c>
      <c r="DK2516">
        <v>0</v>
      </c>
      <c r="DL2516">
        <v>1758</v>
      </c>
      <c r="DM2516">
        <v>0</v>
      </c>
      <c r="DN2516">
        <v>0</v>
      </c>
      <c r="DO2516">
        <v>61185</v>
      </c>
      <c r="DP2516">
        <v>197700</v>
      </c>
      <c r="DQ2516">
        <v>-1067086</v>
      </c>
      <c r="DR2516">
        <v>1067086</v>
      </c>
      <c r="DS2516">
        <v>0</v>
      </c>
    </row>
    <row r="2517" spans="1:123" x14ac:dyDescent="0.3">
      <c r="A2517" t="str">
        <f t="shared" si="39"/>
        <v>20461932</v>
      </c>
      <c r="B2517">
        <v>72</v>
      </c>
      <c r="C2517">
        <v>2046</v>
      </c>
      <c r="D2517">
        <v>193212</v>
      </c>
      <c r="E2517">
        <v>32</v>
      </c>
      <c r="F2517">
        <v>1997479</v>
      </c>
      <c r="G2517">
        <v>163038</v>
      </c>
      <c r="H2517">
        <v>550000</v>
      </c>
      <c r="I2517">
        <v>0</v>
      </c>
      <c r="J2517">
        <v>0</v>
      </c>
      <c r="K2517">
        <v>85000</v>
      </c>
      <c r="L2517">
        <v>200000</v>
      </c>
      <c r="M2517">
        <v>56200</v>
      </c>
      <c r="N2517">
        <v>11500</v>
      </c>
      <c r="O2517">
        <v>25500</v>
      </c>
      <c r="P2517">
        <v>4500</v>
      </c>
      <c r="Q2517">
        <v>2000</v>
      </c>
      <c r="R2517">
        <v>0</v>
      </c>
      <c r="S2517">
        <v>2951</v>
      </c>
      <c r="T2517">
        <v>35000</v>
      </c>
      <c r="U2517">
        <v>36000</v>
      </c>
      <c r="V2517">
        <v>0</v>
      </c>
      <c r="W2517">
        <v>15000</v>
      </c>
      <c r="X2517">
        <v>0</v>
      </c>
      <c r="Y2517">
        <v>0</v>
      </c>
      <c r="Z2517">
        <v>0</v>
      </c>
      <c r="AA2517">
        <v>0</v>
      </c>
      <c r="AB2517">
        <v>49794</v>
      </c>
      <c r="AC2517">
        <v>62602</v>
      </c>
      <c r="AD2517">
        <v>0</v>
      </c>
      <c r="AE2517">
        <v>49794</v>
      </c>
      <c r="AF2517">
        <v>45060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838590</v>
      </c>
      <c r="AO2517">
        <v>616508</v>
      </c>
      <c r="AP2517">
        <v>94855</v>
      </c>
      <c r="AQ2517">
        <v>0</v>
      </c>
      <c r="AR2517">
        <v>8091</v>
      </c>
      <c r="AS2517">
        <v>0</v>
      </c>
      <c r="AT2517">
        <v>0</v>
      </c>
      <c r="AU2517">
        <v>0</v>
      </c>
      <c r="AV2517">
        <v>0</v>
      </c>
      <c r="AW2517">
        <v>1758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0</v>
      </c>
      <c r="BI2517">
        <v>0</v>
      </c>
      <c r="BJ2517">
        <v>0</v>
      </c>
      <c r="BK2517">
        <v>721212</v>
      </c>
      <c r="BL2517">
        <v>0</v>
      </c>
      <c r="BM2517">
        <v>0</v>
      </c>
      <c r="BN2517">
        <v>0</v>
      </c>
      <c r="BO2517">
        <v>0</v>
      </c>
      <c r="BP2517">
        <v>0</v>
      </c>
      <c r="BQ2517">
        <v>0</v>
      </c>
      <c r="BR2517">
        <v>0</v>
      </c>
      <c r="BS2517">
        <v>0</v>
      </c>
      <c r="BT2517">
        <v>0</v>
      </c>
      <c r="BU2517">
        <v>0</v>
      </c>
      <c r="BV2517">
        <v>0</v>
      </c>
      <c r="BW2517">
        <v>0</v>
      </c>
      <c r="BX2517">
        <v>0</v>
      </c>
      <c r="BY2517">
        <v>0</v>
      </c>
      <c r="BZ2517">
        <v>0</v>
      </c>
      <c r="CA2517">
        <v>0</v>
      </c>
      <c r="CB2517">
        <v>0</v>
      </c>
      <c r="CC2517">
        <v>0</v>
      </c>
      <c r="CD2517">
        <v>0</v>
      </c>
      <c r="CE2517">
        <v>0</v>
      </c>
      <c r="CF2517">
        <v>0</v>
      </c>
      <c r="CG2517">
        <v>0</v>
      </c>
      <c r="CH2517">
        <v>0</v>
      </c>
      <c r="CI2517">
        <v>0</v>
      </c>
      <c r="CJ2517">
        <v>0</v>
      </c>
      <c r="CK2517">
        <v>0</v>
      </c>
      <c r="CL2517">
        <v>0</v>
      </c>
      <c r="CM2517">
        <v>0</v>
      </c>
      <c r="CN2517">
        <v>0</v>
      </c>
      <c r="CO2517">
        <v>0</v>
      </c>
      <c r="CP2517">
        <v>0</v>
      </c>
      <c r="CQ2517">
        <v>0</v>
      </c>
      <c r="CR2517">
        <v>0</v>
      </c>
      <c r="CS2517">
        <v>0</v>
      </c>
      <c r="CT2517">
        <v>0</v>
      </c>
      <c r="CU2517">
        <v>0</v>
      </c>
      <c r="CV2517">
        <v>0</v>
      </c>
      <c r="CW2517">
        <v>0</v>
      </c>
      <c r="CX2517">
        <v>0</v>
      </c>
      <c r="CY2517">
        <v>0</v>
      </c>
      <c r="CZ2517">
        <v>0</v>
      </c>
      <c r="DA2517">
        <v>0</v>
      </c>
      <c r="DB2517">
        <v>0</v>
      </c>
      <c r="DC2517">
        <v>0</v>
      </c>
      <c r="DD2517">
        <v>0</v>
      </c>
      <c r="DE2517">
        <v>0</v>
      </c>
      <c r="DF2517">
        <v>0</v>
      </c>
      <c r="DG2517">
        <v>9633</v>
      </c>
      <c r="DH2517">
        <v>0</v>
      </c>
      <c r="DI2517">
        <v>0</v>
      </c>
      <c r="DJ2517">
        <v>0</v>
      </c>
      <c r="DK2517">
        <v>0</v>
      </c>
      <c r="DL2517">
        <v>0</v>
      </c>
      <c r="DM2517">
        <v>0</v>
      </c>
      <c r="DN2517">
        <v>0</v>
      </c>
      <c r="DO2517">
        <v>9633</v>
      </c>
      <c r="DP2517">
        <v>177700</v>
      </c>
      <c r="DQ2517">
        <v>-638472</v>
      </c>
      <c r="DR2517">
        <v>636715</v>
      </c>
      <c r="DS2517">
        <v>0</v>
      </c>
    </row>
    <row r="2518" spans="1:123" x14ac:dyDescent="0.3">
      <c r="A2518" t="str">
        <f t="shared" si="39"/>
        <v>20471933</v>
      </c>
      <c r="B2518">
        <v>72</v>
      </c>
      <c r="C2518">
        <v>2047</v>
      </c>
      <c r="D2518">
        <v>193312</v>
      </c>
      <c r="E2518">
        <v>18</v>
      </c>
      <c r="F2518">
        <v>1814440</v>
      </c>
      <c r="G2518">
        <v>163034</v>
      </c>
      <c r="H2518">
        <v>550000</v>
      </c>
      <c r="I2518">
        <v>0</v>
      </c>
      <c r="J2518">
        <v>0</v>
      </c>
      <c r="K2518">
        <v>85000</v>
      </c>
      <c r="L2518">
        <v>200000</v>
      </c>
      <c r="M2518">
        <v>56200</v>
      </c>
      <c r="N2518">
        <v>11500</v>
      </c>
      <c r="O2518">
        <v>25500</v>
      </c>
      <c r="P2518">
        <v>4500</v>
      </c>
      <c r="Q2518">
        <v>2000</v>
      </c>
      <c r="R2518">
        <v>0</v>
      </c>
      <c r="S2518">
        <v>2737</v>
      </c>
      <c r="T2518">
        <v>35000</v>
      </c>
      <c r="U2518">
        <v>36000</v>
      </c>
      <c r="V2518">
        <v>0</v>
      </c>
      <c r="W2518">
        <v>15000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35833</v>
      </c>
      <c r="AD2518">
        <v>0</v>
      </c>
      <c r="AE2518">
        <v>0</v>
      </c>
      <c r="AF2518">
        <v>54294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829143</v>
      </c>
      <c r="AO2518">
        <v>352885</v>
      </c>
      <c r="AP2518">
        <v>54294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0</v>
      </c>
      <c r="BI2518">
        <v>0</v>
      </c>
      <c r="BJ2518">
        <v>0</v>
      </c>
      <c r="BK2518">
        <v>407179</v>
      </c>
      <c r="BL2518">
        <v>0</v>
      </c>
      <c r="BM2518">
        <v>0</v>
      </c>
      <c r="BN2518">
        <v>0</v>
      </c>
      <c r="BO2518">
        <v>0</v>
      </c>
      <c r="BP2518">
        <v>0</v>
      </c>
      <c r="BQ2518">
        <v>0</v>
      </c>
      <c r="BR2518">
        <v>0</v>
      </c>
      <c r="BS2518">
        <v>0</v>
      </c>
      <c r="BT2518">
        <v>0</v>
      </c>
      <c r="BU2518">
        <v>0</v>
      </c>
      <c r="BV2518">
        <v>0</v>
      </c>
      <c r="BW2518">
        <v>0</v>
      </c>
      <c r="BX2518">
        <v>0</v>
      </c>
      <c r="BY2518">
        <v>0</v>
      </c>
      <c r="BZ2518">
        <v>0</v>
      </c>
      <c r="CA2518">
        <v>0</v>
      </c>
      <c r="CB2518">
        <v>0</v>
      </c>
      <c r="CC2518">
        <v>0</v>
      </c>
      <c r="CD2518">
        <v>0</v>
      </c>
      <c r="CE2518">
        <v>0</v>
      </c>
      <c r="CF2518">
        <v>0</v>
      </c>
      <c r="CG2518">
        <v>0</v>
      </c>
      <c r="CH2518">
        <v>0</v>
      </c>
      <c r="CI2518">
        <v>0</v>
      </c>
      <c r="CJ2518">
        <v>0</v>
      </c>
      <c r="CK2518">
        <v>0</v>
      </c>
      <c r="CL2518">
        <v>0</v>
      </c>
      <c r="CM2518">
        <v>0</v>
      </c>
      <c r="CN2518">
        <v>0</v>
      </c>
      <c r="CO2518">
        <v>0</v>
      </c>
      <c r="CP2518">
        <v>0</v>
      </c>
      <c r="CQ2518">
        <v>0</v>
      </c>
      <c r="CR2518">
        <v>0</v>
      </c>
      <c r="CS2518">
        <v>0</v>
      </c>
      <c r="CT2518">
        <v>0</v>
      </c>
      <c r="CU2518">
        <v>0</v>
      </c>
      <c r="CV2518">
        <v>0</v>
      </c>
      <c r="CW2518">
        <v>0</v>
      </c>
      <c r="CX2518">
        <v>0</v>
      </c>
      <c r="CY2518">
        <v>0</v>
      </c>
      <c r="CZ2518">
        <v>0</v>
      </c>
      <c r="DA2518">
        <v>0</v>
      </c>
      <c r="DB2518">
        <v>0</v>
      </c>
      <c r="DC2518">
        <v>0</v>
      </c>
      <c r="DD2518">
        <v>0</v>
      </c>
      <c r="DE2518">
        <v>0</v>
      </c>
      <c r="DF2518">
        <v>0</v>
      </c>
      <c r="DG2518">
        <v>9633</v>
      </c>
      <c r="DH2518">
        <v>0</v>
      </c>
      <c r="DI2518">
        <v>0</v>
      </c>
      <c r="DJ2518">
        <v>0</v>
      </c>
      <c r="DK2518">
        <v>0</v>
      </c>
      <c r="DL2518">
        <v>0</v>
      </c>
      <c r="DM2518">
        <v>0</v>
      </c>
      <c r="DN2518">
        <v>0</v>
      </c>
      <c r="DO2518">
        <v>9633</v>
      </c>
      <c r="DP2518">
        <v>157700</v>
      </c>
      <c r="DQ2518">
        <v>-777152</v>
      </c>
      <c r="DR2518">
        <v>777152</v>
      </c>
      <c r="DS2518">
        <v>0</v>
      </c>
    </row>
    <row r="2519" spans="1:123" x14ac:dyDescent="0.3">
      <c r="A2519" t="str">
        <f t="shared" si="39"/>
        <v>20481934</v>
      </c>
      <c r="B2519">
        <v>72</v>
      </c>
      <c r="C2519">
        <v>2048</v>
      </c>
      <c r="D2519">
        <v>193412</v>
      </c>
      <c r="E2519">
        <v>28</v>
      </c>
      <c r="F2519">
        <v>2117627</v>
      </c>
      <c r="G2519">
        <v>163030</v>
      </c>
      <c r="H2519">
        <v>550000</v>
      </c>
      <c r="I2519">
        <v>0</v>
      </c>
      <c r="J2519">
        <v>0</v>
      </c>
      <c r="K2519">
        <v>85000</v>
      </c>
      <c r="L2519">
        <v>200000</v>
      </c>
      <c r="M2519">
        <v>56200</v>
      </c>
      <c r="N2519">
        <v>11500</v>
      </c>
      <c r="O2519">
        <v>25500</v>
      </c>
      <c r="P2519">
        <v>4500</v>
      </c>
      <c r="Q2519">
        <v>2000</v>
      </c>
      <c r="R2519">
        <v>0</v>
      </c>
      <c r="S2519">
        <v>2522</v>
      </c>
      <c r="T2519">
        <v>35000</v>
      </c>
      <c r="U2519">
        <v>36000</v>
      </c>
      <c r="V2519">
        <v>0</v>
      </c>
      <c r="W2519">
        <v>15000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54384</v>
      </c>
      <c r="AD2519">
        <v>0</v>
      </c>
      <c r="AE2519">
        <v>0</v>
      </c>
      <c r="AF2519">
        <v>82402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800820</v>
      </c>
      <c r="AO2519">
        <v>535571</v>
      </c>
      <c r="AP2519">
        <v>82402</v>
      </c>
      <c r="AQ2519">
        <v>0</v>
      </c>
      <c r="AR2519">
        <v>3747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0</v>
      </c>
      <c r="BI2519">
        <v>0</v>
      </c>
      <c r="BJ2519">
        <v>0</v>
      </c>
      <c r="BK2519">
        <v>621720</v>
      </c>
      <c r="BL2519">
        <v>0</v>
      </c>
      <c r="BM2519">
        <v>0</v>
      </c>
      <c r="BN2519">
        <v>0</v>
      </c>
      <c r="BO2519">
        <v>0</v>
      </c>
      <c r="BP2519">
        <v>0</v>
      </c>
      <c r="BQ2519">
        <v>0</v>
      </c>
      <c r="BR2519">
        <v>0</v>
      </c>
      <c r="BS2519">
        <v>0</v>
      </c>
      <c r="BT2519">
        <v>0</v>
      </c>
      <c r="BU2519">
        <v>0</v>
      </c>
      <c r="BV2519">
        <v>0</v>
      </c>
      <c r="BW2519">
        <v>0</v>
      </c>
      <c r="BX2519">
        <v>0</v>
      </c>
      <c r="BY2519">
        <v>0</v>
      </c>
      <c r="BZ2519">
        <v>0</v>
      </c>
      <c r="CA2519">
        <v>0</v>
      </c>
      <c r="CB2519">
        <v>0</v>
      </c>
      <c r="CC2519">
        <v>0</v>
      </c>
      <c r="CD2519">
        <v>0</v>
      </c>
      <c r="CE2519">
        <v>0</v>
      </c>
      <c r="CF2519">
        <v>0</v>
      </c>
      <c r="CG2519">
        <v>0</v>
      </c>
      <c r="CH2519">
        <v>0</v>
      </c>
      <c r="CI2519">
        <v>0</v>
      </c>
      <c r="CJ2519">
        <v>0</v>
      </c>
      <c r="CK2519">
        <v>0</v>
      </c>
      <c r="CL2519">
        <v>0</v>
      </c>
      <c r="CM2519">
        <v>0</v>
      </c>
      <c r="CN2519">
        <v>0</v>
      </c>
      <c r="CO2519">
        <v>0</v>
      </c>
      <c r="CP2519">
        <v>0</v>
      </c>
      <c r="CQ2519">
        <v>0</v>
      </c>
      <c r="CR2519">
        <v>0</v>
      </c>
      <c r="CS2519">
        <v>0</v>
      </c>
      <c r="CT2519">
        <v>0</v>
      </c>
      <c r="CU2519">
        <v>0</v>
      </c>
      <c r="CV2519">
        <v>0</v>
      </c>
      <c r="CW2519">
        <v>0</v>
      </c>
      <c r="CX2519">
        <v>0</v>
      </c>
      <c r="CY2519">
        <v>0</v>
      </c>
      <c r="CZ2519">
        <v>0</v>
      </c>
      <c r="DA2519">
        <v>0</v>
      </c>
      <c r="DB2519">
        <v>0</v>
      </c>
      <c r="DC2519">
        <v>0</v>
      </c>
      <c r="DD2519">
        <v>0</v>
      </c>
      <c r="DE2519">
        <v>0</v>
      </c>
      <c r="DF2519">
        <v>0</v>
      </c>
      <c r="DG2519">
        <v>9633</v>
      </c>
      <c r="DH2519">
        <v>0</v>
      </c>
      <c r="DI2519">
        <v>0</v>
      </c>
      <c r="DJ2519">
        <v>0</v>
      </c>
      <c r="DK2519">
        <v>0</v>
      </c>
      <c r="DL2519">
        <v>0</v>
      </c>
      <c r="DM2519">
        <v>0</v>
      </c>
      <c r="DN2519">
        <v>0</v>
      </c>
      <c r="DO2519">
        <v>9633</v>
      </c>
      <c r="DP2519">
        <v>137700</v>
      </c>
      <c r="DQ2519">
        <v>-894117</v>
      </c>
      <c r="DR2519">
        <v>894117</v>
      </c>
      <c r="DS2519">
        <v>0</v>
      </c>
    </row>
    <row r="2520" spans="1:123" x14ac:dyDescent="0.3">
      <c r="A2520" t="str">
        <f t="shared" si="39"/>
        <v>20491935</v>
      </c>
      <c r="B2520">
        <v>72</v>
      </c>
      <c r="C2520">
        <v>2049</v>
      </c>
      <c r="D2520">
        <v>193512</v>
      </c>
      <c r="E2520">
        <v>56</v>
      </c>
      <c r="F2520">
        <v>2012046</v>
      </c>
      <c r="G2520">
        <v>163025</v>
      </c>
      <c r="H2520">
        <v>550000</v>
      </c>
      <c r="I2520">
        <v>0</v>
      </c>
      <c r="J2520">
        <v>0</v>
      </c>
      <c r="K2520">
        <v>85000</v>
      </c>
      <c r="L2520">
        <v>200000</v>
      </c>
      <c r="M2520">
        <v>56200</v>
      </c>
      <c r="N2520">
        <v>11500</v>
      </c>
      <c r="O2520">
        <v>25500</v>
      </c>
      <c r="P2520">
        <v>4500</v>
      </c>
      <c r="Q2520">
        <v>2000</v>
      </c>
      <c r="R2520">
        <v>0</v>
      </c>
      <c r="S2520">
        <v>2308</v>
      </c>
      <c r="T2520">
        <v>35000</v>
      </c>
      <c r="U2520">
        <v>36000</v>
      </c>
      <c r="V2520">
        <v>0</v>
      </c>
      <c r="W2520">
        <v>15000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108298</v>
      </c>
      <c r="AD2520">
        <v>55795</v>
      </c>
      <c r="AE2520">
        <v>0</v>
      </c>
      <c r="AF2520">
        <v>164093</v>
      </c>
      <c r="AG2520">
        <v>55795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718915</v>
      </c>
      <c r="AO2520">
        <v>1066518</v>
      </c>
      <c r="AP2520">
        <v>164093</v>
      </c>
      <c r="AQ2520">
        <v>0</v>
      </c>
      <c r="AR2520">
        <v>20000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12245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0</v>
      </c>
      <c r="BI2520">
        <v>0</v>
      </c>
      <c r="BJ2520">
        <v>0</v>
      </c>
      <c r="BK2520">
        <v>1262856</v>
      </c>
      <c r="BL2520">
        <v>0</v>
      </c>
      <c r="BM2520">
        <v>0</v>
      </c>
      <c r="BN2520">
        <v>0</v>
      </c>
      <c r="BO2520">
        <v>0</v>
      </c>
      <c r="BP2520">
        <v>0</v>
      </c>
      <c r="BQ2520">
        <v>0</v>
      </c>
      <c r="BR2520">
        <v>0</v>
      </c>
      <c r="BS2520">
        <v>0</v>
      </c>
      <c r="BT2520">
        <v>0</v>
      </c>
      <c r="BU2520">
        <v>0</v>
      </c>
      <c r="BV2520">
        <v>0</v>
      </c>
      <c r="BW2520">
        <v>0</v>
      </c>
      <c r="BX2520">
        <v>0</v>
      </c>
      <c r="BY2520">
        <v>0</v>
      </c>
      <c r="BZ2520">
        <v>0</v>
      </c>
      <c r="CA2520">
        <v>0</v>
      </c>
      <c r="CB2520">
        <v>0</v>
      </c>
      <c r="CC2520">
        <v>0</v>
      </c>
      <c r="CD2520">
        <v>0</v>
      </c>
      <c r="CE2520">
        <v>0</v>
      </c>
      <c r="CF2520">
        <v>0</v>
      </c>
      <c r="CG2520">
        <v>0</v>
      </c>
      <c r="CH2520">
        <v>0</v>
      </c>
      <c r="CI2520">
        <v>0</v>
      </c>
      <c r="CJ2520">
        <v>0</v>
      </c>
      <c r="CK2520">
        <v>0</v>
      </c>
      <c r="CL2520">
        <v>0</v>
      </c>
      <c r="CM2520">
        <v>0</v>
      </c>
      <c r="CN2520">
        <v>0</v>
      </c>
      <c r="CO2520">
        <v>0</v>
      </c>
      <c r="CP2520">
        <v>0</v>
      </c>
      <c r="CQ2520">
        <v>0</v>
      </c>
      <c r="CR2520">
        <v>0</v>
      </c>
      <c r="CS2520">
        <v>0</v>
      </c>
      <c r="CT2520">
        <v>0</v>
      </c>
      <c r="CU2520">
        <v>0</v>
      </c>
      <c r="CV2520">
        <v>0</v>
      </c>
      <c r="CW2520">
        <v>0</v>
      </c>
      <c r="CX2520">
        <v>0</v>
      </c>
      <c r="CY2520">
        <v>0</v>
      </c>
      <c r="CZ2520">
        <v>0</v>
      </c>
      <c r="DA2520">
        <v>0</v>
      </c>
      <c r="DB2520">
        <v>0</v>
      </c>
      <c r="DC2520">
        <v>0</v>
      </c>
      <c r="DD2520">
        <v>0</v>
      </c>
      <c r="DE2520">
        <v>0</v>
      </c>
      <c r="DF2520">
        <v>0</v>
      </c>
      <c r="DG2520">
        <v>9633</v>
      </c>
      <c r="DH2520">
        <v>0</v>
      </c>
      <c r="DI2520">
        <v>0</v>
      </c>
      <c r="DJ2520">
        <v>0</v>
      </c>
      <c r="DK2520">
        <v>0</v>
      </c>
      <c r="DL2520">
        <v>0</v>
      </c>
      <c r="DM2520">
        <v>0</v>
      </c>
      <c r="DN2520">
        <v>0</v>
      </c>
      <c r="DO2520">
        <v>9633</v>
      </c>
      <c r="DP2520">
        <v>117700</v>
      </c>
      <c r="DQ2520">
        <v>-229300</v>
      </c>
      <c r="DR2520">
        <v>229300</v>
      </c>
      <c r="DS2520">
        <v>0</v>
      </c>
    </row>
    <row r="2521" spans="1:123" x14ac:dyDescent="0.3">
      <c r="A2521" t="str">
        <f t="shared" si="39"/>
        <v>20501936</v>
      </c>
      <c r="B2521">
        <v>72</v>
      </c>
      <c r="C2521">
        <v>2050</v>
      </c>
      <c r="D2521">
        <v>193612</v>
      </c>
      <c r="E2521">
        <v>43</v>
      </c>
      <c r="F2521">
        <v>2066452</v>
      </c>
      <c r="G2521">
        <v>163021</v>
      </c>
      <c r="H2521">
        <v>550000</v>
      </c>
      <c r="I2521">
        <v>0</v>
      </c>
      <c r="J2521">
        <v>0</v>
      </c>
      <c r="K2521">
        <v>85000</v>
      </c>
      <c r="L2521">
        <v>200000</v>
      </c>
      <c r="M2521">
        <v>56200</v>
      </c>
      <c r="N2521">
        <v>11500</v>
      </c>
      <c r="O2521">
        <v>25500</v>
      </c>
      <c r="P2521">
        <v>4500</v>
      </c>
      <c r="Q2521">
        <v>2000</v>
      </c>
      <c r="R2521">
        <v>0</v>
      </c>
      <c r="S2521">
        <v>2093</v>
      </c>
      <c r="T2521">
        <v>35000</v>
      </c>
      <c r="U2521">
        <v>36000</v>
      </c>
      <c r="V2521">
        <v>0</v>
      </c>
      <c r="W2521">
        <v>20000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82656</v>
      </c>
      <c r="AD2521">
        <v>42584</v>
      </c>
      <c r="AE2521">
        <v>0</v>
      </c>
      <c r="AF2521">
        <v>125240</v>
      </c>
      <c r="AG2521">
        <v>42584</v>
      </c>
      <c r="AH2521">
        <v>0</v>
      </c>
      <c r="AI2521">
        <v>55795</v>
      </c>
      <c r="AJ2521">
        <v>0</v>
      </c>
      <c r="AK2521">
        <v>55795</v>
      </c>
      <c r="AL2521">
        <v>55795</v>
      </c>
      <c r="AM2521">
        <v>0</v>
      </c>
      <c r="AN2521">
        <v>752553</v>
      </c>
      <c r="AO2521">
        <v>813995</v>
      </c>
      <c r="AP2521">
        <v>125240</v>
      </c>
      <c r="AQ2521">
        <v>0</v>
      </c>
      <c r="AR2521">
        <v>18691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0</v>
      </c>
      <c r="BI2521">
        <v>0</v>
      </c>
      <c r="BJ2521">
        <v>0</v>
      </c>
      <c r="BK2521">
        <v>957926</v>
      </c>
      <c r="BL2521">
        <v>0</v>
      </c>
      <c r="BM2521">
        <v>0</v>
      </c>
      <c r="BN2521">
        <v>0</v>
      </c>
      <c r="BO2521">
        <v>0</v>
      </c>
      <c r="BP2521">
        <v>0</v>
      </c>
      <c r="BQ2521">
        <v>0</v>
      </c>
      <c r="BR2521">
        <v>0</v>
      </c>
      <c r="BS2521">
        <v>0</v>
      </c>
      <c r="BT2521">
        <v>0</v>
      </c>
      <c r="BU2521">
        <v>0</v>
      </c>
      <c r="BV2521">
        <v>0</v>
      </c>
      <c r="BW2521">
        <v>0</v>
      </c>
      <c r="BX2521">
        <v>0</v>
      </c>
      <c r="BY2521">
        <v>0</v>
      </c>
      <c r="BZ2521">
        <v>0</v>
      </c>
      <c r="CA2521">
        <v>0</v>
      </c>
      <c r="CB2521">
        <v>0</v>
      </c>
      <c r="CC2521">
        <v>0</v>
      </c>
      <c r="CD2521">
        <v>0</v>
      </c>
      <c r="CE2521">
        <v>0</v>
      </c>
      <c r="CF2521">
        <v>0</v>
      </c>
      <c r="CG2521">
        <v>0</v>
      </c>
      <c r="CH2521">
        <v>0</v>
      </c>
      <c r="CI2521">
        <v>0</v>
      </c>
      <c r="CJ2521">
        <v>0</v>
      </c>
      <c r="CK2521">
        <v>0</v>
      </c>
      <c r="CL2521">
        <v>0</v>
      </c>
      <c r="CM2521">
        <v>0</v>
      </c>
      <c r="CN2521">
        <v>0</v>
      </c>
      <c r="CO2521">
        <v>0</v>
      </c>
      <c r="CP2521">
        <v>0</v>
      </c>
      <c r="CQ2521">
        <v>0</v>
      </c>
      <c r="CR2521">
        <v>0</v>
      </c>
      <c r="CS2521">
        <v>0</v>
      </c>
      <c r="CT2521">
        <v>0</v>
      </c>
      <c r="CU2521">
        <v>0</v>
      </c>
      <c r="CV2521">
        <v>0</v>
      </c>
      <c r="CW2521">
        <v>0</v>
      </c>
      <c r="CX2521">
        <v>0</v>
      </c>
      <c r="CY2521">
        <v>0</v>
      </c>
      <c r="CZ2521">
        <v>0</v>
      </c>
      <c r="DA2521">
        <v>0</v>
      </c>
      <c r="DB2521">
        <v>0</v>
      </c>
      <c r="DC2521">
        <v>0</v>
      </c>
      <c r="DD2521">
        <v>0</v>
      </c>
      <c r="DE2521">
        <v>0</v>
      </c>
      <c r="DF2521">
        <v>0</v>
      </c>
      <c r="DG2521">
        <v>9633</v>
      </c>
      <c r="DH2521">
        <v>0</v>
      </c>
      <c r="DI2521">
        <v>0</v>
      </c>
      <c r="DJ2521">
        <v>0</v>
      </c>
      <c r="DK2521">
        <v>0</v>
      </c>
      <c r="DL2521">
        <v>0</v>
      </c>
      <c r="DM2521">
        <v>0</v>
      </c>
      <c r="DN2521">
        <v>0</v>
      </c>
      <c r="DO2521">
        <v>65428</v>
      </c>
      <c r="DP2521">
        <v>117700</v>
      </c>
      <c r="DQ2521">
        <v>-554994</v>
      </c>
      <c r="DR2521">
        <v>554994</v>
      </c>
      <c r="DS2521">
        <v>0</v>
      </c>
    </row>
    <row r="2522" spans="1:123" x14ac:dyDescent="0.3">
      <c r="A2522" t="str">
        <f t="shared" si="39"/>
        <v>20161994</v>
      </c>
      <c r="B2522">
        <v>73</v>
      </c>
      <c r="C2522">
        <v>2016</v>
      </c>
      <c r="D2522">
        <v>199412</v>
      </c>
      <c r="E2522">
        <v>46</v>
      </c>
      <c r="F2522">
        <v>1418144</v>
      </c>
      <c r="G2522">
        <v>211232</v>
      </c>
      <c r="H2522">
        <v>550000</v>
      </c>
      <c r="I2522">
        <v>0</v>
      </c>
      <c r="J2522">
        <v>126000</v>
      </c>
      <c r="K2522">
        <v>85000</v>
      </c>
      <c r="L2522">
        <v>100000</v>
      </c>
      <c r="M2522">
        <v>56200</v>
      </c>
      <c r="N2522">
        <v>11500</v>
      </c>
      <c r="O2522">
        <v>25500</v>
      </c>
      <c r="P2522">
        <v>4500</v>
      </c>
      <c r="Q2522">
        <v>2000</v>
      </c>
      <c r="R2522">
        <v>0</v>
      </c>
      <c r="S2522">
        <v>8370</v>
      </c>
      <c r="T2522">
        <v>35000</v>
      </c>
      <c r="U2522">
        <v>36000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210000</v>
      </c>
      <c r="AC2522">
        <v>89700</v>
      </c>
      <c r="AD2522">
        <v>46213</v>
      </c>
      <c r="AE2522">
        <v>135914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74086</v>
      </c>
      <c r="AL2522">
        <v>0</v>
      </c>
      <c r="AM2522">
        <v>0</v>
      </c>
      <c r="AN2522">
        <v>930070</v>
      </c>
      <c r="AO2522">
        <v>883369</v>
      </c>
      <c r="AP2522">
        <v>135914</v>
      </c>
      <c r="AQ2522">
        <v>0</v>
      </c>
      <c r="AR2522">
        <v>20000</v>
      </c>
      <c r="AS2522">
        <v>3000</v>
      </c>
      <c r="AT2522">
        <v>8000</v>
      </c>
      <c r="AU2522">
        <v>200000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0</v>
      </c>
      <c r="BI2522">
        <v>0</v>
      </c>
      <c r="BJ2522">
        <v>0</v>
      </c>
      <c r="BK2522">
        <v>1250283</v>
      </c>
      <c r="BL2522">
        <v>0</v>
      </c>
      <c r="BM2522">
        <v>0</v>
      </c>
      <c r="BN2522">
        <v>0</v>
      </c>
      <c r="BO2522">
        <v>0</v>
      </c>
      <c r="BP2522">
        <v>0</v>
      </c>
      <c r="BQ2522">
        <v>0</v>
      </c>
      <c r="BR2522">
        <v>500000</v>
      </c>
      <c r="BS2522">
        <v>0</v>
      </c>
      <c r="BT2522">
        <v>0</v>
      </c>
      <c r="BU2522">
        <v>14977</v>
      </c>
      <c r="BV2522">
        <v>0</v>
      </c>
      <c r="BW2522">
        <v>0</v>
      </c>
      <c r="BX2522">
        <v>0</v>
      </c>
      <c r="BY2522">
        <v>0</v>
      </c>
      <c r="BZ2522">
        <v>0</v>
      </c>
      <c r="CA2522">
        <v>0</v>
      </c>
      <c r="CB2522">
        <v>0</v>
      </c>
      <c r="CC2522">
        <v>0</v>
      </c>
      <c r="CD2522">
        <v>0</v>
      </c>
      <c r="CE2522">
        <v>0</v>
      </c>
      <c r="CF2522">
        <v>0</v>
      </c>
      <c r="CG2522">
        <v>0</v>
      </c>
      <c r="CH2522">
        <v>0</v>
      </c>
      <c r="CI2522">
        <v>0</v>
      </c>
      <c r="CJ2522">
        <v>0</v>
      </c>
      <c r="CK2522">
        <v>0</v>
      </c>
      <c r="CL2522">
        <v>0</v>
      </c>
      <c r="CM2522">
        <v>0</v>
      </c>
      <c r="CN2522">
        <v>0</v>
      </c>
      <c r="CO2522">
        <v>0</v>
      </c>
      <c r="CP2522">
        <v>0</v>
      </c>
      <c r="CQ2522">
        <v>596000</v>
      </c>
      <c r="CR2522">
        <v>75977</v>
      </c>
      <c r="CS2522">
        <v>0</v>
      </c>
      <c r="CT2522">
        <v>18000</v>
      </c>
      <c r="CU2522">
        <v>0</v>
      </c>
      <c r="CV2522">
        <v>0</v>
      </c>
      <c r="CW2522">
        <v>0</v>
      </c>
      <c r="CX2522">
        <v>0</v>
      </c>
      <c r="CY2522">
        <v>0</v>
      </c>
      <c r="CZ2522">
        <v>0</v>
      </c>
      <c r="DA2522">
        <v>0</v>
      </c>
      <c r="DB2522">
        <v>0</v>
      </c>
      <c r="DC2522">
        <v>0</v>
      </c>
      <c r="DD2522">
        <v>0</v>
      </c>
      <c r="DE2522">
        <v>5000</v>
      </c>
      <c r="DF2522">
        <v>0</v>
      </c>
      <c r="DG2522">
        <v>79000</v>
      </c>
      <c r="DH2522">
        <v>0</v>
      </c>
      <c r="DI2522">
        <v>0</v>
      </c>
      <c r="DJ2522">
        <v>126000</v>
      </c>
      <c r="DK2522">
        <v>124000</v>
      </c>
      <c r="DL2522">
        <v>30000</v>
      </c>
      <c r="DM2522">
        <v>137000</v>
      </c>
      <c r="DN2522">
        <v>0</v>
      </c>
      <c r="DO2522">
        <v>1265063</v>
      </c>
      <c r="DP2522">
        <v>317700</v>
      </c>
      <c r="DQ2522">
        <v>314977</v>
      </c>
      <c r="DR2522">
        <v>0</v>
      </c>
      <c r="DS2522">
        <v>0</v>
      </c>
    </row>
    <row r="2523" spans="1:123" x14ac:dyDescent="0.3">
      <c r="A2523" t="str">
        <f t="shared" si="39"/>
        <v>20171995</v>
      </c>
      <c r="B2523">
        <v>73</v>
      </c>
      <c r="C2523">
        <v>2017</v>
      </c>
      <c r="D2523">
        <v>199512</v>
      </c>
      <c r="E2523">
        <v>75</v>
      </c>
      <c r="F2523">
        <v>1490781</v>
      </c>
      <c r="G2523">
        <v>215203</v>
      </c>
      <c r="H2523">
        <v>550000</v>
      </c>
      <c r="I2523">
        <v>0</v>
      </c>
      <c r="J2523">
        <v>126000</v>
      </c>
      <c r="K2523">
        <v>85000</v>
      </c>
      <c r="L2523">
        <v>100000</v>
      </c>
      <c r="M2523">
        <v>56200</v>
      </c>
      <c r="N2523">
        <v>11500</v>
      </c>
      <c r="O2523">
        <v>25500</v>
      </c>
      <c r="P2523">
        <v>4500</v>
      </c>
      <c r="Q2523">
        <v>2000</v>
      </c>
      <c r="R2523">
        <v>0</v>
      </c>
      <c r="S2523">
        <v>8311</v>
      </c>
      <c r="T2523">
        <v>35000</v>
      </c>
      <c r="U2523">
        <v>36000</v>
      </c>
      <c r="V2523">
        <v>0</v>
      </c>
      <c r="W2523">
        <v>0</v>
      </c>
      <c r="X2523">
        <v>0</v>
      </c>
      <c r="Y2523">
        <v>0</v>
      </c>
      <c r="Z2523">
        <v>320146</v>
      </c>
      <c r="AA2523">
        <v>0</v>
      </c>
      <c r="AB2523">
        <v>74086</v>
      </c>
      <c r="AC2523">
        <v>146419</v>
      </c>
      <c r="AD2523">
        <v>75435</v>
      </c>
      <c r="AE2523">
        <v>74086</v>
      </c>
      <c r="AF2523">
        <v>147767</v>
      </c>
      <c r="AG2523">
        <v>0</v>
      </c>
      <c r="AH2523">
        <v>0</v>
      </c>
      <c r="AI2523">
        <v>0</v>
      </c>
      <c r="AJ2523">
        <v>62591</v>
      </c>
      <c r="AK2523">
        <v>62591</v>
      </c>
      <c r="AL2523">
        <v>0</v>
      </c>
      <c r="AM2523">
        <v>0</v>
      </c>
      <c r="AN2523">
        <v>399506</v>
      </c>
      <c r="AO2523">
        <v>1441934</v>
      </c>
      <c r="AP2523">
        <v>221853</v>
      </c>
      <c r="AQ2523">
        <v>0</v>
      </c>
      <c r="AR2523">
        <v>20000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20814</v>
      </c>
      <c r="BH2523">
        <v>0</v>
      </c>
      <c r="BI2523">
        <v>0</v>
      </c>
      <c r="BJ2523">
        <v>0</v>
      </c>
      <c r="BK2523">
        <v>1662973</v>
      </c>
      <c r="BL2523">
        <v>0</v>
      </c>
      <c r="BM2523">
        <v>0</v>
      </c>
      <c r="BN2523">
        <v>0</v>
      </c>
      <c r="BO2523">
        <v>0</v>
      </c>
      <c r="BP2523">
        <v>0</v>
      </c>
      <c r="BQ2523">
        <v>0</v>
      </c>
      <c r="BR2523">
        <v>34000</v>
      </c>
      <c r="BS2523">
        <v>136000</v>
      </c>
      <c r="BT2523">
        <v>65000</v>
      </c>
      <c r="BU2523">
        <v>24023</v>
      </c>
      <c r="BV2523">
        <v>10000</v>
      </c>
      <c r="BW2523">
        <v>0</v>
      </c>
      <c r="BX2523">
        <v>0</v>
      </c>
      <c r="BY2523">
        <v>0</v>
      </c>
      <c r="BZ2523">
        <v>0</v>
      </c>
      <c r="CA2523">
        <v>0</v>
      </c>
      <c r="CB2523">
        <v>0</v>
      </c>
      <c r="CC2523">
        <v>0</v>
      </c>
      <c r="CD2523">
        <v>0</v>
      </c>
      <c r="CE2523">
        <v>0</v>
      </c>
      <c r="CF2523">
        <v>0</v>
      </c>
      <c r="CG2523">
        <v>25000</v>
      </c>
      <c r="CH2523">
        <v>572</v>
      </c>
      <c r="CI2523">
        <v>3000</v>
      </c>
      <c r="CJ2523">
        <v>2250</v>
      </c>
      <c r="CK2523">
        <v>900</v>
      </c>
      <c r="CL2523">
        <v>750</v>
      </c>
      <c r="CM2523">
        <v>3250</v>
      </c>
      <c r="CN2523">
        <v>15000</v>
      </c>
      <c r="CO2523">
        <v>750</v>
      </c>
      <c r="CP2523">
        <v>0</v>
      </c>
      <c r="CQ2523">
        <v>610000</v>
      </c>
      <c r="CR2523">
        <v>100000</v>
      </c>
      <c r="CS2523">
        <v>10000</v>
      </c>
      <c r="CT2523">
        <v>154000</v>
      </c>
      <c r="CU2523">
        <v>65000</v>
      </c>
      <c r="CV2523">
        <v>25000</v>
      </c>
      <c r="CW2523">
        <v>572</v>
      </c>
      <c r="CX2523">
        <v>3000</v>
      </c>
      <c r="CY2523">
        <v>2250</v>
      </c>
      <c r="CZ2523">
        <v>900</v>
      </c>
      <c r="DA2523">
        <v>750</v>
      </c>
      <c r="DB2523">
        <v>3250</v>
      </c>
      <c r="DC2523">
        <v>15000</v>
      </c>
      <c r="DD2523">
        <v>750</v>
      </c>
      <c r="DE2523">
        <v>10000</v>
      </c>
      <c r="DF2523">
        <v>320146</v>
      </c>
      <c r="DG2523">
        <v>100000</v>
      </c>
      <c r="DH2523">
        <v>0</v>
      </c>
      <c r="DI2523">
        <v>0</v>
      </c>
      <c r="DJ2523">
        <v>146814</v>
      </c>
      <c r="DK2523">
        <v>124000</v>
      </c>
      <c r="DL2523">
        <v>30000</v>
      </c>
      <c r="DM2523">
        <v>137000</v>
      </c>
      <c r="DN2523">
        <v>0</v>
      </c>
      <c r="DO2523">
        <v>1921024</v>
      </c>
      <c r="DP2523">
        <v>317700</v>
      </c>
      <c r="DQ2523">
        <v>724047</v>
      </c>
      <c r="DR2523">
        <v>0</v>
      </c>
      <c r="DS2523">
        <v>0</v>
      </c>
    </row>
    <row r="2524" spans="1:123" x14ac:dyDescent="0.3">
      <c r="A2524" t="str">
        <f t="shared" si="39"/>
        <v>20181996</v>
      </c>
      <c r="B2524">
        <v>73</v>
      </c>
      <c r="C2524">
        <v>2018</v>
      </c>
      <c r="D2524">
        <v>199612</v>
      </c>
      <c r="E2524">
        <v>73</v>
      </c>
      <c r="F2524">
        <v>1444402</v>
      </c>
      <c r="G2524">
        <v>186174</v>
      </c>
      <c r="H2524">
        <v>550000</v>
      </c>
      <c r="I2524">
        <v>0</v>
      </c>
      <c r="J2524">
        <v>120000</v>
      </c>
      <c r="K2524">
        <v>85000</v>
      </c>
      <c r="L2524">
        <v>130000</v>
      </c>
      <c r="M2524">
        <v>56200</v>
      </c>
      <c r="N2524">
        <v>11500</v>
      </c>
      <c r="O2524">
        <v>25500</v>
      </c>
      <c r="P2524">
        <v>4500</v>
      </c>
      <c r="Q2524">
        <v>2000</v>
      </c>
      <c r="R2524">
        <v>0</v>
      </c>
      <c r="S2524">
        <v>8252</v>
      </c>
      <c r="T2524">
        <v>35000</v>
      </c>
      <c r="U2524">
        <v>36000</v>
      </c>
      <c r="V2524">
        <v>0</v>
      </c>
      <c r="W2524">
        <v>0</v>
      </c>
      <c r="X2524">
        <v>0</v>
      </c>
      <c r="Y2524">
        <v>0</v>
      </c>
      <c r="Z2524">
        <v>334916</v>
      </c>
      <c r="AA2524">
        <v>0</v>
      </c>
      <c r="AB2524">
        <v>62591</v>
      </c>
      <c r="AC2524">
        <v>142239</v>
      </c>
      <c r="AD2524">
        <v>73281</v>
      </c>
      <c r="AE2524">
        <v>62591</v>
      </c>
      <c r="AF2524">
        <v>152929</v>
      </c>
      <c r="AG2524">
        <v>0</v>
      </c>
      <c r="AH2524">
        <v>0</v>
      </c>
      <c r="AI2524">
        <v>0</v>
      </c>
      <c r="AJ2524">
        <v>97071</v>
      </c>
      <c r="AK2524">
        <v>97071</v>
      </c>
      <c r="AL2524">
        <v>0</v>
      </c>
      <c r="AM2524">
        <v>0</v>
      </c>
      <c r="AN2524">
        <v>369036</v>
      </c>
      <c r="AO2524">
        <v>1400771</v>
      </c>
      <c r="AP2524">
        <v>215520</v>
      </c>
      <c r="AQ2524">
        <v>0</v>
      </c>
      <c r="AR2524">
        <v>20000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111111</v>
      </c>
      <c r="BF2524">
        <v>44774</v>
      </c>
      <c r="BG2524">
        <v>35194</v>
      </c>
      <c r="BH2524">
        <v>20000</v>
      </c>
      <c r="BI2524">
        <v>56200</v>
      </c>
      <c r="BJ2524">
        <v>0</v>
      </c>
      <c r="BK2524">
        <v>1369012</v>
      </c>
      <c r="BL2524">
        <v>0</v>
      </c>
      <c r="BM2524">
        <v>0</v>
      </c>
      <c r="BN2524">
        <v>0</v>
      </c>
      <c r="BO2524">
        <v>0</v>
      </c>
      <c r="BP2524">
        <v>0</v>
      </c>
      <c r="BQ2524">
        <v>0</v>
      </c>
      <c r="BR2524">
        <v>20000</v>
      </c>
      <c r="BS2524">
        <v>0</v>
      </c>
      <c r="BT2524">
        <v>0</v>
      </c>
      <c r="BU2524">
        <v>0</v>
      </c>
      <c r="BV2524">
        <v>0</v>
      </c>
      <c r="BW2524">
        <v>0</v>
      </c>
      <c r="BX2524">
        <v>0</v>
      </c>
      <c r="BY2524">
        <v>0</v>
      </c>
      <c r="BZ2524">
        <v>0</v>
      </c>
      <c r="CA2524">
        <v>0</v>
      </c>
      <c r="CB2524">
        <v>0</v>
      </c>
      <c r="CC2524">
        <v>0</v>
      </c>
      <c r="CD2524">
        <v>0</v>
      </c>
      <c r="CE2524">
        <v>0</v>
      </c>
      <c r="CF2524">
        <v>0</v>
      </c>
      <c r="CG2524">
        <v>25000</v>
      </c>
      <c r="CH2524">
        <v>572</v>
      </c>
      <c r="CI2524">
        <v>3000</v>
      </c>
      <c r="CJ2524">
        <v>2250</v>
      </c>
      <c r="CK2524">
        <v>900</v>
      </c>
      <c r="CL2524">
        <v>750</v>
      </c>
      <c r="CM2524">
        <v>3250</v>
      </c>
      <c r="CN2524">
        <v>15000</v>
      </c>
      <c r="CO2524">
        <v>750</v>
      </c>
      <c r="CP2524">
        <v>0</v>
      </c>
      <c r="CQ2524">
        <v>610000</v>
      </c>
      <c r="CR2524">
        <v>100000</v>
      </c>
      <c r="CS2524">
        <v>10000</v>
      </c>
      <c r="CT2524">
        <v>154000</v>
      </c>
      <c r="CU2524">
        <v>65000</v>
      </c>
      <c r="CV2524">
        <v>50000</v>
      </c>
      <c r="CW2524">
        <v>1144</v>
      </c>
      <c r="CX2524">
        <v>6000</v>
      </c>
      <c r="CY2524">
        <v>4500</v>
      </c>
      <c r="CZ2524">
        <v>1800</v>
      </c>
      <c r="DA2524">
        <v>1500</v>
      </c>
      <c r="DB2524">
        <v>6500</v>
      </c>
      <c r="DC2524">
        <v>30000</v>
      </c>
      <c r="DD2524">
        <v>1500</v>
      </c>
      <c r="DE2524">
        <v>15000</v>
      </c>
      <c r="DF2524">
        <v>629931</v>
      </c>
      <c r="DG2524">
        <v>100000</v>
      </c>
      <c r="DH2524">
        <v>0</v>
      </c>
      <c r="DI2524">
        <v>0</v>
      </c>
      <c r="DJ2524">
        <v>179927</v>
      </c>
      <c r="DK2524">
        <v>180200</v>
      </c>
      <c r="DL2524">
        <v>74774</v>
      </c>
      <c r="DM2524">
        <v>248111</v>
      </c>
      <c r="DN2524">
        <v>20000</v>
      </c>
      <c r="DO2524">
        <v>2586958</v>
      </c>
      <c r="DP2524">
        <v>317700</v>
      </c>
      <c r="DQ2524">
        <v>770738</v>
      </c>
      <c r="DR2524">
        <v>0</v>
      </c>
      <c r="DS2524">
        <v>0</v>
      </c>
    </row>
    <row r="2525" spans="1:123" x14ac:dyDescent="0.3">
      <c r="A2525" t="str">
        <f t="shared" si="39"/>
        <v>20191997</v>
      </c>
      <c r="B2525">
        <v>73</v>
      </c>
      <c r="C2525">
        <v>2019</v>
      </c>
      <c r="D2525">
        <v>199712</v>
      </c>
      <c r="E2525">
        <v>84</v>
      </c>
      <c r="F2525">
        <v>1625700</v>
      </c>
      <c r="G2525">
        <v>163145</v>
      </c>
      <c r="H2525">
        <v>550000</v>
      </c>
      <c r="I2525">
        <v>0</v>
      </c>
      <c r="J2525">
        <v>120000</v>
      </c>
      <c r="K2525">
        <v>85000</v>
      </c>
      <c r="L2525">
        <v>160000</v>
      </c>
      <c r="M2525">
        <v>56200</v>
      </c>
      <c r="N2525">
        <v>11500</v>
      </c>
      <c r="O2525">
        <v>25500</v>
      </c>
      <c r="P2525">
        <v>4500</v>
      </c>
      <c r="Q2525">
        <v>2000</v>
      </c>
      <c r="R2525">
        <v>0</v>
      </c>
      <c r="S2525">
        <v>8193</v>
      </c>
      <c r="T2525">
        <v>35000</v>
      </c>
      <c r="U2525">
        <v>36000</v>
      </c>
      <c r="V2525">
        <v>0</v>
      </c>
      <c r="W2525">
        <v>0</v>
      </c>
      <c r="X2525">
        <v>0</v>
      </c>
      <c r="Y2525">
        <v>0</v>
      </c>
      <c r="Z2525">
        <v>343355</v>
      </c>
      <c r="AA2525">
        <v>0</v>
      </c>
      <c r="AB2525">
        <v>97071</v>
      </c>
      <c r="AC2525">
        <v>163866</v>
      </c>
      <c r="AD2525">
        <v>84423</v>
      </c>
      <c r="AE2525">
        <v>97071</v>
      </c>
      <c r="AF2525">
        <v>151218</v>
      </c>
      <c r="AG2525">
        <v>0</v>
      </c>
      <c r="AH2525">
        <v>0</v>
      </c>
      <c r="AI2525">
        <v>0</v>
      </c>
      <c r="AJ2525">
        <v>98782</v>
      </c>
      <c r="AK2525">
        <v>98782</v>
      </c>
      <c r="AL2525">
        <v>0</v>
      </c>
      <c r="AM2525">
        <v>0</v>
      </c>
      <c r="AN2525">
        <v>390538</v>
      </c>
      <c r="AO2525">
        <v>1613751</v>
      </c>
      <c r="AP2525">
        <v>248289</v>
      </c>
      <c r="AQ2525">
        <v>51800</v>
      </c>
      <c r="AR2525">
        <v>20000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145556</v>
      </c>
      <c r="BE2525">
        <v>111111</v>
      </c>
      <c r="BF2525">
        <v>60000</v>
      </c>
      <c r="BG2525">
        <v>35194</v>
      </c>
      <c r="BH2525">
        <v>20000</v>
      </c>
      <c r="BI2525">
        <v>56200</v>
      </c>
      <c r="BJ2525">
        <v>0</v>
      </c>
      <c r="BK2525">
        <v>1505779</v>
      </c>
      <c r="BL2525">
        <v>0</v>
      </c>
      <c r="BM2525">
        <v>0</v>
      </c>
      <c r="BN2525">
        <v>0</v>
      </c>
      <c r="BO2525">
        <v>0</v>
      </c>
      <c r="BP2525">
        <v>0</v>
      </c>
      <c r="BQ2525">
        <v>0</v>
      </c>
      <c r="BR2525">
        <v>20000</v>
      </c>
      <c r="BS2525">
        <v>0</v>
      </c>
      <c r="BT2525">
        <v>0</v>
      </c>
      <c r="BU2525">
        <v>0</v>
      </c>
      <c r="BV2525">
        <v>0</v>
      </c>
      <c r="BW2525">
        <v>0</v>
      </c>
      <c r="BX2525">
        <v>0</v>
      </c>
      <c r="BY2525">
        <v>0</v>
      </c>
      <c r="BZ2525">
        <v>0</v>
      </c>
      <c r="CA2525">
        <v>0</v>
      </c>
      <c r="CB2525">
        <v>0</v>
      </c>
      <c r="CC2525">
        <v>0</v>
      </c>
      <c r="CD2525">
        <v>0</v>
      </c>
      <c r="CE2525">
        <v>0</v>
      </c>
      <c r="CF2525">
        <v>0</v>
      </c>
      <c r="CG2525">
        <v>25000</v>
      </c>
      <c r="CH2525">
        <v>572</v>
      </c>
      <c r="CI2525">
        <v>3000</v>
      </c>
      <c r="CJ2525">
        <v>2250</v>
      </c>
      <c r="CK2525">
        <v>900</v>
      </c>
      <c r="CL2525">
        <v>750</v>
      </c>
      <c r="CM2525">
        <v>3250</v>
      </c>
      <c r="CN2525">
        <v>15000</v>
      </c>
      <c r="CO2525">
        <v>750</v>
      </c>
      <c r="CP2525">
        <v>0</v>
      </c>
      <c r="CQ2525">
        <v>610000</v>
      </c>
      <c r="CR2525">
        <v>100000</v>
      </c>
      <c r="CS2525">
        <v>10000</v>
      </c>
      <c r="CT2525">
        <v>154000</v>
      </c>
      <c r="CU2525">
        <v>65000</v>
      </c>
      <c r="CV2525">
        <v>75000</v>
      </c>
      <c r="CW2525">
        <v>1716</v>
      </c>
      <c r="CX2525">
        <v>9000</v>
      </c>
      <c r="CY2525">
        <v>6750</v>
      </c>
      <c r="CZ2525">
        <v>2700</v>
      </c>
      <c r="DA2525">
        <v>2250</v>
      </c>
      <c r="DB2525">
        <v>9750</v>
      </c>
      <c r="DC2525">
        <v>45000</v>
      </c>
      <c r="DD2525">
        <v>2250</v>
      </c>
      <c r="DE2525">
        <v>20000</v>
      </c>
      <c r="DF2525">
        <v>938144</v>
      </c>
      <c r="DG2525">
        <v>100000</v>
      </c>
      <c r="DH2525">
        <v>0</v>
      </c>
      <c r="DI2525">
        <v>145556</v>
      </c>
      <c r="DJ2525">
        <v>211601</v>
      </c>
      <c r="DK2525">
        <v>230218</v>
      </c>
      <c r="DL2525">
        <v>134774</v>
      </c>
      <c r="DM2525">
        <v>348111</v>
      </c>
      <c r="DN2525">
        <v>40000</v>
      </c>
      <c r="DO2525">
        <v>3360603</v>
      </c>
      <c r="DP2525">
        <v>317700</v>
      </c>
      <c r="DQ2525">
        <v>941670</v>
      </c>
      <c r="DR2525">
        <v>0</v>
      </c>
      <c r="DS2525">
        <v>0</v>
      </c>
    </row>
    <row r="2526" spans="1:123" x14ac:dyDescent="0.3">
      <c r="A2526" t="str">
        <f t="shared" si="39"/>
        <v>20201998</v>
      </c>
      <c r="B2526">
        <v>73</v>
      </c>
      <c r="C2526">
        <v>2020</v>
      </c>
      <c r="D2526">
        <v>199812</v>
      </c>
      <c r="E2526">
        <v>64</v>
      </c>
      <c r="F2526">
        <v>1268865</v>
      </c>
      <c r="G2526">
        <v>163116</v>
      </c>
      <c r="H2526">
        <v>550000</v>
      </c>
      <c r="I2526">
        <v>0</v>
      </c>
      <c r="J2526">
        <v>90000</v>
      </c>
      <c r="K2526">
        <v>85000</v>
      </c>
      <c r="L2526">
        <v>192500</v>
      </c>
      <c r="M2526">
        <v>56200</v>
      </c>
      <c r="N2526">
        <v>11500</v>
      </c>
      <c r="O2526">
        <v>25500</v>
      </c>
      <c r="P2526">
        <v>4500</v>
      </c>
      <c r="Q2526">
        <v>2000</v>
      </c>
      <c r="R2526">
        <v>0</v>
      </c>
      <c r="S2526">
        <v>8134</v>
      </c>
      <c r="T2526">
        <v>35000</v>
      </c>
      <c r="U2526">
        <v>36000</v>
      </c>
      <c r="V2526">
        <v>0</v>
      </c>
      <c r="W2526">
        <v>0</v>
      </c>
      <c r="X2526">
        <v>0</v>
      </c>
      <c r="Y2526">
        <v>0</v>
      </c>
      <c r="Z2526">
        <v>354920</v>
      </c>
      <c r="AA2526">
        <v>0</v>
      </c>
      <c r="AB2526">
        <v>98782</v>
      </c>
      <c r="AC2526">
        <v>124782</v>
      </c>
      <c r="AD2526">
        <v>64287</v>
      </c>
      <c r="AE2526">
        <v>98782</v>
      </c>
      <c r="AF2526">
        <v>90287</v>
      </c>
      <c r="AG2526">
        <v>0</v>
      </c>
      <c r="AH2526">
        <v>0</v>
      </c>
      <c r="AI2526">
        <v>0</v>
      </c>
      <c r="AJ2526">
        <v>159713</v>
      </c>
      <c r="AK2526">
        <v>159713</v>
      </c>
      <c r="AL2526">
        <v>0</v>
      </c>
      <c r="AM2526">
        <v>0</v>
      </c>
      <c r="AN2526">
        <v>381414</v>
      </c>
      <c r="AO2526">
        <v>1228854</v>
      </c>
      <c r="AP2526">
        <v>189069</v>
      </c>
      <c r="AQ2526">
        <v>0</v>
      </c>
      <c r="AR2526">
        <v>20000</v>
      </c>
      <c r="AS2526">
        <v>0</v>
      </c>
      <c r="AT2526">
        <v>0</v>
      </c>
      <c r="AU2526">
        <v>145556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233407</v>
      </c>
      <c r="BE2526">
        <v>13000</v>
      </c>
      <c r="BF2526">
        <v>60000</v>
      </c>
      <c r="BG2526">
        <v>35194</v>
      </c>
      <c r="BH2526">
        <v>10000</v>
      </c>
      <c r="BI2526">
        <v>25964</v>
      </c>
      <c r="BJ2526">
        <v>0</v>
      </c>
      <c r="BK2526">
        <v>1205915</v>
      </c>
      <c r="BL2526">
        <v>0</v>
      </c>
      <c r="BM2526">
        <v>0</v>
      </c>
      <c r="BN2526">
        <v>0</v>
      </c>
      <c r="BO2526">
        <v>0</v>
      </c>
      <c r="BP2526">
        <v>0</v>
      </c>
      <c r="BQ2526">
        <v>0</v>
      </c>
      <c r="BR2526">
        <v>20000</v>
      </c>
      <c r="BS2526">
        <v>0</v>
      </c>
      <c r="BT2526">
        <v>0</v>
      </c>
      <c r="BU2526">
        <v>0</v>
      </c>
      <c r="BV2526">
        <v>0</v>
      </c>
      <c r="BW2526">
        <v>0</v>
      </c>
      <c r="BX2526">
        <v>0</v>
      </c>
      <c r="BY2526">
        <v>0</v>
      </c>
      <c r="BZ2526">
        <v>0</v>
      </c>
      <c r="CA2526">
        <v>0</v>
      </c>
      <c r="CB2526">
        <v>0</v>
      </c>
      <c r="CC2526">
        <v>0</v>
      </c>
      <c r="CD2526">
        <v>0</v>
      </c>
      <c r="CE2526">
        <v>0</v>
      </c>
      <c r="CF2526">
        <v>0</v>
      </c>
      <c r="CG2526">
        <v>25000</v>
      </c>
      <c r="CH2526">
        <v>572</v>
      </c>
      <c r="CI2526">
        <v>3000</v>
      </c>
      <c r="CJ2526">
        <v>2250</v>
      </c>
      <c r="CK2526">
        <v>900</v>
      </c>
      <c r="CL2526">
        <v>750</v>
      </c>
      <c r="CM2526">
        <v>3250</v>
      </c>
      <c r="CN2526">
        <v>15000</v>
      </c>
      <c r="CO2526">
        <v>750</v>
      </c>
      <c r="CP2526">
        <v>47876</v>
      </c>
      <c r="CQ2526">
        <v>610000</v>
      </c>
      <c r="CR2526">
        <v>100000</v>
      </c>
      <c r="CS2526">
        <v>10000</v>
      </c>
      <c r="CT2526">
        <v>154000</v>
      </c>
      <c r="CU2526">
        <v>65000</v>
      </c>
      <c r="CV2526">
        <v>100000</v>
      </c>
      <c r="CW2526">
        <v>2288</v>
      </c>
      <c r="CX2526">
        <v>12000</v>
      </c>
      <c r="CY2526">
        <v>9000</v>
      </c>
      <c r="CZ2526">
        <v>3600</v>
      </c>
      <c r="DA2526">
        <v>3000</v>
      </c>
      <c r="DB2526">
        <v>13000</v>
      </c>
      <c r="DC2526">
        <v>60000</v>
      </c>
      <c r="DD2526">
        <v>3000</v>
      </c>
      <c r="DE2526">
        <v>72876</v>
      </c>
      <c r="DF2526">
        <v>1248267</v>
      </c>
      <c r="DG2526">
        <v>100000</v>
      </c>
      <c r="DH2526">
        <v>0</v>
      </c>
      <c r="DI2526">
        <v>233407</v>
      </c>
      <c r="DJ2526">
        <v>243276</v>
      </c>
      <c r="DK2526">
        <v>250000</v>
      </c>
      <c r="DL2526">
        <v>194774</v>
      </c>
      <c r="DM2526">
        <v>350000</v>
      </c>
      <c r="DN2526">
        <v>50000</v>
      </c>
      <c r="DO2526">
        <v>4047200</v>
      </c>
      <c r="DP2526">
        <v>317700</v>
      </c>
      <c r="DQ2526">
        <v>865989</v>
      </c>
      <c r="DR2526">
        <v>0</v>
      </c>
      <c r="DS2526">
        <v>0</v>
      </c>
    </row>
    <row r="2527" spans="1:123" x14ac:dyDescent="0.3">
      <c r="A2527" t="str">
        <f t="shared" si="39"/>
        <v>20211999</v>
      </c>
      <c r="B2527">
        <v>73</v>
      </c>
      <c r="C2527">
        <v>2021</v>
      </c>
      <c r="D2527">
        <v>199912</v>
      </c>
      <c r="E2527">
        <v>56</v>
      </c>
      <c r="F2527">
        <v>1681001</v>
      </c>
      <c r="G2527">
        <v>163116</v>
      </c>
      <c r="H2527">
        <v>550000</v>
      </c>
      <c r="I2527">
        <v>250000</v>
      </c>
      <c r="J2527">
        <v>90000</v>
      </c>
      <c r="K2527">
        <v>85000</v>
      </c>
      <c r="L2527">
        <v>205000</v>
      </c>
      <c r="M2527">
        <v>56200</v>
      </c>
      <c r="N2527">
        <v>11500</v>
      </c>
      <c r="O2527">
        <v>25500</v>
      </c>
      <c r="P2527">
        <v>4500</v>
      </c>
      <c r="Q2527">
        <v>2000</v>
      </c>
      <c r="R2527">
        <v>0</v>
      </c>
      <c r="S2527">
        <v>7945</v>
      </c>
      <c r="T2527">
        <v>35000</v>
      </c>
      <c r="U2527">
        <v>36000</v>
      </c>
      <c r="V2527">
        <v>0</v>
      </c>
      <c r="W2527">
        <v>0</v>
      </c>
      <c r="X2527">
        <v>0</v>
      </c>
      <c r="Y2527">
        <v>0</v>
      </c>
      <c r="Z2527">
        <v>248906</v>
      </c>
      <c r="AA2527">
        <v>0</v>
      </c>
      <c r="AB2527">
        <v>159713</v>
      </c>
      <c r="AC2527">
        <v>107734</v>
      </c>
      <c r="AD2527">
        <v>0</v>
      </c>
      <c r="AE2527">
        <v>159713</v>
      </c>
      <c r="AF2527">
        <v>3526</v>
      </c>
      <c r="AG2527">
        <v>0</v>
      </c>
      <c r="AH2527">
        <v>0</v>
      </c>
      <c r="AI2527">
        <v>0</v>
      </c>
      <c r="AJ2527">
        <v>246474</v>
      </c>
      <c r="AK2527">
        <v>246474</v>
      </c>
      <c r="AL2527">
        <v>0</v>
      </c>
      <c r="AM2527">
        <v>33645</v>
      </c>
      <c r="AN2527">
        <v>716094</v>
      </c>
      <c r="AO2527">
        <v>1060968</v>
      </c>
      <c r="AP2527">
        <v>163239</v>
      </c>
      <c r="AQ2527">
        <v>0</v>
      </c>
      <c r="AR2527">
        <v>20000</v>
      </c>
      <c r="AS2527">
        <v>3000</v>
      </c>
      <c r="AT2527">
        <v>8000</v>
      </c>
      <c r="AU2527">
        <v>233407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181227</v>
      </c>
      <c r="BE2527">
        <v>1300</v>
      </c>
      <c r="BF2527">
        <v>60000</v>
      </c>
      <c r="BG2527">
        <v>35194</v>
      </c>
      <c r="BH2527">
        <v>0</v>
      </c>
      <c r="BI2527">
        <v>2856</v>
      </c>
      <c r="BJ2527">
        <v>0</v>
      </c>
      <c r="BK2527">
        <v>1208036</v>
      </c>
      <c r="BL2527">
        <v>0</v>
      </c>
      <c r="BM2527">
        <v>0</v>
      </c>
      <c r="BN2527">
        <v>0</v>
      </c>
      <c r="BO2527">
        <v>0</v>
      </c>
      <c r="BP2527">
        <v>0</v>
      </c>
      <c r="BQ2527">
        <v>0</v>
      </c>
      <c r="BR2527">
        <v>20000</v>
      </c>
      <c r="BS2527">
        <v>0</v>
      </c>
      <c r="BT2527">
        <v>0</v>
      </c>
      <c r="BU2527">
        <v>0</v>
      </c>
      <c r="BV2527">
        <v>0</v>
      </c>
      <c r="BW2527">
        <v>0</v>
      </c>
      <c r="BX2527">
        <v>0</v>
      </c>
      <c r="BY2527">
        <v>0</v>
      </c>
      <c r="BZ2527">
        <v>0</v>
      </c>
      <c r="CA2527">
        <v>0</v>
      </c>
      <c r="CB2527">
        <v>0</v>
      </c>
      <c r="CC2527">
        <v>0</v>
      </c>
      <c r="CD2527">
        <v>0</v>
      </c>
      <c r="CE2527">
        <v>0</v>
      </c>
      <c r="CF2527">
        <v>0</v>
      </c>
      <c r="CG2527">
        <v>0</v>
      </c>
      <c r="CH2527">
        <v>1</v>
      </c>
      <c r="CI2527">
        <v>0</v>
      </c>
      <c r="CJ2527">
        <v>0</v>
      </c>
      <c r="CK2527">
        <v>0</v>
      </c>
      <c r="CL2527">
        <v>0</v>
      </c>
      <c r="CM2527">
        <v>0</v>
      </c>
      <c r="CN2527">
        <v>6000</v>
      </c>
      <c r="CO2527">
        <v>0</v>
      </c>
      <c r="CP2527">
        <v>18013</v>
      </c>
      <c r="CQ2527">
        <v>610000</v>
      </c>
      <c r="CR2527">
        <v>100000</v>
      </c>
      <c r="CS2527">
        <v>10000</v>
      </c>
      <c r="CT2527">
        <v>154000</v>
      </c>
      <c r="CU2527">
        <v>65000</v>
      </c>
      <c r="CV2527">
        <v>100000</v>
      </c>
      <c r="CW2527">
        <v>2289</v>
      </c>
      <c r="CX2527">
        <v>12000</v>
      </c>
      <c r="CY2527">
        <v>9000</v>
      </c>
      <c r="CZ2527">
        <v>3600</v>
      </c>
      <c r="DA2527">
        <v>3000</v>
      </c>
      <c r="DB2527">
        <v>13000</v>
      </c>
      <c r="DC2527">
        <v>66000</v>
      </c>
      <c r="DD2527">
        <v>3000</v>
      </c>
      <c r="DE2527">
        <v>95888</v>
      </c>
      <c r="DF2527">
        <v>1442511</v>
      </c>
      <c r="DG2527">
        <v>100000</v>
      </c>
      <c r="DH2527">
        <v>0</v>
      </c>
      <c r="DI2527">
        <v>181227</v>
      </c>
      <c r="DJ2527">
        <v>274951</v>
      </c>
      <c r="DK2527">
        <v>250000</v>
      </c>
      <c r="DL2527">
        <v>254774</v>
      </c>
      <c r="DM2527">
        <v>350000</v>
      </c>
      <c r="DN2527">
        <v>50000</v>
      </c>
      <c r="DO2527">
        <v>4396714</v>
      </c>
      <c r="DP2527">
        <v>317700</v>
      </c>
      <c r="DQ2527">
        <v>620209</v>
      </c>
      <c r="DR2527">
        <v>0</v>
      </c>
      <c r="DS2527">
        <v>33645</v>
      </c>
    </row>
    <row r="2528" spans="1:123" x14ac:dyDescent="0.3">
      <c r="A2528" t="str">
        <f t="shared" si="39"/>
        <v>20222000</v>
      </c>
      <c r="B2528">
        <v>73</v>
      </c>
      <c r="C2528">
        <v>2022</v>
      </c>
      <c r="D2528">
        <v>200012</v>
      </c>
      <c r="E2528">
        <v>37</v>
      </c>
      <c r="F2528">
        <v>1855003</v>
      </c>
      <c r="G2528">
        <v>163115</v>
      </c>
      <c r="H2528">
        <v>550000</v>
      </c>
      <c r="I2528">
        <v>250000</v>
      </c>
      <c r="J2528">
        <v>60000</v>
      </c>
      <c r="K2528">
        <v>85000</v>
      </c>
      <c r="L2528">
        <v>202500</v>
      </c>
      <c r="M2528">
        <v>56200</v>
      </c>
      <c r="N2528">
        <v>11500</v>
      </c>
      <c r="O2528">
        <v>25500</v>
      </c>
      <c r="P2528">
        <v>4500</v>
      </c>
      <c r="Q2528">
        <v>2000</v>
      </c>
      <c r="R2528">
        <v>0</v>
      </c>
      <c r="S2528">
        <v>7757</v>
      </c>
      <c r="T2528">
        <v>35000</v>
      </c>
      <c r="U2528">
        <v>36000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246474</v>
      </c>
      <c r="AC2528">
        <v>71948</v>
      </c>
      <c r="AD2528">
        <v>0</v>
      </c>
      <c r="AE2528">
        <v>109015</v>
      </c>
      <c r="AF2528">
        <v>0</v>
      </c>
      <c r="AG2528">
        <v>0</v>
      </c>
      <c r="AH2528">
        <v>0</v>
      </c>
      <c r="AI2528">
        <v>0</v>
      </c>
      <c r="AJ2528">
        <v>163701</v>
      </c>
      <c r="AK2528">
        <v>301160</v>
      </c>
      <c r="AL2528">
        <v>0</v>
      </c>
      <c r="AM2528">
        <v>957</v>
      </c>
      <c r="AN2528">
        <v>1051299</v>
      </c>
      <c r="AO2528">
        <v>708545</v>
      </c>
      <c r="AP2528">
        <v>109015</v>
      </c>
      <c r="AQ2528">
        <v>0</v>
      </c>
      <c r="AR2528">
        <v>13031</v>
      </c>
      <c r="AS2528">
        <v>3000</v>
      </c>
      <c r="AT2528">
        <v>8000</v>
      </c>
      <c r="AU2528">
        <v>181227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0</v>
      </c>
      <c r="BI2528">
        <v>0</v>
      </c>
      <c r="BJ2528">
        <v>0</v>
      </c>
      <c r="BK2528">
        <v>1022819</v>
      </c>
      <c r="BL2528">
        <v>0</v>
      </c>
      <c r="BM2528">
        <v>0</v>
      </c>
      <c r="BN2528">
        <v>0</v>
      </c>
      <c r="BO2528">
        <v>0</v>
      </c>
      <c r="BP2528">
        <v>0</v>
      </c>
      <c r="BQ2528">
        <v>0</v>
      </c>
      <c r="BR2528">
        <v>20000</v>
      </c>
      <c r="BS2528">
        <v>0</v>
      </c>
      <c r="BT2528">
        <v>0</v>
      </c>
      <c r="BU2528">
        <v>0</v>
      </c>
      <c r="BV2528">
        <v>0</v>
      </c>
      <c r="BW2528">
        <v>0</v>
      </c>
      <c r="BX2528">
        <v>0</v>
      </c>
      <c r="BY2528">
        <v>0</v>
      </c>
      <c r="BZ2528">
        <v>0</v>
      </c>
      <c r="CA2528">
        <v>0</v>
      </c>
      <c r="CB2528">
        <v>0</v>
      </c>
      <c r="CC2528">
        <v>0</v>
      </c>
      <c r="CD2528">
        <v>0</v>
      </c>
      <c r="CE2528">
        <v>0</v>
      </c>
      <c r="CF2528">
        <v>0</v>
      </c>
      <c r="CG2528">
        <v>0</v>
      </c>
      <c r="CH2528">
        <v>0</v>
      </c>
      <c r="CI2528">
        <v>0</v>
      </c>
      <c r="CJ2528">
        <v>0</v>
      </c>
      <c r="CK2528">
        <v>0</v>
      </c>
      <c r="CL2528">
        <v>0</v>
      </c>
      <c r="CM2528">
        <v>0</v>
      </c>
      <c r="CN2528">
        <v>0</v>
      </c>
      <c r="CO2528">
        <v>0</v>
      </c>
      <c r="CP2528">
        <v>0</v>
      </c>
      <c r="CQ2528">
        <v>610000</v>
      </c>
      <c r="CR2528">
        <v>100000</v>
      </c>
      <c r="CS2528">
        <v>10000</v>
      </c>
      <c r="CT2528">
        <v>154000</v>
      </c>
      <c r="CU2528">
        <v>65000</v>
      </c>
      <c r="CV2528">
        <v>100000</v>
      </c>
      <c r="CW2528">
        <v>2289</v>
      </c>
      <c r="CX2528">
        <v>12000</v>
      </c>
      <c r="CY2528">
        <v>9000</v>
      </c>
      <c r="CZ2528">
        <v>3600</v>
      </c>
      <c r="DA2528">
        <v>3000</v>
      </c>
      <c r="DB2528">
        <v>13000</v>
      </c>
      <c r="DC2528">
        <v>66000</v>
      </c>
      <c r="DD2528">
        <v>3000</v>
      </c>
      <c r="DE2528">
        <v>100888</v>
      </c>
      <c r="DF2528">
        <v>1387164</v>
      </c>
      <c r="DG2528">
        <v>100000</v>
      </c>
      <c r="DH2528">
        <v>0</v>
      </c>
      <c r="DI2528">
        <v>0</v>
      </c>
      <c r="DJ2528">
        <v>271431</v>
      </c>
      <c r="DK2528">
        <v>249686</v>
      </c>
      <c r="DL2528">
        <v>254774</v>
      </c>
      <c r="DM2528">
        <v>349870</v>
      </c>
      <c r="DN2528">
        <v>50000</v>
      </c>
      <c r="DO2528">
        <v>4215862</v>
      </c>
      <c r="DP2528">
        <v>317700</v>
      </c>
      <c r="DQ2528">
        <v>3431</v>
      </c>
      <c r="DR2528">
        <v>0</v>
      </c>
      <c r="DS2528">
        <v>957</v>
      </c>
    </row>
    <row r="2529" spans="1:123" x14ac:dyDescent="0.3">
      <c r="A2529" t="str">
        <f t="shared" si="39"/>
        <v>20232001</v>
      </c>
      <c r="B2529">
        <v>73</v>
      </c>
      <c r="C2529">
        <v>2023</v>
      </c>
      <c r="D2529">
        <v>200112</v>
      </c>
      <c r="E2529">
        <v>20</v>
      </c>
      <c r="F2529">
        <v>1725556</v>
      </c>
      <c r="G2529">
        <v>163115</v>
      </c>
      <c r="H2529">
        <v>550000</v>
      </c>
      <c r="I2529">
        <v>0</v>
      </c>
      <c r="J2529">
        <v>60000</v>
      </c>
      <c r="K2529">
        <v>85000</v>
      </c>
      <c r="L2529">
        <v>200000</v>
      </c>
      <c r="M2529">
        <v>56200</v>
      </c>
      <c r="N2529">
        <v>11500</v>
      </c>
      <c r="O2529">
        <v>25500</v>
      </c>
      <c r="P2529">
        <v>4500</v>
      </c>
      <c r="Q2529">
        <v>2000</v>
      </c>
      <c r="R2529">
        <v>0</v>
      </c>
      <c r="S2529">
        <v>7568</v>
      </c>
      <c r="T2529">
        <v>35000</v>
      </c>
      <c r="U2529">
        <v>36000</v>
      </c>
      <c r="V2529">
        <v>0</v>
      </c>
      <c r="W2529">
        <v>0</v>
      </c>
      <c r="X2529">
        <v>0</v>
      </c>
      <c r="Y2529">
        <v>251732</v>
      </c>
      <c r="Z2529">
        <v>0</v>
      </c>
      <c r="AA2529">
        <v>0</v>
      </c>
      <c r="AB2529">
        <v>301160</v>
      </c>
      <c r="AC2529">
        <v>38651</v>
      </c>
      <c r="AD2529">
        <v>0</v>
      </c>
      <c r="AE2529">
        <v>58564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242596</v>
      </c>
      <c r="AL2529">
        <v>0</v>
      </c>
      <c r="AM2529">
        <v>0</v>
      </c>
      <c r="AN2529">
        <v>1215000</v>
      </c>
      <c r="AO2529">
        <v>380635</v>
      </c>
      <c r="AP2529">
        <v>58564</v>
      </c>
      <c r="AQ2529">
        <v>0</v>
      </c>
      <c r="AR2529">
        <v>0</v>
      </c>
      <c r="AS2529">
        <v>6000</v>
      </c>
      <c r="AT2529">
        <v>8000</v>
      </c>
      <c r="AU2529">
        <v>0</v>
      </c>
      <c r="AV2529">
        <v>75000</v>
      </c>
      <c r="AW2529">
        <v>0</v>
      </c>
      <c r="AX2529">
        <v>34603</v>
      </c>
      <c r="AY2529">
        <v>0</v>
      </c>
      <c r="AZ2529">
        <v>4848</v>
      </c>
      <c r="BA2529">
        <v>0</v>
      </c>
      <c r="BB2529">
        <v>8000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0</v>
      </c>
      <c r="BI2529">
        <v>0</v>
      </c>
      <c r="BJ2529">
        <v>0</v>
      </c>
      <c r="BK2529">
        <v>575650</v>
      </c>
      <c r="BL2529">
        <v>0</v>
      </c>
      <c r="BM2529">
        <v>65104</v>
      </c>
      <c r="BN2529">
        <v>0</v>
      </c>
      <c r="BO2529">
        <v>0</v>
      </c>
      <c r="BP2529">
        <v>0</v>
      </c>
      <c r="BQ2529">
        <v>0</v>
      </c>
      <c r="BR2529">
        <v>0</v>
      </c>
      <c r="BS2529">
        <v>0</v>
      </c>
      <c r="BT2529">
        <v>0</v>
      </c>
      <c r="BU2529">
        <v>0</v>
      </c>
      <c r="BV2529">
        <v>0</v>
      </c>
      <c r="BW2529">
        <v>0</v>
      </c>
      <c r="BX2529">
        <v>0</v>
      </c>
      <c r="BY2529">
        <v>0</v>
      </c>
      <c r="BZ2529">
        <v>0</v>
      </c>
      <c r="CA2529">
        <v>0</v>
      </c>
      <c r="CB2529">
        <v>0</v>
      </c>
      <c r="CC2529">
        <v>0</v>
      </c>
      <c r="CD2529">
        <v>0</v>
      </c>
      <c r="CE2529">
        <v>0</v>
      </c>
      <c r="CF2529">
        <v>68917</v>
      </c>
      <c r="CG2529">
        <v>0</v>
      </c>
      <c r="CH2529">
        <v>0</v>
      </c>
      <c r="CI2529">
        <v>0</v>
      </c>
      <c r="CJ2529">
        <v>0</v>
      </c>
      <c r="CK2529">
        <v>0</v>
      </c>
      <c r="CL2529">
        <v>0</v>
      </c>
      <c r="CM2529">
        <v>0</v>
      </c>
      <c r="CN2529">
        <v>0</v>
      </c>
      <c r="CO2529">
        <v>0</v>
      </c>
      <c r="CP2529">
        <v>0</v>
      </c>
      <c r="CQ2529">
        <v>524896</v>
      </c>
      <c r="CR2529">
        <v>100000</v>
      </c>
      <c r="CS2529">
        <v>10000</v>
      </c>
      <c r="CT2529">
        <v>154000</v>
      </c>
      <c r="CU2529">
        <v>65000</v>
      </c>
      <c r="CV2529">
        <v>100000</v>
      </c>
      <c r="CW2529">
        <v>2289</v>
      </c>
      <c r="CX2529">
        <v>12000</v>
      </c>
      <c r="CY2529">
        <v>9000</v>
      </c>
      <c r="CZ2529">
        <v>3600</v>
      </c>
      <c r="DA2529">
        <v>3000</v>
      </c>
      <c r="DB2529">
        <v>13000</v>
      </c>
      <c r="DC2529">
        <v>66000</v>
      </c>
      <c r="DD2529">
        <v>3000</v>
      </c>
      <c r="DE2529">
        <v>36971</v>
      </c>
      <c r="DF2529">
        <v>1093817</v>
      </c>
      <c r="DG2529">
        <v>100000</v>
      </c>
      <c r="DH2529">
        <v>0</v>
      </c>
      <c r="DI2529">
        <v>0</v>
      </c>
      <c r="DJ2529">
        <v>236828</v>
      </c>
      <c r="DK2529">
        <v>249686</v>
      </c>
      <c r="DL2529">
        <v>254774</v>
      </c>
      <c r="DM2529">
        <v>274870</v>
      </c>
      <c r="DN2529">
        <v>45152</v>
      </c>
      <c r="DO2529">
        <v>3600479</v>
      </c>
      <c r="DP2529">
        <v>317700</v>
      </c>
      <c r="DQ2529">
        <v>-500204</v>
      </c>
      <c r="DR2529">
        <v>0</v>
      </c>
      <c r="DS2529">
        <v>0</v>
      </c>
    </row>
    <row r="2530" spans="1:123" x14ac:dyDescent="0.3">
      <c r="A2530" t="str">
        <f t="shared" si="39"/>
        <v>20242002</v>
      </c>
      <c r="B2530">
        <v>73</v>
      </c>
      <c r="C2530">
        <v>2024</v>
      </c>
      <c r="D2530">
        <v>200212</v>
      </c>
      <c r="E2530">
        <v>44</v>
      </c>
      <c r="F2530">
        <v>1974773</v>
      </c>
      <c r="G2530">
        <v>163114</v>
      </c>
      <c r="H2530">
        <v>550000</v>
      </c>
      <c r="I2530">
        <v>0</v>
      </c>
      <c r="J2530">
        <v>60000</v>
      </c>
      <c r="K2530">
        <v>85000</v>
      </c>
      <c r="L2530">
        <v>200000</v>
      </c>
      <c r="M2530">
        <v>56200</v>
      </c>
      <c r="N2530">
        <v>11500</v>
      </c>
      <c r="O2530">
        <v>25500</v>
      </c>
      <c r="P2530">
        <v>4500</v>
      </c>
      <c r="Q2530">
        <v>2000</v>
      </c>
      <c r="R2530">
        <v>0</v>
      </c>
      <c r="S2530">
        <v>7380</v>
      </c>
      <c r="T2530">
        <v>35000</v>
      </c>
      <c r="U2530">
        <v>36000</v>
      </c>
      <c r="V2530">
        <v>0</v>
      </c>
      <c r="W2530">
        <v>0</v>
      </c>
      <c r="X2530">
        <v>0</v>
      </c>
      <c r="Y2530">
        <v>202150</v>
      </c>
      <c r="Z2530">
        <v>0</v>
      </c>
      <c r="AA2530">
        <v>0</v>
      </c>
      <c r="AB2530">
        <v>242596</v>
      </c>
      <c r="AC2530">
        <v>86037</v>
      </c>
      <c r="AD2530">
        <v>0</v>
      </c>
      <c r="AE2530">
        <v>130363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112233</v>
      </c>
      <c r="AL2530">
        <v>0</v>
      </c>
      <c r="AM2530">
        <v>0</v>
      </c>
      <c r="AN2530">
        <v>1165230</v>
      </c>
      <c r="AO2530">
        <v>847294</v>
      </c>
      <c r="AP2530">
        <v>130363</v>
      </c>
      <c r="AQ2530">
        <v>0</v>
      </c>
      <c r="AR2530">
        <v>20000</v>
      </c>
      <c r="AS2530">
        <v>3000</v>
      </c>
      <c r="AT2530">
        <v>8000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0</v>
      </c>
      <c r="BI2530">
        <v>0</v>
      </c>
      <c r="BJ2530">
        <v>0</v>
      </c>
      <c r="BK2530">
        <v>1008657</v>
      </c>
      <c r="BL2530">
        <v>0</v>
      </c>
      <c r="BM2530">
        <v>0</v>
      </c>
      <c r="BN2530">
        <v>0</v>
      </c>
      <c r="BO2530">
        <v>0</v>
      </c>
      <c r="BP2530">
        <v>0</v>
      </c>
      <c r="BQ2530">
        <v>0</v>
      </c>
      <c r="BR2530">
        <v>0</v>
      </c>
      <c r="BS2530">
        <v>0</v>
      </c>
      <c r="BT2530">
        <v>0</v>
      </c>
      <c r="BU2530">
        <v>0</v>
      </c>
      <c r="BV2530">
        <v>0</v>
      </c>
      <c r="BW2530">
        <v>0</v>
      </c>
      <c r="BX2530">
        <v>0</v>
      </c>
      <c r="BY2530">
        <v>0</v>
      </c>
      <c r="BZ2530">
        <v>0</v>
      </c>
      <c r="CA2530">
        <v>0</v>
      </c>
      <c r="CB2530">
        <v>0</v>
      </c>
      <c r="CC2530">
        <v>0</v>
      </c>
      <c r="CD2530">
        <v>0</v>
      </c>
      <c r="CE2530">
        <v>0</v>
      </c>
      <c r="CF2530">
        <v>0</v>
      </c>
      <c r="CG2530">
        <v>0</v>
      </c>
      <c r="CH2530">
        <v>0</v>
      </c>
      <c r="CI2530">
        <v>0</v>
      </c>
      <c r="CJ2530">
        <v>0</v>
      </c>
      <c r="CK2530">
        <v>0</v>
      </c>
      <c r="CL2530">
        <v>0</v>
      </c>
      <c r="CM2530">
        <v>0</v>
      </c>
      <c r="CN2530">
        <v>0</v>
      </c>
      <c r="CO2530">
        <v>0</v>
      </c>
      <c r="CP2530">
        <v>0</v>
      </c>
      <c r="CQ2530">
        <v>504896</v>
      </c>
      <c r="CR2530">
        <v>100000</v>
      </c>
      <c r="CS2530">
        <v>10000</v>
      </c>
      <c r="CT2530">
        <v>154000</v>
      </c>
      <c r="CU2530">
        <v>65000</v>
      </c>
      <c r="CV2530">
        <v>100000</v>
      </c>
      <c r="CW2530">
        <v>2289</v>
      </c>
      <c r="CX2530">
        <v>12000</v>
      </c>
      <c r="CY2530">
        <v>9000</v>
      </c>
      <c r="CZ2530">
        <v>3600</v>
      </c>
      <c r="DA2530">
        <v>3000</v>
      </c>
      <c r="DB2530">
        <v>13000</v>
      </c>
      <c r="DC2530">
        <v>66000</v>
      </c>
      <c r="DD2530">
        <v>3000</v>
      </c>
      <c r="DE2530">
        <v>41971</v>
      </c>
      <c r="DF2530">
        <v>858852</v>
      </c>
      <c r="DG2530">
        <v>100000</v>
      </c>
      <c r="DH2530">
        <v>0</v>
      </c>
      <c r="DI2530">
        <v>0</v>
      </c>
      <c r="DJ2530">
        <v>236828</v>
      </c>
      <c r="DK2530">
        <v>249686</v>
      </c>
      <c r="DL2530">
        <v>254774</v>
      </c>
      <c r="DM2530">
        <v>274870</v>
      </c>
      <c r="DN2530">
        <v>45152</v>
      </c>
      <c r="DO2530">
        <v>3220151</v>
      </c>
      <c r="DP2530">
        <v>317700</v>
      </c>
      <c r="DQ2530">
        <v>-202150</v>
      </c>
      <c r="DR2530">
        <v>0</v>
      </c>
      <c r="DS2530">
        <v>0</v>
      </c>
    </row>
    <row r="2531" spans="1:123" x14ac:dyDescent="0.3">
      <c r="A2531" t="str">
        <f t="shared" si="39"/>
        <v>20252003</v>
      </c>
      <c r="B2531">
        <v>73</v>
      </c>
      <c r="C2531">
        <v>2025</v>
      </c>
      <c r="D2531">
        <v>200312</v>
      </c>
      <c r="E2531">
        <v>50</v>
      </c>
      <c r="F2531">
        <v>1890643</v>
      </c>
      <c r="G2531">
        <v>163114</v>
      </c>
      <c r="H2531">
        <v>550000</v>
      </c>
      <c r="I2531">
        <v>0</v>
      </c>
      <c r="J2531">
        <v>60000</v>
      </c>
      <c r="K2531">
        <v>85000</v>
      </c>
      <c r="L2531">
        <v>200000</v>
      </c>
      <c r="M2531">
        <v>56200</v>
      </c>
      <c r="N2531">
        <v>11500</v>
      </c>
      <c r="O2531">
        <v>25500</v>
      </c>
      <c r="P2531">
        <v>4500</v>
      </c>
      <c r="Q2531">
        <v>2000</v>
      </c>
      <c r="R2531">
        <v>0</v>
      </c>
      <c r="S2531">
        <v>7191</v>
      </c>
      <c r="T2531">
        <v>35000</v>
      </c>
      <c r="U2531">
        <v>36000</v>
      </c>
      <c r="V2531">
        <v>0</v>
      </c>
      <c r="W2531">
        <v>0</v>
      </c>
      <c r="X2531">
        <v>0</v>
      </c>
      <c r="Y2531">
        <v>21639</v>
      </c>
      <c r="Z2531">
        <v>0</v>
      </c>
      <c r="AA2531">
        <v>0</v>
      </c>
      <c r="AB2531">
        <v>112233</v>
      </c>
      <c r="AC2531">
        <v>97684</v>
      </c>
      <c r="AD2531">
        <v>0</v>
      </c>
      <c r="AE2531">
        <v>112233</v>
      </c>
      <c r="AF2531">
        <v>35778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948752</v>
      </c>
      <c r="AO2531">
        <v>961994</v>
      </c>
      <c r="AP2531">
        <v>148011</v>
      </c>
      <c r="AQ2531">
        <v>0</v>
      </c>
      <c r="AR2531">
        <v>20000</v>
      </c>
      <c r="AS2531">
        <v>3000</v>
      </c>
      <c r="AT2531">
        <v>8000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0</v>
      </c>
      <c r="BI2531">
        <v>0</v>
      </c>
      <c r="BJ2531">
        <v>0</v>
      </c>
      <c r="BK2531">
        <v>1141005</v>
      </c>
      <c r="BL2531">
        <v>0</v>
      </c>
      <c r="BM2531">
        <v>0</v>
      </c>
      <c r="BN2531">
        <v>0</v>
      </c>
      <c r="BO2531">
        <v>0</v>
      </c>
      <c r="BP2531">
        <v>0</v>
      </c>
      <c r="BQ2531">
        <v>0</v>
      </c>
      <c r="BR2531">
        <v>0</v>
      </c>
      <c r="BS2531">
        <v>0</v>
      </c>
      <c r="BT2531">
        <v>0</v>
      </c>
      <c r="BU2531">
        <v>0</v>
      </c>
      <c r="BV2531">
        <v>0</v>
      </c>
      <c r="BW2531">
        <v>0</v>
      </c>
      <c r="BX2531">
        <v>0</v>
      </c>
      <c r="BY2531">
        <v>0</v>
      </c>
      <c r="BZ2531">
        <v>0</v>
      </c>
      <c r="CA2531">
        <v>0</v>
      </c>
      <c r="CB2531">
        <v>0</v>
      </c>
      <c r="CC2531">
        <v>0</v>
      </c>
      <c r="CD2531">
        <v>0</v>
      </c>
      <c r="CE2531">
        <v>0</v>
      </c>
      <c r="CF2531">
        <v>0</v>
      </c>
      <c r="CG2531">
        <v>0</v>
      </c>
      <c r="CH2531">
        <v>0</v>
      </c>
      <c r="CI2531">
        <v>0</v>
      </c>
      <c r="CJ2531">
        <v>0</v>
      </c>
      <c r="CK2531">
        <v>0</v>
      </c>
      <c r="CL2531">
        <v>0</v>
      </c>
      <c r="CM2531">
        <v>0</v>
      </c>
      <c r="CN2531">
        <v>0</v>
      </c>
      <c r="CO2531">
        <v>0</v>
      </c>
      <c r="CP2531">
        <v>0</v>
      </c>
      <c r="CQ2531">
        <v>484896</v>
      </c>
      <c r="CR2531">
        <v>100000</v>
      </c>
      <c r="CS2531">
        <v>10000</v>
      </c>
      <c r="CT2531">
        <v>154000</v>
      </c>
      <c r="CU2531">
        <v>65000</v>
      </c>
      <c r="CV2531">
        <v>100000</v>
      </c>
      <c r="CW2531">
        <v>2289</v>
      </c>
      <c r="CX2531">
        <v>12000</v>
      </c>
      <c r="CY2531">
        <v>9000</v>
      </c>
      <c r="CZ2531">
        <v>3600</v>
      </c>
      <c r="DA2531">
        <v>3000</v>
      </c>
      <c r="DB2531">
        <v>13000</v>
      </c>
      <c r="DC2531">
        <v>66000</v>
      </c>
      <c r="DD2531">
        <v>3000</v>
      </c>
      <c r="DE2531">
        <v>46971</v>
      </c>
      <c r="DF2531">
        <v>811448</v>
      </c>
      <c r="DG2531">
        <v>100000</v>
      </c>
      <c r="DH2531">
        <v>0</v>
      </c>
      <c r="DI2531">
        <v>0</v>
      </c>
      <c r="DJ2531">
        <v>236828</v>
      </c>
      <c r="DK2531">
        <v>249686</v>
      </c>
      <c r="DL2531">
        <v>254774</v>
      </c>
      <c r="DM2531">
        <v>274870</v>
      </c>
      <c r="DN2531">
        <v>45152</v>
      </c>
      <c r="DO2531">
        <v>3045514</v>
      </c>
      <c r="DP2531">
        <v>317700</v>
      </c>
      <c r="DQ2531">
        <v>-21639</v>
      </c>
      <c r="DR2531">
        <v>0</v>
      </c>
      <c r="DS2531">
        <v>0</v>
      </c>
    </row>
    <row r="2532" spans="1:123" x14ac:dyDescent="0.3">
      <c r="A2532" t="str">
        <f t="shared" si="39"/>
        <v>20262004</v>
      </c>
      <c r="B2532">
        <v>73</v>
      </c>
      <c r="C2532">
        <v>2026</v>
      </c>
      <c r="D2532">
        <v>200412</v>
      </c>
      <c r="E2532">
        <v>36</v>
      </c>
      <c r="F2532">
        <v>1819700</v>
      </c>
      <c r="G2532">
        <v>163110</v>
      </c>
      <c r="H2532">
        <v>550000</v>
      </c>
      <c r="I2532">
        <v>0</v>
      </c>
      <c r="J2532">
        <v>60000</v>
      </c>
      <c r="K2532">
        <v>85000</v>
      </c>
      <c r="L2532">
        <v>200000</v>
      </c>
      <c r="M2532">
        <v>56200</v>
      </c>
      <c r="N2532">
        <v>11500</v>
      </c>
      <c r="O2532">
        <v>25500</v>
      </c>
      <c r="P2532">
        <v>4500</v>
      </c>
      <c r="Q2532">
        <v>2000</v>
      </c>
      <c r="R2532">
        <v>0</v>
      </c>
      <c r="S2532">
        <v>7002</v>
      </c>
      <c r="T2532">
        <v>35000</v>
      </c>
      <c r="U2532">
        <v>36000</v>
      </c>
      <c r="V2532">
        <v>0</v>
      </c>
      <c r="W2532">
        <v>0</v>
      </c>
      <c r="X2532">
        <v>0</v>
      </c>
      <c r="Y2532">
        <v>252298</v>
      </c>
      <c r="Z2532">
        <v>0</v>
      </c>
      <c r="AA2532">
        <v>0</v>
      </c>
      <c r="AB2532">
        <v>0</v>
      </c>
      <c r="AC2532">
        <v>69901</v>
      </c>
      <c r="AD2532">
        <v>0</v>
      </c>
      <c r="AE2532">
        <v>0</v>
      </c>
      <c r="AF2532">
        <v>105914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1109086</v>
      </c>
      <c r="AO2532">
        <v>688388</v>
      </c>
      <c r="AP2532">
        <v>105914</v>
      </c>
      <c r="AQ2532">
        <v>0</v>
      </c>
      <c r="AR2532">
        <v>11949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0</v>
      </c>
      <c r="BI2532">
        <v>0</v>
      </c>
      <c r="BJ2532">
        <v>0</v>
      </c>
      <c r="BK2532">
        <v>806251</v>
      </c>
      <c r="BL2532">
        <v>0</v>
      </c>
      <c r="BM2532">
        <v>103473</v>
      </c>
      <c r="BN2532">
        <v>0</v>
      </c>
      <c r="BO2532">
        <v>0</v>
      </c>
      <c r="BP2532">
        <v>0</v>
      </c>
      <c r="BQ2532">
        <v>0</v>
      </c>
      <c r="BR2532">
        <v>0</v>
      </c>
      <c r="BS2532">
        <v>0</v>
      </c>
      <c r="BT2532">
        <v>0</v>
      </c>
      <c r="BU2532">
        <v>0</v>
      </c>
      <c r="BV2532">
        <v>0</v>
      </c>
      <c r="BW2532">
        <v>0</v>
      </c>
      <c r="BX2532">
        <v>0</v>
      </c>
      <c r="BY2532">
        <v>0</v>
      </c>
      <c r="BZ2532">
        <v>0</v>
      </c>
      <c r="CA2532">
        <v>0</v>
      </c>
      <c r="CB2532">
        <v>0</v>
      </c>
      <c r="CC2532">
        <v>0</v>
      </c>
      <c r="CD2532">
        <v>0</v>
      </c>
      <c r="CE2532">
        <v>0</v>
      </c>
      <c r="CF2532">
        <v>0</v>
      </c>
      <c r="CG2532">
        <v>0</v>
      </c>
      <c r="CH2532">
        <v>0</v>
      </c>
      <c r="CI2532">
        <v>0</v>
      </c>
      <c r="CJ2532">
        <v>0</v>
      </c>
      <c r="CK2532">
        <v>0</v>
      </c>
      <c r="CL2532">
        <v>0</v>
      </c>
      <c r="CM2532">
        <v>0</v>
      </c>
      <c r="CN2532">
        <v>0</v>
      </c>
      <c r="CO2532">
        <v>0</v>
      </c>
      <c r="CP2532">
        <v>0</v>
      </c>
      <c r="CQ2532">
        <v>361423</v>
      </c>
      <c r="CR2532">
        <v>100000</v>
      </c>
      <c r="CS2532">
        <v>10000</v>
      </c>
      <c r="CT2532">
        <v>154000</v>
      </c>
      <c r="CU2532">
        <v>65000</v>
      </c>
      <c r="CV2532">
        <v>100000</v>
      </c>
      <c r="CW2532">
        <v>2289</v>
      </c>
      <c r="CX2532">
        <v>12000</v>
      </c>
      <c r="CY2532">
        <v>9000</v>
      </c>
      <c r="CZ2532">
        <v>3600</v>
      </c>
      <c r="DA2532">
        <v>3000</v>
      </c>
      <c r="DB2532">
        <v>13000</v>
      </c>
      <c r="DC2532">
        <v>66000</v>
      </c>
      <c r="DD2532">
        <v>3000</v>
      </c>
      <c r="DE2532">
        <v>51971</v>
      </c>
      <c r="DF2532">
        <v>534806</v>
      </c>
      <c r="DG2532">
        <v>100000</v>
      </c>
      <c r="DH2532">
        <v>0</v>
      </c>
      <c r="DI2532">
        <v>0</v>
      </c>
      <c r="DJ2532">
        <v>236828</v>
      </c>
      <c r="DK2532">
        <v>249686</v>
      </c>
      <c r="DL2532">
        <v>254774</v>
      </c>
      <c r="DM2532">
        <v>274870</v>
      </c>
      <c r="DN2532">
        <v>45152</v>
      </c>
      <c r="DO2532">
        <v>2650400</v>
      </c>
      <c r="DP2532">
        <v>317700</v>
      </c>
      <c r="DQ2532">
        <v>-355771</v>
      </c>
      <c r="DR2532">
        <v>0</v>
      </c>
      <c r="DS2532">
        <v>0</v>
      </c>
    </row>
    <row r="2533" spans="1:123" x14ac:dyDescent="0.3">
      <c r="A2533" t="str">
        <f t="shared" si="39"/>
        <v>20272005</v>
      </c>
      <c r="B2533">
        <v>73</v>
      </c>
      <c r="C2533">
        <v>2027</v>
      </c>
      <c r="D2533">
        <v>200512</v>
      </c>
      <c r="E2533">
        <v>55</v>
      </c>
      <c r="F2533">
        <v>1531840</v>
      </c>
      <c r="G2533">
        <v>163106</v>
      </c>
      <c r="H2533">
        <v>550000</v>
      </c>
      <c r="I2533">
        <v>0</v>
      </c>
      <c r="J2533">
        <v>90000</v>
      </c>
      <c r="K2533">
        <v>85000</v>
      </c>
      <c r="L2533">
        <v>200000</v>
      </c>
      <c r="M2533">
        <v>56200</v>
      </c>
      <c r="N2533">
        <v>11500</v>
      </c>
      <c r="O2533">
        <v>25500</v>
      </c>
      <c r="P2533">
        <v>4500</v>
      </c>
      <c r="Q2533">
        <v>2000</v>
      </c>
      <c r="R2533">
        <v>0</v>
      </c>
      <c r="S2533">
        <v>6814</v>
      </c>
      <c r="T2533">
        <v>35000</v>
      </c>
      <c r="U2533">
        <v>36000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106098</v>
      </c>
      <c r="AD2533">
        <v>54662</v>
      </c>
      <c r="AE2533">
        <v>0</v>
      </c>
      <c r="AF2533">
        <v>160760</v>
      </c>
      <c r="AG2533">
        <v>0</v>
      </c>
      <c r="AH2533">
        <v>0</v>
      </c>
      <c r="AI2533">
        <v>0</v>
      </c>
      <c r="AJ2533">
        <v>57848</v>
      </c>
      <c r="AK2533">
        <v>57848</v>
      </c>
      <c r="AL2533">
        <v>0</v>
      </c>
      <c r="AM2533">
        <v>0</v>
      </c>
      <c r="AN2533">
        <v>773906</v>
      </c>
      <c r="AO2533">
        <v>1044857</v>
      </c>
      <c r="AP2533">
        <v>160760</v>
      </c>
      <c r="AQ2533">
        <v>0</v>
      </c>
      <c r="AR2533">
        <v>20000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0</v>
      </c>
      <c r="BI2533">
        <v>0</v>
      </c>
      <c r="BJ2533">
        <v>0</v>
      </c>
      <c r="BK2533">
        <v>1225617</v>
      </c>
      <c r="BL2533">
        <v>0</v>
      </c>
      <c r="BM2533">
        <v>0</v>
      </c>
      <c r="BN2533">
        <v>0</v>
      </c>
      <c r="BO2533">
        <v>0</v>
      </c>
      <c r="BP2533">
        <v>0</v>
      </c>
      <c r="BQ2533">
        <v>0</v>
      </c>
      <c r="BR2533">
        <v>268577</v>
      </c>
      <c r="BS2533">
        <v>0</v>
      </c>
      <c r="BT2533">
        <v>0</v>
      </c>
      <c r="BU2533">
        <v>0</v>
      </c>
      <c r="BV2533">
        <v>0</v>
      </c>
      <c r="BW2533">
        <v>0</v>
      </c>
      <c r="BX2533">
        <v>0</v>
      </c>
      <c r="BY2533">
        <v>0</v>
      </c>
      <c r="BZ2533">
        <v>0</v>
      </c>
      <c r="CA2533">
        <v>0</v>
      </c>
      <c r="CB2533">
        <v>0</v>
      </c>
      <c r="CC2533">
        <v>0</v>
      </c>
      <c r="CD2533">
        <v>0</v>
      </c>
      <c r="CE2533">
        <v>0</v>
      </c>
      <c r="CF2533">
        <v>0</v>
      </c>
      <c r="CG2533">
        <v>0</v>
      </c>
      <c r="CH2533">
        <v>0</v>
      </c>
      <c r="CI2533">
        <v>0</v>
      </c>
      <c r="CJ2533">
        <v>0</v>
      </c>
      <c r="CK2533">
        <v>0</v>
      </c>
      <c r="CL2533">
        <v>0</v>
      </c>
      <c r="CM2533">
        <v>0</v>
      </c>
      <c r="CN2533">
        <v>0</v>
      </c>
      <c r="CO2533">
        <v>0</v>
      </c>
      <c r="CP2533">
        <v>0</v>
      </c>
      <c r="CQ2533">
        <v>610000</v>
      </c>
      <c r="CR2533">
        <v>100000</v>
      </c>
      <c r="CS2533">
        <v>10000</v>
      </c>
      <c r="CT2533">
        <v>154000</v>
      </c>
      <c r="CU2533">
        <v>65000</v>
      </c>
      <c r="CV2533">
        <v>100000</v>
      </c>
      <c r="CW2533">
        <v>2289</v>
      </c>
      <c r="CX2533">
        <v>12000</v>
      </c>
      <c r="CY2533">
        <v>9000</v>
      </c>
      <c r="CZ2533">
        <v>3600</v>
      </c>
      <c r="DA2533">
        <v>3000</v>
      </c>
      <c r="DB2533">
        <v>13000</v>
      </c>
      <c r="DC2533">
        <v>66000</v>
      </c>
      <c r="DD2533">
        <v>3000</v>
      </c>
      <c r="DE2533">
        <v>56971</v>
      </c>
      <c r="DF2533">
        <v>518762</v>
      </c>
      <c r="DG2533">
        <v>100000</v>
      </c>
      <c r="DH2533">
        <v>0</v>
      </c>
      <c r="DI2533">
        <v>0</v>
      </c>
      <c r="DJ2533">
        <v>236828</v>
      </c>
      <c r="DK2533">
        <v>249686</v>
      </c>
      <c r="DL2533">
        <v>254774</v>
      </c>
      <c r="DM2533">
        <v>274870</v>
      </c>
      <c r="DN2533">
        <v>45152</v>
      </c>
      <c r="DO2533">
        <v>2945780</v>
      </c>
      <c r="DP2533">
        <v>317700</v>
      </c>
      <c r="DQ2533">
        <v>326425</v>
      </c>
      <c r="DR2533">
        <v>0</v>
      </c>
      <c r="DS2533">
        <v>0</v>
      </c>
    </row>
    <row r="2534" spans="1:123" x14ac:dyDescent="0.3">
      <c r="A2534" t="str">
        <f t="shared" si="39"/>
        <v>20282006</v>
      </c>
      <c r="B2534">
        <v>73</v>
      </c>
      <c r="C2534">
        <v>2028</v>
      </c>
      <c r="D2534">
        <v>200612</v>
      </c>
      <c r="E2534">
        <v>69</v>
      </c>
      <c r="F2534">
        <v>1772263</v>
      </c>
      <c r="G2534">
        <v>163102</v>
      </c>
      <c r="H2534">
        <v>550000</v>
      </c>
      <c r="I2534">
        <v>0</v>
      </c>
      <c r="J2534">
        <v>90000</v>
      </c>
      <c r="K2534">
        <v>85000</v>
      </c>
      <c r="L2534">
        <v>200000</v>
      </c>
      <c r="M2534">
        <v>56200</v>
      </c>
      <c r="N2534">
        <v>11500</v>
      </c>
      <c r="O2534">
        <v>25500</v>
      </c>
      <c r="P2534">
        <v>4500</v>
      </c>
      <c r="Q2534">
        <v>2000</v>
      </c>
      <c r="R2534">
        <v>0</v>
      </c>
      <c r="S2534">
        <v>6625</v>
      </c>
      <c r="T2534">
        <v>35000</v>
      </c>
      <c r="U2534">
        <v>36000</v>
      </c>
      <c r="V2534">
        <v>0</v>
      </c>
      <c r="W2534">
        <v>0</v>
      </c>
      <c r="X2534">
        <v>0</v>
      </c>
      <c r="Y2534">
        <v>0</v>
      </c>
      <c r="Z2534">
        <v>295904</v>
      </c>
      <c r="AA2534">
        <v>0</v>
      </c>
      <c r="AB2534">
        <v>57848</v>
      </c>
      <c r="AC2534">
        <v>134200</v>
      </c>
      <c r="AD2534">
        <v>69140</v>
      </c>
      <c r="AE2534">
        <v>57848</v>
      </c>
      <c r="AF2534">
        <v>145491</v>
      </c>
      <c r="AG2534">
        <v>0</v>
      </c>
      <c r="AH2534">
        <v>0</v>
      </c>
      <c r="AI2534">
        <v>0</v>
      </c>
      <c r="AJ2534">
        <v>104509</v>
      </c>
      <c r="AK2534">
        <v>104509</v>
      </c>
      <c r="AL2534">
        <v>0</v>
      </c>
      <c r="AM2534">
        <v>0</v>
      </c>
      <c r="AN2534">
        <v>446421</v>
      </c>
      <c r="AO2534">
        <v>1321604</v>
      </c>
      <c r="AP2534">
        <v>203340</v>
      </c>
      <c r="AQ2534">
        <v>0</v>
      </c>
      <c r="AR2534">
        <v>20000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0</v>
      </c>
      <c r="BI2534">
        <v>0</v>
      </c>
      <c r="BJ2534">
        <v>0</v>
      </c>
      <c r="BK2534">
        <v>1544944</v>
      </c>
      <c r="BL2534">
        <v>0</v>
      </c>
      <c r="BM2534">
        <v>0</v>
      </c>
      <c r="BN2534">
        <v>0</v>
      </c>
      <c r="BO2534">
        <v>0</v>
      </c>
      <c r="BP2534">
        <v>0</v>
      </c>
      <c r="BQ2534">
        <v>0</v>
      </c>
      <c r="BR2534">
        <v>20000</v>
      </c>
      <c r="BS2534">
        <v>0</v>
      </c>
      <c r="BT2534">
        <v>0</v>
      </c>
      <c r="BU2534">
        <v>0</v>
      </c>
      <c r="BV2534">
        <v>0</v>
      </c>
      <c r="BW2534">
        <v>0</v>
      </c>
      <c r="BX2534">
        <v>0</v>
      </c>
      <c r="BY2534">
        <v>0</v>
      </c>
      <c r="BZ2534">
        <v>0</v>
      </c>
      <c r="CA2534">
        <v>0</v>
      </c>
      <c r="CB2534">
        <v>0</v>
      </c>
      <c r="CC2534">
        <v>0</v>
      </c>
      <c r="CD2534">
        <v>0</v>
      </c>
      <c r="CE2534">
        <v>0</v>
      </c>
      <c r="CF2534">
        <v>0</v>
      </c>
      <c r="CG2534">
        <v>0</v>
      </c>
      <c r="CH2534">
        <v>0</v>
      </c>
      <c r="CI2534">
        <v>0</v>
      </c>
      <c r="CJ2534">
        <v>0</v>
      </c>
      <c r="CK2534">
        <v>0</v>
      </c>
      <c r="CL2534">
        <v>0</v>
      </c>
      <c r="CM2534">
        <v>0</v>
      </c>
      <c r="CN2534">
        <v>0</v>
      </c>
      <c r="CO2534">
        <v>0</v>
      </c>
      <c r="CP2534">
        <v>0</v>
      </c>
      <c r="CQ2534">
        <v>610000</v>
      </c>
      <c r="CR2534">
        <v>100000</v>
      </c>
      <c r="CS2534">
        <v>10000</v>
      </c>
      <c r="CT2534">
        <v>154000</v>
      </c>
      <c r="CU2534">
        <v>65000</v>
      </c>
      <c r="CV2534">
        <v>100000</v>
      </c>
      <c r="CW2534">
        <v>2289</v>
      </c>
      <c r="CX2534">
        <v>12000</v>
      </c>
      <c r="CY2534">
        <v>9000</v>
      </c>
      <c r="CZ2534">
        <v>3600</v>
      </c>
      <c r="DA2534">
        <v>3000</v>
      </c>
      <c r="DB2534">
        <v>13000</v>
      </c>
      <c r="DC2534">
        <v>66000</v>
      </c>
      <c r="DD2534">
        <v>3000</v>
      </c>
      <c r="DE2534">
        <v>61971</v>
      </c>
      <c r="DF2534">
        <v>799103</v>
      </c>
      <c r="DG2534">
        <v>100000</v>
      </c>
      <c r="DH2534">
        <v>0</v>
      </c>
      <c r="DI2534">
        <v>0</v>
      </c>
      <c r="DJ2534">
        <v>236828</v>
      </c>
      <c r="DK2534">
        <v>249686</v>
      </c>
      <c r="DL2534">
        <v>254774</v>
      </c>
      <c r="DM2534">
        <v>274870</v>
      </c>
      <c r="DN2534">
        <v>45152</v>
      </c>
      <c r="DO2534">
        <v>3277782</v>
      </c>
      <c r="DP2534">
        <v>317700</v>
      </c>
      <c r="DQ2534">
        <v>420412</v>
      </c>
      <c r="DR2534">
        <v>0</v>
      </c>
      <c r="DS2534">
        <v>0</v>
      </c>
    </row>
    <row r="2535" spans="1:123" x14ac:dyDescent="0.3">
      <c r="A2535" t="str">
        <f t="shared" si="39"/>
        <v>20292007</v>
      </c>
      <c r="B2535">
        <v>73</v>
      </c>
      <c r="C2535">
        <v>2029</v>
      </c>
      <c r="D2535">
        <v>200712</v>
      </c>
      <c r="E2535">
        <v>33</v>
      </c>
      <c r="F2535">
        <v>1951874</v>
      </c>
      <c r="G2535">
        <v>163097</v>
      </c>
      <c r="H2535">
        <v>550000</v>
      </c>
      <c r="I2535">
        <v>0</v>
      </c>
      <c r="J2535">
        <v>120000</v>
      </c>
      <c r="K2535">
        <v>85000</v>
      </c>
      <c r="L2535">
        <v>200000</v>
      </c>
      <c r="M2535">
        <v>56200</v>
      </c>
      <c r="N2535">
        <v>11500</v>
      </c>
      <c r="O2535">
        <v>25500</v>
      </c>
      <c r="P2535">
        <v>4500</v>
      </c>
      <c r="Q2535">
        <v>2000</v>
      </c>
      <c r="R2535">
        <v>0</v>
      </c>
      <c r="S2535">
        <v>6437</v>
      </c>
      <c r="T2535">
        <v>35000</v>
      </c>
      <c r="U2535">
        <v>36000</v>
      </c>
      <c r="V2535">
        <v>0</v>
      </c>
      <c r="W2535">
        <v>0</v>
      </c>
      <c r="X2535">
        <v>0</v>
      </c>
      <c r="Y2535">
        <v>192863</v>
      </c>
      <c r="Z2535">
        <v>0</v>
      </c>
      <c r="AA2535">
        <v>0</v>
      </c>
      <c r="AB2535">
        <v>104509</v>
      </c>
      <c r="AC2535">
        <v>63111</v>
      </c>
      <c r="AD2535">
        <v>0</v>
      </c>
      <c r="AE2535">
        <v>95626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8883</v>
      </c>
      <c r="AL2535">
        <v>0</v>
      </c>
      <c r="AM2535">
        <v>0</v>
      </c>
      <c r="AN2535">
        <v>1215000</v>
      </c>
      <c r="AO2535">
        <v>621519</v>
      </c>
      <c r="AP2535">
        <v>95626</v>
      </c>
      <c r="AQ2535">
        <v>0</v>
      </c>
      <c r="AR2535">
        <v>8360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0</v>
      </c>
      <c r="BI2535">
        <v>0</v>
      </c>
      <c r="BJ2535">
        <v>0</v>
      </c>
      <c r="BK2535">
        <v>725505</v>
      </c>
      <c r="BL2535">
        <v>0</v>
      </c>
      <c r="BM2535">
        <v>196667</v>
      </c>
      <c r="BN2535">
        <v>0</v>
      </c>
      <c r="BO2535">
        <v>0</v>
      </c>
      <c r="BP2535">
        <v>13799</v>
      </c>
      <c r="BQ2535">
        <v>0</v>
      </c>
      <c r="BR2535">
        <v>0</v>
      </c>
      <c r="BS2535">
        <v>0</v>
      </c>
      <c r="BT2535">
        <v>0</v>
      </c>
      <c r="BU2535">
        <v>0</v>
      </c>
      <c r="BV2535">
        <v>0</v>
      </c>
      <c r="BW2535">
        <v>0</v>
      </c>
      <c r="BX2535">
        <v>0</v>
      </c>
      <c r="BY2535">
        <v>0</v>
      </c>
      <c r="BZ2535">
        <v>0</v>
      </c>
      <c r="CA2535">
        <v>0</v>
      </c>
      <c r="CB2535">
        <v>0</v>
      </c>
      <c r="CC2535">
        <v>0</v>
      </c>
      <c r="CD2535">
        <v>0</v>
      </c>
      <c r="CE2535">
        <v>0</v>
      </c>
      <c r="CF2535">
        <v>0</v>
      </c>
      <c r="CG2535">
        <v>0</v>
      </c>
      <c r="CH2535">
        <v>0</v>
      </c>
      <c r="CI2535">
        <v>0</v>
      </c>
      <c r="CJ2535">
        <v>0</v>
      </c>
      <c r="CK2535">
        <v>0</v>
      </c>
      <c r="CL2535">
        <v>0</v>
      </c>
      <c r="CM2535">
        <v>0</v>
      </c>
      <c r="CN2535">
        <v>0</v>
      </c>
      <c r="CO2535">
        <v>0</v>
      </c>
      <c r="CP2535">
        <v>0</v>
      </c>
      <c r="CQ2535">
        <v>393333</v>
      </c>
      <c r="CR2535">
        <v>86201</v>
      </c>
      <c r="CS2535">
        <v>10000</v>
      </c>
      <c r="CT2535">
        <v>154000</v>
      </c>
      <c r="CU2535">
        <v>65000</v>
      </c>
      <c r="CV2535">
        <v>100000</v>
      </c>
      <c r="CW2535">
        <v>2289</v>
      </c>
      <c r="CX2535">
        <v>12000</v>
      </c>
      <c r="CY2535">
        <v>9000</v>
      </c>
      <c r="CZ2535">
        <v>3600</v>
      </c>
      <c r="DA2535">
        <v>3000</v>
      </c>
      <c r="DB2535">
        <v>13000</v>
      </c>
      <c r="DC2535">
        <v>66000</v>
      </c>
      <c r="DD2535">
        <v>3000</v>
      </c>
      <c r="DE2535">
        <v>66971</v>
      </c>
      <c r="DF2535">
        <v>567915</v>
      </c>
      <c r="DG2535">
        <v>100000</v>
      </c>
      <c r="DH2535">
        <v>0</v>
      </c>
      <c r="DI2535">
        <v>0</v>
      </c>
      <c r="DJ2535">
        <v>236828</v>
      </c>
      <c r="DK2535">
        <v>249686</v>
      </c>
      <c r="DL2535">
        <v>254774</v>
      </c>
      <c r="DM2535">
        <v>274870</v>
      </c>
      <c r="DN2535">
        <v>45152</v>
      </c>
      <c r="DO2535">
        <v>2725502</v>
      </c>
      <c r="DP2535">
        <v>317700</v>
      </c>
      <c r="DQ2535">
        <v>-403329</v>
      </c>
      <c r="DR2535">
        <v>0</v>
      </c>
      <c r="DS2535">
        <v>0</v>
      </c>
    </row>
    <row r="2536" spans="1:123" x14ac:dyDescent="0.3">
      <c r="A2536" t="str">
        <f t="shared" si="39"/>
        <v>20302008</v>
      </c>
      <c r="B2536">
        <v>73</v>
      </c>
      <c r="C2536">
        <v>2030</v>
      </c>
      <c r="D2536">
        <v>200812</v>
      </c>
      <c r="E2536">
        <v>32</v>
      </c>
      <c r="F2536">
        <v>2103938</v>
      </c>
      <c r="G2536">
        <v>163093</v>
      </c>
      <c r="H2536">
        <v>550000</v>
      </c>
      <c r="I2536">
        <v>0</v>
      </c>
      <c r="J2536">
        <v>90000</v>
      </c>
      <c r="K2536">
        <v>85000</v>
      </c>
      <c r="L2536">
        <v>200000</v>
      </c>
      <c r="M2536">
        <v>56200</v>
      </c>
      <c r="N2536">
        <v>11500</v>
      </c>
      <c r="O2536">
        <v>25500</v>
      </c>
      <c r="P2536">
        <v>4500</v>
      </c>
      <c r="Q2536">
        <v>2000</v>
      </c>
      <c r="R2536">
        <v>0</v>
      </c>
      <c r="S2536">
        <v>6248</v>
      </c>
      <c r="T2536">
        <v>35000</v>
      </c>
      <c r="U2536">
        <v>36000</v>
      </c>
      <c r="V2536">
        <v>0</v>
      </c>
      <c r="W2536">
        <v>0</v>
      </c>
      <c r="X2536">
        <v>0</v>
      </c>
      <c r="Y2536">
        <v>223052</v>
      </c>
      <c r="Z2536">
        <v>0</v>
      </c>
      <c r="AA2536">
        <v>0</v>
      </c>
      <c r="AB2536">
        <v>8883</v>
      </c>
      <c r="AC2536">
        <v>61470</v>
      </c>
      <c r="AD2536">
        <v>0</v>
      </c>
      <c r="AE2536">
        <v>8883</v>
      </c>
      <c r="AF2536">
        <v>84257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1130743</v>
      </c>
      <c r="AO2536">
        <v>605361</v>
      </c>
      <c r="AP2536">
        <v>93140</v>
      </c>
      <c r="AQ2536">
        <v>0</v>
      </c>
      <c r="AR2536">
        <v>7493</v>
      </c>
      <c r="AS2536">
        <v>0</v>
      </c>
      <c r="AT2536">
        <v>0</v>
      </c>
      <c r="AU2536">
        <v>0</v>
      </c>
      <c r="AV2536">
        <v>75000</v>
      </c>
      <c r="AW2536">
        <v>0</v>
      </c>
      <c r="AX2536">
        <v>40981</v>
      </c>
      <c r="AY2536">
        <v>0</v>
      </c>
      <c r="AZ2536">
        <v>8529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0</v>
      </c>
      <c r="BI2536">
        <v>0</v>
      </c>
      <c r="BJ2536">
        <v>0</v>
      </c>
      <c r="BK2536">
        <v>830504</v>
      </c>
      <c r="BL2536">
        <v>0</v>
      </c>
      <c r="BM2536">
        <v>176667</v>
      </c>
      <c r="BN2536">
        <v>0</v>
      </c>
      <c r="BO2536">
        <v>0</v>
      </c>
      <c r="BP2536">
        <v>86201</v>
      </c>
      <c r="BQ2536">
        <v>10000</v>
      </c>
      <c r="BR2536">
        <v>0</v>
      </c>
      <c r="BS2536">
        <v>0</v>
      </c>
      <c r="BT2536">
        <v>0</v>
      </c>
      <c r="BU2536">
        <v>0</v>
      </c>
      <c r="BV2536">
        <v>0</v>
      </c>
      <c r="BW2536">
        <v>0</v>
      </c>
      <c r="BX2536">
        <v>0</v>
      </c>
      <c r="BY2536">
        <v>0</v>
      </c>
      <c r="BZ2536">
        <v>0</v>
      </c>
      <c r="CA2536">
        <v>0</v>
      </c>
      <c r="CB2536">
        <v>0</v>
      </c>
      <c r="CC2536">
        <v>0</v>
      </c>
      <c r="CD2536">
        <v>0</v>
      </c>
      <c r="CE2536">
        <v>0</v>
      </c>
      <c r="CF2536">
        <v>68917</v>
      </c>
      <c r="CG2536">
        <v>0</v>
      </c>
      <c r="CH2536">
        <v>0</v>
      </c>
      <c r="CI2536">
        <v>0</v>
      </c>
      <c r="CJ2536">
        <v>0</v>
      </c>
      <c r="CK2536">
        <v>0</v>
      </c>
      <c r="CL2536">
        <v>0</v>
      </c>
      <c r="CM2536">
        <v>0</v>
      </c>
      <c r="CN2536">
        <v>0</v>
      </c>
      <c r="CO2536">
        <v>0</v>
      </c>
      <c r="CP2536">
        <v>0</v>
      </c>
      <c r="CQ2536">
        <v>196667</v>
      </c>
      <c r="CR2536">
        <v>0</v>
      </c>
      <c r="CS2536">
        <v>0</v>
      </c>
      <c r="CT2536">
        <v>154000</v>
      </c>
      <c r="CU2536">
        <v>65000</v>
      </c>
      <c r="CV2536">
        <v>100000</v>
      </c>
      <c r="CW2536">
        <v>2289</v>
      </c>
      <c r="CX2536">
        <v>12000</v>
      </c>
      <c r="CY2536">
        <v>9000</v>
      </c>
      <c r="CZ2536">
        <v>3600</v>
      </c>
      <c r="DA2536">
        <v>3000</v>
      </c>
      <c r="DB2536">
        <v>13000</v>
      </c>
      <c r="DC2536">
        <v>66000</v>
      </c>
      <c r="DD2536">
        <v>3000</v>
      </c>
      <c r="DE2536">
        <v>3054</v>
      </c>
      <c r="DF2536">
        <v>327826</v>
      </c>
      <c r="DG2536">
        <v>100000</v>
      </c>
      <c r="DH2536">
        <v>0</v>
      </c>
      <c r="DI2536">
        <v>0</v>
      </c>
      <c r="DJ2536">
        <v>195848</v>
      </c>
      <c r="DK2536">
        <v>249686</v>
      </c>
      <c r="DL2536">
        <v>254774</v>
      </c>
      <c r="DM2536">
        <v>199870</v>
      </c>
      <c r="DN2536">
        <v>36622</v>
      </c>
      <c r="DO2536">
        <v>1995236</v>
      </c>
      <c r="DP2536">
        <v>317700</v>
      </c>
      <c r="DQ2536">
        <v>-689346</v>
      </c>
      <c r="DR2536">
        <v>0</v>
      </c>
      <c r="DS2536">
        <v>0</v>
      </c>
    </row>
    <row r="2537" spans="1:123" x14ac:dyDescent="0.3">
      <c r="A2537" t="str">
        <f t="shared" si="39"/>
        <v>20312009</v>
      </c>
      <c r="B2537">
        <v>73</v>
      </c>
      <c r="C2537">
        <v>2031</v>
      </c>
      <c r="D2537">
        <v>200912</v>
      </c>
      <c r="E2537">
        <v>37</v>
      </c>
      <c r="F2537">
        <v>2115352</v>
      </c>
      <c r="G2537">
        <v>163096</v>
      </c>
      <c r="H2537">
        <v>550000</v>
      </c>
      <c r="I2537">
        <v>0</v>
      </c>
      <c r="J2537">
        <v>90000</v>
      </c>
      <c r="K2537">
        <v>85000</v>
      </c>
      <c r="L2537">
        <v>200000</v>
      </c>
      <c r="M2537">
        <v>56200</v>
      </c>
      <c r="N2537">
        <v>11500</v>
      </c>
      <c r="O2537">
        <v>25500</v>
      </c>
      <c r="P2537">
        <v>4500</v>
      </c>
      <c r="Q2537">
        <v>2000</v>
      </c>
      <c r="R2537">
        <v>0</v>
      </c>
      <c r="S2537">
        <v>6059</v>
      </c>
      <c r="T2537">
        <v>35000</v>
      </c>
      <c r="U2537">
        <v>36000</v>
      </c>
      <c r="V2537">
        <v>0</v>
      </c>
      <c r="W2537">
        <v>0</v>
      </c>
      <c r="X2537">
        <v>0</v>
      </c>
      <c r="Y2537">
        <v>223241</v>
      </c>
      <c r="Z2537">
        <v>0</v>
      </c>
      <c r="AA2537">
        <v>0</v>
      </c>
      <c r="AB2537">
        <v>0</v>
      </c>
      <c r="AC2537">
        <v>71879</v>
      </c>
      <c r="AD2537">
        <v>0</v>
      </c>
      <c r="AE2537">
        <v>0</v>
      </c>
      <c r="AF2537">
        <v>108911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1106089</v>
      </c>
      <c r="AO2537">
        <v>707866</v>
      </c>
      <c r="AP2537">
        <v>108911</v>
      </c>
      <c r="AQ2537">
        <v>0</v>
      </c>
      <c r="AR2537">
        <v>12995</v>
      </c>
      <c r="AS2537">
        <v>0</v>
      </c>
      <c r="AT2537">
        <v>0</v>
      </c>
      <c r="AU2537">
        <v>0</v>
      </c>
      <c r="AV2537">
        <v>75000</v>
      </c>
      <c r="AW2537">
        <v>8270</v>
      </c>
      <c r="AX2537">
        <v>43890</v>
      </c>
      <c r="AY2537">
        <v>0</v>
      </c>
      <c r="AZ2537">
        <v>22000</v>
      </c>
      <c r="BA2537">
        <v>25000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0</v>
      </c>
      <c r="BI2537">
        <v>0</v>
      </c>
      <c r="BJ2537">
        <v>0</v>
      </c>
      <c r="BK2537">
        <v>1003932</v>
      </c>
      <c r="BL2537">
        <v>0</v>
      </c>
      <c r="BM2537">
        <v>156667</v>
      </c>
      <c r="BN2537">
        <v>0</v>
      </c>
      <c r="BO2537">
        <v>0</v>
      </c>
      <c r="BP2537">
        <v>0</v>
      </c>
      <c r="BQ2537">
        <v>0</v>
      </c>
      <c r="BR2537">
        <v>0</v>
      </c>
      <c r="BS2537">
        <v>0</v>
      </c>
      <c r="BT2537">
        <v>0</v>
      </c>
      <c r="BU2537">
        <v>0</v>
      </c>
      <c r="BV2537">
        <v>0</v>
      </c>
      <c r="BW2537">
        <v>16803</v>
      </c>
      <c r="BX2537">
        <v>365</v>
      </c>
      <c r="BY2537">
        <v>1915</v>
      </c>
      <c r="BZ2537">
        <v>1437</v>
      </c>
      <c r="CA2537">
        <v>575</v>
      </c>
      <c r="CB2537">
        <v>479</v>
      </c>
      <c r="CC2537">
        <v>2076</v>
      </c>
      <c r="CD2537">
        <v>15577</v>
      </c>
      <c r="CE2537">
        <v>479</v>
      </c>
      <c r="CF2537">
        <v>8054</v>
      </c>
      <c r="CG2537">
        <v>0</v>
      </c>
      <c r="CH2537">
        <v>0</v>
      </c>
      <c r="CI2537">
        <v>0</v>
      </c>
      <c r="CJ2537">
        <v>0</v>
      </c>
      <c r="CK2537">
        <v>0</v>
      </c>
      <c r="CL2537">
        <v>0</v>
      </c>
      <c r="CM2537">
        <v>0</v>
      </c>
      <c r="CN2537">
        <v>0</v>
      </c>
      <c r="CO2537">
        <v>0</v>
      </c>
      <c r="CP2537">
        <v>0</v>
      </c>
      <c r="CQ2537">
        <v>20000</v>
      </c>
      <c r="CR2537">
        <v>0</v>
      </c>
      <c r="CS2537">
        <v>0</v>
      </c>
      <c r="CT2537">
        <v>154000</v>
      </c>
      <c r="CU2537">
        <v>65000</v>
      </c>
      <c r="CV2537">
        <v>83197</v>
      </c>
      <c r="CW2537">
        <v>1924</v>
      </c>
      <c r="CX2537">
        <v>10085</v>
      </c>
      <c r="CY2537">
        <v>7563</v>
      </c>
      <c r="CZ2537">
        <v>3025</v>
      </c>
      <c r="DA2537">
        <v>2521</v>
      </c>
      <c r="DB2537">
        <v>10924</v>
      </c>
      <c r="DC2537">
        <v>50423</v>
      </c>
      <c r="DD2537">
        <v>2521</v>
      </c>
      <c r="DE2537">
        <v>0</v>
      </c>
      <c r="DF2537">
        <v>94750</v>
      </c>
      <c r="DG2537">
        <v>100000</v>
      </c>
      <c r="DH2537">
        <v>0</v>
      </c>
      <c r="DI2537">
        <v>0</v>
      </c>
      <c r="DJ2537">
        <v>151958</v>
      </c>
      <c r="DK2537">
        <v>224686</v>
      </c>
      <c r="DL2537">
        <v>246504</v>
      </c>
      <c r="DM2537">
        <v>124870</v>
      </c>
      <c r="DN2537">
        <v>14622</v>
      </c>
      <c r="DO2537">
        <v>1368573</v>
      </c>
      <c r="DP2537">
        <v>317700</v>
      </c>
      <c r="DQ2537">
        <v>-601828</v>
      </c>
      <c r="DR2537">
        <v>0</v>
      </c>
      <c r="DS2537">
        <v>0</v>
      </c>
    </row>
    <row r="2538" spans="1:123" x14ac:dyDescent="0.3">
      <c r="A2538" t="str">
        <f t="shared" si="39"/>
        <v>20322010</v>
      </c>
      <c r="B2538">
        <v>73</v>
      </c>
      <c r="C2538">
        <v>2032</v>
      </c>
      <c r="D2538">
        <v>201012</v>
      </c>
      <c r="E2538">
        <v>45</v>
      </c>
      <c r="F2538">
        <v>1679844</v>
      </c>
      <c r="G2538">
        <v>163099</v>
      </c>
      <c r="H2538">
        <v>550000</v>
      </c>
      <c r="I2538">
        <v>0</v>
      </c>
      <c r="J2538">
        <v>90000</v>
      </c>
      <c r="K2538">
        <v>85000</v>
      </c>
      <c r="L2538">
        <v>200000</v>
      </c>
      <c r="M2538">
        <v>56200</v>
      </c>
      <c r="N2538">
        <v>11500</v>
      </c>
      <c r="O2538">
        <v>25500</v>
      </c>
      <c r="P2538">
        <v>4500</v>
      </c>
      <c r="Q2538">
        <v>2000</v>
      </c>
      <c r="R2538">
        <v>0</v>
      </c>
      <c r="S2538">
        <v>5871</v>
      </c>
      <c r="T2538">
        <v>35000</v>
      </c>
      <c r="U2538">
        <v>36000</v>
      </c>
      <c r="V2538">
        <v>0</v>
      </c>
      <c r="W2538">
        <v>0</v>
      </c>
      <c r="X2538">
        <v>0</v>
      </c>
      <c r="Y2538">
        <v>16531</v>
      </c>
      <c r="Z2538">
        <v>0</v>
      </c>
      <c r="AA2538">
        <v>0</v>
      </c>
      <c r="AB2538">
        <v>0</v>
      </c>
      <c r="AC2538">
        <v>86397</v>
      </c>
      <c r="AD2538">
        <v>44512</v>
      </c>
      <c r="AE2538">
        <v>0</v>
      </c>
      <c r="AF2538">
        <v>130909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877193</v>
      </c>
      <c r="AO2538">
        <v>850841</v>
      </c>
      <c r="AP2538">
        <v>130909</v>
      </c>
      <c r="AQ2538">
        <v>0</v>
      </c>
      <c r="AR2538">
        <v>20000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0</v>
      </c>
      <c r="BI2538">
        <v>0</v>
      </c>
      <c r="BJ2538">
        <v>0</v>
      </c>
      <c r="BK2538">
        <v>1001750</v>
      </c>
      <c r="BL2538">
        <v>0</v>
      </c>
      <c r="BM2538">
        <v>0</v>
      </c>
      <c r="BN2538">
        <v>0</v>
      </c>
      <c r="BO2538">
        <v>0</v>
      </c>
      <c r="BP2538">
        <v>0</v>
      </c>
      <c r="BQ2538">
        <v>0</v>
      </c>
      <c r="BR2538">
        <v>0</v>
      </c>
      <c r="BS2538">
        <v>0</v>
      </c>
      <c r="BT2538">
        <v>0</v>
      </c>
      <c r="BU2538">
        <v>0</v>
      </c>
      <c r="BV2538">
        <v>0</v>
      </c>
      <c r="BW2538">
        <v>0</v>
      </c>
      <c r="BX2538">
        <v>0</v>
      </c>
      <c r="BY2538">
        <v>0</v>
      </c>
      <c r="BZ2538">
        <v>0</v>
      </c>
      <c r="CA2538">
        <v>0</v>
      </c>
      <c r="CB2538">
        <v>0</v>
      </c>
      <c r="CC2538">
        <v>0</v>
      </c>
      <c r="CD2538">
        <v>0</v>
      </c>
      <c r="CE2538">
        <v>0</v>
      </c>
      <c r="CF2538">
        <v>0</v>
      </c>
      <c r="CG2538">
        <v>0</v>
      </c>
      <c r="CH2538">
        <v>0</v>
      </c>
      <c r="CI2538">
        <v>0</v>
      </c>
      <c r="CJ2538">
        <v>0</v>
      </c>
      <c r="CK2538">
        <v>0</v>
      </c>
      <c r="CL2538">
        <v>0</v>
      </c>
      <c r="CM2538">
        <v>0</v>
      </c>
      <c r="CN2538">
        <v>0</v>
      </c>
      <c r="CO2538">
        <v>0</v>
      </c>
      <c r="CP2538">
        <v>0</v>
      </c>
      <c r="CQ2538">
        <v>0</v>
      </c>
      <c r="CR2538">
        <v>0</v>
      </c>
      <c r="CS2538">
        <v>0</v>
      </c>
      <c r="CT2538">
        <v>154000</v>
      </c>
      <c r="CU2538">
        <v>65000</v>
      </c>
      <c r="CV2538">
        <v>83197</v>
      </c>
      <c r="CW2538">
        <v>1924</v>
      </c>
      <c r="CX2538">
        <v>10085</v>
      </c>
      <c r="CY2538">
        <v>7563</v>
      </c>
      <c r="CZ2538">
        <v>3025</v>
      </c>
      <c r="DA2538">
        <v>2521</v>
      </c>
      <c r="DB2538">
        <v>10924</v>
      </c>
      <c r="DC2538">
        <v>50423</v>
      </c>
      <c r="DD2538">
        <v>2521</v>
      </c>
      <c r="DE2538">
        <v>5000</v>
      </c>
      <c r="DF2538">
        <v>75377</v>
      </c>
      <c r="DG2538">
        <v>100000</v>
      </c>
      <c r="DH2538">
        <v>0</v>
      </c>
      <c r="DI2538">
        <v>0</v>
      </c>
      <c r="DJ2538">
        <v>151958</v>
      </c>
      <c r="DK2538">
        <v>224686</v>
      </c>
      <c r="DL2538">
        <v>246504</v>
      </c>
      <c r="DM2538">
        <v>124870</v>
      </c>
      <c r="DN2538">
        <v>14622</v>
      </c>
      <c r="DO2538">
        <v>1334199</v>
      </c>
      <c r="DP2538">
        <v>317700</v>
      </c>
      <c r="DQ2538">
        <v>-16531</v>
      </c>
      <c r="DR2538">
        <v>0</v>
      </c>
      <c r="DS2538">
        <v>0</v>
      </c>
    </row>
    <row r="2539" spans="1:123" x14ac:dyDescent="0.3">
      <c r="A2539" t="str">
        <f t="shared" si="39"/>
        <v>20332011</v>
      </c>
      <c r="B2539">
        <v>73</v>
      </c>
      <c r="C2539">
        <v>2033</v>
      </c>
      <c r="D2539">
        <v>201112</v>
      </c>
      <c r="E2539">
        <v>63</v>
      </c>
      <c r="F2539">
        <v>1678965</v>
      </c>
      <c r="G2539">
        <v>163102</v>
      </c>
      <c r="H2539">
        <v>550000</v>
      </c>
      <c r="I2539">
        <v>0</v>
      </c>
      <c r="J2539">
        <v>120000</v>
      </c>
      <c r="K2539">
        <v>85000</v>
      </c>
      <c r="L2539">
        <v>200000</v>
      </c>
      <c r="M2539">
        <v>56200</v>
      </c>
      <c r="N2539">
        <v>11500</v>
      </c>
      <c r="O2539">
        <v>25500</v>
      </c>
      <c r="P2539">
        <v>4500</v>
      </c>
      <c r="Q2539">
        <v>2000</v>
      </c>
      <c r="R2539">
        <v>0</v>
      </c>
      <c r="S2539">
        <v>5682</v>
      </c>
      <c r="T2539">
        <v>35000</v>
      </c>
      <c r="U2539">
        <v>36000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122676</v>
      </c>
      <c r="AD2539">
        <v>63202</v>
      </c>
      <c r="AE2539">
        <v>0</v>
      </c>
      <c r="AF2539">
        <v>185878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835504</v>
      </c>
      <c r="AO2539">
        <v>1208111</v>
      </c>
      <c r="AP2539">
        <v>185878</v>
      </c>
      <c r="AQ2539">
        <v>16187</v>
      </c>
      <c r="AR2539">
        <v>20000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0</v>
      </c>
      <c r="BI2539">
        <v>0</v>
      </c>
      <c r="BJ2539">
        <v>0</v>
      </c>
      <c r="BK2539">
        <v>1430176</v>
      </c>
      <c r="BL2539">
        <v>0</v>
      </c>
      <c r="BM2539">
        <v>0</v>
      </c>
      <c r="BN2539">
        <v>0</v>
      </c>
      <c r="BO2539">
        <v>0</v>
      </c>
      <c r="BP2539">
        <v>0</v>
      </c>
      <c r="BQ2539">
        <v>0</v>
      </c>
      <c r="BR2539">
        <v>387613</v>
      </c>
      <c r="BS2539">
        <v>0</v>
      </c>
      <c r="BT2539">
        <v>0</v>
      </c>
      <c r="BU2539">
        <v>0</v>
      </c>
      <c r="BV2539">
        <v>0</v>
      </c>
      <c r="BW2539">
        <v>0</v>
      </c>
      <c r="BX2539">
        <v>0</v>
      </c>
      <c r="BY2539">
        <v>0</v>
      </c>
      <c r="BZ2539">
        <v>0</v>
      </c>
      <c r="CA2539">
        <v>0</v>
      </c>
      <c r="CB2539">
        <v>0</v>
      </c>
      <c r="CC2539">
        <v>0</v>
      </c>
      <c r="CD2539">
        <v>0</v>
      </c>
      <c r="CE2539">
        <v>0</v>
      </c>
      <c r="CF2539">
        <v>0</v>
      </c>
      <c r="CG2539">
        <v>0</v>
      </c>
      <c r="CH2539">
        <v>0</v>
      </c>
      <c r="CI2539">
        <v>0</v>
      </c>
      <c r="CJ2539">
        <v>0</v>
      </c>
      <c r="CK2539">
        <v>0</v>
      </c>
      <c r="CL2539">
        <v>0</v>
      </c>
      <c r="CM2539">
        <v>0</v>
      </c>
      <c r="CN2539">
        <v>0</v>
      </c>
      <c r="CO2539">
        <v>0</v>
      </c>
      <c r="CP2539">
        <v>0</v>
      </c>
      <c r="CQ2539">
        <v>367613</v>
      </c>
      <c r="CR2539">
        <v>0</v>
      </c>
      <c r="CS2539">
        <v>0</v>
      </c>
      <c r="CT2539">
        <v>154000</v>
      </c>
      <c r="CU2539">
        <v>65000</v>
      </c>
      <c r="CV2539">
        <v>83197</v>
      </c>
      <c r="CW2539">
        <v>1924</v>
      </c>
      <c r="CX2539">
        <v>10085</v>
      </c>
      <c r="CY2539">
        <v>7563</v>
      </c>
      <c r="CZ2539">
        <v>3025</v>
      </c>
      <c r="DA2539">
        <v>2521</v>
      </c>
      <c r="DB2539">
        <v>10924</v>
      </c>
      <c r="DC2539">
        <v>50423</v>
      </c>
      <c r="DD2539">
        <v>2521</v>
      </c>
      <c r="DE2539">
        <v>10000</v>
      </c>
      <c r="DF2539">
        <v>73115</v>
      </c>
      <c r="DG2539">
        <v>100000</v>
      </c>
      <c r="DH2539">
        <v>0</v>
      </c>
      <c r="DI2539">
        <v>0</v>
      </c>
      <c r="DJ2539">
        <v>151958</v>
      </c>
      <c r="DK2539">
        <v>224686</v>
      </c>
      <c r="DL2539">
        <v>246504</v>
      </c>
      <c r="DM2539">
        <v>124870</v>
      </c>
      <c r="DN2539">
        <v>14622</v>
      </c>
      <c r="DO2539">
        <v>1704551</v>
      </c>
      <c r="DP2539">
        <v>317700</v>
      </c>
      <c r="DQ2539">
        <v>387613</v>
      </c>
      <c r="DR2539">
        <v>0</v>
      </c>
      <c r="DS2539">
        <v>0</v>
      </c>
    </row>
    <row r="2540" spans="1:123" x14ac:dyDescent="0.3">
      <c r="A2540" t="str">
        <f t="shared" si="39"/>
        <v>20342012</v>
      </c>
      <c r="B2540">
        <v>73</v>
      </c>
      <c r="C2540">
        <v>2034</v>
      </c>
      <c r="D2540">
        <v>201212</v>
      </c>
      <c r="E2540">
        <v>35</v>
      </c>
      <c r="F2540">
        <v>1886975</v>
      </c>
      <c r="G2540">
        <v>163105</v>
      </c>
      <c r="H2540">
        <v>550000</v>
      </c>
      <c r="I2540">
        <v>0</v>
      </c>
      <c r="J2540">
        <v>120000</v>
      </c>
      <c r="K2540">
        <v>85000</v>
      </c>
      <c r="L2540">
        <v>200000</v>
      </c>
      <c r="M2540">
        <v>56200</v>
      </c>
      <c r="N2540">
        <v>11500</v>
      </c>
      <c r="O2540">
        <v>25500</v>
      </c>
      <c r="P2540">
        <v>4500</v>
      </c>
      <c r="Q2540">
        <v>2000</v>
      </c>
      <c r="R2540">
        <v>0</v>
      </c>
      <c r="S2540">
        <v>5494</v>
      </c>
      <c r="T2540">
        <v>35000</v>
      </c>
      <c r="U2540">
        <v>36000</v>
      </c>
      <c r="V2540">
        <v>0</v>
      </c>
      <c r="W2540">
        <v>0</v>
      </c>
      <c r="X2540">
        <v>25000</v>
      </c>
      <c r="Y2540">
        <v>70922</v>
      </c>
      <c r="Z2540">
        <v>0</v>
      </c>
      <c r="AA2540">
        <v>0</v>
      </c>
      <c r="AB2540">
        <v>0</v>
      </c>
      <c r="AC2540">
        <v>67803</v>
      </c>
      <c r="AD2540">
        <v>0</v>
      </c>
      <c r="AE2540">
        <v>0</v>
      </c>
      <c r="AF2540">
        <v>102735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1014381</v>
      </c>
      <c r="AO2540">
        <v>667727</v>
      </c>
      <c r="AP2540">
        <v>102735</v>
      </c>
      <c r="AQ2540">
        <v>0</v>
      </c>
      <c r="AR2540">
        <v>10840</v>
      </c>
      <c r="AS2540">
        <v>0</v>
      </c>
      <c r="AT2540">
        <v>0</v>
      </c>
      <c r="AU2540">
        <v>0</v>
      </c>
      <c r="AV2540">
        <v>75000</v>
      </c>
      <c r="AW2540">
        <v>6679</v>
      </c>
      <c r="AX2540">
        <v>42751</v>
      </c>
      <c r="AY2540">
        <v>0</v>
      </c>
      <c r="AZ2540">
        <v>14622</v>
      </c>
      <c r="BA2540">
        <v>25000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0</v>
      </c>
      <c r="BI2540">
        <v>0</v>
      </c>
      <c r="BJ2540">
        <v>0</v>
      </c>
      <c r="BK2540">
        <v>945354</v>
      </c>
      <c r="BL2540">
        <v>0</v>
      </c>
      <c r="BM2540">
        <v>115871</v>
      </c>
      <c r="BN2540">
        <v>0</v>
      </c>
      <c r="BO2540">
        <v>0</v>
      </c>
      <c r="BP2540">
        <v>0</v>
      </c>
      <c r="BQ2540">
        <v>0</v>
      </c>
      <c r="BR2540">
        <v>0</v>
      </c>
      <c r="BS2540">
        <v>0</v>
      </c>
      <c r="BT2540">
        <v>0</v>
      </c>
      <c r="BU2540">
        <v>0</v>
      </c>
      <c r="BV2540">
        <v>0</v>
      </c>
      <c r="BW2540">
        <v>5061</v>
      </c>
      <c r="BX2540">
        <v>117</v>
      </c>
      <c r="BY2540">
        <v>613</v>
      </c>
      <c r="BZ2540">
        <v>460</v>
      </c>
      <c r="CA2540">
        <v>184</v>
      </c>
      <c r="CB2540">
        <v>153</v>
      </c>
      <c r="CC2540">
        <v>665</v>
      </c>
      <c r="CD2540">
        <v>3067</v>
      </c>
      <c r="CE2540">
        <v>153</v>
      </c>
      <c r="CF2540">
        <v>0</v>
      </c>
      <c r="CG2540">
        <v>0</v>
      </c>
      <c r="CH2540">
        <v>0</v>
      </c>
      <c r="CI2540">
        <v>0</v>
      </c>
      <c r="CJ2540">
        <v>0</v>
      </c>
      <c r="CK2540">
        <v>0</v>
      </c>
      <c r="CL2540">
        <v>0</v>
      </c>
      <c r="CM2540">
        <v>0</v>
      </c>
      <c r="CN2540">
        <v>0</v>
      </c>
      <c r="CO2540">
        <v>0</v>
      </c>
      <c r="CP2540">
        <v>0</v>
      </c>
      <c r="CQ2540">
        <v>231742</v>
      </c>
      <c r="CR2540">
        <v>0</v>
      </c>
      <c r="CS2540">
        <v>0</v>
      </c>
      <c r="CT2540">
        <v>154000</v>
      </c>
      <c r="CU2540">
        <v>65000</v>
      </c>
      <c r="CV2540">
        <v>78136</v>
      </c>
      <c r="CW2540">
        <v>1807</v>
      </c>
      <c r="CX2540">
        <v>9471</v>
      </c>
      <c r="CY2540">
        <v>7103</v>
      </c>
      <c r="CZ2540">
        <v>2841</v>
      </c>
      <c r="DA2540">
        <v>2368</v>
      </c>
      <c r="DB2540">
        <v>10259</v>
      </c>
      <c r="DC2540">
        <v>47355</v>
      </c>
      <c r="DD2540">
        <v>2368</v>
      </c>
      <c r="DE2540">
        <v>15000</v>
      </c>
      <c r="DF2540">
        <v>0</v>
      </c>
      <c r="DG2540">
        <v>75000</v>
      </c>
      <c r="DH2540">
        <v>0</v>
      </c>
      <c r="DI2540">
        <v>0</v>
      </c>
      <c r="DJ2540">
        <v>109207</v>
      </c>
      <c r="DK2540">
        <v>199686</v>
      </c>
      <c r="DL2540">
        <v>239825</v>
      </c>
      <c r="DM2540">
        <v>49870</v>
      </c>
      <c r="DN2540">
        <v>0</v>
      </c>
      <c r="DO2540">
        <v>1301039</v>
      </c>
      <c r="DP2540">
        <v>317700</v>
      </c>
      <c r="DQ2540">
        <v>-386319</v>
      </c>
      <c r="DR2540">
        <v>0</v>
      </c>
      <c r="DS2540">
        <v>0</v>
      </c>
    </row>
    <row r="2541" spans="1:123" x14ac:dyDescent="0.3">
      <c r="A2541" t="str">
        <f t="shared" si="39"/>
        <v>20351922</v>
      </c>
      <c r="B2541">
        <v>73</v>
      </c>
      <c r="C2541">
        <v>2035</v>
      </c>
      <c r="D2541">
        <v>192212</v>
      </c>
      <c r="E2541">
        <v>47</v>
      </c>
      <c r="F2541">
        <v>1742070</v>
      </c>
      <c r="G2541">
        <v>163108</v>
      </c>
      <c r="H2541">
        <v>550000</v>
      </c>
      <c r="I2541">
        <v>0</v>
      </c>
      <c r="J2541">
        <v>120000</v>
      </c>
      <c r="K2541">
        <v>85000</v>
      </c>
      <c r="L2541">
        <v>200000</v>
      </c>
      <c r="M2541">
        <v>56200</v>
      </c>
      <c r="N2541">
        <v>11500</v>
      </c>
      <c r="O2541">
        <v>25500</v>
      </c>
      <c r="P2541">
        <v>4500</v>
      </c>
      <c r="Q2541">
        <v>2000</v>
      </c>
      <c r="R2541">
        <v>0</v>
      </c>
      <c r="S2541">
        <v>5305</v>
      </c>
      <c r="T2541">
        <v>35000</v>
      </c>
      <c r="U2541">
        <v>36000</v>
      </c>
      <c r="V2541">
        <v>0</v>
      </c>
      <c r="W2541">
        <v>5000</v>
      </c>
      <c r="X2541">
        <v>8391</v>
      </c>
      <c r="Y2541">
        <v>0</v>
      </c>
      <c r="Z2541">
        <v>0</v>
      </c>
      <c r="AA2541">
        <v>0</v>
      </c>
      <c r="AB2541">
        <v>0</v>
      </c>
      <c r="AC2541">
        <v>91062</v>
      </c>
      <c r="AD2541">
        <v>46915</v>
      </c>
      <c r="AE2541">
        <v>0</v>
      </c>
      <c r="AF2541">
        <v>137977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886419</v>
      </c>
      <c r="AO2541">
        <v>896782</v>
      </c>
      <c r="AP2541">
        <v>137977</v>
      </c>
      <c r="AQ2541">
        <v>0</v>
      </c>
      <c r="AR2541">
        <v>20000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0</v>
      </c>
      <c r="BI2541">
        <v>0</v>
      </c>
      <c r="BJ2541">
        <v>0</v>
      </c>
      <c r="BK2541">
        <v>1054759</v>
      </c>
      <c r="BL2541">
        <v>0</v>
      </c>
      <c r="BM2541">
        <v>0</v>
      </c>
      <c r="BN2541">
        <v>0</v>
      </c>
      <c r="BO2541">
        <v>0</v>
      </c>
      <c r="BP2541">
        <v>0</v>
      </c>
      <c r="BQ2541">
        <v>0</v>
      </c>
      <c r="BR2541">
        <v>0</v>
      </c>
      <c r="BS2541">
        <v>0</v>
      </c>
      <c r="BT2541">
        <v>0</v>
      </c>
      <c r="BU2541">
        <v>0</v>
      </c>
      <c r="BV2541">
        <v>0</v>
      </c>
      <c r="BW2541">
        <v>0</v>
      </c>
      <c r="BX2541">
        <v>0</v>
      </c>
      <c r="BY2541">
        <v>0</v>
      </c>
      <c r="BZ2541">
        <v>0</v>
      </c>
      <c r="CA2541">
        <v>0</v>
      </c>
      <c r="CB2541">
        <v>0</v>
      </c>
      <c r="CC2541">
        <v>0</v>
      </c>
      <c r="CD2541">
        <v>0</v>
      </c>
      <c r="CE2541">
        <v>0</v>
      </c>
      <c r="CF2541">
        <v>0</v>
      </c>
      <c r="CG2541">
        <v>0</v>
      </c>
      <c r="CH2541">
        <v>0</v>
      </c>
      <c r="CI2541">
        <v>0</v>
      </c>
      <c r="CJ2541">
        <v>0</v>
      </c>
      <c r="CK2541">
        <v>0</v>
      </c>
      <c r="CL2541">
        <v>0</v>
      </c>
      <c r="CM2541">
        <v>0</v>
      </c>
      <c r="CN2541">
        <v>0</v>
      </c>
      <c r="CO2541">
        <v>0</v>
      </c>
      <c r="CP2541">
        <v>0</v>
      </c>
      <c r="CQ2541">
        <v>211742</v>
      </c>
      <c r="CR2541">
        <v>0</v>
      </c>
      <c r="CS2541">
        <v>0</v>
      </c>
      <c r="CT2541">
        <v>154000</v>
      </c>
      <c r="CU2541">
        <v>65000</v>
      </c>
      <c r="CV2541">
        <v>78136</v>
      </c>
      <c r="CW2541">
        <v>1807</v>
      </c>
      <c r="CX2541">
        <v>9471</v>
      </c>
      <c r="CY2541">
        <v>7103</v>
      </c>
      <c r="CZ2541">
        <v>2841</v>
      </c>
      <c r="DA2541">
        <v>2368</v>
      </c>
      <c r="DB2541">
        <v>10259</v>
      </c>
      <c r="DC2541">
        <v>47355</v>
      </c>
      <c r="DD2541">
        <v>2368</v>
      </c>
      <c r="DE2541">
        <v>20000</v>
      </c>
      <c r="DF2541">
        <v>0</v>
      </c>
      <c r="DG2541">
        <v>66609</v>
      </c>
      <c r="DH2541">
        <v>0</v>
      </c>
      <c r="DI2541">
        <v>0</v>
      </c>
      <c r="DJ2541">
        <v>109207</v>
      </c>
      <c r="DK2541">
        <v>199686</v>
      </c>
      <c r="DL2541">
        <v>239825</v>
      </c>
      <c r="DM2541">
        <v>49870</v>
      </c>
      <c r="DN2541">
        <v>0</v>
      </c>
      <c r="DO2541">
        <v>1277648</v>
      </c>
      <c r="DP2541">
        <v>317700</v>
      </c>
      <c r="DQ2541">
        <v>-8391</v>
      </c>
      <c r="DR2541">
        <v>0</v>
      </c>
      <c r="DS2541">
        <v>0</v>
      </c>
    </row>
    <row r="2542" spans="1:123" x14ac:dyDescent="0.3">
      <c r="A2542" t="str">
        <f t="shared" si="39"/>
        <v>20361923</v>
      </c>
      <c r="B2542">
        <v>73</v>
      </c>
      <c r="C2542">
        <v>2036</v>
      </c>
      <c r="D2542">
        <v>192312</v>
      </c>
      <c r="E2542">
        <v>44</v>
      </c>
      <c r="F2542">
        <v>1735960</v>
      </c>
      <c r="G2542">
        <v>163099</v>
      </c>
      <c r="H2542">
        <v>550000</v>
      </c>
      <c r="I2542">
        <v>0</v>
      </c>
      <c r="J2542">
        <v>120000</v>
      </c>
      <c r="K2542">
        <v>85000</v>
      </c>
      <c r="L2542">
        <v>200000</v>
      </c>
      <c r="M2542">
        <v>56200</v>
      </c>
      <c r="N2542">
        <v>11500</v>
      </c>
      <c r="O2542">
        <v>25500</v>
      </c>
      <c r="P2542">
        <v>4500</v>
      </c>
      <c r="Q2542">
        <v>2000</v>
      </c>
      <c r="R2542">
        <v>0</v>
      </c>
      <c r="S2542">
        <v>5091</v>
      </c>
      <c r="T2542">
        <v>35000</v>
      </c>
      <c r="U2542">
        <v>36000</v>
      </c>
      <c r="V2542">
        <v>0</v>
      </c>
      <c r="W2542">
        <v>5000</v>
      </c>
      <c r="X2542">
        <v>25000</v>
      </c>
      <c r="Y2542">
        <v>0</v>
      </c>
      <c r="Z2542">
        <v>0</v>
      </c>
      <c r="AA2542">
        <v>0</v>
      </c>
      <c r="AB2542">
        <v>0</v>
      </c>
      <c r="AC2542">
        <v>85473</v>
      </c>
      <c r="AD2542">
        <v>44036</v>
      </c>
      <c r="AE2542">
        <v>0</v>
      </c>
      <c r="AF2542">
        <v>129509</v>
      </c>
      <c r="AG2542">
        <v>44036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911282</v>
      </c>
      <c r="AO2542">
        <v>841744</v>
      </c>
      <c r="AP2542">
        <v>129509</v>
      </c>
      <c r="AQ2542">
        <v>0</v>
      </c>
      <c r="AR2542">
        <v>20000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0</v>
      </c>
      <c r="BI2542">
        <v>0</v>
      </c>
      <c r="BJ2542">
        <v>0</v>
      </c>
      <c r="BK2542">
        <v>991253</v>
      </c>
      <c r="BL2542">
        <v>0</v>
      </c>
      <c r="BM2542">
        <v>32524</v>
      </c>
      <c r="BN2542">
        <v>0</v>
      </c>
      <c r="BO2542">
        <v>0</v>
      </c>
      <c r="BP2542">
        <v>0</v>
      </c>
      <c r="BQ2542">
        <v>0</v>
      </c>
      <c r="BR2542">
        <v>0</v>
      </c>
      <c r="BS2542">
        <v>0</v>
      </c>
      <c r="BT2542">
        <v>0</v>
      </c>
      <c r="BU2542">
        <v>0</v>
      </c>
      <c r="BV2542">
        <v>0</v>
      </c>
      <c r="BW2542">
        <v>0</v>
      </c>
      <c r="BX2542">
        <v>0</v>
      </c>
      <c r="BY2542">
        <v>0</v>
      </c>
      <c r="BZ2542">
        <v>0</v>
      </c>
      <c r="CA2542">
        <v>0</v>
      </c>
      <c r="CB2542">
        <v>0</v>
      </c>
      <c r="CC2542">
        <v>0</v>
      </c>
      <c r="CD2542">
        <v>0</v>
      </c>
      <c r="CE2542">
        <v>0</v>
      </c>
      <c r="CF2542">
        <v>0</v>
      </c>
      <c r="CG2542">
        <v>0</v>
      </c>
      <c r="CH2542">
        <v>0</v>
      </c>
      <c r="CI2542">
        <v>0</v>
      </c>
      <c r="CJ2542">
        <v>0</v>
      </c>
      <c r="CK2542">
        <v>0</v>
      </c>
      <c r="CL2542">
        <v>0</v>
      </c>
      <c r="CM2542">
        <v>0</v>
      </c>
      <c r="CN2542">
        <v>0</v>
      </c>
      <c r="CO2542">
        <v>0</v>
      </c>
      <c r="CP2542">
        <v>0</v>
      </c>
      <c r="CQ2542">
        <v>159218</v>
      </c>
      <c r="CR2542">
        <v>0</v>
      </c>
      <c r="CS2542">
        <v>0</v>
      </c>
      <c r="CT2542">
        <v>154000</v>
      </c>
      <c r="CU2542">
        <v>65000</v>
      </c>
      <c r="CV2542">
        <v>78136</v>
      </c>
      <c r="CW2542">
        <v>1807</v>
      </c>
      <c r="CX2542">
        <v>9471</v>
      </c>
      <c r="CY2542">
        <v>7103</v>
      </c>
      <c r="CZ2542">
        <v>2841</v>
      </c>
      <c r="DA2542">
        <v>2368</v>
      </c>
      <c r="DB2542">
        <v>10259</v>
      </c>
      <c r="DC2542">
        <v>47355</v>
      </c>
      <c r="DD2542">
        <v>2368</v>
      </c>
      <c r="DE2542">
        <v>20000</v>
      </c>
      <c r="DF2542">
        <v>0</v>
      </c>
      <c r="DG2542">
        <v>41609</v>
      </c>
      <c r="DH2542">
        <v>0</v>
      </c>
      <c r="DI2542">
        <v>0</v>
      </c>
      <c r="DJ2542">
        <v>109207</v>
      </c>
      <c r="DK2542">
        <v>199686</v>
      </c>
      <c r="DL2542">
        <v>239825</v>
      </c>
      <c r="DM2542">
        <v>49870</v>
      </c>
      <c r="DN2542">
        <v>0</v>
      </c>
      <c r="DO2542">
        <v>1200124</v>
      </c>
      <c r="DP2542">
        <v>317700</v>
      </c>
      <c r="DQ2542">
        <v>-57524</v>
      </c>
      <c r="DR2542">
        <v>0</v>
      </c>
      <c r="DS2542">
        <v>0</v>
      </c>
    </row>
    <row r="2543" spans="1:123" x14ac:dyDescent="0.3">
      <c r="A2543" t="str">
        <f t="shared" si="39"/>
        <v>20371924</v>
      </c>
      <c r="B2543">
        <v>73</v>
      </c>
      <c r="C2543">
        <v>2037</v>
      </c>
      <c r="D2543">
        <v>192412</v>
      </c>
      <c r="E2543">
        <v>18</v>
      </c>
      <c r="F2543">
        <v>1923405</v>
      </c>
      <c r="G2543">
        <v>163089</v>
      </c>
      <c r="H2543">
        <v>550000</v>
      </c>
      <c r="I2543">
        <v>0</v>
      </c>
      <c r="J2543">
        <v>120000</v>
      </c>
      <c r="K2543">
        <v>85000</v>
      </c>
      <c r="L2543">
        <v>200000</v>
      </c>
      <c r="M2543">
        <v>56200</v>
      </c>
      <c r="N2543">
        <v>11500</v>
      </c>
      <c r="O2543">
        <v>25500</v>
      </c>
      <c r="P2543">
        <v>4500</v>
      </c>
      <c r="Q2543">
        <v>2000</v>
      </c>
      <c r="R2543">
        <v>0</v>
      </c>
      <c r="S2543">
        <v>4878</v>
      </c>
      <c r="T2543">
        <v>35000</v>
      </c>
      <c r="U2543">
        <v>36000</v>
      </c>
      <c r="V2543">
        <v>0</v>
      </c>
      <c r="W2543">
        <v>5000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35363</v>
      </c>
      <c r="AD2543">
        <v>0</v>
      </c>
      <c r="AE2543">
        <v>0</v>
      </c>
      <c r="AF2543">
        <v>53583</v>
      </c>
      <c r="AG2543">
        <v>0</v>
      </c>
      <c r="AH2543">
        <v>0</v>
      </c>
      <c r="AI2543">
        <v>44036</v>
      </c>
      <c r="AJ2543">
        <v>0</v>
      </c>
      <c r="AK2543">
        <v>44036</v>
      </c>
      <c r="AL2543">
        <v>44036</v>
      </c>
      <c r="AM2543">
        <v>0</v>
      </c>
      <c r="AN2543">
        <v>961995</v>
      </c>
      <c r="AO2543">
        <v>348260</v>
      </c>
      <c r="AP2543">
        <v>53583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49870</v>
      </c>
      <c r="AW2543">
        <v>0</v>
      </c>
      <c r="AX2543">
        <v>33684</v>
      </c>
      <c r="AY2543">
        <v>0</v>
      </c>
      <c r="AZ2543">
        <v>0</v>
      </c>
      <c r="BA2543">
        <v>25000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0</v>
      </c>
      <c r="BI2543">
        <v>0</v>
      </c>
      <c r="BJ2543">
        <v>0</v>
      </c>
      <c r="BK2543">
        <v>510397</v>
      </c>
      <c r="BL2543">
        <v>0</v>
      </c>
      <c r="BM2543">
        <v>55871</v>
      </c>
      <c r="BN2543">
        <v>154000</v>
      </c>
      <c r="BO2543">
        <v>65000</v>
      </c>
      <c r="BP2543">
        <v>0</v>
      </c>
      <c r="BQ2543">
        <v>0</v>
      </c>
      <c r="BR2543">
        <v>0</v>
      </c>
      <c r="BS2543">
        <v>0</v>
      </c>
      <c r="BT2543">
        <v>0</v>
      </c>
      <c r="BU2543">
        <v>0</v>
      </c>
      <c r="BV2543">
        <v>0</v>
      </c>
      <c r="BW2543">
        <v>33000</v>
      </c>
      <c r="BX2543">
        <v>763</v>
      </c>
      <c r="BY2543">
        <v>4000</v>
      </c>
      <c r="BZ2543">
        <v>3000</v>
      </c>
      <c r="CA2543">
        <v>1200</v>
      </c>
      <c r="CB2543">
        <v>1000</v>
      </c>
      <c r="CC2543">
        <v>4333</v>
      </c>
      <c r="CD2543">
        <v>20000</v>
      </c>
      <c r="CE2543">
        <v>1000</v>
      </c>
      <c r="CF2543">
        <v>20000</v>
      </c>
      <c r="CG2543">
        <v>0</v>
      </c>
      <c r="CH2543">
        <v>0</v>
      </c>
      <c r="CI2543">
        <v>0</v>
      </c>
      <c r="CJ2543">
        <v>0</v>
      </c>
      <c r="CK2543">
        <v>0</v>
      </c>
      <c r="CL2543">
        <v>0</v>
      </c>
      <c r="CM2543">
        <v>0</v>
      </c>
      <c r="CN2543">
        <v>0</v>
      </c>
      <c r="CO2543">
        <v>0</v>
      </c>
      <c r="CP2543">
        <v>0</v>
      </c>
      <c r="CQ2543">
        <v>83347</v>
      </c>
      <c r="CR2543">
        <v>0</v>
      </c>
      <c r="CS2543">
        <v>0</v>
      </c>
      <c r="CT2543">
        <v>0</v>
      </c>
      <c r="CU2543">
        <v>0</v>
      </c>
      <c r="CV2543">
        <v>45136</v>
      </c>
      <c r="CW2543">
        <v>1044</v>
      </c>
      <c r="CX2543">
        <v>5471</v>
      </c>
      <c r="CY2543">
        <v>4103</v>
      </c>
      <c r="CZ2543">
        <v>1641</v>
      </c>
      <c r="DA2543">
        <v>1368</v>
      </c>
      <c r="DB2543">
        <v>5926</v>
      </c>
      <c r="DC2543">
        <v>27355</v>
      </c>
      <c r="DD2543">
        <v>1368</v>
      </c>
      <c r="DE2543">
        <v>0</v>
      </c>
      <c r="DF2543">
        <v>0</v>
      </c>
      <c r="DG2543">
        <v>41609</v>
      </c>
      <c r="DH2543">
        <v>0</v>
      </c>
      <c r="DI2543">
        <v>0</v>
      </c>
      <c r="DJ2543">
        <v>75523</v>
      </c>
      <c r="DK2543">
        <v>174686</v>
      </c>
      <c r="DL2543">
        <v>239825</v>
      </c>
      <c r="DM2543">
        <v>0</v>
      </c>
      <c r="DN2543">
        <v>0</v>
      </c>
      <c r="DO2543">
        <v>752439</v>
      </c>
      <c r="DP2543">
        <v>317700</v>
      </c>
      <c r="DQ2543">
        <v>-758656</v>
      </c>
      <c r="DR2543">
        <v>286935</v>
      </c>
      <c r="DS2543">
        <v>0</v>
      </c>
    </row>
    <row r="2544" spans="1:123" x14ac:dyDescent="0.3">
      <c r="A2544" t="str">
        <f t="shared" si="39"/>
        <v>20381925</v>
      </c>
      <c r="B2544">
        <v>73</v>
      </c>
      <c r="C2544">
        <v>2038</v>
      </c>
      <c r="D2544">
        <v>192512</v>
      </c>
      <c r="E2544">
        <v>39</v>
      </c>
      <c r="F2544">
        <v>2061032</v>
      </c>
      <c r="G2544">
        <v>163079</v>
      </c>
      <c r="H2544">
        <v>550000</v>
      </c>
      <c r="I2544">
        <v>0</v>
      </c>
      <c r="J2544">
        <v>90000</v>
      </c>
      <c r="K2544">
        <v>85000</v>
      </c>
      <c r="L2544">
        <v>200000</v>
      </c>
      <c r="M2544">
        <v>56200</v>
      </c>
      <c r="N2544">
        <v>11500</v>
      </c>
      <c r="O2544">
        <v>25500</v>
      </c>
      <c r="P2544">
        <v>4500</v>
      </c>
      <c r="Q2544">
        <v>2000</v>
      </c>
      <c r="R2544">
        <v>0</v>
      </c>
      <c r="S2544">
        <v>4664</v>
      </c>
      <c r="T2544">
        <v>35000</v>
      </c>
      <c r="U2544">
        <v>36000</v>
      </c>
      <c r="V2544">
        <v>0</v>
      </c>
      <c r="W2544">
        <v>5000</v>
      </c>
      <c r="X2544">
        <v>0</v>
      </c>
      <c r="Y2544">
        <v>0</v>
      </c>
      <c r="Z2544">
        <v>0</v>
      </c>
      <c r="AA2544">
        <v>0</v>
      </c>
      <c r="AB2544">
        <v>44036</v>
      </c>
      <c r="AC2544">
        <v>75376</v>
      </c>
      <c r="AD2544">
        <v>0</v>
      </c>
      <c r="AE2544">
        <v>44036</v>
      </c>
      <c r="AF2544">
        <v>70174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915190</v>
      </c>
      <c r="AO2544">
        <v>742308</v>
      </c>
      <c r="AP2544">
        <v>114210</v>
      </c>
      <c r="AQ2544">
        <v>0</v>
      </c>
      <c r="AR2544">
        <v>14843</v>
      </c>
      <c r="AS2544">
        <v>0</v>
      </c>
      <c r="AT2544">
        <v>0</v>
      </c>
      <c r="AU2544">
        <v>0</v>
      </c>
      <c r="AV2544">
        <v>0</v>
      </c>
      <c r="AW2544">
        <v>9636</v>
      </c>
      <c r="AX2544">
        <v>44867</v>
      </c>
      <c r="AY2544">
        <v>0</v>
      </c>
      <c r="AZ2544">
        <v>0</v>
      </c>
      <c r="BA2544">
        <v>25000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0</v>
      </c>
      <c r="BI2544">
        <v>0</v>
      </c>
      <c r="BJ2544">
        <v>0</v>
      </c>
      <c r="BK2544">
        <v>950865</v>
      </c>
      <c r="BL2544">
        <v>0</v>
      </c>
      <c r="BM2544">
        <v>35871</v>
      </c>
      <c r="BN2544">
        <v>0</v>
      </c>
      <c r="BO2544">
        <v>0</v>
      </c>
      <c r="BP2544">
        <v>0</v>
      </c>
      <c r="BQ2544">
        <v>0</v>
      </c>
      <c r="BR2544">
        <v>0</v>
      </c>
      <c r="BS2544">
        <v>0</v>
      </c>
      <c r="BT2544">
        <v>0</v>
      </c>
      <c r="BU2544">
        <v>0</v>
      </c>
      <c r="BV2544">
        <v>0</v>
      </c>
      <c r="BW2544">
        <v>33000</v>
      </c>
      <c r="BX2544">
        <v>763</v>
      </c>
      <c r="BY2544">
        <v>4000</v>
      </c>
      <c r="BZ2544">
        <v>3000</v>
      </c>
      <c r="CA2544">
        <v>1200</v>
      </c>
      <c r="CB2544">
        <v>1000</v>
      </c>
      <c r="CC2544">
        <v>4333</v>
      </c>
      <c r="CD2544">
        <v>20000</v>
      </c>
      <c r="CE2544">
        <v>1000</v>
      </c>
      <c r="CF2544">
        <v>0</v>
      </c>
      <c r="CG2544">
        <v>0</v>
      </c>
      <c r="CH2544">
        <v>0</v>
      </c>
      <c r="CI2544">
        <v>0</v>
      </c>
      <c r="CJ2544">
        <v>0</v>
      </c>
      <c r="CK2544">
        <v>0</v>
      </c>
      <c r="CL2544">
        <v>0</v>
      </c>
      <c r="CM2544">
        <v>0</v>
      </c>
      <c r="CN2544">
        <v>0</v>
      </c>
      <c r="CO2544">
        <v>0</v>
      </c>
      <c r="CP2544">
        <v>0</v>
      </c>
      <c r="CQ2544">
        <v>27476</v>
      </c>
      <c r="CR2544">
        <v>0</v>
      </c>
      <c r="CS2544">
        <v>0</v>
      </c>
      <c r="CT2544">
        <v>0</v>
      </c>
      <c r="CU2544">
        <v>0</v>
      </c>
      <c r="CV2544">
        <v>12136</v>
      </c>
      <c r="CW2544">
        <v>281</v>
      </c>
      <c r="CX2544">
        <v>1471</v>
      </c>
      <c r="CY2544">
        <v>1103</v>
      </c>
      <c r="CZ2544">
        <v>441</v>
      </c>
      <c r="DA2544">
        <v>368</v>
      </c>
      <c r="DB2544">
        <v>1593</v>
      </c>
      <c r="DC2544">
        <v>7355</v>
      </c>
      <c r="DD2544">
        <v>368</v>
      </c>
      <c r="DE2544">
        <v>0</v>
      </c>
      <c r="DF2544">
        <v>0</v>
      </c>
      <c r="DG2544">
        <v>41609</v>
      </c>
      <c r="DH2544">
        <v>0</v>
      </c>
      <c r="DI2544">
        <v>0</v>
      </c>
      <c r="DJ2544">
        <v>30656</v>
      </c>
      <c r="DK2544">
        <v>149686</v>
      </c>
      <c r="DL2544">
        <v>230189</v>
      </c>
      <c r="DM2544">
        <v>0</v>
      </c>
      <c r="DN2544">
        <v>0</v>
      </c>
      <c r="DO2544">
        <v>504732</v>
      </c>
      <c r="DP2544">
        <v>317700</v>
      </c>
      <c r="DQ2544">
        <v>-473560</v>
      </c>
      <c r="DR2544">
        <v>289889</v>
      </c>
      <c r="DS2544">
        <v>0</v>
      </c>
    </row>
    <row r="2545" spans="1:123" x14ac:dyDescent="0.3">
      <c r="A2545" t="str">
        <f t="shared" si="39"/>
        <v>20391926</v>
      </c>
      <c r="B2545">
        <v>73</v>
      </c>
      <c r="C2545">
        <v>2039</v>
      </c>
      <c r="D2545">
        <v>192612</v>
      </c>
      <c r="E2545">
        <v>38</v>
      </c>
      <c r="F2545">
        <v>1827924</v>
      </c>
      <c r="G2545">
        <v>163069</v>
      </c>
      <c r="H2545">
        <v>550000</v>
      </c>
      <c r="I2545">
        <v>0</v>
      </c>
      <c r="J2545">
        <v>90000</v>
      </c>
      <c r="K2545">
        <v>85000</v>
      </c>
      <c r="L2545">
        <v>200000</v>
      </c>
      <c r="M2545">
        <v>56200</v>
      </c>
      <c r="N2545">
        <v>11500</v>
      </c>
      <c r="O2545">
        <v>25500</v>
      </c>
      <c r="P2545">
        <v>4500</v>
      </c>
      <c r="Q2545">
        <v>2000</v>
      </c>
      <c r="R2545">
        <v>0</v>
      </c>
      <c r="S2545">
        <v>4451</v>
      </c>
      <c r="T2545">
        <v>35000</v>
      </c>
      <c r="U2545">
        <v>36000</v>
      </c>
      <c r="V2545">
        <v>0</v>
      </c>
      <c r="W2545">
        <v>5000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73028</v>
      </c>
      <c r="AD2545">
        <v>0</v>
      </c>
      <c r="AE2545">
        <v>0</v>
      </c>
      <c r="AF2545">
        <v>110652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874499</v>
      </c>
      <c r="AO2545">
        <v>719183</v>
      </c>
      <c r="AP2545">
        <v>110652</v>
      </c>
      <c r="AQ2545">
        <v>0</v>
      </c>
      <c r="AR2545">
        <v>13602</v>
      </c>
      <c r="AS2545">
        <v>0</v>
      </c>
      <c r="AT2545">
        <v>0</v>
      </c>
      <c r="AU2545">
        <v>0</v>
      </c>
      <c r="AV2545">
        <v>0</v>
      </c>
      <c r="AW2545">
        <v>8719</v>
      </c>
      <c r="AX2545">
        <v>30656</v>
      </c>
      <c r="AY2545">
        <v>0</v>
      </c>
      <c r="AZ2545">
        <v>0</v>
      </c>
      <c r="BA2545">
        <v>25000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0</v>
      </c>
      <c r="BI2545">
        <v>0</v>
      </c>
      <c r="BJ2545">
        <v>0</v>
      </c>
      <c r="BK2545">
        <v>907812</v>
      </c>
      <c r="BL2545">
        <v>0</v>
      </c>
      <c r="BM2545">
        <v>7476</v>
      </c>
      <c r="BN2545">
        <v>0</v>
      </c>
      <c r="BO2545">
        <v>0</v>
      </c>
      <c r="BP2545">
        <v>0</v>
      </c>
      <c r="BQ2545">
        <v>0</v>
      </c>
      <c r="BR2545">
        <v>0</v>
      </c>
      <c r="BS2545">
        <v>0</v>
      </c>
      <c r="BT2545">
        <v>0</v>
      </c>
      <c r="BU2545">
        <v>0</v>
      </c>
      <c r="BV2545">
        <v>0</v>
      </c>
      <c r="BW2545">
        <v>12136</v>
      </c>
      <c r="BX2545">
        <v>281</v>
      </c>
      <c r="BY2545">
        <v>1471</v>
      </c>
      <c r="BZ2545">
        <v>1103</v>
      </c>
      <c r="CA2545">
        <v>441</v>
      </c>
      <c r="CB2545">
        <v>368</v>
      </c>
      <c r="CC2545">
        <v>1593</v>
      </c>
      <c r="CD2545">
        <v>7355</v>
      </c>
      <c r="CE2545">
        <v>368</v>
      </c>
      <c r="CF2545">
        <v>0</v>
      </c>
      <c r="CG2545">
        <v>0</v>
      </c>
      <c r="CH2545">
        <v>0</v>
      </c>
      <c r="CI2545">
        <v>0</v>
      </c>
      <c r="CJ2545">
        <v>0</v>
      </c>
      <c r="CK2545">
        <v>0</v>
      </c>
      <c r="CL2545">
        <v>0</v>
      </c>
      <c r="CM2545">
        <v>0</v>
      </c>
      <c r="CN2545">
        <v>0</v>
      </c>
      <c r="CO2545">
        <v>0</v>
      </c>
      <c r="CP2545">
        <v>0</v>
      </c>
      <c r="CQ2545">
        <v>0</v>
      </c>
      <c r="CR2545">
        <v>0</v>
      </c>
      <c r="CS2545">
        <v>0</v>
      </c>
      <c r="CT2545">
        <v>0</v>
      </c>
      <c r="CU2545">
        <v>0</v>
      </c>
      <c r="CV2545">
        <v>0</v>
      </c>
      <c r="CW2545">
        <v>0</v>
      </c>
      <c r="CX2545">
        <v>0</v>
      </c>
      <c r="CY2545">
        <v>0</v>
      </c>
      <c r="CZ2545">
        <v>0</v>
      </c>
      <c r="DA2545">
        <v>0</v>
      </c>
      <c r="DB2545">
        <v>0</v>
      </c>
      <c r="DC2545">
        <v>0</v>
      </c>
      <c r="DD2545">
        <v>0</v>
      </c>
      <c r="DE2545">
        <v>0</v>
      </c>
      <c r="DF2545">
        <v>0</v>
      </c>
      <c r="DG2545">
        <v>41609</v>
      </c>
      <c r="DH2545">
        <v>0</v>
      </c>
      <c r="DI2545">
        <v>0</v>
      </c>
      <c r="DJ2545">
        <v>0</v>
      </c>
      <c r="DK2545">
        <v>124686</v>
      </c>
      <c r="DL2545">
        <v>221470</v>
      </c>
      <c r="DM2545">
        <v>0</v>
      </c>
      <c r="DN2545">
        <v>0</v>
      </c>
      <c r="DO2545">
        <v>387765</v>
      </c>
      <c r="DP2545">
        <v>317700</v>
      </c>
      <c r="DQ2545">
        <v>-309057</v>
      </c>
      <c r="DR2545">
        <v>212089</v>
      </c>
      <c r="DS2545">
        <v>0</v>
      </c>
    </row>
    <row r="2546" spans="1:123" x14ac:dyDescent="0.3">
      <c r="A2546" t="str">
        <f t="shared" si="39"/>
        <v>20401927</v>
      </c>
      <c r="B2546">
        <v>73</v>
      </c>
      <c r="C2546">
        <v>2040</v>
      </c>
      <c r="D2546">
        <v>192712</v>
      </c>
      <c r="E2546">
        <v>44</v>
      </c>
      <c r="F2546">
        <v>1653455</v>
      </c>
      <c r="G2546">
        <v>163060</v>
      </c>
      <c r="H2546">
        <v>550000</v>
      </c>
      <c r="I2546">
        <v>0</v>
      </c>
      <c r="J2546">
        <v>90000</v>
      </c>
      <c r="K2546">
        <v>85000</v>
      </c>
      <c r="L2546">
        <v>200000</v>
      </c>
      <c r="M2546">
        <v>56200</v>
      </c>
      <c r="N2546">
        <v>11500</v>
      </c>
      <c r="O2546">
        <v>25500</v>
      </c>
      <c r="P2546">
        <v>4500</v>
      </c>
      <c r="Q2546">
        <v>2000</v>
      </c>
      <c r="R2546">
        <v>0</v>
      </c>
      <c r="S2546">
        <v>4237</v>
      </c>
      <c r="T2546">
        <v>35000</v>
      </c>
      <c r="U2546">
        <v>36000</v>
      </c>
      <c r="V2546">
        <v>0</v>
      </c>
      <c r="W2546">
        <v>10000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85239</v>
      </c>
      <c r="AD2546">
        <v>43915</v>
      </c>
      <c r="AE2546">
        <v>0</v>
      </c>
      <c r="AF2546">
        <v>129154</v>
      </c>
      <c r="AG2546">
        <v>21957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850784</v>
      </c>
      <c r="AO2546">
        <v>839432</v>
      </c>
      <c r="AP2546">
        <v>129154</v>
      </c>
      <c r="AQ2546">
        <v>0</v>
      </c>
      <c r="AR2546">
        <v>20000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57</v>
      </c>
      <c r="AZ2546">
        <v>0</v>
      </c>
      <c r="BA2546">
        <v>13089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0</v>
      </c>
      <c r="BI2546">
        <v>0</v>
      </c>
      <c r="BJ2546">
        <v>0</v>
      </c>
      <c r="BK2546">
        <v>1001732</v>
      </c>
      <c r="BL2546">
        <v>0</v>
      </c>
      <c r="BM2546">
        <v>0</v>
      </c>
      <c r="BN2546">
        <v>0</v>
      </c>
      <c r="BO2546">
        <v>0</v>
      </c>
      <c r="BP2546">
        <v>0</v>
      </c>
      <c r="BQ2546">
        <v>0</v>
      </c>
      <c r="BR2546">
        <v>0</v>
      </c>
      <c r="BS2546">
        <v>0</v>
      </c>
      <c r="BT2546">
        <v>0</v>
      </c>
      <c r="BU2546">
        <v>0</v>
      </c>
      <c r="BV2546">
        <v>0</v>
      </c>
      <c r="BW2546">
        <v>0</v>
      </c>
      <c r="BX2546">
        <v>0</v>
      </c>
      <c r="BY2546">
        <v>0</v>
      </c>
      <c r="BZ2546">
        <v>0</v>
      </c>
      <c r="CA2546">
        <v>0</v>
      </c>
      <c r="CB2546">
        <v>0</v>
      </c>
      <c r="CC2546">
        <v>0</v>
      </c>
      <c r="CD2546">
        <v>0</v>
      </c>
      <c r="CE2546">
        <v>0</v>
      </c>
      <c r="CF2546">
        <v>0</v>
      </c>
      <c r="CG2546">
        <v>0</v>
      </c>
      <c r="CH2546">
        <v>0</v>
      </c>
      <c r="CI2546">
        <v>0</v>
      </c>
      <c r="CJ2546">
        <v>0</v>
      </c>
      <c r="CK2546">
        <v>0</v>
      </c>
      <c r="CL2546">
        <v>0</v>
      </c>
      <c r="CM2546">
        <v>0</v>
      </c>
      <c r="CN2546">
        <v>0</v>
      </c>
      <c r="CO2546">
        <v>0</v>
      </c>
      <c r="CP2546">
        <v>0</v>
      </c>
      <c r="CQ2546">
        <v>0</v>
      </c>
      <c r="CR2546">
        <v>0</v>
      </c>
      <c r="CS2546">
        <v>0</v>
      </c>
      <c r="CT2546">
        <v>0</v>
      </c>
      <c r="CU2546">
        <v>0</v>
      </c>
      <c r="CV2546">
        <v>0</v>
      </c>
      <c r="CW2546">
        <v>0</v>
      </c>
      <c r="CX2546">
        <v>0</v>
      </c>
      <c r="CY2546">
        <v>0</v>
      </c>
      <c r="CZ2546">
        <v>0</v>
      </c>
      <c r="DA2546">
        <v>0</v>
      </c>
      <c r="DB2546">
        <v>0</v>
      </c>
      <c r="DC2546">
        <v>0</v>
      </c>
      <c r="DD2546">
        <v>0</v>
      </c>
      <c r="DE2546">
        <v>0</v>
      </c>
      <c r="DF2546">
        <v>0</v>
      </c>
      <c r="DG2546">
        <v>41609</v>
      </c>
      <c r="DH2546">
        <v>0</v>
      </c>
      <c r="DI2546">
        <v>0</v>
      </c>
      <c r="DJ2546">
        <v>0</v>
      </c>
      <c r="DK2546">
        <v>111596</v>
      </c>
      <c r="DL2546">
        <v>221470</v>
      </c>
      <c r="DM2546">
        <v>0</v>
      </c>
      <c r="DN2546">
        <v>0</v>
      </c>
      <c r="DO2546">
        <v>374676</v>
      </c>
      <c r="DP2546">
        <v>297700</v>
      </c>
      <c r="DQ2546">
        <v>-13089</v>
      </c>
      <c r="DR2546">
        <v>0</v>
      </c>
      <c r="DS2546">
        <v>0</v>
      </c>
    </row>
    <row r="2547" spans="1:123" x14ac:dyDescent="0.3">
      <c r="A2547" t="str">
        <f t="shared" si="39"/>
        <v>20411928</v>
      </c>
      <c r="B2547">
        <v>73</v>
      </c>
      <c r="C2547">
        <v>2041</v>
      </c>
      <c r="D2547">
        <v>192812</v>
      </c>
      <c r="E2547">
        <v>52</v>
      </c>
      <c r="F2547">
        <v>1869239</v>
      </c>
      <c r="G2547">
        <v>163056</v>
      </c>
      <c r="H2547">
        <v>550000</v>
      </c>
      <c r="I2547">
        <v>0</v>
      </c>
      <c r="J2547">
        <v>0</v>
      </c>
      <c r="K2547">
        <v>85000</v>
      </c>
      <c r="L2547">
        <v>200000</v>
      </c>
      <c r="M2547">
        <v>56200</v>
      </c>
      <c r="N2547">
        <v>11500</v>
      </c>
      <c r="O2547">
        <v>25500</v>
      </c>
      <c r="P2547">
        <v>4500</v>
      </c>
      <c r="Q2547">
        <v>2000</v>
      </c>
      <c r="R2547">
        <v>0</v>
      </c>
      <c r="S2547">
        <v>4023</v>
      </c>
      <c r="T2547">
        <v>35000</v>
      </c>
      <c r="U2547">
        <v>36000</v>
      </c>
      <c r="V2547">
        <v>0</v>
      </c>
      <c r="W2547">
        <v>10000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100126</v>
      </c>
      <c r="AD2547">
        <v>51585</v>
      </c>
      <c r="AE2547">
        <v>0</v>
      </c>
      <c r="AF2547">
        <v>151711</v>
      </c>
      <c r="AG2547">
        <v>51585</v>
      </c>
      <c r="AH2547">
        <v>0</v>
      </c>
      <c r="AI2547">
        <v>21957</v>
      </c>
      <c r="AJ2547">
        <v>0</v>
      </c>
      <c r="AK2547">
        <v>21957</v>
      </c>
      <c r="AL2547">
        <v>21957</v>
      </c>
      <c r="AM2547">
        <v>0</v>
      </c>
      <c r="AN2547">
        <v>738012</v>
      </c>
      <c r="AO2547">
        <v>986044</v>
      </c>
      <c r="AP2547">
        <v>151711</v>
      </c>
      <c r="AQ2547">
        <v>0</v>
      </c>
      <c r="AR2547">
        <v>20000</v>
      </c>
      <c r="AS2547">
        <v>0</v>
      </c>
      <c r="AT2547">
        <v>0</v>
      </c>
      <c r="AU2547">
        <v>0</v>
      </c>
      <c r="AV2547">
        <v>0</v>
      </c>
      <c r="AW2547">
        <v>19301</v>
      </c>
      <c r="AX2547">
        <v>0</v>
      </c>
      <c r="AY2547">
        <v>7926</v>
      </c>
      <c r="AZ2547">
        <v>0</v>
      </c>
      <c r="BA2547">
        <v>25000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0</v>
      </c>
      <c r="BI2547">
        <v>0</v>
      </c>
      <c r="BJ2547">
        <v>0</v>
      </c>
      <c r="BK2547">
        <v>1209982</v>
      </c>
      <c r="BL2547">
        <v>0</v>
      </c>
      <c r="BM2547">
        <v>0</v>
      </c>
      <c r="BN2547">
        <v>0</v>
      </c>
      <c r="BO2547">
        <v>0</v>
      </c>
      <c r="BP2547">
        <v>0</v>
      </c>
      <c r="BQ2547">
        <v>0</v>
      </c>
      <c r="BR2547">
        <v>0</v>
      </c>
      <c r="BS2547">
        <v>0</v>
      </c>
      <c r="BT2547">
        <v>0</v>
      </c>
      <c r="BU2547">
        <v>0</v>
      </c>
      <c r="BV2547">
        <v>0</v>
      </c>
      <c r="BW2547">
        <v>0</v>
      </c>
      <c r="BX2547">
        <v>0</v>
      </c>
      <c r="BY2547">
        <v>0</v>
      </c>
      <c r="BZ2547">
        <v>0</v>
      </c>
      <c r="CA2547">
        <v>0</v>
      </c>
      <c r="CB2547">
        <v>0</v>
      </c>
      <c r="CC2547">
        <v>0</v>
      </c>
      <c r="CD2547">
        <v>0</v>
      </c>
      <c r="CE2547">
        <v>0</v>
      </c>
      <c r="CF2547">
        <v>0</v>
      </c>
      <c r="CG2547">
        <v>0</v>
      </c>
      <c r="CH2547">
        <v>0</v>
      </c>
      <c r="CI2547">
        <v>0</v>
      </c>
      <c r="CJ2547">
        <v>0</v>
      </c>
      <c r="CK2547">
        <v>0</v>
      </c>
      <c r="CL2547">
        <v>0</v>
      </c>
      <c r="CM2547">
        <v>0</v>
      </c>
      <c r="CN2547">
        <v>0</v>
      </c>
      <c r="CO2547">
        <v>0</v>
      </c>
      <c r="CP2547">
        <v>0</v>
      </c>
      <c r="CQ2547">
        <v>0</v>
      </c>
      <c r="CR2547">
        <v>0</v>
      </c>
      <c r="CS2547">
        <v>0</v>
      </c>
      <c r="CT2547">
        <v>0</v>
      </c>
      <c r="CU2547">
        <v>0</v>
      </c>
      <c r="CV2547">
        <v>0</v>
      </c>
      <c r="CW2547">
        <v>0</v>
      </c>
      <c r="CX2547">
        <v>0</v>
      </c>
      <c r="CY2547">
        <v>0</v>
      </c>
      <c r="CZ2547">
        <v>0</v>
      </c>
      <c r="DA2547">
        <v>0</v>
      </c>
      <c r="DB2547">
        <v>0</v>
      </c>
      <c r="DC2547">
        <v>0</v>
      </c>
      <c r="DD2547">
        <v>0</v>
      </c>
      <c r="DE2547">
        <v>0</v>
      </c>
      <c r="DF2547">
        <v>0</v>
      </c>
      <c r="DG2547">
        <v>41609</v>
      </c>
      <c r="DH2547">
        <v>0</v>
      </c>
      <c r="DI2547">
        <v>0</v>
      </c>
      <c r="DJ2547">
        <v>0</v>
      </c>
      <c r="DK2547">
        <v>86596</v>
      </c>
      <c r="DL2547">
        <v>202169</v>
      </c>
      <c r="DM2547">
        <v>0</v>
      </c>
      <c r="DN2547">
        <v>0</v>
      </c>
      <c r="DO2547">
        <v>352332</v>
      </c>
      <c r="DP2547">
        <v>277700</v>
      </c>
      <c r="DQ2547">
        <v>-164602</v>
      </c>
      <c r="DR2547">
        <v>120301</v>
      </c>
      <c r="DS2547">
        <v>0</v>
      </c>
    </row>
    <row r="2548" spans="1:123" x14ac:dyDescent="0.3">
      <c r="A2548" t="str">
        <f t="shared" si="39"/>
        <v>20421929</v>
      </c>
      <c r="B2548">
        <v>73</v>
      </c>
      <c r="C2548">
        <v>2042</v>
      </c>
      <c r="D2548">
        <v>192912</v>
      </c>
      <c r="E2548">
        <v>17</v>
      </c>
      <c r="F2548">
        <v>2087720</v>
      </c>
      <c r="G2548">
        <v>163053</v>
      </c>
      <c r="H2548">
        <v>550000</v>
      </c>
      <c r="I2548">
        <v>0</v>
      </c>
      <c r="J2548">
        <v>0</v>
      </c>
      <c r="K2548">
        <v>85000</v>
      </c>
      <c r="L2548">
        <v>200000</v>
      </c>
      <c r="M2548">
        <v>56200</v>
      </c>
      <c r="N2548">
        <v>11500</v>
      </c>
      <c r="O2548">
        <v>25500</v>
      </c>
      <c r="P2548">
        <v>4500</v>
      </c>
      <c r="Q2548">
        <v>2000</v>
      </c>
      <c r="R2548">
        <v>0</v>
      </c>
      <c r="S2548">
        <v>3810</v>
      </c>
      <c r="T2548">
        <v>35000</v>
      </c>
      <c r="U2548">
        <v>36000</v>
      </c>
      <c r="V2548">
        <v>0</v>
      </c>
      <c r="W2548">
        <v>10000</v>
      </c>
      <c r="X2548">
        <v>0</v>
      </c>
      <c r="Y2548">
        <v>0</v>
      </c>
      <c r="Z2548">
        <v>0</v>
      </c>
      <c r="AA2548">
        <v>0</v>
      </c>
      <c r="AB2548">
        <v>21957</v>
      </c>
      <c r="AC2548">
        <v>32733</v>
      </c>
      <c r="AD2548">
        <v>0</v>
      </c>
      <c r="AE2548">
        <v>21957</v>
      </c>
      <c r="AF2548">
        <v>27640</v>
      </c>
      <c r="AG2548">
        <v>0</v>
      </c>
      <c r="AH2548">
        <v>0</v>
      </c>
      <c r="AI2548">
        <v>51585</v>
      </c>
      <c r="AJ2548">
        <v>0</v>
      </c>
      <c r="AK2548">
        <v>51585</v>
      </c>
      <c r="AL2548">
        <v>51585</v>
      </c>
      <c r="AM2548">
        <v>0</v>
      </c>
      <c r="AN2548">
        <v>861870</v>
      </c>
      <c r="AO2548">
        <v>322360</v>
      </c>
      <c r="AP2548">
        <v>49598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25000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0</v>
      </c>
      <c r="BI2548">
        <v>0</v>
      </c>
      <c r="BJ2548">
        <v>0</v>
      </c>
      <c r="BK2548">
        <v>396958</v>
      </c>
      <c r="BL2548">
        <v>0</v>
      </c>
      <c r="BM2548">
        <v>0</v>
      </c>
      <c r="BN2548">
        <v>0</v>
      </c>
      <c r="BO2548">
        <v>0</v>
      </c>
      <c r="BP2548">
        <v>0</v>
      </c>
      <c r="BQ2548">
        <v>0</v>
      </c>
      <c r="BR2548">
        <v>0</v>
      </c>
      <c r="BS2548">
        <v>0</v>
      </c>
      <c r="BT2548">
        <v>0</v>
      </c>
      <c r="BU2548">
        <v>0</v>
      </c>
      <c r="BV2548">
        <v>0</v>
      </c>
      <c r="BW2548">
        <v>0</v>
      </c>
      <c r="BX2548">
        <v>0</v>
      </c>
      <c r="BY2548">
        <v>0</v>
      </c>
      <c r="BZ2548">
        <v>0</v>
      </c>
      <c r="CA2548">
        <v>0</v>
      </c>
      <c r="CB2548">
        <v>0</v>
      </c>
      <c r="CC2548">
        <v>0</v>
      </c>
      <c r="CD2548">
        <v>0</v>
      </c>
      <c r="CE2548">
        <v>0</v>
      </c>
      <c r="CF2548">
        <v>0</v>
      </c>
      <c r="CG2548">
        <v>0</v>
      </c>
      <c r="CH2548">
        <v>0</v>
      </c>
      <c r="CI2548">
        <v>0</v>
      </c>
      <c r="CJ2548">
        <v>0</v>
      </c>
      <c r="CK2548">
        <v>0</v>
      </c>
      <c r="CL2548">
        <v>0</v>
      </c>
      <c r="CM2548">
        <v>0</v>
      </c>
      <c r="CN2548">
        <v>0</v>
      </c>
      <c r="CO2548">
        <v>0</v>
      </c>
      <c r="CP2548">
        <v>0</v>
      </c>
      <c r="CQ2548">
        <v>0</v>
      </c>
      <c r="CR2548">
        <v>0</v>
      </c>
      <c r="CS2548">
        <v>0</v>
      </c>
      <c r="CT2548">
        <v>0</v>
      </c>
      <c r="CU2548">
        <v>0</v>
      </c>
      <c r="CV2548">
        <v>0</v>
      </c>
      <c r="CW2548">
        <v>0</v>
      </c>
      <c r="CX2548">
        <v>0</v>
      </c>
      <c r="CY2548">
        <v>0</v>
      </c>
      <c r="CZ2548">
        <v>0</v>
      </c>
      <c r="DA2548">
        <v>0</v>
      </c>
      <c r="DB2548">
        <v>0</v>
      </c>
      <c r="DC2548">
        <v>0</v>
      </c>
      <c r="DD2548">
        <v>0</v>
      </c>
      <c r="DE2548">
        <v>0</v>
      </c>
      <c r="DF2548">
        <v>0</v>
      </c>
      <c r="DG2548">
        <v>41609</v>
      </c>
      <c r="DH2548">
        <v>0</v>
      </c>
      <c r="DI2548">
        <v>0</v>
      </c>
      <c r="DJ2548">
        <v>0</v>
      </c>
      <c r="DK2548">
        <v>61596</v>
      </c>
      <c r="DL2548">
        <v>202169</v>
      </c>
      <c r="DM2548">
        <v>0</v>
      </c>
      <c r="DN2548">
        <v>0</v>
      </c>
      <c r="DO2548">
        <v>356959</v>
      </c>
      <c r="DP2548">
        <v>257700</v>
      </c>
      <c r="DQ2548">
        <v>-1052946</v>
      </c>
      <c r="DR2548">
        <v>1027946</v>
      </c>
      <c r="DS2548">
        <v>0</v>
      </c>
    </row>
    <row r="2549" spans="1:123" x14ac:dyDescent="0.3">
      <c r="A2549" t="str">
        <f t="shared" si="39"/>
        <v>20431930</v>
      </c>
      <c r="B2549">
        <v>73</v>
      </c>
      <c r="C2549">
        <v>2043</v>
      </c>
      <c r="D2549">
        <v>193012</v>
      </c>
      <c r="E2549">
        <v>50</v>
      </c>
      <c r="F2549">
        <v>2056651</v>
      </c>
      <c r="G2549">
        <v>163049</v>
      </c>
      <c r="H2549">
        <v>550000</v>
      </c>
      <c r="I2549">
        <v>0</v>
      </c>
      <c r="J2549">
        <v>0</v>
      </c>
      <c r="K2549">
        <v>85000</v>
      </c>
      <c r="L2549">
        <v>200000</v>
      </c>
      <c r="M2549">
        <v>56200</v>
      </c>
      <c r="N2549">
        <v>11500</v>
      </c>
      <c r="O2549">
        <v>25500</v>
      </c>
      <c r="P2549">
        <v>4500</v>
      </c>
      <c r="Q2549">
        <v>2000</v>
      </c>
      <c r="R2549">
        <v>0</v>
      </c>
      <c r="S2549">
        <v>3595</v>
      </c>
      <c r="T2549">
        <v>35000</v>
      </c>
      <c r="U2549">
        <v>36000</v>
      </c>
      <c r="V2549">
        <v>0</v>
      </c>
      <c r="W2549">
        <v>10000</v>
      </c>
      <c r="X2549">
        <v>0</v>
      </c>
      <c r="Y2549">
        <v>0</v>
      </c>
      <c r="Z2549">
        <v>0</v>
      </c>
      <c r="AA2549">
        <v>0</v>
      </c>
      <c r="AB2549">
        <v>51585</v>
      </c>
      <c r="AC2549">
        <v>96651</v>
      </c>
      <c r="AD2549">
        <v>49794</v>
      </c>
      <c r="AE2549">
        <v>51585</v>
      </c>
      <c r="AF2549">
        <v>94860</v>
      </c>
      <c r="AG2549">
        <v>49794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794435</v>
      </c>
      <c r="AO2549">
        <v>951819</v>
      </c>
      <c r="AP2549">
        <v>146445</v>
      </c>
      <c r="AQ2549">
        <v>0</v>
      </c>
      <c r="AR2549">
        <v>20000</v>
      </c>
      <c r="AS2549">
        <v>0</v>
      </c>
      <c r="AT2549">
        <v>0</v>
      </c>
      <c r="AU2549">
        <v>0</v>
      </c>
      <c r="AV2549">
        <v>0</v>
      </c>
      <c r="AW2549">
        <v>17944</v>
      </c>
      <c r="AX2549">
        <v>0</v>
      </c>
      <c r="AY2549">
        <v>6089</v>
      </c>
      <c r="AZ2549">
        <v>0</v>
      </c>
      <c r="BA2549">
        <v>25000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0</v>
      </c>
      <c r="BI2549">
        <v>0</v>
      </c>
      <c r="BJ2549">
        <v>0</v>
      </c>
      <c r="BK2549">
        <v>1167297</v>
      </c>
      <c r="BL2549">
        <v>0</v>
      </c>
      <c r="BM2549">
        <v>0</v>
      </c>
      <c r="BN2549">
        <v>0</v>
      </c>
      <c r="BO2549">
        <v>0</v>
      </c>
      <c r="BP2549">
        <v>0</v>
      </c>
      <c r="BQ2549">
        <v>0</v>
      </c>
      <c r="BR2549">
        <v>0</v>
      </c>
      <c r="BS2549">
        <v>0</v>
      </c>
      <c r="BT2549">
        <v>0</v>
      </c>
      <c r="BU2549">
        <v>0</v>
      </c>
      <c r="BV2549">
        <v>0</v>
      </c>
      <c r="BW2549">
        <v>0</v>
      </c>
      <c r="BX2549">
        <v>0</v>
      </c>
      <c r="BY2549">
        <v>0</v>
      </c>
      <c r="BZ2549">
        <v>0</v>
      </c>
      <c r="CA2549">
        <v>0</v>
      </c>
      <c r="CB2549">
        <v>0</v>
      </c>
      <c r="CC2549">
        <v>0</v>
      </c>
      <c r="CD2549">
        <v>0</v>
      </c>
      <c r="CE2549">
        <v>0</v>
      </c>
      <c r="CF2549">
        <v>0</v>
      </c>
      <c r="CG2549">
        <v>0</v>
      </c>
      <c r="CH2549">
        <v>0</v>
      </c>
      <c r="CI2549">
        <v>0</v>
      </c>
      <c r="CJ2549">
        <v>0</v>
      </c>
      <c r="CK2549">
        <v>0</v>
      </c>
      <c r="CL2549">
        <v>0</v>
      </c>
      <c r="CM2549">
        <v>0</v>
      </c>
      <c r="CN2549">
        <v>0</v>
      </c>
      <c r="CO2549">
        <v>0</v>
      </c>
      <c r="CP2549">
        <v>0</v>
      </c>
      <c r="CQ2549">
        <v>0</v>
      </c>
      <c r="CR2549">
        <v>0</v>
      </c>
      <c r="CS2549">
        <v>0</v>
      </c>
      <c r="CT2549">
        <v>0</v>
      </c>
      <c r="CU2549">
        <v>0</v>
      </c>
      <c r="CV2549">
        <v>0</v>
      </c>
      <c r="CW2549">
        <v>0</v>
      </c>
      <c r="CX2549">
        <v>0</v>
      </c>
      <c r="CY2549">
        <v>0</v>
      </c>
      <c r="CZ2549">
        <v>0</v>
      </c>
      <c r="DA2549">
        <v>0</v>
      </c>
      <c r="DB2549">
        <v>0</v>
      </c>
      <c r="DC2549">
        <v>0</v>
      </c>
      <c r="DD2549">
        <v>0</v>
      </c>
      <c r="DE2549">
        <v>0</v>
      </c>
      <c r="DF2549">
        <v>0</v>
      </c>
      <c r="DG2549">
        <v>41609</v>
      </c>
      <c r="DH2549">
        <v>0</v>
      </c>
      <c r="DI2549">
        <v>0</v>
      </c>
      <c r="DJ2549">
        <v>0</v>
      </c>
      <c r="DK2549">
        <v>36596</v>
      </c>
      <c r="DL2549">
        <v>184225</v>
      </c>
      <c r="DM2549">
        <v>0</v>
      </c>
      <c r="DN2549">
        <v>0</v>
      </c>
      <c r="DO2549">
        <v>262430</v>
      </c>
      <c r="DP2549">
        <v>237700</v>
      </c>
      <c r="DQ2549">
        <v>-336912</v>
      </c>
      <c r="DR2549">
        <v>293968</v>
      </c>
      <c r="DS2549">
        <v>0</v>
      </c>
    </row>
    <row r="2550" spans="1:123" x14ac:dyDescent="0.3">
      <c r="A2550" t="str">
        <f t="shared" si="39"/>
        <v>20441931</v>
      </c>
      <c r="B2550">
        <v>73</v>
      </c>
      <c r="C2550">
        <v>2044</v>
      </c>
      <c r="D2550">
        <v>193112</v>
      </c>
      <c r="E2550">
        <v>17</v>
      </c>
      <c r="F2550">
        <v>2060444</v>
      </c>
      <c r="G2550">
        <v>163046</v>
      </c>
      <c r="H2550">
        <v>550000</v>
      </c>
      <c r="I2550">
        <v>0</v>
      </c>
      <c r="J2550">
        <v>0</v>
      </c>
      <c r="K2550">
        <v>85000</v>
      </c>
      <c r="L2550">
        <v>200000</v>
      </c>
      <c r="M2550">
        <v>56200</v>
      </c>
      <c r="N2550">
        <v>11500</v>
      </c>
      <c r="O2550">
        <v>25500</v>
      </c>
      <c r="P2550">
        <v>4500</v>
      </c>
      <c r="Q2550">
        <v>2000</v>
      </c>
      <c r="R2550">
        <v>0</v>
      </c>
      <c r="S2550">
        <v>3381</v>
      </c>
      <c r="T2550">
        <v>35000</v>
      </c>
      <c r="U2550">
        <v>36000</v>
      </c>
      <c r="V2550">
        <v>0</v>
      </c>
      <c r="W2550">
        <v>10000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32264</v>
      </c>
      <c r="AD2550">
        <v>0</v>
      </c>
      <c r="AE2550">
        <v>0</v>
      </c>
      <c r="AF2550">
        <v>48886</v>
      </c>
      <c r="AG2550">
        <v>0</v>
      </c>
      <c r="AH2550">
        <v>0</v>
      </c>
      <c r="AI2550">
        <v>49794</v>
      </c>
      <c r="AJ2550">
        <v>0</v>
      </c>
      <c r="AK2550">
        <v>49794</v>
      </c>
      <c r="AL2550">
        <v>49794</v>
      </c>
      <c r="AM2550">
        <v>0</v>
      </c>
      <c r="AN2550">
        <v>840195</v>
      </c>
      <c r="AO2550">
        <v>317735</v>
      </c>
      <c r="AP2550">
        <v>48886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25000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0</v>
      </c>
      <c r="BI2550">
        <v>0</v>
      </c>
      <c r="BJ2550">
        <v>0</v>
      </c>
      <c r="BK2550">
        <v>391621</v>
      </c>
      <c r="BL2550">
        <v>0</v>
      </c>
      <c r="BM2550">
        <v>0</v>
      </c>
      <c r="BN2550">
        <v>0</v>
      </c>
      <c r="BO2550">
        <v>0</v>
      </c>
      <c r="BP2550">
        <v>0</v>
      </c>
      <c r="BQ2550">
        <v>0</v>
      </c>
      <c r="BR2550">
        <v>0</v>
      </c>
      <c r="BS2550">
        <v>0</v>
      </c>
      <c r="BT2550">
        <v>0</v>
      </c>
      <c r="BU2550">
        <v>0</v>
      </c>
      <c r="BV2550">
        <v>0</v>
      </c>
      <c r="BW2550">
        <v>0</v>
      </c>
      <c r="BX2550">
        <v>0</v>
      </c>
      <c r="BY2550">
        <v>0</v>
      </c>
      <c r="BZ2550">
        <v>0</v>
      </c>
      <c r="CA2550">
        <v>0</v>
      </c>
      <c r="CB2550">
        <v>0</v>
      </c>
      <c r="CC2550">
        <v>0</v>
      </c>
      <c r="CD2550">
        <v>0</v>
      </c>
      <c r="CE2550">
        <v>0</v>
      </c>
      <c r="CF2550">
        <v>0</v>
      </c>
      <c r="CG2550">
        <v>0</v>
      </c>
      <c r="CH2550">
        <v>0</v>
      </c>
      <c r="CI2550">
        <v>0</v>
      </c>
      <c r="CJ2550">
        <v>0</v>
      </c>
      <c r="CK2550">
        <v>0</v>
      </c>
      <c r="CL2550">
        <v>0</v>
      </c>
      <c r="CM2550">
        <v>0</v>
      </c>
      <c r="CN2550">
        <v>0</v>
      </c>
      <c r="CO2550">
        <v>0</v>
      </c>
      <c r="CP2550">
        <v>0</v>
      </c>
      <c r="CQ2550">
        <v>0</v>
      </c>
      <c r="CR2550">
        <v>0</v>
      </c>
      <c r="CS2550">
        <v>0</v>
      </c>
      <c r="CT2550">
        <v>0</v>
      </c>
      <c r="CU2550">
        <v>0</v>
      </c>
      <c r="CV2550">
        <v>0</v>
      </c>
      <c r="CW2550">
        <v>0</v>
      </c>
      <c r="CX2550">
        <v>0</v>
      </c>
      <c r="CY2550">
        <v>0</v>
      </c>
      <c r="CZ2550">
        <v>0</v>
      </c>
      <c r="DA2550">
        <v>0</v>
      </c>
      <c r="DB2550">
        <v>0</v>
      </c>
      <c r="DC2550">
        <v>0</v>
      </c>
      <c r="DD2550">
        <v>0</v>
      </c>
      <c r="DE2550">
        <v>0</v>
      </c>
      <c r="DF2550">
        <v>0</v>
      </c>
      <c r="DG2550">
        <v>41609</v>
      </c>
      <c r="DH2550">
        <v>0</v>
      </c>
      <c r="DI2550">
        <v>0</v>
      </c>
      <c r="DJ2550">
        <v>0</v>
      </c>
      <c r="DK2550">
        <v>11596</v>
      </c>
      <c r="DL2550">
        <v>184225</v>
      </c>
      <c r="DM2550">
        <v>0</v>
      </c>
      <c r="DN2550">
        <v>0</v>
      </c>
      <c r="DO2550">
        <v>287225</v>
      </c>
      <c r="DP2550">
        <v>217700</v>
      </c>
      <c r="DQ2550">
        <v>-1052674</v>
      </c>
      <c r="DR2550">
        <v>1027674</v>
      </c>
      <c r="DS2550">
        <v>0</v>
      </c>
    </row>
    <row r="2551" spans="1:123" x14ac:dyDescent="0.3">
      <c r="A2551" t="str">
        <f t="shared" si="39"/>
        <v>20451932</v>
      </c>
      <c r="B2551">
        <v>73</v>
      </c>
      <c r="C2551">
        <v>2045</v>
      </c>
      <c r="D2551">
        <v>193212</v>
      </c>
      <c r="E2551">
        <v>32</v>
      </c>
      <c r="F2551">
        <v>1983332</v>
      </c>
      <c r="G2551">
        <v>163042</v>
      </c>
      <c r="H2551">
        <v>550000</v>
      </c>
      <c r="I2551">
        <v>0</v>
      </c>
      <c r="J2551">
        <v>0</v>
      </c>
      <c r="K2551">
        <v>85000</v>
      </c>
      <c r="L2551">
        <v>200000</v>
      </c>
      <c r="M2551">
        <v>56200</v>
      </c>
      <c r="N2551">
        <v>11500</v>
      </c>
      <c r="O2551">
        <v>25500</v>
      </c>
      <c r="P2551">
        <v>4500</v>
      </c>
      <c r="Q2551">
        <v>2000</v>
      </c>
      <c r="R2551">
        <v>0</v>
      </c>
      <c r="S2551">
        <v>3166</v>
      </c>
      <c r="T2551">
        <v>35000</v>
      </c>
      <c r="U2551">
        <v>36000</v>
      </c>
      <c r="V2551">
        <v>0</v>
      </c>
      <c r="W2551">
        <v>15000</v>
      </c>
      <c r="X2551">
        <v>0</v>
      </c>
      <c r="Y2551">
        <v>0</v>
      </c>
      <c r="Z2551">
        <v>0</v>
      </c>
      <c r="AA2551">
        <v>0</v>
      </c>
      <c r="AB2551">
        <v>49794</v>
      </c>
      <c r="AC2551">
        <v>62602</v>
      </c>
      <c r="AD2551">
        <v>0</v>
      </c>
      <c r="AE2551">
        <v>49794</v>
      </c>
      <c r="AF2551">
        <v>45060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838806</v>
      </c>
      <c r="AO2551">
        <v>616508</v>
      </c>
      <c r="AP2551">
        <v>94855</v>
      </c>
      <c r="AQ2551">
        <v>0</v>
      </c>
      <c r="AR2551">
        <v>8091</v>
      </c>
      <c r="AS2551">
        <v>0</v>
      </c>
      <c r="AT2551">
        <v>0</v>
      </c>
      <c r="AU2551">
        <v>0</v>
      </c>
      <c r="AV2551">
        <v>0</v>
      </c>
      <c r="AW2551">
        <v>4647</v>
      </c>
      <c r="AX2551">
        <v>0</v>
      </c>
      <c r="AY2551">
        <v>0</v>
      </c>
      <c r="AZ2551">
        <v>0</v>
      </c>
      <c r="BA2551">
        <v>11596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0</v>
      </c>
      <c r="BI2551">
        <v>0</v>
      </c>
      <c r="BJ2551">
        <v>0</v>
      </c>
      <c r="BK2551">
        <v>735698</v>
      </c>
      <c r="BL2551">
        <v>0</v>
      </c>
      <c r="BM2551">
        <v>0</v>
      </c>
      <c r="BN2551">
        <v>0</v>
      </c>
      <c r="BO2551">
        <v>0</v>
      </c>
      <c r="BP2551">
        <v>0</v>
      </c>
      <c r="BQ2551">
        <v>0</v>
      </c>
      <c r="BR2551">
        <v>0</v>
      </c>
      <c r="BS2551">
        <v>0</v>
      </c>
      <c r="BT2551">
        <v>0</v>
      </c>
      <c r="BU2551">
        <v>0</v>
      </c>
      <c r="BV2551">
        <v>0</v>
      </c>
      <c r="BW2551">
        <v>0</v>
      </c>
      <c r="BX2551">
        <v>0</v>
      </c>
      <c r="BY2551">
        <v>0</v>
      </c>
      <c r="BZ2551">
        <v>0</v>
      </c>
      <c r="CA2551">
        <v>0</v>
      </c>
      <c r="CB2551">
        <v>0</v>
      </c>
      <c r="CC2551">
        <v>0</v>
      </c>
      <c r="CD2551">
        <v>0</v>
      </c>
      <c r="CE2551">
        <v>0</v>
      </c>
      <c r="CF2551">
        <v>0</v>
      </c>
      <c r="CG2551">
        <v>0</v>
      </c>
      <c r="CH2551">
        <v>0</v>
      </c>
      <c r="CI2551">
        <v>0</v>
      </c>
      <c r="CJ2551">
        <v>0</v>
      </c>
      <c r="CK2551">
        <v>0</v>
      </c>
      <c r="CL2551">
        <v>0</v>
      </c>
      <c r="CM2551">
        <v>0</v>
      </c>
      <c r="CN2551">
        <v>0</v>
      </c>
      <c r="CO2551">
        <v>0</v>
      </c>
      <c r="CP2551">
        <v>0</v>
      </c>
      <c r="CQ2551">
        <v>0</v>
      </c>
      <c r="CR2551">
        <v>0</v>
      </c>
      <c r="CS2551">
        <v>0</v>
      </c>
      <c r="CT2551">
        <v>0</v>
      </c>
      <c r="CU2551">
        <v>0</v>
      </c>
      <c r="CV2551">
        <v>0</v>
      </c>
      <c r="CW2551">
        <v>0</v>
      </c>
      <c r="CX2551">
        <v>0</v>
      </c>
      <c r="CY2551">
        <v>0</v>
      </c>
      <c r="CZ2551">
        <v>0</v>
      </c>
      <c r="DA2551">
        <v>0</v>
      </c>
      <c r="DB2551">
        <v>0</v>
      </c>
      <c r="DC2551">
        <v>0</v>
      </c>
      <c r="DD2551">
        <v>0</v>
      </c>
      <c r="DE2551">
        <v>0</v>
      </c>
      <c r="DF2551">
        <v>0</v>
      </c>
      <c r="DG2551">
        <v>41609</v>
      </c>
      <c r="DH2551">
        <v>0</v>
      </c>
      <c r="DI2551">
        <v>0</v>
      </c>
      <c r="DJ2551">
        <v>0</v>
      </c>
      <c r="DK2551">
        <v>0</v>
      </c>
      <c r="DL2551">
        <v>179577</v>
      </c>
      <c r="DM2551">
        <v>0</v>
      </c>
      <c r="DN2551">
        <v>0</v>
      </c>
      <c r="DO2551">
        <v>221186</v>
      </c>
      <c r="DP2551">
        <v>197700</v>
      </c>
      <c r="DQ2551">
        <v>-624114</v>
      </c>
      <c r="DR2551">
        <v>607871</v>
      </c>
      <c r="DS2551">
        <v>0</v>
      </c>
    </row>
    <row r="2552" spans="1:123" x14ac:dyDescent="0.3">
      <c r="A2552" t="str">
        <f t="shared" si="39"/>
        <v>20461933</v>
      </c>
      <c r="B2552">
        <v>73</v>
      </c>
      <c r="C2552">
        <v>2046</v>
      </c>
      <c r="D2552">
        <v>193312</v>
      </c>
      <c r="E2552">
        <v>18</v>
      </c>
      <c r="F2552">
        <v>1795284</v>
      </c>
      <c r="G2552">
        <v>163038</v>
      </c>
      <c r="H2552">
        <v>550000</v>
      </c>
      <c r="I2552">
        <v>0</v>
      </c>
      <c r="J2552">
        <v>0</v>
      </c>
      <c r="K2552">
        <v>85000</v>
      </c>
      <c r="L2552">
        <v>200000</v>
      </c>
      <c r="M2552">
        <v>56200</v>
      </c>
      <c r="N2552">
        <v>11500</v>
      </c>
      <c r="O2552">
        <v>25500</v>
      </c>
      <c r="P2552">
        <v>4500</v>
      </c>
      <c r="Q2552">
        <v>2000</v>
      </c>
      <c r="R2552">
        <v>0</v>
      </c>
      <c r="S2552">
        <v>2951</v>
      </c>
      <c r="T2552">
        <v>35000</v>
      </c>
      <c r="U2552">
        <v>36000</v>
      </c>
      <c r="V2552">
        <v>0</v>
      </c>
      <c r="W2552">
        <v>15000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35833</v>
      </c>
      <c r="AD2552">
        <v>0</v>
      </c>
      <c r="AE2552">
        <v>0</v>
      </c>
      <c r="AF2552">
        <v>54294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829357</v>
      </c>
      <c r="AO2552">
        <v>352885</v>
      </c>
      <c r="AP2552">
        <v>54294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0</v>
      </c>
      <c r="BI2552">
        <v>0</v>
      </c>
      <c r="BJ2552">
        <v>0</v>
      </c>
      <c r="BK2552">
        <v>407179</v>
      </c>
      <c r="BL2552">
        <v>0</v>
      </c>
      <c r="BM2552">
        <v>0</v>
      </c>
      <c r="BN2552">
        <v>0</v>
      </c>
      <c r="BO2552">
        <v>0</v>
      </c>
      <c r="BP2552">
        <v>0</v>
      </c>
      <c r="BQ2552">
        <v>0</v>
      </c>
      <c r="BR2552">
        <v>0</v>
      </c>
      <c r="BS2552">
        <v>0</v>
      </c>
      <c r="BT2552">
        <v>0</v>
      </c>
      <c r="BU2552">
        <v>0</v>
      </c>
      <c r="BV2552">
        <v>0</v>
      </c>
      <c r="BW2552">
        <v>0</v>
      </c>
      <c r="BX2552">
        <v>0</v>
      </c>
      <c r="BY2552">
        <v>0</v>
      </c>
      <c r="BZ2552">
        <v>0</v>
      </c>
      <c r="CA2552">
        <v>0</v>
      </c>
      <c r="CB2552">
        <v>0</v>
      </c>
      <c r="CC2552">
        <v>0</v>
      </c>
      <c r="CD2552">
        <v>0</v>
      </c>
      <c r="CE2552">
        <v>0</v>
      </c>
      <c r="CF2552">
        <v>0</v>
      </c>
      <c r="CG2552">
        <v>0</v>
      </c>
      <c r="CH2552">
        <v>0</v>
      </c>
      <c r="CI2552">
        <v>0</v>
      </c>
      <c r="CJ2552">
        <v>0</v>
      </c>
      <c r="CK2552">
        <v>0</v>
      </c>
      <c r="CL2552">
        <v>0</v>
      </c>
      <c r="CM2552">
        <v>0</v>
      </c>
      <c r="CN2552">
        <v>0</v>
      </c>
      <c r="CO2552">
        <v>0</v>
      </c>
      <c r="CP2552">
        <v>0</v>
      </c>
      <c r="CQ2552">
        <v>0</v>
      </c>
      <c r="CR2552">
        <v>0</v>
      </c>
      <c r="CS2552">
        <v>0</v>
      </c>
      <c r="CT2552">
        <v>0</v>
      </c>
      <c r="CU2552">
        <v>0</v>
      </c>
      <c r="CV2552">
        <v>0</v>
      </c>
      <c r="CW2552">
        <v>0</v>
      </c>
      <c r="CX2552">
        <v>0</v>
      </c>
      <c r="CY2552">
        <v>0</v>
      </c>
      <c r="CZ2552">
        <v>0</v>
      </c>
      <c r="DA2552">
        <v>0</v>
      </c>
      <c r="DB2552">
        <v>0</v>
      </c>
      <c r="DC2552">
        <v>0</v>
      </c>
      <c r="DD2552">
        <v>0</v>
      </c>
      <c r="DE2552">
        <v>0</v>
      </c>
      <c r="DF2552">
        <v>0</v>
      </c>
      <c r="DG2552">
        <v>41609</v>
      </c>
      <c r="DH2552">
        <v>0</v>
      </c>
      <c r="DI2552">
        <v>0</v>
      </c>
      <c r="DJ2552">
        <v>0</v>
      </c>
      <c r="DK2552">
        <v>0</v>
      </c>
      <c r="DL2552">
        <v>179577</v>
      </c>
      <c r="DM2552">
        <v>0</v>
      </c>
      <c r="DN2552">
        <v>0</v>
      </c>
      <c r="DO2552">
        <v>221186</v>
      </c>
      <c r="DP2552">
        <v>177700</v>
      </c>
      <c r="DQ2552">
        <v>-757786</v>
      </c>
      <c r="DR2552">
        <v>757786</v>
      </c>
      <c r="DS2552">
        <v>0</v>
      </c>
    </row>
    <row r="2553" spans="1:123" x14ac:dyDescent="0.3">
      <c r="A2553" t="str">
        <f t="shared" si="39"/>
        <v>20471934</v>
      </c>
      <c r="B2553">
        <v>73</v>
      </c>
      <c r="C2553">
        <v>2047</v>
      </c>
      <c r="D2553">
        <v>193412</v>
      </c>
      <c r="E2553">
        <v>28</v>
      </c>
      <c r="F2553">
        <v>2103026</v>
      </c>
      <c r="G2553">
        <v>163034</v>
      </c>
      <c r="H2553">
        <v>550000</v>
      </c>
      <c r="I2553">
        <v>0</v>
      </c>
      <c r="J2553">
        <v>0</v>
      </c>
      <c r="K2553">
        <v>85000</v>
      </c>
      <c r="L2553">
        <v>200000</v>
      </c>
      <c r="M2553">
        <v>56200</v>
      </c>
      <c r="N2553">
        <v>11500</v>
      </c>
      <c r="O2553">
        <v>25500</v>
      </c>
      <c r="P2553">
        <v>4500</v>
      </c>
      <c r="Q2553">
        <v>2000</v>
      </c>
      <c r="R2553">
        <v>0</v>
      </c>
      <c r="S2553">
        <v>2737</v>
      </c>
      <c r="T2553">
        <v>35000</v>
      </c>
      <c r="U2553">
        <v>36000</v>
      </c>
      <c r="V2553">
        <v>0</v>
      </c>
      <c r="W2553">
        <v>15000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54384</v>
      </c>
      <c r="AD2553">
        <v>0</v>
      </c>
      <c r="AE2553">
        <v>0</v>
      </c>
      <c r="AF2553">
        <v>82402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801035</v>
      </c>
      <c r="AO2553">
        <v>535571</v>
      </c>
      <c r="AP2553">
        <v>82402</v>
      </c>
      <c r="AQ2553">
        <v>0</v>
      </c>
      <c r="AR2553">
        <v>3747</v>
      </c>
      <c r="AS2553">
        <v>0</v>
      </c>
      <c r="AT2553">
        <v>0</v>
      </c>
      <c r="AU2553">
        <v>0</v>
      </c>
      <c r="AV2553">
        <v>0</v>
      </c>
      <c r="AW2553">
        <v>1438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0</v>
      </c>
      <c r="BI2553">
        <v>0</v>
      </c>
      <c r="BJ2553">
        <v>0</v>
      </c>
      <c r="BK2553">
        <v>623158</v>
      </c>
      <c r="BL2553">
        <v>0</v>
      </c>
      <c r="BM2553">
        <v>0</v>
      </c>
      <c r="BN2553">
        <v>0</v>
      </c>
      <c r="BO2553">
        <v>0</v>
      </c>
      <c r="BP2553">
        <v>0</v>
      </c>
      <c r="BQ2553">
        <v>0</v>
      </c>
      <c r="BR2553">
        <v>0</v>
      </c>
      <c r="BS2553">
        <v>0</v>
      </c>
      <c r="BT2553">
        <v>0</v>
      </c>
      <c r="BU2553">
        <v>0</v>
      </c>
      <c r="BV2553">
        <v>0</v>
      </c>
      <c r="BW2553">
        <v>0</v>
      </c>
      <c r="BX2553">
        <v>0</v>
      </c>
      <c r="BY2553">
        <v>0</v>
      </c>
      <c r="BZ2553">
        <v>0</v>
      </c>
      <c r="CA2553">
        <v>0</v>
      </c>
      <c r="CB2553">
        <v>0</v>
      </c>
      <c r="CC2553">
        <v>0</v>
      </c>
      <c r="CD2553">
        <v>0</v>
      </c>
      <c r="CE2553">
        <v>0</v>
      </c>
      <c r="CF2553">
        <v>0</v>
      </c>
      <c r="CG2553">
        <v>0</v>
      </c>
      <c r="CH2553">
        <v>0</v>
      </c>
      <c r="CI2553">
        <v>0</v>
      </c>
      <c r="CJ2553">
        <v>0</v>
      </c>
      <c r="CK2553">
        <v>0</v>
      </c>
      <c r="CL2553">
        <v>0</v>
      </c>
      <c r="CM2553">
        <v>0</v>
      </c>
      <c r="CN2553">
        <v>0</v>
      </c>
      <c r="CO2553">
        <v>0</v>
      </c>
      <c r="CP2553">
        <v>0</v>
      </c>
      <c r="CQ2553">
        <v>0</v>
      </c>
      <c r="CR2553">
        <v>0</v>
      </c>
      <c r="CS2553">
        <v>0</v>
      </c>
      <c r="CT2553">
        <v>0</v>
      </c>
      <c r="CU2553">
        <v>0</v>
      </c>
      <c r="CV2553">
        <v>0</v>
      </c>
      <c r="CW2553">
        <v>0</v>
      </c>
      <c r="CX2553">
        <v>0</v>
      </c>
      <c r="CY2553">
        <v>0</v>
      </c>
      <c r="CZ2553">
        <v>0</v>
      </c>
      <c r="DA2553">
        <v>0</v>
      </c>
      <c r="DB2553">
        <v>0</v>
      </c>
      <c r="DC2553">
        <v>0</v>
      </c>
      <c r="DD2553">
        <v>0</v>
      </c>
      <c r="DE2553">
        <v>0</v>
      </c>
      <c r="DF2553">
        <v>0</v>
      </c>
      <c r="DG2553">
        <v>41609</v>
      </c>
      <c r="DH2553">
        <v>0</v>
      </c>
      <c r="DI2553">
        <v>0</v>
      </c>
      <c r="DJ2553">
        <v>0</v>
      </c>
      <c r="DK2553">
        <v>0</v>
      </c>
      <c r="DL2553">
        <v>178139</v>
      </c>
      <c r="DM2553">
        <v>0</v>
      </c>
      <c r="DN2553">
        <v>0</v>
      </c>
      <c r="DO2553">
        <v>219748</v>
      </c>
      <c r="DP2553">
        <v>157700</v>
      </c>
      <c r="DQ2553">
        <v>-879305</v>
      </c>
      <c r="DR2553">
        <v>877867</v>
      </c>
      <c r="DS2553">
        <v>0</v>
      </c>
    </row>
    <row r="2554" spans="1:123" x14ac:dyDescent="0.3">
      <c r="A2554" t="str">
        <f t="shared" si="39"/>
        <v>20481935</v>
      </c>
      <c r="B2554">
        <v>73</v>
      </c>
      <c r="C2554">
        <v>2048</v>
      </c>
      <c r="D2554">
        <v>193512</v>
      </c>
      <c r="E2554">
        <v>56</v>
      </c>
      <c r="F2554">
        <v>1998139</v>
      </c>
      <c r="G2554">
        <v>163030</v>
      </c>
      <c r="H2554">
        <v>550000</v>
      </c>
      <c r="I2554">
        <v>0</v>
      </c>
      <c r="J2554">
        <v>0</v>
      </c>
      <c r="K2554">
        <v>85000</v>
      </c>
      <c r="L2554">
        <v>200000</v>
      </c>
      <c r="M2554">
        <v>56200</v>
      </c>
      <c r="N2554">
        <v>11500</v>
      </c>
      <c r="O2554">
        <v>25500</v>
      </c>
      <c r="P2554">
        <v>4500</v>
      </c>
      <c r="Q2554">
        <v>2000</v>
      </c>
      <c r="R2554">
        <v>0</v>
      </c>
      <c r="S2554">
        <v>2522</v>
      </c>
      <c r="T2554">
        <v>35000</v>
      </c>
      <c r="U2554">
        <v>36000</v>
      </c>
      <c r="V2554">
        <v>0</v>
      </c>
      <c r="W2554">
        <v>15000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108298</v>
      </c>
      <c r="AD2554">
        <v>55795</v>
      </c>
      <c r="AE2554">
        <v>0</v>
      </c>
      <c r="AF2554">
        <v>164093</v>
      </c>
      <c r="AG2554">
        <v>55795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719129</v>
      </c>
      <c r="AO2554">
        <v>1066518</v>
      </c>
      <c r="AP2554">
        <v>164093</v>
      </c>
      <c r="AQ2554">
        <v>0</v>
      </c>
      <c r="AR2554">
        <v>20000</v>
      </c>
      <c r="AS2554">
        <v>0</v>
      </c>
      <c r="AT2554">
        <v>0</v>
      </c>
      <c r="AU2554">
        <v>0</v>
      </c>
      <c r="AV2554">
        <v>0</v>
      </c>
      <c r="AW2554">
        <v>22492</v>
      </c>
      <c r="AX2554">
        <v>0</v>
      </c>
      <c r="AY2554">
        <v>12245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0</v>
      </c>
      <c r="BI2554">
        <v>0</v>
      </c>
      <c r="BJ2554">
        <v>0</v>
      </c>
      <c r="BK2554">
        <v>1285348</v>
      </c>
      <c r="BL2554">
        <v>0</v>
      </c>
      <c r="BM2554">
        <v>0</v>
      </c>
      <c r="BN2554">
        <v>0</v>
      </c>
      <c r="BO2554">
        <v>0</v>
      </c>
      <c r="BP2554">
        <v>0</v>
      </c>
      <c r="BQ2554">
        <v>0</v>
      </c>
      <c r="BR2554">
        <v>0</v>
      </c>
      <c r="BS2554">
        <v>0</v>
      </c>
      <c r="BT2554">
        <v>0</v>
      </c>
      <c r="BU2554">
        <v>0</v>
      </c>
      <c r="BV2554">
        <v>0</v>
      </c>
      <c r="BW2554">
        <v>0</v>
      </c>
      <c r="BX2554">
        <v>0</v>
      </c>
      <c r="BY2554">
        <v>0</v>
      </c>
      <c r="BZ2554">
        <v>0</v>
      </c>
      <c r="CA2554">
        <v>0</v>
      </c>
      <c r="CB2554">
        <v>0</v>
      </c>
      <c r="CC2554">
        <v>0</v>
      </c>
      <c r="CD2554">
        <v>0</v>
      </c>
      <c r="CE2554">
        <v>0</v>
      </c>
      <c r="CF2554">
        <v>0</v>
      </c>
      <c r="CG2554">
        <v>0</v>
      </c>
      <c r="CH2554">
        <v>0</v>
      </c>
      <c r="CI2554">
        <v>0</v>
      </c>
      <c r="CJ2554">
        <v>0</v>
      </c>
      <c r="CK2554">
        <v>0</v>
      </c>
      <c r="CL2554">
        <v>0</v>
      </c>
      <c r="CM2554">
        <v>0</v>
      </c>
      <c r="CN2554">
        <v>0</v>
      </c>
      <c r="CO2554">
        <v>0</v>
      </c>
      <c r="CP2554">
        <v>0</v>
      </c>
      <c r="CQ2554">
        <v>0</v>
      </c>
      <c r="CR2554">
        <v>0</v>
      </c>
      <c r="CS2554">
        <v>0</v>
      </c>
      <c r="CT2554">
        <v>0</v>
      </c>
      <c r="CU2554">
        <v>0</v>
      </c>
      <c r="CV2554">
        <v>0</v>
      </c>
      <c r="CW2554">
        <v>0</v>
      </c>
      <c r="CX2554">
        <v>0</v>
      </c>
      <c r="CY2554">
        <v>0</v>
      </c>
      <c r="CZ2554">
        <v>0</v>
      </c>
      <c r="DA2554">
        <v>0</v>
      </c>
      <c r="DB2554">
        <v>0</v>
      </c>
      <c r="DC2554">
        <v>0</v>
      </c>
      <c r="DD2554">
        <v>0</v>
      </c>
      <c r="DE2554">
        <v>0</v>
      </c>
      <c r="DF2554">
        <v>0</v>
      </c>
      <c r="DG2554">
        <v>41609</v>
      </c>
      <c r="DH2554">
        <v>0</v>
      </c>
      <c r="DI2554">
        <v>0</v>
      </c>
      <c r="DJ2554">
        <v>0</v>
      </c>
      <c r="DK2554">
        <v>0</v>
      </c>
      <c r="DL2554">
        <v>155647</v>
      </c>
      <c r="DM2554">
        <v>0</v>
      </c>
      <c r="DN2554">
        <v>0</v>
      </c>
      <c r="DO2554">
        <v>197256</v>
      </c>
      <c r="DP2554">
        <v>137700</v>
      </c>
      <c r="DQ2554">
        <v>-215184</v>
      </c>
      <c r="DR2554">
        <v>192691</v>
      </c>
      <c r="DS2554">
        <v>0</v>
      </c>
    </row>
    <row r="2555" spans="1:123" x14ac:dyDescent="0.3">
      <c r="A2555" t="str">
        <f t="shared" si="39"/>
        <v>20491936</v>
      </c>
      <c r="B2555">
        <v>73</v>
      </c>
      <c r="C2555">
        <v>2049</v>
      </c>
      <c r="D2555">
        <v>193612</v>
      </c>
      <c r="E2555">
        <v>43</v>
      </c>
      <c r="F2555">
        <v>2044160</v>
      </c>
      <c r="G2555">
        <v>163025</v>
      </c>
      <c r="H2555">
        <v>550000</v>
      </c>
      <c r="I2555">
        <v>0</v>
      </c>
      <c r="J2555">
        <v>0</v>
      </c>
      <c r="K2555">
        <v>85000</v>
      </c>
      <c r="L2555">
        <v>200000</v>
      </c>
      <c r="M2555">
        <v>56200</v>
      </c>
      <c r="N2555">
        <v>11500</v>
      </c>
      <c r="O2555">
        <v>25500</v>
      </c>
      <c r="P2555">
        <v>4500</v>
      </c>
      <c r="Q2555">
        <v>2000</v>
      </c>
      <c r="R2555">
        <v>0</v>
      </c>
      <c r="S2555">
        <v>2308</v>
      </c>
      <c r="T2555">
        <v>35000</v>
      </c>
      <c r="U2555">
        <v>36000</v>
      </c>
      <c r="V2555">
        <v>0</v>
      </c>
      <c r="W2555">
        <v>15000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82656</v>
      </c>
      <c r="AD2555">
        <v>42584</v>
      </c>
      <c r="AE2555">
        <v>0</v>
      </c>
      <c r="AF2555">
        <v>125240</v>
      </c>
      <c r="AG2555">
        <v>42584</v>
      </c>
      <c r="AH2555">
        <v>0</v>
      </c>
      <c r="AI2555">
        <v>55795</v>
      </c>
      <c r="AJ2555">
        <v>0</v>
      </c>
      <c r="AK2555">
        <v>55795</v>
      </c>
      <c r="AL2555">
        <v>55795</v>
      </c>
      <c r="AM2555">
        <v>0</v>
      </c>
      <c r="AN2555">
        <v>757768</v>
      </c>
      <c r="AO2555">
        <v>813995</v>
      </c>
      <c r="AP2555">
        <v>125240</v>
      </c>
      <c r="AQ2555">
        <v>0</v>
      </c>
      <c r="AR2555">
        <v>18691</v>
      </c>
      <c r="AS2555">
        <v>0</v>
      </c>
      <c r="AT2555">
        <v>0</v>
      </c>
      <c r="AU2555">
        <v>0</v>
      </c>
      <c r="AV2555">
        <v>0</v>
      </c>
      <c r="AW2555">
        <v>12479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0</v>
      </c>
      <c r="BI2555">
        <v>0</v>
      </c>
      <c r="BJ2555">
        <v>0</v>
      </c>
      <c r="BK2555">
        <v>970405</v>
      </c>
      <c r="BL2555">
        <v>0</v>
      </c>
      <c r="BM2555">
        <v>0</v>
      </c>
      <c r="BN2555">
        <v>0</v>
      </c>
      <c r="BO2555">
        <v>0</v>
      </c>
      <c r="BP2555">
        <v>0</v>
      </c>
      <c r="BQ2555">
        <v>0</v>
      </c>
      <c r="BR2555">
        <v>0</v>
      </c>
      <c r="BS2555">
        <v>0</v>
      </c>
      <c r="BT2555">
        <v>0</v>
      </c>
      <c r="BU2555">
        <v>0</v>
      </c>
      <c r="BV2555">
        <v>0</v>
      </c>
      <c r="BW2555">
        <v>0</v>
      </c>
      <c r="BX2555">
        <v>0</v>
      </c>
      <c r="BY2555">
        <v>0</v>
      </c>
      <c r="BZ2555">
        <v>0</v>
      </c>
      <c r="CA2555">
        <v>0</v>
      </c>
      <c r="CB2555">
        <v>0</v>
      </c>
      <c r="CC2555">
        <v>0</v>
      </c>
      <c r="CD2555">
        <v>0</v>
      </c>
      <c r="CE2555">
        <v>0</v>
      </c>
      <c r="CF2555">
        <v>0</v>
      </c>
      <c r="CG2555">
        <v>0</v>
      </c>
      <c r="CH2555">
        <v>0</v>
      </c>
      <c r="CI2555">
        <v>0</v>
      </c>
      <c r="CJ2555">
        <v>0</v>
      </c>
      <c r="CK2555">
        <v>0</v>
      </c>
      <c r="CL2555">
        <v>0</v>
      </c>
      <c r="CM2555">
        <v>0</v>
      </c>
      <c r="CN2555">
        <v>0</v>
      </c>
      <c r="CO2555">
        <v>0</v>
      </c>
      <c r="CP2555">
        <v>0</v>
      </c>
      <c r="CQ2555">
        <v>0</v>
      </c>
      <c r="CR2555">
        <v>0</v>
      </c>
      <c r="CS2555">
        <v>0</v>
      </c>
      <c r="CT2555">
        <v>0</v>
      </c>
      <c r="CU2555">
        <v>0</v>
      </c>
      <c r="CV2555">
        <v>0</v>
      </c>
      <c r="CW2555">
        <v>0</v>
      </c>
      <c r="CX2555">
        <v>0</v>
      </c>
      <c r="CY2555">
        <v>0</v>
      </c>
      <c r="CZ2555">
        <v>0</v>
      </c>
      <c r="DA2555">
        <v>0</v>
      </c>
      <c r="DB2555">
        <v>0</v>
      </c>
      <c r="DC2555">
        <v>0</v>
      </c>
      <c r="DD2555">
        <v>0</v>
      </c>
      <c r="DE2555">
        <v>0</v>
      </c>
      <c r="DF2555">
        <v>0</v>
      </c>
      <c r="DG2555">
        <v>41609</v>
      </c>
      <c r="DH2555">
        <v>0</v>
      </c>
      <c r="DI2555">
        <v>0</v>
      </c>
      <c r="DJ2555">
        <v>0</v>
      </c>
      <c r="DK2555">
        <v>0</v>
      </c>
      <c r="DL2555">
        <v>143168</v>
      </c>
      <c r="DM2555">
        <v>0</v>
      </c>
      <c r="DN2555">
        <v>0</v>
      </c>
      <c r="DO2555">
        <v>240572</v>
      </c>
      <c r="DP2555">
        <v>117700</v>
      </c>
      <c r="DQ2555">
        <v>-527491</v>
      </c>
      <c r="DR2555">
        <v>515012</v>
      </c>
      <c r="DS2555">
        <v>0</v>
      </c>
    </row>
    <row r="2556" spans="1:123" x14ac:dyDescent="0.3">
      <c r="A2556" t="str">
        <f t="shared" si="39"/>
        <v>20501937</v>
      </c>
      <c r="B2556">
        <v>73</v>
      </c>
      <c r="C2556">
        <v>2050</v>
      </c>
      <c r="D2556">
        <v>193712</v>
      </c>
      <c r="E2556">
        <v>56</v>
      </c>
      <c r="F2556">
        <v>1773110</v>
      </c>
      <c r="G2556">
        <v>163021</v>
      </c>
      <c r="H2556">
        <v>550000</v>
      </c>
      <c r="I2556">
        <v>0</v>
      </c>
      <c r="J2556">
        <v>0</v>
      </c>
      <c r="K2556">
        <v>85000</v>
      </c>
      <c r="L2556">
        <v>200000</v>
      </c>
      <c r="M2556">
        <v>56200</v>
      </c>
      <c r="N2556">
        <v>11500</v>
      </c>
      <c r="O2556">
        <v>25500</v>
      </c>
      <c r="P2556">
        <v>4500</v>
      </c>
      <c r="Q2556">
        <v>2000</v>
      </c>
      <c r="R2556">
        <v>0</v>
      </c>
      <c r="S2556">
        <v>2093</v>
      </c>
      <c r="T2556">
        <v>35000</v>
      </c>
      <c r="U2556">
        <v>36000</v>
      </c>
      <c r="V2556">
        <v>0</v>
      </c>
      <c r="W2556">
        <v>20000</v>
      </c>
      <c r="X2556">
        <v>0</v>
      </c>
      <c r="Y2556">
        <v>0</v>
      </c>
      <c r="Z2556">
        <v>0</v>
      </c>
      <c r="AA2556">
        <v>0</v>
      </c>
      <c r="AB2556">
        <v>55795</v>
      </c>
      <c r="AC2556">
        <v>108767</v>
      </c>
      <c r="AD2556">
        <v>56037</v>
      </c>
      <c r="AE2556">
        <v>55795</v>
      </c>
      <c r="AF2556">
        <v>109009</v>
      </c>
      <c r="AG2556">
        <v>0</v>
      </c>
      <c r="AH2556">
        <v>0</v>
      </c>
      <c r="AI2556">
        <v>42584</v>
      </c>
      <c r="AJ2556">
        <v>0</v>
      </c>
      <c r="AK2556">
        <v>42584</v>
      </c>
      <c r="AL2556">
        <v>42584</v>
      </c>
      <c r="AM2556">
        <v>0</v>
      </c>
      <c r="AN2556">
        <v>768784</v>
      </c>
      <c r="AO2556">
        <v>1071143</v>
      </c>
      <c r="AP2556">
        <v>164804</v>
      </c>
      <c r="AQ2556">
        <v>0</v>
      </c>
      <c r="AR2556">
        <v>20000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0</v>
      </c>
      <c r="BI2556">
        <v>0</v>
      </c>
      <c r="BJ2556">
        <v>0</v>
      </c>
      <c r="BK2556">
        <v>1255947</v>
      </c>
      <c r="BL2556">
        <v>0</v>
      </c>
      <c r="BM2556">
        <v>0</v>
      </c>
      <c r="BN2556">
        <v>0</v>
      </c>
      <c r="BO2556">
        <v>0</v>
      </c>
      <c r="BP2556">
        <v>0</v>
      </c>
      <c r="BQ2556">
        <v>0</v>
      </c>
      <c r="BR2556">
        <v>52600</v>
      </c>
      <c r="BS2556">
        <v>0</v>
      </c>
      <c r="BT2556">
        <v>0</v>
      </c>
      <c r="BU2556">
        <v>0</v>
      </c>
      <c r="BV2556">
        <v>0</v>
      </c>
      <c r="BW2556">
        <v>0</v>
      </c>
      <c r="BX2556">
        <v>0</v>
      </c>
      <c r="BY2556">
        <v>0</v>
      </c>
      <c r="BZ2556">
        <v>0</v>
      </c>
      <c r="CA2556">
        <v>0</v>
      </c>
      <c r="CB2556">
        <v>0</v>
      </c>
      <c r="CC2556">
        <v>0</v>
      </c>
      <c r="CD2556">
        <v>0</v>
      </c>
      <c r="CE2556">
        <v>0</v>
      </c>
      <c r="CF2556">
        <v>0</v>
      </c>
      <c r="CG2556">
        <v>0</v>
      </c>
      <c r="CH2556">
        <v>0</v>
      </c>
      <c r="CI2556">
        <v>0</v>
      </c>
      <c r="CJ2556">
        <v>0</v>
      </c>
      <c r="CK2556">
        <v>0</v>
      </c>
      <c r="CL2556">
        <v>0</v>
      </c>
      <c r="CM2556">
        <v>0</v>
      </c>
      <c r="CN2556">
        <v>0</v>
      </c>
      <c r="CO2556">
        <v>0</v>
      </c>
      <c r="CP2556">
        <v>0</v>
      </c>
      <c r="CQ2556">
        <v>0</v>
      </c>
      <c r="CR2556">
        <v>0</v>
      </c>
      <c r="CS2556">
        <v>0</v>
      </c>
      <c r="CT2556">
        <v>0</v>
      </c>
      <c r="CU2556">
        <v>0</v>
      </c>
      <c r="CV2556">
        <v>0</v>
      </c>
      <c r="CW2556">
        <v>0</v>
      </c>
      <c r="CX2556">
        <v>0</v>
      </c>
      <c r="CY2556">
        <v>0</v>
      </c>
      <c r="CZ2556">
        <v>0</v>
      </c>
      <c r="DA2556">
        <v>0</v>
      </c>
      <c r="DB2556">
        <v>0</v>
      </c>
      <c r="DC2556">
        <v>0</v>
      </c>
      <c r="DD2556">
        <v>0</v>
      </c>
      <c r="DE2556">
        <v>0</v>
      </c>
      <c r="DF2556">
        <v>0</v>
      </c>
      <c r="DG2556">
        <v>41609</v>
      </c>
      <c r="DH2556">
        <v>0</v>
      </c>
      <c r="DI2556">
        <v>0</v>
      </c>
      <c r="DJ2556">
        <v>0</v>
      </c>
      <c r="DK2556">
        <v>0</v>
      </c>
      <c r="DL2556">
        <v>143168</v>
      </c>
      <c r="DM2556">
        <v>0</v>
      </c>
      <c r="DN2556">
        <v>0</v>
      </c>
      <c r="DO2556">
        <v>227361</v>
      </c>
      <c r="DP2556">
        <v>170300</v>
      </c>
      <c r="DQ2556">
        <v>52600</v>
      </c>
      <c r="DR2556">
        <v>0</v>
      </c>
      <c r="DS2556">
        <v>0</v>
      </c>
    </row>
    <row r="2557" spans="1:123" x14ac:dyDescent="0.3">
      <c r="A2557" t="str">
        <f t="shared" si="39"/>
        <v>20161995</v>
      </c>
      <c r="B2557">
        <v>74</v>
      </c>
      <c r="C2557">
        <v>2016</v>
      </c>
      <c r="D2557">
        <v>199512</v>
      </c>
      <c r="E2557">
        <v>75</v>
      </c>
      <c r="F2557">
        <v>1459216</v>
      </c>
      <c r="G2557">
        <v>211232</v>
      </c>
      <c r="H2557">
        <v>550000</v>
      </c>
      <c r="I2557">
        <v>0</v>
      </c>
      <c r="J2557">
        <v>126000</v>
      </c>
      <c r="K2557">
        <v>85000</v>
      </c>
      <c r="L2557">
        <v>100000</v>
      </c>
      <c r="M2557">
        <v>56200</v>
      </c>
      <c r="N2557">
        <v>11500</v>
      </c>
      <c r="O2557">
        <v>25500</v>
      </c>
      <c r="P2557">
        <v>4500</v>
      </c>
      <c r="Q2557">
        <v>2000</v>
      </c>
      <c r="R2557">
        <v>0</v>
      </c>
      <c r="S2557">
        <v>8370</v>
      </c>
      <c r="T2557">
        <v>35000</v>
      </c>
      <c r="U2557">
        <v>36000</v>
      </c>
      <c r="V2557">
        <v>0</v>
      </c>
      <c r="W2557">
        <v>0</v>
      </c>
      <c r="X2557">
        <v>0</v>
      </c>
      <c r="Y2557">
        <v>0</v>
      </c>
      <c r="Z2557">
        <v>63634</v>
      </c>
      <c r="AA2557">
        <v>0</v>
      </c>
      <c r="AB2557">
        <v>210000</v>
      </c>
      <c r="AC2557">
        <v>145399</v>
      </c>
      <c r="AD2557">
        <v>74909</v>
      </c>
      <c r="AE2557">
        <v>210000</v>
      </c>
      <c r="AF2557">
        <v>10308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856127</v>
      </c>
      <c r="AO2557">
        <v>1431891</v>
      </c>
      <c r="AP2557">
        <v>220308</v>
      </c>
      <c r="AQ2557">
        <v>0</v>
      </c>
      <c r="AR2557">
        <v>20000</v>
      </c>
      <c r="AS2557">
        <v>0</v>
      </c>
      <c r="AT2557">
        <v>0</v>
      </c>
      <c r="AU2557">
        <v>200000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111111</v>
      </c>
      <c r="BF2557">
        <v>0</v>
      </c>
      <c r="BG2557">
        <v>35194</v>
      </c>
      <c r="BH2557">
        <v>20000</v>
      </c>
      <c r="BI2557">
        <v>54102</v>
      </c>
      <c r="BJ2557">
        <v>0</v>
      </c>
      <c r="BK2557">
        <v>1651792</v>
      </c>
      <c r="BL2557">
        <v>0</v>
      </c>
      <c r="BM2557">
        <v>0</v>
      </c>
      <c r="BN2557">
        <v>0</v>
      </c>
      <c r="BO2557">
        <v>0</v>
      </c>
      <c r="BP2557">
        <v>0</v>
      </c>
      <c r="BQ2557">
        <v>0</v>
      </c>
      <c r="BR2557">
        <v>500000</v>
      </c>
      <c r="BS2557">
        <v>136000</v>
      </c>
      <c r="BT2557">
        <v>65000</v>
      </c>
      <c r="BU2557">
        <v>39000</v>
      </c>
      <c r="BV2557">
        <v>10000</v>
      </c>
      <c r="BW2557">
        <v>0</v>
      </c>
      <c r="BX2557">
        <v>0</v>
      </c>
      <c r="BY2557">
        <v>0</v>
      </c>
      <c r="BZ2557">
        <v>0</v>
      </c>
      <c r="CA2557">
        <v>0</v>
      </c>
      <c r="CB2557">
        <v>0</v>
      </c>
      <c r="CC2557">
        <v>0</v>
      </c>
      <c r="CD2557">
        <v>0</v>
      </c>
      <c r="CE2557">
        <v>0</v>
      </c>
      <c r="CF2557">
        <v>0</v>
      </c>
      <c r="CG2557">
        <v>25000</v>
      </c>
      <c r="CH2557">
        <v>572</v>
      </c>
      <c r="CI2557">
        <v>3000</v>
      </c>
      <c r="CJ2557">
        <v>2250</v>
      </c>
      <c r="CK2557">
        <v>900</v>
      </c>
      <c r="CL2557">
        <v>750</v>
      </c>
      <c r="CM2557">
        <v>3250</v>
      </c>
      <c r="CN2557">
        <v>15000</v>
      </c>
      <c r="CO2557">
        <v>750</v>
      </c>
      <c r="CP2557">
        <v>0</v>
      </c>
      <c r="CQ2557">
        <v>596000</v>
      </c>
      <c r="CR2557">
        <v>100000</v>
      </c>
      <c r="CS2557">
        <v>10000</v>
      </c>
      <c r="CT2557">
        <v>154000</v>
      </c>
      <c r="CU2557">
        <v>65000</v>
      </c>
      <c r="CV2557">
        <v>25000</v>
      </c>
      <c r="CW2557">
        <v>572</v>
      </c>
      <c r="CX2557">
        <v>3000</v>
      </c>
      <c r="CY2557">
        <v>2250</v>
      </c>
      <c r="CZ2557">
        <v>900</v>
      </c>
      <c r="DA2557">
        <v>750</v>
      </c>
      <c r="DB2557">
        <v>3250</v>
      </c>
      <c r="DC2557">
        <v>15000</v>
      </c>
      <c r="DD2557">
        <v>750</v>
      </c>
      <c r="DE2557">
        <v>5000</v>
      </c>
      <c r="DF2557">
        <v>63634</v>
      </c>
      <c r="DG2557">
        <v>79000</v>
      </c>
      <c r="DH2557">
        <v>0</v>
      </c>
      <c r="DI2557">
        <v>0</v>
      </c>
      <c r="DJ2557">
        <v>161194</v>
      </c>
      <c r="DK2557">
        <v>178102</v>
      </c>
      <c r="DL2557">
        <v>30000</v>
      </c>
      <c r="DM2557">
        <v>248111</v>
      </c>
      <c r="DN2557">
        <v>20000</v>
      </c>
      <c r="DO2557">
        <v>1761513</v>
      </c>
      <c r="DP2557">
        <v>317700</v>
      </c>
      <c r="DQ2557">
        <v>885513</v>
      </c>
      <c r="DR2557">
        <v>0</v>
      </c>
      <c r="DS2557">
        <v>0</v>
      </c>
    </row>
    <row r="2558" spans="1:123" x14ac:dyDescent="0.3">
      <c r="A2558" t="str">
        <f t="shared" si="39"/>
        <v>20171996</v>
      </c>
      <c r="B2558">
        <v>74</v>
      </c>
      <c r="C2558">
        <v>2017</v>
      </c>
      <c r="D2558">
        <v>199612</v>
      </c>
      <c r="E2558">
        <v>73</v>
      </c>
      <c r="F2558">
        <v>1349609</v>
      </c>
      <c r="G2558">
        <v>215203</v>
      </c>
      <c r="H2558">
        <v>550000</v>
      </c>
      <c r="I2558">
        <v>0</v>
      </c>
      <c r="J2558">
        <v>126000</v>
      </c>
      <c r="K2558">
        <v>85000</v>
      </c>
      <c r="L2558">
        <v>100000</v>
      </c>
      <c r="M2558">
        <v>56200</v>
      </c>
      <c r="N2558">
        <v>11500</v>
      </c>
      <c r="O2558">
        <v>25500</v>
      </c>
      <c r="P2558">
        <v>4500</v>
      </c>
      <c r="Q2558">
        <v>2000</v>
      </c>
      <c r="R2558">
        <v>0</v>
      </c>
      <c r="S2558">
        <v>8311</v>
      </c>
      <c r="T2558">
        <v>35000</v>
      </c>
      <c r="U2558">
        <v>36000</v>
      </c>
      <c r="V2558">
        <v>0</v>
      </c>
      <c r="W2558">
        <v>0</v>
      </c>
      <c r="X2558">
        <v>0</v>
      </c>
      <c r="Y2558">
        <v>0</v>
      </c>
      <c r="Z2558">
        <v>346473</v>
      </c>
      <c r="AA2558">
        <v>0</v>
      </c>
      <c r="AB2558">
        <v>0</v>
      </c>
      <c r="AC2558">
        <v>142199</v>
      </c>
      <c r="AD2558">
        <v>73260</v>
      </c>
      <c r="AE2558">
        <v>0</v>
      </c>
      <c r="AF2558">
        <v>215459</v>
      </c>
      <c r="AG2558">
        <v>0</v>
      </c>
      <c r="AH2558">
        <v>0</v>
      </c>
      <c r="AI2558">
        <v>0</v>
      </c>
      <c r="AJ2558">
        <v>34541</v>
      </c>
      <c r="AK2558">
        <v>34541</v>
      </c>
      <c r="AL2558">
        <v>0</v>
      </c>
      <c r="AM2558">
        <v>0</v>
      </c>
      <c r="AN2558">
        <v>333538</v>
      </c>
      <c r="AO2558">
        <v>1400374</v>
      </c>
      <c r="AP2558">
        <v>215459</v>
      </c>
      <c r="AQ2558">
        <v>0</v>
      </c>
      <c r="AR2558">
        <v>20000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582</v>
      </c>
      <c r="BE2558">
        <v>111111</v>
      </c>
      <c r="BF2558">
        <v>60000</v>
      </c>
      <c r="BG2558">
        <v>35194</v>
      </c>
      <c r="BH2558">
        <v>20000</v>
      </c>
      <c r="BI2558">
        <v>56200</v>
      </c>
      <c r="BJ2558">
        <v>0</v>
      </c>
      <c r="BK2558">
        <v>1352746</v>
      </c>
      <c r="BL2558">
        <v>0</v>
      </c>
      <c r="BM2558">
        <v>0</v>
      </c>
      <c r="BN2558">
        <v>0</v>
      </c>
      <c r="BO2558">
        <v>0</v>
      </c>
      <c r="BP2558">
        <v>0</v>
      </c>
      <c r="BQ2558">
        <v>0</v>
      </c>
      <c r="BR2558">
        <v>34000</v>
      </c>
      <c r="BS2558">
        <v>0</v>
      </c>
      <c r="BT2558">
        <v>0</v>
      </c>
      <c r="BU2558">
        <v>0</v>
      </c>
      <c r="BV2558">
        <v>0</v>
      </c>
      <c r="BW2558">
        <v>0</v>
      </c>
      <c r="BX2558">
        <v>0</v>
      </c>
      <c r="BY2558">
        <v>0</v>
      </c>
      <c r="BZ2558">
        <v>0</v>
      </c>
      <c r="CA2558">
        <v>0</v>
      </c>
      <c r="CB2558">
        <v>0</v>
      </c>
      <c r="CC2558">
        <v>0</v>
      </c>
      <c r="CD2558">
        <v>0</v>
      </c>
      <c r="CE2558">
        <v>0</v>
      </c>
      <c r="CF2558">
        <v>0</v>
      </c>
      <c r="CG2558">
        <v>25000</v>
      </c>
      <c r="CH2558">
        <v>572</v>
      </c>
      <c r="CI2558">
        <v>3000</v>
      </c>
      <c r="CJ2558">
        <v>2250</v>
      </c>
      <c r="CK2558">
        <v>900</v>
      </c>
      <c r="CL2558">
        <v>750</v>
      </c>
      <c r="CM2558">
        <v>3250</v>
      </c>
      <c r="CN2558">
        <v>15000</v>
      </c>
      <c r="CO2558">
        <v>750</v>
      </c>
      <c r="CP2558">
        <v>0</v>
      </c>
      <c r="CQ2558">
        <v>610000</v>
      </c>
      <c r="CR2558">
        <v>100000</v>
      </c>
      <c r="CS2558">
        <v>10000</v>
      </c>
      <c r="CT2558">
        <v>154000</v>
      </c>
      <c r="CU2558">
        <v>65000</v>
      </c>
      <c r="CV2558">
        <v>50000</v>
      </c>
      <c r="CW2558">
        <v>1144</v>
      </c>
      <c r="CX2558">
        <v>6000</v>
      </c>
      <c r="CY2558">
        <v>4500</v>
      </c>
      <c r="CZ2558">
        <v>1800</v>
      </c>
      <c r="DA2558">
        <v>1500</v>
      </c>
      <c r="DB2558">
        <v>6500</v>
      </c>
      <c r="DC2558">
        <v>30000</v>
      </c>
      <c r="DD2558">
        <v>1500</v>
      </c>
      <c r="DE2558">
        <v>10000</v>
      </c>
      <c r="DF2558">
        <v>405112</v>
      </c>
      <c r="DG2558">
        <v>100000</v>
      </c>
      <c r="DH2558">
        <v>0</v>
      </c>
      <c r="DI2558">
        <v>582</v>
      </c>
      <c r="DJ2558">
        <v>192869</v>
      </c>
      <c r="DK2558">
        <v>228350</v>
      </c>
      <c r="DL2558">
        <v>90000</v>
      </c>
      <c r="DM2558">
        <v>348111</v>
      </c>
      <c r="DN2558">
        <v>40000</v>
      </c>
      <c r="DO2558">
        <v>2491510</v>
      </c>
      <c r="DP2558">
        <v>317700</v>
      </c>
      <c r="DQ2558">
        <v>749573</v>
      </c>
      <c r="DR2558">
        <v>0</v>
      </c>
      <c r="DS2558">
        <v>0</v>
      </c>
    </row>
    <row r="2559" spans="1:123" x14ac:dyDescent="0.3">
      <c r="A2559" t="str">
        <f t="shared" si="39"/>
        <v>20181997</v>
      </c>
      <c r="B2559">
        <v>74</v>
      </c>
      <c r="C2559">
        <v>2018</v>
      </c>
      <c r="D2559">
        <v>199712</v>
      </c>
      <c r="E2559">
        <v>84</v>
      </c>
      <c r="F2559">
        <v>1506526</v>
      </c>
      <c r="G2559">
        <v>186174</v>
      </c>
      <c r="H2559">
        <v>550000</v>
      </c>
      <c r="I2559">
        <v>0</v>
      </c>
      <c r="J2559">
        <v>120000</v>
      </c>
      <c r="K2559">
        <v>85000</v>
      </c>
      <c r="L2559">
        <v>130000</v>
      </c>
      <c r="M2559">
        <v>56200</v>
      </c>
      <c r="N2559">
        <v>11500</v>
      </c>
      <c r="O2559">
        <v>25500</v>
      </c>
      <c r="P2559">
        <v>4500</v>
      </c>
      <c r="Q2559">
        <v>2000</v>
      </c>
      <c r="R2559">
        <v>0</v>
      </c>
      <c r="S2559">
        <v>8252</v>
      </c>
      <c r="T2559">
        <v>35000</v>
      </c>
      <c r="U2559">
        <v>36000</v>
      </c>
      <c r="V2559">
        <v>0</v>
      </c>
      <c r="W2559">
        <v>0</v>
      </c>
      <c r="X2559">
        <v>0</v>
      </c>
      <c r="Y2559">
        <v>0</v>
      </c>
      <c r="Z2559">
        <v>368281</v>
      </c>
      <c r="AA2559">
        <v>0</v>
      </c>
      <c r="AB2559">
        <v>34541</v>
      </c>
      <c r="AC2559">
        <v>163862</v>
      </c>
      <c r="AD2559">
        <v>84422</v>
      </c>
      <c r="AE2559">
        <v>34541</v>
      </c>
      <c r="AF2559">
        <v>213743</v>
      </c>
      <c r="AG2559">
        <v>0</v>
      </c>
      <c r="AH2559">
        <v>0</v>
      </c>
      <c r="AI2559">
        <v>0</v>
      </c>
      <c r="AJ2559">
        <v>36257</v>
      </c>
      <c r="AK2559">
        <v>36257</v>
      </c>
      <c r="AL2559">
        <v>0</v>
      </c>
      <c r="AM2559">
        <v>0</v>
      </c>
      <c r="AN2559">
        <v>335671</v>
      </c>
      <c r="AO2559">
        <v>1613718</v>
      </c>
      <c r="AP2559">
        <v>248284</v>
      </c>
      <c r="AQ2559">
        <v>51800</v>
      </c>
      <c r="AR2559">
        <v>20000</v>
      </c>
      <c r="AS2559">
        <v>0</v>
      </c>
      <c r="AT2559">
        <v>0</v>
      </c>
      <c r="AU2559">
        <v>582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285550</v>
      </c>
      <c r="BE2559">
        <v>13000</v>
      </c>
      <c r="BF2559">
        <v>60000</v>
      </c>
      <c r="BG2559">
        <v>35194</v>
      </c>
      <c r="BH2559">
        <v>10000</v>
      </c>
      <c r="BI2559">
        <v>27832</v>
      </c>
      <c r="BJ2559">
        <v>0</v>
      </c>
      <c r="BK2559">
        <v>1502808</v>
      </c>
      <c r="BL2559">
        <v>0</v>
      </c>
      <c r="BM2559">
        <v>0</v>
      </c>
      <c r="BN2559">
        <v>0</v>
      </c>
      <c r="BO2559">
        <v>0</v>
      </c>
      <c r="BP2559">
        <v>0</v>
      </c>
      <c r="BQ2559">
        <v>0</v>
      </c>
      <c r="BR2559">
        <v>20000</v>
      </c>
      <c r="BS2559">
        <v>0</v>
      </c>
      <c r="BT2559">
        <v>0</v>
      </c>
      <c r="BU2559">
        <v>0</v>
      </c>
      <c r="BV2559">
        <v>0</v>
      </c>
      <c r="BW2559">
        <v>0</v>
      </c>
      <c r="BX2559">
        <v>0</v>
      </c>
      <c r="BY2559">
        <v>0</v>
      </c>
      <c r="BZ2559">
        <v>0</v>
      </c>
      <c r="CA2559">
        <v>0</v>
      </c>
      <c r="CB2559">
        <v>0</v>
      </c>
      <c r="CC2559">
        <v>0</v>
      </c>
      <c r="CD2559">
        <v>0</v>
      </c>
      <c r="CE2559">
        <v>0</v>
      </c>
      <c r="CF2559">
        <v>0</v>
      </c>
      <c r="CG2559">
        <v>25000</v>
      </c>
      <c r="CH2559">
        <v>572</v>
      </c>
      <c r="CI2559">
        <v>3000</v>
      </c>
      <c r="CJ2559">
        <v>2250</v>
      </c>
      <c r="CK2559">
        <v>900</v>
      </c>
      <c r="CL2559">
        <v>750</v>
      </c>
      <c r="CM2559">
        <v>3250</v>
      </c>
      <c r="CN2559">
        <v>15000</v>
      </c>
      <c r="CO2559">
        <v>750</v>
      </c>
      <c r="CP2559">
        <v>38307</v>
      </c>
      <c r="CQ2559">
        <v>610000</v>
      </c>
      <c r="CR2559">
        <v>100000</v>
      </c>
      <c r="CS2559">
        <v>10000</v>
      </c>
      <c r="CT2559">
        <v>154000</v>
      </c>
      <c r="CU2559">
        <v>65000</v>
      </c>
      <c r="CV2559">
        <v>75000</v>
      </c>
      <c r="CW2559">
        <v>1716</v>
      </c>
      <c r="CX2559">
        <v>9000</v>
      </c>
      <c r="CY2559">
        <v>6750</v>
      </c>
      <c r="CZ2559">
        <v>2700</v>
      </c>
      <c r="DA2559">
        <v>2250</v>
      </c>
      <c r="DB2559">
        <v>9750</v>
      </c>
      <c r="DC2559">
        <v>45000</v>
      </c>
      <c r="DD2559">
        <v>2250</v>
      </c>
      <c r="DE2559">
        <v>53307</v>
      </c>
      <c r="DF2559">
        <v>744436</v>
      </c>
      <c r="DG2559">
        <v>100000</v>
      </c>
      <c r="DH2559">
        <v>0</v>
      </c>
      <c r="DI2559">
        <v>285550</v>
      </c>
      <c r="DJ2559">
        <v>224543</v>
      </c>
      <c r="DK2559">
        <v>250000</v>
      </c>
      <c r="DL2559">
        <v>150000</v>
      </c>
      <c r="DM2559">
        <v>350000</v>
      </c>
      <c r="DN2559">
        <v>50000</v>
      </c>
      <c r="DO2559">
        <v>3337510</v>
      </c>
      <c r="DP2559">
        <v>317700</v>
      </c>
      <c r="DQ2559">
        <v>945311</v>
      </c>
      <c r="DR2559">
        <v>0</v>
      </c>
      <c r="DS2559">
        <v>0</v>
      </c>
    </row>
    <row r="2560" spans="1:123" x14ac:dyDescent="0.3">
      <c r="A2560" t="str">
        <f t="shared" si="39"/>
        <v>20191998</v>
      </c>
      <c r="B2560">
        <v>74</v>
      </c>
      <c r="C2560">
        <v>2019</v>
      </c>
      <c r="D2560">
        <v>199812</v>
      </c>
      <c r="E2560">
        <v>89</v>
      </c>
      <c r="F2560">
        <v>1335116</v>
      </c>
      <c r="G2560">
        <v>163145</v>
      </c>
      <c r="H2560">
        <v>550000</v>
      </c>
      <c r="I2560">
        <v>0</v>
      </c>
      <c r="J2560">
        <v>120000</v>
      </c>
      <c r="K2560">
        <v>85000</v>
      </c>
      <c r="L2560">
        <v>160000</v>
      </c>
      <c r="M2560">
        <v>56200</v>
      </c>
      <c r="N2560">
        <v>11500</v>
      </c>
      <c r="O2560">
        <v>25500</v>
      </c>
      <c r="P2560">
        <v>4500</v>
      </c>
      <c r="Q2560">
        <v>2000</v>
      </c>
      <c r="R2560">
        <v>0</v>
      </c>
      <c r="S2560">
        <v>8193</v>
      </c>
      <c r="T2560">
        <v>35000</v>
      </c>
      <c r="U2560">
        <v>36000</v>
      </c>
      <c r="V2560">
        <v>0</v>
      </c>
      <c r="W2560">
        <v>0</v>
      </c>
      <c r="X2560">
        <v>0</v>
      </c>
      <c r="Y2560">
        <v>0</v>
      </c>
      <c r="Z2560">
        <v>400000</v>
      </c>
      <c r="AA2560">
        <v>0</v>
      </c>
      <c r="AB2560">
        <v>36257</v>
      </c>
      <c r="AC2560">
        <v>172088</v>
      </c>
      <c r="AD2560">
        <v>88659</v>
      </c>
      <c r="AE2560">
        <v>36257</v>
      </c>
      <c r="AF2560">
        <v>224490</v>
      </c>
      <c r="AG2560">
        <v>0</v>
      </c>
      <c r="AH2560">
        <v>0</v>
      </c>
      <c r="AI2560">
        <v>0</v>
      </c>
      <c r="AJ2560">
        <v>25510</v>
      </c>
      <c r="AK2560">
        <v>25510</v>
      </c>
      <c r="AL2560">
        <v>0</v>
      </c>
      <c r="AM2560">
        <v>0</v>
      </c>
      <c r="AN2560">
        <v>333893</v>
      </c>
      <c r="AO2560">
        <v>1694721</v>
      </c>
      <c r="AP2560">
        <v>260747</v>
      </c>
      <c r="AQ2560">
        <v>0</v>
      </c>
      <c r="AR2560">
        <v>20000</v>
      </c>
      <c r="AS2560">
        <v>0</v>
      </c>
      <c r="AT2560">
        <v>0</v>
      </c>
      <c r="AU2560">
        <v>285550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285550</v>
      </c>
      <c r="BE2560">
        <v>1300</v>
      </c>
      <c r="BF2560">
        <v>60000</v>
      </c>
      <c r="BG2560">
        <v>35194</v>
      </c>
      <c r="BH2560">
        <v>0</v>
      </c>
      <c r="BI2560">
        <v>3061</v>
      </c>
      <c r="BJ2560">
        <v>522380</v>
      </c>
      <c r="BK2560">
        <v>1353532</v>
      </c>
      <c r="BL2560">
        <v>0</v>
      </c>
      <c r="BM2560">
        <v>0</v>
      </c>
      <c r="BN2560">
        <v>0</v>
      </c>
      <c r="BO2560">
        <v>0</v>
      </c>
      <c r="BP2560">
        <v>0</v>
      </c>
      <c r="BQ2560">
        <v>0</v>
      </c>
      <c r="BR2560">
        <v>20000</v>
      </c>
      <c r="BS2560">
        <v>0</v>
      </c>
      <c r="BT2560">
        <v>0</v>
      </c>
      <c r="BU2560">
        <v>0</v>
      </c>
      <c r="BV2560">
        <v>0</v>
      </c>
      <c r="BW2560">
        <v>0</v>
      </c>
      <c r="BX2560">
        <v>0</v>
      </c>
      <c r="BY2560">
        <v>0</v>
      </c>
      <c r="BZ2560">
        <v>0</v>
      </c>
      <c r="CA2560">
        <v>0</v>
      </c>
      <c r="CB2560">
        <v>0</v>
      </c>
      <c r="CC2560">
        <v>0</v>
      </c>
      <c r="CD2560">
        <v>0</v>
      </c>
      <c r="CE2560">
        <v>0</v>
      </c>
      <c r="CF2560">
        <v>0</v>
      </c>
      <c r="CG2560">
        <v>25000</v>
      </c>
      <c r="CH2560">
        <v>572</v>
      </c>
      <c r="CI2560">
        <v>3000</v>
      </c>
      <c r="CJ2560">
        <v>2250</v>
      </c>
      <c r="CK2560">
        <v>900</v>
      </c>
      <c r="CL2560">
        <v>750</v>
      </c>
      <c r="CM2560">
        <v>3250</v>
      </c>
      <c r="CN2560">
        <v>15000</v>
      </c>
      <c r="CO2560">
        <v>750</v>
      </c>
      <c r="CP2560">
        <v>81693</v>
      </c>
      <c r="CQ2560">
        <v>610000</v>
      </c>
      <c r="CR2560">
        <v>100000</v>
      </c>
      <c r="CS2560">
        <v>10000</v>
      </c>
      <c r="CT2560">
        <v>154000</v>
      </c>
      <c r="CU2560">
        <v>65000</v>
      </c>
      <c r="CV2560">
        <v>100000</v>
      </c>
      <c r="CW2560">
        <v>2288</v>
      </c>
      <c r="CX2560">
        <v>12000</v>
      </c>
      <c r="CY2560">
        <v>9000</v>
      </c>
      <c r="CZ2560">
        <v>3600</v>
      </c>
      <c r="DA2560">
        <v>3000</v>
      </c>
      <c r="DB2560">
        <v>13000</v>
      </c>
      <c r="DC2560">
        <v>60000</v>
      </c>
      <c r="DD2560">
        <v>3000</v>
      </c>
      <c r="DE2560">
        <v>140000</v>
      </c>
      <c r="DF2560">
        <v>1104241</v>
      </c>
      <c r="DG2560">
        <v>100000</v>
      </c>
      <c r="DH2560">
        <v>0</v>
      </c>
      <c r="DI2560">
        <v>285550</v>
      </c>
      <c r="DJ2560">
        <v>256218</v>
      </c>
      <c r="DK2560">
        <v>250000</v>
      </c>
      <c r="DL2560">
        <v>210000</v>
      </c>
      <c r="DM2560">
        <v>350000</v>
      </c>
      <c r="DN2560">
        <v>50000</v>
      </c>
      <c r="DO2560">
        <v>3916407</v>
      </c>
      <c r="DP2560">
        <v>317700</v>
      </c>
      <c r="DQ2560">
        <v>1200610</v>
      </c>
      <c r="DR2560">
        <v>0</v>
      </c>
      <c r="DS2560">
        <v>522380</v>
      </c>
    </row>
    <row r="2561" spans="1:123" x14ac:dyDescent="0.3">
      <c r="A2561" t="str">
        <f t="shared" si="39"/>
        <v>20201999</v>
      </c>
      <c r="B2561">
        <v>74</v>
      </c>
      <c r="C2561">
        <v>2020</v>
      </c>
      <c r="D2561">
        <v>199912</v>
      </c>
      <c r="E2561">
        <v>56</v>
      </c>
      <c r="F2561">
        <v>1670349</v>
      </c>
      <c r="G2561">
        <v>163116</v>
      </c>
      <c r="H2561">
        <v>550000</v>
      </c>
      <c r="I2561">
        <v>0</v>
      </c>
      <c r="J2561">
        <v>90000</v>
      </c>
      <c r="K2561">
        <v>85000</v>
      </c>
      <c r="L2561">
        <v>192500</v>
      </c>
      <c r="M2561">
        <v>56200</v>
      </c>
      <c r="N2561">
        <v>11500</v>
      </c>
      <c r="O2561">
        <v>25500</v>
      </c>
      <c r="P2561">
        <v>4500</v>
      </c>
      <c r="Q2561">
        <v>2000</v>
      </c>
      <c r="R2561">
        <v>0</v>
      </c>
      <c r="S2561">
        <v>8134</v>
      </c>
      <c r="T2561">
        <v>35000</v>
      </c>
      <c r="U2561">
        <v>36000</v>
      </c>
      <c r="V2561">
        <v>0</v>
      </c>
      <c r="W2561">
        <v>0</v>
      </c>
      <c r="X2561">
        <v>0</v>
      </c>
      <c r="Y2561">
        <v>0</v>
      </c>
      <c r="Z2561">
        <v>376685</v>
      </c>
      <c r="AA2561">
        <v>0</v>
      </c>
      <c r="AB2561">
        <v>25510</v>
      </c>
      <c r="AC2561">
        <v>107734</v>
      </c>
      <c r="AD2561">
        <v>55504</v>
      </c>
      <c r="AE2561">
        <v>25510</v>
      </c>
      <c r="AF2561">
        <v>137728</v>
      </c>
      <c r="AG2561">
        <v>0</v>
      </c>
      <c r="AH2561">
        <v>0</v>
      </c>
      <c r="AI2561">
        <v>0</v>
      </c>
      <c r="AJ2561">
        <v>112272</v>
      </c>
      <c r="AK2561">
        <v>112272</v>
      </c>
      <c r="AL2561">
        <v>0</v>
      </c>
      <c r="AM2561">
        <v>0</v>
      </c>
      <c r="AN2561">
        <v>359649</v>
      </c>
      <c r="AO2561">
        <v>1060968</v>
      </c>
      <c r="AP2561">
        <v>163239</v>
      </c>
      <c r="AQ2561">
        <v>0</v>
      </c>
      <c r="AR2561">
        <v>20000</v>
      </c>
      <c r="AS2561">
        <v>3000</v>
      </c>
      <c r="AT2561">
        <v>8000</v>
      </c>
      <c r="AU2561">
        <v>285550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4940</v>
      </c>
      <c r="BH2561">
        <v>0</v>
      </c>
      <c r="BI2561">
        <v>0</v>
      </c>
      <c r="BJ2561">
        <v>0</v>
      </c>
      <c r="BK2561">
        <v>1535817</v>
      </c>
      <c r="BL2561">
        <v>0</v>
      </c>
      <c r="BM2561">
        <v>0</v>
      </c>
      <c r="BN2561">
        <v>0</v>
      </c>
      <c r="BO2561">
        <v>0</v>
      </c>
      <c r="BP2561">
        <v>0</v>
      </c>
      <c r="BQ2561">
        <v>0</v>
      </c>
      <c r="BR2561">
        <v>20000</v>
      </c>
      <c r="BS2561">
        <v>0</v>
      </c>
      <c r="BT2561">
        <v>0</v>
      </c>
      <c r="BU2561">
        <v>0</v>
      </c>
      <c r="BV2561">
        <v>0</v>
      </c>
      <c r="BW2561">
        <v>0</v>
      </c>
      <c r="BX2561">
        <v>0</v>
      </c>
      <c r="BY2561">
        <v>0</v>
      </c>
      <c r="BZ2561">
        <v>0</v>
      </c>
      <c r="CA2561">
        <v>0</v>
      </c>
      <c r="CB2561">
        <v>0</v>
      </c>
      <c r="CC2561">
        <v>0</v>
      </c>
      <c r="CD2561">
        <v>0</v>
      </c>
      <c r="CE2561">
        <v>0</v>
      </c>
      <c r="CF2561">
        <v>0</v>
      </c>
      <c r="CG2561">
        <v>0</v>
      </c>
      <c r="CH2561">
        <v>1</v>
      </c>
      <c r="CI2561">
        <v>0</v>
      </c>
      <c r="CJ2561">
        <v>0</v>
      </c>
      <c r="CK2561">
        <v>0</v>
      </c>
      <c r="CL2561">
        <v>0</v>
      </c>
      <c r="CM2561">
        <v>0</v>
      </c>
      <c r="CN2561">
        <v>6000</v>
      </c>
      <c r="CO2561">
        <v>0</v>
      </c>
      <c r="CP2561">
        <v>0</v>
      </c>
      <c r="CQ2561">
        <v>610000</v>
      </c>
      <c r="CR2561">
        <v>100000</v>
      </c>
      <c r="CS2561">
        <v>10000</v>
      </c>
      <c r="CT2561">
        <v>154000</v>
      </c>
      <c r="CU2561">
        <v>65000</v>
      </c>
      <c r="CV2561">
        <v>100000</v>
      </c>
      <c r="CW2561">
        <v>2289</v>
      </c>
      <c r="CX2561">
        <v>12000</v>
      </c>
      <c r="CY2561">
        <v>9000</v>
      </c>
      <c r="CZ2561">
        <v>3600</v>
      </c>
      <c r="DA2561">
        <v>3000</v>
      </c>
      <c r="DB2561">
        <v>13000</v>
      </c>
      <c r="DC2561">
        <v>66000</v>
      </c>
      <c r="DD2561">
        <v>3000</v>
      </c>
      <c r="DE2561">
        <v>140000</v>
      </c>
      <c r="DF2561">
        <v>1428399</v>
      </c>
      <c r="DG2561">
        <v>100000</v>
      </c>
      <c r="DH2561">
        <v>0</v>
      </c>
      <c r="DI2561">
        <v>0</v>
      </c>
      <c r="DJ2561">
        <v>257638</v>
      </c>
      <c r="DK2561">
        <v>249663</v>
      </c>
      <c r="DL2561">
        <v>210000</v>
      </c>
      <c r="DM2561">
        <v>349870</v>
      </c>
      <c r="DN2561">
        <v>50000</v>
      </c>
      <c r="DO2561">
        <v>4048731</v>
      </c>
      <c r="DP2561">
        <v>317700</v>
      </c>
      <c r="DQ2561">
        <v>234347</v>
      </c>
      <c r="DR2561">
        <v>0</v>
      </c>
      <c r="DS2561">
        <v>0</v>
      </c>
    </row>
    <row r="2562" spans="1:123" x14ac:dyDescent="0.3">
      <c r="A2562" t="str">
        <f t="shared" si="39"/>
        <v>20212000</v>
      </c>
      <c r="B2562">
        <v>74</v>
      </c>
      <c r="C2562">
        <v>2021</v>
      </c>
      <c r="D2562">
        <v>200012</v>
      </c>
      <c r="E2562">
        <v>37</v>
      </c>
      <c r="F2562">
        <v>1842522</v>
      </c>
      <c r="G2562">
        <v>163116</v>
      </c>
      <c r="H2562">
        <v>550000</v>
      </c>
      <c r="I2562">
        <v>0</v>
      </c>
      <c r="J2562">
        <v>90000</v>
      </c>
      <c r="K2562">
        <v>85000</v>
      </c>
      <c r="L2562">
        <v>205000</v>
      </c>
      <c r="M2562">
        <v>56200</v>
      </c>
      <c r="N2562">
        <v>11500</v>
      </c>
      <c r="O2562">
        <v>25500</v>
      </c>
      <c r="P2562">
        <v>4500</v>
      </c>
      <c r="Q2562">
        <v>2000</v>
      </c>
      <c r="R2562">
        <v>0</v>
      </c>
      <c r="S2562">
        <v>7945</v>
      </c>
      <c r="T2562">
        <v>35000</v>
      </c>
      <c r="U2562">
        <v>36000</v>
      </c>
      <c r="V2562">
        <v>0</v>
      </c>
      <c r="W2562">
        <v>0</v>
      </c>
      <c r="X2562">
        <v>0</v>
      </c>
      <c r="Y2562">
        <v>201401</v>
      </c>
      <c r="Z2562">
        <v>0</v>
      </c>
      <c r="AA2562">
        <v>0</v>
      </c>
      <c r="AB2562">
        <v>112272</v>
      </c>
      <c r="AC2562">
        <v>71948</v>
      </c>
      <c r="AD2562">
        <v>0</v>
      </c>
      <c r="AE2562">
        <v>109015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3256</v>
      </c>
      <c r="AL2562">
        <v>0</v>
      </c>
      <c r="AM2562">
        <v>0</v>
      </c>
      <c r="AN2562">
        <v>1200046</v>
      </c>
      <c r="AO2562">
        <v>708545</v>
      </c>
      <c r="AP2562">
        <v>109015</v>
      </c>
      <c r="AQ2562">
        <v>0</v>
      </c>
      <c r="AR2562">
        <v>13031</v>
      </c>
      <c r="AS2562">
        <v>3000</v>
      </c>
      <c r="AT2562">
        <v>8000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0</v>
      </c>
      <c r="BI2562">
        <v>0</v>
      </c>
      <c r="BJ2562">
        <v>0</v>
      </c>
      <c r="BK2562">
        <v>841592</v>
      </c>
      <c r="BL2562">
        <v>0</v>
      </c>
      <c r="BM2562">
        <v>0</v>
      </c>
      <c r="BN2562">
        <v>0</v>
      </c>
      <c r="BO2562">
        <v>0</v>
      </c>
      <c r="BP2562">
        <v>0</v>
      </c>
      <c r="BQ2562">
        <v>0</v>
      </c>
      <c r="BR2562">
        <v>0</v>
      </c>
      <c r="BS2562">
        <v>0</v>
      </c>
      <c r="BT2562">
        <v>0</v>
      </c>
      <c r="BU2562">
        <v>0</v>
      </c>
      <c r="BV2562">
        <v>0</v>
      </c>
      <c r="BW2562">
        <v>0</v>
      </c>
      <c r="BX2562">
        <v>0</v>
      </c>
      <c r="BY2562">
        <v>0</v>
      </c>
      <c r="BZ2562">
        <v>0</v>
      </c>
      <c r="CA2562">
        <v>0</v>
      </c>
      <c r="CB2562">
        <v>0</v>
      </c>
      <c r="CC2562">
        <v>0</v>
      </c>
      <c r="CD2562">
        <v>0</v>
      </c>
      <c r="CE2562">
        <v>0</v>
      </c>
      <c r="CF2562">
        <v>0</v>
      </c>
      <c r="CG2562">
        <v>0</v>
      </c>
      <c r="CH2562">
        <v>0</v>
      </c>
      <c r="CI2562">
        <v>0</v>
      </c>
      <c r="CJ2562">
        <v>0</v>
      </c>
      <c r="CK2562">
        <v>0</v>
      </c>
      <c r="CL2562">
        <v>0</v>
      </c>
      <c r="CM2562">
        <v>0</v>
      </c>
      <c r="CN2562">
        <v>0</v>
      </c>
      <c r="CO2562">
        <v>0</v>
      </c>
      <c r="CP2562">
        <v>0</v>
      </c>
      <c r="CQ2562">
        <v>590000</v>
      </c>
      <c r="CR2562">
        <v>100000</v>
      </c>
      <c r="CS2562">
        <v>10000</v>
      </c>
      <c r="CT2562">
        <v>154000</v>
      </c>
      <c r="CU2562">
        <v>65000</v>
      </c>
      <c r="CV2562">
        <v>100000</v>
      </c>
      <c r="CW2562">
        <v>2289</v>
      </c>
      <c r="CX2562">
        <v>12000</v>
      </c>
      <c r="CY2562">
        <v>9000</v>
      </c>
      <c r="CZ2562">
        <v>3600</v>
      </c>
      <c r="DA2562">
        <v>3000</v>
      </c>
      <c r="DB2562">
        <v>13000</v>
      </c>
      <c r="DC2562">
        <v>66000</v>
      </c>
      <c r="DD2562">
        <v>3000</v>
      </c>
      <c r="DE2562">
        <v>140000</v>
      </c>
      <c r="DF2562">
        <v>1165876</v>
      </c>
      <c r="DG2562">
        <v>100000</v>
      </c>
      <c r="DH2562">
        <v>0</v>
      </c>
      <c r="DI2562">
        <v>0</v>
      </c>
      <c r="DJ2562">
        <v>257144</v>
      </c>
      <c r="DK2562">
        <v>249663</v>
      </c>
      <c r="DL2562">
        <v>210000</v>
      </c>
      <c r="DM2562">
        <v>349870</v>
      </c>
      <c r="DN2562">
        <v>50000</v>
      </c>
      <c r="DO2562">
        <v>3656699</v>
      </c>
      <c r="DP2562">
        <v>317700</v>
      </c>
      <c r="DQ2562">
        <v>-201401</v>
      </c>
      <c r="DR2562">
        <v>0</v>
      </c>
      <c r="DS2562">
        <v>0</v>
      </c>
    </row>
    <row r="2563" spans="1:123" x14ac:dyDescent="0.3">
      <c r="A2563" t="str">
        <f t="shared" ref="A2563:A2626" si="40">CONCATENATE(C2563,LEFT(D2563,4))</f>
        <v>20222001</v>
      </c>
      <c r="B2563">
        <v>74</v>
      </c>
      <c r="C2563">
        <v>2022</v>
      </c>
      <c r="D2563">
        <v>200112</v>
      </c>
      <c r="E2563">
        <v>20</v>
      </c>
      <c r="F2563">
        <v>1713449</v>
      </c>
      <c r="G2563">
        <v>163115</v>
      </c>
      <c r="H2563">
        <v>550000</v>
      </c>
      <c r="I2563">
        <v>0</v>
      </c>
      <c r="J2563">
        <v>60000</v>
      </c>
      <c r="K2563">
        <v>85000</v>
      </c>
      <c r="L2563">
        <v>202500</v>
      </c>
      <c r="M2563">
        <v>56200</v>
      </c>
      <c r="N2563">
        <v>11500</v>
      </c>
      <c r="O2563">
        <v>25500</v>
      </c>
      <c r="P2563">
        <v>4500</v>
      </c>
      <c r="Q2563">
        <v>2000</v>
      </c>
      <c r="R2563">
        <v>0</v>
      </c>
      <c r="S2563">
        <v>7757</v>
      </c>
      <c r="T2563">
        <v>35000</v>
      </c>
      <c r="U2563">
        <v>36000</v>
      </c>
      <c r="V2563">
        <v>0</v>
      </c>
      <c r="W2563">
        <v>0</v>
      </c>
      <c r="X2563">
        <v>0</v>
      </c>
      <c r="Y2563">
        <v>249043</v>
      </c>
      <c r="Z2563">
        <v>0</v>
      </c>
      <c r="AA2563">
        <v>0</v>
      </c>
      <c r="AB2563">
        <v>3256</v>
      </c>
      <c r="AC2563">
        <v>38651</v>
      </c>
      <c r="AD2563">
        <v>0</v>
      </c>
      <c r="AE2563">
        <v>3256</v>
      </c>
      <c r="AF2563">
        <v>55308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1159692</v>
      </c>
      <c r="AO2563">
        <v>380635</v>
      </c>
      <c r="AP2563">
        <v>58564</v>
      </c>
      <c r="AQ2563">
        <v>0</v>
      </c>
      <c r="AR2563">
        <v>0</v>
      </c>
      <c r="AS2563">
        <v>6000</v>
      </c>
      <c r="AT2563">
        <v>8000</v>
      </c>
      <c r="AU2563">
        <v>0</v>
      </c>
      <c r="AV2563">
        <v>74279</v>
      </c>
      <c r="AW2563">
        <v>0</v>
      </c>
      <c r="AX2563">
        <v>34603</v>
      </c>
      <c r="AY2563">
        <v>0</v>
      </c>
      <c r="AZ2563">
        <v>0</v>
      </c>
      <c r="BA2563">
        <v>0</v>
      </c>
      <c r="BB2563">
        <v>8000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0</v>
      </c>
      <c r="BI2563">
        <v>0</v>
      </c>
      <c r="BJ2563">
        <v>0</v>
      </c>
      <c r="BK2563">
        <v>570081</v>
      </c>
      <c r="BL2563">
        <v>0</v>
      </c>
      <c r="BM2563">
        <v>113874</v>
      </c>
      <c r="BN2563">
        <v>0</v>
      </c>
      <c r="BO2563">
        <v>0</v>
      </c>
      <c r="BP2563">
        <v>0</v>
      </c>
      <c r="BQ2563">
        <v>0</v>
      </c>
      <c r="BR2563">
        <v>0</v>
      </c>
      <c r="BS2563">
        <v>0</v>
      </c>
      <c r="BT2563">
        <v>0</v>
      </c>
      <c r="BU2563">
        <v>0</v>
      </c>
      <c r="BV2563">
        <v>0</v>
      </c>
      <c r="BW2563">
        <v>0</v>
      </c>
      <c r="BX2563">
        <v>0</v>
      </c>
      <c r="BY2563">
        <v>0</v>
      </c>
      <c r="BZ2563">
        <v>0</v>
      </c>
      <c r="CA2563">
        <v>0</v>
      </c>
      <c r="CB2563">
        <v>0</v>
      </c>
      <c r="CC2563">
        <v>0</v>
      </c>
      <c r="CD2563">
        <v>0</v>
      </c>
      <c r="CE2563">
        <v>0</v>
      </c>
      <c r="CF2563">
        <v>68917</v>
      </c>
      <c r="CG2563">
        <v>0</v>
      </c>
      <c r="CH2563">
        <v>0</v>
      </c>
      <c r="CI2563">
        <v>0</v>
      </c>
      <c r="CJ2563">
        <v>0</v>
      </c>
      <c r="CK2563">
        <v>0</v>
      </c>
      <c r="CL2563">
        <v>0</v>
      </c>
      <c r="CM2563">
        <v>0</v>
      </c>
      <c r="CN2563">
        <v>0</v>
      </c>
      <c r="CO2563">
        <v>0</v>
      </c>
      <c r="CP2563">
        <v>0</v>
      </c>
      <c r="CQ2563">
        <v>456126</v>
      </c>
      <c r="CR2563">
        <v>100000</v>
      </c>
      <c r="CS2563">
        <v>10000</v>
      </c>
      <c r="CT2563">
        <v>154000</v>
      </c>
      <c r="CU2563">
        <v>65000</v>
      </c>
      <c r="CV2563">
        <v>100000</v>
      </c>
      <c r="CW2563">
        <v>2289</v>
      </c>
      <c r="CX2563">
        <v>12000</v>
      </c>
      <c r="CY2563">
        <v>9000</v>
      </c>
      <c r="CZ2563">
        <v>3600</v>
      </c>
      <c r="DA2563">
        <v>3000</v>
      </c>
      <c r="DB2563">
        <v>13000</v>
      </c>
      <c r="DC2563">
        <v>66000</v>
      </c>
      <c r="DD2563">
        <v>3000</v>
      </c>
      <c r="DE2563">
        <v>71083</v>
      </c>
      <c r="DF2563">
        <v>881857</v>
      </c>
      <c r="DG2563">
        <v>100000</v>
      </c>
      <c r="DH2563">
        <v>0</v>
      </c>
      <c r="DI2563">
        <v>0</v>
      </c>
      <c r="DJ2563">
        <v>222541</v>
      </c>
      <c r="DK2563">
        <v>249663</v>
      </c>
      <c r="DL2563">
        <v>210000</v>
      </c>
      <c r="DM2563">
        <v>275591</v>
      </c>
      <c r="DN2563">
        <v>50000</v>
      </c>
      <c r="DO2563">
        <v>3057751</v>
      </c>
      <c r="DP2563">
        <v>317700</v>
      </c>
      <c r="DQ2563">
        <v>-540716</v>
      </c>
      <c r="DR2563">
        <v>0</v>
      </c>
      <c r="DS2563">
        <v>0</v>
      </c>
    </row>
    <row r="2564" spans="1:123" x14ac:dyDescent="0.3">
      <c r="A2564" t="str">
        <f t="shared" si="40"/>
        <v>20232002</v>
      </c>
      <c r="B2564">
        <v>74</v>
      </c>
      <c r="C2564">
        <v>2023</v>
      </c>
      <c r="D2564">
        <v>200212</v>
      </c>
      <c r="E2564">
        <v>44</v>
      </c>
      <c r="F2564">
        <v>1959918</v>
      </c>
      <c r="G2564">
        <v>163115</v>
      </c>
      <c r="H2564">
        <v>550000</v>
      </c>
      <c r="I2564">
        <v>0</v>
      </c>
      <c r="J2564">
        <v>60000</v>
      </c>
      <c r="K2564">
        <v>85000</v>
      </c>
      <c r="L2564">
        <v>200000</v>
      </c>
      <c r="M2564">
        <v>56200</v>
      </c>
      <c r="N2564">
        <v>11500</v>
      </c>
      <c r="O2564">
        <v>25500</v>
      </c>
      <c r="P2564">
        <v>4500</v>
      </c>
      <c r="Q2564">
        <v>2000</v>
      </c>
      <c r="R2564">
        <v>0</v>
      </c>
      <c r="S2564">
        <v>7568</v>
      </c>
      <c r="T2564">
        <v>35000</v>
      </c>
      <c r="U2564">
        <v>36000</v>
      </c>
      <c r="V2564">
        <v>0</v>
      </c>
      <c r="W2564">
        <v>0</v>
      </c>
      <c r="X2564">
        <v>0</v>
      </c>
      <c r="Y2564">
        <v>251732</v>
      </c>
      <c r="Z2564">
        <v>0</v>
      </c>
      <c r="AA2564">
        <v>0</v>
      </c>
      <c r="AB2564">
        <v>0</v>
      </c>
      <c r="AC2564">
        <v>86037</v>
      </c>
      <c r="AD2564">
        <v>44326</v>
      </c>
      <c r="AE2564">
        <v>0</v>
      </c>
      <c r="AF2564">
        <v>130363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1084637</v>
      </c>
      <c r="AO2564">
        <v>847294</v>
      </c>
      <c r="AP2564">
        <v>130363</v>
      </c>
      <c r="AQ2564">
        <v>0</v>
      </c>
      <c r="AR2564">
        <v>20000</v>
      </c>
      <c r="AS2564">
        <v>3000</v>
      </c>
      <c r="AT2564">
        <v>8000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0</v>
      </c>
      <c r="BI2564">
        <v>0</v>
      </c>
      <c r="BJ2564">
        <v>0</v>
      </c>
      <c r="BK2564">
        <v>1008657</v>
      </c>
      <c r="BL2564">
        <v>0</v>
      </c>
      <c r="BM2564">
        <v>65739</v>
      </c>
      <c r="BN2564">
        <v>0</v>
      </c>
      <c r="BO2564">
        <v>0</v>
      </c>
      <c r="BP2564">
        <v>0</v>
      </c>
      <c r="BQ2564">
        <v>0</v>
      </c>
      <c r="BR2564">
        <v>0</v>
      </c>
      <c r="BS2564">
        <v>0</v>
      </c>
      <c r="BT2564">
        <v>0</v>
      </c>
      <c r="BU2564">
        <v>0</v>
      </c>
      <c r="BV2564">
        <v>0</v>
      </c>
      <c r="BW2564">
        <v>0</v>
      </c>
      <c r="BX2564">
        <v>0</v>
      </c>
      <c r="BY2564">
        <v>0</v>
      </c>
      <c r="BZ2564">
        <v>0</v>
      </c>
      <c r="CA2564">
        <v>0</v>
      </c>
      <c r="CB2564">
        <v>0</v>
      </c>
      <c r="CC2564">
        <v>0</v>
      </c>
      <c r="CD2564">
        <v>0</v>
      </c>
      <c r="CE2564">
        <v>0</v>
      </c>
      <c r="CF2564">
        <v>0</v>
      </c>
      <c r="CG2564">
        <v>0</v>
      </c>
      <c r="CH2564">
        <v>0</v>
      </c>
      <c r="CI2564">
        <v>0</v>
      </c>
      <c r="CJ2564">
        <v>0</v>
      </c>
      <c r="CK2564">
        <v>0</v>
      </c>
      <c r="CL2564">
        <v>0</v>
      </c>
      <c r="CM2564">
        <v>0</v>
      </c>
      <c r="CN2564">
        <v>0</v>
      </c>
      <c r="CO2564">
        <v>0</v>
      </c>
      <c r="CP2564">
        <v>0</v>
      </c>
      <c r="CQ2564">
        <v>370387</v>
      </c>
      <c r="CR2564">
        <v>100000</v>
      </c>
      <c r="CS2564">
        <v>10000</v>
      </c>
      <c r="CT2564">
        <v>154000</v>
      </c>
      <c r="CU2564">
        <v>65000</v>
      </c>
      <c r="CV2564">
        <v>100000</v>
      </c>
      <c r="CW2564">
        <v>2289</v>
      </c>
      <c r="CX2564">
        <v>12000</v>
      </c>
      <c r="CY2564">
        <v>9000</v>
      </c>
      <c r="CZ2564">
        <v>3600</v>
      </c>
      <c r="DA2564">
        <v>3000</v>
      </c>
      <c r="DB2564">
        <v>13000</v>
      </c>
      <c r="DC2564">
        <v>66000</v>
      </c>
      <c r="DD2564">
        <v>3000</v>
      </c>
      <c r="DE2564">
        <v>76083</v>
      </c>
      <c r="DF2564">
        <v>603670</v>
      </c>
      <c r="DG2564">
        <v>100000</v>
      </c>
      <c r="DH2564">
        <v>0</v>
      </c>
      <c r="DI2564">
        <v>0</v>
      </c>
      <c r="DJ2564">
        <v>222541</v>
      </c>
      <c r="DK2564">
        <v>249663</v>
      </c>
      <c r="DL2564">
        <v>210000</v>
      </c>
      <c r="DM2564">
        <v>275591</v>
      </c>
      <c r="DN2564">
        <v>50000</v>
      </c>
      <c r="DO2564">
        <v>2698824</v>
      </c>
      <c r="DP2564">
        <v>317700</v>
      </c>
      <c r="DQ2564">
        <v>-317471</v>
      </c>
      <c r="DR2564">
        <v>0</v>
      </c>
      <c r="DS2564">
        <v>0</v>
      </c>
    </row>
    <row r="2565" spans="1:123" x14ac:dyDescent="0.3">
      <c r="A2565" t="str">
        <f t="shared" si="40"/>
        <v>20242003</v>
      </c>
      <c r="B2565">
        <v>74</v>
      </c>
      <c r="C2565">
        <v>2024</v>
      </c>
      <c r="D2565">
        <v>200312</v>
      </c>
      <c r="E2565">
        <v>50</v>
      </c>
      <c r="F2565">
        <v>1876503</v>
      </c>
      <c r="G2565">
        <v>163114</v>
      </c>
      <c r="H2565">
        <v>550000</v>
      </c>
      <c r="I2565">
        <v>0</v>
      </c>
      <c r="J2565">
        <v>60000</v>
      </c>
      <c r="K2565">
        <v>85000</v>
      </c>
      <c r="L2565">
        <v>200000</v>
      </c>
      <c r="M2565">
        <v>56200</v>
      </c>
      <c r="N2565">
        <v>11500</v>
      </c>
      <c r="O2565">
        <v>25500</v>
      </c>
      <c r="P2565">
        <v>4500</v>
      </c>
      <c r="Q2565">
        <v>2000</v>
      </c>
      <c r="R2565">
        <v>0</v>
      </c>
      <c r="S2565">
        <v>7380</v>
      </c>
      <c r="T2565">
        <v>35000</v>
      </c>
      <c r="U2565">
        <v>36000</v>
      </c>
      <c r="V2565">
        <v>0</v>
      </c>
      <c r="W2565">
        <v>0</v>
      </c>
      <c r="X2565">
        <v>0</v>
      </c>
      <c r="Y2565">
        <v>119543</v>
      </c>
      <c r="Z2565">
        <v>0</v>
      </c>
      <c r="AA2565">
        <v>0</v>
      </c>
      <c r="AB2565">
        <v>0</v>
      </c>
      <c r="AC2565">
        <v>97684</v>
      </c>
      <c r="AD2565">
        <v>50327</v>
      </c>
      <c r="AE2565">
        <v>0</v>
      </c>
      <c r="AF2565">
        <v>148011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934612</v>
      </c>
      <c r="AO2565">
        <v>961994</v>
      </c>
      <c r="AP2565">
        <v>148011</v>
      </c>
      <c r="AQ2565">
        <v>0</v>
      </c>
      <c r="AR2565">
        <v>20000</v>
      </c>
      <c r="AS2565">
        <v>3000</v>
      </c>
      <c r="AT2565">
        <v>8000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0</v>
      </c>
      <c r="BI2565">
        <v>0</v>
      </c>
      <c r="BJ2565">
        <v>0</v>
      </c>
      <c r="BK2565">
        <v>1141005</v>
      </c>
      <c r="BL2565">
        <v>0</v>
      </c>
      <c r="BM2565">
        <v>0</v>
      </c>
      <c r="BN2565">
        <v>0</v>
      </c>
      <c r="BO2565">
        <v>0</v>
      </c>
      <c r="BP2565">
        <v>0</v>
      </c>
      <c r="BQ2565">
        <v>0</v>
      </c>
      <c r="BR2565">
        <v>0</v>
      </c>
      <c r="BS2565">
        <v>0</v>
      </c>
      <c r="BT2565">
        <v>0</v>
      </c>
      <c r="BU2565">
        <v>0</v>
      </c>
      <c r="BV2565">
        <v>0</v>
      </c>
      <c r="BW2565">
        <v>0</v>
      </c>
      <c r="BX2565">
        <v>0</v>
      </c>
      <c r="BY2565">
        <v>0</v>
      </c>
      <c r="BZ2565">
        <v>0</v>
      </c>
      <c r="CA2565">
        <v>0</v>
      </c>
      <c r="CB2565">
        <v>0</v>
      </c>
      <c r="CC2565">
        <v>0</v>
      </c>
      <c r="CD2565">
        <v>0</v>
      </c>
      <c r="CE2565">
        <v>0</v>
      </c>
      <c r="CF2565">
        <v>0</v>
      </c>
      <c r="CG2565">
        <v>0</v>
      </c>
      <c r="CH2565">
        <v>0</v>
      </c>
      <c r="CI2565">
        <v>0</v>
      </c>
      <c r="CJ2565">
        <v>0</v>
      </c>
      <c r="CK2565">
        <v>0</v>
      </c>
      <c r="CL2565">
        <v>0</v>
      </c>
      <c r="CM2565">
        <v>0</v>
      </c>
      <c r="CN2565">
        <v>0</v>
      </c>
      <c r="CO2565">
        <v>0</v>
      </c>
      <c r="CP2565">
        <v>0</v>
      </c>
      <c r="CQ2565">
        <v>350387</v>
      </c>
      <c r="CR2565">
        <v>100000</v>
      </c>
      <c r="CS2565">
        <v>10000</v>
      </c>
      <c r="CT2565">
        <v>154000</v>
      </c>
      <c r="CU2565">
        <v>65000</v>
      </c>
      <c r="CV2565">
        <v>100000</v>
      </c>
      <c r="CW2565">
        <v>2289</v>
      </c>
      <c r="CX2565">
        <v>12000</v>
      </c>
      <c r="CY2565">
        <v>9000</v>
      </c>
      <c r="CZ2565">
        <v>3600</v>
      </c>
      <c r="DA2565">
        <v>3000</v>
      </c>
      <c r="DB2565">
        <v>13000</v>
      </c>
      <c r="DC2565">
        <v>66000</v>
      </c>
      <c r="DD2565">
        <v>3000</v>
      </c>
      <c r="DE2565">
        <v>81083</v>
      </c>
      <c r="DF2565">
        <v>466016</v>
      </c>
      <c r="DG2565">
        <v>100000</v>
      </c>
      <c r="DH2565">
        <v>0</v>
      </c>
      <c r="DI2565">
        <v>0</v>
      </c>
      <c r="DJ2565">
        <v>222541</v>
      </c>
      <c r="DK2565">
        <v>249663</v>
      </c>
      <c r="DL2565">
        <v>210000</v>
      </c>
      <c r="DM2565">
        <v>275591</v>
      </c>
      <c r="DN2565">
        <v>50000</v>
      </c>
      <c r="DO2565">
        <v>2546171</v>
      </c>
      <c r="DP2565">
        <v>317700</v>
      </c>
      <c r="DQ2565">
        <v>-119543</v>
      </c>
      <c r="DR2565">
        <v>0</v>
      </c>
      <c r="DS2565">
        <v>0</v>
      </c>
    </row>
    <row r="2566" spans="1:123" x14ac:dyDescent="0.3">
      <c r="A2566" t="str">
        <f t="shared" si="40"/>
        <v>20252004</v>
      </c>
      <c r="B2566">
        <v>74</v>
      </c>
      <c r="C2566">
        <v>2025</v>
      </c>
      <c r="D2566">
        <v>200412</v>
      </c>
      <c r="E2566">
        <v>36</v>
      </c>
      <c r="F2566">
        <v>1811890</v>
      </c>
      <c r="G2566">
        <v>163114</v>
      </c>
      <c r="H2566">
        <v>550000</v>
      </c>
      <c r="I2566">
        <v>0</v>
      </c>
      <c r="J2566">
        <v>90000</v>
      </c>
      <c r="K2566">
        <v>85000</v>
      </c>
      <c r="L2566">
        <v>200000</v>
      </c>
      <c r="M2566">
        <v>56200</v>
      </c>
      <c r="N2566">
        <v>11500</v>
      </c>
      <c r="O2566">
        <v>25500</v>
      </c>
      <c r="P2566">
        <v>4500</v>
      </c>
      <c r="Q2566">
        <v>2000</v>
      </c>
      <c r="R2566">
        <v>0</v>
      </c>
      <c r="S2566">
        <v>7191</v>
      </c>
      <c r="T2566">
        <v>35000</v>
      </c>
      <c r="U2566">
        <v>36000</v>
      </c>
      <c r="V2566">
        <v>0</v>
      </c>
      <c r="W2566">
        <v>0</v>
      </c>
      <c r="X2566">
        <v>0</v>
      </c>
      <c r="Y2566">
        <v>222109</v>
      </c>
      <c r="Z2566">
        <v>0</v>
      </c>
      <c r="AA2566">
        <v>0</v>
      </c>
      <c r="AB2566">
        <v>0</v>
      </c>
      <c r="AC2566">
        <v>69901</v>
      </c>
      <c r="AD2566">
        <v>0</v>
      </c>
      <c r="AE2566">
        <v>0</v>
      </c>
      <c r="AF2566">
        <v>105914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1109086</v>
      </c>
      <c r="AO2566">
        <v>688388</v>
      </c>
      <c r="AP2566">
        <v>105914</v>
      </c>
      <c r="AQ2566">
        <v>0</v>
      </c>
      <c r="AR2566">
        <v>11949</v>
      </c>
      <c r="AS2566">
        <v>3000</v>
      </c>
      <c r="AT2566">
        <v>8000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0</v>
      </c>
      <c r="BI2566">
        <v>0</v>
      </c>
      <c r="BJ2566">
        <v>0</v>
      </c>
      <c r="BK2566">
        <v>817251</v>
      </c>
      <c r="BL2566">
        <v>0</v>
      </c>
      <c r="BM2566">
        <v>84667</v>
      </c>
      <c r="BN2566">
        <v>0</v>
      </c>
      <c r="BO2566">
        <v>0</v>
      </c>
      <c r="BP2566">
        <v>0</v>
      </c>
      <c r="BQ2566">
        <v>0</v>
      </c>
      <c r="BR2566">
        <v>0</v>
      </c>
      <c r="BS2566">
        <v>0</v>
      </c>
      <c r="BT2566">
        <v>0</v>
      </c>
      <c r="BU2566">
        <v>0</v>
      </c>
      <c r="BV2566">
        <v>0</v>
      </c>
      <c r="BW2566">
        <v>0</v>
      </c>
      <c r="BX2566">
        <v>0</v>
      </c>
      <c r="BY2566">
        <v>0</v>
      </c>
      <c r="BZ2566">
        <v>0</v>
      </c>
      <c r="CA2566">
        <v>0</v>
      </c>
      <c r="CB2566">
        <v>0</v>
      </c>
      <c r="CC2566">
        <v>0</v>
      </c>
      <c r="CD2566">
        <v>0</v>
      </c>
      <c r="CE2566">
        <v>0</v>
      </c>
      <c r="CF2566">
        <v>0</v>
      </c>
      <c r="CG2566">
        <v>0</v>
      </c>
      <c r="CH2566">
        <v>0</v>
      </c>
      <c r="CI2566">
        <v>0</v>
      </c>
      <c r="CJ2566">
        <v>0</v>
      </c>
      <c r="CK2566">
        <v>0</v>
      </c>
      <c r="CL2566">
        <v>0</v>
      </c>
      <c r="CM2566">
        <v>0</v>
      </c>
      <c r="CN2566">
        <v>0</v>
      </c>
      <c r="CO2566">
        <v>0</v>
      </c>
      <c r="CP2566">
        <v>0</v>
      </c>
      <c r="CQ2566">
        <v>245721</v>
      </c>
      <c r="CR2566">
        <v>100000</v>
      </c>
      <c r="CS2566">
        <v>10000</v>
      </c>
      <c r="CT2566">
        <v>154000</v>
      </c>
      <c r="CU2566">
        <v>65000</v>
      </c>
      <c r="CV2566">
        <v>100000</v>
      </c>
      <c r="CW2566">
        <v>2289</v>
      </c>
      <c r="CX2566">
        <v>12000</v>
      </c>
      <c r="CY2566">
        <v>9000</v>
      </c>
      <c r="CZ2566">
        <v>3600</v>
      </c>
      <c r="DA2566">
        <v>3000</v>
      </c>
      <c r="DB2566">
        <v>13000</v>
      </c>
      <c r="DC2566">
        <v>66000</v>
      </c>
      <c r="DD2566">
        <v>3000</v>
      </c>
      <c r="DE2566">
        <v>86083</v>
      </c>
      <c r="DF2566">
        <v>229927</v>
      </c>
      <c r="DG2566">
        <v>100000</v>
      </c>
      <c r="DH2566">
        <v>0</v>
      </c>
      <c r="DI2566">
        <v>0</v>
      </c>
      <c r="DJ2566">
        <v>222541</v>
      </c>
      <c r="DK2566">
        <v>249663</v>
      </c>
      <c r="DL2566">
        <v>210000</v>
      </c>
      <c r="DM2566">
        <v>275591</v>
      </c>
      <c r="DN2566">
        <v>50000</v>
      </c>
      <c r="DO2566">
        <v>2210415</v>
      </c>
      <c r="DP2566">
        <v>317700</v>
      </c>
      <c r="DQ2566">
        <v>-306776</v>
      </c>
      <c r="DR2566">
        <v>0</v>
      </c>
      <c r="DS2566">
        <v>0</v>
      </c>
    </row>
    <row r="2567" spans="1:123" x14ac:dyDescent="0.3">
      <c r="A2567" t="str">
        <f t="shared" si="40"/>
        <v>20262005</v>
      </c>
      <c r="B2567">
        <v>74</v>
      </c>
      <c r="C2567">
        <v>2026</v>
      </c>
      <c r="D2567">
        <v>200512</v>
      </c>
      <c r="E2567">
        <v>55</v>
      </c>
      <c r="F2567">
        <v>1524603</v>
      </c>
      <c r="G2567">
        <v>163110</v>
      </c>
      <c r="H2567">
        <v>550000</v>
      </c>
      <c r="I2567">
        <v>0</v>
      </c>
      <c r="J2567">
        <v>90000</v>
      </c>
      <c r="K2567">
        <v>85000</v>
      </c>
      <c r="L2567">
        <v>200000</v>
      </c>
      <c r="M2567">
        <v>56200</v>
      </c>
      <c r="N2567">
        <v>11500</v>
      </c>
      <c r="O2567">
        <v>25500</v>
      </c>
      <c r="P2567">
        <v>4500</v>
      </c>
      <c r="Q2567">
        <v>2000</v>
      </c>
      <c r="R2567">
        <v>0</v>
      </c>
      <c r="S2567">
        <v>7002</v>
      </c>
      <c r="T2567">
        <v>35000</v>
      </c>
      <c r="U2567">
        <v>36000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106098</v>
      </c>
      <c r="AD2567">
        <v>54662</v>
      </c>
      <c r="AE2567">
        <v>0</v>
      </c>
      <c r="AF2567">
        <v>160760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831942</v>
      </c>
      <c r="AO2567">
        <v>1044857</v>
      </c>
      <c r="AP2567">
        <v>160760</v>
      </c>
      <c r="AQ2567">
        <v>0</v>
      </c>
      <c r="AR2567">
        <v>20000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0</v>
      </c>
      <c r="BI2567">
        <v>0</v>
      </c>
      <c r="BJ2567">
        <v>0</v>
      </c>
      <c r="BK2567">
        <v>1225617</v>
      </c>
      <c r="BL2567">
        <v>0</v>
      </c>
      <c r="BM2567">
        <v>0</v>
      </c>
      <c r="BN2567">
        <v>0</v>
      </c>
      <c r="BO2567">
        <v>0</v>
      </c>
      <c r="BP2567">
        <v>0</v>
      </c>
      <c r="BQ2567">
        <v>0</v>
      </c>
      <c r="BR2567">
        <v>333846</v>
      </c>
      <c r="BS2567">
        <v>0</v>
      </c>
      <c r="BT2567">
        <v>0</v>
      </c>
      <c r="BU2567">
        <v>0</v>
      </c>
      <c r="BV2567">
        <v>0</v>
      </c>
      <c r="BW2567">
        <v>0</v>
      </c>
      <c r="BX2567">
        <v>0</v>
      </c>
      <c r="BY2567">
        <v>0</v>
      </c>
      <c r="BZ2567">
        <v>0</v>
      </c>
      <c r="CA2567">
        <v>0</v>
      </c>
      <c r="CB2567">
        <v>0</v>
      </c>
      <c r="CC2567">
        <v>0</v>
      </c>
      <c r="CD2567">
        <v>0</v>
      </c>
      <c r="CE2567">
        <v>0</v>
      </c>
      <c r="CF2567">
        <v>0</v>
      </c>
      <c r="CG2567">
        <v>0</v>
      </c>
      <c r="CH2567">
        <v>0</v>
      </c>
      <c r="CI2567">
        <v>0</v>
      </c>
      <c r="CJ2567">
        <v>0</v>
      </c>
      <c r="CK2567">
        <v>0</v>
      </c>
      <c r="CL2567">
        <v>0</v>
      </c>
      <c r="CM2567">
        <v>0</v>
      </c>
      <c r="CN2567">
        <v>0</v>
      </c>
      <c r="CO2567">
        <v>0</v>
      </c>
      <c r="CP2567">
        <v>0</v>
      </c>
      <c r="CQ2567">
        <v>559567</v>
      </c>
      <c r="CR2567">
        <v>100000</v>
      </c>
      <c r="CS2567">
        <v>10000</v>
      </c>
      <c r="CT2567">
        <v>154000</v>
      </c>
      <c r="CU2567">
        <v>65000</v>
      </c>
      <c r="CV2567">
        <v>100000</v>
      </c>
      <c r="CW2567">
        <v>2289</v>
      </c>
      <c r="CX2567">
        <v>12000</v>
      </c>
      <c r="CY2567">
        <v>9000</v>
      </c>
      <c r="CZ2567">
        <v>3600</v>
      </c>
      <c r="DA2567">
        <v>3000</v>
      </c>
      <c r="DB2567">
        <v>13000</v>
      </c>
      <c r="DC2567">
        <v>66000</v>
      </c>
      <c r="DD2567">
        <v>3000</v>
      </c>
      <c r="DE2567">
        <v>91083</v>
      </c>
      <c r="DF2567">
        <v>223029</v>
      </c>
      <c r="DG2567">
        <v>100000</v>
      </c>
      <c r="DH2567">
        <v>0</v>
      </c>
      <c r="DI2567">
        <v>0</v>
      </c>
      <c r="DJ2567">
        <v>222541</v>
      </c>
      <c r="DK2567">
        <v>249663</v>
      </c>
      <c r="DL2567">
        <v>210000</v>
      </c>
      <c r="DM2567">
        <v>275591</v>
      </c>
      <c r="DN2567">
        <v>50000</v>
      </c>
      <c r="DO2567">
        <v>2522363</v>
      </c>
      <c r="DP2567">
        <v>317700</v>
      </c>
      <c r="DQ2567">
        <v>333846</v>
      </c>
      <c r="DR2567">
        <v>0</v>
      </c>
      <c r="DS2567">
        <v>0</v>
      </c>
    </row>
    <row r="2568" spans="1:123" x14ac:dyDescent="0.3">
      <c r="A2568" t="str">
        <f t="shared" si="40"/>
        <v>20272006</v>
      </c>
      <c r="B2568">
        <v>74</v>
      </c>
      <c r="C2568">
        <v>2027</v>
      </c>
      <c r="D2568">
        <v>200612</v>
      </c>
      <c r="E2568">
        <v>69</v>
      </c>
      <c r="F2568">
        <v>1762638</v>
      </c>
      <c r="G2568">
        <v>163106</v>
      </c>
      <c r="H2568">
        <v>550000</v>
      </c>
      <c r="I2568">
        <v>0</v>
      </c>
      <c r="J2568">
        <v>120000</v>
      </c>
      <c r="K2568">
        <v>85000</v>
      </c>
      <c r="L2568">
        <v>200000</v>
      </c>
      <c r="M2568">
        <v>56200</v>
      </c>
      <c r="N2568">
        <v>11500</v>
      </c>
      <c r="O2568">
        <v>25500</v>
      </c>
      <c r="P2568">
        <v>4500</v>
      </c>
      <c r="Q2568">
        <v>2000</v>
      </c>
      <c r="R2568">
        <v>0</v>
      </c>
      <c r="S2568">
        <v>6814</v>
      </c>
      <c r="T2568">
        <v>35000</v>
      </c>
      <c r="U2568">
        <v>36000</v>
      </c>
      <c r="V2568">
        <v>0</v>
      </c>
      <c r="W2568">
        <v>0</v>
      </c>
      <c r="X2568">
        <v>0</v>
      </c>
      <c r="Y2568">
        <v>0</v>
      </c>
      <c r="Z2568">
        <v>285280</v>
      </c>
      <c r="AA2568">
        <v>0</v>
      </c>
      <c r="AB2568">
        <v>0</v>
      </c>
      <c r="AC2568">
        <v>134200</v>
      </c>
      <c r="AD2568">
        <v>69140</v>
      </c>
      <c r="AE2568">
        <v>0</v>
      </c>
      <c r="AF2568">
        <v>203340</v>
      </c>
      <c r="AG2568">
        <v>0</v>
      </c>
      <c r="AH2568">
        <v>0</v>
      </c>
      <c r="AI2568">
        <v>0</v>
      </c>
      <c r="AJ2568">
        <v>46660</v>
      </c>
      <c r="AK2568">
        <v>46660</v>
      </c>
      <c r="AL2568">
        <v>0</v>
      </c>
      <c r="AM2568">
        <v>0</v>
      </c>
      <c r="AN2568">
        <v>487234</v>
      </c>
      <c r="AO2568">
        <v>1321604</v>
      </c>
      <c r="AP2568">
        <v>203340</v>
      </c>
      <c r="AQ2568">
        <v>0</v>
      </c>
      <c r="AR2568">
        <v>20000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0</v>
      </c>
      <c r="BI2568">
        <v>0</v>
      </c>
      <c r="BJ2568">
        <v>0</v>
      </c>
      <c r="BK2568">
        <v>1544944</v>
      </c>
      <c r="BL2568">
        <v>0</v>
      </c>
      <c r="BM2568">
        <v>0</v>
      </c>
      <c r="BN2568">
        <v>0</v>
      </c>
      <c r="BO2568">
        <v>0</v>
      </c>
      <c r="BP2568">
        <v>0</v>
      </c>
      <c r="BQ2568">
        <v>0</v>
      </c>
      <c r="BR2568">
        <v>70433</v>
      </c>
      <c r="BS2568">
        <v>0</v>
      </c>
      <c r="BT2568">
        <v>0</v>
      </c>
      <c r="BU2568">
        <v>0</v>
      </c>
      <c r="BV2568">
        <v>0</v>
      </c>
      <c r="BW2568">
        <v>0</v>
      </c>
      <c r="BX2568">
        <v>0</v>
      </c>
      <c r="BY2568">
        <v>0</v>
      </c>
      <c r="BZ2568">
        <v>0</v>
      </c>
      <c r="CA2568">
        <v>0</v>
      </c>
      <c r="CB2568">
        <v>0</v>
      </c>
      <c r="CC2568">
        <v>0</v>
      </c>
      <c r="CD2568">
        <v>0</v>
      </c>
      <c r="CE2568">
        <v>0</v>
      </c>
      <c r="CF2568">
        <v>0</v>
      </c>
      <c r="CG2568">
        <v>0</v>
      </c>
      <c r="CH2568">
        <v>0</v>
      </c>
      <c r="CI2568">
        <v>0</v>
      </c>
      <c r="CJ2568">
        <v>0</v>
      </c>
      <c r="CK2568">
        <v>0</v>
      </c>
      <c r="CL2568">
        <v>0</v>
      </c>
      <c r="CM2568">
        <v>0</v>
      </c>
      <c r="CN2568">
        <v>0</v>
      </c>
      <c r="CO2568">
        <v>0</v>
      </c>
      <c r="CP2568">
        <v>0</v>
      </c>
      <c r="CQ2568">
        <v>610000</v>
      </c>
      <c r="CR2568">
        <v>100000</v>
      </c>
      <c r="CS2568">
        <v>10000</v>
      </c>
      <c r="CT2568">
        <v>154000</v>
      </c>
      <c r="CU2568">
        <v>65000</v>
      </c>
      <c r="CV2568">
        <v>100000</v>
      </c>
      <c r="CW2568">
        <v>2289</v>
      </c>
      <c r="CX2568">
        <v>12000</v>
      </c>
      <c r="CY2568">
        <v>9000</v>
      </c>
      <c r="CZ2568">
        <v>3600</v>
      </c>
      <c r="DA2568">
        <v>3000</v>
      </c>
      <c r="DB2568">
        <v>13000</v>
      </c>
      <c r="DC2568">
        <v>66000</v>
      </c>
      <c r="DD2568">
        <v>3000</v>
      </c>
      <c r="DE2568">
        <v>96083</v>
      </c>
      <c r="DF2568">
        <v>501619</v>
      </c>
      <c r="DG2568">
        <v>100000</v>
      </c>
      <c r="DH2568">
        <v>0</v>
      </c>
      <c r="DI2568">
        <v>0</v>
      </c>
      <c r="DJ2568">
        <v>222541</v>
      </c>
      <c r="DK2568">
        <v>249663</v>
      </c>
      <c r="DL2568">
        <v>210000</v>
      </c>
      <c r="DM2568">
        <v>275591</v>
      </c>
      <c r="DN2568">
        <v>50000</v>
      </c>
      <c r="DO2568">
        <v>2903046</v>
      </c>
      <c r="DP2568">
        <v>317700</v>
      </c>
      <c r="DQ2568">
        <v>402374</v>
      </c>
      <c r="DR2568">
        <v>0</v>
      </c>
      <c r="DS2568">
        <v>0</v>
      </c>
    </row>
    <row r="2569" spans="1:123" x14ac:dyDescent="0.3">
      <c r="A2569" t="str">
        <f t="shared" si="40"/>
        <v>20282007</v>
      </c>
      <c r="B2569">
        <v>74</v>
      </c>
      <c r="C2569">
        <v>2028</v>
      </c>
      <c r="D2569">
        <v>200712</v>
      </c>
      <c r="E2569">
        <v>33</v>
      </c>
      <c r="F2569">
        <v>1942732</v>
      </c>
      <c r="G2569">
        <v>163102</v>
      </c>
      <c r="H2569">
        <v>550000</v>
      </c>
      <c r="I2569">
        <v>0</v>
      </c>
      <c r="J2569">
        <v>120000</v>
      </c>
      <c r="K2569">
        <v>85000</v>
      </c>
      <c r="L2569">
        <v>200000</v>
      </c>
      <c r="M2569">
        <v>56200</v>
      </c>
      <c r="N2569">
        <v>11500</v>
      </c>
      <c r="O2569">
        <v>25500</v>
      </c>
      <c r="P2569">
        <v>4500</v>
      </c>
      <c r="Q2569">
        <v>2000</v>
      </c>
      <c r="R2569">
        <v>0</v>
      </c>
      <c r="S2569">
        <v>6625</v>
      </c>
      <c r="T2569">
        <v>35000</v>
      </c>
      <c r="U2569">
        <v>36000</v>
      </c>
      <c r="V2569">
        <v>0</v>
      </c>
      <c r="W2569">
        <v>0</v>
      </c>
      <c r="X2569">
        <v>0</v>
      </c>
      <c r="Y2569">
        <v>192675</v>
      </c>
      <c r="Z2569">
        <v>0</v>
      </c>
      <c r="AA2569">
        <v>0</v>
      </c>
      <c r="AB2569">
        <v>46660</v>
      </c>
      <c r="AC2569">
        <v>63111</v>
      </c>
      <c r="AD2569">
        <v>0</v>
      </c>
      <c r="AE2569">
        <v>46660</v>
      </c>
      <c r="AF2569">
        <v>48965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1166034</v>
      </c>
      <c r="AO2569">
        <v>621519</v>
      </c>
      <c r="AP2569">
        <v>95626</v>
      </c>
      <c r="AQ2569">
        <v>0</v>
      </c>
      <c r="AR2569">
        <v>8360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0</v>
      </c>
      <c r="BI2569">
        <v>0</v>
      </c>
      <c r="BJ2569">
        <v>0</v>
      </c>
      <c r="BK2569">
        <v>725505</v>
      </c>
      <c r="BL2569">
        <v>0</v>
      </c>
      <c r="BM2569">
        <v>196667</v>
      </c>
      <c r="BN2569">
        <v>0</v>
      </c>
      <c r="BO2569">
        <v>0</v>
      </c>
      <c r="BP2569">
        <v>53628</v>
      </c>
      <c r="BQ2569">
        <v>0</v>
      </c>
      <c r="BR2569">
        <v>0</v>
      </c>
      <c r="BS2569">
        <v>0</v>
      </c>
      <c r="BT2569">
        <v>0</v>
      </c>
      <c r="BU2569">
        <v>0</v>
      </c>
      <c r="BV2569">
        <v>0</v>
      </c>
      <c r="BW2569">
        <v>0</v>
      </c>
      <c r="BX2569">
        <v>0</v>
      </c>
      <c r="BY2569">
        <v>0</v>
      </c>
      <c r="BZ2569">
        <v>0</v>
      </c>
      <c r="CA2569">
        <v>0</v>
      </c>
      <c r="CB2569">
        <v>0</v>
      </c>
      <c r="CC2569">
        <v>0</v>
      </c>
      <c r="CD2569">
        <v>0</v>
      </c>
      <c r="CE2569">
        <v>0</v>
      </c>
      <c r="CF2569">
        <v>0</v>
      </c>
      <c r="CG2569">
        <v>0</v>
      </c>
      <c r="CH2569">
        <v>0</v>
      </c>
      <c r="CI2569">
        <v>0</v>
      </c>
      <c r="CJ2569">
        <v>0</v>
      </c>
      <c r="CK2569">
        <v>0</v>
      </c>
      <c r="CL2569">
        <v>0</v>
      </c>
      <c r="CM2569">
        <v>0</v>
      </c>
      <c r="CN2569">
        <v>0</v>
      </c>
      <c r="CO2569">
        <v>0</v>
      </c>
      <c r="CP2569">
        <v>0</v>
      </c>
      <c r="CQ2569">
        <v>393333</v>
      </c>
      <c r="CR2569">
        <v>46372</v>
      </c>
      <c r="CS2569">
        <v>10000</v>
      </c>
      <c r="CT2569">
        <v>154000</v>
      </c>
      <c r="CU2569">
        <v>65000</v>
      </c>
      <c r="CV2569">
        <v>100000</v>
      </c>
      <c r="CW2569">
        <v>2289</v>
      </c>
      <c r="CX2569">
        <v>12000</v>
      </c>
      <c r="CY2569">
        <v>9000</v>
      </c>
      <c r="CZ2569">
        <v>3600</v>
      </c>
      <c r="DA2569">
        <v>3000</v>
      </c>
      <c r="DB2569">
        <v>13000</v>
      </c>
      <c r="DC2569">
        <v>66000</v>
      </c>
      <c r="DD2569">
        <v>3000</v>
      </c>
      <c r="DE2569">
        <v>101083</v>
      </c>
      <c r="DF2569">
        <v>280059</v>
      </c>
      <c r="DG2569">
        <v>100000</v>
      </c>
      <c r="DH2569">
        <v>0</v>
      </c>
      <c r="DI2569">
        <v>0</v>
      </c>
      <c r="DJ2569">
        <v>222541</v>
      </c>
      <c r="DK2569">
        <v>249663</v>
      </c>
      <c r="DL2569">
        <v>210000</v>
      </c>
      <c r="DM2569">
        <v>275591</v>
      </c>
      <c r="DN2569">
        <v>50000</v>
      </c>
      <c r="DO2569">
        <v>2369532</v>
      </c>
      <c r="DP2569">
        <v>317700</v>
      </c>
      <c r="DQ2569">
        <v>-442970</v>
      </c>
      <c r="DR2569">
        <v>0</v>
      </c>
      <c r="DS2569">
        <v>0</v>
      </c>
    </row>
    <row r="2570" spans="1:123" x14ac:dyDescent="0.3">
      <c r="A2570" t="str">
        <f t="shared" si="40"/>
        <v>20292008</v>
      </c>
      <c r="B2570">
        <v>74</v>
      </c>
      <c r="C2570">
        <v>2029</v>
      </c>
      <c r="D2570">
        <v>200812</v>
      </c>
      <c r="E2570">
        <v>32</v>
      </c>
      <c r="F2570">
        <v>2094510</v>
      </c>
      <c r="G2570">
        <v>163097</v>
      </c>
      <c r="H2570">
        <v>550000</v>
      </c>
      <c r="I2570">
        <v>0</v>
      </c>
      <c r="J2570">
        <v>120000</v>
      </c>
      <c r="K2570">
        <v>85000</v>
      </c>
      <c r="L2570">
        <v>200000</v>
      </c>
      <c r="M2570">
        <v>56200</v>
      </c>
      <c r="N2570">
        <v>11500</v>
      </c>
      <c r="O2570">
        <v>25500</v>
      </c>
      <c r="P2570">
        <v>4500</v>
      </c>
      <c r="Q2570">
        <v>2000</v>
      </c>
      <c r="R2570">
        <v>0</v>
      </c>
      <c r="S2570">
        <v>6437</v>
      </c>
      <c r="T2570">
        <v>35000</v>
      </c>
      <c r="U2570">
        <v>36000</v>
      </c>
      <c r="V2570">
        <v>0</v>
      </c>
      <c r="W2570">
        <v>0</v>
      </c>
      <c r="X2570">
        <v>0</v>
      </c>
      <c r="Y2570">
        <v>192863</v>
      </c>
      <c r="Z2570">
        <v>0</v>
      </c>
      <c r="AA2570">
        <v>0</v>
      </c>
      <c r="AB2570">
        <v>0</v>
      </c>
      <c r="AC2570">
        <v>61470</v>
      </c>
      <c r="AD2570">
        <v>0</v>
      </c>
      <c r="AE2570">
        <v>0</v>
      </c>
      <c r="AF2570">
        <v>93140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1121860</v>
      </c>
      <c r="AO2570">
        <v>605361</v>
      </c>
      <c r="AP2570">
        <v>93140</v>
      </c>
      <c r="AQ2570">
        <v>0</v>
      </c>
      <c r="AR2570">
        <v>7493</v>
      </c>
      <c r="AS2570">
        <v>0</v>
      </c>
      <c r="AT2570">
        <v>0</v>
      </c>
      <c r="AU2570">
        <v>0</v>
      </c>
      <c r="AV2570">
        <v>75000</v>
      </c>
      <c r="AW2570">
        <v>817</v>
      </c>
      <c r="AX2570">
        <v>40981</v>
      </c>
      <c r="AY2570">
        <v>0</v>
      </c>
      <c r="AZ2570">
        <v>22000</v>
      </c>
      <c r="BA2570">
        <v>25000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0</v>
      </c>
      <c r="BI2570">
        <v>0</v>
      </c>
      <c r="BJ2570">
        <v>0</v>
      </c>
      <c r="BK2570">
        <v>869791</v>
      </c>
      <c r="BL2570">
        <v>0</v>
      </c>
      <c r="BM2570">
        <v>176667</v>
      </c>
      <c r="BN2570">
        <v>0</v>
      </c>
      <c r="BO2570">
        <v>0</v>
      </c>
      <c r="BP2570">
        <v>46372</v>
      </c>
      <c r="BQ2570">
        <v>10000</v>
      </c>
      <c r="BR2570">
        <v>0</v>
      </c>
      <c r="BS2570">
        <v>0</v>
      </c>
      <c r="BT2570">
        <v>0</v>
      </c>
      <c r="BU2570">
        <v>0</v>
      </c>
      <c r="BV2570">
        <v>0</v>
      </c>
      <c r="BW2570">
        <v>0</v>
      </c>
      <c r="BX2570">
        <v>0</v>
      </c>
      <c r="BY2570">
        <v>0</v>
      </c>
      <c r="BZ2570">
        <v>0</v>
      </c>
      <c r="CA2570">
        <v>0</v>
      </c>
      <c r="CB2570">
        <v>0</v>
      </c>
      <c r="CC2570">
        <v>0</v>
      </c>
      <c r="CD2570">
        <v>0</v>
      </c>
      <c r="CE2570">
        <v>0</v>
      </c>
      <c r="CF2570">
        <v>68917</v>
      </c>
      <c r="CG2570">
        <v>0</v>
      </c>
      <c r="CH2570">
        <v>0</v>
      </c>
      <c r="CI2570">
        <v>0</v>
      </c>
      <c r="CJ2570">
        <v>0</v>
      </c>
      <c r="CK2570">
        <v>0</v>
      </c>
      <c r="CL2570">
        <v>0</v>
      </c>
      <c r="CM2570">
        <v>0</v>
      </c>
      <c r="CN2570">
        <v>0</v>
      </c>
      <c r="CO2570">
        <v>0</v>
      </c>
      <c r="CP2570">
        <v>0</v>
      </c>
      <c r="CQ2570">
        <v>196667</v>
      </c>
      <c r="CR2570">
        <v>0</v>
      </c>
      <c r="CS2570">
        <v>0</v>
      </c>
      <c r="CT2570">
        <v>154000</v>
      </c>
      <c r="CU2570">
        <v>65000</v>
      </c>
      <c r="CV2570">
        <v>100000</v>
      </c>
      <c r="CW2570">
        <v>2289</v>
      </c>
      <c r="CX2570">
        <v>12000</v>
      </c>
      <c r="CY2570">
        <v>9000</v>
      </c>
      <c r="CZ2570">
        <v>3600</v>
      </c>
      <c r="DA2570">
        <v>3000</v>
      </c>
      <c r="DB2570">
        <v>13000</v>
      </c>
      <c r="DC2570">
        <v>66000</v>
      </c>
      <c r="DD2570">
        <v>3000</v>
      </c>
      <c r="DE2570">
        <v>37166</v>
      </c>
      <c r="DF2570">
        <v>78794</v>
      </c>
      <c r="DG2570">
        <v>100000</v>
      </c>
      <c r="DH2570">
        <v>0</v>
      </c>
      <c r="DI2570">
        <v>0</v>
      </c>
      <c r="DJ2570">
        <v>181561</v>
      </c>
      <c r="DK2570">
        <v>224663</v>
      </c>
      <c r="DL2570">
        <v>209183</v>
      </c>
      <c r="DM2570">
        <v>200591</v>
      </c>
      <c r="DN2570">
        <v>28000</v>
      </c>
      <c r="DO2570">
        <v>1687514</v>
      </c>
      <c r="DP2570">
        <v>317700</v>
      </c>
      <c r="DQ2570">
        <v>-658616</v>
      </c>
      <c r="DR2570">
        <v>0</v>
      </c>
      <c r="DS2570">
        <v>0</v>
      </c>
    </row>
    <row r="2571" spans="1:123" x14ac:dyDescent="0.3">
      <c r="A2571" t="str">
        <f t="shared" si="40"/>
        <v>20302009</v>
      </c>
      <c r="B2571">
        <v>74</v>
      </c>
      <c r="C2571">
        <v>2030</v>
      </c>
      <c r="D2571">
        <v>200912</v>
      </c>
      <c r="E2571">
        <v>37</v>
      </c>
      <c r="F2571">
        <v>2104780</v>
      </c>
      <c r="G2571">
        <v>163093</v>
      </c>
      <c r="H2571">
        <v>550000</v>
      </c>
      <c r="I2571">
        <v>0</v>
      </c>
      <c r="J2571">
        <v>90000</v>
      </c>
      <c r="K2571">
        <v>85000</v>
      </c>
      <c r="L2571">
        <v>200000</v>
      </c>
      <c r="M2571">
        <v>56200</v>
      </c>
      <c r="N2571">
        <v>11500</v>
      </c>
      <c r="O2571">
        <v>25500</v>
      </c>
      <c r="P2571">
        <v>4500</v>
      </c>
      <c r="Q2571">
        <v>2000</v>
      </c>
      <c r="R2571">
        <v>0</v>
      </c>
      <c r="S2571">
        <v>6248</v>
      </c>
      <c r="T2571">
        <v>35000</v>
      </c>
      <c r="U2571">
        <v>36000</v>
      </c>
      <c r="V2571">
        <v>0</v>
      </c>
      <c r="W2571">
        <v>0</v>
      </c>
      <c r="X2571">
        <v>25000</v>
      </c>
      <c r="Y2571">
        <v>76430</v>
      </c>
      <c r="Z2571">
        <v>0</v>
      </c>
      <c r="AA2571">
        <v>0</v>
      </c>
      <c r="AB2571">
        <v>0</v>
      </c>
      <c r="AC2571">
        <v>71879</v>
      </c>
      <c r="AD2571">
        <v>0</v>
      </c>
      <c r="AE2571">
        <v>0</v>
      </c>
      <c r="AF2571">
        <v>108911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984467</v>
      </c>
      <c r="AO2571">
        <v>707866</v>
      </c>
      <c r="AP2571">
        <v>108911</v>
      </c>
      <c r="AQ2571">
        <v>0</v>
      </c>
      <c r="AR2571">
        <v>12995</v>
      </c>
      <c r="AS2571">
        <v>0</v>
      </c>
      <c r="AT2571">
        <v>0</v>
      </c>
      <c r="AU2571">
        <v>0</v>
      </c>
      <c r="AV2571">
        <v>75000</v>
      </c>
      <c r="AW2571">
        <v>8270</v>
      </c>
      <c r="AX2571">
        <v>43890</v>
      </c>
      <c r="AY2571">
        <v>0</v>
      </c>
      <c r="AZ2571">
        <v>22000</v>
      </c>
      <c r="BA2571">
        <v>25000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0</v>
      </c>
      <c r="BI2571">
        <v>0</v>
      </c>
      <c r="BJ2571">
        <v>0</v>
      </c>
      <c r="BK2571">
        <v>1003932</v>
      </c>
      <c r="BL2571">
        <v>0</v>
      </c>
      <c r="BM2571">
        <v>156667</v>
      </c>
      <c r="BN2571">
        <v>61364</v>
      </c>
      <c r="BO2571">
        <v>0</v>
      </c>
      <c r="BP2571">
        <v>0</v>
      </c>
      <c r="BQ2571">
        <v>0</v>
      </c>
      <c r="BR2571">
        <v>0</v>
      </c>
      <c r="BS2571">
        <v>0</v>
      </c>
      <c r="BT2571">
        <v>0</v>
      </c>
      <c r="BU2571">
        <v>0</v>
      </c>
      <c r="BV2571">
        <v>0</v>
      </c>
      <c r="BW2571">
        <v>33000</v>
      </c>
      <c r="BX2571">
        <v>763</v>
      </c>
      <c r="BY2571">
        <v>4000</v>
      </c>
      <c r="BZ2571">
        <v>3000</v>
      </c>
      <c r="CA2571">
        <v>1200</v>
      </c>
      <c r="CB2571">
        <v>1000</v>
      </c>
      <c r="CC2571">
        <v>4333</v>
      </c>
      <c r="CD2571">
        <v>20000</v>
      </c>
      <c r="CE2571">
        <v>1000</v>
      </c>
      <c r="CF2571">
        <v>29147</v>
      </c>
      <c r="CG2571">
        <v>0</v>
      </c>
      <c r="CH2571">
        <v>0</v>
      </c>
      <c r="CI2571">
        <v>0</v>
      </c>
      <c r="CJ2571">
        <v>0</v>
      </c>
      <c r="CK2571">
        <v>0</v>
      </c>
      <c r="CL2571">
        <v>0</v>
      </c>
      <c r="CM2571">
        <v>0</v>
      </c>
      <c r="CN2571">
        <v>0</v>
      </c>
      <c r="CO2571">
        <v>0</v>
      </c>
      <c r="CP2571">
        <v>0</v>
      </c>
      <c r="CQ2571">
        <v>20000</v>
      </c>
      <c r="CR2571">
        <v>0</v>
      </c>
      <c r="CS2571">
        <v>0</v>
      </c>
      <c r="CT2571">
        <v>92636</v>
      </c>
      <c r="CU2571">
        <v>65000</v>
      </c>
      <c r="CV2571">
        <v>67000</v>
      </c>
      <c r="CW2571">
        <v>1526</v>
      </c>
      <c r="CX2571">
        <v>8000</v>
      </c>
      <c r="CY2571">
        <v>6000</v>
      </c>
      <c r="CZ2571">
        <v>2400</v>
      </c>
      <c r="DA2571">
        <v>2000</v>
      </c>
      <c r="DB2571">
        <v>8667</v>
      </c>
      <c r="DC2571">
        <v>46000</v>
      </c>
      <c r="DD2571">
        <v>2000</v>
      </c>
      <c r="DE2571">
        <v>13019</v>
      </c>
      <c r="DF2571">
        <v>0</v>
      </c>
      <c r="DG2571">
        <v>75000</v>
      </c>
      <c r="DH2571">
        <v>0</v>
      </c>
      <c r="DI2571">
        <v>0</v>
      </c>
      <c r="DJ2571">
        <v>137671</v>
      </c>
      <c r="DK2571">
        <v>199663</v>
      </c>
      <c r="DL2571">
        <v>200913</v>
      </c>
      <c r="DM2571">
        <v>125591</v>
      </c>
      <c r="DN2571">
        <v>6000</v>
      </c>
      <c r="DO2571">
        <v>1079086</v>
      </c>
      <c r="DP2571">
        <v>317700</v>
      </c>
      <c r="DQ2571">
        <v>-591064</v>
      </c>
      <c r="DR2571">
        <v>0</v>
      </c>
      <c r="DS2571">
        <v>0</v>
      </c>
    </row>
    <row r="2572" spans="1:123" x14ac:dyDescent="0.3">
      <c r="A2572" t="str">
        <f t="shared" si="40"/>
        <v>20312010</v>
      </c>
      <c r="B2572">
        <v>74</v>
      </c>
      <c r="C2572">
        <v>2031</v>
      </c>
      <c r="D2572">
        <v>201012</v>
      </c>
      <c r="E2572">
        <v>45</v>
      </c>
      <c r="F2572">
        <v>1670170</v>
      </c>
      <c r="G2572">
        <v>163096</v>
      </c>
      <c r="H2572">
        <v>550000</v>
      </c>
      <c r="I2572">
        <v>0</v>
      </c>
      <c r="J2572">
        <v>120000</v>
      </c>
      <c r="K2572">
        <v>85000</v>
      </c>
      <c r="L2572">
        <v>200000</v>
      </c>
      <c r="M2572">
        <v>56200</v>
      </c>
      <c r="N2572">
        <v>11500</v>
      </c>
      <c r="O2572">
        <v>25500</v>
      </c>
      <c r="P2572">
        <v>4500</v>
      </c>
      <c r="Q2572">
        <v>2000</v>
      </c>
      <c r="R2572">
        <v>0</v>
      </c>
      <c r="S2572">
        <v>6059</v>
      </c>
      <c r="T2572">
        <v>35000</v>
      </c>
      <c r="U2572">
        <v>36000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86397</v>
      </c>
      <c r="AD2572">
        <v>44512</v>
      </c>
      <c r="AE2572">
        <v>0</v>
      </c>
      <c r="AF2572">
        <v>130909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890850</v>
      </c>
      <c r="AO2572">
        <v>850841</v>
      </c>
      <c r="AP2572">
        <v>130909</v>
      </c>
      <c r="AQ2572">
        <v>0</v>
      </c>
      <c r="AR2572">
        <v>20000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0</v>
      </c>
      <c r="BI2572">
        <v>0</v>
      </c>
      <c r="BJ2572">
        <v>0</v>
      </c>
      <c r="BK2572">
        <v>1001750</v>
      </c>
      <c r="BL2572">
        <v>0</v>
      </c>
      <c r="BM2572">
        <v>0</v>
      </c>
      <c r="BN2572">
        <v>0</v>
      </c>
      <c r="BO2572">
        <v>0</v>
      </c>
      <c r="BP2572">
        <v>0</v>
      </c>
      <c r="BQ2572">
        <v>0</v>
      </c>
      <c r="BR2572">
        <v>23334</v>
      </c>
      <c r="BS2572">
        <v>0</v>
      </c>
      <c r="BT2572">
        <v>0</v>
      </c>
      <c r="BU2572">
        <v>0</v>
      </c>
      <c r="BV2572">
        <v>0</v>
      </c>
      <c r="BW2572">
        <v>0</v>
      </c>
      <c r="BX2572">
        <v>0</v>
      </c>
      <c r="BY2572">
        <v>0</v>
      </c>
      <c r="BZ2572">
        <v>0</v>
      </c>
      <c r="CA2572">
        <v>0</v>
      </c>
      <c r="CB2572">
        <v>0</v>
      </c>
      <c r="CC2572">
        <v>0</v>
      </c>
      <c r="CD2572">
        <v>0</v>
      </c>
      <c r="CE2572">
        <v>0</v>
      </c>
      <c r="CF2572">
        <v>0</v>
      </c>
      <c r="CG2572">
        <v>0</v>
      </c>
      <c r="CH2572">
        <v>0</v>
      </c>
      <c r="CI2572">
        <v>0</v>
      </c>
      <c r="CJ2572">
        <v>0</v>
      </c>
      <c r="CK2572">
        <v>0</v>
      </c>
      <c r="CL2572">
        <v>0</v>
      </c>
      <c r="CM2572">
        <v>0</v>
      </c>
      <c r="CN2572">
        <v>0</v>
      </c>
      <c r="CO2572">
        <v>0</v>
      </c>
      <c r="CP2572">
        <v>0</v>
      </c>
      <c r="CQ2572">
        <v>23334</v>
      </c>
      <c r="CR2572">
        <v>0</v>
      </c>
      <c r="CS2572">
        <v>0</v>
      </c>
      <c r="CT2572">
        <v>92636</v>
      </c>
      <c r="CU2572">
        <v>65000</v>
      </c>
      <c r="CV2572">
        <v>67000</v>
      </c>
      <c r="CW2572">
        <v>1526</v>
      </c>
      <c r="CX2572">
        <v>8000</v>
      </c>
      <c r="CY2572">
        <v>6000</v>
      </c>
      <c r="CZ2572">
        <v>2400</v>
      </c>
      <c r="DA2572">
        <v>2000</v>
      </c>
      <c r="DB2572">
        <v>8667</v>
      </c>
      <c r="DC2572">
        <v>46000</v>
      </c>
      <c r="DD2572">
        <v>2000</v>
      </c>
      <c r="DE2572">
        <v>18019</v>
      </c>
      <c r="DF2572">
        <v>0</v>
      </c>
      <c r="DG2572">
        <v>75000</v>
      </c>
      <c r="DH2572">
        <v>0</v>
      </c>
      <c r="DI2572">
        <v>0</v>
      </c>
      <c r="DJ2572">
        <v>137671</v>
      </c>
      <c r="DK2572">
        <v>199663</v>
      </c>
      <c r="DL2572">
        <v>200913</v>
      </c>
      <c r="DM2572">
        <v>125591</v>
      </c>
      <c r="DN2572">
        <v>6000</v>
      </c>
      <c r="DO2572">
        <v>1087420</v>
      </c>
      <c r="DP2572">
        <v>317700</v>
      </c>
      <c r="DQ2572">
        <v>23334</v>
      </c>
      <c r="DR2572">
        <v>0</v>
      </c>
      <c r="DS2572">
        <v>0</v>
      </c>
    </row>
    <row r="2573" spans="1:123" x14ac:dyDescent="0.3">
      <c r="A2573" t="str">
        <f t="shared" si="40"/>
        <v>20322011</v>
      </c>
      <c r="B2573">
        <v>74</v>
      </c>
      <c r="C2573">
        <v>2032</v>
      </c>
      <c r="D2573">
        <v>201112</v>
      </c>
      <c r="E2573">
        <v>63</v>
      </c>
      <c r="F2573">
        <v>1669496</v>
      </c>
      <c r="G2573">
        <v>163099</v>
      </c>
      <c r="H2573">
        <v>550000</v>
      </c>
      <c r="I2573">
        <v>0</v>
      </c>
      <c r="J2573">
        <v>120000</v>
      </c>
      <c r="K2573">
        <v>85000</v>
      </c>
      <c r="L2573">
        <v>200000</v>
      </c>
      <c r="M2573">
        <v>56200</v>
      </c>
      <c r="N2573">
        <v>11500</v>
      </c>
      <c r="O2573">
        <v>25500</v>
      </c>
      <c r="P2573">
        <v>4500</v>
      </c>
      <c r="Q2573">
        <v>2000</v>
      </c>
      <c r="R2573">
        <v>0</v>
      </c>
      <c r="S2573">
        <v>5871</v>
      </c>
      <c r="T2573">
        <v>35000</v>
      </c>
      <c r="U2573">
        <v>36000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122676</v>
      </c>
      <c r="AD2573">
        <v>63202</v>
      </c>
      <c r="AE2573">
        <v>0</v>
      </c>
      <c r="AF2573">
        <v>185878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835693</v>
      </c>
      <c r="AO2573">
        <v>1208111</v>
      </c>
      <c r="AP2573">
        <v>185878</v>
      </c>
      <c r="AQ2573">
        <v>16187</v>
      </c>
      <c r="AR2573">
        <v>20000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0</v>
      </c>
      <c r="BI2573">
        <v>0</v>
      </c>
      <c r="BJ2573">
        <v>0</v>
      </c>
      <c r="BK2573">
        <v>1430176</v>
      </c>
      <c r="BL2573">
        <v>0</v>
      </c>
      <c r="BM2573">
        <v>0</v>
      </c>
      <c r="BN2573">
        <v>0</v>
      </c>
      <c r="BO2573">
        <v>0</v>
      </c>
      <c r="BP2573">
        <v>0</v>
      </c>
      <c r="BQ2573">
        <v>0</v>
      </c>
      <c r="BR2573">
        <v>397274</v>
      </c>
      <c r="BS2573">
        <v>0</v>
      </c>
      <c r="BT2573">
        <v>0</v>
      </c>
      <c r="BU2573">
        <v>0</v>
      </c>
      <c r="BV2573">
        <v>0</v>
      </c>
      <c r="BW2573">
        <v>0</v>
      </c>
      <c r="BX2573">
        <v>0</v>
      </c>
      <c r="BY2573">
        <v>0</v>
      </c>
      <c r="BZ2573">
        <v>0</v>
      </c>
      <c r="CA2573">
        <v>0</v>
      </c>
      <c r="CB2573">
        <v>0</v>
      </c>
      <c r="CC2573">
        <v>0</v>
      </c>
      <c r="CD2573">
        <v>0</v>
      </c>
      <c r="CE2573">
        <v>0</v>
      </c>
      <c r="CF2573">
        <v>0</v>
      </c>
      <c r="CG2573">
        <v>0</v>
      </c>
      <c r="CH2573">
        <v>0</v>
      </c>
      <c r="CI2573">
        <v>0</v>
      </c>
      <c r="CJ2573">
        <v>0</v>
      </c>
      <c r="CK2573">
        <v>0</v>
      </c>
      <c r="CL2573">
        <v>0</v>
      </c>
      <c r="CM2573">
        <v>0</v>
      </c>
      <c r="CN2573">
        <v>0</v>
      </c>
      <c r="CO2573">
        <v>0</v>
      </c>
      <c r="CP2573">
        <v>0</v>
      </c>
      <c r="CQ2573">
        <v>400608</v>
      </c>
      <c r="CR2573">
        <v>0</v>
      </c>
      <c r="CS2573">
        <v>0</v>
      </c>
      <c r="CT2573">
        <v>92636</v>
      </c>
      <c r="CU2573">
        <v>65000</v>
      </c>
      <c r="CV2573">
        <v>67000</v>
      </c>
      <c r="CW2573">
        <v>1526</v>
      </c>
      <c r="CX2573">
        <v>8000</v>
      </c>
      <c r="CY2573">
        <v>6000</v>
      </c>
      <c r="CZ2573">
        <v>2400</v>
      </c>
      <c r="DA2573">
        <v>2000</v>
      </c>
      <c r="DB2573">
        <v>8667</v>
      </c>
      <c r="DC2573">
        <v>46000</v>
      </c>
      <c r="DD2573">
        <v>2000</v>
      </c>
      <c r="DE2573">
        <v>23019</v>
      </c>
      <c r="DF2573">
        <v>0</v>
      </c>
      <c r="DG2573">
        <v>75000</v>
      </c>
      <c r="DH2573">
        <v>0</v>
      </c>
      <c r="DI2573">
        <v>0</v>
      </c>
      <c r="DJ2573">
        <v>137671</v>
      </c>
      <c r="DK2573">
        <v>199663</v>
      </c>
      <c r="DL2573">
        <v>200913</v>
      </c>
      <c r="DM2573">
        <v>125591</v>
      </c>
      <c r="DN2573">
        <v>6000</v>
      </c>
      <c r="DO2573">
        <v>1469694</v>
      </c>
      <c r="DP2573">
        <v>317700</v>
      </c>
      <c r="DQ2573">
        <v>397274</v>
      </c>
      <c r="DR2573">
        <v>0</v>
      </c>
      <c r="DS2573">
        <v>0</v>
      </c>
    </row>
    <row r="2574" spans="1:123" x14ac:dyDescent="0.3">
      <c r="A2574" t="str">
        <f t="shared" si="40"/>
        <v>20332012</v>
      </c>
      <c r="B2574">
        <v>74</v>
      </c>
      <c r="C2574">
        <v>2033</v>
      </c>
      <c r="D2574">
        <v>201212</v>
      </c>
      <c r="E2574">
        <v>35</v>
      </c>
      <c r="F2574">
        <v>1876239</v>
      </c>
      <c r="G2574">
        <v>163102</v>
      </c>
      <c r="H2574">
        <v>550000</v>
      </c>
      <c r="I2574">
        <v>0</v>
      </c>
      <c r="J2574">
        <v>120000</v>
      </c>
      <c r="K2574">
        <v>85000</v>
      </c>
      <c r="L2574">
        <v>200000</v>
      </c>
      <c r="M2574">
        <v>56200</v>
      </c>
      <c r="N2574">
        <v>11500</v>
      </c>
      <c r="O2574">
        <v>25500</v>
      </c>
      <c r="P2574">
        <v>4500</v>
      </c>
      <c r="Q2574">
        <v>2000</v>
      </c>
      <c r="R2574">
        <v>0</v>
      </c>
      <c r="S2574">
        <v>5682</v>
      </c>
      <c r="T2574">
        <v>35000</v>
      </c>
      <c r="U2574">
        <v>36000</v>
      </c>
      <c r="V2574">
        <v>0</v>
      </c>
      <c r="W2574">
        <v>0</v>
      </c>
      <c r="X2574">
        <v>25000</v>
      </c>
      <c r="Y2574">
        <v>0</v>
      </c>
      <c r="Z2574">
        <v>0</v>
      </c>
      <c r="AA2574">
        <v>0</v>
      </c>
      <c r="AB2574">
        <v>0</v>
      </c>
      <c r="AC2574">
        <v>67803</v>
      </c>
      <c r="AD2574">
        <v>0</v>
      </c>
      <c r="AE2574">
        <v>0</v>
      </c>
      <c r="AF2574">
        <v>102735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943647</v>
      </c>
      <c r="AO2574">
        <v>667727</v>
      </c>
      <c r="AP2574">
        <v>102735</v>
      </c>
      <c r="AQ2574">
        <v>0</v>
      </c>
      <c r="AR2574">
        <v>10840</v>
      </c>
      <c r="AS2574">
        <v>0</v>
      </c>
      <c r="AT2574">
        <v>0</v>
      </c>
      <c r="AU2574">
        <v>0</v>
      </c>
      <c r="AV2574">
        <v>75000</v>
      </c>
      <c r="AW2574">
        <v>6679</v>
      </c>
      <c r="AX2574">
        <v>42751</v>
      </c>
      <c r="AY2574">
        <v>0</v>
      </c>
      <c r="AZ2574">
        <v>6000</v>
      </c>
      <c r="BA2574">
        <v>25000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0</v>
      </c>
      <c r="BI2574">
        <v>0</v>
      </c>
      <c r="BJ2574">
        <v>0</v>
      </c>
      <c r="BK2574">
        <v>936732</v>
      </c>
      <c r="BL2574">
        <v>0</v>
      </c>
      <c r="BM2574">
        <v>126869</v>
      </c>
      <c r="BN2574">
        <v>0</v>
      </c>
      <c r="BO2574">
        <v>0</v>
      </c>
      <c r="BP2574">
        <v>0</v>
      </c>
      <c r="BQ2574">
        <v>0</v>
      </c>
      <c r="BR2574">
        <v>0</v>
      </c>
      <c r="BS2574">
        <v>0</v>
      </c>
      <c r="BT2574">
        <v>0</v>
      </c>
      <c r="BU2574">
        <v>0</v>
      </c>
      <c r="BV2574">
        <v>0</v>
      </c>
      <c r="BW2574">
        <v>33000</v>
      </c>
      <c r="BX2574">
        <v>753</v>
      </c>
      <c r="BY2574">
        <v>3947</v>
      </c>
      <c r="BZ2574">
        <v>2960</v>
      </c>
      <c r="CA2574">
        <v>1184</v>
      </c>
      <c r="CB2574">
        <v>987</v>
      </c>
      <c r="CC2574">
        <v>4276</v>
      </c>
      <c r="CD2574">
        <v>20000</v>
      </c>
      <c r="CE2574">
        <v>987</v>
      </c>
      <c r="CF2574">
        <v>0</v>
      </c>
      <c r="CG2574">
        <v>0</v>
      </c>
      <c r="CH2574">
        <v>0</v>
      </c>
      <c r="CI2574">
        <v>0</v>
      </c>
      <c r="CJ2574">
        <v>0</v>
      </c>
      <c r="CK2574">
        <v>0</v>
      </c>
      <c r="CL2574">
        <v>0</v>
      </c>
      <c r="CM2574">
        <v>0</v>
      </c>
      <c r="CN2574">
        <v>0</v>
      </c>
      <c r="CO2574">
        <v>0</v>
      </c>
      <c r="CP2574">
        <v>0</v>
      </c>
      <c r="CQ2574">
        <v>253739</v>
      </c>
      <c r="CR2574">
        <v>0</v>
      </c>
      <c r="CS2574">
        <v>0</v>
      </c>
      <c r="CT2574">
        <v>92636</v>
      </c>
      <c r="CU2574">
        <v>65000</v>
      </c>
      <c r="CV2574">
        <v>34000</v>
      </c>
      <c r="CW2574">
        <v>773</v>
      </c>
      <c r="CX2574">
        <v>4053</v>
      </c>
      <c r="CY2574">
        <v>3040</v>
      </c>
      <c r="CZ2574">
        <v>1216</v>
      </c>
      <c r="DA2574">
        <v>1013</v>
      </c>
      <c r="DB2574">
        <v>4391</v>
      </c>
      <c r="DC2574">
        <v>26000</v>
      </c>
      <c r="DD2574">
        <v>1013</v>
      </c>
      <c r="DE2574">
        <v>28019</v>
      </c>
      <c r="DF2574">
        <v>0</v>
      </c>
      <c r="DG2574">
        <v>50000</v>
      </c>
      <c r="DH2574">
        <v>0</v>
      </c>
      <c r="DI2574">
        <v>0</v>
      </c>
      <c r="DJ2574">
        <v>94920</v>
      </c>
      <c r="DK2574">
        <v>174663</v>
      </c>
      <c r="DL2574">
        <v>194235</v>
      </c>
      <c r="DM2574">
        <v>50591</v>
      </c>
      <c r="DN2574">
        <v>0</v>
      </c>
      <c r="DO2574">
        <v>1079302</v>
      </c>
      <c r="DP2574">
        <v>317700</v>
      </c>
      <c r="DQ2574">
        <v>-375392</v>
      </c>
      <c r="DR2574">
        <v>0</v>
      </c>
      <c r="DS2574">
        <v>0</v>
      </c>
    </row>
    <row r="2575" spans="1:123" x14ac:dyDescent="0.3">
      <c r="A2575" t="str">
        <f t="shared" si="40"/>
        <v>20341922</v>
      </c>
      <c r="B2575">
        <v>74</v>
      </c>
      <c r="C2575">
        <v>2034</v>
      </c>
      <c r="D2575">
        <v>192212</v>
      </c>
      <c r="E2575">
        <v>47</v>
      </c>
      <c r="F2575">
        <v>1732083</v>
      </c>
      <c r="G2575">
        <v>163105</v>
      </c>
      <c r="H2575">
        <v>550000</v>
      </c>
      <c r="I2575">
        <v>0</v>
      </c>
      <c r="J2575">
        <v>120000</v>
      </c>
      <c r="K2575">
        <v>85000</v>
      </c>
      <c r="L2575">
        <v>200000</v>
      </c>
      <c r="M2575">
        <v>56200</v>
      </c>
      <c r="N2575">
        <v>11500</v>
      </c>
      <c r="O2575">
        <v>25500</v>
      </c>
      <c r="P2575">
        <v>4500</v>
      </c>
      <c r="Q2575">
        <v>2000</v>
      </c>
      <c r="R2575">
        <v>0</v>
      </c>
      <c r="S2575">
        <v>5494</v>
      </c>
      <c r="T2575">
        <v>35000</v>
      </c>
      <c r="U2575">
        <v>36000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91062</v>
      </c>
      <c r="AD2575">
        <v>46915</v>
      </c>
      <c r="AE2575">
        <v>0</v>
      </c>
      <c r="AF2575">
        <v>137977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883217</v>
      </c>
      <c r="AO2575">
        <v>896782</v>
      </c>
      <c r="AP2575">
        <v>137977</v>
      </c>
      <c r="AQ2575">
        <v>0</v>
      </c>
      <c r="AR2575">
        <v>20000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0</v>
      </c>
      <c r="BI2575">
        <v>0</v>
      </c>
      <c r="BJ2575">
        <v>0</v>
      </c>
      <c r="BK2575">
        <v>1054759</v>
      </c>
      <c r="BL2575">
        <v>0</v>
      </c>
      <c r="BM2575">
        <v>0</v>
      </c>
      <c r="BN2575">
        <v>0</v>
      </c>
      <c r="BO2575">
        <v>0</v>
      </c>
      <c r="BP2575">
        <v>0</v>
      </c>
      <c r="BQ2575">
        <v>0</v>
      </c>
      <c r="BR2575">
        <v>6788</v>
      </c>
      <c r="BS2575">
        <v>0</v>
      </c>
      <c r="BT2575">
        <v>0</v>
      </c>
      <c r="BU2575">
        <v>0</v>
      </c>
      <c r="BV2575">
        <v>0</v>
      </c>
      <c r="BW2575">
        <v>0</v>
      </c>
      <c r="BX2575">
        <v>0</v>
      </c>
      <c r="BY2575">
        <v>0</v>
      </c>
      <c r="BZ2575">
        <v>0</v>
      </c>
      <c r="CA2575">
        <v>0</v>
      </c>
      <c r="CB2575">
        <v>0</v>
      </c>
      <c r="CC2575">
        <v>0</v>
      </c>
      <c r="CD2575">
        <v>0</v>
      </c>
      <c r="CE2575">
        <v>0</v>
      </c>
      <c r="CF2575">
        <v>0</v>
      </c>
      <c r="CG2575">
        <v>0</v>
      </c>
      <c r="CH2575">
        <v>0</v>
      </c>
      <c r="CI2575">
        <v>0</v>
      </c>
      <c r="CJ2575">
        <v>0</v>
      </c>
      <c r="CK2575">
        <v>0</v>
      </c>
      <c r="CL2575">
        <v>0</v>
      </c>
      <c r="CM2575">
        <v>0</v>
      </c>
      <c r="CN2575">
        <v>0</v>
      </c>
      <c r="CO2575">
        <v>0</v>
      </c>
      <c r="CP2575">
        <v>0</v>
      </c>
      <c r="CQ2575">
        <v>240527</v>
      </c>
      <c r="CR2575">
        <v>0</v>
      </c>
      <c r="CS2575">
        <v>0</v>
      </c>
      <c r="CT2575">
        <v>92636</v>
      </c>
      <c r="CU2575">
        <v>65000</v>
      </c>
      <c r="CV2575">
        <v>34000</v>
      </c>
      <c r="CW2575">
        <v>773</v>
      </c>
      <c r="CX2575">
        <v>4053</v>
      </c>
      <c r="CY2575">
        <v>3040</v>
      </c>
      <c r="CZ2575">
        <v>1216</v>
      </c>
      <c r="DA2575">
        <v>1013</v>
      </c>
      <c r="DB2575">
        <v>4391</v>
      </c>
      <c r="DC2575">
        <v>26000</v>
      </c>
      <c r="DD2575">
        <v>1013</v>
      </c>
      <c r="DE2575">
        <v>33019</v>
      </c>
      <c r="DF2575">
        <v>0</v>
      </c>
      <c r="DG2575">
        <v>50000</v>
      </c>
      <c r="DH2575">
        <v>0</v>
      </c>
      <c r="DI2575">
        <v>0</v>
      </c>
      <c r="DJ2575">
        <v>94920</v>
      </c>
      <c r="DK2575">
        <v>174663</v>
      </c>
      <c r="DL2575">
        <v>194235</v>
      </c>
      <c r="DM2575">
        <v>50591</v>
      </c>
      <c r="DN2575">
        <v>0</v>
      </c>
      <c r="DO2575">
        <v>1071090</v>
      </c>
      <c r="DP2575">
        <v>317700</v>
      </c>
      <c r="DQ2575">
        <v>6788</v>
      </c>
      <c r="DR2575">
        <v>0</v>
      </c>
      <c r="DS2575">
        <v>0</v>
      </c>
    </row>
    <row r="2576" spans="1:123" x14ac:dyDescent="0.3">
      <c r="A2576" t="str">
        <f t="shared" si="40"/>
        <v>20351923</v>
      </c>
      <c r="B2576">
        <v>74</v>
      </c>
      <c r="C2576">
        <v>2035</v>
      </c>
      <c r="D2576">
        <v>192312</v>
      </c>
      <c r="E2576">
        <v>44</v>
      </c>
      <c r="F2576">
        <v>1728503</v>
      </c>
      <c r="G2576">
        <v>163108</v>
      </c>
      <c r="H2576">
        <v>550000</v>
      </c>
      <c r="I2576">
        <v>0</v>
      </c>
      <c r="J2576">
        <v>120000</v>
      </c>
      <c r="K2576">
        <v>85000</v>
      </c>
      <c r="L2576">
        <v>200000</v>
      </c>
      <c r="M2576">
        <v>56200</v>
      </c>
      <c r="N2576">
        <v>11500</v>
      </c>
      <c r="O2576">
        <v>25500</v>
      </c>
      <c r="P2576">
        <v>4500</v>
      </c>
      <c r="Q2576">
        <v>2000</v>
      </c>
      <c r="R2576">
        <v>0</v>
      </c>
      <c r="S2576">
        <v>5305</v>
      </c>
      <c r="T2576">
        <v>35000</v>
      </c>
      <c r="U2576">
        <v>36000</v>
      </c>
      <c r="V2576">
        <v>0</v>
      </c>
      <c r="W2576">
        <v>5000</v>
      </c>
      <c r="X2576">
        <v>25000</v>
      </c>
      <c r="Y2576">
        <v>0</v>
      </c>
      <c r="Z2576">
        <v>0</v>
      </c>
      <c r="AA2576">
        <v>0</v>
      </c>
      <c r="AB2576">
        <v>0</v>
      </c>
      <c r="AC2576">
        <v>85473</v>
      </c>
      <c r="AD2576">
        <v>44036</v>
      </c>
      <c r="AE2576">
        <v>0</v>
      </c>
      <c r="AF2576">
        <v>129509</v>
      </c>
      <c r="AG2576">
        <v>44036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911496</v>
      </c>
      <c r="AO2576">
        <v>841744</v>
      </c>
      <c r="AP2576">
        <v>129509</v>
      </c>
      <c r="AQ2576">
        <v>0</v>
      </c>
      <c r="AR2576">
        <v>20000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0</v>
      </c>
      <c r="BI2576">
        <v>0</v>
      </c>
      <c r="BJ2576">
        <v>0</v>
      </c>
      <c r="BK2576">
        <v>991253</v>
      </c>
      <c r="BL2576">
        <v>0</v>
      </c>
      <c r="BM2576">
        <v>24862</v>
      </c>
      <c r="BN2576">
        <v>0</v>
      </c>
      <c r="BO2576">
        <v>0</v>
      </c>
      <c r="BP2576">
        <v>0</v>
      </c>
      <c r="BQ2576">
        <v>0</v>
      </c>
      <c r="BR2576">
        <v>0</v>
      </c>
      <c r="BS2576">
        <v>0</v>
      </c>
      <c r="BT2576">
        <v>0</v>
      </c>
      <c r="BU2576">
        <v>0</v>
      </c>
      <c r="BV2576">
        <v>0</v>
      </c>
      <c r="BW2576">
        <v>0</v>
      </c>
      <c r="BX2576">
        <v>0</v>
      </c>
      <c r="BY2576">
        <v>0</v>
      </c>
      <c r="BZ2576">
        <v>0</v>
      </c>
      <c r="CA2576">
        <v>0</v>
      </c>
      <c r="CB2576">
        <v>0</v>
      </c>
      <c r="CC2576">
        <v>0</v>
      </c>
      <c r="CD2576">
        <v>0</v>
      </c>
      <c r="CE2576">
        <v>0</v>
      </c>
      <c r="CF2576">
        <v>0</v>
      </c>
      <c r="CG2576">
        <v>0</v>
      </c>
      <c r="CH2576">
        <v>0</v>
      </c>
      <c r="CI2576">
        <v>0</v>
      </c>
      <c r="CJ2576">
        <v>0</v>
      </c>
      <c r="CK2576">
        <v>0</v>
      </c>
      <c r="CL2576">
        <v>0</v>
      </c>
      <c r="CM2576">
        <v>0</v>
      </c>
      <c r="CN2576">
        <v>0</v>
      </c>
      <c r="CO2576">
        <v>0</v>
      </c>
      <c r="CP2576">
        <v>0</v>
      </c>
      <c r="CQ2576">
        <v>195665</v>
      </c>
      <c r="CR2576">
        <v>0</v>
      </c>
      <c r="CS2576">
        <v>0</v>
      </c>
      <c r="CT2576">
        <v>92636</v>
      </c>
      <c r="CU2576">
        <v>65000</v>
      </c>
      <c r="CV2576">
        <v>34000</v>
      </c>
      <c r="CW2576">
        <v>773</v>
      </c>
      <c r="CX2576">
        <v>4053</v>
      </c>
      <c r="CY2576">
        <v>3040</v>
      </c>
      <c r="CZ2576">
        <v>1216</v>
      </c>
      <c r="DA2576">
        <v>1013</v>
      </c>
      <c r="DB2576">
        <v>4391</v>
      </c>
      <c r="DC2576">
        <v>26000</v>
      </c>
      <c r="DD2576">
        <v>1013</v>
      </c>
      <c r="DE2576">
        <v>38019</v>
      </c>
      <c r="DF2576">
        <v>0</v>
      </c>
      <c r="DG2576">
        <v>25000</v>
      </c>
      <c r="DH2576">
        <v>0</v>
      </c>
      <c r="DI2576">
        <v>0</v>
      </c>
      <c r="DJ2576">
        <v>94920</v>
      </c>
      <c r="DK2576">
        <v>174663</v>
      </c>
      <c r="DL2576">
        <v>194235</v>
      </c>
      <c r="DM2576">
        <v>50591</v>
      </c>
      <c r="DN2576">
        <v>0</v>
      </c>
      <c r="DO2576">
        <v>1006228</v>
      </c>
      <c r="DP2576">
        <v>317700</v>
      </c>
      <c r="DQ2576">
        <v>-49862</v>
      </c>
      <c r="DR2576">
        <v>0</v>
      </c>
      <c r="DS2576">
        <v>0</v>
      </c>
    </row>
    <row r="2577" spans="1:123" x14ac:dyDescent="0.3">
      <c r="A2577" t="str">
        <f t="shared" si="40"/>
        <v>20361924</v>
      </c>
      <c r="B2577">
        <v>74</v>
      </c>
      <c r="C2577">
        <v>2036</v>
      </c>
      <c r="D2577">
        <v>192412</v>
      </c>
      <c r="E2577">
        <v>18</v>
      </c>
      <c r="F2577">
        <v>1915379</v>
      </c>
      <c r="G2577">
        <v>163099</v>
      </c>
      <c r="H2577">
        <v>550000</v>
      </c>
      <c r="I2577">
        <v>0</v>
      </c>
      <c r="J2577">
        <v>120000</v>
      </c>
      <c r="K2577">
        <v>85000</v>
      </c>
      <c r="L2577">
        <v>200000</v>
      </c>
      <c r="M2577">
        <v>56200</v>
      </c>
      <c r="N2577">
        <v>11500</v>
      </c>
      <c r="O2577">
        <v>25500</v>
      </c>
      <c r="P2577">
        <v>4500</v>
      </c>
      <c r="Q2577">
        <v>2000</v>
      </c>
      <c r="R2577">
        <v>0</v>
      </c>
      <c r="S2577">
        <v>5091</v>
      </c>
      <c r="T2577">
        <v>35000</v>
      </c>
      <c r="U2577">
        <v>36000</v>
      </c>
      <c r="V2577">
        <v>0</v>
      </c>
      <c r="W2577">
        <v>5000</v>
      </c>
      <c r="X2577">
        <v>25000</v>
      </c>
      <c r="Y2577">
        <v>0</v>
      </c>
      <c r="Z2577">
        <v>0</v>
      </c>
      <c r="AA2577">
        <v>0</v>
      </c>
      <c r="AB2577">
        <v>0</v>
      </c>
      <c r="AC2577">
        <v>35363</v>
      </c>
      <c r="AD2577">
        <v>0</v>
      </c>
      <c r="AE2577">
        <v>0</v>
      </c>
      <c r="AF2577">
        <v>53583</v>
      </c>
      <c r="AG2577">
        <v>0</v>
      </c>
      <c r="AH2577">
        <v>0</v>
      </c>
      <c r="AI2577">
        <v>44036</v>
      </c>
      <c r="AJ2577">
        <v>0</v>
      </c>
      <c r="AK2577">
        <v>44036</v>
      </c>
      <c r="AL2577">
        <v>44036</v>
      </c>
      <c r="AM2577">
        <v>0</v>
      </c>
      <c r="AN2577">
        <v>987208</v>
      </c>
      <c r="AO2577">
        <v>348260</v>
      </c>
      <c r="AP2577">
        <v>53583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50591</v>
      </c>
      <c r="AW2577">
        <v>0</v>
      </c>
      <c r="AX2577">
        <v>33684</v>
      </c>
      <c r="AY2577">
        <v>0</v>
      </c>
      <c r="AZ2577">
        <v>0</v>
      </c>
      <c r="BA2577">
        <v>25000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0</v>
      </c>
      <c r="BI2577">
        <v>0</v>
      </c>
      <c r="BJ2577">
        <v>0</v>
      </c>
      <c r="BK2577">
        <v>511117</v>
      </c>
      <c r="BL2577">
        <v>0</v>
      </c>
      <c r="BM2577">
        <v>53509</v>
      </c>
      <c r="BN2577">
        <v>92636</v>
      </c>
      <c r="BO2577">
        <v>65000</v>
      </c>
      <c r="BP2577">
        <v>0</v>
      </c>
      <c r="BQ2577">
        <v>0</v>
      </c>
      <c r="BR2577">
        <v>0</v>
      </c>
      <c r="BS2577">
        <v>0</v>
      </c>
      <c r="BT2577">
        <v>0</v>
      </c>
      <c r="BU2577">
        <v>0</v>
      </c>
      <c r="BV2577">
        <v>0</v>
      </c>
      <c r="BW2577">
        <v>33000</v>
      </c>
      <c r="BX2577">
        <v>763</v>
      </c>
      <c r="BY2577">
        <v>4000</v>
      </c>
      <c r="BZ2577">
        <v>3000</v>
      </c>
      <c r="CA2577">
        <v>1200</v>
      </c>
      <c r="CB2577">
        <v>1000</v>
      </c>
      <c r="CC2577">
        <v>4333</v>
      </c>
      <c r="CD2577">
        <v>20000</v>
      </c>
      <c r="CE2577">
        <v>1000</v>
      </c>
      <c r="CF2577">
        <v>38019</v>
      </c>
      <c r="CG2577">
        <v>0</v>
      </c>
      <c r="CH2577">
        <v>0</v>
      </c>
      <c r="CI2577">
        <v>0</v>
      </c>
      <c r="CJ2577">
        <v>0</v>
      </c>
      <c r="CK2577">
        <v>0</v>
      </c>
      <c r="CL2577">
        <v>0</v>
      </c>
      <c r="CM2577">
        <v>0</v>
      </c>
      <c r="CN2577">
        <v>0</v>
      </c>
      <c r="CO2577">
        <v>0</v>
      </c>
      <c r="CP2577">
        <v>0</v>
      </c>
      <c r="CQ2577">
        <v>122156</v>
      </c>
      <c r="CR2577">
        <v>0</v>
      </c>
      <c r="CS2577">
        <v>0</v>
      </c>
      <c r="CT2577">
        <v>0</v>
      </c>
      <c r="CU2577">
        <v>0</v>
      </c>
      <c r="CV2577">
        <v>1000</v>
      </c>
      <c r="CW2577">
        <v>10</v>
      </c>
      <c r="CX2577">
        <v>53</v>
      </c>
      <c r="CY2577">
        <v>40</v>
      </c>
      <c r="CZ2577">
        <v>16</v>
      </c>
      <c r="DA2577">
        <v>13</v>
      </c>
      <c r="DB2577">
        <v>58</v>
      </c>
      <c r="DC2577">
        <v>6000</v>
      </c>
      <c r="DD2577">
        <v>13</v>
      </c>
      <c r="DE2577">
        <v>0</v>
      </c>
      <c r="DF2577">
        <v>0</v>
      </c>
      <c r="DG2577">
        <v>0</v>
      </c>
      <c r="DH2577">
        <v>0</v>
      </c>
      <c r="DI2577">
        <v>0</v>
      </c>
      <c r="DJ2577">
        <v>61236</v>
      </c>
      <c r="DK2577">
        <v>149663</v>
      </c>
      <c r="DL2577">
        <v>194235</v>
      </c>
      <c r="DM2577">
        <v>0</v>
      </c>
      <c r="DN2577">
        <v>0</v>
      </c>
      <c r="DO2577">
        <v>578529</v>
      </c>
      <c r="DP2577">
        <v>317700</v>
      </c>
      <c r="DQ2577">
        <v>-750427</v>
      </c>
      <c r="DR2577">
        <v>298693</v>
      </c>
      <c r="DS2577">
        <v>0</v>
      </c>
    </row>
    <row r="2578" spans="1:123" x14ac:dyDescent="0.3">
      <c r="A2578" t="str">
        <f t="shared" si="40"/>
        <v>20371925</v>
      </c>
      <c r="B2578">
        <v>74</v>
      </c>
      <c r="C2578">
        <v>2037</v>
      </c>
      <c r="D2578">
        <v>192512</v>
      </c>
      <c r="E2578">
        <v>39</v>
      </c>
      <c r="F2578">
        <v>2052736</v>
      </c>
      <c r="G2578">
        <v>163089</v>
      </c>
      <c r="H2578">
        <v>550000</v>
      </c>
      <c r="I2578">
        <v>0</v>
      </c>
      <c r="J2578">
        <v>120000</v>
      </c>
      <c r="K2578">
        <v>85000</v>
      </c>
      <c r="L2578">
        <v>200000</v>
      </c>
      <c r="M2578">
        <v>56200</v>
      </c>
      <c r="N2578">
        <v>11500</v>
      </c>
      <c r="O2578">
        <v>25500</v>
      </c>
      <c r="P2578">
        <v>4500</v>
      </c>
      <c r="Q2578">
        <v>2000</v>
      </c>
      <c r="R2578">
        <v>0</v>
      </c>
      <c r="S2578">
        <v>4878</v>
      </c>
      <c r="T2578">
        <v>35000</v>
      </c>
      <c r="U2578">
        <v>36000</v>
      </c>
      <c r="V2578">
        <v>0</v>
      </c>
      <c r="W2578">
        <v>5000</v>
      </c>
      <c r="X2578">
        <v>0</v>
      </c>
      <c r="Y2578">
        <v>0</v>
      </c>
      <c r="Z2578">
        <v>0</v>
      </c>
      <c r="AA2578">
        <v>0</v>
      </c>
      <c r="AB2578">
        <v>44036</v>
      </c>
      <c r="AC2578">
        <v>75376</v>
      </c>
      <c r="AD2578">
        <v>0</v>
      </c>
      <c r="AE2578">
        <v>44036</v>
      </c>
      <c r="AF2578">
        <v>70174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945404</v>
      </c>
      <c r="AO2578">
        <v>742308</v>
      </c>
      <c r="AP2578">
        <v>114210</v>
      </c>
      <c r="AQ2578">
        <v>0</v>
      </c>
      <c r="AR2578">
        <v>14843</v>
      </c>
      <c r="AS2578">
        <v>0</v>
      </c>
      <c r="AT2578">
        <v>0</v>
      </c>
      <c r="AU2578">
        <v>0</v>
      </c>
      <c r="AV2578">
        <v>0</v>
      </c>
      <c r="AW2578">
        <v>9636</v>
      </c>
      <c r="AX2578">
        <v>44867</v>
      </c>
      <c r="AY2578">
        <v>0</v>
      </c>
      <c r="AZ2578">
        <v>0</v>
      </c>
      <c r="BA2578">
        <v>25000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0</v>
      </c>
      <c r="BI2578">
        <v>0</v>
      </c>
      <c r="BJ2578">
        <v>0</v>
      </c>
      <c r="BK2578">
        <v>950865</v>
      </c>
      <c r="BL2578">
        <v>0</v>
      </c>
      <c r="BM2578">
        <v>33509</v>
      </c>
      <c r="BN2578">
        <v>0</v>
      </c>
      <c r="BO2578">
        <v>0</v>
      </c>
      <c r="BP2578">
        <v>0</v>
      </c>
      <c r="BQ2578">
        <v>0</v>
      </c>
      <c r="BR2578">
        <v>0</v>
      </c>
      <c r="BS2578">
        <v>0</v>
      </c>
      <c r="BT2578">
        <v>0</v>
      </c>
      <c r="BU2578">
        <v>0</v>
      </c>
      <c r="BV2578">
        <v>0</v>
      </c>
      <c r="BW2578">
        <v>1000</v>
      </c>
      <c r="BX2578">
        <v>10</v>
      </c>
      <c r="BY2578">
        <v>53</v>
      </c>
      <c r="BZ2578">
        <v>40</v>
      </c>
      <c r="CA2578">
        <v>16</v>
      </c>
      <c r="CB2578">
        <v>13</v>
      </c>
      <c r="CC2578">
        <v>58</v>
      </c>
      <c r="CD2578">
        <v>6000</v>
      </c>
      <c r="CE2578">
        <v>13</v>
      </c>
      <c r="CF2578">
        <v>0</v>
      </c>
      <c r="CG2578">
        <v>0</v>
      </c>
      <c r="CH2578">
        <v>0</v>
      </c>
      <c r="CI2578">
        <v>0</v>
      </c>
      <c r="CJ2578">
        <v>0</v>
      </c>
      <c r="CK2578">
        <v>0</v>
      </c>
      <c r="CL2578">
        <v>0</v>
      </c>
      <c r="CM2578">
        <v>0</v>
      </c>
      <c r="CN2578">
        <v>0</v>
      </c>
      <c r="CO2578">
        <v>0</v>
      </c>
      <c r="CP2578">
        <v>0</v>
      </c>
      <c r="CQ2578">
        <v>68647</v>
      </c>
      <c r="CR2578">
        <v>0</v>
      </c>
      <c r="CS2578">
        <v>0</v>
      </c>
      <c r="CT2578">
        <v>0</v>
      </c>
      <c r="CU2578">
        <v>0</v>
      </c>
      <c r="CV2578">
        <v>0</v>
      </c>
      <c r="CW2578">
        <v>0</v>
      </c>
      <c r="CX2578">
        <v>0</v>
      </c>
      <c r="CY2578">
        <v>0</v>
      </c>
      <c r="CZ2578">
        <v>0</v>
      </c>
      <c r="DA2578">
        <v>0</v>
      </c>
      <c r="DB2578">
        <v>0</v>
      </c>
      <c r="DC2578">
        <v>0</v>
      </c>
      <c r="DD2578">
        <v>0</v>
      </c>
      <c r="DE2578">
        <v>0</v>
      </c>
      <c r="DF2578">
        <v>0</v>
      </c>
      <c r="DG2578">
        <v>0</v>
      </c>
      <c r="DH2578">
        <v>0</v>
      </c>
      <c r="DI2578">
        <v>0</v>
      </c>
      <c r="DJ2578">
        <v>16369</v>
      </c>
      <c r="DK2578">
        <v>124663</v>
      </c>
      <c r="DL2578">
        <v>184599</v>
      </c>
      <c r="DM2578">
        <v>0</v>
      </c>
      <c r="DN2578">
        <v>0</v>
      </c>
      <c r="DO2578">
        <v>394278</v>
      </c>
      <c r="DP2578">
        <v>317700</v>
      </c>
      <c r="DQ2578">
        <v>-435060</v>
      </c>
      <c r="DR2578">
        <v>314844</v>
      </c>
      <c r="DS2578">
        <v>0</v>
      </c>
    </row>
    <row r="2579" spans="1:123" x14ac:dyDescent="0.3">
      <c r="A2579" t="str">
        <f t="shared" si="40"/>
        <v>20381926</v>
      </c>
      <c r="B2579">
        <v>74</v>
      </c>
      <c r="C2579">
        <v>2038</v>
      </c>
      <c r="D2579">
        <v>192612</v>
      </c>
      <c r="E2579">
        <v>38</v>
      </c>
      <c r="F2579">
        <v>1814365</v>
      </c>
      <c r="G2579">
        <v>163079</v>
      </c>
      <c r="H2579">
        <v>550000</v>
      </c>
      <c r="I2579">
        <v>0</v>
      </c>
      <c r="J2579">
        <v>90000</v>
      </c>
      <c r="K2579">
        <v>85000</v>
      </c>
      <c r="L2579">
        <v>200000</v>
      </c>
      <c r="M2579">
        <v>56200</v>
      </c>
      <c r="N2579">
        <v>11500</v>
      </c>
      <c r="O2579">
        <v>25500</v>
      </c>
      <c r="P2579">
        <v>4500</v>
      </c>
      <c r="Q2579">
        <v>2000</v>
      </c>
      <c r="R2579">
        <v>0</v>
      </c>
      <c r="S2579">
        <v>4664</v>
      </c>
      <c r="T2579">
        <v>35000</v>
      </c>
      <c r="U2579">
        <v>36000</v>
      </c>
      <c r="V2579">
        <v>0</v>
      </c>
      <c r="W2579">
        <v>5000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73028</v>
      </c>
      <c r="AD2579">
        <v>0</v>
      </c>
      <c r="AE2579">
        <v>0</v>
      </c>
      <c r="AF2579">
        <v>110652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874712</v>
      </c>
      <c r="AO2579">
        <v>719183</v>
      </c>
      <c r="AP2579">
        <v>110652</v>
      </c>
      <c r="AQ2579">
        <v>0</v>
      </c>
      <c r="AR2579">
        <v>13602</v>
      </c>
      <c r="AS2579">
        <v>0</v>
      </c>
      <c r="AT2579">
        <v>0</v>
      </c>
      <c r="AU2579">
        <v>0</v>
      </c>
      <c r="AV2579">
        <v>0</v>
      </c>
      <c r="AW2579">
        <v>8719</v>
      </c>
      <c r="AX2579">
        <v>16369</v>
      </c>
      <c r="AY2579">
        <v>0</v>
      </c>
      <c r="AZ2579">
        <v>0</v>
      </c>
      <c r="BA2579">
        <v>25000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0</v>
      </c>
      <c r="BI2579">
        <v>0</v>
      </c>
      <c r="BJ2579">
        <v>0</v>
      </c>
      <c r="BK2579">
        <v>893525</v>
      </c>
      <c r="BL2579">
        <v>0</v>
      </c>
      <c r="BM2579">
        <v>13509</v>
      </c>
      <c r="BN2579">
        <v>0</v>
      </c>
      <c r="BO2579">
        <v>0</v>
      </c>
      <c r="BP2579">
        <v>0</v>
      </c>
      <c r="BQ2579">
        <v>0</v>
      </c>
      <c r="BR2579">
        <v>0</v>
      </c>
      <c r="BS2579">
        <v>0</v>
      </c>
      <c r="BT2579">
        <v>0</v>
      </c>
      <c r="BU2579">
        <v>0</v>
      </c>
      <c r="BV2579">
        <v>0</v>
      </c>
      <c r="BW2579">
        <v>0</v>
      </c>
      <c r="BX2579">
        <v>0</v>
      </c>
      <c r="BY2579">
        <v>0</v>
      </c>
      <c r="BZ2579">
        <v>0</v>
      </c>
      <c r="CA2579">
        <v>0</v>
      </c>
      <c r="CB2579">
        <v>0</v>
      </c>
      <c r="CC2579">
        <v>0</v>
      </c>
      <c r="CD2579">
        <v>0</v>
      </c>
      <c r="CE2579">
        <v>0</v>
      </c>
      <c r="CF2579">
        <v>0</v>
      </c>
      <c r="CG2579">
        <v>0</v>
      </c>
      <c r="CH2579">
        <v>0</v>
      </c>
      <c r="CI2579">
        <v>0</v>
      </c>
      <c r="CJ2579">
        <v>0</v>
      </c>
      <c r="CK2579">
        <v>0</v>
      </c>
      <c r="CL2579">
        <v>0</v>
      </c>
      <c r="CM2579">
        <v>0</v>
      </c>
      <c r="CN2579">
        <v>0</v>
      </c>
      <c r="CO2579">
        <v>0</v>
      </c>
      <c r="CP2579">
        <v>0</v>
      </c>
      <c r="CQ2579">
        <v>35138</v>
      </c>
      <c r="CR2579">
        <v>0</v>
      </c>
      <c r="CS2579">
        <v>0</v>
      </c>
      <c r="CT2579">
        <v>0</v>
      </c>
      <c r="CU2579">
        <v>0</v>
      </c>
      <c r="CV2579">
        <v>0</v>
      </c>
      <c r="CW2579">
        <v>0</v>
      </c>
      <c r="CX2579">
        <v>0</v>
      </c>
      <c r="CY2579">
        <v>0</v>
      </c>
      <c r="CZ2579">
        <v>0</v>
      </c>
      <c r="DA2579">
        <v>0</v>
      </c>
      <c r="DB2579">
        <v>0</v>
      </c>
      <c r="DC2579">
        <v>0</v>
      </c>
      <c r="DD2579">
        <v>0</v>
      </c>
      <c r="DE2579">
        <v>0</v>
      </c>
      <c r="DF2579">
        <v>0</v>
      </c>
      <c r="DG2579">
        <v>0</v>
      </c>
      <c r="DH2579">
        <v>0</v>
      </c>
      <c r="DI2579">
        <v>0</v>
      </c>
      <c r="DJ2579">
        <v>0</v>
      </c>
      <c r="DK2579">
        <v>99663</v>
      </c>
      <c r="DL2579">
        <v>175880</v>
      </c>
      <c r="DM2579">
        <v>0</v>
      </c>
      <c r="DN2579">
        <v>0</v>
      </c>
      <c r="DO2579">
        <v>310681</v>
      </c>
      <c r="DP2579">
        <v>317700</v>
      </c>
      <c r="DQ2579">
        <v>-295295</v>
      </c>
      <c r="DR2579">
        <v>231698</v>
      </c>
      <c r="DS2579">
        <v>0</v>
      </c>
    </row>
    <row r="2580" spans="1:123" x14ac:dyDescent="0.3">
      <c r="A2580" t="str">
        <f t="shared" si="40"/>
        <v>20391927</v>
      </c>
      <c r="B2580">
        <v>74</v>
      </c>
      <c r="C2580">
        <v>2039</v>
      </c>
      <c r="D2580">
        <v>192712</v>
      </c>
      <c r="E2580">
        <v>44</v>
      </c>
      <c r="F2580">
        <v>1639578</v>
      </c>
      <c r="G2580">
        <v>163069</v>
      </c>
      <c r="H2580">
        <v>550000</v>
      </c>
      <c r="I2580">
        <v>0</v>
      </c>
      <c r="J2580">
        <v>90000</v>
      </c>
      <c r="K2580">
        <v>85000</v>
      </c>
      <c r="L2580">
        <v>200000</v>
      </c>
      <c r="M2580">
        <v>56200</v>
      </c>
      <c r="N2580">
        <v>11500</v>
      </c>
      <c r="O2580">
        <v>25500</v>
      </c>
      <c r="P2580">
        <v>4500</v>
      </c>
      <c r="Q2580">
        <v>2000</v>
      </c>
      <c r="R2580">
        <v>0</v>
      </c>
      <c r="S2580">
        <v>4451</v>
      </c>
      <c r="T2580">
        <v>35000</v>
      </c>
      <c r="U2580">
        <v>36000</v>
      </c>
      <c r="V2580">
        <v>0</v>
      </c>
      <c r="W2580">
        <v>5000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85239</v>
      </c>
      <c r="AD2580">
        <v>43915</v>
      </c>
      <c r="AE2580">
        <v>0</v>
      </c>
      <c r="AF2580">
        <v>129154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855998</v>
      </c>
      <c r="AO2580">
        <v>839432</v>
      </c>
      <c r="AP2580">
        <v>129154</v>
      </c>
      <c r="AQ2580">
        <v>0</v>
      </c>
      <c r="AR2580">
        <v>20000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0</v>
      </c>
      <c r="BI2580">
        <v>0</v>
      </c>
      <c r="BJ2580">
        <v>0</v>
      </c>
      <c r="BK2580">
        <v>988586</v>
      </c>
      <c r="BL2580">
        <v>0</v>
      </c>
      <c r="BM2580">
        <v>0</v>
      </c>
      <c r="BN2580">
        <v>0</v>
      </c>
      <c r="BO2580">
        <v>0</v>
      </c>
      <c r="BP2580">
        <v>0</v>
      </c>
      <c r="BQ2580">
        <v>0</v>
      </c>
      <c r="BR2580">
        <v>5936</v>
      </c>
      <c r="BS2580">
        <v>0</v>
      </c>
      <c r="BT2580">
        <v>0</v>
      </c>
      <c r="BU2580">
        <v>0</v>
      </c>
      <c r="BV2580">
        <v>0</v>
      </c>
      <c r="BW2580">
        <v>0</v>
      </c>
      <c r="BX2580">
        <v>0</v>
      </c>
      <c r="BY2580">
        <v>0</v>
      </c>
      <c r="BZ2580">
        <v>0</v>
      </c>
      <c r="CA2580">
        <v>0</v>
      </c>
      <c r="CB2580">
        <v>0</v>
      </c>
      <c r="CC2580">
        <v>0</v>
      </c>
      <c r="CD2580">
        <v>0</v>
      </c>
      <c r="CE2580">
        <v>0</v>
      </c>
      <c r="CF2580">
        <v>0</v>
      </c>
      <c r="CG2580">
        <v>0</v>
      </c>
      <c r="CH2580">
        <v>0</v>
      </c>
      <c r="CI2580">
        <v>0</v>
      </c>
      <c r="CJ2580">
        <v>0</v>
      </c>
      <c r="CK2580">
        <v>0</v>
      </c>
      <c r="CL2580">
        <v>0</v>
      </c>
      <c r="CM2580">
        <v>0</v>
      </c>
      <c r="CN2580">
        <v>0</v>
      </c>
      <c r="CO2580">
        <v>0</v>
      </c>
      <c r="CP2580">
        <v>0</v>
      </c>
      <c r="CQ2580">
        <v>21074</v>
      </c>
      <c r="CR2580">
        <v>0</v>
      </c>
      <c r="CS2580">
        <v>0</v>
      </c>
      <c r="CT2580">
        <v>0</v>
      </c>
      <c r="CU2580">
        <v>0</v>
      </c>
      <c r="CV2580">
        <v>0</v>
      </c>
      <c r="CW2580">
        <v>0</v>
      </c>
      <c r="CX2580">
        <v>0</v>
      </c>
      <c r="CY2580">
        <v>0</v>
      </c>
      <c r="CZ2580">
        <v>0</v>
      </c>
      <c r="DA2580">
        <v>0</v>
      </c>
      <c r="DB2580">
        <v>0</v>
      </c>
      <c r="DC2580">
        <v>0</v>
      </c>
      <c r="DD2580">
        <v>0</v>
      </c>
      <c r="DE2580">
        <v>0</v>
      </c>
      <c r="DF2580">
        <v>0</v>
      </c>
      <c r="DG2580">
        <v>0</v>
      </c>
      <c r="DH2580">
        <v>0</v>
      </c>
      <c r="DI2580">
        <v>0</v>
      </c>
      <c r="DJ2580">
        <v>0</v>
      </c>
      <c r="DK2580">
        <v>99663</v>
      </c>
      <c r="DL2580">
        <v>175880</v>
      </c>
      <c r="DM2580">
        <v>0</v>
      </c>
      <c r="DN2580">
        <v>0</v>
      </c>
      <c r="DO2580">
        <v>296617</v>
      </c>
      <c r="DP2580">
        <v>317700</v>
      </c>
      <c r="DQ2580">
        <v>5936</v>
      </c>
      <c r="DR2580">
        <v>0</v>
      </c>
      <c r="DS2580">
        <v>0</v>
      </c>
    </row>
    <row r="2581" spans="1:123" x14ac:dyDescent="0.3">
      <c r="A2581" t="str">
        <f t="shared" si="40"/>
        <v>20401928</v>
      </c>
      <c r="B2581">
        <v>74</v>
      </c>
      <c r="C2581">
        <v>2040</v>
      </c>
      <c r="D2581">
        <v>192812</v>
      </c>
      <c r="E2581">
        <v>52</v>
      </c>
      <c r="F2581">
        <v>1856352</v>
      </c>
      <c r="G2581">
        <v>163060</v>
      </c>
      <c r="H2581">
        <v>550000</v>
      </c>
      <c r="I2581">
        <v>0</v>
      </c>
      <c r="J2581">
        <v>90000</v>
      </c>
      <c r="K2581">
        <v>85000</v>
      </c>
      <c r="L2581">
        <v>200000</v>
      </c>
      <c r="M2581">
        <v>56200</v>
      </c>
      <c r="N2581">
        <v>11500</v>
      </c>
      <c r="O2581">
        <v>25500</v>
      </c>
      <c r="P2581">
        <v>4500</v>
      </c>
      <c r="Q2581">
        <v>2000</v>
      </c>
      <c r="R2581">
        <v>0</v>
      </c>
      <c r="S2581">
        <v>4237</v>
      </c>
      <c r="T2581">
        <v>35000</v>
      </c>
      <c r="U2581">
        <v>36000</v>
      </c>
      <c r="V2581">
        <v>0</v>
      </c>
      <c r="W2581">
        <v>10000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100126</v>
      </c>
      <c r="AD2581">
        <v>51585</v>
      </c>
      <c r="AE2581">
        <v>0</v>
      </c>
      <c r="AF2581">
        <v>151711</v>
      </c>
      <c r="AG2581">
        <v>51585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828226</v>
      </c>
      <c r="AO2581">
        <v>986044</v>
      </c>
      <c r="AP2581">
        <v>151711</v>
      </c>
      <c r="AQ2581">
        <v>0</v>
      </c>
      <c r="AR2581">
        <v>20000</v>
      </c>
      <c r="AS2581">
        <v>0</v>
      </c>
      <c r="AT2581">
        <v>0</v>
      </c>
      <c r="AU2581">
        <v>0</v>
      </c>
      <c r="AV2581">
        <v>0</v>
      </c>
      <c r="AW2581">
        <v>19301</v>
      </c>
      <c r="AX2581">
        <v>0</v>
      </c>
      <c r="AY2581">
        <v>7926</v>
      </c>
      <c r="AZ2581">
        <v>0</v>
      </c>
      <c r="BA2581">
        <v>25000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0</v>
      </c>
      <c r="BI2581">
        <v>0</v>
      </c>
      <c r="BJ2581">
        <v>0</v>
      </c>
      <c r="BK2581">
        <v>1209982</v>
      </c>
      <c r="BL2581">
        <v>0</v>
      </c>
      <c r="BM2581">
        <v>358</v>
      </c>
      <c r="BN2581">
        <v>0</v>
      </c>
      <c r="BO2581">
        <v>0</v>
      </c>
      <c r="BP2581">
        <v>0</v>
      </c>
      <c r="BQ2581">
        <v>0</v>
      </c>
      <c r="BR2581">
        <v>0</v>
      </c>
      <c r="BS2581">
        <v>0</v>
      </c>
      <c r="BT2581">
        <v>0</v>
      </c>
      <c r="BU2581">
        <v>0</v>
      </c>
      <c r="BV2581">
        <v>0</v>
      </c>
      <c r="BW2581">
        <v>0</v>
      </c>
      <c r="BX2581">
        <v>0</v>
      </c>
      <c r="BY2581">
        <v>0</v>
      </c>
      <c r="BZ2581">
        <v>0</v>
      </c>
      <c r="CA2581">
        <v>0</v>
      </c>
      <c r="CB2581">
        <v>0</v>
      </c>
      <c r="CC2581">
        <v>0</v>
      </c>
      <c r="CD2581">
        <v>0</v>
      </c>
      <c r="CE2581">
        <v>0</v>
      </c>
      <c r="CF2581">
        <v>0</v>
      </c>
      <c r="CG2581">
        <v>0</v>
      </c>
      <c r="CH2581">
        <v>0</v>
      </c>
      <c r="CI2581">
        <v>0</v>
      </c>
      <c r="CJ2581">
        <v>0</v>
      </c>
      <c r="CK2581">
        <v>0</v>
      </c>
      <c r="CL2581">
        <v>0</v>
      </c>
      <c r="CM2581">
        <v>0</v>
      </c>
      <c r="CN2581">
        <v>0</v>
      </c>
      <c r="CO2581">
        <v>0</v>
      </c>
      <c r="CP2581">
        <v>0</v>
      </c>
      <c r="CQ2581">
        <v>716</v>
      </c>
      <c r="CR2581">
        <v>0</v>
      </c>
      <c r="CS2581">
        <v>0</v>
      </c>
      <c r="CT2581">
        <v>0</v>
      </c>
      <c r="CU2581">
        <v>0</v>
      </c>
      <c r="CV2581">
        <v>0</v>
      </c>
      <c r="CW2581">
        <v>0</v>
      </c>
      <c r="CX2581">
        <v>0</v>
      </c>
      <c r="CY2581">
        <v>0</v>
      </c>
      <c r="CZ2581">
        <v>0</v>
      </c>
      <c r="DA2581">
        <v>0</v>
      </c>
      <c r="DB2581">
        <v>0</v>
      </c>
      <c r="DC2581">
        <v>0</v>
      </c>
      <c r="DD2581">
        <v>0</v>
      </c>
      <c r="DE2581">
        <v>0</v>
      </c>
      <c r="DF2581">
        <v>0</v>
      </c>
      <c r="DG2581">
        <v>0</v>
      </c>
      <c r="DH2581">
        <v>0</v>
      </c>
      <c r="DI2581">
        <v>0</v>
      </c>
      <c r="DJ2581">
        <v>0</v>
      </c>
      <c r="DK2581">
        <v>74663</v>
      </c>
      <c r="DL2581">
        <v>156578</v>
      </c>
      <c r="DM2581">
        <v>0</v>
      </c>
      <c r="DN2581">
        <v>0</v>
      </c>
      <c r="DO2581">
        <v>231957</v>
      </c>
      <c r="DP2581">
        <v>317700</v>
      </c>
      <c r="DQ2581">
        <v>-61505</v>
      </c>
      <c r="DR2581">
        <v>16846</v>
      </c>
      <c r="DS2581">
        <v>0</v>
      </c>
    </row>
    <row r="2582" spans="1:123" x14ac:dyDescent="0.3">
      <c r="A2582" t="str">
        <f t="shared" si="40"/>
        <v>20411929</v>
      </c>
      <c r="B2582">
        <v>74</v>
      </c>
      <c r="C2582">
        <v>2041</v>
      </c>
      <c r="D2582">
        <v>192912</v>
      </c>
      <c r="E2582">
        <v>17</v>
      </c>
      <c r="F2582">
        <v>2074878</v>
      </c>
      <c r="G2582">
        <v>163056</v>
      </c>
      <c r="H2582">
        <v>550000</v>
      </c>
      <c r="I2582">
        <v>0</v>
      </c>
      <c r="J2582">
        <v>0</v>
      </c>
      <c r="K2582">
        <v>85000</v>
      </c>
      <c r="L2582">
        <v>200000</v>
      </c>
      <c r="M2582">
        <v>56200</v>
      </c>
      <c r="N2582">
        <v>11500</v>
      </c>
      <c r="O2582">
        <v>25500</v>
      </c>
      <c r="P2582">
        <v>4500</v>
      </c>
      <c r="Q2582">
        <v>2000</v>
      </c>
      <c r="R2582">
        <v>0</v>
      </c>
      <c r="S2582">
        <v>4023</v>
      </c>
      <c r="T2582">
        <v>35000</v>
      </c>
      <c r="U2582">
        <v>36000</v>
      </c>
      <c r="V2582">
        <v>0</v>
      </c>
      <c r="W2582">
        <v>10000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32733</v>
      </c>
      <c r="AD2582">
        <v>0</v>
      </c>
      <c r="AE2582">
        <v>0</v>
      </c>
      <c r="AF2582">
        <v>49598</v>
      </c>
      <c r="AG2582">
        <v>0</v>
      </c>
      <c r="AH2582">
        <v>0</v>
      </c>
      <c r="AI2582">
        <v>51585</v>
      </c>
      <c r="AJ2582">
        <v>0</v>
      </c>
      <c r="AK2582">
        <v>51585</v>
      </c>
      <c r="AL2582">
        <v>51585</v>
      </c>
      <c r="AM2582">
        <v>0</v>
      </c>
      <c r="AN2582">
        <v>840125</v>
      </c>
      <c r="AO2582">
        <v>322360</v>
      </c>
      <c r="AP2582">
        <v>49598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25000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0</v>
      </c>
      <c r="BI2582">
        <v>0</v>
      </c>
      <c r="BJ2582">
        <v>0</v>
      </c>
      <c r="BK2582">
        <v>396958</v>
      </c>
      <c r="BL2582">
        <v>0</v>
      </c>
      <c r="BM2582">
        <v>0</v>
      </c>
      <c r="BN2582">
        <v>0</v>
      </c>
      <c r="BO2582">
        <v>0</v>
      </c>
      <c r="BP2582">
        <v>0</v>
      </c>
      <c r="BQ2582">
        <v>0</v>
      </c>
      <c r="BR2582">
        <v>0</v>
      </c>
      <c r="BS2582">
        <v>0</v>
      </c>
      <c r="BT2582">
        <v>0</v>
      </c>
      <c r="BU2582">
        <v>0</v>
      </c>
      <c r="BV2582">
        <v>0</v>
      </c>
      <c r="BW2582">
        <v>0</v>
      </c>
      <c r="BX2582">
        <v>0</v>
      </c>
      <c r="BY2582">
        <v>0</v>
      </c>
      <c r="BZ2582">
        <v>0</v>
      </c>
      <c r="CA2582">
        <v>0</v>
      </c>
      <c r="CB2582">
        <v>0</v>
      </c>
      <c r="CC2582">
        <v>0</v>
      </c>
      <c r="CD2582">
        <v>0</v>
      </c>
      <c r="CE2582">
        <v>0</v>
      </c>
      <c r="CF2582">
        <v>0</v>
      </c>
      <c r="CG2582">
        <v>0</v>
      </c>
      <c r="CH2582">
        <v>0</v>
      </c>
      <c r="CI2582">
        <v>0</v>
      </c>
      <c r="CJ2582">
        <v>0</v>
      </c>
      <c r="CK2582">
        <v>0</v>
      </c>
      <c r="CL2582">
        <v>0</v>
      </c>
      <c r="CM2582">
        <v>0</v>
      </c>
      <c r="CN2582">
        <v>0</v>
      </c>
      <c r="CO2582">
        <v>0</v>
      </c>
      <c r="CP2582">
        <v>0</v>
      </c>
      <c r="CQ2582">
        <v>0</v>
      </c>
      <c r="CR2582">
        <v>0</v>
      </c>
      <c r="CS2582">
        <v>0</v>
      </c>
      <c r="CT2582">
        <v>0</v>
      </c>
      <c r="CU2582">
        <v>0</v>
      </c>
      <c r="CV2582">
        <v>0</v>
      </c>
      <c r="CW2582">
        <v>0</v>
      </c>
      <c r="CX2582">
        <v>0</v>
      </c>
      <c r="CY2582">
        <v>0</v>
      </c>
      <c r="CZ2582">
        <v>0</v>
      </c>
      <c r="DA2582">
        <v>0</v>
      </c>
      <c r="DB2582">
        <v>0</v>
      </c>
      <c r="DC2582">
        <v>0</v>
      </c>
      <c r="DD2582">
        <v>0</v>
      </c>
      <c r="DE2582">
        <v>0</v>
      </c>
      <c r="DF2582">
        <v>0</v>
      </c>
      <c r="DG2582">
        <v>0</v>
      </c>
      <c r="DH2582">
        <v>0</v>
      </c>
      <c r="DI2582">
        <v>0</v>
      </c>
      <c r="DJ2582">
        <v>0</v>
      </c>
      <c r="DK2582">
        <v>49663</v>
      </c>
      <c r="DL2582">
        <v>156578</v>
      </c>
      <c r="DM2582">
        <v>0</v>
      </c>
      <c r="DN2582">
        <v>0</v>
      </c>
      <c r="DO2582">
        <v>257826</v>
      </c>
      <c r="DP2582">
        <v>298416</v>
      </c>
      <c r="DQ2582">
        <v>-1061851</v>
      </c>
      <c r="DR2582">
        <v>1036851</v>
      </c>
      <c r="DS2582">
        <v>0</v>
      </c>
    </row>
    <row r="2583" spans="1:123" x14ac:dyDescent="0.3">
      <c r="A2583" t="str">
        <f t="shared" si="40"/>
        <v>20421930</v>
      </c>
      <c r="B2583">
        <v>74</v>
      </c>
      <c r="C2583">
        <v>2042</v>
      </c>
      <c r="D2583">
        <v>193012</v>
      </c>
      <c r="E2583">
        <v>50</v>
      </c>
      <c r="F2583">
        <v>2044784</v>
      </c>
      <c r="G2583">
        <v>163053</v>
      </c>
      <c r="H2583">
        <v>550000</v>
      </c>
      <c r="I2583">
        <v>0</v>
      </c>
      <c r="J2583">
        <v>0</v>
      </c>
      <c r="K2583">
        <v>85000</v>
      </c>
      <c r="L2583">
        <v>200000</v>
      </c>
      <c r="M2583">
        <v>56200</v>
      </c>
      <c r="N2583">
        <v>11500</v>
      </c>
      <c r="O2583">
        <v>25500</v>
      </c>
      <c r="P2583">
        <v>4500</v>
      </c>
      <c r="Q2583">
        <v>2000</v>
      </c>
      <c r="R2583">
        <v>0</v>
      </c>
      <c r="S2583">
        <v>3810</v>
      </c>
      <c r="T2583">
        <v>35000</v>
      </c>
      <c r="U2583">
        <v>36000</v>
      </c>
      <c r="V2583">
        <v>0</v>
      </c>
      <c r="W2583">
        <v>10000</v>
      </c>
      <c r="X2583">
        <v>0</v>
      </c>
      <c r="Y2583">
        <v>0</v>
      </c>
      <c r="Z2583">
        <v>0</v>
      </c>
      <c r="AA2583">
        <v>0</v>
      </c>
      <c r="AB2583">
        <v>51585</v>
      </c>
      <c r="AC2583">
        <v>96651</v>
      </c>
      <c r="AD2583">
        <v>49794</v>
      </c>
      <c r="AE2583">
        <v>51585</v>
      </c>
      <c r="AF2583">
        <v>94860</v>
      </c>
      <c r="AG2583">
        <v>49794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794650</v>
      </c>
      <c r="AO2583">
        <v>951819</v>
      </c>
      <c r="AP2583">
        <v>146445</v>
      </c>
      <c r="AQ2583">
        <v>0</v>
      </c>
      <c r="AR2583">
        <v>20000</v>
      </c>
      <c r="AS2583">
        <v>0</v>
      </c>
      <c r="AT2583">
        <v>0</v>
      </c>
      <c r="AU2583">
        <v>0</v>
      </c>
      <c r="AV2583">
        <v>0</v>
      </c>
      <c r="AW2583">
        <v>17944</v>
      </c>
      <c r="AX2583">
        <v>0</v>
      </c>
      <c r="AY2583">
        <v>6089</v>
      </c>
      <c r="AZ2583">
        <v>0</v>
      </c>
      <c r="BA2583">
        <v>25000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0</v>
      </c>
      <c r="BI2583">
        <v>0</v>
      </c>
      <c r="BJ2583">
        <v>0</v>
      </c>
      <c r="BK2583">
        <v>1167297</v>
      </c>
      <c r="BL2583">
        <v>0</v>
      </c>
      <c r="BM2583">
        <v>0</v>
      </c>
      <c r="BN2583">
        <v>0</v>
      </c>
      <c r="BO2583">
        <v>0</v>
      </c>
      <c r="BP2583">
        <v>0</v>
      </c>
      <c r="BQ2583">
        <v>0</v>
      </c>
      <c r="BR2583">
        <v>0</v>
      </c>
      <c r="BS2583">
        <v>0</v>
      </c>
      <c r="BT2583">
        <v>0</v>
      </c>
      <c r="BU2583">
        <v>0</v>
      </c>
      <c r="BV2583">
        <v>0</v>
      </c>
      <c r="BW2583">
        <v>0</v>
      </c>
      <c r="BX2583">
        <v>0</v>
      </c>
      <c r="BY2583">
        <v>0</v>
      </c>
      <c r="BZ2583">
        <v>0</v>
      </c>
      <c r="CA2583">
        <v>0</v>
      </c>
      <c r="CB2583">
        <v>0</v>
      </c>
      <c r="CC2583">
        <v>0</v>
      </c>
      <c r="CD2583">
        <v>0</v>
      </c>
      <c r="CE2583">
        <v>0</v>
      </c>
      <c r="CF2583">
        <v>0</v>
      </c>
      <c r="CG2583">
        <v>0</v>
      </c>
      <c r="CH2583">
        <v>0</v>
      </c>
      <c r="CI2583">
        <v>0</v>
      </c>
      <c r="CJ2583">
        <v>0</v>
      </c>
      <c r="CK2583">
        <v>0</v>
      </c>
      <c r="CL2583">
        <v>0</v>
      </c>
      <c r="CM2583">
        <v>0</v>
      </c>
      <c r="CN2583">
        <v>0</v>
      </c>
      <c r="CO2583">
        <v>0</v>
      </c>
      <c r="CP2583">
        <v>0</v>
      </c>
      <c r="CQ2583">
        <v>0</v>
      </c>
      <c r="CR2583">
        <v>0</v>
      </c>
      <c r="CS2583">
        <v>0</v>
      </c>
      <c r="CT2583">
        <v>0</v>
      </c>
      <c r="CU2583">
        <v>0</v>
      </c>
      <c r="CV2583">
        <v>0</v>
      </c>
      <c r="CW2583">
        <v>0</v>
      </c>
      <c r="CX2583">
        <v>0</v>
      </c>
      <c r="CY2583">
        <v>0</v>
      </c>
      <c r="CZ2583">
        <v>0</v>
      </c>
      <c r="DA2583">
        <v>0</v>
      </c>
      <c r="DB2583">
        <v>0</v>
      </c>
      <c r="DC2583">
        <v>0</v>
      </c>
      <c r="DD2583">
        <v>0</v>
      </c>
      <c r="DE2583">
        <v>0</v>
      </c>
      <c r="DF2583">
        <v>0</v>
      </c>
      <c r="DG2583">
        <v>0</v>
      </c>
      <c r="DH2583">
        <v>0</v>
      </c>
      <c r="DI2583">
        <v>0</v>
      </c>
      <c r="DJ2583">
        <v>0</v>
      </c>
      <c r="DK2583">
        <v>24663</v>
      </c>
      <c r="DL2583">
        <v>138634</v>
      </c>
      <c r="DM2583">
        <v>0</v>
      </c>
      <c r="DN2583">
        <v>0</v>
      </c>
      <c r="DO2583">
        <v>163297</v>
      </c>
      <c r="DP2583">
        <v>278416</v>
      </c>
      <c r="DQ2583">
        <v>-324834</v>
      </c>
      <c r="DR2583">
        <v>281890</v>
      </c>
      <c r="DS2583">
        <v>0</v>
      </c>
    </row>
    <row r="2584" spans="1:123" x14ac:dyDescent="0.3">
      <c r="A2584" t="str">
        <f t="shared" si="40"/>
        <v>20431931</v>
      </c>
      <c r="B2584">
        <v>74</v>
      </c>
      <c r="C2584">
        <v>2043</v>
      </c>
      <c r="D2584">
        <v>193112</v>
      </c>
      <c r="E2584">
        <v>17</v>
      </c>
      <c r="F2584">
        <v>2049100</v>
      </c>
      <c r="G2584">
        <v>163049</v>
      </c>
      <c r="H2584">
        <v>550000</v>
      </c>
      <c r="I2584">
        <v>0</v>
      </c>
      <c r="J2584">
        <v>0</v>
      </c>
      <c r="K2584">
        <v>85000</v>
      </c>
      <c r="L2584">
        <v>200000</v>
      </c>
      <c r="M2584">
        <v>56200</v>
      </c>
      <c r="N2584">
        <v>11500</v>
      </c>
      <c r="O2584">
        <v>25500</v>
      </c>
      <c r="P2584">
        <v>4500</v>
      </c>
      <c r="Q2584">
        <v>2000</v>
      </c>
      <c r="R2584">
        <v>0</v>
      </c>
      <c r="S2584">
        <v>3595</v>
      </c>
      <c r="T2584">
        <v>35000</v>
      </c>
      <c r="U2584">
        <v>36000</v>
      </c>
      <c r="V2584">
        <v>0</v>
      </c>
      <c r="W2584">
        <v>10000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32264</v>
      </c>
      <c r="AD2584">
        <v>0</v>
      </c>
      <c r="AE2584">
        <v>0</v>
      </c>
      <c r="AF2584">
        <v>48886</v>
      </c>
      <c r="AG2584">
        <v>0</v>
      </c>
      <c r="AH2584">
        <v>0</v>
      </c>
      <c r="AI2584">
        <v>49794</v>
      </c>
      <c r="AJ2584">
        <v>0</v>
      </c>
      <c r="AK2584">
        <v>49794</v>
      </c>
      <c r="AL2584">
        <v>49794</v>
      </c>
      <c r="AM2584">
        <v>0</v>
      </c>
      <c r="AN2584">
        <v>840409</v>
      </c>
      <c r="AO2584">
        <v>317735</v>
      </c>
      <c r="AP2584">
        <v>48886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24663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0</v>
      </c>
      <c r="BI2584">
        <v>0</v>
      </c>
      <c r="BJ2584">
        <v>0</v>
      </c>
      <c r="BK2584">
        <v>391284</v>
      </c>
      <c r="BL2584">
        <v>0</v>
      </c>
      <c r="BM2584">
        <v>0</v>
      </c>
      <c r="BN2584">
        <v>0</v>
      </c>
      <c r="BO2584">
        <v>0</v>
      </c>
      <c r="BP2584">
        <v>0</v>
      </c>
      <c r="BQ2584">
        <v>0</v>
      </c>
      <c r="BR2584">
        <v>0</v>
      </c>
      <c r="BS2584">
        <v>0</v>
      </c>
      <c r="BT2584">
        <v>0</v>
      </c>
      <c r="BU2584">
        <v>0</v>
      </c>
      <c r="BV2584">
        <v>0</v>
      </c>
      <c r="BW2584">
        <v>0</v>
      </c>
      <c r="BX2584">
        <v>0</v>
      </c>
      <c r="BY2584">
        <v>0</v>
      </c>
      <c r="BZ2584">
        <v>0</v>
      </c>
      <c r="CA2584">
        <v>0</v>
      </c>
      <c r="CB2584">
        <v>0</v>
      </c>
      <c r="CC2584">
        <v>0</v>
      </c>
      <c r="CD2584">
        <v>0</v>
      </c>
      <c r="CE2584">
        <v>0</v>
      </c>
      <c r="CF2584">
        <v>0</v>
      </c>
      <c r="CG2584">
        <v>0</v>
      </c>
      <c r="CH2584">
        <v>0</v>
      </c>
      <c r="CI2584">
        <v>0</v>
      </c>
      <c r="CJ2584">
        <v>0</v>
      </c>
      <c r="CK2584">
        <v>0</v>
      </c>
      <c r="CL2584">
        <v>0</v>
      </c>
      <c r="CM2584">
        <v>0</v>
      </c>
      <c r="CN2584">
        <v>0</v>
      </c>
      <c r="CO2584">
        <v>0</v>
      </c>
      <c r="CP2584">
        <v>0</v>
      </c>
      <c r="CQ2584">
        <v>0</v>
      </c>
      <c r="CR2584">
        <v>0</v>
      </c>
      <c r="CS2584">
        <v>0</v>
      </c>
      <c r="CT2584">
        <v>0</v>
      </c>
      <c r="CU2584">
        <v>0</v>
      </c>
      <c r="CV2584">
        <v>0</v>
      </c>
      <c r="CW2584">
        <v>0</v>
      </c>
      <c r="CX2584">
        <v>0</v>
      </c>
      <c r="CY2584">
        <v>0</v>
      </c>
      <c r="CZ2584">
        <v>0</v>
      </c>
      <c r="DA2584">
        <v>0</v>
      </c>
      <c r="DB2584">
        <v>0</v>
      </c>
      <c r="DC2584">
        <v>0</v>
      </c>
      <c r="DD2584">
        <v>0</v>
      </c>
      <c r="DE2584">
        <v>0</v>
      </c>
      <c r="DF2584">
        <v>0</v>
      </c>
      <c r="DG2584">
        <v>0</v>
      </c>
      <c r="DH2584">
        <v>0</v>
      </c>
      <c r="DI2584">
        <v>0</v>
      </c>
      <c r="DJ2584">
        <v>0</v>
      </c>
      <c r="DK2584">
        <v>0</v>
      </c>
      <c r="DL2584">
        <v>138634</v>
      </c>
      <c r="DM2584">
        <v>0</v>
      </c>
      <c r="DN2584">
        <v>0</v>
      </c>
      <c r="DO2584">
        <v>188428</v>
      </c>
      <c r="DP2584">
        <v>258416</v>
      </c>
      <c r="DQ2584">
        <v>-1041119</v>
      </c>
      <c r="DR2584">
        <v>1016456</v>
      </c>
      <c r="DS2584">
        <v>0</v>
      </c>
    </row>
    <row r="2585" spans="1:123" x14ac:dyDescent="0.3">
      <c r="A2585" t="str">
        <f t="shared" si="40"/>
        <v>20441932</v>
      </c>
      <c r="B2585">
        <v>74</v>
      </c>
      <c r="C2585">
        <v>2044</v>
      </c>
      <c r="D2585">
        <v>193212</v>
      </c>
      <c r="E2585">
        <v>32</v>
      </c>
      <c r="F2585">
        <v>1968511</v>
      </c>
      <c r="G2585">
        <v>163046</v>
      </c>
      <c r="H2585">
        <v>550000</v>
      </c>
      <c r="I2585">
        <v>0</v>
      </c>
      <c r="J2585">
        <v>0</v>
      </c>
      <c r="K2585">
        <v>85000</v>
      </c>
      <c r="L2585">
        <v>200000</v>
      </c>
      <c r="M2585">
        <v>56200</v>
      </c>
      <c r="N2585">
        <v>11500</v>
      </c>
      <c r="O2585">
        <v>25500</v>
      </c>
      <c r="P2585">
        <v>4500</v>
      </c>
      <c r="Q2585">
        <v>2000</v>
      </c>
      <c r="R2585">
        <v>0</v>
      </c>
      <c r="S2585">
        <v>3381</v>
      </c>
      <c r="T2585">
        <v>35000</v>
      </c>
      <c r="U2585">
        <v>36000</v>
      </c>
      <c r="V2585">
        <v>0</v>
      </c>
      <c r="W2585">
        <v>10000</v>
      </c>
      <c r="X2585">
        <v>0</v>
      </c>
      <c r="Y2585">
        <v>0</v>
      </c>
      <c r="Z2585">
        <v>0</v>
      </c>
      <c r="AA2585">
        <v>0</v>
      </c>
      <c r="AB2585">
        <v>49794</v>
      </c>
      <c r="AC2585">
        <v>62602</v>
      </c>
      <c r="AD2585">
        <v>0</v>
      </c>
      <c r="AE2585">
        <v>49794</v>
      </c>
      <c r="AF2585">
        <v>45060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844020</v>
      </c>
      <c r="AO2585">
        <v>616508</v>
      </c>
      <c r="AP2585">
        <v>94855</v>
      </c>
      <c r="AQ2585">
        <v>0</v>
      </c>
      <c r="AR2585">
        <v>8091</v>
      </c>
      <c r="AS2585">
        <v>0</v>
      </c>
      <c r="AT2585">
        <v>0</v>
      </c>
      <c r="AU2585">
        <v>0</v>
      </c>
      <c r="AV2585">
        <v>0</v>
      </c>
      <c r="AW2585">
        <v>4647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0</v>
      </c>
      <c r="BI2585">
        <v>0</v>
      </c>
      <c r="BJ2585">
        <v>0</v>
      </c>
      <c r="BK2585">
        <v>724101</v>
      </c>
      <c r="BL2585">
        <v>0</v>
      </c>
      <c r="BM2585">
        <v>0</v>
      </c>
      <c r="BN2585">
        <v>0</v>
      </c>
      <c r="BO2585">
        <v>0</v>
      </c>
      <c r="BP2585">
        <v>0</v>
      </c>
      <c r="BQ2585">
        <v>0</v>
      </c>
      <c r="BR2585">
        <v>0</v>
      </c>
      <c r="BS2585">
        <v>0</v>
      </c>
      <c r="BT2585">
        <v>0</v>
      </c>
      <c r="BU2585">
        <v>0</v>
      </c>
      <c r="BV2585">
        <v>0</v>
      </c>
      <c r="BW2585">
        <v>0</v>
      </c>
      <c r="BX2585">
        <v>0</v>
      </c>
      <c r="BY2585">
        <v>0</v>
      </c>
      <c r="BZ2585">
        <v>0</v>
      </c>
      <c r="CA2585">
        <v>0</v>
      </c>
      <c r="CB2585">
        <v>0</v>
      </c>
      <c r="CC2585">
        <v>0</v>
      </c>
      <c r="CD2585">
        <v>0</v>
      </c>
      <c r="CE2585">
        <v>0</v>
      </c>
      <c r="CF2585">
        <v>0</v>
      </c>
      <c r="CG2585">
        <v>0</v>
      </c>
      <c r="CH2585">
        <v>0</v>
      </c>
      <c r="CI2585">
        <v>0</v>
      </c>
      <c r="CJ2585">
        <v>0</v>
      </c>
      <c r="CK2585">
        <v>0</v>
      </c>
      <c r="CL2585">
        <v>0</v>
      </c>
      <c r="CM2585">
        <v>0</v>
      </c>
      <c r="CN2585">
        <v>0</v>
      </c>
      <c r="CO2585">
        <v>0</v>
      </c>
      <c r="CP2585">
        <v>0</v>
      </c>
      <c r="CQ2585">
        <v>0</v>
      </c>
      <c r="CR2585">
        <v>0</v>
      </c>
      <c r="CS2585">
        <v>0</v>
      </c>
      <c r="CT2585">
        <v>0</v>
      </c>
      <c r="CU2585">
        <v>0</v>
      </c>
      <c r="CV2585">
        <v>0</v>
      </c>
      <c r="CW2585">
        <v>0</v>
      </c>
      <c r="CX2585">
        <v>0</v>
      </c>
      <c r="CY2585">
        <v>0</v>
      </c>
      <c r="CZ2585">
        <v>0</v>
      </c>
      <c r="DA2585">
        <v>0</v>
      </c>
      <c r="DB2585">
        <v>0</v>
      </c>
      <c r="DC2585">
        <v>0</v>
      </c>
      <c r="DD2585">
        <v>0</v>
      </c>
      <c r="DE2585">
        <v>0</v>
      </c>
      <c r="DF2585">
        <v>0</v>
      </c>
      <c r="DG2585">
        <v>0</v>
      </c>
      <c r="DH2585">
        <v>0</v>
      </c>
      <c r="DI2585">
        <v>0</v>
      </c>
      <c r="DJ2585">
        <v>0</v>
      </c>
      <c r="DK2585">
        <v>0</v>
      </c>
      <c r="DL2585">
        <v>133987</v>
      </c>
      <c r="DM2585">
        <v>0</v>
      </c>
      <c r="DN2585">
        <v>0</v>
      </c>
      <c r="DO2585">
        <v>133987</v>
      </c>
      <c r="DP2585">
        <v>238416</v>
      </c>
      <c r="DQ2585">
        <v>-604082</v>
      </c>
      <c r="DR2585">
        <v>599435</v>
      </c>
      <c r="DS2585">
        <v>0</v>
      </c>
    </row>
    <row r="2586" spans="1:123" x14ac:dyDescent="0.3">
      <c r="A2586" t="str">
        <f t="shared" si="40"/>
        <v>20451933</v>
      </c>
      <c r="B2586">
        <v>74</v>
      </c>
      <c r="C2586">
        <v>2045</v>
      </c>
      <c r="D2586">
        <v>193312</v>
      </c>
      <c r="E2586">
        <v>18</v>
      </c>
      <c r="F2586">
        <v>1776367</v>
      </c>
      <c r="G2586">
        <v>163042</v>
      </c>
      <c r="H2586">
        <v>550000</v>
      </c>
      <c r="I2586">
        <v>0</v>
      </c>
      <c r="J2586">
        <v>0</v>
      </c>
      <c r="K2586">
        <v>85000</v>
      </c>
      <c r="L2586">
        <v>200000</v>
      </c>
      <c r="M2586">
        <v>56200</v>
      </c>
      <c r="N2586">
        <v>11500</v>
      </c>
      <c r="O2586">
        <v>25500</v>
      </c>
      <c r="P2586">
        <v>4500</v>
      </c>
      <c r="Q2586">
        <v>2000</v>
      </c>
      <c r="R2586">
        <v>0</v>
      </c>
      <c r="S2586">
        <v>3166</v>
      </c>
      <c r="T2586">
        <v>35000</v>
      </c>
      <c r="U2586">
        <v>36000</v>
      </c>
      <c r="V2586">
        <v>0</v>
      </c>
      <c r="W2586">
        <v>15000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35833</v>
      </c>
      <c r="AD2586">
        <v>0</v>
      </c>
      <c r="AE2586">
        <v>0</v>
      </c>
      <c r="AF2586">
        <v>54294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829572</v>
      </c>
      <c r="AO2586">
        <v>352885</v>
      </c>
      <c r="AP2586">
        <v>54294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0</v>
      </c>
      <c r="BI2586">
        <v>0</v>
      </c>
      <c r="BJ2586">
        <v>0</v>
      </c>
      <c r="BK2586">
        <v>407179</v>
      </c>
      <c r="BL2586">
        <v>0</v>
      </c>
      <c r="BM2586">
        <v>0</v>
      </c>
      <c r="BN2586">
        <v>0</v>
      </c>
      <c r="BO2586">
        <v>0</v>
      </c>
      <c r="BP2586">
        <v>0</v>
      </c>
      <c r="BQ2586">
        <v>0</v>
      </c>
      <c r="BR2586">
        <v>0</v>
      </c>
      <c r="BS2586">
        <v>0</v>
      </c>
      <c r="BT2586">
        <v>0</v>
      </c>
      <c r="BU2586">
        <v>0</v>
      </c>
      <c r="BV2586">
        <v>0</v>
      </c>
      <c r="BW2586">
        <v>0</v>
      </c>
      <c r="BX2586">
        <v>0</v>
      </c>
      <c r="BY2586">
        <v>0</v>
      </c>
      <c r="BZ2586">
        <v>0</v>
      </c>
      <c r="CA2586">
        <v>0</v>
      </c>
      <c r="CB2586">
        <v>0</v>
      </c>
      <c r="CC2586">
        <v>0</v>
      </c>
      <c r="CD2586">
        <v>0</v>
      </c>
      <c r="CE2586">
        <v>0</v>
      </c>
      <c r="CF2586">
        <v>0</v>
      </c>
      <c r="CG2586">
        <v>0</v>
      </c>
      <c r="CH2586">
        <v>0</v>
      </c>
      <c r="CI2586">
        <v>0</v>
      </c>
      <c r="CJ2586">
        <v>0</v>
      </c>
      <c r="CK2586">
        <v>0</v>
      </c>
      <c r="CL2586">
        <v>0</v>
      </c>
      <c r="CM2586">
        <v>0</v>
      </c>
      <c r="CN2586">
        <v>0</v>
      </c>
      <c r="CO2586">
        <v>0</v>
      </c>
      <c r="CP2586">
        <v>0</v>
      </c>
      <c r="CQ2586">
        <v>0</v>
      </c>
      <c r="CR2586">
        <v>0</v>
      </c>
      <c r="CS2586">
        <v>0</v>
      </c>
      <c r="CT2586">
        <v>0</v>
      </c>
      <c r="CU2586">
        <v>0</v>
      </c>
      <c r="CV2586">
        <v>0</v>
      </c>
      <c r="CW2586">
        <v>0</v>
      </c>
      <c r="CX2586">
        <v>0</v>
      </c>
      <c r="CY2586">
        <v>0</v>
      </c>
      <c r="CZ2586">
        <v>0</v>
      </c>
      <c r="DA2586">
        <v>0</v>
      </c>
      <c r="DB2586">
        <v>0</v>
      </c>
      <c r="DC2586">
        <v>0</v>
      </c>
      <c r="DD2586">
        <v>0</v>
      </c>
      <c r="DE2586">
        <v>0</v>
      </c>
      <c r="DF2586">
        <v>0</v>
      </c>
      <c r="DG2586">
        <v>0</v>
      </c>
      <c r="DH2586">
        <v>0</v>
      </c>
      <c r="DI2586">
        <v>0</v>
      </c>
      <c r="DJ2586">
        <v>0</v>
      </c>
      <c r="DK2586">
        <v>0</v>
      </c>
      <c r="DL2586">
        <v>133987</v>
      </c>
      <c r="DM2586">
        <v>0</v>
      </c>
      <c r="DN2586">
        <v>0</v>
      </c>
      <c r="DO2586">
        <v>133987</v>
      </c>
      <c r="DP2586">
        <v>218416</v>
      </c>
      <c r="DQ2586">
        <v>-738658</v>
      </c>
      <c r="DR2586">
        <v>738658</v>
      </c>
      <c r="DS2586">
        <v>0</v>
      </c>
    </row>
    <row r="2587" spans="1:123" x14ac:dyDescent="0.3">
      <c r="A2587" t="str">
        <f t="shared" si="40"/>
        <v>20461934</v>
      </c>
      <c r="B2587">
        <v>74</v>
      </c>
      <c r="C2587">
        <v>2046</v>
      </c>
      <c r="D2587">
        <v>193412</v>
      </c>
      <c r="E2587">
        <v>28</v>
      </c>
      <c r="F2587">
        <v>2084074</v>
      </c>
      <c r="G2587">
        <v>163038</v>
      </c>
      <c r="H2587">
        <v>550000</v>
      </c>
      <c r="I2587">
        <v>0</v>
      </c>
      <c r="J2587">
        <v>0</v>
      </c>
      <c r="K2587">
        <v>85000</v>
      </c>
      <c r="L2587">
        <v>200000</v>
      </c>
      <c r="M2587">
        <v>56200</v>
      </c>
      <c r="N2587">
        <v>11500</v>
      </c>
      <c r="O2587">
        <v>25500</v>
      </c>
      <c r="P2587">
        <v>4500</v>
      </c>
      <c r="Q2587">
        <v>2000</v>
      </c>
      <c r="R2587">
        <v>0</v>
      </c>
      <c r="S2587">
        <v>2951</v>
      </c>
      <c r="T2587">
        <v>35000</v>
      </c>
      <c r="U2587">
        <v>36000</v>
      </c>
      <c r="V2587">
        <v>0</v>
      </c>
      <c r="W2587">
        <v>15000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54384</v>
      </c>
      <c r="AD2587">
        <v>0</v>
      </c>
      <c r="AE2587">
        <v>0</v>
      </c>
      <c r="AF2587">
        <v>82402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801249</v>
      </c>
      <c r="AO2587">
        <v>535571</v>
      </c>
      <c r="AP2587">
        <v>82402</v>
      </c>
      <c r="AQ2587">
        <v>0</v>
      </c>
      <c r="AR2587">
        <v>3747</v>
      </c>
      <c r="AS2587">
        <v>0</v>
      </c>
      <c r="AT2587">
        <v>0</v>
      </c>
      <c r="AU2587">
        <v>0</v>
      </c>
      <c r="AV2587">
        <v>0</v>
      </c>
      <c r="AW2587">
        <v>1438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0</v>
      </c>
      <c r="BI2587">
        <v>0</v>
      </c>
      <c r="BJ2587">
        <v>0</v>
      </c>
      <c r="BK2587">
        <v>623158</v>
      </c>
      <c r="BL2587">
        <v>0</v>
      </c>
      <c r="BM2587">
        <v>0</v>
      </c>
      <c r="BN2587">
        <v>0</v>
      </c>
      <c r="BO2587">
        <v>0</v>
      </c>
      <c r="BP2587">
        <v>0</v>
      </c>
      <c r="BQ2587">
        <v>0</v>
      </c>
      <c r="BR2587">
        <v>0</v>
      </c>
      <c r="BS2587">
        <v>0</v>
      </c>
      <c r="BT2587">
        <v>0</v>
      </c>
      <c r="BU2587">
        <v>0</v>
      </c>
      <c r="BV2587">
        <v>0</v>
      </c>
      <c r="BW2587">
        <v>0</v>
      </c>
      <c r="BX2587">
        <v>0</v>
      </c>
      <c r="BY2587">
        <v>0</v>
      </c>
      <c r="BZ2587">
        <v>0</v>
      </c>
      <c r="CA2587">
        <v>0</v>
      </c>
      <c r="CB2587">
        <v>0</v>
      </c>
      <c r="CC2587">
        <v>0</v>
      </c>
      <c r="CD2587">
        <v>0</v>
      </c>
      <c r="CE2587">
        <v>0</v>
      </c>
      <c r="CF2587">
        <v>0</v>
      </c>
      <c r="CG2587">
        <v>0</v>
      </c>
      <c r="CH2587">
        <v>0</v>
      </c>
      <c r="CI2587">
        <v>0</v>
      </c>
      <c r="CJ2587">
        <v>0</v>
      </c>
      <c r="CK2587">
        <v>0</v>
      </c>
      <c r="CL2587">
        <v>0</v>
      </c>
      <c r="CM2587">
        <v>0</v>
      </c>
      <c r="CN2587">
        <v>0</v>
      </c>
      <c r="CO2587">
        <v>0</v>
      </c>
      <c r="CP2587">
        <v>0</v>
      </c>
      <c r="CQ2587">
        <v>0</v>
      </c>
      <c r="CR2587">
        <v>0</v>
      </c>
      <c r="CS2587">
        <v>0</v>
      </c>
      <c r="CT2587">
        <v>0</v>
      </c>
      <c r="CU2587">
        <v>0</v>
      </c>
      <c r="CV2587">
        <v>0</v>
      </c>
      <c r="CW2587">
        <v>0</v>
      </c>
      <c r="CX2587">
        <v>0</v>
      </c>
      <c r="CY2587">
        <v>0</v>
      </c>
      <c r="CZ2587">
        <v>0</v>
      </c>
      <c r="DA2587">
        <v>0</v>
      </c>
      <c r="DB2587">
        <v>0</v>
      </c>
      <c r="DC2587">
        <v>0</v>
      </c>
      <c r="DD2587">
        <v>0</v>
      </c>
      <c r="DE2587">
        <v>0</v>
      </c>
      <c r="DF2587">
        <v>0</v>
      </c>
      <c r="DG2587">
        <v>0</v>
      </c>
      <c r="DH2587">
        <v>0</v>
      </c>
      <c r="DI2587">
        <v>0</v>
      </c>
      <c r="DJ2587">
        <v>0</v>
      </c>
      <c r="DK2587">
        <v>0</v>
      </c>
      <c r="DL2587">
        <v>132549</v>
      </c>
      <c r="DM2587">
        <v>0</v>
      </c>
      <c r="DN2587">
        <v>0</v>
      </c>
      <c r="DO2587">
        <v>132549</v>
      </c>
      <c r="DP2587">
        <v>198416</v>
      </c>
      <c r="DQ2587">
        <v>-860143</v>
      </c>
      <c r="DR2587">
        <v>858705</v>
      </c>
      <c r="DS2587">
        <v>0</v>
      </c>
    </row>
    <row r="2588" spans="1:123" x14ac:dyDescent="0.3">
      <c r="A2588" t="str">
        <f t="shared" si="40"/>
        <v>20471935</v>
      </c>
      <c r="B2588">
        <v>74</v>
      </c>
      <c r="C2588">
        <v>2047</v>
      </c>
      <c r="D2588">
        <v>193512</v>
      </c>
      <c r="E2588">
        <v>56</v>
      </c>
      <c r="F2588">
        <v>1973375</v>
      </c>
      <c r="G2588">
        <v>163034</v>
      </c>
      <c r="H2588">
        <v>550000</v>
      </c>
      <c r="I2588">
        <v>0</v>
      </c>
      <c r="J2588">
        <v>0</v>
      </c>
      <c r="K2588">
        <v>85000</v>
      </c>
      <c r="L2588">
        <v>200000</v>
      </c>
      <c r="M2588">
        <v>56200</v>
      </c>
      <c r="N2588">
        <v>11500</v>
      </c>
      <c r="O2588">
        <v>25500</v>
      </c>
      <c r="P2588">
        <v>4500</v>
      </c>
      <c r="Q2588">
        <v>2000</v>
      </c>
      <c r="R2588">
        <v>0</v>
      </c>
      <c r="S2588">
        <v>2737</v>
      </c>
      <c r="T2588">
        <v>35000</v>
      </c>
      <c r="U2588">
        <v>36000</v>
      </c>
      <c r="V2588">
        <v>0</v>
      </c>
      <c r="W2588">
        <v>15000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108298</v>
      </c>
      <c r="AD2588">
        <v>55795</v>
      </c>
      <c r="AE2588">
        <v>0</v>
      </c>
      <c r="AF2588">
        <v>164093</v>
      </c>
      <c r="AG2588">
        <v>55795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719344</v>
      </c>
      <c r="AO2588">
        <v>1066518</v>
      </c>
      <c r="AP2588">
        <v>164093</v>
      </c>
      <c r="AQ2588">
        <v>0</v>
      </c>
      <c r="AR2588">
        <v>20000</v>
      </c>
      <c r="AS2588">
        <v>0</v>
      </c>
      <c r="AT2588">
        <v>0</v>
      </c>
      <c r="AU2588">
        <v>0</v>
      </c>
      <c r="AV2588">
        <v>0</v>
      </c>
      <c r="AW2588">
        <v>22492</v>
      </c>
      <c r="AX2588">
        <v>0</v>
      </c>
      <c r="AY2588">
        <v>12245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0</v>
      </c>
      <c r="BI2588">
        <v>0</v>
      </c>
      <c r="BJ2588">
        <v>0</v>
      </c>
      <c r="BK2588">
        <v>1285348</v>
      </c>
      <c r="BL2588">
        <v>0</v>
      </c>
      <c r="BM2588">
        <v>0</v>
      </c>
      <c r="BN2588">
        <v>0</v>
      </c>
      <c r="BO2588">
        <v>0</v>
      </c>
      <c r="BP2588">
        <v>0</v>
      </c>
      <c r="BQ2588">
        <v>0</v>
      </c>
      <c r="BR2588">
        <v>0</v>
      </c>
      <c r="BS2588">
        <v>0</v>
      </c>
      <c r="BT2588">
        <v>0</v>
      </c>
      <c r="BU2588">
        <v>0</v>
      </c>
      <c r="BV2588">
        <v>0</v>
      </c>
      <c r="BW2588">
        <v>0</v>
      </c>
      <c r="BX2588">
        <v>0</v>
      </c>
      <c r="BY2588">
        <v>0</v>
      </c>
      <c r="BZ2588">
        <v>0</v>
      </c>
      <c r="CA2588">
        <v>0</v>
      </c>
      <c r="CB2588">
        <v>0</v>
      </c>
      <c r="CC2588">
        <v>0</v>
      </c>
      <c r="CD2588">
        <v>0</v>
      </c>
      <c r="CE2588">
        <v>0</v>
      </c>
      <c r="CF2588">
        <v>0</v>
      </c>
      <c r="CG2588">
        <v>0</v>
      </c>
      <c r="CH2588">
        <v>0</v>
      </c>
      <c r="CI2588">
        <v>0</v>
      </c>
      <c r="CJ2588">
        <v>0</v>
      </c>
      <c r="CK2588">
        <v>0</v>
      </c>
      <c r="CL2588">
        <v>0</v>
      </c>
      <c r="CM2588">
        <v>0</v>
      </c>
      <c r="CN2588">
        <v>0</v>
      </c>
      <c r="CO2588">
        <v>0</v>
      </c>
      <c r="CP2588">
        <v>0</v>
      </c>
      <c r="CQ2588">
        <v>0</v>
      </c>
      <c r="CR2588">
        <v>0</v>
      </c>
      <c r="CS2588">
        <v>0</v>
      </c>
      <c r="CT2588">
        <v>0</v>
      </c>
      <c r="CU2588">
        <v>0</v>
      </c>
      <c r="CV2588">
        <v>0</v>
      </c>
      <c r="CW2588">
        <v>0</v>
      </c>
      <c r="CX2588">
        <v>0</v>
      </c>
      <c r="CY2588">
        <v>0</v>
      </c>
      <c r="CZ2588">
        <v>0</v>
      </c>
      <c r="DA2588">
        <v>0</v>
      </c>
      <c r="DB2588">
        <v>0</v>
      </c>
      <c r="DC2588">
        <v>0</v>
      </c>
      <c r="DD2588">
        <v>0</v>
      </c>
      <c r="DE2588">
        <v>0</v>
      </c>
      <c r="DF2588">
        <v>0</v>
      </c>
      <c r="DG2588">
        <v>0</v>
      </c>
      <c r="DH2588">
        <v>0</v>
      </c>
      <c r="DI2588">
        <v>0</v>
      </c>
      <c r="DJ2588">
        <v>0</v>
      </c>
      <c r="DK2588">
        <v>0</v>
      </c>
      <c r="DL2588">
        <v>110056</v>
      </c>
      <c r="DM2588">
        <v>0</v>
      </c>
      <c r="DN2588">
        <v>0</v>
      </c>
      <c r="DO2588">
        <v>110056</v>
      </c>
      <c r="DP2588">
        <v>178416</v>
      </c>
      <c r="DQ2588">
        <v>-190209</v>
      </c>
      <c r="DR2588">
        <v>167716</v>
      </c>
      <c r="DS2588">
        <v>0</v>
      </c>
    </row>
    <row r="2589" spans="1:123" x14ac:dyDescent="0.3">
      <c r="A2589" t="str">
        <f t="shared" si="40"/>
        <v>20481936</v>
      </c>
      <c r="B2589">
        <v>74</v>
      </c>
      <c r="C2589">
        <v>2048</v>
      </c>
      <c r="D2589">
        <v>193612</v>
      </c>
      <c r="E2589">
        <v>43</v>
      </c>
      <c r="F2589">
        <v>2020381</v>
      </c>
      <c r="G2589">
        <v>163030</v>
      </c>
      <c r="H2589">
        <v>550000</v>
      </c>
      <c r="I2589">
        <v>0</v>
      </c>
      <c r="J2589">
        <v>0</v>
      </c>
      <c r="K2589">
        <v>85000</v>
      </c>
      <c r="L2589">
        <v>200000</v>
      </c>
      <c r="M2589">
        <v>56200</v>
      </c>
      <c r="N2589">
        <v>11500</v>
      </c>
      <c r="O2589">
        <v>25500</v>
      </c>
      <c r="P2589">
        <v>4500</v>
      </c>
      <c r="Q2589">
        <v>2000</v>
      </c>
      <c r="R2589">
        <v>0</v>
      </c>
      <c r="S2589">
        <v>2522</v>
      </c>
      <c r="T2589">
        <v>35000</v>
      </c>
      <c r="U2589">
        <v>36000</v>
      </c>
      <c r="V2589">
        <v>0</v>
      </c>
      <c r="W2589">
        <v>15000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82656</v>
      </c>
      <c r="AD2589">
        <v>42584</v>
      </c>
      <c r="AE2589">
        <v>0</v>
      </c>
      <c r="AF2589">
        <v>125240</v>
      </c>
      <c r="AG2589">
        <v>42584</v>
      </c>
      <c r="AH2589">
        <v>0</v>
      </c>
      <c r="AI2589">
        <v>55795</v>
      </c>
      <c r="AJ2589">
        <v>0</v>
      </c>
      <c r="AK2589">
        <v>55795</v>
      </c>
      <c r="AL2589">
        <v>55795</v>
      </c>
      <c r="AM2589">
        <v>0</v>
      </c>
      <c r="AN2589">
        <v>757982</v>
      </c>
      <c r="AO2589">
        <v>813995</v>
      </c>
      <c r="AP2589">
        <v>125240</v>
      </c>
      <c r="AQ2589">
        <v>0</v>
      </c>
      <c r="AR2589">
        <v>18691</v>
      </c>
      <c r="AS2589">
        <v>0</v>
      </c>
      <c r="AT2589">
        <v>0</v>
      </c>
      <c r="AU2589">
        <v>0</v>
      </c>
      <c r="AV2589">
        <v>0</v>
      </c>
      <c r="AW2589">
        <v>12479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0</v>
      </c>
      <c r="BI2589">
        <v>0</v>
      </c>
      <c r="BJ2589">
        <v>0</v>
      </c>
      <c r="BK2589">
        <v>970405</v>
      </c>
      <c r="BL2589">
        <v>0</v>
      </c>
      <c r="BM2589">
        <v>0</v>
      </c>
      <c r="BN2589">
        <v>0</v>
      </c>
      <c r="BO2589">
        <v>0</v>
      </c>
      <c r="BP2589">
        <v>0</v>
      </c>
      <c r="BQ2589">
        <v>0</v>
      </c>
      <c r="BR2589">
        <v>0</v>
      </c>
      <c r="BS2589">
        <v>0</v>
      </c>
      <c r="BT2589">
        <v>0</v>
      </c>
      <c r="BU2589">
        <v>0</v>
      </c>
      <c r="BV2589">
        <v>0</v>
      </c>
      <c r="BW2589">
        <v>0</v>
      </c>
      <c r="BX2589">
        <v>0</v>
      </c>
      <c r="BY2589">
        <v>0</v>
      </c>
      <c r="BZ2589">
        <v>0</v>
      </c>
      <c r="CA2589">
        <v>0</v>
      </c>
      <c r="CB2589">
        <v>0</v>
      </c>
      <c r="CC2589">
        <v>0</v>
      </c>
      <c r="CD2589">
        <v>0</v>
      </c>
      <c r="CE2589">
        <v>0</v>
      </c>
      <c r="CF2589">
        <v>0</v>
      </c>
      <c r="CG2589">
        <v>0</v>
      </c>
      <c r="CH2589">
        <v>0</v>
      </c>
      <c r="CI2589">
        <v>0</v>
      </c>
      <c r="CJ2589">
        <v>0</v>
      </c>
      <c r="CK2589">
        <v>0</v>
      </c>
      <c r="CL2589">
        <v>0</v>
      </c>
      <c r="CM2589">
        <v>0</v>
      </c>
      <c r="CN2589">
        <v>0</v>
      </c>
      <c r="CO2589">
        <v>0</v>
      </c>
      <c r="CP2589">
        <v>0</v>
      </c>
      <c r="CQ2589">
        <v>0</v>
      </c>
      <c r="CR2589">
        <v>0</v>
      </c>
      <c r="CS2589">
        <v>0</v>
      </c>
      <c r="CT2589">
        <v>0</v>
      </c>
      <c r="CU2589">
        <v>0</v>
      </c>
      <c r="CV2589">
        <v>0</v>
      </c>
      <c r="CW2589">
        <v>0</v>
      </c>
      <c r="CX2589">
        <v>0</v>
      </c>
      <c r="CY2589">
        <v>0</v>
      </c>
      <c r="CZ2589">
        <v>0</v>
      </c>
      <c r="DA2589">
        <v>0</v>
      </c>
      <c r="DB2589">
        <v>0</v>
      </c>
      <c r="DC2589">
        <v>0</v>
      </c>
      <c r="DD2589">
        <v>0</v>
      </c>
      <c r="DE2589">
        <v>0</v>
      </c>
      <c r="DF2589">
        <v>0</v>
      </c>
      <c r="DG2589">
        <v>0</v>
      </c>
      <c r="DH2589">
        <v>0</v>
      </c>
      <c r="DI2589">
        <v>0</v>
      </c>
      <c r="DJ2589">
        <v>0</v>
      </c>
      <c r="DK2589">
        <v>0</v>
      </c>
      <c r="DL2589">
        <v>97578</v>
      </c>
      <c r="DM2589">
        <v>0</v>
      </c>
      <c r="DN2589">
        <v>0</v>
      </c>
      <c r="DO2589">
        <v>153372</v>
      </c>
      <c r="DP2589">
        <v>158416</v>
      </c>
      <c r="DQ2589">
        <v>-503503</v>
      </c>
      <c r="DR2589">
        <v>491024</v>
      </c>
      <c r="DS2589">
        <v>0</v>
      </c>
    </row>
    <row r="2590" spans="1:123" x14ac:dyDescent="0.3">
      <c r="A2590" t="str">
        <f t="shared" si="40"/>
        <v>20491937</v>
      </c>
      <c r="B2590">
        <v>74</v>
      </c>
      <c r="C2590">
        <v>2049</v>
      </c>
      <c r="D2590">
        <v>193712</v>
      </c>
      <c r="E2590">
        <v>56</v>
      </c>
      <c r="F2590">
        <v>1756171</v>
      </c>
      <c r="G2590">
        <v>163025</v>
      </c>
      <c r="H2590">
        <v>550000</v>
      </c>
      <c r="I2590">
        <v>0</v>
      </c>
      <c r="J2590">
        <v>0</v>
      </c>
      <c r="K2590">
        <v>85000</v>
      </c>
      <c r="L2590">
        <v>200000</v>
      </c>
      <c r="M2590">
        <v>56200</v>
      </c>
      <c r="N2590">
        <v>11500</v>
      </c>
      <c r="O2590">
        <v>25500</v>
      </c>
      <c r="P2590">
        <v>4500</v>
      </c>
      <c r="Q2590">
        <v>2000</v>
      </c>
      <c r="R2590">
        <v>0</v>
      </c>
      <c r="S2590">
        <v>2308</v>
      </c>
      <c r="T2590">
        <v>35000</v>
      </c>
      <c r="U2590">
        <v>36000</v>
      </c>
      <c r="V2590">
        <v>0</v>
      </c>
      <c r="W2590">
        <v>15000</v>
      </c>
      <c r="X2590">
        <v>0</v>
      </c>
      <c r="Y2590">
        <v>0</v>
      </c>
      <c r="Z2590">
        <v>0</v>
      </c>
      <c r="AA2590">
        <v>0</v>
      </c>
      <c r="AB2590">
        <v>55795</v>
      </c>
      <c r="AC2590">
        <v>108767</v>
      </c>
      <c r="AD2590">
        <v>56037</v>
      </c>
      <c r="AE2590">
        <v>55795</v>
      </c>
      <c r="AF2590">
        <v>109009</v>
      </c>
      <c r="AG2590">
        <v>0</v>
      </c>
      <c r="AH2590">
        <v>0</v>
      </c>
      <c r="AI2590">
        <v>42584</v>
      </c>
      <c r="AJ2590">
        <v>0</v>
      </c>
      <c r="AK2590">
        <v>42584</v>
      </c>
      <c r="AL2590">
        <v>42584</v>
      </c>
      <c r="AM2590">
        <v>0</v>
      </c>
      <c r="AN2590">
        <v>773999</v>
      </c>
      <c r="AO2590">
        <v>1071143</v>
      </c>
      <c r="AP2590">
        <v>164804</v>
      </c>
      <c r="AQ2590">
        <v>0</v>
      </c>
      <c r="AR2590">
        <v>20000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0</v>
      </c>
      <c r="BI2590">
        <v>0</v>
      </c>
      <c r="BJ2590">
        <v>0</v>
      </c>
      <c r="BK2590">
        <v>1255947</v>
      </c>
      <c r="BL2590">
        <v>0</v>
      </c>
      <c r="BM2590">
        <v>0</v>
      </c>
      <c r="BN2590">
        <v>0</v>
      </c>
      <c r="BO2590">
        <v>0</v>
      </c>
      <c r="BP2590">
        <v>0</v>
      </c>
      <c r="BQ2590">
        <v>0</v>
      </c>
      <c r="BR2590">
        <v>74750</v>
      </c>
      <c r="BS2590">
        <v>0</v>
      </c>
      <c r="BT2590">
        <v>0</v>
      </c>
      <c r="BU2590">
        <v>0</v>
      </c>
      <c r="BV2590">
        <v>0</v>
      </c>
      <c r="BW2590">
        <v>0</v>
      </c>
      <c r="BX2590">
        <v>0</v>
      </c>
      <c r="BY2590">
        <v>0</v>
      </c>
      <c r="BZ2590">
        <v>0</v>
      </c>
      <c r="CA2590">
        <v>0</v>
      </c>
      <c r="CB2590">
        <v>0</v>
      </c>
      <c r="CC2590">
        <v>0</v>
      </c>
      <c r="CD2590">
        <v>0</v>
      </c>
      <c r="CE2590">
        <v>0</v>
      </c>
      <c r="CF2590">
        <v>0</v>
      </c>
      <c r="CG2590">
        <v>0</v>
      </c>
      <c r="CH2590">
        <v>0</v>
      </c>
      <c r="CI2590">
        <v>0</v>
      </c>
      <c r="CJ2590">
        <v>0</v>
      </c>
      <c r="CK2590">
        <v>0</v>
      </c>
      <c r="CL2590">
        <v>0</v>
      </c>
      <c r="CM2590">
        <v>0</v>
      </c>
      <c r="CN2590">
        <v>0</v>
      </c>
      <c r="CO2590">
        <v>0</v>
      </c>
      <c r="CP2590">
        <v>0</v>
      </c>
      <c r="CQ2590">
        <v>0</v>
      </c>
      <c r="CR2590">
        <v>0</v>
      </c>
      <c r="CS2590">
        <v>0</v>
      </c>
      <c r="CT2590">
        <v>0</v>
      </c>
      <c r="CU2590">
        <v>0</v>
      </c>
      <c r="CV2590">
        <v>0</v>
      </c>
      <c r="CW2590">
        <v>0</v>
      </c>
      <c r="CX2590">
        <v>0</v>
      </c>
      <c r="CY2590">
        <v>0</v>
      </c>
      <c r="CZ2590">
        <v>0</v>
      </c>
      <c r="DA2590">
        <v>0</v>
      </c>
      <c r="DB2590">
        <v>0</v>
      </c>
      <c r="DC2590">
        <v>0</v>
      </c>
      <c r="DD2590">
        <v>0</v>
      </c>
      <c r="DE2590">
        <v>0</v>
      </c>
      <c r="DF2590">
        <v>0</v>
      </c>
      <c r="DG2590">
        <v>0</v>
      </c>
      <c r="DH2590">
        <v>0</v>
      </c>
      <c r="DI2590">
        <v>0</v>
      </c>
      <c r="DJ2590">
        <v>0</v>
      </c>
      <c r="DK2590">
        <v>0</v>
      </c>
      <c r="DL2590">
        <v>97578</v>
      </c>
      <c r="DM2590">
        <v>0</v>
      </c>
      <c r="DN2590">
        <v>0</v>
      </c>
      <c r="DO2590">
        <v>140162</v>
      </c>
      <c r="DP2590">
        <v>213166</v>
      </c>
      <c r="DQ2590">
        <v>74750</v>
      </c>
      <c r="DR2590">
        <v>0</v>
      </c>
      <c r="DS2590">
        <v>0</v>
      </c>
    </row>
    <row r="2591" spans="1:123" x14ac:dyDescent="0.3">
      <c r="A2591" t="str">
        <f t="shared" si="40"/>
        <v>20501938</v>
      </c>
      <c r="B2591">
        <v>74</v>
      </c>
      <c r="C2591">
        <v>2050</v>
      </c>
      <c r="D2591">
        <v>193812</v>
      </c>
      <c r="E2591">
        <v>77</v>
      </c>
      <c r="F2591">
        <v>1683141</v>
      </c>
      <c r="G2591">
        <v>163021</v>
      </c>
      <c r="H2591">
        <v>550000</v>
      </c>
      <c r="I2591">
        <v>0</v>
      </c>
      <c r="J2591">
        <v>0</v>
      </c>
      <c r="K2591">
        <v>85000</v>
      </c>
      <c r="L2591">
        <v>200000</v>
      </c>
      <c r="M2591">
        <v>56200</v>
      </c>
      <c r="N2591">
        <v>11500</v>
      </c>
      <c r="O2591">
        <v>25500</v>
      </c>
      <c r="P2591">
        <v>4500</v>
      </c>
      <c r="Q2591">
        <v>2000</v>
      </c>
      <c r="R2591">
        <v>0</v>
      </c>
      <c r="S2591">
        <v>2093</v>
      </c>
      <c r="T2591">
        <v>35000</v>
      </c>
      <c r="U2591">
        <v>36000</v>
      </c>
      <c r="V2591">
        <v>0</v>
      </c>
      <c r="W2591">
        <v>20000</v>
      </c>
      <c r="X2591">
        <v>0</v>
      </c>
      <c r="Y2591">
        <v>0</v>
      </c>
      <c r="Z2591">
        <v>0</v>
      </c>
      <c r="AA2591">
        <v>0</v>
      </c>
      <c r="AB2591">
        <v>42584</v>
      </c>
      <c r="AC2591">
        <v>148874</v>
      </c>
      <c r="AD2591">
        <v>76700</v>
      </c>
      <c r="AE2591">
        <v>42584</v>
      </c>
      <c r="AF2591">
        <v>182990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694803</v>
      </c>
      <c r="AO2591">
        <v>1466115</v>
      </c>
      <c r="AP2591">
        <v>225574</v>
      </c>
      <c r="AQ2591">
        <v>0</v>
      </c>
      <c r="AR2591">
        <v>20000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0</v>
      </c>
      <c r="BI2591">
        <v>0</v>
      </c>
      <c r="BJ2591">
        <v>0</v>
      </c>
      <c r="BK2591">
        <v>1711689</v>
      </c>
      <c r="BL2591">
        <v>0</v>
      </c>
      <c r="BM2591">
        <v>0</v>
      </c>
      <c r="BN2591">
        <v>0</v>
      </c>
      <c r="BO2591">
        <v>0</v>
      </c>
      <c r="BP2591">
        <v>0</v>
      </c>
      <c r="BQ2591">
        <v>0</v>
      </c>
      <c r="BR2591">
        <v>467010</v>
      </c>
      <c r="BS2591">
        <v>57320</v>
      </c>
      <c r="BT2591">
        <v>0</v>
      </c>
      <c r="BU2591">
        <v>0</v>
      </c>
      <c r="BV2591">
        <v>0</v>
      </c>
      <c r="BW2591">
        <v>0</v>
      </c>
      <c r="BX2591">
        <v>0</v>
      </c>
      <c r="BY2591">
        <v>0</v>
      </c>
      <c r="BZ2591">
        <v>0</v>
      </c>
      <c r="CA2591">
        <v>0</v>
      </c>
      <c r="CB2591">
        <v>0</v>
      </c>
      <c r="CC2591">
        <v>0</v>
      </c>
      <c r="CD2591">
        <v>0</v>
      </c>
      <c r="CE2591">
        <v>0</v>
      </c>
      <c r="CF2591">
        <v>0</v>
      </c>
      <c r="CG2591">
        <v>0</v>
      </c>
      <c r="CH2591">
        <v>0</v>
      </c>
      <c r="CI2591">
        <v>0</v>
      </c>
      <c r="CJ2591">
        <v>0</v>
      </c>
      <c r="CK2591">
        <v>0</v>
      </c>
      <c r="CL2591">
        <v>0</v>
      </c>
      <c r="CM2591">
        <v>0</v>
      </c>
      <c r="CN2591">
        <v>0</v>
      </c>
      <c r="CO2591">
        <v>0</v>
      </c>
      <c r="CP2591">
        <v>0</v>
      </c>
      <c r="CQ2591">
        <v>342476</v>
      </c>
      <c r="CR2591">
        <v>0</v>
      </c>
      <c r="CS2591">
        <v>0</v>
      </c>
      <c r="CT2591">
        <v>57320</v>
      </c>
      <c r="CU2591">
        <v>0</v>
      </c>
      <c r="CV2591">
        <v>0</v>
      </c>
      <c r="CW2591">
        <v>0</v>
      </c>
      <c r="CX2591">
        <v>0</v>
      </c>
      <c r="CY2591">
        <v>0</v>
      </c>
      <c r="CZ2591">
        <v>0</v>
      </c>
      <c r="DA2591">
        <v>0</v>
      </c>
      <c r="DB2591">
        <v>0</v>
      </c>
      <c r="DC2591">
        <v>0</v>
      </c>
      <c r="DD2591">
        <v>0</v>
      </c>
      <c r="DE2591">
        <v>0</v>
      </c>
      <c r="DF2591">
        <v>0</v>
      </c>
      <c r="DG2591">
        <v>0</v>
      </c>
      <c r="DH2591">
        <v>0</v>
      </c>
      <c r="DI2591">
        <v>0</v>
      </c>
      <c r="DJ2591">
        <v>0</v>
      </c>
      <c r="DK2591">
        <v>0</v>
      </c>
      <c r="DL2591">
        <v>97578</v>
      </c>
      <c r="DM2591">
        <v>0</v>
      </c>
      <c r="DN2591">
        <v>0</v>
      </c>
      <c r="DO2591">
        <v>497373</v>
      </c>
      <c r="DP2591">
        <v>317700</v>
      </c>
      <c r="DQ2591">
        <v>524330</v>
      </c>
      <c r="DR2591">
        <v>0</v>
      </c>
      <c r="DS2591">
        <v>0</v>
      </c>
    </row>
    <row r="2592" spans="1:123" x14ac:dyDescent="0.3">
      <c r="A2592" t="str">
        <f t="shared" si="40"/>
        <v>20161996</v>
      </c>
      <c r="B2592">
        <v>75</v>
      </c>
      <c r="C2592">
        <v>2016</v>
      </c>
      <c r="D2592">
        <v>199612</v>
      </c>
      <c r="E2592">
        <v>73</v>
      </c>
      <c r="F2592">
        <v>1265674</v>
      </c>
      <c r="G2592">
        <v>211232</v>
      </c>
      <c r="H2592">
        <v>550000</v>
      </c>
      <c r="I2592">
        <v>0</v>
      </c>
      <c r="J2592">
        <v>126000</v>
      </c>
      <c r="K2592">
        <v>85000</v>
      </c>
      <c r="L2592">
        <v>100000</v>
      </c>
      <c r="M2592">
        <v>56200</v>
      </c>
      <c r="N2592">
        <v>11500</v>
      </c>
      <c r="O2592">
        <v>25500</v>
      </c>
      <c r="P2592">
        <v>4500</v>
      </c>
      <c r="Q2592">
        <v>2000</v>
      </c>
      <c r="R2592">
        <v>0</v>
      </c>
      <c r="S2592">
        <v>8370</v>
      </c>
      <c r="T2592">
        <v>35000</v>
      </c>
      <c r="U2592">
        <v>36000</v>
      </c>
      <c r="V2592">
        <v>0</v>
      </c>
      <c r="W2592">
        <v>0</v>
      </c>
      <c r="X2592">
        <v>0</v>
      </c>
      <c r="Y2592">
        <v>0</v>
      </c>
      <c r="Z2592">
        <v>67985</v>
      </c>
      <c r="AA2592">
        <v>0</v>
      </c>
      <c r="AB2592">
        <v>210000</v>
      </c>
      <c r="AC2592">
        <v>142158</v>
      </c>
      <c r="AD2592">
        <v>73240</v>
      </c>
      <c r="AE2592">
        <v>210000</v>
      </c>
      <c r="AF2592">
        <v>5398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856687</v>
      </c>
      <c r="AO2592">
        <v>1399978</v>
      </c>
      <c r="AP2592">
        <v>215398</v>
      </c>
      <c r="AQ2592">
        <v>0</v>
      </c>
      <c r="AR2592">
        <v>20000</v>
      </c>
      <c r="AS2592">
        <v>0</v>
      </c>
      <c r="AT2592">
        <v>0</v>
      </c>
      <c r="AU2592">
        <v>200000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95180</v>
      </c>
      <c r="BE2592">
        <v>111111</v>
      </c>
      <c r="BF2592">
        <v>60000</v>
      </c>
      <c r="BG2592">
        <v>35194</v>
      </c>
      <c r="BH2592">
        <v>20000</v>
      </c>
      <c r="BI2592">
        <v>56200</v>
      </c>
      <c r="BJ2592">
        <v>0</v>
      </c>
      <c r="BK2592">
        <v>1457691</v>
      </c>
      <c r="BL2592">
        <v>0</v>
      </c>
      <c r="BM2592">
        <v>0</v>
      </c>
      <c r="BN2592">
        <v>0</v>
      </c>
      <c r="BO2592">
        <v>0</v>
      </c>
      <c r="BP2592">
        <v>0</v>
      </c>
      <c r="BQ2592">
        <v>0</v>
      </c>
      <c r="BR2592">
        <v>500000</v>
      </c>
      <c r="BS2592">
        <v>136000</v>
      </c>
      <c r="BT2592">
        <v>65000</v>
      </c>
      <c r="BU2592">
        <v>39000</v>
      </c>
      <c r="BV2592">
        <v>10000</v>
      </c>
      <c r="BW2592">
        <v>0</v>
      </c>
      <c r="BX2592">
        <v>0</v>
      </c>
      <c r="BY2592">
        <v>0</v>
      </c>
      <c r="BZ2592">
        <v>0</v>
      </c>
      <c r="CA2592">
        <v>0</v>
      </c>
      <c r="CB2592">
        <v>0</v>
      </c>
      <c r="CC2592">
        <v>0</v>
      </c>
      <c r="CD2592">
        <v>0</v>
      </c>
      <c r="CE2592">
        <v>0</v>
      </c>
      <c r="CF2592">
        <v>0</v>
      </c>
      <c r="CG2592">
        <v>25000</v>
      </c>
      <c r="CH2592">
        <v>572</v>
      </c>
      <c r="CI2592">
        <v>3000</v>
      </c>
      <c r="CJ2592">
        <v>2250</v>
      </c>
      <c r="CK2592">
        <v>900</v>
      </c>
      <c r="CL2592">
        <v>750</v>
      </c>
      <c r="CM2592">
        <v>3250</v>
      </c>
      <c r="CN2592">
        <v>15000</v>
      </c>
      <c r="CO2592">
        <v>750</v>
      </c>
      <c r="CP2592">
        <v>0</v>
      </c>
      <c r="CQ2592">
        <v>596000</v>
      </c>
      <c r="CR2592">
        <v>100000</v>
      </c>
      <c r="CS2592">
        <v>10000</v>
      </c>
      <c r="CT2592">
        <v>154000</v>
      </c>
      <c r="CU2592">
        <v>65000</v>
      </c>
      <c r="CV2592">
        <v>25000</v>
      </c>
      <c r="CW2592">
        <v>572</v>
      </c>
      <c r="CX2592">
        <v>3000</v>
      </c>
      <c r="CY2592">
        <v>2250</v>
      </c>
      <c r="CZ2592">
        <v>900</v>
      </c>
      <c r="DA2592">
        <v>750</v>
      </c>
      <c r="DB2592">
        <v>3250</v>
      </c>
      <c r="DC2592">
        <v>15000</v>
      </c>
      <c r="DD2592">
        <v>750</v>
      </c>
      <c r="DE2592">
        <v>5000</v>
      </c>
      <c r="DF2592">
        <v>67985</v>
      </c>
      <c r="DG2592">
        <v>79000</v>
      </c>
      <c r="DH2592">
        <v>0</v>
      </c>
      <c r="DI2592">
        <v>95180</v>
      </c>
      <c r="DJ2592">
        <v>161194</v>
      </c>
      <c r="DK2592">
        <v>180200</v>
      </c>
      <c r="DL2592">
        <v>90000</v>
      </c>
      <c r="DM2592">
        <v>248111</v>
      </c>
      <c r="DN2592">
        <v>20000</v>
      </c>
      <c r="DO2592">
        <v>1923142</v>
      </c>
      <c r="DP2592">
        <v>317700</v>
      </c>
      <c r="DQ2592">
        <v>1047142</v>
      </c>
      <c r="DR2592">
        <v>0</v>
      </c>
      <c r="DS2592">
        <v>0</v>
      </c>
    </row>
    <row r="2593" spans="1:123" x14ac:dyDescent="0.3">
      <c r="A2593" t="str">
        <f t="shared" si="40"/>
        <v>20171997</v>
      </c>
      <c r="B2593">
        <v>75</v>
      </c>
      <c r="C2593">
        <v>2017</v>
      </c>
      <c r="D2593">
        <v>199712</v>
      </c>
      <c r="E2593">
        <v>84</v>
      </c>
      <c r="F2593">
        <v>1399997</v>
      </c>
      <c r="G2593">
        <v>215203</v>
      </c>
      <c r="H2593">
        <v>550000</v>
      </c>
      <c r="I2593">
        <v>0</v>
      </c>
      <c r="J2593">
        <v>126000</v>
      </c>
      <c r="K2593">
        <v>85000</v>
      </c>
      <c r="L2593">
        <v>100000</v>
      </c>
      <c r="M2593">
        <v>56200</v>
      </c>
      <c r="N2593">
        <v>11500</v>
      </c>
      <c r="O2593">
        <v>25500</v>
      </c>
      <c r="P2593">
        <v>4500</v>
      </c>
      <c r="Q2593">
        <v>2000</v>
      </c>
      <c r="R2593">
        <v>0</v>
      </c>
      <c r="S2593">
        <v>8311</v>
      </c>
      <c r="T2593">
        <v>35000</v>
      </c>
      <c r="U2593">
        <v>36000</v>
      </c>
      <c r="V2593">
        <v>0</v>
      </c>
      <c r="W2593">
        <v>0</v>
      </c>
      <c r="X2593">
        <v>0</v>
      </c>
      <c r="Y2593">
        <v>0</v>
      </c>
      <c r="Z2593">
        <v>346016</v>
      </c>
      <c r="AA2593">
        <v>0</v>
      </c>
      <c r="AB2593">
        <v>0</v>
      </c>
      <c r="AC2593">
        <v>163859</v>
      </c>
      <c r="AD2593">
        <v>84420</v>
      </c>
      <c r="AE2593">
        <v>0</v>
      </c>
      <c r="AF2593">
        <v>248279</v>
      </c>
      <c r="AG2593">
        <v>0</v>
      </c>
      <c r="AH2593">
        <v>0</v>
      </c>
      <c r="AI2593">
        <v>0</v>
      </c>
      <c r="AJ2593">
        <v>1721</v>
      </c>
      <c r="AK2593">
        <v>1721</v>
      </c>
      <c r="AL2593">
        <v>0</v>
      </c>
      <c r="AM2593">
        <v>0</v>
      </c>
      <c r="AN2593">
        <v>333995</v>
      </c>
      <c r="AO2593">
        <v>1613685</v>
      </c>
      <c r="AP2593">
        <v>248279</v>
      </c>
      <c r="AQ2593">
        <v>51800</v>
      </c>
      <c r="AR2593">
        <v>20000</v>
      </c>
      <c r="AS2593">
        <v>0</v>
      </c>
      <c r="AT2593">
        <v>0</v>
      </c>
      <c r="AU2593">
        <v>95180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285550</v>
      </c>
      <c r="BE2593">
        <v>111111</v>
      </c>
      <c r="BF2593">
        <v>60000</v>
      </c>
      <c r="BG2593">
        <v>35194</v>
      </c>
      <c r="BH2593">
        <v>20000</v>
      </c>
      <c r="BI2593">
        <v>56200</v>
      </c>
      <c r="BJ2593">
        <v>0</v>
      </c>
      <c r="BK2593">
        <v>1460889</v>
      </c>
      <c r="BL2593">
        <v>0</v>
      </c>
      <c r="BM2593">
        <v>0</v>
      </c>
      <c r="BN2593">
        <v>0</v>
      </c>
      <c r="BO2593">
        <v>0</v>
      </c>
      <c r="BP2593">
        <v>0</v>
      </c>
      <c r="BQ2593">
        <v>0</v>
      </c>
      <c r="BR2593">
        <v>34000</v>
      </c>
      <c r="BS2593">
        <v>0</v>
      </c>
      <c r="BT2593">
        <v>0</v>
      </c>
      <c r="BU2593">
        <v>0</v>
      </c>
      <c r="BV2593">
        <v>0</v>
      </c>
      <c r="BW2593">
        <v>0</v>
      </c>
      <c r="BX2593">
        <v>0</v>
      </c>
      <c r="BY2593">
        <v>0</v>
      </c>
      <c r="BZ2593">
        <v>0</v>
      </c>
      <c r="CA2593">
        <v>0</v>
      </c>
      <c r="CB2593">
        <v>0</v>
      </c>
      <c r="CC2593">
        <v>0</v>
      </c>
      <c r="CD2593">
        <v>0</v>
      </c>
      <c r="CE2593">
        <v>0</v>
      </c>
      <c r="CF2593">
        <v>0</v>
      </c>
      <c r="CG2593">
        <v>25000</v>
      </c>
      <c r="CH2593">
        <v>572</v>
      </c>
      <c r="CI2593">
        <v>3000</v>
      </c>
      <c r="CJ2593">
        <v>2250</v>
      </c>
      <c r="CK2593">
        <v>900</v>
      </c>
      <c r="CL2593">
        <v>750</v>
      </c>
      <c r="CM2593">
        <v>3250</v>
      </c>
      <c r="CN2593">
        <v>15000</v>
      </c>
      <c r="CO2593">
        <v>750</v>
      </c>
      <c r="CP2593">
        <v>58212</v>
      </c>
      <c r="CQ2593">
        <v>610000</v>
      </c>
      <c r="CR2593">
        <v>100000</v>
      </c>
      <c r="CS2593">
        <v>10000</v>
      </c>
      <c r="CT2593">
        <v>154000</v>
      </c>
      <c r="CU2593">
        <v>65000</v>
      </c>
      <c r="CV2593">
        <v>50000</v>
      </c>
      <c r="CW2593">
        <v>1144</v>
      </c>
      <c r="CX2593">
        <v>6000</v>
      </c>
      <c r="CY2593">
        <v>4500</v>
      </c>
      <c r="CZ2593">
        <v>1800</v>
      </c>
      <c r="DA2593">
        <v>1500</v>
      </c>
      <c r="DB2593">
        <v>6500</v>
      </c>
      <c r="DC2593">
        <v>30000</v>
      </c>
      <c r="DD2593">
        <v>1500</v>
      </c>
      <c r="DE2593">
        <v>68212</v>
      </c>
      <c r="DF2593">
        <v>408664</v>
      </c>
      <c r="DG2593">
        <v>100000</v>
      </c>
      <c r="DH2593">
        <v>0</v>
      </c>
      <c r="DI2593">
        <v>285550</v>
      </c>
      <c r="DJ2593">
        <v>192869</v>
      </c>
      <c r="DK2593">
        <v>230218</v>
      </c>
      <c r="DL2593">
        <v>150000</v>
      </c>
      <c r="DM2593">
        <v>348111</v>
      </c>
      <c r="DN2593">
        <v>40000</v>
      </c>
      <c r="DO2593">
        <v>2867289</v>
      </c>
      <c r="DP2593">
        <v>317700</v>
      </c>
      <c r="DQ2593">
        <v>964296</v>
      </c>
      <c r="DR2593">
        <v>0</v>
      </c>
      <c r="DS2593">
        <v>0</v>
      </c>
    </row>
    <row r="2594" spans="1:123" x14ac:dyDescent="0.3">
      <c r="A2594" t="str">
        <f t="shared" si="40"/>
        <v>20181998</v>
      </c>
      <c r="B2594">
        <v>75</v>
      </c>
      <c r="C2594">
        <v>2018</v>
      </c>
      <c r="D2594">
        <v>199812</v>
      </c>
      <c r="E2594">
        <v>88</v>
      </c>
      <c r="F2594">
        <v>1317209</v>
      </c>
      <c r="G2594">
        <v>186174</v>
      </c>
      <c r="H2594">
        <v>550000</v>
      </c>
      <c r="I2594">
        <v>0</v>
      </c>
      <c r="J2594">
        <v>120000</v>
      </c>
      <c r="K2594">
        <v>85000</v>
      </c>
      <c r="L2594">
        <v>130000</v>
      </c>
      <c r="M2594">
        <v>56200</v>
      </c>
      <c r="N2594">
        <v>11500</v>
      </c>
      <c r="O2594">
        <v>25500</v>
      </c>
      <c r="P2594">
        <v>4500</v>
      </c>
      <c r="Q2594">
        <v>2000</v>
      </c>
      <c r="R2594">
        <v>0</v>
      </c>
      <c r="S2594">
        <v>8252</v>
      </c>
      <c r="T2594">
        <v>35000</v>
      </c>
      <c r="U2594">
        <v>36000</v>
      </c>
      <c r="V2594">
        <v>0</v>
      </c>
      <c r="W2594">
        <v>0</v>
      </c>
      <c r="X2594">
        <v>0</v>
      </c>
      <c r="Y2594">
        <v>0</v>
      </c>
      <c r="Z2594">
        <v>400000</v>
      </c>
      <c r="AA2594">
        <v>0</v>
      </c>
      <c r="AB2594">
        <v>1721</v>
      </c>
      <c r="AC2594">
        <v>171457</v>
      </c>
      <c r="AD2594">
        <v>88334</v>
      </c>
      <c r="AE2594">
        <v>1721</v>
      </c>
      <c r="AF2594">
        <v>258070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295882</v>
      </c>
      <c r="AO2594">
        <v>1688510</v>
      </c>
      <c r="AP2594">
        <v>259791</v>
      </c>
      <c r="AQ2594">
        <v>0</v>
      </c>
      <c r="AR2594">
        <v>20000</v>
      </c>
      <c r="AS2594">
        <v>0</v>
      </c>
      <c r="AT2594">
        <v>0</v>
      </c>
      <c r="AU2594">
        <v>285550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285550</v>
      </c>
      <c r="BE2594">
        <v>13000</v>
      </c>
      <c r="BF2594">
        <v>60000</v>
      </c>
      <c r="BG2594">
        <v>35194</v>
      </c>
      <c r="BH2594">
        <v>10000</v>
      </c>
      <c r="BI2594">
        <v>25964</v>
      </c>
      <c r="BJ2594">
        <v>442382</v>
      </c>
      <c r="BK2594">
        <v>1381761</v>
      </c>
      <c r="BL2594">
        <v>0</v>
      </c>
      <c r="BM2594">
        <v>0</v>
      </c>
      <c r="BN2594">
        <v>0</v>
      </c>
      <c r="BO2594">
        <v>0</v>
      </c>
      <c r="BP2594">
        <v>0</v>
      </c>
      <c r="BQ2594">
        <v>0</v>
      </c>
      <c r="BR2594">
        <v>20000</v>
      </c>
      <c r="BS2594">
        <v>0</v>
      </c>
      <c r="BT2594">
        <v>0</v>
      </c>
      <c r="BU2594">
        <v>0</v>
      </c>
      <c r="BV2594">
        <v>0</v>
      </c>
      <c r="BW2594">
        <v>0</v>
      </c>
      <c r="BX2594">
        <v>0</v>
      </c>
      <c r="BY2594">
        <v>0</v>
      </c>
      <c r="BZ2594">
        <v>0</v>
      </c>
      <c r="CA2594">
        <v>0</v>
      </c>
      <c r="CB2594">
        <v>0</v>
      </c>
      <c r="CC2594">
        <v>0</v>
      </c>
      <c r="CD2594">
        <v>0</v>
      </c>
      <c r="CE2594">
        <v>0</v>
      </c>
      <c r="CF2594">
        <v>0</v>
      </c>
      <c r="CG2594">
        <v>25000</v>
      </c>
      <c r="CH2594">
        <v>572</v>
      </c>
      <c r="CI2594">
        <v>3000</v>
      </c>
      <c r="CJ2594">
        <v>2250</v>
      </c>
      <c r="CK2594">
        <v>900</v>
      </c>
      <c r="CL2594">
        <v>750</v>
      </c>
      <c r="CM2594">
        <v>3250</v>
      </c>
      <c r="CN2594">
        <v>15000</v>
      </c>
      <c r="CO2594">
        <v>750</v>
      </c>
      <c r="CP2594">
        <v>66788</v>
      </c>
      <c r="CQ2594">
        <v>610000</v>
      </c>
      <c r="CR2594">
        <v>100000</v>
      </c>
      <c r="CS2594">
        <v>10000</v>
      </c>
      <c r="CT2594">
        <v>154000</v>
      </c>
      <c r="CU2594">
        <v>65000</v>
      </c>
      <c r="CV2594">
        <v>75000</v>
      </c>
      <c r="CW2594">
        <v>1716</v>
      </c>
      <c r="CX2594">
        <v>9000</v>
      </c>
      <c r="CY2594">
        <v>6750</v>
      </c>
      <c r="CZ2594">
        <v>2700</v>
      </c>
      <c r="DA2594">
        <v>2250</v>
      </c>
      <c r="DB2594">
        <v>9750</v>
      </c>
      <c r="DC2594">
        <v>45000</v>
      </c>
      <c r="DD2594">
        <v>2250</v>
      </c>
      <c r="DE2594">
        <v>140000</v>
      </c>
      <c r="DF2594">
        <v>779622</v>
      </c>
      <c r="DG2594">
        <v>100000</v>
      </c>
      <c r="DH2594">
        <v>0</v>
      </c>
      <c r="DI2594">
        <v>285550</v>
      </c>
      <c r="DJ2594">
        <v>224543</v>
      </c>
      <c r="DK2594">
        <v>250000</v>
      </c>
      <c r="DL2594">
        <v>210000</v>
      </c>
      <c r="DM2594">
        <v>350000</v>
      </c>
      <c r="DN2594">
        <v>50000</v>
      </c>
      <c r="DO2594">
        <v>3483132</v>
      </c>
      <c r="DP2594">
        <v>317700</v>
      </c>
      <c r="DQ2594">
        <v>1124801</v>
      </c>
      <c r="DR2594">
        <v>0</v>
      </c>
      <c r="DS2594">
        <v>442382</v>
      </c>
    </row>
    <row r="2595" spans="1:123" x14ac:dyDescent="0.3">
      <c r="A2595" t="str">
        <f t="shared" si="40"/>
        <v>20191999</v>
      </c>
      <c r="B2595">
        <v>75</v>
      </c>
      <c r="C2595">
        <v>2019</v>
      </c>
      <c r="D2595">
        <v>199912</v>
      </c>
      <c r="E2595">
        <v>76</v>
      </c>
      <c r="F2595">
        <v>1592181</v>
      </c>
      <c r="G2595">
        <v>163145</v>
      </c>
      <c r="H2595">
        <v>550000</v>
      </c>
      <c r="I2595">
        <v>250000</v>
      </c>
      <c r="J2595">
        <v>120000</v>
      </c>
      <c r="K2595">
        <v>85000</v>
      </c>
      <c r="L2595">
        <v>160000</v>
      </c>
      <c r="M2595">
        <v>56200</v>
      </c>
      <c r="N2595">
        <v>11500</v>
      </c>
      <c r="O2595">
        <v>25500</v>
      </c>
      <c r="P2595">
        <v>4500</v>
      </c>
      <c r="Q2595">
        <v>2000</v>
      </c>
      <c r="R2595">
        <v>0</v>
      </c>
      <c r="S2595">
        <v>8193</v>
      </c>
      <c r="T2595">
        <v>35000</v>
      </c>
      <c r="U2595">
        <v>36000</v>
      </c>
      <c r="V2595">
        <v>0</v>
      </c>
      <c r="W2595">
        <v>0</v>
      </c>
      <c r="X2595">
        <v>0</v>
      </c>
      <c r="Y2595">
        <v>0</v>
      </c>
      <c r="Z2595">
        <v>355398</v>
      </c>
      <c r="AA2595">
        <v>0</v>
      </c>
      <c r="AB2595">
        <v>0</v>
      </c>
      <c r="AC2595">
        <v>147083</v>
      </c>
      <c r="AD2595">
        <v>75777</v>
      </c>
      <c r="AE2595">
        <v>0</v>
      </c>
      <c r="AF2595">
        <v>222860</v>
      </c>
      <c r="AG2595">
        <v>0</v>
      </c>
      <c r="AH2595">
        <v>0</v>
      </c>
      <c r="AI2595">
        <v>0</v>
      </c>
      <c r="AJ2595">
        <v>27140</v>
      </c>
      <c r="AK2595">
        <v>27140</v>
      </c>
      <c r="AL2595">
        <v>0</v>
      </c>
      <c r="AM2595">
        <v>18893</v>
      </c>
      <c r="AN2595">
        <v>609602</v>
      </c>
      <c r="AO2595">
        <v>1448475</v>
      </c>
      <c r="AP2595">
        <v>222860</v>
      </c>
      <c r="AQ2595">
        <v>0</v>
      </c>
      <c r="AR2595">
        <v>20000</v>
      </c>
      <c r="AS2595">
        <v>0</v>
      </c>
      <c r="AT2595">
        <v>0</v>
      </c>
      <c r="AU2595">
        <v>285550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285550</v>
      </c>
      <c r="BE2595">
        <v>1300</v>
      </c>
      <c r="BF2595">
        <v>60000</v>
      </c>
      <c r="BG2595">
        <v>35194</v>
      </c>
      <c r="BH2595">
        <v>0</v>
      </c>
      <c r="BI2595">
        <v>2856</v>
      </c>
      <c r="BJ2595">
        <v>338788</v>
      </c>
      <c r="BK2595">
        <v>1253196</v>
      </c>
      <c r="BL2595">
        <v>0</v>
      </c>
      <c r="BM2595">
        <v>0</v>
      </c>
      <c r="BN2595">
        <v>0</v>
      </c>
      <c r="BO2595">
        <v>0</v>
      </c>
      <c r="BP2595">
        <v>0</v>
      </c>
      <c r="BQ2595">
        <v>0</v>
      </c>
      <c r="BR2595">
        <v>20000</v>
      </c>
      <c r="BS2595">
        <v>0</v>
      </c>
      <c r="BT2595">
        <v>0</v>
      </c>
      <c r="BU2595">
        <v>0</v>
      </c>
      <c r="BV2595">
        <v>0</v>
      </c>
      <c r="BW2595">
        <v>0</v>
      </c>
      <c r="BX2595">
        <v>0</v>
      </c>
      <c r="BY2595">
        <v>0</v>
      </c>
      <c r="BZ2595">
        <v>0</v>
      </c>
      <c r="CA2595">
        <v>0</v>
      </c>
      <c r="CB2595">
        <v>0</v>
      </c>
      <c r="CC2595">
        <v>0</v>
      </c>
      <c r="CD2595">
        <v>0</v>
      </c>
      <c r="CE2595">
        <v>0</v>
      </c>
      <c r="CF2595">
        <v>0</v>
      </c>
      <c r="CG2595">
        <v>25000</v>
      </c>
      <c r="CH2595">
        <v>572</v>
      </c>
      <c r="CI2595">
        <v>3000</v>
      </c>
      <c r="CJ2595">
        <v>2250</v>
      </c>
      <c r="CK2595">
        <v>900</v>
      </c>
      <c r="CL2595">
        <v>750</v>
      </c>
      <c r="CM2595">
        <v>3250</v>
      </c>
      <c r="CN2595">
        <v>15000</v>
      </c>
      <c r="CO2595">
        <v>750</v>
      </c>
      <c r="CP2595">
        <v>0</v>
      </c>
      <c r="CQ2595">
        <v>610000</v>
      </c>
      <c r="CR2595">
        <v>100000</v>
      </c>
      <c r="CS2595">
        <v>10000</v>
      </c>
      <c r="CT2595">
        <v>154000</v>
      </c>
      <c r="CU2595">
        <v>65000</v>
      </c>
      <c r="CV2595">
        <v>100000</v>
      </c>
      <c r="CW2595">
        <v>2288</v>
      </c>
      <c r="CX2595">
        <v>12000</v>
      </c>
      <c r="CY2595">
        <v>9000</v>
      </c>
      <c r="CZ2595">
        <v>3600</v>
      </c>
      <c r="DA2595">
        <v>3000</v>
      </c>
      <c r="DB2595">
        <v>13000</v>
      </c>
      <c r="DC2595">
        <v>60000</v>
      </c>
      <c r="DD2595">
        <v>3000</v>
      </c>
      <c r="DE2595">
        <v>140000</v>
      </c>
      <c r="DF2595">
        <v>1092232</v>
      </c>
      <c r="DG2595">
        <v>100000</v>
      </c>
      <c r="DH2595">
        <v>0</v>
      </c>
      <c r="DI2595">
        <v>285550</v>
      </c>
      <c r="DJ2595">
        <v>256218</v>
      </c>
      <c r="DK2595">
        <v>250000</v>
      </c>
      <c r="DL2595">
        <v>270000</v>
      </c>
      <c r="DM2595">
        <v>350000</v>
      </c>
      <c r="DN2595">
        <v>50000</v>
      </c>
      <c r="DO2595">
        <v>3966028</v>
      </c>
      <c r="DP2595">
        <v>317700</v>
      </c>
      <c r="DQ2595">
        <v>911042</v>
      </c>
      <c r="DR2595">
        <v>0</v>
      </c>
      <c r="DS2595">
        <v>357681</v>
      </c>
    </row>
    <row r="2596" spans="1:123" x14ac:dyDescent="0.3">
      <c r="A2596" t="str">
        <f t="shared" si="40"/>
        <v>20202000</v>
      </c>
      <c r="B2596">
        <v>75</v>
      </c>
      <c r="C2596">
        <v>2020</v>
      </c>
      <c r="D2596">
        <v>200012</v>
      </c>
      <c r="E2596">
        <v>37</v>
      </c>
      <c r="F2596">
        <v>1831761</v>
      </c>
      <c r="G2596">
        <v>163116</v>
      </c>
      <c r="H2596">
        <v>550000</v>
      </c>
      <c r="I2596">
        <v>250000</v>
      </c>
      <c r="J2596">
        <v>90000</v>
      </c>
      <c r="K2596">
        <v>85000</v>
      </c>
      <c r="L2596">
        <v>192500</v>
      </c>
      <c r="M2596">
        <v>56200</v>
      </c>
      <c r="N2596">
        <v>11500</v>
      </c>
      <c r="O2596">
        <v>25500</v>
      </c>
      <c r="P2596">
        <v>4500</v>
      </c>
      <c r="Q2596">
        <v>2000</v>
      </c>
      <c r="R2596">
        <v>0</v>
      </c>
      <c r="S2596">
        <v>8134</v>
      </c>
      <c r="T2596">
        <v>35000</v>
      </c>
      <c r="U2596">
        <v>36000</v>
      </c>
      <c r="V2596">
        <v>0</v>
      </c>
      <c r="W2596">
        <v>0</v>
      </c>
      <c r="X2596">
        <v>0</v>
      </c>
      <c r="Y2596">
        <v>0</v>
      </c>
      <c r="Z2596">
        <v>41265</v>
      </c>
      <c r="AA2596">
        <v>0</v>
      </c>
      <c r="AB2596">
        <v>27140</v>
      </c>
      <c r="AC2596">
        <v>71948</v>
      </c>
      <c r="AD2596">
        <v>0</v>
      </c>
      <c r="AE2596">
        <v>27140</v>
      </c>
      <c r="AF2596">
        <v>81875</v>
      </c>
      <c r="AG2596">
        <v>0</v>
      </c>
      <c r="AH2596">
        <v>0</v>
      </c>
      <c r="AI2596">
        <v>0</v>
      </c>
      <c r="AJ2596">
        <v>168125</v>
      </c>
      <c r="AK2596">
        <v>168125</v>
      </c>
      <c r="AL2596">
        <v>0</v>
      </c>
      <c r="AM2596">
        <v>21334</v>
      </c>
      <c r="AN2596">
        <v>923735</v>
      </c>
      <c r="AO2596">
        <v>708545</v>
      </c>
      <c r="AP2596">
        <v>109015</v>
      </c>
      <c r="AQ2596">
        <v>0</v>
      </c>
      <c r="AR2596">
        <v>13031</v>
      </c>
      <c r="AS2596">
        <v>3000</v>
      </c>
      <c r="AT2596">
        <v>8000</v>
      </c>
      <c r="AU2596">
        <v>285550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0</v>
      </c>
      <c r="BI2596">
        <v>0</v>
      </c>
      <c r="BJ2596">
        <v>0</v>
      </c>
      <c r="BK2596">
        <v>1127142</v>
      </c>
      <c r="BL2596">
        <v>0</v>
      </c>
      <c r="BM2596">
        <v>0</v>
      </c>
      <c r="BN2596">
        <v>0</v>
      </c>
      <c r="BO2596">
        <v>0</v>
      </c>
      <c r="BP2596">
        <v>0</v>
      </c>
      <c r="BQ2596">
        <v>0</v>
      </c>
      <c r="BR2596">
        <v>20000</v>
      </c>
      <c r="BS2596">
        <v>0</v>
      </c>
      <c r="BT2596">
        <v>0</v>
      </c>
      <c r="BU2596">
        <v>0</v>
      </c>
      <c r="BV2596">
        <v>0</v>
      </c>
      <c r="BW2596">
        <v>0</v>
      </c>
      <c r="BX2596">
        <v>0</v>
      </c>
      <c r="BY2596">
        <v>0</v>
      </c>
      <c r="BZ2596">
        <v>0</v>
      </c>
      <c r="CA2596">
        <v>0</v>
      </c>
      <c r="CB2596">
        <v>0</v>
      </c>
      <c r="CC2596">
        <v>0</v>
      </c>
      <c r="CD2596">
        <v>0</v>
      </c>
      <c r="CE2596">
        <v>0</v>
      </c>
      <c r="CF2596">
        <v>0</v>
      </c>
      <c r="CG2596">
        <v>0</v>
      </c>
      <c r="CH2596">
        <v>0</v>
      </c>
      <c r="CI2596">
        <v>0</v>
      </c>
      <c r="CJ2596">
        <v>0</v>
      </c>
      <c r="CK2596">
        <v>0</v>
      </c>
      <c r="CL2596">
        <v>0</v>
      </c>
      <c r="CM2596">
        <v>0</v>
      </c>
      <c r="CN2596">
        <v>0</v>
      </c>
      <c r="CO2596">
        <v>0</v>
      </c>
      <c r="CP2596">
        <v>0</v>
      </c>
      <c r="CQ2596">
        <v>610000</v>
      </c>
      <c r="CR2596">
        <v>100000</v>
      </c>
      <c r="CS2596">
        <v>10000</v>
      </c>
      <c r="CT2596">
        <v>154000</v>
      </c>
      <c r="CU2596">
        <v>65000</v>
      </c>
      <c r="CV2596">
        <v>100000</v>
      </c>
      <c r="CW2596">
        <v>2288</v>
      </c>
      <c r="CX2596">
        <v>12000</v>
      </c>
      <c r="CY2596">
        <v>9000</v>
      </c>
      <c r="CZ2596">
        <v>3600</v>
      </c>
      <c r="DA2596">
        <v>3000</v>
      </c>
      <c r="DB2596">
        <v>13000</v>
      </c>
      <c r="DC2596">
        <v>60000</v>
      </c>
      <c r="DD2596">
        <v>3000</v>
      </c>
      <c r="DE2596">
        <v>140000</v>
      </c>
      <c r="DF2596">
        <v>1083493</v>
      </c>
      <c r="DG2596">
        <v>100000</v>
      </c>
      <c r="DH2596">
        <v>0</v>
      </c>
      <c r="DI2596">
        <v>0</v>
      </c>
      <c r="DJ2596">
        <v>252698</v>
      </c>
      <c r="DK2596">
        <v>249686</v>
      </c>
      <c r="DL2596">
        <v>270000</v>
      </c>
      <c r="DM2596">
        <v>349870</v>
      </c>
      <c r="DN2596">
        <v>50000</v>
      </c>
      <c r="DO2596">
        <v>3808760</v>
      </c>
      <c r="DP2596">
        <v>317700</v>
      </c>
      <c r="DQ2596">
        <v>-34826</v>
      </c>
      <c r="DR2596">
        <v>0</v>
      </c>
      <c r="DS2596">
        <v>21334</v>
      </c>
    </row>
    <row r="2597" spans="1:123" x14ac:dyDescent="0.3">
      <c r="A2597" t="str">
        <f t="shared" si="40"/>
        <v>20212001</v>
      </c>
      <c r="B2597">
        <v>75</v>
      </c>
      <c r="C2597">
        <v>2021</v>
      </c>
      <c r="D2597">
        <v>200112</v>
      </c>
      <c r="E2597">
        <v>20</v>
      </c>
      <c r="F2597">
        <v>1702320</v>
      </c>
      <c r="G2597">
        <v>163116</v>
      </c>
      <c r="H2597">
        <v>550000</v>
      </c>
      <c r="I2597">
        <v>0</v>
      </c>
      <c r="J2597">
        <v>90000</v>
      </c>
      <c r="K2597">
        <v>85000</v>
      </c>
      <c r="L2597">
        <v>205000</v>
      </c>
      <c r="M2597">
        <v>56200</v>
      </c>
      <c r="N2597">
        <v>11500</v>
      </c>
      <c r="O2597">
        <v>25500</v>
      </c>
      <c r="P2597">
        <v>4500</v>
      </c>
      <c r="Q2597">
        <v>2000</v>
      </c>
      <c r="R2597">
        <v>0</v>
      </c>
      <c r="S2597">
        <v>7945</v>
      </c>
      <c r="T2597">
        <v>35000</v>
      </c>
      <c r="U2597">
        <v>36000</v>
      </c>
      <c r="V2597">
        <v>0</v>
      </c>
      <c r="W2597">
        <v>0</v>
      </c>
      <c r="X2597">
        <v>0</v>
      </c>
      <c r="Y2597">
        <v>216355</v>
      </c>
      <c r="Z2597">
        <v>0</v>
      </c>
      <c r="AA2597">
        <v>0</v>
      </c>
      <c r="AB2597">
        <v>168125</v>
      </c>
      <c r="AC2597">
        <v>38651</v>
      </c>
      <c r="AD2597">
        <v>0</v>
      </c>
      <c r="AE2597">
        <v>58564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109561</v>
      </c>
      <c r="AL2597">
        <v>0</v>
      </c>
      <c r="AM2597">
        <v>0</v>
      </c>
      <c r="AN2597">
        <v>1215000</v>
      </c>
      <c r="AO2597">
        <v>380635</v>
      </c>
      <c r="AP2597">
        <v>58564</v>
      </c>
      <c r="AQ2597">
        <v>0</v>
      </c>
      <c r="AR2597">
        <v>0</v>
      </c>
      <c r="AS2597">
        <v>6000</v>
      </c>
      <c r="AT2597">
        <v>8000</v>
      </c>
      <c r="AU2597">
        <v>0</v>
      </c>
      <c r="AV2597">
        <v>69062</v>
      </c>
      <c r="AW2597">
        <v>0</v>
      </c>
      <c r="AX2597">
        <v>34603</v>
      </c>
      <c r="AY2597">
        <v>0</v>
      </c>
      <c r="AZ2597">
        <v>0</v>
      </c>
      <c r="BA2597">
        <v>0</v>
      </c>
      <c r="BB2597">
        <v>8000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0</v>
      </c>
      <c r="BI2597">
        <v>0</v>
      </c>
      <c r="BJ2597">
        <v>0</v>
      </c>
      <c r="BK2597">
        <v>564864</v>
      </c>
      <c r="BL2597">
        <v>0</v>
      </c>
      <c r="BM2597">
        <v>52655</v>
      </c>
      <c r="BN2597">
        <v>0</v>
      </c>
      <c r="BO2597">
        <v>0</v>
      </c>
      <c r="BP2597">
        <v>0</v>
      </c>
      <c r="BQ2597">
        <v>0</v>
      </c>
      <c r="BR2597">
        <v>0</v>
      </c>
      <c r="BS2597">
        <v>0</v>
      </c>
      <c r="BT2597">
        <v>0</v>
      </c>
      <c r="BU2597">
        <v>0</v>
      </c>
      <c r="BV2597">
        <v>0</v>
      </c>
      <c r="BW2597">
        <v>0</v>
      </c>
      <c r="BX2597">
        <v>0</v>
      </c>
      <c r="BY2597">
        <v>0</v>
      </c>
      <c r="BZ2597">
        <v>0</v>
      </c>
      <c r="CA2597">
        <v>0</v>
      </c>
      <c r="CB2597">
        <v>0</v>
      </c>
      <c r="CC2597">
        <v>0</v>
      </c>
      <c r="CD2597">
        <v>0</v>
      </c>
      <c r="CE2597">
        <v>0</v>
      </c>
      <c r="CF2597">
        <v>68917</v>
      </c>
      <c r="CG2597">
        <v>0</v>
      </c>
      <c r="CH2597">
        <v>0</v>
      </c>
      <c r="CI2597">
        <v>0</v>
      </c>
      <c r="CJ2597">
        <v>0</v>
      </c>
      <c r="CK2597">
        <v>0</v>
      </c>
      <c r="CL2597">
        <v>0</v>
      </c>
      <c r="CM2597">
        <v>0</v>
      </c>
      <c r="CN2597">
        <v>0</v>
      </c>
      <c r="CO2597">
        <v>0</v>
      </c>
      <c r="CP2597">
        <v>0</v>
      </c>
      <c r="CQ2597">
        <v>537345</v>
      </c>
      <c r="CR2597">
        <v>100000</v>
      </c>
      <c r="CS2597">
        <v>10000</v>
      </c>
      <c r="CT2597">
        <v>154000</v>
      </c>
      <c r="CU2597">
        <v>65000</v>
      </c>
      <c r="CV2597">
        <v>100000</v>
      </c>
      <c r="CW2597">
        <v>2288</v>
      </c>
      <c r="CX2597">
        <v>12000</v>
      </c>
      <c r="CY2597">
        <v>9000</v>
      </c>
      <c r="CZ2597">
        <v>3600</v>
      </c>
      <c r="DA2597">
        <v>3000</v>
      </c>
      <c r="DB2597">
        <v>13000</v>
      </c>
      <c r="DC2597">
        <v>60000</v>
      </c>
      <c r="DD2597">
        <v>3000</v>
      </c>
      <c r="DE2597">
        <v>71083</v>
      </c>
      <c r="DF2597">
        <v>832632</v>
      </c>
      <c r="DG2597">
        <v>100000</v>
      </c>
      <c r="DH2597">
        <v>0</v>
      </c>
      <c r="DI2597">
        <v>0</v>
      </c>
      <c r="DJ2597">
        <v>218096</v>
      </c>
      <c r="DK2597">
        <v>249686</v>
      </c>
      <c r="DL2597">
        <v>270000</v>
      </c>
      <c r="DM2597">
        <v>280808</v>
      </c>
      <c r="DN2597">
        <v>50000</v>
      </c>
      <c r="DO2597">
        <v>3254098</v>
      </c>
      <c r="DP2597">
        <v>317700</v>
      </c>
      <c r="DQ2597">
        <v>-441592</v>
      </c>
      <c r="DR2597">
        <v>0</v>
      </c>
      <c r="DS2597">
        <v>0</v>
      </c>
    </row>
    <row r="2598" spans="1:123" x14ac:dyDescent="0.3">
      <c r="A2598" t="str">
        <f t="shared" si="40"/>
        <v>20222002</v>
      </c>
      <c r="B2598">
        <v>75</v>
      </c>
      <c r="C2598">
        <v>2022</v>
      </c>
      <c r="D2598">
        <v>200212</v>
      </c>
      <c r="E2598">
        <v>44</v>
      </c>
      <c r="F2598">
        <v>1946213</v>
      </c>
      <c r="G2598">
        <v>163115</v>
      </c>
      <c r="H2598">
        <v>550000</v>
      </c>
      <c r="I2598">
        <v>0</v>
      </c>
      <c r="J2598">
        <v>60000</v>
      </c>
      <c r="K2598">
        <v>85000</v>
      </c>
      <c r="L2598">
        <v>202500</v>
      </c>
      <c r="M2598">
        <v>56200</v>
      </c>
      <c r="N2598">
        <v>11500</v>
      </c>
      <c r="O2598">
        <v>25500</v>
      </c>
      <c r="P2598">
        <v>4500</v>
      </c>
      <c r="Q2598">
        <v>2000</v>
      </c>
      <c r="R2598">
        <v>0</v>
      </c>
      <c r="S2598">
        <v>7757</v>
      </c>
      <c r="T2598">
        <v>35000</v>
      </c>
      <c r="U2598">
        <v>36000</v>
      </c>
      <c r="V2598">
        <v>0</v>
      </c>
      <c r="W2598">
        <v>0</v>
      </c>
      <c r="X2598">
        <v>0</v>
      </c>
      <c r="Y2598">
        <v>191516</v>
      </c>
      <c r="Z2598">
        <v>0</v>
      </c>
      <c r="AA2598">
        <v>0</v>
      </c>
      <c r="AB2598">
        <v>109561</v>
      </c>
      <c r="AC2598">
        <v>86037</v>
      </c>
      <c r="AD2598">
        <v>0</v>
      </c>
      <c r="AE2598">
        <v>109561</v>
      </c>
      <c r="AF2598">
        <v>20802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1136671</v>
      </c>
      <c r="AO2598">
        <v>847294</v>
      </c>
      <c r="AP2598">
        <v>130363</v>
      </c>
      <c r="AQ2598">
        <v>0</v>
      </c>
      <c r="AR2598">
        <v>20000</v>
      </c>
      <c r="AS2598">
        <v>3000</v>
      </c>
      <c r="AT2598">
        <v>8000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0</v>
      </c>
      <c r="BI2598">
        <v>0</v>
      </c>
      <c r="BJ2598">
        <v>0</v>
      </c>
      <c r="BK2598">
        <v>1008657</v>
      </c>
      <c r="BL2598">
        <v>0</v>
      </c>
      <c r="BM2598">
        <v>0</v>
      </c>
      <c r="BN2598">
        <v>0</v>
      </c>
      <c r="BO2598">
        <v>0</v>
      </c>
      <c r="BP2598">
        <v>0</v>
      </c>
      <c r="BQ2598">
        <v>0</v>
      </c>
      <c r="BR2598">
        <v>0</v>
      </c>
      <c r="BS2598">
        <v>0</v>
      </c>
      <c r="BT2598">
        <v>0</v>
      </c>
      <c r="BU2598">
        <v>0</v>
      </c>
      <c r="BV2598">
        <v>0</v>
      </c>
      <c r="BW2598">
        <v>0</v>
      </c>
      <c r="BX2598">
        <v>0</v>
      </c>
      <c r="BY2598">
        <v>0</v>
      </c>
      <c r="BZ2598">
        <v>0</v>
      </c>
      <c r="CA2598">
        <v>0</v>
      </c>
      <c r="CB2598">
        <v>0</v>
      </c>
      <c r="CC2598">
        <v>0</v>
      </c>
      <c r="CD2598">
        <v>0</v>
      </c>
      <c r="CE2598">
        <v>0</v>
      </c>
      <c r="CF2598">
        <v>0</v>
      </c>
      <c r="CG2598">
        <v>0</v>
      </c>
      <c r="CH2598">
        <v>0</v>
      </c>
      <c r="CI2598">
        <v>0</v>
      </c>
      <c r="CJ2598">
        <v>0</v>
      </c>
      <c r="CK2598">
        <v>0</v>
      </c>
      <c r="CL2598">
        <v>0</v>
      </c>
      <c r="CM2598">
        <v>0</v>
      </c>
      <c r="CN2598">
        <v>0</v>
      </c>
      <c r="CO2598">
        <v>0</v>
      </c>
      <c r="CP2598">
        <v>0</v>
      </c>
      <c r="CQ2598">
        <v>517345</v>
      </c>
      <c r="CR2598">
        <v>100000</v>
      </c>
      <c r="CS2598">
        <v>10000</v>
      </c>
      <c r="CT2598">
        <v>154000</v>
      </c>
      <c r="CU2598">
        <v>65000</v>
      </c>
      <c r="CV2598">
        <v>100000</v>
      </c>
      <c r="CW2598">
        <v>2288</v>
      </c>
      <c r="CX2598">
        <v>12000</v>
      </c>
      <c r="CY2598">
        <v>9000</v>
      </c>
      <c r="CZ2598">
        <v>3600</v>
      </c>
      <c r="DA2598">
        <v>3000</v>
      </c>
      <c r="DB2598">
        <v>13000</v>
      </c>
      <c r="DC2598">
        <v>60000</v>
      </c>
      <c r="DD2598">
        <v>3000</v>
      </c>
      <c r="DE2598">
        <v>76083</v>
      </c>
      <c r="DF2598">
        <v>616137</v>
      </c>
      <c r="DG2598">
        <v>100000</v>
      </c>
      <c r="DH2598">
        <v>0</v>
      </c>
      <c r="DI2598">
        <v>0</v>
      </c>
      <c r="DJ2598">
        <v>218096</v>
      </c>
      <c r="DK2598">
        <v>249686</v>
      </c>
      <c r="DL2598">
        <v>270000</v>
      </c>
      <c r="DM2598">
        <v>280808</v>
      </c>
      <c r="DN2598">
        <v>50000</v>
      </c>
      <c r="DO2598">
        <v>2913042</v>
      </c>
      <c r="DP2598">
        <v>317700</v>
      </c>
      <c r="DQ2598">
        <v>-191516</v>
      </c>
      <c r="DR2598">
        <v>0</v>
      </c>
      <c r="DS2598">
        <v>0</v>
      </c>
    </row>
    <row r="2599" spans="1:123" x14ac:dyDescent="0.3">
      <c r="A2599" t="str">
        <f t="shared" si="40"/>
        <v>20232003</v>
      </c>
      <c r="B2599">
        <v>75</v>
      </c>
      <c r="C2599">
        <v>2023</v>
      </c>
      <c r="D2599">
        <v>200312</v>
      </c>
      <c r="E2599">
        <v>50</v>
      </c>
      <c r="F2599">
        <v>1862603</v>
      </c>
      <c r="G2599">
        <v>163115</v>
      </c>
      <c r="H2599">
        <v>550000</v>
      </c>
      <c r="I2599">
        <v>0</v>
      </c>
      <c r="J2599">
        <v>60000</v>
      </c>
      <c r="K2599">
        <v>85000</v>
      </c>
      <c r="L2599">
        <v>200000</v>
      </c>
      <c r="M2599">
        <v>56200</v>
      </c>
      <c r="N2599">
        <v>11500</v>
      </c>
      <c r="O2599">
        <v>25500</v>
      </c>
      <c r="P2599">
        <v>4500</v>
      </c>
      <c r="Q2599">
        <v>2000</v>
      </c>
      <c r="R2599">
        <v>0</v>
      </c>
      <c r="S2599">
        <v>7568</v>
      </c>
      <c r="T2599">
        <v>35000</v>
      </c>
      <c r="U2599">
        <v>36000</v>
      </c>
      <c r="V2599">
        <v>0</v>
      </c>
      <c r="W2599">
        <v>0</v>
      </c>
      <c r="X2599">
        <v>0</v>
      </c>
      <c r="Y2599">
        <v>105456</v>
      </c>
      <c r="Z2599">
        <v>0</v>
      </c>
      <c r="AA2599">
        <v>0</v>
      </c>
      <c r="AB2599">
        <v>0</v>
      </c>
      <c r="AC2599">
        <v>97684</v>
      </c>
      <c r="AD2599">
        <v>50327</v>
      </c>
      <c r="AE2599">
        <v>0</v>
      </c>
      <c r="AF2599">
        <v>148011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920713</v>
      </c>
      <c r="AO2599">
        <v>961994</v>
      </c>
      <c r="AP2599">
        <v>148011</v>
      </c>
      <c r="AQ2599">
        <v>0</v>
      </c>
      <c r="AR2599">
        <v>20000</v>
      </c>
      <c r="AS2599">
        <v>3000</v>
      </c>
      <c r="AT2599">
        <v>8000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0</v>
      </c>
      <c r="BI2599">
        <v>0</v>
      </c>
      <c r="BJ2599">
        <v>0</v>
      </c>
      <c r="BK2599">
        <v>1141005</v>
      </c>
      <c r="BL2599">
        <v>0</v>
      </c>
      <c r="BM2599">
        <v>0</v>
      </c>
      <c r="BN2599">
        <v>0</v>
      </c>
      <c r="BO2599">
        <v>0</v>
      </c>
      <c r="BP2599">
        <v>0</v>
      </c>
      <c r="BQ2599">
        <v>0</v>
      </c>
      <c r="BR2599">
        <v>0</v>
      </c>
      <c r="BS2599">
        <v>0</v>
      </c>
      <c r="BT2599">
        <v>0</v>
      </c>
      <c r="BU2599">
        <v>0</v>
      </c>
      <c r="BV2599">
        <v>0</v>
      </c>
      <c r="BW2599">
        <v>0</v>
      </c>
      <c r="BX2599">
        <v>0</v>
      </c>
      <c r="BY2599">
        <v>0</v>
      </c>
      <c r="BZ2599">
        <v>0</v>
      </c>
      <c r="CA2599">
        <v>0</v>
      </c>
      <c r="CB2599">
        <v>0</v>
      </c>
      <c r="CC2599">
        <v>0</v>
      </c>
      <c r="CD2599">
        <v>0</v>
      </c>
      <c r="CE2599">
        <v>0</v>
      </c>
      <c r="CF2599">
        <v>0</v>
      </c>
      <c r="CG2599">
        <v>0</v>
      </c>
      <c r="CH2599">
        <v>0</v>
      </c>
      <c r="CI2599">
        <v>0</v>
      </c>
      <c r="CJ2599">
        <v>0</v>
      </c>
      <c r="CK2599">
        <v>0</v>
      </c>
      <c r="CL2599">
        <v>0</v>
      </c>
      <c r="CM2599">
        <v>0</v>
      </c>
      <c r="CN2599">
        <v>0</v>
      </c>
      <c r="CO2599">
        <v>0</v>
      </c>
      <c r="CP2599">
        <v>0</v>
      </c>
      <c r="CQ2599">
        <v>497345</v>
      </c>
      <c r="CR2599">
        <v>100000</v>
      </c>
      <c r="CS2599">
        <v>10000</v>
      </c>
      <c r="CT2599">
        <v>154000</v>
      </c>
      <c r="CU2599">
        <v>65000</v>
      </c>
      <c r="CV2599">
        <v>100000</v>
      </c>
      <c r="CW2599">
        <v>2288</v>
      </c>
      <c r="CX2599">
        <v>12000</v>
      </c>
      <c r="CY2599">
        <v>9000</v>
      </c>
      <c r="CZ2599">
        <v>3600</v>
      </c>
      <c r="DA2599">
        <v>3000</v>
      </c>
      <c r="DB2599">
        <v>13000</v>
      </c>
      <c r="DC2599">
        <v>60000</v>
      </c>
      <c r="DD2599">
        <v>3000</v>
      </c>
      <c r="DE2599">
        <v>81083</v>
      </c>
      <c r="DF2599">
        <v>492197</v>
      </c>
      <c r="DG2599">
        <v>100000</v>
      </c>
      <c r="DH2599">
        <v>0</v>
      </c>
      <c r="DI2599">
        <v>0</v>
      </c>
      <c r="DJ2599">
        <v>218096</v>
      </c>
      <c r="DK2599">
        <v>249686</v>
      </c>
      <c r="DL2599">
        <v>270000</v>
      </c>
      <c r="DM2599">
        <v>280808</v>
      </c>
      <c r="DN2599">
        <v>50000</v>
      </c>
      <c r="DO2599">
        <v>2774102</v>
      </c>
      <c r="DP2599">
        <v>317700</v>
      </c>
      <c r="DQ2599">
        <v>-105456</v>
      </c>
      <c r="DR2599">
        <v>0</v>
      </c>
      <c r="DS2599">
        <v>0</v>
      </c>
    </row>
    <row r="2600" spans="1:123" x14ac:dyDescent="0.3">
      <c r="A2600" t="str">
        <f t="shared" si="40"/>
        <v>20242004</v>
      </c>
      <c r="B2600">
        <v>75</v>
      </c>
      <c r="C2600">
        <v>2024</v>
      </c>
      <c r="D2600">
        <v>200412</v>
      </c>
      <c r="E2600">
        <v>36</v>
      </c>
      <c r="F2600">
        <v>1797672</v>
      </c>
      <c r="G2600">
        <v>163114</v>
      </c>
      <c r="H2600">
        <v>550000</v>
      </c>
      <c r="I2600">
        <v>0</v>
      </c>
      <c r="J2600">
        <v>90000</v>
      </c>
      <c r="K2600">
        <v>85000</v>
      </c>
      <c r="L2600">
        <v>200000</v>
      </c>
      <c r="M2600">
        <v>56200</v>
      </c>
      <c r="N2600">
        <v>11500</v>
      </c>
      <c r="O2600">
        <v>25500</v>
      </c>
      <c r="P2600">
        <v>4500</v>
      </c>
      <c r="Q2600">
        <v>2000</v>
      </c>
      <c r="R2600">
        <v>0</v>
      </c>
      <c r="S2600">
        <v>7380</v>
      </c>
      <c r="T2600">
        <v>35000</v>
      </c>
      <c r="U2600">
        <v>36000</v>
      </c>
      <c r="V2600">
        <v>0</v>
      </c>
      <c r="W2600">
        <v>0</v>
      </c>
      <c r="X2600">
        <v>0</v>
      </c>
      <c r="Y2600">
        <v>221920</v>
      </c>
      <c r="Z2600">
        <v>0</v>
      </c>
      <c r="AA2600">
        <v>0</v>
      </c>
      <c r="AB2600">
        <v>0</v>
      </c>
      <c r="AC2600">
        <v>69901</v>
      </c>
      <c r="AD2600">
        <v>0</v>
      </c>
      <c r="AE2600">
        <v>0</v>
      </c>
      <c r="AF2600">
        <v>105914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1109086</v>
      </c>
      <c r="AO2600">
        <v>688388</v>
      </c>
      <c r="AP2600">
        <v>105914</v>
      </c>
      <c r="AQ2600">
        <v>0</v>
      </c>
      <c r="AR2600">
        <v>11949</v>
      </c>
      <c r="AS2600">
        <v>3000</v>
      </c>
      <c r="AT2600">
        <v>8000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0</v>
      </c>
      <c r="BI2600">
        <v>0</v>
      </c>
      <c r="BJ2600">
        <v>0</v>
      </c>
      <c r="BK2600">
        <v>817251</v>
      </c>
      <c r="BL2600">
        <v>0</v>
      </c>
      <c r="BM2600">
        <v>70449</v>
      </c>
      <c r="BN2600">
        <v>0</v>
      </c>
      <c r="BO2600">
        <v>0</v>
      </c>
      <c r="BP2600">
        <v>0</v>
      </c>
      <c r="BQ2600">
        <v>0</v>
      </c>
      <c r="BR2600">
        <v>0</v>
      </c>
      <c r="BS2600">
        <v>0</v>
      </c>
      <c r="BT2600">
        <v>0</v>
      </c>
      <c r="BU2600">
        <v>0</v>
      </c>
      <c r="BV2600">
        <v>0</v>
      </c>
      <c r="BW2600">
        <v>0</v>
      </c>
      <c r="BX2600">
        <v>0</v>
      </c>
      <c r="BY2600">
        <v>0</v>
      </c>
      <c r="BZ2600">
        <v>0</v>
      </c>
      <c r="CA2600">
        <v>0</v>
      </c>
      <c r="CB2600">
        <v>0</v>
      </c>
      <c r="CC2600">
        <v>0</v>
      </c>
      <c r="CD2600">
        <v>0</v>
      </c>
      <c r="CE2600">
        <v>0</v>
      </c>
      <c r="CF2600">
        <v>0</v>
      </c>
      <c r="CG2600">
        <v>0</v>
      </c>
      <c r="CH2600">
        <v>0</v>
      </c>
      <c r="CI2600">
        <v>0</v>
      </c>
      <c r="CJ2600">
        <v>0</v>
      </c>
      <c r="CK2600">
        <v>0</v>
      </c>
      <c r="CL2600">
        <v>0</v>
      </c>
      <c r="CM2600">
        <v>0</v>
      </c>
      <c r="CN2600">
        <v>0</v>
      </c>
      <c r="CO2600">
        <v>0</v>
      </c>
      <c r="CP2600">
        <v>0</v>
      </c>
      <c r="CQ2600">
        <v>406896</v>
      </c>
      <c r="CR2600">
        <v>100000</v>
      </c>
      <c r="CS2600">
        <v>10000</v>
      </c>
      <c r="CT2600">
        <v>154000</v>
      </c>
      <c r="CU2600">
        <v>65000</v>
      </c>
      <c r="CV2600">
        <v>100000</v>
      </c>
      <c r="CW2600">
        <v>2288</v>
      </c>
      <c r="CX2600">
        <v>12000</v>
      </c>
      <c r="CY2600">
        <v>9000</v>
      </c>
      <c r="CZ2600">
        <v>3600</v>
      </c>
      <c r="DA2600">
        <v>3000</v>
      </c>
      <c r="DB2600">
        <v>13000</v>
      </c>
      <c r="DC2600">
        <v>60000</v>
      </c>
      <c r="DD2600">
        <v>3000</v>
      </c>
      <c r="DE2600">
        <v>86083</v>
      </c>
      <c r="DF2600">
        <v>255511</v>
      </c>
      <c r="DG2600">
        <v>100000</v>
      </c>
      <c r="DH2600">
        <v>0</v>
      </c>
      <c r="DI2600">
        <v>0</v>
      </c>
      <c r="DJ2600">
        <v>218096</v>
      </c>
      <c r="DK2600">
        <v>249686</v>
      </c>
      <c r="DL2600">
        <v>270000</v>
      </c>
      <c r="DM2600">
        <v>280808</v>
      </c>
      <c r="DN2600">
        <v>50000</v>
      </c>
      <c r="DO2600">
        <v>2451967</v>
      </c>
      <c r="DP2600">
        <v>317700</v>
      </c>
      <c r="DQ2600">
        <v>-292369</v>
      </c>
      <c r="DR2600">
        <v>0</v>
      </c>
      <c r="DS2600">
        <v>0</v>
      </c>
    </row>
    <row r="2601" spans="1:123" x14ac:dyDescent="0.3">
      <c r="A2601" t="str">
        <f t="shared" si="40"/>
        <v>20252005</v>
      </c>
      <c r="B2601">
        <v>75</v>
      </c>
      <c r="C2601">
        <v>2025</v>
      </c>
      <c r="D2601">
        <v>200512</v>
      </c>
      <c r="E2601">
        <v>55</v>
      </c>
      <c r="F2601">
        <v>1518150</v>
      </c>
      <c r="G2601">
        <v>163114</v>
      </c>
      <c r="H2601">
        <v>550000</v>
      </c>
      <c r="I2601">
        <v>0</v>
      </c>
      <c r="J2601">
        <v>90000</v>
      </c>
      <c r="K2601">
        <v>85000</v>
      </c>
      <c r="L2601">
        <v>200000</v>
      </c>
      <c r="M2601">
        <v>56200</v>
      </c>
      <c r="N2601">
        <v>11500</v>
      </c>
      <c r="O2601">
        <v>25500</v>
      </c>
      <c r="P2601">
        <v>4500</v>
      </c>
      <c r="Q2601">
        <v>2000</v>
      </c>
      <c r="R2601">
        <v>0</v>
      </c>
      <c r="S2601">
        <v>7191</v>
      </c>
      <c r="T2601">
        <v>35000</v>
      </c>
      <c r="U2601">
        <v>36000</v>
      </c>
      <c r="V2601">
        <v>0</v>
      </c>
      <c r="W2601">
        <v>0</v>
      </c>
      <c r="X2601">
        <v>0</v>
      </c>
      <c r="Y2601">
        <v>0</v>
      </c>
      <c r="Z2601">
        <v>68294</v>
      </c>
      <c r="AA2601">
        <v>0</v>
      </c>
      <c r="AB2601">
        <v>0</v>
      </c>
      <c r="AC2601">
        <v>106098</v>
      </c>
      <c r="AD2601">
        <v>54662</v>
      </c>
      <c r="AE2601">
        <v>0</v>
      </c>
      <c r="AF2601">
        <v>160760</v>
      </c>
      <c r="AG2601">
        <v>0</v>
      </c>
      <c r="AH2601">
        <v>0</v>
      </c>
      <c r="AI2601">
        <v>0</v>
      </c>
      <c r="AJ2601">
        <v>60087</v>
      </c>
      <c r="AK2601">
        <v>60087</v>
      </c>
      <c r="AL2601">
        <v>0</v>
      </c>
      <c r="AM2601">
        <v>0</v>
      </c>
      <c r="AN2601">
        <v>703751</v>
      </c>
      <c r="AO2601">
        <v>1044857</v>
      </c>
      <c r="AP2601">
        <v>160760</v>
      </c>
      <c r="AQ2601">
        <v>0</v>
      </c>
      <c r="AR2601">
        <v>20000</v>
      </c>
      <c r="AS2601">
        <v>3000</v>
      </c>
      <c r="AT2601">
        <v>8000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0</v>
      </c>
      <c r="BI2601">
        <v>0</v>
      </c>
      <c r="BJ2601">
        <v>0</v>
      </c>
      <c r="BK2601">
        <v>1236617</v>
      </c>
      <c r="BL2601">
        <v>0</v>
      </c>
      <c r="BM2601">
        <v>0</v>
      </c>
      <c r="BN2601">
        <v>0</v>
      </c>
      <c r="BO2601">
        <v>0</v>
      </c>
      <c r="BP2601">
        <v>0</v>
      </c>
      <c r="BQ2601">
        <v>0</v>
      </c>
      <c r="BR2601">
        <v>223104</v>
      </c>
      <c r="BS2601">
        <v>0</v>
      </c>
      <c r="BT2601">
        <v>0</v>
      </c>
      <c r="BU2601">
        <v>0</v>
      </c>
      <c r="BV2601">
        <v>0</v>
      </c>
      <c r="BW2601">
        <v>0</v>
      </c>
      <c r="BX2601">
        <v>0</v>
      </c>
      <c r="BY2601">
        <v>0</v>
      </c>
      <c r="BZ2601">
        <v>0</v>
      </c>
      <c r="CA2601">
        <v>0</v>
      </c>
      <c r="CB2601">
        <v>0</v>
      </c>
      <c r="CC2601">
        <v>0</v>
      </c>
      <c r="CD2601">
        <v>0</v>
      </c>
      <c r="CE2601">
        <v>0</v>
      </c>
      <c r="CF2601">
        <v>0</v>
      </c>
      <c r="CG2601">
        <v>0</v>
      </c>
      <c r="CH2601">
        <v>0</v>
      </c>
      <c r="CI2601">
        <v>0</v>
      </c>
      <c r="CJ2601">
        <v>0</v>
      </c>
      <c r="CK2601">
        <v>0</v>
      </c>
      <c r="CL2601">
        <v>0</v>
      </c>
      <c r="CM2601">
        <v>0</v>
      </c>
      <c r="CN2601">
        <v>0</v>
      </c>
      <c r="CO2601">
        <v>0</v>
      </c>
      <c r="CP2601">
        <v>0</v>
      </c>
      <c r="CQ2601">
        <v>610000</v>
      </c>
      <c r="CR2601">
        <v>100000</v>
      </c>
      <c r="CS2601">
        <v>10000</v>
      </c>
      <c r="CT2601">
        <v>154000</v>
      </c>
      <c r="CU2601">
        <v>65000</v>
      </c>
      <c r="CV2601">
        <v>100000</v>
      </c>
      <c r="CW2601">
        <v>2288</v>
      </c>
      <c r="CX2601">
        <v>12000</v>
      </c>
      <c r="CY2601">
        <v>9000</v>
      </c>
      <c r="CZ2601">
        <v>3600</v>
      </c>
      <c r="DA2601">
        <v>3000</v>
      </c>
      <c r="DB2601">
        <v>13000</v>
      </c>
      <c r="DC2601">
        <v>60000</v>
      </c>
      <c r="DD2601">
        <v>3000</v>
      </c>
      <c r="DE2601">
        <v>91083</v>
      </c>
      <c r="DF2601">
        <v>316139</v>
      </c>
      <c r="DG2601">
        <v>100000</v>
      </c>
      <c r="DH2601">
        <v>0</v>
      </c>
      <c r="DI2601">
        <v>0</v>
      </c>
      <c r="DJ2601">
        <v>218096</v>
      </c>
      <c r="DK2601">
        <v>249686</v>
      </c>
      <c r="DL2601">
        <v>270000</v>
      </c>
      <c r="DM2601">
        <v>280808</v>
      </c>
      <c r="DN2601">
        <v>50000</v>
      </c>
      <c r="DO2601">
        <v>2780786</v>
      </c>
      <c r="DP2601">
        <v>317700</v>
      </c>
      <c r="DQ2601">
        <v>351484</v>
      </c>
      <c r="DR2601">
        <v>0</v>
      </c>
      <c r="DS2601">
        <v>0</v>
      </c>
    </row>
    <row r="2602" spans="1:123" x14ac:dyDescent="0.3">
      <c r="A2602" t="str">
        <f t="shared" si="40"/>
        <v>20262006</v>
      </c>
      <c r="B2602">
        <v>75</v>
      </c>
      <c r="C2602">
        <v>2026</v>
      </c>
      <c r="D2602">
        <v>200612</v>
      </c>
      <c r="E2602">
        <v>69</v>
      </c>
      <c r="F2602">
        <v>1753703</v>
      </c>
      <c r="G2602">
        <v>163110</v>
      </c>
      <c r="H2602">
        <v>550000</v>
      </c>
      <c r="I2602">
        <v>0</v>
      </c>
      <c r="J2602">
        <v>90000</v>
      </c>
      <c r="K2602">
        <v>85000</v>
      </c>
      <c r="L2602">
        <v>200000</v>
      </c>
      <c r="M2602">
        <v>56200</v>
      </c>
      <c r="N2602">
        <v>11500</v>
      </c>
      <c r="O2602">
        <v>25500</v>
      </c>
      <c r="P2602">
        <v>4500</v>
      </c>
      <c r="Q2602">
        <v>2000</v>
      </c>
      <c r="R2602">
        <v>0</v>
      </c>
      <c r="S2602">
        <v>7002</v>
      </c>
      <c r="T2602">
        <v>35000</v>
      </c>
      <c r="U2602">
        <v>36000</v>
      </c>
      <c r="V2602">
        <v>0</v>
      </c>
      <c r="W2602">
        <v>0</v>
      </c>
      <c r="X2602">
        <v>0</v>
      </c>
      <c r="Y2602">
        <v>0</v>
      </c>
      <c r="Z2602">
        <v>314833</v>
      </c>
      <c r="AA2602">
        <v>0</v>
      </c>
      <c r="AB2602">
        <v>60087</v>
      </c>
      <c r="AC2602">
        <v>134200</v>
      </c>
      <c r="AD2602">
        <v>69140</v>
      </c>
      <c r="AE2602">
        <v>60087</v>
      </c>
      <c r="AF2602">
        <v>143253</v>
      </c>
      <c r="AG2602">
        <v>0</v>
      </c>
      <c r="AH2602">
        <v>0</v>
      </c>
      <c r="AI2602">
        <v>0</v>
      </c>
      <c r="AJ2602">
        <v>106747</v>
      </c>
      <c r="AK2602">
        <v>106747</v>
      </c>
      <c r="AL2602">
        <v>0</v>
      </c>
      <c r="AM2602">
        <v>0</v>
      </c>
      <c r="AN2602">
        <v>427869</v>
      </c>
      <c r="AO2602">
        <v>1321604</v>
      </c>
      <c r="AP2602">
        <v>203340</v>
      </c>
      <c r="AQ2602">
        <v>0</v>
      </c>
      <c r="AR2602">
        <v>20000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0</v>
      </c>
      <c r="BI2602">
        <v>0</v>
      </c>
      <c r="BJ2602">
        <v>0</v>
      </c>
      <c r="BK2602">
        <v>1544944</v>
      </c>
      <c r="BL2602">
        <v>0</v>
      </c>
      <c r="BM2602">
        <v>0</v>
      </c>
      <c r="BN2602">
        <v>0</v>
      </c>
      <c r="BO2602">
        <v>0</v>
      </c>
      <c r="BP2602">
        <v>0</v>
      </c>
      <c r="BQ2602">
        <v>0</v>
      </c>
      <c r="BR2602">
        <v>20000</v>
      </c>
      <c r="BS2602">
        <v>0</v>
      </c>
      <c r="BT2602">
        <v>0</v>
      </c>
      <c r="BU2602">
        <v>0</v>
      </c>
      <c r="BV2602">
        <v>0</v>
      </c>
      <c r="BW2602">
        <v>0</v>
      </c>
      <c r="BX2602">
        <v>0</v>
      </c>
      <c r="BY2602">
        <v>0</v>
      </c>
      <c r="BZ2602">
        <v>0</v>
      </c>
      <c r="CA2602">
        <v>0</v>
      </c>
      <c r="CB2602">
        <v>0</v>
      </c>
      <c r="CC2602">
        <v>0</v>
      </c>
      <c r="CD2602">
        <v>0</v>
      </c>
      <c r="CE2602">
        <v>0</v>
      </c>
      <c r="CF2602">
        <v>0</v>
      </c>
      <c r="CG2602">
        <v>0</v>
      </c>
      <c r="CH2602">
        <v>0</v>
      </c>
      <c r="CI2602">
        <v>0</v>
      </c>
      <c r="CJ2602">
        <v>0</v>
      </c>
      <c r="CK2602">
        <v>0</v>
      </c>
      <c r="CL2602">
        <v>0</v>
      </c>
      <c r="CM2602">
        <v>0</v>
      </c>
      <c r="CN2602">
        <v>0</v>
      </c>
      <c r="CO2602">
        <v>0</v>
      </c>
      <c r="CP2602">
        <v>0</v>
      </c>
      <c r="CQ2602">
        <v>610000</v>
      </c>
      <c r="CR2602">
        <v>100000</v>
      </c>
      <c r="CS2602">
        <v>10000</v>
      </c>
      <c r="CT2602">
        <v>154000</v>
      </c>
      <c r="CU2602">
        <v>65000</v>
      </c>
      <c r="CV2602">
        <v>100000</v>
      </c>
      <c r="CW2602">
        <v>2288</v>
      </c>
      <c r="CX2602">
        <v>12000</v>
      </c>
      <c r="CY2602">
        <v>9000</v>
      </c>
      <c r="CZ2602">
        <v>3600</v>
      </c>
      <c r="DA2602">
        <v>3000</v>
      </c>
      <c r="DB2602">
        <v>13000</v>
      </c>
      <c r="DC2602">
        <v>60000</v>
      </c>
      <c r="DD2602">
        <v>3000</v>
      </c>
      <c r="DE2602">
        <v>96083</v>
      </c>
      <c r="DF2602">
        <v>618175</v>
      </c>
      <c r="DG2602">
        <v>100000</v>
      </c>
      <c r="DH2602">
        <v>0</v>
      </c>
      <c r="DI2602">
        <v>0</v>
      </c>
      <c r="DJ2602">
        <v>218096</v>
      </c>
      <c r="DK2602">
        <v>249686</v>
      </c>
      <c r="DL2602">
        <v>270000</v>
      </c>
      <c r="DM2602">
        <v>280808</v>
      </c>
      <c r="DN2602">
        <v>50000</v>
      </c>
      <c r="DO2602">
        <v>3134482</v>
      </c>
      <c r="DP2602">
        <v>317700</v>
      </c>
      <c r="DQ2602">
        <v>441580</v>
      </c>
      <c r="DR2602">
        <v>0</v>
      </c>
      <c r="DS2602">
        <v>0</v>
      </c>
    </row>
    <row r="2603" spans="1:123" x14ac:dyDescent="0.3">
      <c r="A2603" t="str">
        <f t="shared" si="40"/>
        <v>20272007</v>
      </c>
      <c r="B2603">
        <v>75</v>
      </c>
      <c r="C2603">
        <v>2027</v>
      </c>
      <c r="D2603">
        <v>200712</v>
      </c>
      <c r="E2603">
        <v>33</v>
      </c>
      <c r="F2603">
        <v>1932718</v>
      </c>
      <c r="G2603">
        <v>163106</v>
      </c>
      <c r="H2603">
        <v>550000</v>
      </c>
      <c r="I2603">
        <v>0</v>
      </c>
      <c r="J2603">
        <v>120000</v>
      </c>
      <c r="K2603">
        <v>85000</v>
      </c>
      <c r="L2603">
        <v>200000</v>
      </c>
      <c r="M2603">
        <v>56200</v>
      </c>
      <c r="N2603">
        <v>11500</v>
      </c>
      <c r="O2603">
        <v>25500</v>
      </c>
      <c r="P2603">
        <v>4500</v>
      </c>
      <c r="Q2603">
        <v>2000</v>
      </c>
      <c r="R2603">
        <v>0</v>
      </c>
      <c r="S2603">
        <v>6814</v>
      </c>
      <c r="T2603">
        <v>35000</v>
      </c>
      <c r="U2603">
        <v>36000</v>
      </c>
      <c r="V2603">
        <v>0</v>
      </c>
      <c r="W2603">
        <v>0</v>
      </c>
      <c r="X2603">
        <v>0</v>
      </c>
      <c r="Y2603">
        <v>192486</v>
      </c>
      <c r="Z2603">
        <v>0</v>
      </c>
      <c r="AA2603">
        <v>0</v>
      </c>
      <c r="AB2603">
        <v>106747</v>
      </c>
      <c r="AC2603">
        <v>63111</v>
      </c>
      <c r="AD2603">
        <v>0</v>
      </c>
      <c r="AE2603">
        <v>95626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11121</v>
      </c>
      <c r="AL2603">
        <v>0</v>
      </c>
      <c r="AM2603">
        <v>0</v>
      </c>
      <c r="AN2603">
        <v>1215000</v>
      </c>
      <c r="AO2603">
        <v>621519</v>
      </c>
      <c r="AP2603">
        <v>95626</v>
      </c>
      <c r="AQ2603">
        <v>0</v>
      </c>
      <c r="AR2603">
        <v>8360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0</v>
      </c>
      <c r="BI2603">
        <v>0</v>
      </c>
      <c r="BJ2603">
        <v>0</v>
      </c>
      <c r="BK2603">
        <v>725505</v>
      </c>
      <c r="BL2603">
        <v>0</v>
      </c>
      <c r="BM2603">
        <v>191319</v>
      </c>
      <c r="BN2603">
        <v>0</v>
      </c>
      <c r="BO2603">
        <v>0</v>
      </c>
      <c r="BP2603">
        <v>0</v>
      </c>
      <c r="BQ2603">
        <v>0</v>
      </c>
      <c r="BR2603">
        <v>0</v>
      </c>
      <c r="BS2603">
        <v>0</v>
      </c>
      <c r="BT2603">
        <v>0</v>
      </c>
      <c r="BU2603">
        <v>0</v>
      </c>
      <c r="BV2603">
        <v>0</v>
      </c>
      <c r="BW2603">
        <v>0</v>
      </c>
      <c r="BX2603">
        <v>0</v>
      </c>
      <c r="BY2603">
        <v>0</v>
      </c>
      <c r="BZ2603">
        <v>0</v>
      </c>
      <c r="CA2603">
        <v>0</v>
      </c>
      <c r="CB2603">
        <v>0</v>
      </c>
      <c r="CC2603">
        <v>0</v>
      </c>
      <c r="CD2603">
        <v>0</v>
      </c>
      <c r="CE2603">
        <v>0</v>
      </c>
      <c r="CF2603">
        <v>0</v>
      </c>
      <c r="CG2603">
        <v>0</v>
      </c>
      <c r="CH2603">
        <v>0</v>
      </c>
      <c r="CI2603">
        <v>0</v>
      </c>
      <c r="CJ2603">
        <v>0</v>
      </c>
      <c r="CK2603">
        <v>0</v>
      </c>
      <c r="CL2603">
        <v>0</v>
      </c>
      <c r="CM2603">
        <v>0</v>
      </c>
      <c r="CN2603">
        <v>0</v>
      </c>
      <c r="CO2603">
        <v>0</v>
      </c>
      <c r="CP2603">
        <v>0</v>
      </c>
      <c r="CQ2603">
        <v>398681</v>
      </c>
      <c r="CR2603">
        <v>100000</v>
      </c>
      <c r="CS2603">
        <v>10000</v>
      </c>
      <c r="CT2603">
        <v>154000</v>
      </c>
      <c r="CU2603">
        <v>65000</v>
      </c>
      <c r="CV2603">
        <v>100000</v>
      </c>
      <c r="CW2603">
        <v>2288</v>
      </c>
      <c r="CX2603">
        <v>12000</v>
      </c>
      <c r="CY2603">
        <v>9000</v>
      </c>
      <c r="CZ2603">
        <v>3600</v>
      </c>
      <c r="DA2603">
        <v>3000</v>
      </c>
      <c r="DB2603">
        <v>13000</v>
      </c>
      <c r="DC2603">
        <v>60000</v>
      </c>
      <c r="DD2603">
        <v>3000</v>
      </c>
      <c r="DE2603">
        <v>101083</v>
      </c>
      <c r="DF2603">
        <v>391874</v>
      </c>
      <c r="DG2603">
        <v>100000</v>
      </c>
      <c r="DH2603">
        <v>0</v>
      </c>
      <c r="DI2603">
        <v>0</v>
      </c>
      <c r="DJ2603">
        <v>218096</v>
      </c>
      <c r="DK2603">
        <v>249686</v>
      </c>
      <c r="DL2603">
        <v>270000</v>
      </c>
      <c r="DM2603">
        <v>280808</v>
      </c>
      <c r="DN2603">
        <v>50000</v>
      </c>
      <c r="DO2603">
        <v>2606237</v>
      </c>
      <c r="DP2603">
        <v>317700</v>
      </c>
      <c r="DQ2603">
        <v>-383805</v>
      </c>
      <c r="DR2603">
        <v>0</v>
      </c>
      <c r="DS2603">
        <v>0</v>
      </c>
    </row>
    <row r="2604" spans="1:123" x14ac:dyDescent="0.3">
      <c r="A2604" t="str">
        <f t="shared" si="40"/>
        <v>20282008</v>
      </c>
      <c r="B2604">
        <v>75</v>
      </c>
      <c r="C2604">
        <v>2028</v>
      </c>
      <c r="D2604">
        <v>200812</v>
      </c>
      <c r="E2604">
        <v>32</v>
      </c>
      <c r="F2604">
        <v>2085667</v>
      </c>
      <c r="G2604">
        <v>163102</v>
      </c>
      <c r="H2604">
        <v>550000</v>
      </c>
      <c r="I2604">
        <v>0</v>
      </c>
      <c r="J2604">
        <v>90000</v>
      </c>
      <c r="K2604">
        <v>85000</v>
      </c>
      <c r="L2604">
        <v>200000</v>
      </c>
      <c r="M2604">
        <v>56200</v>
      </c>
      <c r="N2604">
        <v>11500</v>
      </c>
      <c r="O2604">
        <v>25500</v>
      </c>
      <c r="P2604">
        <v>4500</v>
      </c>
      <c r="Q2604">
        <v>2000</v>
      </c>
      <c r="R2604">
        <v>0</v>
      </c>
      <c r="S2604">
        <v>6625</v>
      </c>
      <c r="T2604">
        <v>35000</v>
      </c>
      <c r="U2604">
        <v>36000</v>
      </c>
      <c r="V2604">
        <v>0</v>
      </c>
      <c r="W2604">
        <v>0</v>
      </c>
      <c r="X2604">
        <v>0</v>
      </c>
      <c r="Y2604">
        <v>222675</v>
      </c>
      <c r="Z2604">
        <v>0</v>
      </c>
      <c r="AA2604">
        <v>0</v>
      </c>
      <c r="AB2604">
        <v>11121</v>
      </c>
      <c r="AC2604">
        <v>61470</v>
      </c>
      <c r="AD2604">
        <v>0</v>
      </c>
      <c r="AE2604">
        <v>11121</v>
      </c>
      <c r="AF2604">
        <v>82018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1132982</v>
      </c>
      <c r="AO2604">
        <v>605361</v>
      </c>
      <c r="AP2604">
        <v>93140</v>
      </c>
      <c r="AQ2604">
        <v>0</v>
      </c>
      <c r="AR2604">
        <v>7493</v>
      </c>
      <c r="AS2604">
        <v>0</v>
      </c>
      <c r="AT2604">
        <v>0</v>
      </c>
      <c r="AU2604">
        <v>0</v>
      </c>
      <c r="AV2604">
        <v>49229</v>
      </c>
      <c r="AW2604">
        <v>0</v>
      </c>
      <c r="AX2604">
        <v>40981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0</v>
      </c>
      <c r="BI2604">
        <v>0</v>
      </c>
      <c r="BJ2604">
        <v>0</v>
      </c>
      <c r="BK2604">
        <v>796204</v>
      </c>
      <c r="BL2604">
        <v>0</v>
      </c>
      <c r="BM2604">
        <v>176667</v>
      </c>
      <c r="BN2604">
        <v>0</v>
      </c>
      <c r="BO2604">
        <v>0</v>
      </c>
      <c r="BP2604">
        <v>100000</v>
      </c>
      <c r="BQ2604">
        <v>10000</v>
      </c>
      <c r="BR2604">
        <v>0</v>
      </c>
      <c r="BS2604">
        <v>0</v>
      </c>
      <c r="BT2604">
        <v>0</v>
      </c>
      <c r="BU2604">
        <v>0</v>
      </c>
      <c r="BV2604">
        <v>0</v>
      </c>
      <c r="BW2604">
        <v>0</v>
      </c>
      <c r="BX2604">
        <v>0</v>
      </c>
      <c r="BY2604">
        <v>0</v>
      </c>
      <c r="BZ2604">
        <v>0</v>
      </c>
      <c r="CA2604">
        <v>0</v>
      </c>
      <c r="CB2604">
        <v>0</v>
      </c>
      <c r="CC2604">
        <v>0</v>
      </c>
      <c r="CD2604">
        <v>0</v>
      </c>
      <c r="CE2604">
        <v>0</v>
      </c>
      <c r="CF2604">
        <v>68917</v>
      </c>
      <c r="CG2604">
        <v>0</v>
      </c>
      <c r="CH2604">
        <v>0</v>
      </c>
      <c r="CI2604">
        <v>0</v>
      </c>
      <c r="CJ2604">
        <v>0</v>
      </c>
      <c r="CK2604">
        <v>0</v>
      </c>
      <c r="CL2604">
        <v>0</v>
      </c>
      <c r="CM2604">
        <v>0</v>
      </c>
      <c r="CN2604">
        <v>0</v>
      </c>
      <c r="CO2604">
        <v>0</v>
      </c>
      <c r="CP2604">
        <v>0</v>
      </c>
      <c r="CQ2604">
        <v>202014</v>
      </c>
      <c r="CR2604">
        <v>0</v>
      </c>
      <c r="CS2604">
        <v>0</v>
      </c>
      <c r="CT2604">
        <v>154000</v>
      </c>
      <c r="CU2604">
        <v>65000</v>
      </c>
      <c r="CV2604">
        <v>100000</v>
      </c>
      <c r="CW2604">
        <v>2288</v>
      </c>
      <c r="CX2604">
        <v>12000</v>
      </c>
      <c r="CY2604">
        <v>9000</v>
      </c>
      <c r="CZ2604">
        <v>3600</v>
      </c>
      <c r="DA2604">
        <v>3000</v>
      </c>
      <c r="DB2604">
        <v>13000</v>
      </c>
      <c r="DC2604">
        <v>60000</v>
      </c>
      <c r="DD2604">
        <v>3000</v>
      </c>
      <c r="DE2604">
        <v>37166</v>
      </c>
      <c r="DF2604">
        <v>157443</v>
      </c>
      <c r="DG2604">
        <v>100000</v>
      </c>
      <c r="DH2604">
        <v>0</v>
      </c>
      <c r="DI2604">
        <v>0</v>
      </c>
      <c r="DJ2604">
        <v>177115</v>
      </c>
      <c r="DK2604">
        <v>249686</v>
      </c>
      <c r="DL2604">
        <v>270000</v>
      </c>
      <c r="DM2604">
        <v>231578</v>
      </c>
      <c r="DN2604">
        <v>50000</v>
      </c>
      <c r="DO2604">
        <v>1899890</v>
      </c>
      <c r="DP2604">
        <v>317700</v>
      </c>
      <c r="DQ2604">
        <v>-668469</v>
      </c>
      <c r="DR2604">
        <v>0</v>
      </c>
      <c r="DS2604">
        <v>0</v>
      </c>
    </row>
    <row r="2605" spans="1:123" x14ac:dyDescent="0.3">
      <c r="A2605" t="str">
        <f t="shared" si="40"/>
        <v>20292009</v>
      </c>
      <c r="B2605">
        <v>75</v>
      </c>
      <c r="C2605">
        <v>2029</v>
      </c>
      <c r="D2605">
        <v>200912</v>
      </c>
      <c r="E2605">
        <v>37</v>
      </c>
      <c r="F2605">
        <v>2095227</v>
      </c>
      <c r="G2605">
        <v>163097</v>
      </c>
      <c r="H2605">
        <v>550000</v>
      </c>
      <c r="I2605">
        <v>0</v>
      </c>
      <c r="J2605">
        <v>90000</v>
      </c>
      <c r="K2605">
        <v>85000</v>
      </c>
      <c r="L2605">
        <v>200000</v>
      </c>
      <c r="M2605">
        <v>56200</v>
      </c>
      <c r="N2605">
        <v>11500</v>
      </c>
      <c r="O2605">
        <v>25500</v>
      </c>
      <c r="P2605">
        <v>4500</v>
      </c>
      <c r="Q2605">
        <v>2000</v>
      </c>
      <c r="R2605">
        <v>0</v>
      </c>
      <c r="S2605">
        <v>6437</v>
      </c>
      <c r="T2605">
        <v>35000</v>
      </c>
      <c r="U2605">
        <v>36000</v>
      </c>
      <c r="V2605">
        <v>0</v>
      </c>
      <c r="W2605">
        <v>0</v>
      </c>
      <c r="X2605">
        <v>25000</v>
      </c>
      <c r="Y2605">
        <v>152720</v>
      </c>
      <c r="Z2605">
        <v>0</v>
      </c>
      <c r="AA2605">
        <v>0</v>
      </c>
      <c r="AB2605">
        <v>0</v>
      </c>
      <c r="AC2605">
        <v>71879</v>
      </c>
      <c r="AD2605">
        <v>0</v>
      </c>
      <c r="AE2605">
        <v>0</v>
      </c>
      <c r="AF2605">
        <v>108911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1060946</v>
      </c>
      <c r="AO2605">
        <v>707866</v>
      </c>
      <c r="AP2605">
        <v>108911</v>
      </c>
      <c r="AQ2605">
        <v>0</v>
      </c>
      <c r="AR2605">
        <v>12995</v>
      </c>
      <c r="AS2605">
        <v>0</v>
      </c>
      <c r="AT2605">
        <v>0</v>
      </c>
      <c r="AU2605">
        <v>0</v>
      </c>
      <c r="AV2605">
        <v>75000</v>
      </c>
      <c r="AW2605">
        <v>8270</v>
      </c>
      <c r="AX2605">
        <v>43890</v>
      </c>
      <c r="AY2605">
        <v>0</v>
      </c>
      <c r="AZ2605">
        <v>22000</v>
      </c>
      <c r="BA2605">
        <v>25000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0</v>
      </c>
      <c r="BI2605">
        <v>0</v>
      </c>
      <c r="BJ2605">
        <v>0</v>
      </c>
      <c r="BK2605">
        <v>1003932</v>
      </c>
      <c r="BL2605">
        <v>0</v>
      </c>
      <c r="BM2605">
        <v>156667</v>
      </c>
      <c r="BN2605">
        <v>0</v>
      </c>
      <c r="BO2605">
        <v>0</v>
      </c>
      <c r="BP2605">
        <v>0</v>
      </c>
      <c r="BQ2605">
        <v>0</v>
      </c>
      <c r="BR2605">
        <v>0</v>
      </c>
      <c r="BS2605">
        <v>0</v>
      </c>
      <c r="BT2605">
        <v>0</v>
      </c>
      <c r="BU2605">
        <v>0</v>
      </c>
      <c r="BV2605">
        <v>0</v>
      </c>
      <c r="BW2605">
        <v>24357</v>
      </c>
      <c r="BX2605">
        <v>539</v>
      </c>
      <c r="BY2605">
        <v>2831</v>
      </c>
      <c r="BZ2605">
        <v>2123</v>
      </c>
      <c r="CA2605">
        <v>849</v>
      </c>
      <c r="CB2605">
        <v>708</v>
      </c>
      <c r="CC2605">
        <v>3068</v>
      </c>
      <c r="CD2605">
        <v>14156</v>
      </c>
      <c r="CE2605">
        <v>708</v>
      </c>
      <c r="CF2605">
        <v>23440</v>
      </c>
      <c r="CG2605">
        <v>0</v>
      </c>
      <c r="CH2605">
        <v>0</v>
      </c>
      <c r="CI2605">
        <v>0</v>
      </c>
      <c r="CJ2605">
        <v>0</v>
      </c>
      <c r="CK2605">
        <v>0</v>
      </c>
      <c r="CL2605">
        <v>0</v>
      </c>
      <c r="CM2605">
        <v>0</v>
      </c>
      <c r="CN2605">
        <v>0</v>
      </c>
      <c r="CO2605">
        <v>0</v>
      </c>
      <c r="CP2605">
        <v>0</v>
      </c>
      <c r="CQ2605">
        <v>25348</v>
      </c>
      <c r="CR2605">
        <v>0</v>
      </c>
      <c r="CS2605">
        <v>0</v>
      </c>
      <c r="CT2605">
        <v>154000</v>
      </c>
      <c r="CU2605">
        <v>65000</v>
      </c>
      <c r="CV2605">
        <v>75643</v>
      </c>
      <c r="CW2605">
        <v>1749</v>
      </c>
      <c r="CX2605">
        <v>9169</v>
      </c>
      <c r="CY2605">
        <v>6877</v>
      </c>
      <c r="CZ2605">
        <v>2751</v>
      </c>
      <c r="DA2605">
        <v>2292</v>
      </c>
      <c r="DB2605">
        <v>9932</v>
      </c>
      <c r="DC2605">
        <v>45844</v>
      </c>
      <c r="DD2605">
        <v>2292</v>
      </c>
      <c r="DE2605">
        <v>18726</v>
      </c>
      <c r="DF2605">
        <v>0</v>
      </c>
      <c r="DG2605">
        <v>75000</v>
      </c>
      <c r="DH2605">
        <v>0</v>
      </c>
      <c r="DI2605">
        <v>0</v>
      </c>
      <c r="DJ2605">
        <v>133225</v>
      </c>
      <c r="DK2605">
        <v>224686</v>
      </c>
      <c r="DL2605">
        <v>261730</v>
      </c>
      <c r="DM2605">
        <v>156578</v>
      </c>
      <c r="DN2605">
        <v>28000</v>
      </c>
      <c r="DO2605">
        <v>1298841</v>
      </c>
      <c r="DP2605">
        <v>317700</v>
      </c>
      <c r="DQ2605">
        <v>-581326</v>
      </c>
      <c r="DR2605">
        <v>0</v>
      </c>
      <c r="DS2605">
        <v>0</v>
      </c>
    </row>
    <row r="2606" spans="1:123" x14ac:dyDescent="0.3">
      <c r="A2606" t="str">
        <f t="shared" si="40"/>
        <v>20302010</v>
      </c>
      <c r="B2606">
        <v>75</v>
      </c>
      <c r="C2606">
        <v>2030</v>
      </c>
      <c r="D2606">
        <v>201012</v>
      </c>
      <c r="E2606">
        <v>45</v>
      </c>
      <c r="F2606">
        <v>1661200</v>
      </c>
      <c r="G2606">
        <v>163093</v>
      </c>
      <c r="H2606">
        <v>550000</v>
      </c>
      <c r="I2606">
        <v>0</v>
      </c>
      <c r="J2606">
        <v>120000</v>
      </c>
      <c r="K2606">
        <v>85000</v>
      </c>
      <c r="L2606">
        <v>200000</v>
      </c>
      <c r="M2606">
        <v>56200</v>
      </c>
      <c r="N2606">
        <v>11500</v>
      </c>
      <c r="O2606">
        <v>25500</v>
      </c>
      <c r="P2606">
        <v>4500</v>
      </c>
      <c r="Q2606">
        <v>2000</v>
      </c>
      <c r="R2606">
        <v>0</v>
      </c>
      <c r="S2606">
        <v>6248</v>
      </c>
      <c r="T2606">
        <v>35000</v>
      </c>
      <c r="U2606">
        <v>36000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86397</v>
      </c>
      <c r="AD2606">
        <v>44512</v>
      </c>
      <c r="AE2606">
        <v>0</v>
      </c>
      <c r="AF2606">
        <v>130909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891039</v>
      </c>
      <c r="AO2606">
        <v>850841</v>
      </c>
      <c r="AP2606">
        <v>130909</v>
      </c>
      <c r="AQ2606">
        <v>0</v>
      </c>
      <c r="AR2606">
        <v>20000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0</v>
      </c>
      <c r="BI2606">
        <v>0</v>
      </c>
      <c r="BJ2606">
        <v>0</v>
      </c>
      <c r="BK2606">
        <v>1001750</v>
      </c>
      <c r="BL2606">
        <v>0</v>
      </c>
      <c r="BM2606">
        <v>0</v>
      </c>
      <c r="BN2606">
        <v>0</v>
      </c>
      <c r="BO2606">
        <v>0</v>
      </c>
      <c r="BP2606">
        <v>0</v>
      </c>
      <c r="BQ2606">
        <v>0</v>
      </c>
      <c r="BR2606">
        <v>32496</v>
      </c>
      <c r="BS2606">
        <v>0</v>
      </c>
      <c r="BT2606">
        <v>0</v>
      </c>
      <c r="BU2606">
        <v>0</v>
      </c>
      <c r="BV2606">
        <v>0</v>
      </c>
      <c r="BW2606">
        <v>0</v>
      </c>
      <c r="BX2606">
        <v>0</v>
      </c>
      <c r="BY2606">
        <v>0</v>
      </c>
      <c r="BZ2606">
        <v>0</v>
      </c>
      <c r="CA2606">
        <v>0</v>
      </c>
      <c r="CB2606">
        <v>0</v>
      </c>
      <c r="CC2606">
        <v>0</v>
      </c>
      <c r="CD2606">
        <v>0</v>
      </c>
      <c r="CE2606">
        <v>0</v>
      </c>
      <c r="CF2606">
        <v>0</v>
      </c>
      <c r="CG2606">
        <v>0</v>
      </c>
      <c r="CH2606">
        <v>0</v>
      </c>
      <c r="CI2606">
        <v>0</v>
      </c>
      <c r="CJ2606">
        <v>0</v>
      </c>
      <c r="CK2606">
        <v>0</v>
      </c>
      <c r="CL2606">
        <v>0</v>
      </c>
      <c r="CM2606">
        <v>0</v>
      </c>
      <c r="CN2606">
        <v>0</v>
      </c>
      <c r="CO2606">
        <v>0</v>
      </c>
      <c r="CP2606">
        <v>0</v>
      </c>
      <c r="CQ2606">
        <v>37844</v>
      </c>
      <c r="CR2606">
        <v>0</v>
      </c>
      <c r="CS2606">
        <v>0</v>
      </c>
      <c r="CT2606">
        <v>154000</v>
      </c>
      <c r="CU2606">
        <v>65000</v>
      </c>
      <c r="CV2606">
        <v>75643</v>
      </c>
      <c r="CW2606">
        <v>1749</v>
      </c>
      <c r="CX2606">
        <v>9169</v>
      </c>
      <c r="CY2606">
        <v>6877</v>
      </c>
      <c r="CZ2606">
        <v>2751</v>
      </c>
      <c r="DA2606">
        <v>2292</v>
      </c>
      <c r="DB2606">
        <v>9932</v>
      </c>
      <c r="DC2606">
        <v>45844</v>
      </c>
      <c r="DD2606">
        <v>2292</v>
      </c>
      <c r="DE2606">
        <v>23726</v>
      </c>
      <c r="DF2606">
        <v>0</v>
      </c>
      <c r="DG2606">
        <v>75000</v>
      </c>
      <c r="DH2606">
        <v>0</v>
      </c>
      <c r="DI2606">
        <v>0</v>
      </c>
      <c r="DJ2606">
        <v>133225</v>
      </c>
      <c r="DK2606">
        <v>224686</v>
      </c>
      <c r="DL2606">
        <v>261730</v>
      </c>
      <c r="DM2606">
        <v>156578</v>
      </c>
      <c r="DN2606">
        <v>28000</v>
      </c>
      <c r="DO2606">
        <v>1316337</v>
      </c>
      <c r="DP2606">
        <v>317700</v>
      </c>
      <c r="DQ2606">
        <v>32496</v>
      </c>
      <c r="DR2606">
        <v>0</v>
      </c>
      <c r="DS2606">
        <v>0</v>
      </c>
    </row>
    <row r="2607" spans="1:123" x14ac:dyDescent="0.3">
      <c r="A2607" t="str">
        <f t="shared" si="40"/>
        <v>20312011</v>
      </c>
      <c r="B2607">
        <v>75</v>
      </c>
      <c r="C2607">
        <v>2031</v>
      </c>
      <c r="D2607">
        <v>201112</v>
      </c>
      <c r="E2607">
        <v>63</v>
      </c>
      <c r="F2607">
        <v>1659515</v>
      </c>
      <c r="G2607">
        <v>163096</v>
      </c>
      <c r="H2607">
        <v>550000</v>
      </c>
      <c r="I2607">
        <v>0</v>
      </c>
      <c r="J2607">
        <v>120000</v>
      </c>
      <c r="K2607">
        <v>85000</v>
      </c>
      <c r="L2607">
        <v>200000</v>
      </c>
      <c r="M2607">
        <v>56200</v>
      </c>
      <c r="N2607">
        <v>11500</v>
      </c>
      <c r="O2607">
        <v>25500</v>
      </c>
      <c r="P2607">
        <v>4500</v>
      </c>
      <c r="Q2607">
        <v>2000</v>
      </c>
      <c r="R2607">
        <v>0</v>
      </c>
      <c r="S2607">
        <v>6059</v>
      </c>
      <c r="T2607">
        <v>35000</v>
      </c>
      <c r="U2607">
        <v>36000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122676</v>
      </c>
      <c r="AD2607">
        <v>63202</v>
      </c>
      <c r="AE2607">
        <v>0</v>
      </c>
      <c r="AF2607">
        <v>185878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835881</v>
      </c>
      <c r="AO2607">
        <v>1208111</v>
      </c>
      <c r="AP2607">
        <v>185878</v>
      </c>
      <c r="AQ2607">
        <v>16187</v>
      </c>
      <c r="AR2607">
        <v>20000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0</v>
      </c>
      <c r="BI2607">
        <v>0</v>
      </c>
      <c r="BJ2607">
        <v>0</v>
      </c>
      <c r="BK2607">
        <v>1430176</v>
      </c>
      <c r="BL2607">
        <v>0</v>
      </c>
      <c r="BM2607">
        <v>0</v>
      </c>
      <c r="BN2607">
        <v>0</v>
      </c>
      <c r="BO2607">
        <v>0</v>
      </c>
      <c r="BP2607">
        <v>0</v>
      </c>
      <c r="BQ2607">
        <v>0</v>
      </c>
      <c r="BR2607">
        <v>407446</v>
      </c>
      <c r="BS2607">
        <v>0</v>
      </c>
      <c r="BT2607">
        <v>0</v>
      </c>
      <c r="BU2607">
        <v>0</v>
      </c>
      <c r="BV2607">
        <v>0</v>
      </c>
      <c r="BW2607">
        <v>0</v>
      </c>
      <c r="BX2607">
        <v>0</v>
      </c>
      <c r="BY2607">
        <v>0</v>
      </c>
      <c r="BZ2607">
        <v>0</v>
      </c>
      <c r="CA2607">
        <v>0</v>
      </c>
      <c r="CB2607">
        <v>0</v>
      </c>
      <c r="CC2607">
        <v>0</v>
      </c>
      <c r="CD2607">
        <v>0</v>
      </c>
      <c r="CE2607">
        <v>0</v>
      </c>
      <c r="CF2607">
        <v>0</v>
      </c>
      <c r="CG2607">
        <v>0</v>
      </c>
      <c r="CH2607">
        <v>0</v>
      </c>
      <c r="CI2607">
        <v>0</v>
      </c>
      <c r="CJ2607">
        <v>0</v>
      </c>
      <c r="CK2607">
        <v>0</v>
      </c>
      <c r="CL2607">
        <v>0</v>
      </c>
      <c r="CM2607">
        <v>0</v>
      </c>
      <c r="CN2607">
        <v>0</v>
      </c>
      <c r="CO2607">
        <v>0</v>
      </c>
      <c r="CP2607">
        <v>0</v>
      </c>
      <c r="CQ2607">
        <v>425290</v>
      </c>
      <c r="CR2607">
        <v>0</v>
      </c>
      <c r="CS2607">
        <v>0</v>
      </c>
      <c r="CT2607">
        <v>154000</v>
      </c>
      <c r="CU2607">
        <v>65000</v>
      </c>
      <c r="CV2607">
        <v>75643</v>
      </c>
      <c r="CW2607">
        <v>1749</v>
      </c>
      <c r="CX2607">
        <v>9169</v>
      </c>
      <c r="CY2607">
        <v>6877</v>
      </c>
      <c r="CZ2607">
        <v>2751</v>
      </c>
      <c r="DA2607">
        <v>2292</v>
      </c>
      <c r="DB2607">
        <v>9932</v>
      </c>
      <c r="DC2607">
        <v>45844</v>
      </c>
      <c r="DD2607">
        <v>2292</v>
      </c>
      <c r="DE2607">
        <v>28726</v>
      </c>
      <c r="DF2607">
        <v>0</v>
      </c>
      <c r="DG2607">
        <v>75000</v>
      </c>
      <c r="DH2607">
        <v>0</v>
      </c>
      <c r="DI2607">
        <v>0</v>
      </c>
      <c r="DJ2607">
        <v>133225</v>
      </c>
      <c r="DK2607">
        <v>224686</v>
      </c>
      <c r="DL2607">
        <v>261730</v>
      </c>
      <c r="DM2607">
        <v>156578</v>
      </c>
      <c r="DN2607">
        <v>28000</v>
      </c>
      <c r="DO2607">
        <v>1708783</v>
      </c>
      <c r="DP2607">
        <v>317700</v>
      </c>
      <c r="DQ2607">
        <v>407446</v>
      </c>
      <c r="DR2607">
        <v>0</v>
      </c>
      <c r="DS2607">
        <v>0</v>
      </c>
    </row>
    <row r="2608" spans="1:123" x14ac:dyDescent="0.3">
      <c r="A2608" t="str">
        <f t="shared" si="40"/>
        <v>20322012</v>
      </c>
      <c r="B2608">
        <v>75</v>
      </c>
      <c r="C2608">
        <v>2032</v>
      </c>
      <c r="D2608">
        <v>201212</v>
      </c>
      <c r="E2608">
        <v>35</v>
      </c>
      <c r="F2608">
        <v>1865610</v>
      </c>
      <c r="G2608">
        <v>163099</v>
      </c>
      <c r="H2608">
        <v>550000</v>
      </c>
      <c r="I2608">
        <v>0</v>
      </c>
      <c r="J2608">
        <v>120000</v>
      </c>
      <c r="K2608">
        <v>85000</v>
      </c>
      <c r="L2608">
        <v>200000</v>
      </c>
      <c r="M2608">
        <v>56200</v>
      </c>
      <c r="N2608">
        <v>11500</v>
      </c>
      <c r="O2608">
        <v>25500</v>
      </c>
      <c r="P2608">
        <v>4500</v>
      </c>
      <c r="Q2608">
        <v>2000</v>
      </c>
      <c r="R2608">
        <v>0</v>
      </c>
      <c r="S2608">
        <v>5871</v>
      </c>
      <c r="T2608">
        <v>35000</v>
      </c>
      <c r="U2608">
        <v>36000</v>
      </c>
      <c r="V2608">
        <v>0</v>
      </c>
      <c r="W2608">
        <v>0</v>
      </c>
      <c r="X2608">
        <v>25000</v>
      </c>
      <c r="Y2608">
        <v>0</v>
      </c>
      <c r="Z2608">
        <v>0</v>
      </c>
      <c r="AA2608">
        <v>0</v>
      </c>
      <c r="AB2608">
        <v>0</v>
      </c>
      <c r="AC2608">
        <v>67803</v>
      </c>
      <c r="AD2608">
        <v>0</v>
      </c>
      <c r="AE2608">
        <v>0</v>
      </c>
      <c r="AF2608">
        <v>102735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943836</v>
      </c>
      <c r="AO2608">
        <v>667727</v>
      </c>
      <c r="AP2608">
        <v>102735</v>
      </c>
      <c r="AQ2608">
        <v>0</v>
      </c>
      <c r="AR2608">
        <v>10840</v>
      </c>
      <c r="AS2608">
        <v>0</v>
      </c>
      <c r="AT2608">
        <v>0</v>
      </c>
      <c r="AU2608">
        <v>0</v>
      </c>
      <c r="AV2608">
        <v>75000</v>
      </c>
      <c r="AW2608">
        <v>6679</v>
      </c>
      <c r="AX2608">
        <v>42751</v>
      </c>
      <c r="AY2608">
        <v>0</v>
      </c>
      <c r="AZ2608">
        <v>22000</v>
      </c>
      <c r="BA2608">
        <v>25000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0</v>
      </c>
      <c r="BI2608">
        <v>0</v>
      </c>
      <c r="BJ2608">
        <v>0</v>
      </c>
      <c r="BK2608">
        <v>952732</v>
      </c>
      <c r="BL2608">
        <v>0</v>
      </c>
      <c r="BM2608">
        <v>135097</v>
      </c>
      <c r="BN2608">
        <v>0</v>
      </c>
      <c r="BO2608">
        <v>0</v>
      </c>
      <c r="BP2608">
        <v>0</v>
      </c>
      <c r="BQ2608">
        <v>0</v>
      </c>
      <c r="BR2608">
        <v>0</v>
      </c>
      <c r="BS2608">
        <v>0</v>
      </c>
      <c r="BT2608">
        <v>0</v>
      </c>
      <c r="BU2608">
        <v>0</v>
      </c>
      <c r="BV2608">
        <v>0</v>
      </c>
      <c r="BW2608">
        <v>15967</v>
      </c>
      <c r="BX2608">
        <v>369</v>
      </c>
      <c r="BY2608">
        <v>1935</v>
      </c>
      <c r="BZ2608">
        <v>1452</v>
      </c>
      <c r="CA2608">
        <v>581</v>
      </c>
      <c r="CB2608">
        <v>484</v>
      </c>
      <c r="CC2608">
        <v>2097</v>
      </c>
      <c r="CD2608">
        <v>9677</v>
      </c>
      <c r="CE2608">
        <v>484</v>
      </c>
      <c r="CF2608">
        <v>0</v>
      </c>
      <c r="CG2608">
        <v>0</v>
      </c>
      <c r="CH2608">
        <v>0</v>
      </c>
      <c r="CI2608">
        <v>0</v>
      </c>
      <c r="CJ2608">
        <v>0</v>
      </c>
      <c r="CK2608">
        <v>0</v>
      </c>
      <c r="CL2608">
        <v>0</v>
      </c>
      <c r="CM2608">
        <v>0</v>
      </c>
      <c r="CN2608">
        <v>0</v>
      </c>
      <c r="CO2608">
        <v>0</v>
      </c>
      <c r="CP2608">
        <v>0</v>
      </c>
      <c r="CQ2608">
        <v>270193</v>
      </c>
      <c r="CR2608">
        <v>0</v>
      </c>
      <c r="CS2608">
        <v>0</v>
      </c>
      <c r="CT2608">
        <v>154000</v>
      </c>
      <c r="CU2608">
        <v>65000</v>
      </c>
      <c r="CV2608">
        <v>59676</v>
      </c>
      <c r="CW2608">
        <v>1380</v>
      </c>
      <c r="CX2608">
        <v>7233</v>
      </c>
      <c r="CY2608">
        <v>5425</v>
      </c>
      <c r="CZ2608">
        <v>2170</v>
      </c>
      <c r="DA2608">
        <v>1808</v>
      </c>
      <c r="DB2608">
        <v>7836</v>
      </c>
      <c r="DC2608">
        <v>36167</v>
      </c>
      <c r="DD2608">
        <v>1808</v>
      </c>
      <c r="DE2608">
        <v>33726</v>
      </c>
      <c r="DF2608">
        <v>0</v>
      </c>
      <c r="DG2608">
        <v>50000</v>
      </c>
      <c r="DH2608">
        <v>0</v>
      </c>
      <c r="DI2608">
        <v>0</v>
      </c>
      <c r="DJ2608">
        <v>90474</v>
      </c>
      <c r="DK2608">
        <v>199686</v>
      </c>
      <c r="DL2608">
        <v>255051</v>
      </c>
      <c r="DM2608">
        <v>81578</v>
      </c>
      <c r="DN2608">
        <v>6000</v>
      </c>
      <c r="DO2608">
        <v>1329212</v>
      </c>
      <c r="DP2608">
        <v>317700</v>
      </c>
      <c r="DQ2608">
        <v>-364571</v>
      </c>
      <c r="DR2608">
        <v>0</v>
      </c>
      <c r="DS2608">
        <v>0</v>
      </c>
    </row>
    <row r="2609" spans="1:123" x14ac:dyDescent="0.3">
      <c r="A2609" t="str">
        <f t="shared" si="40"/>
        <v>20331922</v>
      </c>
      <c r="B2609">
        <v>75</v>
      </c>
      <c r="C2609">
        <v>2033</v>
      </c>
      <c r="D2609">
        <v>192212</v>
      </c>
      <c r="E2609">
        <v>47</v>
      </c>
      <c r="F2609">
        <v>1723094</v>
      </c>
      <c r="G2609">
        <v>163102</v>
      </c>
      <c r="H2609">
        <v>550000</v>
      </c>
      <c r="I2609">
        <v>0</v>
      </c>
      <c r="J2609">
        <v>120000</v>
      </c>
      <c r="K2609">
        <v>85000</v>
      </c>
      <c r="L2609">
        <v>200000</v>
      </c>
      <c r="M2609">
        <v>56200</v>
      </c>
      <c r="N2609">
        <v>11500</v>
      </c>
      <c r="O2609">
        <v>25500</v>
      </c>
      <c r="P2609">
        <v>4500</v>
      </c>
      <c r="Q2609">
        <v>2000</v>
      </c>
      <c r="R2609">
        <v>0</v>
      </c>
      <c r="S2609">
        <v>5682</v>
      </c>
      <c r="T2609">
        <v>35000</v>
      </c>
      <c r="U2609">
        <v>36000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91062</v>
      </c>
      <c r="AD2609">
        <v>46915</v>
      </c>
      <c r="AE2609">
        <v>0</v>
      </c>
      <c r="AF2609">
        <v>137977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883405</v>
      </c>
      <c r="AO2609">
        <v>896782</v>
      </c>
      <c r="AP2609">
        <v>137977</v>
      </c>
      <c r="AQ2609">
        <v>0</v>
      </c>
      <c r="AR2609">
        <v>20000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0</v>
      </c>
      <c r="BI2609">
        <v>0</v>
      </c>
      <c r="BJ2609">
        <v>0</v>
      </c>
      <c r="BK2609">
        <v>1054759</v>
      </c>
      <c r="BL2609">
        <v>0</v>
      </c>
      <c r="BM2609">
        <v>0</v>
      </c>
      <c r="BN2609">
        <v>0</v>
      </c>
      <c r="BO2609">
        <v>0</v>
      </c>
      <c r="BP2609">
        <v>0</v>
      </c>
      <c r="BQ2609">
        <v>0</v>
      </c>
      <c r="BR2609">
        <v>15968</v>
      </c>
      <c r="BS2609">
        <v>0</v>
      </c>
      <c r="BT2609">
        <v>0</v>
      </c>
      <c r="BU2609">
        <v>0</v>
      </c>
      <c r="BV2609">
        <v>0</v>
      </c>
      <c r="BW2609">
        <v>0</v>
      </c>
      <c r="BX2609">
        <v>0</v>
      </c>
      <c r="BY2609">
        <v>0</v>
      </c>
      <c r="BZ2609">
        <v>0</v>
      </c>
      <c r="CA2609">
        <v>0</v>
      </c>
      <c r="CB2609">
        <v>0</v>
      </c>
      <c r="CC2609">
        <v>0</v>
      </c>
      <c r="CD2609">
        <v>0</v>
      </c>
      <c r="CE2609">
        <v>0</v>
      </c>
      <c r="CF2609">
        <v>0</v>
      </c>
      <c r="CG2609">
        <v>0</v>
      </c>
      <c r="CH2609">
        <v>0</v>
      </c>
      <c r="CI2609">
        <v>0</v>
      </c>
      <c r="CJ2609">
        <v>0</v>
      </c>
      <c r="CK2609">
        <v>0</v>
      </c>
      <c r="CL2609">
        <v>0</v>
      </c>
      <c r="CM2609">
        <v>0</v>
      </c>
      <c r="CN2609">
        <v>0</v>
      </c>
      <c r="CO2609">
        <v>0</v>
      </c>
      <c r="CP2609">
        <v>0</v>
      </c>
      <c r="CQ2609">
        <v>266161</v>
      </c>
      <c r="CR2609">
        <v>0</v>
      </c>
      <c r="CS2609">
        <v>0</v>
      </c>
      <c r="CT2609">
        <v>154000</v>
      </c>
      <c r="CU2609">
        <v>65000</v>
      </c>
      <c r="CV2609">
        <v>59676</v>
      </c>
      <c r="CW2609">
        <v>1380</v>
      </c>
      <c r="CX2609">
        <v>7233</v>
      </c>
      <c r="CY2609">
        <v>5425</v>
      </c>
      <c r="CZ2609">
        <v>2170</v>
      </c>
      <c r="DA2609">
        <v>1808</v>
      </c>
      <c r="DB2609">
        <v>7836</v>
      </c>
      <c r="DC2609">
        <v>36167</v>
      </c>
      <c r="DD2609">
        <v>1808</v>
      </c>
      <c r="DE2609">
        <v>38726</v>
      </c>
      <c r="DF2609">
        <v>0</v>
      </c>
      <c r="DG2609">
        <v>50000</v>
      </c>
      <c r="DH2609">
        <v>0</v>
      </c>
      <c r="DI2609">
        <v>0</v>
      </c>
      <c r="DJ2609">
        <v>90474</v>
      </c>
      <c r="DK2609">
        <v>199686</v>
      </c>
      <c r="DL2609">
        <v>255051</v>
      </c>
      <c r="DM2609">
        <v>81578</v>
      </c>
      <c r="DN2609">
        <v>6000</v>
      </c>
      <c r="DO2609">
        <v>1330180</v>
      </c>
      <c r="DP2609">
        <v>317700</v>
      </c>
      <c r="DQ2609">
        <v>15968</v>
      </c>
      <c r="DR2609">
        <v>0</v>
      </c>
      <c r="DS2609">
        <v>0</v>
      </c>
    </row>
    <row r="2610" spans="1:123" x14ac:dyDescent="0.3">
      <c r="A2610" t="str">
        <f t="shared" si="40"/>
        <v>20341923</v>
      </c>
      <c r="B2610">
        <v>75</v>
      </c>
      <c r="C2610">
        <v>2034</v>
      </c>
      <c r="D2610">
        <v>192312</v>
      </c>
      <c r="E2610">
        <v>44</v>
      </c>
      <c r="F2610">
        <v>1717522</v>
      </c>
      <c r="G2610">
        <v>163105</v>
      </c>
      <c r="H2610">
        <v>550000</v>
      </c>
      <c r="I2610">
        <v>0</v>
      </c>
      <c r="J2610">
        <v>120000</v>
      </c>
      <c r="K2610">
        <v>85000</v>
      </c>
      <c r="L2610">
        <v>200000</v>
      </c>
      <c r="M2610">
        <v>56200</v>
      </c>
      <c r="N2610">
        <v>11500</v>
      </c>
      <c r="O2610">
        <v>25500</v>
      </c>
      <c r="P2610">
        <v>4500</v>
      </c>
      <c r="Q2610">
        <v>2000</v>
      </c>
      <c r="R2610">
        <v>0</v>
      </c>
      <c r="S2610">
        <v>5494</v>
      </c>
      <c r="T2610">
        <v>35000</v>
      </c>
      <c r="U2610">
        <v>36000</v>
      </c>
      <c r="V2610">
        <v>0</v>
      </c>
      <c r="W2610">
        <v>0</v>
      </c>
      <c r="X2610">
        <v>25000</v>
      </c>
      <c r="Y2610">
        <v>0</v>
      </c>
      <c r="Z2610">
        <v>0</v>
      </c>
      <c r="AA2610">
        <v>0</v>
      </c>
      <c r="AB2610">
        <v>0</v>
      </c>
      <c r="AC2610">
        <v>85473</v>
      </c>
      <c r="AD2610">
        <v>44036</v>
      </c>
      <c r="AE2610">
        <v>0</v>
      </c>
      <c r="AF2610">
        <v>129509</v>
      </c>
      <c r="AG2610">
        <v>22018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916685</v>
      </c>
      <c r="AO2610">
        <v>841744</v>
      </c>
      <c r="AP2610">
        <v>129509</v>
      </c>
      <c r="AQ2610">
        <v>0</v>
      </c>
      <c r="AR2610">
        <v>20000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0</v>
      </c>
      <c r="BI2610">
        <v>0</v>
      </c>
      <c r="BJ2610">
        <v>0</v>
      </c>
      <c r="BK2610">
        <v>991253</v>
      </c>
      <c r="BL2610">
        <v>0</v>
      </c>
      <c r="BM2610">
        <v>8689</v>
      </c>
      <c r="BN2610">
        <v>0</v>
      </c>
      <c r="BO2610">
        <v>0</v>
      </c>
      <c r="BP2610">
        <v>0</v>
      </c>
      <c r="BQ2610">
        <v>0</v>
      </c>
      <c r="BR2610">
        <v>0</v>
      </c>
      <c r="BS2610">
        <v>0</v>
      </c>
      <c r="BT2610">
        <v>0</v>
      </c>
      <c r="BU2610">
        <v>0</v>
      </c>
      <c r="BV2610">
        <v>0</v>
      </c>
      <c r="BW2610">
        <v>0</v>
      </c>
      <c r="BX2610">
        <v>0</v>
      </c>
      <c r="BY2610">
        <v>0</v>
      </c>
      <c r="BZ2610">
        <v>0</v>
      </c>
      <c r="CA2610">
        <v>0</v>
      </c>
      <c r="CB2610">
        <v>0</v>
      </c>
      <c r="CC2610">
        <v>0</v>
      </c>
      <c r="CD2610">
        <v>0</v>
      </c>
      <c r="CE2610">
        <v>0</v>
      </c>
      <c r="CF2610">
        <v>0</v>
      </c>
      <c r="CG2610">
        <v>0</v>
      </c>
      <c r="CH2610">
        <v>0</v>
      </c>
      <c r="CI2610">
        <v>0</v>
      </c>
      <c r="CJ2610">
        <v>0</v>
      </c>
      <c r="CK2610">
        <v>0</v>
      </c>
      <c r="CL2610">
        <v>0</v>
      </c>
      <c r="CM2610">
        <v>0</v>
      </c>
      <c r="CN2610">
        <v>0</v>
      </c>
      <c r="CO2610">
        <v>0</v>
      </c>
      <c r="CP2610">
        <v>0</v>
      </c>
      <c r="CQ2610">
        <v>237472</v>
      </c>
      <c r="CR2610">
        <v>0</v>
      </c>
      <c r="CS2610">
        <v>0</v>
      </c>
      <c r="CT2610">
        <v>154000</v>
      </c>
      <c r="CU2610">
        <v>65000</v>
      </c>
      <c r="CV2610">
        <v>59676</v>
      </c>
      <c r="CW2610">
        <v>1380</v>
      </c>
      <c r="CX2610">
        <v>7233</v>
      </c>
      <c r="CY2610">
        <v>5425</v>
      </c>
      <c r="CZ2610">
        <v>2170</v>
      </c>
      <c r="DA2610">
        <v>1808</v>
      </c>
      <c r="DB2610">
        <v>7836</v>
      </c>
      <c r="DC2610">
        <v>36167</v>
      </c>
      <c r="DD2610">
        <v>1808</v>
      </c>
      <c r="DE2610">
        <v>43726</v>
      </c>
      <c r="DF2610">
        <v>0</v>
      </c>
      <c r="DG2610">
        <v>25000</v>
      </c>
      <c r="DH2610">
        <v>0</v>
      </c>
      <c r="DI2610">
        <v>0</v>
      </c>
      <c r="DJ2610">
        <v>90474</v>
      </c>
      <c r="DK2610">
        <v>199686</v>
      </c>
      <c r="DL2610">
        <v>255051</v>
      </c>
      <c r="DM2610">
        <v>81578</v>
      </c>
      <c r="DN2610">
        <v>6000</v>
      </c>
      <c r="DO2610">
        <v>1281491</v>
      </c>
      <c r="DP2610">
        <v>317700</v>
      </c>
      <c r="DQ2610">
        <v>-33689</v>
      </c>
      <c r="DR2610">
        <v>0</v>
      </c>
      <c r="DS2610">
        <v>0</v>
      </c>
    </row>
    <row r="2611" spans="1:123" x14ac:dyDescent="0.3">
      <c r="A2611" t="str">
        <f t="shared" si="40"/>
        <v>20351924</v>
      </c>
      <c r="B2611">
        <v>75</v>
      </c>
      <c r="C2611">
        <v>2035</v>
      </c>
      <c r="D2611">
        <v>192412</v>
      </c>
      <c r="E2611">
        <v>18</v>
      </c>
      <c r="F2611">
        <v>1907790</v>
      </c>
      <c r="G2611">
        <v>163108</v>
      </c>
      <c r="H2611">
        <v>550000</v>
      </c>
      <c r="I2611">
        <v>0</v>
      </c>
      <c r="J2611">
        <v>120000</v>
      </c>
      <c r="K2611">
        <v>85000</v>
      </c>
      <c r="L2611">
        <v>200000</v>
      </c>
      <c r="M2611">
        <v>56200</v>
      </c>
      <c r="N2611">
        <v>11500</v>
      </c>
      <c r="O2611">
        <v>25500</v>
      </c>
      <c r="P2611">
        <v>4500</v>
      </c>
      <c r="Q2611">
        <v>2000</v>
      </c>
      <c r="R2611">
        <v>0</v>
      </c>
      <c r="S2611">
        <v>5305</v>
      </c>
      <c r="T2611">
        <v>35000</v>
      </c>
      <c r="U2611">
        <v>36000</v>
      </c>
      <c r="V2611">
        <v>0</v>
      </c>
      <c r="W2611">
        <v>5000</v>
      </c>
      <c r="X2611">
        <v>25000</v>
      </c>
      <c r="Y2611">
        <v>0</v>
      </c>
      <c r="Z2611">
        <v>0</v>
      </c>
      <c r="AA2611">
        <v>0</v>
      </c>
      <c r="AB2611">
        <v>0</v>
      </c>
      <c r="AC2611">
        <v>35363</v>
      </c>
      <c r="AD2611">
        <v>0</v>
      </c>
      <c r="AE2611">
        <v>0</v>
      </c>
      <c r="AF2611">
        <v>53583</v>
      </c>
      <c r="AG2611">
        <v>0</v>
      </c>
      <c r="AH2611">
        <v>0</v>
      </c>
      <c r="AI2611">
        <v>22018</v>
      </c>
      <c r="AJ2611">
        <v>0</v>
      </c>
      <c r="AK2611">
        <v>22018</v>
      </c>
      <c r="AL2611">
        <v>22018</v>
      </c>
      <c r="AM2611">
        <v>0</v>
      </c>
      <c r="AN2611">
        <v>987422</v>
      </c>
      <c r="AO2611">
        <v>348260</v>
      </c>
      <c r="AP2611">
        <v>53583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75000</v>
      </c>
      <c r="AW2611">
        <v>0</v>
      </c>
      <c r="AX2611">
        <v>33684</v>
      </c>
      <c r="AY2611">
        <v>0</v>
      </c>
      <c r="AZ2611">
        <v>6000</v>
      </c>
      <c r="BA2611">
        <v>25000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0</v>
      </c>
      <c r="BI2611">
        <v>0</v>
      </c>
      <c r="BJ2611">
        <v>0</v>
      </c>
      <c r="BK2611">
        <v>541527</v>
      </c>
      <c r="BL2611">
        <v>0</v>
      </c>
      <c r="BM2611">
        <v>62054</v>
      </c>
      <c r="BN2611">
        <v>154000</v>
      </c>
      <c r="BO2611">
        <v>65000</v>
      </c>
      <c r="BP2611">
        <v>0</v>
      </c>
      <c r="BQ2611">
        <v>0</v>
      </c>
      <c r="BR2611">
        <v>0</v>
      </c>
      <c r="BS2611">
        <v>0</v>
      </c>
      <c r="BT2611">
        <v>0</v>
      </c>
      <c r="BU2611">
        <v>0</v>
      </c>
      <c r="BV2611">
        <v>0</v>
      </c>
      <c r="BW2611">
        <v>33000</v>
      </c>
      <c r="BX2611">
        <v>763</v>
      </c>
      <c r="BY2611">
        <v>4000</v>
      </c>
      <c r="BZ2611">
        <v>3000</v>
      </c>
      <c r="CA2611">
        <v>1200</v>
      </c>
      <c r="CB2611">
        <v>1000</v>
      </c>
      <c r="CC2611">
        <v>4333</v>
      </c>
      <c r="CD2611">
        <v>20000</v>
      </c>
      <c r="CE2611">
        <v>1000</v>
      </c>
      <c r="CF2611">
        <v>48726</v>
      </c>
      <c r="CG2611">
        <v>0</v>
      </c>
      <c r="CH2611">
        <v>0</v>
      </c>
      <c r="CI2611">
        <v>0</v>
      </c>
      <c r="CJ2611">
        <v>0</v>
      </c>
      <c r="CK2611">
        <v>0</v>
      </c>
      <c r="CL2611">
        <v>0</v>
      </c>
      <c r="CM2611">
        <v>0</v>
      </c>
      <c r="CN2611">
        <v>0</v>
      </c>
      <c r="CO2611">
        <v>0</v>
      </c>
      <c r="CP2611">
        <v>0</v>
      </c>
      <c r="CQ2611">
        <v>155418</v>
      </c>
      <c r="CR2611">
        <v>0</v>
      </c>
      <c r="CS2611">
        <v>0</v>
      </c>
      <c r="CT2611">
        <v>0</v>
      </c>
      <c r="CU2611">
        <v>0</v>
      </c>
      <c r="CV2611">
        <v>26676</v>
      </c>
      <c r="CW2611">
        <v>617</v>
      </c>
      <c r="CX2611">
        <v>3233</v>
      </c>
      <c r="CY2611">
        <v>2425</v>
      </c>
      <c r="CZ2611">
        <v>970</v>
      </c>
      <c r="DA2611">
        <v>808</v>
      </c>
      <c r="DB2611">
        <v>3503</v>
      </c>
      <c r="DC2611">
        <v>16167</v>
      </c>
      <c r="DD2611">
        <v>808</v>
      </c>
      <c r="DE2611">
        <v>0</v>
      </c>
      <c r="DF2611">
        <v>0</v>
      </c>
      <c r="DG2611">
        <v>0</v>
      </c>
      <c r="DH2611">
        <v>0</v>
      </c>
      <c r="DI2611">
        <v>0</v>
      </c>
      <c r="DJ2611">
        <v>56791</v>
      </c>
      <c r="DK2611">
        <v>174686</v>
      </c>
      <c r="DL2611">
        <v>255051</v>
      </c>
      <c r="DM2611">
        <v>6578</v>
      </c>
      <c r="DN2611">
        <v>0</v>
      </c>
      <c r="DO2611">
        <v>725750</v>
      </c>
      <c r="DP2611">
        <v>317700</v>
      </c>
      <c r="DQ2611">
        <v>-742633</v>
      </c>
      <c r="DR2611">
        <v>179874</v>
      </c>
      <c r="DS2611">
        <v>0</v>
      </c>
    </row>
    <row r="2612" spans="1:123" x14ac:dyDescent="0.3">
      <c r="A2612" t="str">
        <f t="shared" si="40"/>
        <v>20361925</v>
      </c>
      <c r="B2612">
        <v>75</v>
      </c>
      <c r="C2612">
        <v>2036</v>
      </c>
      <c r="D2612">
        <v>192512</v>
      </c>
      <c r="E2612">
        <v>39</v>
      </c>
      <c r="F2612">
        <v>2044864</v>
      </c>
      <c r="G2612">
        <v>163099</v>
      </c>
      <c r="H2612">
        <v>550000</v>
      </c>
      <c r="I2612">
        <v>0</v>
      </c>
      <c r="J2612">
        <v>120000</v>
      </c>
      <c r="K2612">
        <v>85000</v>
      </c>
      <c r="L2612">
        <v>200000</v>
      </c>
      <c r="M2612">
        <v>56200</v>
      </c>
      <c r="N2612">
        <v>11500</v>
      </c>
      <c r="O2612">
        <v>25500</v>
      </c>
      <c r="P2612">
        <v>4500</v>
      </c>
      <c r="Q2612">
        <v>2000</v>
      </c>
      <c r="R2612">
        <v>0</v>
      </c>
      <c r="S2612">
        <v>5091</v>
      </c>
      <c r="T2612">
        <v>35000</v>
      </c>
      <c r="U2612">
        <v>36000</v>
      </c>
      <c r="V2612">
        <v>0</v>
      </c>
      <c r="W2612">
        <v>5000</v>
      </c>
      <c r="X2612">
        <v>0</v>
      </c>
      <c r="Y2612">
        <v>0</v>
      </c>
      <c r="Z2612">
        <v>0</v>
      </c>
      <c r="AA2612">
        <v>0</v>
      </c>
      <c r="AB2612">
        <v>22018</v>
      </c>
      <c r="AC2612">
        <v>75376</v>
      </c>
      <c r="AD2612">
        <v>0</v>
      </c>
      <c r="AE2612">
        <v>22018</v>
      </c>
      <c r="AF2612">
        <v>92192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923599</v>
      </c>
      <c r="AO2612">
        <v>742308</v>
      </c>
      <c r="AP2612">
        <v>114210</v>
      </c>
      <c r="AQ2612">
        <v>0</v>
      </c>
      <c r="AR2612">
        <v>14843</v>
      </c>
      <c r="AS2612">
        <v>0</v>
      </c>
      <c r="AT2612">
        <v>0</v>
      </c>
      <c r="AU2612">
        <v>0</v>
      </c>
      <c r="AV2612">
        <v>6578</v>
      </c>
      <c r="AW2612">
        <v>9636</v>
      </c>
      <c r="AX2612">
        <v>44867</v>
      </c>
      <c r="AY2612">
        <v>0</v>
      </c>
      <c r="AZ2612">
        <v>0</v>
      </c>
      <c r="BA2612">
        <v>25000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0</v>
      </c>
      <c r="BI2612">
        <v>0</v>
      </c>
      <c r="BJ2612">
        <v>0</v>
      </c>
      <c r="BK2612">
        <v>957443</v>
      </c>
      <c r="BL2612">
        <v>0</v>
      </c>
      <c r="BM2612">
        <v>42054</v>
      </c>
      <c r="BN2612">
        <v>0</v>
      </c>
      <c r="BO2612">
        <v>0</v>
      </c>
      <c r="BP2612">
        <v>0</v>
      </c>
      <c r="BQ2612">
        <v>0</v>
      </c>
      <c r="BR2612">
        <v>0</v>
      </c>
      <c r="BS2612">
        <v>0</v>
      </c>
      <c r="BT2612">
        <v>0</v>
      </c>
      <c r="BU2612">
        <v>0</v>
      </c>
      <c r="BV2612">
        <v>0</v>
      </c>
      <c r="BW2612">
        <v>26676</v>
      </c>
      <c r="BX2612">
        <v>617</v>
      </c>
      <c r="BY2612">
        <v>3233</v>
      </c>
      <c r="BZ2612">
        <v>2425</v>
      </c>
      <c r="CA2612">
        <v>970</v>
      </c>
      <c r="CB2612">
        <v>808</v>
      </c>
      <c r="CC2612">
        <v>3503</v>
      </c>
      <c r="CD2612">
        <v>16167</v>
      </c>
      <c r="CE2612">
        <v>808</v>
      </c>
      <c r="CF2612">
        <v>0</v>
      </c>
      <c r="CG2612">
        <v>0</v>
      </c>
      <c r="CH2612">
        <v>0</v>
      </c>
      <c r="CI2612">
        <v>0</v>
      </c>
      <c r="CJ2612">
        <v>0</v>
      </c>
      <c r="CK2612">
        <v>0</v>
      </c>
      <c r="CL2612">
        <v>0</v>
      </c>
      <c r="CM2612">
        <v>0</v>
      </c>
      <c r="CN2612">
        <v>0</v>
      </c>
      <c r="CO2612">
        <v>0</v>
      </c>
      <c r="CP2612">
        <v>0</v>
      </c>
      <c r="CQ2612">
        <v>93365</v>
      </c>
      <c r="CR2612">
        <v>0</v>
      </c>
      <c r="CS2612">
        <v>0</v>
      </c>
      <c r="CT2612">
        <v>0</v>
      </c>
      <c r="CU2612">
        <v>0</v>
      </c>
      <c r="CV2612">
        <v>0</v>
      </c>
      <c r="CW2612">
        <v>0</v>
      </c>
      <c r="CX2612">
        <v>0</v>
      </c>
      <c r="CY2612">
        <v>0</v>
      </c>
      <c r="CZ2612">
        <v>0</v>
      </c>
      <c r="DA2612">
        <v>0</v>
      </c>
      <c r="DB2612">
        <v>0</v>
      </c>
      <c r="DC2612">
        <v>0</v>
      </c>
      <c r="DD2612">
        <v>0</v>
      </c>
      <c r="DE2612">
        <v>0</v>
      </c>
      <c r="DF2612">
        <v>0</v>
      </c>
      <c r="DG2612">
        <v>0</v>
      </c>
      <c r="DH2612">
        <v>0</v>
      </c>
      <c r="DI2612">
        <v>0</v>
      </c>
      <c r="DJ2612">
        <v>11923</v>
      </c>
      <c r="DK2612">
        <v>149686</v>
      </c>
      <c r="DL2612">
        <v>245415</v>
      </c>
      <c r="DM2612">
        <v>0</v>
      </c>
      <c r="DN2612">
        <v>0</v>
      </c>
      <c r="DO2612">
        <v>500389</v>
      </c>
      <c r="DP2612">
        <v>317700</v>
      </c>
      <c r="DQ2612">
        <v>-449003</v>
      </c>
      <c r="DR2612">
        <v>265660</v>
      </c>
      <c r="DS2612">
        <v>0</v>
      </c>
    </row>
    <row r="2613" spans="1:123" x14ac:dyDescent="0.3">
      <c r="A2613" t="str">
        <f t="shared" si="40"/>
        <v>20371926</v>
      </c>
      <c r="B2613">
        <v>75</v>
      </c>
      <c r="C2613">
        <v>2037</v>
      </c>
      <c r="D2613">
        <v>192612</v>
      </c>
      <c r="E2613">
        <v>38</v>
      </c>
      <c r="F2613">
        <v>1806391</v>
      </c>
      <c r="G2613">
        <v>163089</v>
      </c>
      <c r="H2613">
        <v>550000</v>
      </c>
      <c r="I2613">
        <v>0</v>
      </c>
      <c r="J2613">
        <v>120000</v>
      </c>
      <c r="K2613">
        <v>85000</v>
      </c>
      <c r="L2613">
        <v>200000</v>
      </c>
      <c r="M2613">
        <v>56200</v>
      </c>
      <c r="N2613">
        <v>11500</v>
      </c>
      <c r="O2613">
        <v>25500</v>
      </c>
      <c r="P2613">
        <v>4500</v>
      </c>
      <c r="Q2613">
        <v>2000</v>
      </c>
      <c r="R2613">
        <v>0</v>
      </c>
      <c r="S2613">
        <v>4878</v>
      </c>
      <c r="T2613">
        <v>35000</v>
      </c>
      <c r="U2613">
        <v>36000</v>
      </c>
      <c r="V2613">
        <v>0</v>
      </c>
      <c r="W2613">
        <v>5000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73028</v>
      </c>
      <c r="AD2613">
        <v>0</v>
      </c>
      <c r="AE2613">
        <v>0</v>
      </c>
      <c r="AF2613">
        <v>110652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904926</v>
      </c>
      <c r="AO2613">
        <v>719183</v>
      </c>
      <c r="AP2613">
        <v>110652</v>
      </c>
      <c r="AQ2613">
        <v>0</v>
      </c>
      <c r="AR2613">
        <v>13602</v>
      </c>
      <c r="AS2613">
        <v>0</v>
      </c>
      <c r="AT2613">
        <v>0</v>
      </c>
      <c r="AU2613">
        <v>0</v>
      </c>
      <c r="AV2613">
        <v>0</v>
      </c>
      <c r="AW2613">
        <v>8719</v>
      </c>
      <c r="AX2613">
        <v>11923</v>
      </c>
      <c r="AY2613">
        <v>0</v>
      </c>
      <c r="AZ2613">
        <v>0</v>
      </c>
      <c r="BA2613">
        <v>25000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0</v>
      </c>
      <c r="BI2613">
        <v>0</v>
      </c>
      <c r="BJ2613">
        <v>0</v>
      </c>
      <c r="BK2613">
        <v>889080</v>
      </c>
      <c r="BL2613">
        <v>0</v>
      </c>
      <c r="BM2613">
        <v>22054</v>
      </c>
      <c r="BN2613">
        <v>0</v>
      </c>
      <c r="BO2613">
        <v>0</v>
      </c>
      <c r="BP2613">
        <v>0</v>
      </c>
      <c r="BQ2613">
        <v>0</v>
      </c>
      <c r="BR2613">
        <v>0</v>
      </c>
      <c r="BS2613">
        <v>0</v>
      </c>
      <c r="BT2613">
        <v>0</v>
      </c>
      <c r="BU2613">
        <v>0</v>
      </c>
      <c r="BV2613">
        <v>0</v>
      </c>
      <c r="BW2613">
        <v>0</v>
      </c>
      <c r="BX2613">
        <v>0</v>
      </c>
      <c r="BY2613">
        <v>0</v>
      </c>
      <c r="BZ2613">
        <v>0</v>
      </c>
      <c r="CA2613">
        <v>0</v>
      </c>
      <c r="CB2613">
        <v>0</v>
      </c>
      <c r="CC2613">
        <v>0</v>
      </c>
      <c r="CD2613">
        <v>0</v>
      </c>
      <c r="CE2613">
        <v>0</v>
      </c>
      <c r="CF2613">
        <v>0</v>
      </c>
      <c r="CG2613">
        <v>0</v>
      </c>
      <c r="CH2613">
        <v>0</v>
      </c>
      <c r="CI2613">
        <v>0</v>
      </c>
      <c r="CJ2613">
        <v>0</v>
      </c>
      <c r="CK2613">
        <v>0</v>
      </c>
      <c r="CL2613">
        <v>0</v>
      </c>
      <c r="CM2613">
        <v>0</v>
      </c>
      <c r="CN2613">
        <v>0</v>
      </c>
      <c r="CO2613">
        <v>0</v>
      </c>
      <c r="CP2613">
        <v>0</v>
      </c>
      <c r="CQ2613">
        <v>51311</v>
      </c>
      <c r="CR2613">
        <v>0</v>
      </c>
      <c r="CS2613">
        <v>0</v>
      </c>
      <c r="CT2613">
        <v>0</v>
      </c>
      <c r="CU2613">
        <v>0</v>
      </c>
      <c r="CV2613">
        <v>0</v>
      </c>
      <c r="CW2613">
        <v>0</v>
      </c>
      <c r="CX2613">
        <v>0</v>
      </c>
      <c r="CY2613">
        <v>0</v>
      </c>
      <c r="CZ2613">
        <v>0</v>
      </c>
      <c r="DA2613">
        <v>0</v>
      </c>
      <c r="DB2613">
        <v>0</v>
      </c>
      <c r="DC2613">
        <v>0</v>
      </c>
      <c r="DD2613">
        <v>0</v>
      </c>
      <c r="DE2613">
        <v>0</v>
      </c>
      <c r="DF2613">
        <v>0</v>
      </c>
      <c r="DG2613">
        <v>0</v>
      </c>
      <c r="DH2613">
        <v>0</v>
      </c>
      <c r="DI2613">
        <v>0</v>
      </c>
      <c r="DJ2613">
        <v>0</v>
      </c>
      <c r="DK2613">
        <v>124686</v>
      </c>
      <c r="DL2613">
        <v>236696</v>
      </c>
      <c r="DM2613">
        <v>0</v>
      </c>
      <c r="DN2613">
        <v>0</v>
      </c>
      <c r="DO2613">
        <v>412693</v>
      </c>
      <c r="DP2613">
        <v>317700</v>
      </c>
      <c r="DQ2613">
        <v>-257117</v>
      </c>
      <c r="DR2613">
        <v>189421</v>
      </c>
      <c r="DS2613">
        <v>0</v>
      </c>
    </row>
    <row r="2614" spans="1:123" x14ac:dyDescent="0.3">
      <c r="A2614" t="str">
        <f t="shared" si="40"/>
        <v>20381927</v>
      </c>
      <c r="B2614">
        <v>75</v>
      </c>
      <c r="C2614">
        <v>2038</v>
      </c>
      <c r="D2614">
        <v>192712</v>
      </c>
      <c r="E2614">
        <v>44</v>
      </c>
      <c r="F2614">
        <v>1631624</v>
      </c>
      <c r="G2614">
        <v>163079</v>
      </c>
      <c r="H2614">
        <v>550000</v>
      </c>
      <c r="I2614">
        <v>0</v>
      </c>
      <c r="J2614">
        <v>90000</v>
      </c>
      <c r="K2614">
        <v>85000</v>
      </c>
      <c r="L2614">
        <v>200000</v>
      </c>
      <c r="M2614">
        <v>56200</v>
      </c>
      <c r="N2614">
        <v>11500</v>
      </c>
      <c r="O2614">
        <v>25500</v>
      </c>
      <c r="P2614">
        <v>4500</v>
      </c>
      <c r="Q2614">
        <v>2000</v>
      </c>
      <c r="R2614">
        <v>0</v>
      </c>
      <c r="S2614">
        <v>4664</v>
      </c>
      <c r="T2614">
        <v>35000</v>
      </c>
      <c r="U2614">
        <v>36000</v>
      </c>
      <c r="V2614">
        <v>0</v>
      </c>
      <c r="W2614">
        <v>5000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85239</v>
      </c>
      <c r="AD2614">
        <v>43915</v>
      </c>
      <c r="AE2614">
        <v>0</v>
      </c>
      <c r="AF2614">
        <v>129154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856210</v>
      </c>
      <c r="AO2614">
        <v>839432</v>
      </c>
      <c r="AP2614">
        <v>129154</v>
      </c>
      <c r="AQ2614">
        <v>0</v>
      </c>
      <c r="AR2614">
        <v>20000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0</v>
      </c>
      <c r="BI2614">
        <v>0</v>
      </c>
      <c r="BJ2614">
        <v>0</v>
      </c>
      <c r="BK2614">
        <v>988586</v>
      </c>
      <c r="BL2614">
        <v>0</v>
      </c>
      <c r="BM2614">
        <v>0</v>
      </c>
      <c r="BN2614">
        <v>0</v>
      </c>
      <c r="BO2614">
        <v>0</v>
      </c>
      <c r="BP2614">
        <v>0</v>
      </c>
      <c r="BQ2614">
        <v>0</v>
      </c>
      <c r="BR2614">
        <v>14093</v>
      </c>
      <c r="BS2614">
        <v>0</v>
      </c>
      <c r="BT2614">
        <v>0</v>
      </c>
      <c r="BU2614">
        <v>0</v>
      </c>
      <c r="BV2614">
        <v>0</v>
      </c>
      <c r="BW2614">
        <v>0</v>
      </c>
      <c r="BX2614">
        <v>0</v>
      </c>
      <c r="BY2614">
        <v>0</v>
      </c>
      <c r="BZ2614">
        <v>0</v>
      </c>
      <c r="CA2614">
        <v>0</v>
      </c>
      <c r="CB2614">
        <v>0</v>
      </c>
      <c r="CC2614">
        <v>0</v>
      </c>
      <c r="CD2614">
        <v>0</v>
      </c>
      <c r="CE2614">
        <v>0</v>
      </c>
      <c r="CF2614">
        <v>0</v>
      </c>
      <c r="CG2614">
        <v>0</v>
      </c>
      <c r="CH2614">
        <v>0</v>
      </c>
      <c r="CI2614">
        <v>0</v>
      </c>
      <c r="CJ2614">
        <v>0</v>
      </c>
      <c r="CK2614">
        <v>0</v>
      </c>
      <c r="CL2614">
        <v>0</v>
      </c>
      <c r="CM2614">
        <v>0</v>
      </c>
      <c r="CN2614">
        <v>0</v>
      </c>
      <c r="CO2614">
        <v>0</v>
      </c>
      <c r="CP2614">
        <v>0</v>
      </c>
      <c r="CQ2614">
        <v>45404</v>
      </c>
      <c r="CR2614">
        <v>0</v>
      </c>
      <c r="CS2614">
        <v>0</v>
      </c>
      <c r="CT2614">
        <v>0</v>
      </c>
      <c r="CU2614">
        <v>0</v>
      </c>
      <c r="CV2614">
        <v>0</v>
      </c>
      <c r="CW2614">
        <v>0</v>
      </c>
      <c r="CX2614">
        <v>0</v>
      </c>
      <c r="CY2614">
        <v>0</v>
      </c>
      <c r="CZ2614">
        <v>0</v>
      </c>
      <c r="DA2614">
        <v>0</v>
      </c>
      <c r="DB2614">
        <v>0</v>
      </c>
      <c r="DC2614">
        <v>0</v>
      </c>
      <c r="DD2614">
        <v>0</v>
      </c>
      <c r="DE2614">
        <v>0</v>
      </c>
      <c r="DF2614">
        <v>0</v>
      </c>
      <c r="DG2614">
        <v>0</v>
      </c>
      <c r="DH2614">
        <v>0</v>
      </c>
      <c r="DI2614">
        <v>0</v>
      </c>
      <c r="DJ2614">
        <v>0</v>
      </c>
      <c r="DK2614">
        <v>124686</v>
      </c>
      <c r="DL2614">
        <v>236696</v>
      </c>
      <c r="DM2614">
        <v>0</v>
      </c>
      <c r="DN2614">
        <v>0</v>
      </c>
      <c r="DO2614">
        <v>406786</v>
      </c>
      <c r="DP2614">
        <v>317700</v>
      </c>
      <c r="DQ2614">
        <v>14093</v>
      </c>
      <c r="DR2614">
        <v>0</v>
      </c>
      <c r="DS2614">
        <v>0</v>
      </c>
    </row>
    <row r="2615" spans="1:123" x14ac:dyDescent="0.3">
      <c r="A2615" t="str">
        <f t="shared" si="40"/>
        <v>20391928</v>
      </c>
      <c r="B2615">
        <v>75</v>
      </c>
      <c r="C2615">
        <v>2039</v>
      </c>
      <c r="D2615">
        <v>192812</v>
      </c>
      <c r="E2615">
        <v>52</v>
      </c>
      <c r="F2615">
        <v>1847173</v>
      </c>
      <c r="G2615">
        <v>163069</v>
      </c>
      <c r="H2615">
        <v>550000</v>
      </c>
      <c r="I2615">
        <v>0</v>
      </c>
      <c r="J2615">
        <v>90000</v>
      </c>
      <c r="K2615">
        <v>85000</v>
      </c>
      <c r="L2615">
        <v>200000</v>
      </c>
      <c r="M2615">
        <v>56200</v>
      </c>
      <c r="N2615">
        <v>11500</v>
      </c>
      <c r="O2615">
        <v>25500</v>
      </c>
      <c r="P2615">
        <v>4500</v>
      </c>
      <c r="Q2615">
        <v>2000</v>
      </c>
      <c r="R2615">
        <v>0</v>
      </c>
      <c r="S2615">
        <v>4451</v>
      </c>
      <c r="T2615">
        <v>35000</v>
      </c>
      <c r="U2615">
        <v>36000</v>
      </c>
      <c r="V2615">
        <v>0</v>
      </c>
      <c r="W2615">
        <v>5000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100126</v>
      </c>
      <c r="AD2615">
        <v>51585</v>
      </c>
      <c r="AE2615">
        <v>0</v>
      </c>
      <c r="AF2615">
        <v>151711</v>
      </c>
      <c r="AG2615">
        <v>51585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833440</v>
      </c>
      <c r="AO2615">
        <v>986044</v>
      </c>
      <c r="AP2615">
        <v>151711</v>
      </c>
      <c r="AQ2615">
        <v>0</v>
      </c>
      <c r="AR2615">
        <v>20000</v>
      </c>
      <c r="AS2615">
        <v>0</v>
      </c>
      <c r="AT2615">
        <v>0</v>
      </c>
      <c r="AU2615">
        <v>0</v>
      </c>
      <c r="AV2615">
        <v>0</v>
      </c>
      <c r="AW2615">
        <v>13653</v>
      </c>
      <c r="AX2615">
        <v>0</v>
      </c>
      <c r="AY2615">
        <v>7926</v>
      </c>
      <c r="AZ2615">
        <v>0</v>
      </c>
      <c r="BA2615">
        <v>25000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0</v>
      </c>
      <c r="BI2615">
        <v>0</v>
      </c>
      <c r="BJ2615">
        <v>0</v>
      </c>
      <c r="BK2615">
        <v>1204334</v>
      </c>
      <c r="BL2615">
        <v>0</v>
      </c>
      <c r="BM2615">
        <v>8468</v>
      </c>
      <c r="BN2615">
        <v>0</v>
      </c>
      <c r="BO2615">
        <v>0</v>
      </c>
      <c r="BP2615">
        <v>0</v>
      </c>
      <c r="BQ2615">
        <v>0</v>
      </c>
      <c r="BR2615">
        <v>0</v>
      </c>
      <c r="BS2615">
        <v>0</v>
      </c>
      <c r="BT2615">
        <v>0</v>
      </c>
      <c r="BU2615">
        <v>0</v>
      </c>
      <c r="BV2615">
        <v>0</v>
      </c>
      <c r="BW2615">
        <v>0</v>
      </c>
      <c r="BX2615">
        <v>0</v>
      </c>
      <c r="BY2615">
        <v>0</v>
      </c>
      <c r="BZ2615">
        <v>0</v>
      </c>
      <c r="CA2615">
        <v>0</v>
      </c>
      <c r="CB2615">
        <v>0</v>
      </c>
      <c r="CC2615">
        <v>0</v>
      </c>
      <c r="CD2615">
        <v>0</v>
      </c>
      <c r="CE2615">
        <v>0</v>
      </c>
      <c r="CF2615">
        <v>0</v>
      </c>
      <c r="CG2615">
        <v>0</v>
      </c>
      <c r="CH2615">
        <v>0</v>
      </c>
      <c r="CI2615">
        <v>0</v>
      </c>
      <c r="CJ2615">
        <v>0</v>
      </c>
      <c r="CK2615">
        <v>0</v>
      </c>
      <c r="CL2615">
        <v>0</v>
      </c>
      <c r="CM2615">
        <v>0</v>
      </c>
      <c r="CN2615">
        <v>0</v>
      </c>
      <c r="CO2615">
        <v>0</v>
      </c>
      <c r="CP2615">
        <v>0</v>
      </c>
      <c r="CQ2615">
        <v>16936</v>
      </c>
      <c r="CR2615">
        <v>0</v>
      </c>
      <c r="CS2615">
        <v>0</v>
      </c>
      <c r="CT2615">
        <v>0</v>
      </c>
      <c r="CU2615">
        <v>0</v>
      </c>
      <c r="CV2615">
        <v>0</v>
      </c>
      <c r="CW2615">
        <v>0</v>
      </c>
      <c r="CX2615">
        <v>0</v>
      </c>
      <c r="CY2615">
        <v>0</v>
      </c>
      <c r="CZ2615">
        <v>0</v>
      </c>
      <c r="DA2615">
        <v>0</v>
      </c>
      <c r="DB2615">
        <v>0</v>
      </c>
      <c r="DC2615">
        <v>0</v>
      </c>
      <c r="DD2615">
        <v>0</v>
      </c>
      <c r="DE2615">
        <v>0</v>
      </c>
      <c r="DF2615">
        <v>0</v>
      </c>
      <c r="DG2615">
        <v>0</v>
      </c>
      <c r="DH2615">
        <v>0</v>
      </c>
      <c r="DI2615">
        <v>0</v>
      </c>
      <c r="DJ2615">
        <v>0</v>
      </c>
      <c r="DK2615">
        <v>99686</v>
      </c>
      <c r="DL2615">
        <v>223043</v>
      </c>
      <c r="DM2615">
        <v>0</v>
      </c>
      <c r="DN2615">
        <v>0</v>
      </c>
      <c r="DO2615">
        <v>339665</v>
      </c>
      <c r="DP2615">
        <v>317700</v>
      </c>
      <c r="DQ2615">
        <v>-47121</v>
      </c>
      <c r="DR2615">
        <v>0</v>
      </c>
      <c r="DS2615">
        <v>0</v>
      </c>
    </row>
    <row r="2616" spans="1:123" x14ac:dyDescent="0.3">
      <c r="A2616" t="str">
        <f t="shared" si="40"/>
        <v>20401929</v>
      </c>
      <c r="B2616">
        <v>75</v>
      </c>
      <c r="C2616">
        <v>2040</v>
      </c>
      <c r="D2616">
        <v>192912</v>
      </c>
      <c r="E2616">
        <v>17</v>
      </c>
      <c r="F2616">
        <v>2066904</v>
      </c>
      <c r="G2616">
        <v>163060</v>
      </c>
      <c r="H2616">
        <v>550000</v>
      </c>
      <c r="I2616">
        <v>0</v>
      </c>
      <c r="J2616">
        <v>90000</v>
      </c>
      <c r="K2616">
        <v>85000</v>
      </c>
      <c r="L2616">
        <v>200000</v>
      </c>
      <c r="M2616">
        <v>56200</v>
      </c>
      <c r="N2616">
        <v>11500</v>
      </c>
      <c r="O2616">
        <v>25500</v>
      </c>
      <c r="P2616">
        <v>4500</v>
      </c>
      <c r="Q2616">
        <v>2000</v>
      </c>
      <c r="R2616">
        <v>0</v>
      </c>
      <c r="S2616">
        <v>4237</v>
      </c>
      <c r="T2616">
        <v>35000</v>
      </c>
      <c r="U2616">
        <v>36000</v>
      </c>
      <c r="V2616">
        <v>0</v>
      </c>
      <c r="W2616">
        <v>10000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32733</v>
      </c>
      <c r="AD2616">
        <v>0</v>
      </c>
      <c r="AE2616">
        <v>0</v>
      </c>
      <c r="AF2616">
        <v>49598</v>
      </c>
      <c r="AG2616">
        <v>0</v>
      </c>
      <c r="AH2616">
        <v>0</v>
      </c>
      <c r="AI2616">
        <v>51585</v>
      </c>
      <c r="AJ2616">
        <v>0</v>
      </c>
      <c r="AK2616">
        <v>51585</v>
      </c>
      <c r="AL2616">
        <v>51585</v>
      </c>
      <c r="AM2616">
        <v>0</v>
      </c>
      <c r="AN2616">
        <v>930339</v>
      </c>
      <c r="AO2616">
        <v>322360</v>
      </c>
      <c r="AP2616">
        <v>49598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25000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0</v>
      </c>
      <c r="BI2616">
        <v>0</v>
      </c>
      <c r="BJ2616">
        <v>0</v>
      </c>
      <c r="BK2616">
        <v>396958</v>
      </c>
      <c r="BL2616">
        <v>0</v>
      </c>
      <c r="BM2616">
        <v>0</v>
      </c>
      <c r="BN2616">
        <v>0</v>
      </c>
      <c r="BO2616">
        <v>0</v>
      </c>
      <c r="BP2616">
        <v>0</v>
      </c>
      <c r="BQ2616">
        <v>0</v>
      </c>
      <c r="BR2616">
        <v>0</v>
      </c>
      <c r="BS2616">
        <v>0</v>
      </c>
      <c r="BT2616">
        <v>0</v>
      </c>
      <c r="BU2616">
        <v>0</v>
      </c>
      <c r="BV2616">
        <v>0</v>
      </c>
      <c r="BW2616">
        <v>0</v>
      </c>
      <c r="BX2616">
        <v>0</v>
      </c>
      <c r="BY2616">
        <v>0</v>
      </c>
      <c r="BZ2616">
        <v>0</v>
      </c>
      <c r="CA2616">
        <v>0</v>
      </c>
      <c r="CB2616">
        <v>0</v>
      </c>
      <c r="CC2616">
        <v>0</v>
      </c>
      <c r="CD2616">
        <v>0</v>
      </c>
      <c r="CE2616">
        <v>0</v>
      </c>
      <c r="CF2616">
        <v>0</v>
      </c>
      <c r="CG2616">
        <v>0</v>
      </c>
      <c r="CH2616">
        <v>0</v>
      </c>
      <c r="CI2616">
        <v>0</v>
      </c>
      <c r="CJ2616">
        <v>0</v>
      </c>
      <c r="CK2616">
        <v>0</v>
      </c>
      <c r="CL2616">
        <v>0</v>
      </c>
      <c r="CM2616">
        <v>0</v>
      </c>
      <c r="CN2616">
        <v>0</v>
      </c>
      <c r="CO2616">
        <v>0</v>
      </c>
      <c r="CP2616">
        <v>0</v>
      </c>
      <c r="CQ2616">
        <v>0</v>
      </c>
      <c r="CR2616">
        <v>0</v>
      </c>
      <c r="CS2616">
        <v>0</v>
      </c>
      <c r="CT2616">
        <v>0</v>
      </c>
      <c r="CU2616">
        <v>0</v>
      </c>
      <c r="CV2616">
        <v>0</v>
      </c>
      <c r="CW2616">
        <v>0</v>
      </c>
      <c r="CX2616">
        <v>0</v>
      </c>
      <c r="CY2616">
        <v>0</v>
      </c>
      <c r="CZ2616">
        <v>0</v>
      </c>
      <c r="DA2616">
        <v>0</v>
      </c>
      <c r="DB2616">
        <v>0</v>
      </c>
      <c r="DC2616">
        <v>0</v>
      </c>
      <c r="DD2616">
        <v>0</v>
      </c>
      <c r="DE2616">
        <v>0</v>
      </c>
      <c r="DF2616">
        <v>0</v>
      </c>
      <c r="DG2616">
        <v>0</v>
      </c>
      <c r="DH2616">
        <v>0</v>
      </c>
      <c r="DI2616">
        <v>0</v>
      </c>
      <c r="DJ2616">
        <v>0</v>
      </c>
      <c r="DK2616">
        <v>74686</v>
      </c>
      <c r="DL2616">
        <v>223043</v>
      </c>
      <c r="DM2616">
        <v>0</v>
      </c>
      <c r="DN2616">
        <v>0</v>
      </c>
      <c r="DO2616">
        <v>349314</v>
      </c>
      <c r="DP2616">
        <v>314636</v>
      </c>
      <c r="DQ2616">
        <v>-963667</v>
      </c>
      <c r="DR2616">
        <v>938667</v>
      </c>
      <c r="DS2616">
        <v>0</v>
      </c>
    </row>
    <row r="2617" spans="1:123" x14ac:dyDescent="0.3">
      <c r="A2617" t="str">
        <f t="shared" si="40"/>
        <v>20411930</v>
      </c>
      <c r="B2617">
        <v>75</v>
      </c>
      <c r="C2617">
        <v>2041</v>
      </c>
      <c r="D2617">
        <v>193012</v>
      </c>
      <c r="E2617">
        <v>50</v>
      </c>
      <c r="F2617">
        <v>2037102</v>
      </c>
      <c r="G2617">
        <v>163056</v>
      </c>
      <c r="H2617">
        <v>550000</v>
      </c>
      <c r="I2617">
        <v>0</v>
      </c>
      <c r="J2617">
        <v>0</v>
      </c>
      <c r="K2617">
        <v>85000</v>
      </c>
      <c r="L2617">
        <v>200000</v>
      </c>
      <c r="M2617">
        <v>56200</v>
      </c>
      <c r="N2617">
        <v>11500</v>
      </c>
      <c r="O2617">
        <v>25500</v>
      </c>
      <c r="P2617">
        <v>4500</v>
      </c>
      <c r="Q2617">
        <v>2000</v>
      </c>
      <c r="R2617">
        <v>0</v>
      </c>
      <c r="S2617">
        <v>4023</v>
      </c>
      <c r="T2617">
        <v>35000</v>
      </c>
      <c r="U2617">
        <v>36000</v>
      </c>
      <c r="V2617">
        <v>0</v>
      </c>
      <c r="W2617">
        <v>10000</v>
      </c>
      <c r="X2617">
        <v>0</v>
      </c>
      <c r="Y2617">
        <v>0</v>
      </c>
      <c r="Z2617">
        <v>0</v>
      </c>
      <c r="AA2617">
        <v>0</v>
      </c>
      <c r="AB2617">
        <v>51585</v>
      </c>
      <c r="AC2617">
        <v>96651</v>
      </c>
      <c r="AD2617">
        <v>49794</v>
      </c>
      <c r="AE2617">
        <v>51585</v>
      </c>
      <c r="AF2617">
        <v>94860</v>
      </c>
      <c r="AG2617">
        <v>49794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794863</v>
      </c>
      <c r="AO2617">
        <v>951819</v>
      </c>
      <c r="AP2617">
        <v>146445</v>
      </c>
      <c r="AQ2617">
        <v>0</v>
      </c>
      <c r="AR2617">
        <v>20000</v>
      </c>
      <c r="AS2617">
        <v>0</v>
      </c>
      <c r="AT2617">
        <v>0</v>
      </c>
      <c r="AU2617">
        <v>0</v>
      </c>
      <c r="AV2617">
        <v>0</v>
      </c>
      <c r="AW2617">
        <v>17944</v>
      </c>
      <c r="AX2617">
        <v>0</v>
      </c>
      <c r="AY2617">
        <v>6089</v>
      </c>
      <c r="AZ2617">
        <v>0</v>
      </c>
      <c r="BA2617">
        <v>25000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0</v>
      </c>
      <c r="BI2617">
        <v>0</v>
      </c>
      <c r="BJ2617">
        <v>0</v>
      </c>
      <c r="BK2617">
        <v>1167297</v>
      </c>
      <c r="BL2617">
        <v>0</v>
      </c>
      <c r="BM2617">
        <v>0</v>
      </c>
      <c r="BN2617">
        <v>0</v>
      </c>
      <c r="BO2617">
        <v>0</v>
      </c>
      <c r="BP2617">
        <v>0</v>
      </c>
      <c r="BQ2617">
        <v>0</v>
      </c>
      <c r="BR2617">
        <v>0</v>
      </c>
      <c r="BS2617">
        <v>0</v>
      </c>
      <c r="BT2617">
        <v>0</v>
      </c>
      <c r="BU2617">
        <v>0</v>
      </c>
      <c r="BV2617">
        <v>0</v>
      </c>
      <c r="BW2617">
        <v>0</v>
      </c>
      <c r="BX2617">
        <v>0</v>
      </c>
      <c r="BY2617">
        <v>0</v>
      </c>
      <c r="BZ2617">
        <v>0</v>
      </c>
      <c r="CA2617">
        <v>0</v>
      </c>
      <c r="CB2617">
        <v>0</v>
      </c>
      <c r="CC2617">
        <v>0</v>
      </c>
      <c r="CD2617">
        <v>0</v>
      </c>
      <c r="CE2617">
        <v>0</v>
      </c>
      <c r="CF2617">
        <v>0</v>
      </c>
      <c r="CG2617">
        <v>0</v>
      </c>
      <c r="CH2617">
        <v>0</v>
      </c>
      <c r="CI2617">
        <v>0</v>
      </c>
      <c r="CJ2617">
        <v>0</v>
      </c>
      <c r="CK2617">
        <v>0</v>
      </c>
      <c r="CL2617">
        <v>0</v>
      </c>
      <c r="CM2617">
        <v>0</v>
      </c>
      <c r="CN2617">
        <v>0</v>
      </c>
      <c r="CO2617">
        <v>0</v>
      </c>
      <c r="CP2617">
        <v>0</v>
      </c>
      <c r="CQ2617">
        <v>0</v>
      </c>
      <c r="CR2617">
        <v>0</v>
      </c>
      <c r="CS2617">
        <v>0</v>
      </c>
      <c r="CT2617">
        <v>0</v>
      </c>
      <c r="CU2617">
        <v>0</v>
      </c>
      <c r="CV2617">
        <v>0</v>
      </c>
      <c r="CW2617">
        <v>0</v>
      </c>
      <c r="CX2617">
        <v>0</v>
      </c>
      <c r="CY2617">
        <v>0</v>
      </c>
      <c r="CZ2617">
        <v>0</v>
      </c>
      <c r="DA2617">
        <v>0</v>
      </c>
      <c r="DB2617">
        <v>0</v>
      </c>
      <c r="DC2617">
        <v>0</v>
      </c>
      <c r="DD2617">
        <v>0</v>
      </c>
      <c r="DE2617">
        <v>0</v>
      </c>
      <c r="DF2617">
        <v>0</v>
      </c>
      <c r="DG2617">
        <v>0</v>
      </c>
      <c r="DH2617">
        <v>0</v>
      </c>
      <c r="DI2617">
        <v>0</v>
      </c>
      <c r="DJ2617">
        <v>0</v>
      </c>
      <c r="DK2617">
        <v>49686</v>
      </c>
      <c r="DL2617">
        <v>205099</v>
      </c>
      <c r="DM2617">
        <v>0</v>
      </c>
      <c r="DN2617">
        <v>0</v>
      </c>
      <c r="DO2617">
        <v>254785</v>
      </c>
      <c r="DP2617">
        <v>294636</v>
      </c>
      <c r="DQ2617">
        <v>-316942</v>
      </c>
      <c r="DR2617">
        <v>273998</v>
      </c>
      <c r="DS2617">
        <v>0</v>
      </c>
    </row>
    <row r="2618" spans="1:123" x14ac:dyDescent="0.3">
      <c r="A2618" t="str">
        <f t="shared" si="40"/>
        <v>20421931</v>
      </c>
      <c r="B2618">
        <v>75</v>
      </c>
      <c r="C2618">
        <v>2042</v>
      </c>
      <c r="D2618">
        <v>193112</v>
      </c>
      <c r="E2618">
        <v>17</v>
      </c>
      <c r="F2618">
        <v>2040604</v>
      </c>
      <c r="G2618">
        <v>163053</v>
      </c>
      <c r="H2618">
        <v>550000</v>
      </c>
      <c r="I2618">
        <v>0</v>
      </c>
      <c r="J2618">
        <v>0</v>
      </c>
      <c r="K2618">
        <v>85000</v>
      </c>
      <c r="L2618">
        <v>200000</v>
      </c>
      <c r="M2618">
        <v>56200</v>
      </c>
      <c r="N2618">
        <v>11500</v>
      </c>
      <c r="O2618">
        <v>25500</v>
      </c>
      <c r="P2618">
        <v>4500</v>
      </c>
      <c r="Q2618">
        <v>2000</v>
      </c>
      <c r="R2618">
        <v>0</v>
      </c>
      <c r="S2618">
        <v>3810</v>
      </c>
      <c r="T2618">
        <v>35000</v>
      </c>
      <c r="U2618">
        <v>36000</v>
      </c>
      <c r="V2618">
        <v>0</v>
      </c>
      <c r="W2618">
        <v>10000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32264</v>
      </c>
      <c r="AD2618">
        <v>0</v>
      </c>
      <c r="AE2618">
        <v>0</v>
      </c>
      <c r="AF2618">
        <v>48886</v>
      </c>
      <c r="AG2618">
        <v>0</v>
      </c>
      <c r="AH2618">
        <v>0</v>
      </c>
      <c r="AI2618">
        <v>49794</v>
      </c>
      <c r="AJ2618">
        <v>0</v>
      </c>
      <c r="AK2618">
        <v>49794</v>
      </c>
      <c r="AL2618">
        <v>49794</v>
      </c>
      <c r="AM2618">
        <v>0</v>
      </c>
      <c r="AN2618">
        <v>840624</v>
      </c>
      <c r="AO2618">
        <v>317735</v>
      </c>
      <c r="AP2618">
        <v>48886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25000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0</v>
      </c>
      <c r="BI2618">
        <v>0</v>
      </c>
      <c r="BJ2618">
        <v>0</v>
      </c>
      <c r="BK2618">
        <v>391621</v>
      </c>
      <c r="BL2618">
        <v>0</v>
      </c>
      <c r="BM2618">
        <v>0</v>
      </c>
      <c r="BN2618">
        <v>0</v>
      </c>
      <c r="BO2618">
        <v>0</v>
      </c>
      <c r="BP2618">
        <v>0</v>
      </c>
      <c r="BQ2618">
        <v>0</v>
      </c>
      <c r="BR2618">
        <v>0</v>
      </c>
      <c r="BS2618">
        <v>0</v>
      </c>
      <c r="BT2618">
        <v>0</v>
      </c>
      <c r="BU2618">
        <v>0</v>
      </c>
      <c r="BV2618">
        <v>0</v>
      </c>
      <c r="BW2618">
        <v>0</v>
      </c>
      <c r="BX2618">
        <v>0</v>
      </c>
      <c r="BY2618">
        <v>0</v>
      </c>
      <c r="BZ2618">
        <v>0</v>
      </c>
      <c r="CA2618">
        <v>0</v>
      </c>
      <c r="CB2618">
        <v>0</v>
      </c>
      <c r="CC2618">
        <v>0</v>
      </c>
      <c r="CD2618">
        <v>0</v>
      </c>
      <c r="CE2618">
        <v>0</v>
      </c>
      <c r="CF2618">
        <v>0</v>
      </c>
      <c r="CG2618">
        <v>0</v>
      </c>
      <c r="CH2618">
        <v>0</v>
      </c>
      <c r="CI2618">
        <v>0</v>
      </c>
      <c r="CJ2618">
        <v>0</v>
      </c>
      <c r="CK2618">
        <v>0</v>
      </c>
      <c r="CL2618">
        <v>0</v>
      </c>
      <c r="CM2618">
        <v>0</v>
      </c>
      <c r="CN2618">
        <v>0</v>
      </c>
      <c r="CO2618">
        <v>0</v>
      </c>
      <c r="CP2618">
        <v>0</v>
      </c>
      <c r="CQ2618">
        <v>0</v>
      </c>
      <c r="CR2618">
        <v>0</v>
      </c>
      <c r="CS2618">
        <v>0</v>
      </c>
      <c r="CT2618">
        <v>0</v>
      </c>
      <c r="CU2618">
        <v>0</v>
      </c>
      <c r="CV2618">
        <v>0</v>
      </c>
      <c r="CW2618">
        <v>0</v>
      </c>
      <c r="CX2618">
        <v>0</v>
      </c>
      <c r="CY2618">
        <v>0</v>
      </c>
      <c r="CZ2618">
        <v>0</v>
      </c>
      <c r="DA2618">
        <v>0</v>
      </c>
      <c r="DB2618">
        <v>0</v>
      </c>
      <c r="DC2618">
        <v>0</v>
      </c>
      <c r="DD2618">
        <v>0</v>
      </c>
      <c r="DE2618">
        <v>0</v>
      </c>
      <c r="DF2618">
        <v>0</v>
      </c>
      <c r="DG2618">
        <v>0</v>
      </c>
      <c r="DH2618">
        <v>0</v>
      </c>
      <c r="DI2618">
        <v>0</v>
      </c>
      <c r="DJ2618">
        <v>0</v>
      </c>
      <c r="DK2618">
        <v>24686</v>
      </c>
      <c r="DL2618">
        <v>205099</v>
      </c>
      <c r="DM2618">
        <v>0</v>
      </c>
      <c r="DN2618">
        <v>0</v>
      </c>
      <c r="DO2618">
        <v>279579</v>
      </c>
      <c r="DP2618">
        <v>274636</v>
      </c>
      <c r="DQ2618">
        <v>-1032412</v>
      </c>
      <c r="DR2618">
        <v>1007412</v>
      </c>
      <c r="DS2618">
        <v>0</v>
      </c>
    </row>
    <row r="2619" spans="1:123" x14ac:dyDescent="0.3">
      <c r="A2619" t="str">
        <f t="shared" si="40"/>
        <v>20431932</v>
      </c>
      <c r="B2619">
        <v>75</v>
      </c>
      <c r="C2619">
        <v>2043</v>
      </c>
      <c r="D2619">
        <v>193212</v>
      </c>
      <c r="E2619">
        <v>32</v>
      </c>
      <c r="F2619">
        <v>1961417</v>
      </c>
      <c r="G2619">
        <v>163049</v>
      </c>
      <c r="H2619">
        <v>550000</v>
      </c>
      <c r="I2619">
        <v>0</v>
      </c>
      <c r="J2619">
        <v>0</v>
      </c>
      <c r="K2619">
        <v>85000</v>
      </c>
      <c r="L2619">
        <v>200000</v>
      </c>
      <c r="M2619">
        <v>56200</v>
      </c>
      <c r="N2619">
        <v>11500</v>
      </c>
      <c r="O2619">
        <v>25500</v>
      </c>
      <c r="P2619">
        <v>4500</v>
      </c>
      <c r="Q2619">
        <v>2000</v>
      </c>
      <c r="R2619">
        <v>0</v>
      </c>
      <c r="S2619">
        <v>3595</v>
      </c>
      <c r="T2619">
        <v>35000</v>
      </c>
      <c r="U2619">
        <v>36000</v>
      </c>
      <c r="V2619">
        <v>0</v>
      </c>
      <c r="W2619">
        <v>10000</v>
      </c>
      <c r="X2619">
        <v>0</v>
      </c>
      <c r="Y2619">
        <v>0</v>
      </c>
      <c r="Z2619">
        <v>0</v>
      </c>
      <c r="AA2619">
        <v>0</v>
      </c>
      <c r="AB2619">
        <v>49794</v>
      </c>
      <c r="AC2619">
        <v>62602</v>
      </c>
      <c r="AD2619">
        <v>0</v>
      </c>
      <c r="AE2619">
        <v>49794</v>
      </c>
      <c r="AF2619">
        <v>45060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844234</v>
      </c>
      <c r="AO2619">
        <v>616508</v>
      </c>
      <c r="AP2619">
        <v>94855</v>
      </c>
      <c r="AQ2619">
        <v>0</v>
      </c>
      <c r="AR2619">
        <v>8091</v>
      </c>
      <c r="AS2619">
        <v>0</v>
      </c>
      <c r="AT2619">
        <v>0</v>
      </c>
      <c r="AU2619">
        <v>0</v>
      </c>
      <c r="AV2619">
        <v>0</v>
      </c>
      <c r="AW2619">
        <v>4647</v>
      </c>
      <c r="AX2619">
        <v>0</v>
      </c>
      <c r="AY2619">
        <v>0</v>
      </c>
      <c r="AZ2619">
        <v>0</v>
      </c>
      <c r="BA2619">
        <v>24686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0</v>
      </c>
      <c r="BI2619">
        <v>0</v>
      </c>
      <c r="BJ2619">
        <v>0</v>
      </c>
      <c r="BK2619">
        <v>748787</v>
      </c>
      <c r="BL2619">
        <v>0</v>
      </c>
      <c r="BM2619">
        <v>0</v>
      </c>
      <c r="BN2619">
        <v>0</v>
      </c>
      <c r="BO2619">
        <v>0</v>
      </c>
      <c r="BP2619">
        <v>0</v>
      </c>
      <c r="BQ2619">
        <v>0</v>
      </c>
      <c r="BR2619">
        <v>0</v>
      </c>
      <c r="BS2619">
        <v>0</v>
      </c>
      <c r="BT2619">
        <v>0</v>
      </c>
      <c r="BU2619">
        <v>0</v>
      </c>
      <c r="BV2619">
        <v>0</v>
      </c>
      <c r="BW2619">
        <v>0</v>
      </c>
      <c r="BX2619">
        <v>0</v>
      </c>
      <c r="BY2619">
        <v>0</v>
      </c>
      <c r="BZ2619">
        <v>0</v>
      </c>
      <c r="CA2619">
        <v>0</v>
      </c>
      <c r="CB2619">
        <v>0</v>
      </c>
      <c r="CC2619">
        <v>0</v>
      </c>
      <c r="CD2619">
        <v>0</v>
      </c>
      <c r="CE2619">
        <v>0</v>
      </c>
      <c r="CF2619">
        <v>0</v>
      </c>
      <c r="CG2619">
        <v>0</v>
      </c>
      <c r="CH2619">
        <v>0</v>
      </c>
      <c r="CI2619">
        <v>0</v>
      </c>
      <c r="CJ2619">
        <v>0</v>
      </c>
      <c r="CK2619">
        <v>0</v>
      </c>
      <c r="CL2619">
        <v>0</v>
      </c>
      <c r="CM2619">
        <v>0</v>
      </c>
      <c r="CN2619">
        <v>0</v>
      </c>
      <c r="CO2619">
        <v>0</v>
      </c>
      <c r="CP2619">
        <v>0</v>
      </c>
      <c r="CQ2619">
        <v>0</v>
      </c>
      <c r="CR2619">
        <v>0</v>
      </c>
      <c r="CS2619">
        <v>0</v>
      </c>
      <c r="CT2619">
        <v>0</v>
      </c>
      <c r="CU2619">
        <v>0</v>
      </c>
      <c r="CV2619">
        <v>0</v>
      </c>
      <c r="CW2619">
        <v>0</v>
      </c>
      <c r="CX2619">
        <v>0</v>
      </c>
      <c r="CY2619">
        <v>0</v>
      </c>
      <c r="CZ2619">
        <v>0</v>
      </c>
      <c r="DA2619">
        <v>0</v>
      </c>
      <c r="DB2619">
        <v>0</v>
      </c>
      <c r="DC2619">
        <v>0</v>
      </c>
      <c r="DD2619">
        <v>0</v>
      </c>
      <c r="DE2619">
        <v>0</v>
      </c>
      <c r="DF2619">
        <v>0</v>
      </c>
      <c r="DG2619">
        <v>0</v>
      </c>
      <c r="DH2619">
        <v>0</v>
      </c>
      <c r="DI2619">
        <v>0</v>
      </c>
      <c r="DJ2619">
        <v>0</v>
      </c>
      <c r="DK2619">
        <v>0</v>
      </c>
      <c r="DL2619">
        <v>200452</v>
      </c>
      <c r="DM2619">
        <v>0</v>
      </c>
      <c r="DN2619">
        <v>0</v>
      </c>
      <c r="DO2619">
        <v>200452</v>
      </c>
      <c r="DP2619">
        <v>254636</v>
      </c>
      <c r="DQ2619">
        <v>-596778</v>
      </c>
      <c r="DR2619">
        <v>567444</v>
      </c>
      <c r="DS2619">
        <v>0</v>
      </c>
    </row>
    <row r="2620" spans="1:123" x14ac:dyDescent="0.3">
      <c r="A2620" t="str">
        <f t="shared" si="40"/>
        <v>20441933</v>
      </c>
      <c r="B2620">
        <v>75</v>
      </c>
      <c r="C2620">
        <v>2044</v>
      </c>
      <c r="D2620">
        <v>193312</v>
      </c>
      <c r="E2620">
        <v>18</v>
      </c>
      <c r="F2620">
        <v>1767535</v>
      </c>
      <c r="G2620">
        <v>163046</v>
      </c>
      <c r="H2620">
        <v>550000</v>
      </c>
      <c r="I2620">
        <v>0</v>
      </c>
      <c r="J2620">
        <v>0</v>
      </c>
      <c r="K2620">
        <v>85000</v>
      </c>
      <c r="L2620">
        <v>200000</v>
      </c>
      <c r="M2620">
        <v>56200</v>
      </c>
      <c r="N2620">
        <v>11500</v>
      </c>
      <c r="O2620">
        <v>25500</v>
      </c>
      <c r="P2620">
        <v>4500</v>
      </c>
      <c r="Q2620">
        <v>2000</v>
      </c>
      <c r="R2620">
        <v>0</v>
      </c>
      <c r="S2620">
        <v>3381</v>
      </c>
      <c r="T2620">
        <v>35000</v>
      </c>
      <c r="U2620">
        <v>36000</v>
      </c>
      <c r="V2620">
        <v>0</v>
      </c>
      <c r="W2620">
        <v>10000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35833</v>
      </c>
      <c r="AD2620">
        <v>0</v>
      </c>
      <c r="AE2620">
        <v>0</v>
      </c>
      <c r="AF2620">
        <v>54294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834787</v>
      </c>
      <c r="AO2620">
        <v>352885</v>
      </c>
      <c r="AP2620">
        <v>54294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0</v>
      </c>
      <c r="BI2620">
        <v>0</v>
      </c>
      <c r="BJ2620">
        <v>0</v>
      </c>
      <c r="BK2620">
        <v>407179</v>
      </c>
      <c r="BL2620">
        <v>0</v>
      </c>
      <c r="BM2620">
        <v>0</v>
      </c>
      <c r="BN2620">
        <v>0</v>
      </c>
      <c r="BO2620">
        <v>0</v>
      </c>
      <c r="BP2620">
        <v>0</v>
      </c>
      <c r="BQ2620">
        <v>0</v>
      </c>
      <c r="BR2620">
        <v>0</v>
      </c>
      <c r="BS2620">
        <v>0</v>
      </c>
      <c r="BT2620">
        <v>0</v>
      </c>
      <c r="BU2620">
        <v>0</v>
      </c>
      <c r="BV2620">
        <v>0</v>
      </c>
      <c r="BW2620">
        <v>0</v>
      </c>
      <c r="BX2620">
        <v>0</v>
      </c>
      <c r="BY2620">
        <v>0</v>
      </c>
      <c r="BZ2620">
        <v>0</v>
      </c>
      <c r="CA2620">
        <v>0</v>
      </c>
      <c r="CB2620">
        <v>0</v>
      </c>
      <c r="CC2620">
        <v>0</v>
      </c>
      <c r="CD2620">
        <v>0</v>
      </c>
      <c r="CE2620">
        <v>0</v>
      </c>
      <c r="CF2620">
        <v>0</v>
      </c>
      <c r="CG2620">
        <v>0</v>
      </c>
      <c r="CH2620">
        <v>0</v>
      </c>
      <c r="CI2620">
        <v>0</v>
      </c>
      <c r="CJ2620">
        <v>0</v>
      </c>
      <c r="CK2620">
        <v>0</v>
      </c>
      <c r="CL2620">
        <v>0</v>
      </c>
      <c r="CM2620">
        <v>0</v>
      </c>
      <c r="CN2620">
        <v>0</v>
      </c>
      <c r="CO2620">
        <v>0</v>
      </c>
      <c r="CP2620">
        <v>0</v>
      </c>
      <c r="CQ2620">
        <v>0</v>
      </c>
      <c r="CR2620">
        <v>0</v>
      </c>
      <c r="CS2620">
        <v>0</v>
      </c>
      <c r="CT2620">
        <v>0</v>
      </c>
      <c r="CU2620">
        <v>0</v>
      </c>
      <c r="CV2620">
        <v>0</v>
      </c>
      <c r="CW2620">
        <v>0</v>
      </c>
      <c r="CX2620">
        <v>0</v>
      </c>
      <c r="CY2620">
        <v>0</v>
      </c>
      <c r="CZ2620">
        <v>0</v>
      </c>
      <c r="DA2620">
        <v>0</v>
      </c>
      <c r="DB2620">
        <v>0</v>
      </c>
      <c r="DC2620">
        <v>0</v>
      </c>
      <c r="DD2620">
        <v>0</v>
      </c>
      <c r="DE2620">
        <v>0</v>
      </c>
      <c r="DF2620">
        <v>0</v>
      </c>
      <c r="DG2620">
        <v>0</v>
      </c>
      <c r="DH2620">
        <v>0</v>
      </c>
      <c r="DI2620">
        <v>0</v>
      </c>
      <c r="DJ2620">
        <v>0</v>
      </c>
      <c r="DK2620">
        <v>0</v>
      </c>
      <c r="DL2620">
        <v>200452</v>
      </c>
      <c r="DM2620">
        <v>0</v>
      </c>
      <c r="DN2620">
        <v>0</v>
      </c>
      <c r="DO2620">
        <v>200452</v>
      </c>
      <c r="DP2620">
        <v>234636</v>
      </c>
      <c r="DQ2620">
        <v>-724615</v>
      </c>
      <c r="DR2620">
        <v>724615</v>
      </c>
      <c r="DS2620">
        <v>0</v>
      </c>
    </row>
    <row r="2621" spans="1:123" x14ac:dyDescent="0.3">
      <c r="A2621" t="str">
        <f t="shared" si="40"/>
        <v>20451934</v>
      </c>
      <c r="B2621">
        <v>75</v>
      </c>
      <c r="C2621">
        <v>2045</v>
      </c>
      <c r="D2621">
        <v>193412</v>
      </c>
      <c r="E2621">
        <v>28</v>
      </c>
      <c r="F2621">
        <v>2069322</v>
      </c>
      <c r="G2621">
        <v>163042</v>
      </c>
      <c r="H2621">
        <v>550000</v>
      </c>
      <c r="I2621">
        <v>0</v>
      </c>
      <c r="J2621">
        <v>0</v>
      </c>
      <c r="K2621">
        <v>85000</v>
      </c>
      <c r="L2621">
        <v>200000</v>
      </c>
      <c r="M2621">
        <v>56200</v>
      </c>
      <c r="N2621">
        <v>11500</v>
      </c>
      <c r="O2621">
        <v>25500</v>
      </c>
      <c r="P2621">
        <v>4500</v>
      </c>
      <c r="Q2621">
        <v>2000</v>
      </c>
      <c r="R2621">
        <v>0</v>
      </c>
      <c r="S2621">
        <v>3166</v>
      </c>
      <c r="T2621">
        <v>35000</v>
      </c>
      <c r="U2621">
        <v>36000</v>
      </c>
      <c r="V2621">
        <v>0</v>
      </c>
      <c r="W2621">
        <v>15000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54384</v>
      </c>
      <c r="AD2621">
        <v>0</v>
      </c>
      <c r="AE2621">
        <v>0</v>
      </c>
      <c r="AF2621">
        <v>82402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801464</v>
      </c>
      <c r="AO2621">
        <v>535571</v>
      </c>
      <c r="AP2621">
        <v>82402</v>
      </c>
      <c r="AQ2621">
        <v>0</v>
      </c>
      <c r="AR2621">
        <v>3747</v>
      </c>
      <c r="AS2621">
        <v>0</v>
      </c>
      <c r="AT2621">
        <v>0</v>
      </c>
      <c r="AU2621">
        <v>0</v>
      </c>
      <c r="AV2621">
        <v>0</v>
      </c>
      <c r="AW2621">
        <v>1438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0</v>
      </c>
      <c r="BI2621">
        <v>0</v>
      </c>
      <c r="BJ2621">
        <v>0</v>
      </c>
      <c r="BK2621">
        <v>623158</v>
      </c>
      <c r="BL2621">
        <v>0</v>
      </c>
      <c r="BM2621">
        <v>0</v>
      </c>
      <c r="BN2621">
        <v>0</v>
      </c>
      <c r="BO2621">
        <v>0</v>
      </c>
      <c r="BP2621">
        <v>0</v>
      </c>
      <c r="BQ2621">
        <v>0</v>
      </c>
      <c r="BR2621">
        <v>0</v>
      </c>
      <c r="BS2621">
        <v>0</v>
      </c>
      <c r="BT2621">
        <v>0</v>
      </c>
      <c r="BU2621">
        <v>0</v>
      </c>
      <c r="BV2621">
        <v>0</v>
      </c>
      <c r="BW2621">
        <v>0</v>
      </c>
      <c r="BX2621">
        <v>0</v>
      </c>
      <c r="BY2621">
        <v>0</v>
      </c>
      <c r="BZ2621">
        <v>0</v>
      </c>
      <c r="CA2621">
        <v>0</v>
      </c>
      <c r="CB2621">
        <v>0</v>
      </c>
      <c r="CC2621">
        <v>0</v>
      </c>
      <c r="CD2621">
        <v>0</v>
      </c>
      <c r="CE2621">
        <v>0</v>
      </c>
      <c r="CF2621">
        <v>0</v>
      </c>
      <c r="CG2621">
        <v>0</v>
      </c>
      <c r="CH2621">
        <v>0</v>
      </c>
      <c r="CI2621">
        <v>0</v>
      </c>
      <c r="CJ2621">
        <v>0</v>
      </c>
      <c r="CK2621">
        <v>0</v>
      </c>
      <c r="CL2621">
        <v>0</v>
      </c>
      <c r="CM2621">
        <v>0</v>
      </c>
      <c r="CN2621">
        <v>0</v>
      </c>
      <c r="CO2621">
        <v>0</v>
      </c>
      <c r="CP2621">
        <v>0</v>
      </c>
      <c r="CQ2621">
        <v>0</v>
      </c>
      <c r="CR2621">
        <v>0</v>
      </c>
      <c r="CS2621">
        <v>0</v>
      </c>
      <c r="CT2621">
        <v>0</v>
      </c>
      <c r="CU2621">
        <v>0</v>
      </c>
      <c r="CV2621">
        <v>0</v>
      </c>
      <c r="CW2621">
        <v>0</v>
      </c>
      <c r="CX2621">
        <v>0</v>
      </c>
      <c r="CY2621">
        <v>0</v>
      </c>
      <c r="CZ2621">
        <v>0</v>
      </c>
      <c r="DA2621">
        <v>0</v>
      </c>
      <c r="DB2621">
        <v>0</v>
      </c>
      <c r="DC2621">
        <v>0</v>
      </c>
      <c r="DD2621">
        <v>0</v>
      </c>
      <c r="DE2621">
        <v>0</v>
      </c>
      <c r="DF2621">
        <v>0</v>
      </c>
      <c r="DG2621">
        <v>0</v>
      </c>
      <c r="DH2621">
        <v>0</v>
      </c>
      <c r="DI2621">
        <v>0</v>
      </c>
      <c r="DJ2621">
        <v>0</v>
      </c>
      <c r="DK2621">
        <v>0</v>
      </c>
      <c r="DL2621">
        <v>199014</v>
      </c>
      <c r="DM2621">
        <v>0</v>
      </c>
      <c r="DN2621">
        <v>0</v>
      </c>
      <c r="DO2621">
        <v>199014</v>
      </c>
      <c r="DP2621">
        <v>214636</v>
      </c>
      <c r="DQ2621">
        <v>-845180</v>
      </c>
      <c r="DR2621">
        <v>843742</v>
      </c>
      <c r="DS2621">
        <v>0</v>
      </c>
    </row>
    <row r="2622" spans="1:123" x14ac:dyDescent="0.3">
      <c r="A2622" t="str">
        <f t="shared" si="40"/>
        <v>20461935</v>
      </c>
      <c r="B2622">
        <v>75</v>
      </c>
      <c r="C2622">
        <v>2046</v>
      </c>
      <c r="D2622">
        <v>193512</v>
      </c>
      <c r="E2622">
        <v>56</v>
      </c>
      <c r="F2622">
        <v>1960107</v>
      </c>
      <c r="G2622">
        <v>163038</v>
      </c>
      <c r="H2622">
        <v>550000</v>
      </c>
      <c r="I2622">
        <v>0</v>
      </c>
      <c r="J2622">
        <v>0</v>
      </c>
      <c r="K2622">
        <v>85000</v>
      </c>
      <c r="L2622">
        <v>200000</v>
      </c>
      <c r="M2622">
        <v>56200</v>
      </c>
      <c r="N2622">
        <v>11500</v>
      </c>
      <c r="O2622">
        <v>25500</v>
      </c>
      <c r="P2622">
        <v>4500</v>
      </c>
      <c r="Q2622">
        <v>2000</v>
      </c>
      <c r="R2622">
        <v>0</v>
      </c>
      <c r="S2622">
        <v>2951</v>
      </c>
      <c r="T2622">
        <v>35000</v>
      </c>
      <c r="U2622">
        <v>36000</v>
      </c>
      <c r="V2622">
        <v>0</v>
      </c>
      <c r="W2622">
        <v>15000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108298</v>
      </c>
      <c r="AD2622">
        <v>55795</v>
      </c>
      <c r="AE2622">
        <v>0</v>
      </c>
      <c r="AF2622">
        <v>164093</v>
      </c>
      <c r="AG2622">
        <v>55795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719558</v>
      </c>
      <c r="AO2622">
        <v>1066518</v>
      </c>
      <c r="AP2622">
        <v>164093</v>
      </c>
      <c r="AQ2622">
        <v>0</v>
      </c>
      <c r="AR2622">
        <v>20000</v>
      </c>
      <c r="AS2622">
        <v>0</v>
      </c>
      <c r="AT2622">
        <v>0</v>
      </c>
      <c r="AU2622">
        <v>0</v>
      </c>
      <c r="AV2622">
        <v>0</v>
      </c>
      <c r="AW2622">
        <v>22492</v>
      </c>
      <c r="AX2622">
        <v>0</v>
      </c>
      <c r="AY2622">
        <v>12245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0</v>
      </c>
      <c r="BI2622">
        <v>0</v>
      </c>
      <c r="BJ2622">
        <v>0</v>
      </c>
      <c r="BK2622">
        <v>1285348</v>
      </c>
      <c r="BL2622">
        <v>0</v>
      </c>
      <c r="BM2622">
        <v>0</v>
      </c>
      <c r="BN2622">
        <v>0</v>
      </c>
      <c r="BO2622">
        <v>0</v>
      </c>
      <c r="BP2622">
        <v>0</v>
      </c>
      <c r="BQ2622">
        <v>0</v>
      </c>
      <c r="BR2622">
        <v>0</v>
      </c>
      <c r="BS2622">
        <v>0</v>
      </c>
      <c r="BT2622">
        <v>0</v>
      </c>
      <c r="BU2622">
        <v>0</v>
      </c>
      <c r="BV2622">
        <v>0</v>
      </c>
      <c r="BW2622">
        <v>0</v>
      </c>
      <c r="BX2622">
        <v>0</v>
      </c>
      <c r="BY2622">
        <v>0</v>
      </c>
      <c r="BZ2622">
        <v>0</v>
      </c>
      <c r="CA2622">
        <v>0</v>
      </c>
      <c r="CB2622">
        <v>0</v>
      </c>
      <c r="CC2622">
        <v>0</v>
      </c>
      <c r="CD2622">
        <v>0</v>
      </c>
      <c r="CE2622">
        <v>0</v>
      </c>
      <c r="CF2622">
        <v>0</v>
      </c>
      <c r="CG2622">
        <v>0</v>
      </c>
      <c r="CH2622">
        <v>0</v>
      </c>
      <c r="CI2622">
        <v>0</v>
      </c>
      <c r="CJ2622">
        <v>0</v>
      </c>
      <c r="CK2622">
        <v>0</v>
      </c>
      <c r="CL2622">
        <v>0</v>
      </c>
      <c r="CM2622">
        <v>0</v>
      </c>
      <c r="CN2622">
        <v>0</v>
      </c>
      <c r="CO2622">
        <v>0</v>
      </c>
      <c r="CP2622">
        <v>0</v>
      </c>
      <c r="CQ2622">
        <v>0</v>
      </c>
      <c r="CR2622">
        <v>0</v>
      </c>
      <c r="CS2622">
        <v>0</v>
      </c>
      <c r="CT2622">
        <v>0</v>
      </c>
      <c r="CU2622">
        <v>0</v>
      </c>
      <c r="CV2622">
        <v>0</v>
      </c>
      <c r="CW2622">
        <v>0</v>
      </c>
      <c r="CX2622">
        <v>0</v>
      </c>
      <c r="CY2622">
        <v>0</v>
      </c>
      <c r="CZ2622">
        <v>0</v>
      </c>
      <c r="DA2622">
        <v>0</v>
      </c>
      <c r="DB2622">
        <v>0</v>
      </c>
      <c r="DC2622">
        <v>0</v>
      </c>
      <c r="DD2622">
        <v>0</v>
      </c>
      <c r="DE2622">
        <v>0</v>
      </c>
      <c r="DF2622">
        <v>0</v>
      </c>
      <c r="DG2622">
        <v>0</v>
      </c>
      <c r="DH2622">
        <v>0</v>
      </c>
      <c r="DI2622">
        <v>0</v>
      </c>
      <c r="DJ2622">
        <v>0</v>
      </c>
      <c r="DK2622">
        <v>0</v>
      </c>
      <c r="DL2622">
        <v>176521</v>
      </c>
      <c r="DM2622">
        <v>0</v>
      </c>
      <c r="DN2622">
        <v>0</v>
      </c>
      <c r="DO2622">
        <v>176521</v>
      </c>
      <c r="DP2622">
        <v>194636</v>
      </c>
      <c r="DQ2622">
        <v>-176731</v>
      </c>
      <c r="DR2622">
        <v>154238</v>
      </c>
      <c r="DS2622">
        <v>0</v>
      </c>
    </row>
    <row r="2623" spans="1:123" x14ac:dyDescent="0.3">
      <c r="A2623" t="str">
        <f t="shared" si="40"/>
        <v>20471936</v>
      </c>
      <c r="B2623">
        <v>75</v>
      </c>
      <c r="C2623">
        <v>2047</v>
      </c>
      <c r="D2623">
        <v>193612</v>
      </c>
      <c r="E2623">
        <v>43</v>
      </c>
      <c r="F2623">
        <v>2006054</v>
      </c>
      <c r="G2623">
        <v>163034</v>
      </c>
      <c r="H2623">
        <v>550000</v>
      </c>
      <c r="I2623">
        <v>0</v>
      </c>
      <c r="J2623">
        <v>0</v>
      </c>
      <c r="K2623">
        <v>85000</v>
      </c>
      <c r="L2623">
        <v>200000</v>
      </c>
      <c r="M2623">
        <v>56200</v>
      </c>
      <c r="N2623">
        <v>11500</v>
      </c>
      <c r="O2623">
        <v>25500</v>
      </c>
      <c r="P2623">
        <v>4500</v>
      </c>
      <c r="Q2623">
        <v>2000</v>
      </c>
      <c r="R2623">
        <v>0</v>
      </c>
      <c r="S2623">
        <v>2737</v>
      </c>
      <c r="T2623">
        <v>35000</v>
      </c>
      <c r="U2623">
        <v>36000</v>
      </c>
      <c r="V2623">
        <v>0</v>
      </c>
      <c r="W2623">
        <v>15000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82656</v>
      </c>
      <c r="AD2623">
        <v>42584</v>
      </c>
      <c r="AE2623">
        <v>0</v>
      </c>
      <c r="AF2623">
        <v>125240</v>
      </c>
      <c r="AG2623">
        <v>42584</v>
      </c>
      <c r="AH2623">
        <v>0</v>
      </c>
      <c r="AI2623">
        <v>55795</v>
      </c>
      <c r="AJ2623">
        <v>0</v>
      </c>
      <c r="AK2623">
        <v>55795</v>
      </c>
      <c r="AL2623">
        <v>55795</v>
      </c>
      <c r="AM2623">
        <v>0</v>
      </c>
      <c r="AN2623">
        <v>758197</v>
      </c>
      <c r="AO2623">
        <v>813995</v>
      </c>
      <c r="AP2623">
        <v>125240</v>
      </c>
      <c r="AQ2623">
        <v>0</v>
      </c>
      <c r="AR2623">
        <v>18691</v>
      </c>
      <c r="AS2623">
        <v>0</v>
      </c>
      <c r="AT2623">
        <v>0</v>
      </c>
      <c r="AU2623">
        <v>0</v>
      </c>
      <c r="AV2623">
        <v>0</v>
      </c>
      <c r="AW2623">
        <v>12479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0</v>
      </c>
      <c r="BI2623">
        <v>0</v>
      </c>
      <c r="BJ2623">
        <v>0</v>
      </c>
      <c r="BK2623">
        <v>970405</v>
      </c>
      <c r="BL2623">
        <v>0</v>
      </c>
      <c r="BM2623">
        <v>0</v>
      </c>
      <c r="BN2623">
        <v>0</v>
      </c>
      <c r="BO2623">
        <v>0</v>
      </c>
      <c r="BP2623">
        <v>0</v>
      </c>
      <c r="BQ2623">
        <v>0</v>
      </c>
      <c r="BR2623">
        <v>0</v>
      </c>
      <c r="BS2623">
        <v>0</v>
      </c>
      <c r="BT2623">
        <v>0</v>
      </c>
      <c r="BU2623">
        <v>0</v>
      </c>
      <c r="BV2623">
        <v>0</v>
      </c>
      <c r="BW2623">
        <v>0</v>
      </c>
      <c r="BX2623">
        <v>0</v>
      </c>
      <c r="BY2623">
        <v>0</v>
      </c>
      <c r="BZ2623">
        <v>0</v>
      </c>
      <c r="CA2623">
        <v>0</v>
      </c>
      <c r="CB2623">
        <v>0</v>
      </c>
      <c r="CC2623">
        <v>0</v>
      </c>
      <c r="CD2623">
        <v>0</v>
      </c>
      <c r="CE2623">
        <v>0</v>
      </c>
      <c r="CF2623">
        <v>0</v>
      </c>
      <c r="CG2623">
        <v>0</v>
      </c>
      <c r="CH2623">
        <v>0</v>
      </c>
      <c r="CI2623">
        <v>0</v>
      </c>
      <c r="CJ2623">
        <v>0</v>
      </c>
      <c r="CK2623">
        <v>0</v>
      </c>
      <c r="CL2623">
        <v>0</v>
      </c>
      <c r="CM2623">
        <v>0</v>
      </c>
      <c r="CN2623">
        <v>0</v>
      </c>
      <c r="CO2623">
        <v>0</v>
      </c>
      <c r="CP2623">
        <v>0</v>
      </c>
      <c r="CQ2623">
        <v>0</v>
      </c>
      <c r="CR2623">
        <v>0</v>
      </c>
      <c r="CS2623">
        <v>0</v>
      </c>
      <c r="CT2623">
        <v>0</v>
      </c>
      <c r="CU2623">
        <v>0</v>
      </c>
      <c r="CV2623">
        <v>0</v>
      </c>
      <c r="CW2623">
        <v>0</v>
      </c>
      <c r="CX2623">
        <v>0</v>
      </c>
      <c r="CY2623">
        <v>0</v>
      </c>
      <c r="CZ2623">
        <v>0</v>
      </c>
      <c r="DA2623">
        <v>0</v>
      </c>
      <c r="DB2623">
        <v>0</v>
      </c>
      <c r="DC2623">
        <v>0</v>
      </c>
      <c r="DD2623">
        <v>0</v>
      </c>
      <c r="DE2623">
        <v>0</v>
      </c>
      <c r="DF2623">
        <v>0</v>
      </c>
      <c r="DG2623">
        <v>0</v>
      </c>
      <c r="DH2623">
        <v>0</v>
      </c>
      <c r="DI2623">
        <v>0</v>
      </c>
      <c r="DJ2623">
        <v>0</v>
      </c>
      <c r="DK2623">
        <v>0</v>
      </c>
      <c r="DL2623">
        <v>164043</v>
      </c>
      <c r="DM2623">
        <v>0</v>
      </c>
      <c r="DN2623">
        <v>0</v>
      </c>
      <c r="DO2623">
        <v>219837</v>
      </c>
      <c r="DP2623">
        <v>174636</v>
      </c>
      <c r="DQ2623">
        <v>-488965</v>
      </c>
      <c r="DR2623">
        <v>476486</v>
      </c>
      <c r="DS2623">
        <v>0</v>
      </c>
    </row>
    <row r="2624" spans="1:123" x14ac:dyDescent="0.3">
      <c r="A2624" t="str">
        <f t="shared" si="40"/>
        <v>20481937</v>
      </c>
      <c r="B2624">
        <v>75</v>
      </c>
      <c r="C2624">
        <v>2048</v>
      </c>
      <c r="D2624">
        <v>193712</v>
      </c>
      <c r="E2624">
        <v>56</v>
      </c>
      <c r="F2624">
        <v>1742396</v>
      </c>
      <c r="G2624">
        <v>163030</v>
      </c>
      <c r="H2624">
        <v>550000</v>
      </c>
      <c r="I2624">
        <v>0</v>
      </c>
      <c r="J2624">
        <v>0</v>
      </c>
      <c r="K2624">
        <v>85000</v>
      </c>
      <c r="L2624">
        <v>200000</v>
      </c>
      <c r="M2624">
        <v>56200</v>
      </c>
      <c r="N2624">
        <v>11500</v>
      </c>
      <c r="O2624">
        <v>25500</v>
      </c>
      <c r="P2624">
        <v>4500</v>
      </c>
      <c r="Q2624">
        <v>2000</v>
      </c>
      <c r="R2624">
        <v>0</v>
      </c>
      <c r="S2624">
        <v>2522</v>
      </c>
      <c r="T2624">
        <v>35000</v>
      </c>
      <c r="U2624">
        <v>36000</v>
      </c>
      <c r="V2624">
        <v>0</v>
      </c>
      <c r="W2624">
        <v>15000</v>
      </c>
      <c r="X2624">
        <v>0</v>
      </c>
      <c r="Y2624">
        <v>0</v>
      </c>
      <c r="Z2624">
        <v>0</v>
      </c>
      <c r="AA2624">
        <v>0</v>
      </c>
      <c r="AB2624">
        <v>55795</v>
      </c>
      <c r="AC2624">
        <v>108767</v>
      </c>
      <c r="AD2624">
        <v>56037</v>
      </c>
      <c r="AE2624">
        <v>55795</v>
      </c>
      <c r="AF2624">
        <v>109009</v>
      </c>
      <c r="AG2624">
        <v>0</v>
      </c>
      <c r="AH2624">
        <v>0</v>
      </c>
      <c r="AI2624">
        <v>42584</v>
      </c>
      <c r="AJ2624">
        <v>0</v>
      </c>
      <c r="AK2624">
        <v>42584</v>
      </c>
      <c r="AL2624">
        <v>42584</v>
      </c>
      <c r="AM2624">
        <v>0</v>
      </c>
      <c r="AN2624">
        <v>774213</v>
      </c>
      <c r="AO2624">
        <v>1071143</v>
      </c>
      <c r="AP2624">
        <v>164804</v>
      </c>
      <c r="AQ2624">
        <v>0</v>
      </c>
      <c r="AR2624">
        <v>20000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0</v>
      </c>
      <c r="BI2624">
        <v>0</v>
      </c>
      <c r="BJ2624">
        <v>0</v>
      </c>
      <c r="BK2624">
        <v>1255947</v>
      </c>
      <c r="BL2624">
        <v>0</v>
      </c>
      <c r="BM2624">
        <v>0</v>
      </c>
      <c r="BN2624">
        <v>0</v>
      </c>
      <c r="BO2624">
        <v>0</v>
      </c>
      <c r="BP2624">
        <v>0</v>
      </c>
      <c r="BQ2624">
        <v>0</v>
      </c>
      <c r="BR2624">
        <v>88734</v>
      </c>
      <c r="BS2624">
        <v>0</v>
      </c>
      <c r="BT2624">
        <v>0</v>
      </c>
      <c r="BU2624">
        <v>0</v>
      </c>
      <c r="BV2624">
        <v>0</v>
      </c>
      <c r="BW2624">
        <v>0</v>
      </c>
      <c r="BX2624">
        <v>0</v>
      </c>
      <c r="BY2624">
        <v>0</v>
      </c>
      <c r="BZ2624">
        <v>0</v>
      </c>
      <c r="CA2624">
        <v>0</v>
      </c>
      <c r="CB2624">
        <v>0</v>
      </c>
      <c r="CC2624">
        <v>0</v>
      </c>
      <c r="CD2624">
        <v>0</v>
      </c>
      <c r="CE2624">
        <v>0</v>
      </c>
      <c r="CF2624">
        <v>0</v>
      </c>
      <c r="CG2624">
        <v>0</v>
      </c>
      <c r="CH2624">
        <v>0</v>
      </c>
      <c r="CI2624">
        <v>0</v>
      </c>
      <c r="CJ2624">
        <v>0</v>
      </c>
      <c r="CK2624">
        <v>0</v>
      </c>
      <c r="CL2624">
        <v>0</v>
      </c>
      <c r="CM2624">
        <v>0</v>
      </c>
      <c r="CN2624">
        <v>0</v>
      </c>
      <c r="CO2624">
        <v>0</v>
      </c>
      <c r="CP2624">
        <v>0</v>
      </c>
      <c r="CQ2624">
        <v>0</v>
      </c>
      <c r="CR2624">
        <v>0</v>
      </c>
      <c r="CS2624">
        <v>0</v>
      </c>
      <c r="CT2624">
        <v>0</v>
      </c>
      <c r="CU2624">
        <v>0</v>
      </c>
      <c r="CV2624">
        <v>0</v>
      </c>
      <c r="CW2624">
        <v>0</v>
      </c>
      <c r="CX2624">
        <v>0</v>
      </c>
      <c r="CY2624">
        <v>0</v>
      </c>
      <c r="CZ2624">
        <v>0</v>
      </c>
      <c r="DA2624">
        <v>0</v>
      </c>
      <c r="DB2624">
        <v>0</v>
      </c>
      <c r="DC2624">
        <v>0</v>
      </c>
      <c r="DD2624">
        <v>0</v>
      </c>
      <c r="DE2624">
        <v>0</v>
      </c>
      <c r="DF2624">
        <v>0</v>
      </c>
      <c r="DG2624">
        <v>0</v>
      </c>
      <c r="DH2624">
        <v>0</v>
      </c>
      <c r="DI2624">
        <v>0</v>
      </c>
      <c r="DJ2624">
        <v>0</v>
      </c>
      <c r="DK2624">
        <v>0</v>
      </c>
      <c r="DL2624">
        <v>164043</v>
      </c>
      <c r="DM2624">
        <v>0</v>
      </c>
      <c r="DN2624">
        <v>0</v>
      </c>
      <c r="DO2624">
        <v>206627</v>
      </c>
      <c r="DP2624">
        <v>243370</v>
      </c>
      <c r="DQ2624">
        <v>88734</v>
      </c>
      <c r="DR2624">
        <v>0</v>
      </c>
      <c r="DS2624">
        <v>0</v>
      </c>
    </row>
    <row r="2625" spans="1:123" x14ac:dyDescent="0.3">
      <c r="A2625" t="str">
        <f t="shared" si="40"/>
        <v>20491938</v>
      </c>
      <c r="B2625">
        <v>75</v>
      </c>
      <c r="C2625">
        <v>2049</v>
      </c>
      <c r="D2625">
        <v>193812</v>
      </c>
      <c r="E2625">
        <v>77</v>
      </c>
      <c r="F2625">
        <v>1669747</v>
      </c>
      <c r="G2625">
        <v>163025</v>
      </c>
      <c r="H2625">
        <v>550000</v>
      </c>
      <c r="I2625">
        <v>0</v>
      </c>
      <c r="J2625">
        <v>0</v>
      </c>
      <c r="K2625">
        <v>85000</v>
      </c>
      <c r="L2625">
        <v>200000</v>
      </c>
      <c r="M2625">
        <v>56200</v>
      </c>
      <c r="N2625">
        <v>11500</v>
      </c>
      <c r="O2625">
        <v>25500</v>
      </c>
      <c r="P2625">
        <v>4500</v>
      </c>
      <c r="Q2625">
        <v>2000</v>
      </c>
      <c r="R2625">
        <v>0</v>
      </c>
      <c r="S2625">
        <v>2308</v>
      </c>
      <c r="T2625">
        <v>35000</v>
      </c>
      <c r="U2625">
        <v>36000</v>
      </c>
      <c r="V2625">
        <v>0</v>
      </c>
      <c r="W2625">
        <v>15000</v>
      </c>
      <c r="X2625">
        <v>0</v>
      </c>
      <c r="Y2625">
        <v>0</v>
      </c>
      <c r="Z2625">
        <v>0</v>
      </c>
      <c r="AA2625">
        <v>0</v>
      </c>
      <c r="AB2625">
        <v>42584</v>
      </c>
      <c r="AC2625">
        <v>148874</v>
      </c>
      <c r="AD2625">
        <v>76700</v>
      </c>
      <c r="AE2625">
        <v>42584</v>
      </c>
      <c r="AF2625">
        <v>182990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700018</v>
      </c>
      <c r="AO2625">
        <v>1466115</v>
      </c>
      <c r="AP2625">
        <v>225574</v>
      </c>
      <c r="AQ2625">
        <v>0</v>
      </c>
      <c r="AR2625">
        <v>20000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0</v>
      </c>
      <c r="BI2625">
        <v>0</v>
      </c>
      <c r="BJ2625">
        <v>0</v>
      </c>
      <c r="BK2625">
        <v>1711689</v>
      </c>
      <c r="BL2625">
        <v>0</v>
      </c>
      <c r="BM2625">
        <v>0</v>
      </c>
      <c r="BN2625">
        <v>0</v>
      </c>
      <c r="BO2625">
        <v>0</v>
      </c>
      <c r="BP2625">
        <v>0</v>
      </c>
      <c r="BQ2625">
        <v>0</v>
      </c>
      <c r="BR2625">
        <v>467010</v>
      </c>
      <c r="BS2625">
        <v>75925</v>
      </c>
      <c r="BT2625">
        <v>0</v>
      </c>
      <c r="BU2625">
        <v>0</v>
      </c>
      <c r="BV2625">
        <v>0</v>
      </c>
      <c r="BW2625">
        <v>0</v>
      </c>
      <c r="BX2625">
        <v>0</v>
      </c>
      <c r="BY2625">
        <v>0</v>
      </c>
      <c r="BZ2625">
        <v>0</v>
      </c>
      <c r="CA2625">
        <v>0</v>
      </c>
      <c r="CB2625">
        <v>0</v>
      </c>
      <c r="CC2625">
        <v>0</v>
      </c>
      <c r="CD2625">
        <v>0</v>
      </c>
      <c r="CE2625">
        <v>0</v>
      </c>
      <c r="CF2625">
        <v>0</v>
      </c>
      <c r="CG2625">
        <v>0</v>
      </c>
      <c r="CH2625">
        <v>0</v>
      </c>
      <c r="CI2625">
        <v>0</v>
      </c>
      <c r="CJ2625">
        <v>0</v>
      </c>
      <c r="CK2625">
        <v>0</v>
      </c>
      <c r="CL2625">
        <v>0</v>
      </c>
      <c r="CM2625">
        <v>0</v>
      </c>
      <c r="CN2625">
        <v>0</v>
      </c>
      <c r="CO2625">
        <v>0</v>
      </c>
      <c r="CP2625">
        <v>0</v>
      </c>
      <c r="CQ2625">
        <v>372680</v>
      </c>
      <c r="CR2625">
        <v>0</v>
      </c>
      <c r="CS2625">
        <v>0</v>
      </c>
      <c r="CT2625">
        <v>75925</v>
      </c>
      <c r="CU2625">
        <v>0</v>
      </c>
      <c r="CV2625">
        <v>0</v>
      </c>
      <c r="CW2625">
        <v>0</v>
      </c>
      <c r="CX2625">
        <v>0</v>
      </c>
      <c r="CY2625">
        <v>0</v>
      </c>
      <c r="CZ2625">
        <v>0</v>
      </c>
      <c r="DA2625">
        <v>0</v>
      </c>
      <c r="DB2625">
        <v>0</v>
      </c>
      <c r="DC2625">
        <v>0</v>
      </c>
      <c r="DD2625">
        <v>0</v>
      </c>
      <c r="DE2625">
        <v>0</v>
      </c>
      <c r="DF2625">
        <v>0</v>
      </c>
      <c r="DG2625">
        <v>0</v>
      </c>
      <c r="DH2625">
        <v>0</v>
      </c>
      <c r="DI2625">
        <v>0</v>
      </c>
      <c r="DJ2625">
        <v>0</v>
      </c>
      <c r="DK2625">
        <v>0</v>
      </c>
      <c r="DL2625">
        <v>164043</v>
      </c>
      <c r="DM2625">
        <v>0</v>
      </c>
      <c r="DN2625">
        <v>0</v>
      </c>
      <c r="DO2625">
        <v>612647</v>
      </c>
      <c r="DP2625">
        <v>317700</v>
      </c>
      <c r="DQ2625">
        <v>542935</v>
      </c>
      <c r="DR2625">
        <v>0</v>
      </c>
      <c r="DS2625">
        <v>0</v>
      </c>
    </row>
    <row r="2626" spans="1:123" x14ac:dyDescent="0.3">
      <c r="A2626" t="str">
        <f t="shared" si="40"/>
        <v>20501939</v>
      </c>
      <c r="B2626">
        <v>75</v>
      </c>
      <c r="C2626">
        <v>2050</v>
      </c>
      <c r="D2626">
        <v>193912</v>
      </c>
      <c r="E2626">
        <v>38</v>
      </c>
      <c r="F2626">
        <v>1792874</v>
      </c>
      <c r="G2626">
        <v>163021</v>
      </c>
      <c r="H2626">
        <v>550000</v>
      </c>
      <c r="I2626">
        <v>0</v>
      </c>
      <c r="J2626">
        <v>0</v>
      </c>
      <c r="K2626">
        <v>85000</v>
      </c>
      <c r="L2626">
        <v>200000</v>
      </c>
      <c r="M2626">
        <v>56200</v>
      </c>
      <c r="N2626">
        <v>11500</v>
      </c>
      <c r="O2626">
        <v>25500</v>
      </c>
      <c r="P2626">
        <v>4500</v>
      </c>
      <c r="Q2626">
        <v>2000</v>
      </c>
      <c r="R2626">
        <v>0</v>
      </c>
      <c r="S2626">
        <v>2093</v>
      </c>
      <c r="T2626">
        <v>35000</v>
      </c>
      <c r="U2626">
        <v>36000</v>
      </c>
      <c r="V2626">
        <v>0</v>
      </c>
      <c r="W2626">
        <v>20000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73404</v>
      </c>
      <c r="AD2626">
        <v>0</v>
      </c>
      <c r="AE2626">
        <v>0</v>
      </c>
      <c r="AF2626">
        <v>111222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766572</v>
      </c>
      <c r="AO2626">
        <v>722883</v>
      </c>
      <c r="AP2626">
        <v>111222</v>
      </c>
      <c r="AQ2626">
        <v>0</v>
      </c>
      <c r="AR2626">
        <v>13801</v>
      </c>
      <c r="AS2626">
        <v>0</v>
      </c>
      <c r="AT2626">
        <v>0</v>
      </c>
      <c r="AU2626">
        <v>0</v>
      </c>
      <c r="AV2626">
        <v>0</v>
      </c>
      <c r="AW2626">
        <v>8866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0</v>
      </c>
      <c r="BI2626">
        <v>0</v>
      </c>
      <c r="BJ2626">
        <v>0</v>
      </c>
      <c r="BK2626">
        <v>856771</v>
      </c>
      <c r="BL2626">
        <v>0</v>
      </c>
      <c r="BM2626">
        <v>117560</v>
      </c>
      <c r="BN2626">
        <v>75925</v>
      </c>
      <c r="BO2626">
        <v>0</v>
      </c>
      <c r="BP2626">
        <v>0</v>
      </c>
      <c r="BQ2626">
        <v>0</v>
      </c>
      <c r="BR2626">
        <v>0</v>
      </c>
      <c r="BS2626">
        <v>0</v>
      </c>
      <c r="BT2626">
        <v>0</v>
      </c>
      <c r="BU2626">
        <v>0</v>
      </c>
      <c r="BV2626">
        <v>0</v>
      </c>
      <c r="BW2626">
        <v>0</v>
      </c>
      <c r="BX2626">
        <v>0</v>
      </c>
      <c r="BY2626">
        <v>0</v>
      </c>
      <c r="BZ2626">
        <v>0</v>
      </c>
      <c r="CA2626">
        <v>0</v>
      </c>
      <c r="CB2626">
        <v>0</v>
      </c>
      <c r="CC2626">
        <v>0</v>
      </c>
      <c r="CD2626">
        <v>0</v>
      </c>
      <c r="CE2626">
        <v>0</v>
      </c>
      <c r="CF2626">
        <v>0</v>
      </c>
      <c r="CG2626">
        <v>0</v>
      </c>
      <c r="CH2626">
        <v>0</v>
      </c>
      <c r="CI2626">
        <v>0</v>
      </c>
      <c r="CJ2626">
        <v>0</v>
      </c>
      <c r="CK2626">
        <v>0</v>
      </c>
      <c r="CL2626">
        <v>0</v>
      </c>
      <c r="CM2626">
        <v>0</v>
      </c>
      <c r="CN2626">
        <v>0</v>
      </c>
      <c r="CO2626">
        <v>0</v>
      </c>
      <c r="CP2626">
        <v>0</v>
      </c>
      <c r="CQ2626">
        <v>235120</v>
      </c>
      <c r="CR2626">
        <v>0</v>
      </c>
      <c r="CS2626">
        <v>0</v>
      </c>
      <c r="CT2626">
        <v>0</v>
      </c>
      <c r="CU2626">
        <v>0</v>
      </c>
      <c r="CV2626">
        <v>0</v>
      </c>
      <c r="CW2626">
        <v>0</v>
      </c>
      <c r="CX2626">
        <v>0</v>
      </c>
      <c r="CY2626">
        <v>0</v>
      </c>
      <c r="CZ2626">
        <v>0</v>
      </c>
      <c r="DA2626">
        <v>0</v>
      </c>
      <c r="DB2626">
        <v>0</v>
      </c>
      <c r="DC2626">
        <v>0</v>
      </c>
      <c r="DD2626">
        <v>0</v>
      </c>
      <c r="DE2626">
        <v>0</v>
      </c>
      <c r="DF2626">
        <v>0</v>
      </c>
      <c r="DG2626">
        <v>0</v>
      </c>
      <c r="DH2626">
        <v>0</v>
      </c>
      <c r="DI2626">
        <v>0</v>
      </c>
      <c r="DJ2626">
        <v>0</v>
      </c>
      <c r="DK2626">
        <v>0</v>
      </c>
      <c r="DL2626">
        <v>155177</v>
      </c>
      <c r="DM2626">
        <v>0</v>
      </c>
      <c r="DN2626">
        <v>0</v>
      </c>
      <c r="DO2626">
        <v>390297</v>
      </c>
      <c r="DP2626">
        <v>317700</v>
      </c>
      <c r="DQ2626">
        <v>-377418</v>
      </c>
      <c r="DR2626">
        <v>175068</v>
      </c>
      <c r="DS2626">
        <v>0</v>
      </c>
    </row>
    <row r="2627" spans="1:123" x14ac:dyDescent="0.3">
      <c r="A2627" t="str">
        <f t="shared" ref="A2627:A2690" si="41">CONCATENATE(C2627,LEFT(D2627,4))</f>
        <v>20161997</v>
      </c>
      <c r="B2627">
        <v>76</v>
      </c>
      <c r="C2627">
        <v>2016</v>
      </c>
      <c r="D2627">
        <v>199712</v>
      </c>
      <c r="E2627">
        <v>84</v>
      </c>
      <c r="F2627">
        <v>1340127</v>
      </c>
      <c r="G2627">
        <v>211232</v>
      </c>
      <c r="H2627">
        <v>550000</v>
      </c>
      <c r="I2627">
        <v>0</v>
      </c>
      <c r="J2627">
        <v>126000</v>
      </c>
      <c r="K2627">
        <v>85000</v>
      </c>
      <c r="L2627">
        <v>100000</v>
      </c>
      <c r="M2627">
        <v>56200</v>
      </c>
      <c r="N2627">
        <v>11500</v>
      </c>
      <c r="O2627">
        <v>25500</v>
      </c>
      <c r="P2627">
        <v>4500</v>
      </c>
      <c r="Q2627">
        <v>2000</v>
      </c>
      <c r="R2627">
        <v>0</v>
      </c>
      <c r="S2627">
        <v>8370</v>
      </c>
      <c r="T2627">
        <v>35000</v>
      </c>
      <c r="U2627">
        <v>36000</v>
      </c>
      <c r="V2627">
        <v>0</v>
      </c>
      <c r="W2627">
        <v>0</v>
      </c>
      <c r="X2627">
        <v>0</v>
      </c>
      <c r="Y2627">
        <v>0</v>
      </c>
      <c r="Z2627">
        <v>38857</v>
      </c>
      <c r="AA2627">
        <v>0</v>
      </c>
      <c r="AB2627">
        <v>210000</v>
      </c>
      <c r="AC2627">
        <v>163856</v>
      </c>
      <c r="AD2627">
        <v>84418</v>
      </c>
      <c r="AE2627">
        <v>210000</v>
      </c>
      <c r="AF2627">
        <v>38274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852939</v>
      </c>
      <c r="AO2627">
        <v>1613652</v>
      </c>
      <c r="AP2627">
        <v>248274</v>
      </c>
      <c r="AQ2627">
        <v>51800</v>
      </c>
      <c r="AR2627">
        <v>20000</v>
      </c>
      <c r="AS2627">
        <v>0</v>
      </c>
      <c r="AT2627">
        <v>0</v>
      </c>
      <c r="AU2627">
        <v>200000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285550</v>
      </c>
      <c r="BE2627">
        <v>111111</v>
      </c>
      <c r="BF2627">
        <v>60000</v>
      </c>
      <c r="BG2627">
        <v>35194</v>
      </c>
      <c r="BH2627">
        <v>20000</v>
      </c>
      <c r="BI2627">
        <v>56200</v>
      </c>
      <c r="BJ2627">
        <v>0</v>
      </c>
      <c r="BK2627">
        <v>1565671</v>
      </c>
      <c r="BL2627">
        <v>0</v>
      </c>
      <c r="BM2627">
        <v>0</v>
      </c>
      <c r="BN2627">
        <v>0</v>
      </c>
      <c r="BO2627">
        <v>0</v>
      </c>
      <c r="BP2627">
        <v>0</v>
      </c>
      <c r="BQ2627">
        <v>0</v>
      </c>
      <c r="BR2627">
        <v>500000</v>
      </c>
      <c r="BS2627">
        <v>136000</v>
      </c>
      <c r="BT2627">
        <v>65000</v>
      </c>
      <c r="BU2627">
        <v>39000</v>
      </c>
      <c r="BV2627">
        <v>10000</v>
      </c>
      <c r="BW2627">
        <v>0</v>
      </c>
      <c r="BX2627">
        <v>0</v>
      </c>
      <c r="BY2627">
        <v>0</v>
      </c>
      <c r="BZ2627">
        <v>0</v>
      </c>
      <c r="CA2627">
        <v>0</v>
      </c>
      <c r="CB2627">
        <v>0</v>
      </c>
      <c r="CC2627">
        <v>0</v>
      </c>
      <c r="CD2627">
        <v>0</v>
      </c>
      <c r="CE2627">
        <v>0</v>
      </c>
      <c r="CF2627">
        <v>0</v>
      </c>
      <c r="CG2627">
        <v>25000</v>
      </c>
      <c r="CH2627">
        <v>572</v>
      </c>
      <c r="CI2627">
        <v>3000</v>
      </c>
      <c r="CJ2627">
        <v>2250</v>
      </c>
      <c r="CK2627">
        <v>900</v>
      </c>
      <c r="CL2627">
        <v>750</v>
      </c>
      <c r="CM2627">
        <v>3250</v>
      </c>
      <c r="CN2627">
        <v>15000</v>
      </c>
      <c r="CO2627">
        <v>750</v>
      </c>
      <c r="CP2627">
        <v>29779</v>
      </c>
      <c r="CQ2627">
        <v>596000</v>
      </c>
      <c r="CR2627">
        <v>100000</v>
      </c>
      <c r="CS2627">
        <v>10000</v>
      </c>
      <c r="CT2627">
        <v>154000</v>
      </c>
      <c r="CU2627">
        <v>65000</v>
      </c>
      <c r="CV2627">
        <v>25000</v>
      </c>
      <c r="CW2627">
        <v>572</v>
      </c>
      <c r="CX2627">
        <v>3000</v>
      </c>
      <c r="CY2627">
        <v>2250</v>
      </c>
      <c r="CZ2627">
        <v>900</v>
      </c>
      <c r="DA2627">
        <v>750</v>
      </c>
      <c r="DB2627">
        <v>3250</v>
      </c>
      <c r="DC2627">
        <v>15000</v>
      </c>
      <c r="DD2627">
        <v>750</v>
      </c>
      <c r="DE2627">
        <v>34779</v>
      </c>
      <c r="DF2627">
        <v>38857</v>
      </c>
      <c r="DG2627">
        <v>79000</v>
      </c>
      <c r="DH2627">
        <v>0</v>
      </c>
      <c r="DI2627">
        <v>285550</v>
      </c>
      <c r="DJ2627">
        <v>161194</v>
      </c>
      <c r="DK2627">
        <v>180200</v>
      </c>
      <c r="DL2627">
        <v>90000</v>
      </c>
      <c r="DM2627">
        <v>248111</v>
      </c>
      <c r="DN2627">
        <v>20000</v>
      </c>
      <c r="DO2627">
        <v>2114163</v>
      </c>
      <c r="DP2627">
        <v>317700</v>
      </c>
      <c r="DQ2627">
        <v>1238163</v>
      </c>
      <c r="DR2627">
        <v>0</v>
      </c>
      <c r="DS2627">
        <v>0</v>
      </c>
    </row>
    <row r="2628" spans="1:123" x14ac:dyDescent="0.3">
      <c r="A2628" t="str">
        <f t="shared" si="41"/>
        <v>20171998</v>
      </c>
      <c r="B2628">
        <v>76</v>
      </c>
      <c r="C2628">
        <v>2017</v>
      </c>
      <c r="D2628">
        <v>199812</v>
      </c>
      <c r="E2628">
        <v>88</v>
      </c>
      <c r="F2628">
        <v>1279786</v>
      </c>
      <c r="G2628">
        <v>215203</v>
      </c>
      <c r="H2628">
        <v>550000</v>
      </c>
      <c r="I2628">
        <v>0</v>
      </c>
      <c r="J2628">
        <v>126000</v>
      </c>
      <c r="K2628">
        <v>85000</v>
      </c>
      <c r="L2628">
        <v>100000</v>
      </c>
      <c r="M2628">
        <v>56200</v>
      </c>
      <c r="N2628">
        <v>11500</v>
      </c>
      <c r="O2628">
        <v>25500</v>
      </c>
      <c r="P2628">
        <v>4500</v>
      </c>
      <c r="Q2628">
        <v>2000</v>
      </c>
      <c r="R2628">
        <v>0</v>
      </c>
      <c r="S2628">
        <v>8311</v>
      </c>
      <c r="T2628">
        <v>35000</v>
      </c>
      <c r="U2628">
        <v>36000</v>
      </c>
      <c r="V2628">
        <v>0</v>
      </c>
      <c r="W2628">
        <v>0</v>
      </c>
      <c r="X2628">
        <v>0</v>
      </c>
      <c r="Y2628">
        <v>0</v>
      </c>
      <c r="Z2628">
        <v>400000</v>
      </c>
      <c r="AA2628">
        <v>0</v>
      </c>
      <c r="AB2628">
        <v>0</v>
      </c>
      <c r="AC2628">
        <v>170826</v>
      </c>
      <c r="AD2628">
        <v>88009</v>
      </c>
      <c r="AE2628">
        <v>0</v>
      </c>
      <c r="AF2628">
        <v>258836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271175</v>
      </c>
      <c r="AO2628">
        <v>1682300</v>
      </c>
      <c r="AP2628">
        <v>258836</v>
      </c>
      <c r="AQ2628">
        <v>0</v>
      </c>
      <c r="AR2628">
        <v>20000</v>
      </c>
      <c r="AS2628">
        <v>0</v>
      </c>
      <c r="AT2628">
        <v>0</v>
      </c>
      <c r="AU2628">
        <v>285550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285550</v>
      </c>
      <c r="BE2628">
        <v>111111</v>
      </c>
      <c r="BF2628">
        <v>60000</v>
      </c>
      <c r="BG2628">
        <v>35194</v>
      </c>
      <c r="BH2628">
        <v>20000</v>
      </c>
      <c r="BI2628">
        <v>56200</v>
      </c>
      <c r="BJ2628">
        <v>233123</v>
      </c>
      <c r="BK2628">
        <v>1445507</v>
      </c>
      <c r="BL2628">
        <v>0</v>
      </c>
      <c r="BM2628">
        <v>0</v>
      </c>
      <c r="BN2628">
        <v>0</v>
      </c>
      <c r="BO2628">
        <v>0</v>
      </c>
      <c r="BP2628">
        <v>0</v>
      </c>
      <c r="BQ2628">
        <v>0</v>
      </c>
      <c r="BR2628">
        <v>34000</v>
      </c>
      <c r="BS2628">
        <v>0</v>
      </c>
      <c r="BT2628">
        <v>0</v>
      </c>
      <c r="BU2628">
        <v>0</v>
      </c>
      <c r="BV2628">
        <v>0</v>
      </c>
      <c r="BW2628">
        <v>0</v>
      </c>
      <c r="BX2628">
        <v>0</v>
      </c>
      <c r="BY2628">
        <v>0</v>
      </c>
      <c r="BZ2628">
        <v>0</v>
      </c>
      <c r="CA2628">
        <v>0</v>
      </c>
      <c r="CB2628">
        <v>0</v>
      </c>
      <c r="CC2628">
        <v>0</v>
      </c>
      <c r="CD2628">
        <v>0</v>
      </c>
      <c r="CE2628">
        <v>0</v>
      </c>
      <c r="CF2628">
        <v>0</v>
      </c>
      <c r="CG2628">
        <v>25000</v>
      </c>
      <c r="CH2628">
        <v>572</v>
      </c>
      <c r="CI2628">
        <v>3000</v>
      </c>
      <c r="CJ2628">
        <v>2250</v>
      </c>
      <c r="CK2628">
        <v>900</v>
      </c>
      <c r="CL2628">
        <v>750</v>
      </c>
      <c r="CM2628">
        <v>3250</v>
      </c>
      <c r="CN2628">
        <v>15000</v>
      </c>
      <c r="CO2628">
        <v>750</v>
      </c>
      <c r="CP2628">
        <v>100221</v>
      </c>
      <c r="CQ2628">
        <v>610000</v>
      </c>
      <c r="CR2628">
        <v>100000</v>
      </c>
      <c r="CS2628">
        <v>10000</v>
      </c>
      <c r="CT2628">
        <v>154000</v>
      </c>
      <c r="CU2628">
        <v>65000</v>
      </c>
      <c r="CV2628">
        <v>50000</v>
      </c>
      <c r="CW2628">
        <v>1144</v>
      </c>
      <c r="CX2628">
        <v>6000</v>
      </c>
      <c r="CY2628">
        <v>4500</v>
      </c>
      <c r="CZ2628">
        <v>1800</v>
      </c>
      <c r="DA2628">
        <v>1500</v>
      </c>
      <c r="DB2628">
        <v>6500</v>
      </c>
      <c r="DC2628">
        <v>30000</v>
      </c>
      <c r="DD2628">
        <v>1500</v>
      </c>
      <c r="DE2628">
        <v>140000</v>
      </c>
      <c r="DF2628">
        <v>435807</v>
      </c>
      <c r="DG2628">
        <v>100000</v>
      </c>
      <c r="DH2628">
        <v>0</v>
      </c>
      <c r="DI2628">
        <v>285550</v>
      </c>
      <c r="DJ2628">
        <v>192869</v>
      </c>
      <c r="DK2628">
        <v>230218</v>
      </c>
      <c r="DL2628">
        <v>150000</v>
      </c>
      <c r="DM2628">
        <v>348111</v>
      </c>
      <c r="DN2628">
        <v>40000</v>
      </c>
      <c r="DO2628">
        <v>2964498</v>
      </c>
      <c r="DP2628">
        <v>317700</v>
      </c>
      <c r="DQ2628">
        <v>1101322</v>
      </c>
      <c r="DR2628">
        <v>0</v>
      </c>
      <c r="DS2628">
        <v>233123</v>
      </c>
    </row>
    <row r="2629" spans="1:123" x14ac:dyDescent="0.3">
      <c r="A2629" t="str">
        <f t="shared" si="41"/>
        <v>20181999</v>
      </c>
      <c r="B2629">
        <v>76</v>
      </c>
      <c r="C2629">
        <v>2018</v>
      </c>
      <c r="D2629">
        <v>199912</v>
      </c>
      <c r="E2629">
        <v>76</v>
      </c>
      <c r="F2629">
        <v>1486793</v>
      </c>
      <c r="G2629">
        <v>186174</v>
      </c>
      <c r="H2629">
        <v>550000</v>
      </c>
      <c r="I2629">
        <v>0</v>
      </c>
      <c r="J2629">
        <v>120000</v>
      </c>
      <c r="K2629">
        <v>85000</v>
      </c>
      <c r="L2629">
        <v>130000</v>
      </c>
      <c r="M2629">
        <v>56200</v>
      </c>
      <c r="N2629">
        <v>11500</v>
      </c>
      <c r="O2629">
        <v>25500</v>
      </c>
      <c r="P2629">
        <v>4500</v>
      </c>
      <c r="Q2629">
        <v>2000</v>
      </c>
      <c r="R2629">
        <v>0</v>
      </c>
      <c r="S2629">
        <v>8252</v>
      </c>
      <c r="T2629">
        <v>35000</v>
      </c>
      <c r="U2629">
        <v>36000</v>
      </c>
      <c r="V2629">
        <v>0</v>
      </c>
      <c r="W2629">
        <v>0</v>
      </c>
      <c r="X2629">
        <v>0</v>
      </c>
      <c r="Y2629">
        <v>0</v>
      </c>
      <c r="Z2629">
        <v>400000</v>
      </c>
      <c r="AA2629">
        <v>0</v>
      </c>
      <c r="AB2629">
        <v>0</v>
      </c>
      <c r="AC2629">
        <v>148197</v>
      </c>
      <c r="AD2629">
        <v>76351</v>
      </c>
      <c r="AE2629">
        <v>0</v>
      </c>
      <c r="AF2629">
        <v>224547</v>
      </c>
      <c r="AG2629">
        <v>0</v>
      </c>
      <c r="AH2629">
        <v>0</v>
      </c>
      <c r="AI2629">
        <v>0</v>
      </c>
      <c r="AJ2629">
        <v>25453</v>
      </c>
      <c r="AK2629">
        <v>25453</v>
      </c>
      <c r="AL2629">
        <v>0</v>
      </c>
      <c r="AM2629">
        <v>0</v>
      </c>
      <c r="AN2629">
        <v>303952</v>
      </c>
      <c r="AO2629">
        <v>1459442</v>
      </c>
      <c r="AP2629">
        <v>224547</v>
      </c>
      <c r="AQ2629">
        <v>0</v>
      </c>
      <c r="AR2629">
        <v>20000</v>
      </c>
      <c r="AS2629">
        <v>0</v>
      </c>
      <c r="AT2629">
        <v>0</v>
      </c>
      <c r="AU2629">
        <v>285550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285550</v>
      </c>
      <c r="BE2629">
        <v>13000</v>
      </c>
      <c r="BF2629">
        <v>60000</v>
      </c>
      <c r="BG2629">
        <v>35194</v>
      </c>
      <c r="BH2629">
        <v>10000</v>
      </c>
      <c r="BI2629">
        <v>25964</v>
      </c>
      <c r="BJ2629">
        <v>83344</v>
      </c>
      <c r="BK2629">
        <v>1476487</v>
      </c>
      <c r="BL2629">
        <v>0</v>
      </c>
      <c r="BM2629">
        <v>0</v>
      </c>
      <c r="BN2629">
        <v>0</v>
      </c>
      <c r="BO2629">
        <v>0</v>
      </c>
      <c r="BP2629">
        <v>0</v>
      </c>
      <c r="BQ2629">
        <v>0</v>
      </c>
      <c r="BR2629">
        <v>20000</v>
      </c>
      <c r="BS2629">
        <v>0</v>
      </c>
      <c r="BT2629">
        <v>0</v>
      </c>
      <c r="BU2629">
        <v>0</v>
      </c>
      <c r="BV2629">
        <v>0</v>
      </c>
      <c r="BW2629">
        <v>0</v>
      </c>
      <c r="BX2629">
        <v>0</v>
      </c>
      <c r="BY2629">
        <v>0</v>
      </c>
      <c r="BZ2629">
        <v>0</v>
      </c>
      <c r="CA2629">
        <v>0</v>
      </c>
      <c r="CB2629">
        <v>0</v>
      </c>
      <c r="CC2629">
        <v>0</v>
      </c>
      <c r="CD2629">
        <v>0</v>
      </c>
      <c r="CE2629">
        <v>0</v>
      </c>
      <c r="CF2629">
        <v>0</v>
      </c>
      <c r="CG2629">
        <v>25000</v>
      </c>
      <c r="CH2629">
        <v>572</v>
      </c>
      <c r="CI2629">
        <v>3000</v>
      </c>
      <c r="CJ2629">
        <v>2250</v>
      </c>
      <c r="CK2629">
        <v>900</v>
      </c>
      <c r="CL2629">
        <v>750</v>
      </c>
      <c r="CM2629">
        <v>3250</v>
      </c>
      <c r="CN2629">
        <v>15000</v>
      </c>
      <c r="CO2629">
        <v>750</v>
      </c>
      <c r="CP2629">
        <v>0</v>
      </c>
      <c r="CQ2629">
        <v>610000</v>
      </c>
      <c r="CR2629">
        <v>100000</v>
      </c>
      <c r="CS2629">
        <v>10000</v>
      </c>
      <c r="CT2629">
        <v>154000</v>
      </c>
      <c r="CU2629">
        <v>65000</v>
      </c>
      <c r="CV2629">
        <v>75000</v>
      </c>
      <c r="CW2629">
        <v>1716</v>
      </c>
      <c r="CX2629">
        <v>9000</v>
      </c>
      <c r="CY2629">
        <v>6750</v>
      </c>
      <c r="CZ2629">
        <v>2700</v>
      </c>
      <c r="DA2629">
        <v>2250</v>
      </c>
      <c r="DB2629">
        <v>9750</v>
      </c>
      <c r="DC2629">
        <v>45000</v>
      </c>
      <c r="DD2629">
        <v>2250</v>
      </c>
      <c r="DE2629">
        <v>140000</v>
      </c>
      <c r="DF2629">
        <v>803333</v>
      </c>
      <c r="DG2629">
        <v>100000</v>
      </c>
      <c r="DH2629">
        <v>0</v>
      </c>
      <c r="DI2629">
        <v>285550</v>
      </c>
      <c r="DJ2629">
        <v>224543</v>
      </c>
      <c r="DK2629">
        <v>250000</v>
      </c>
      <c r="DL2629">
        <v>210000</v>
      </c>
      <c r="DM2629">
        <v>350000</v>
      </c>
      <c r="DN2629">
        <v>50000</v>
      </c>
      <c r="DO2629">
        <v>3532295</v>
      </c>
      <c r="DP2629">
        <v>317700</v>
      </c>
      <c r="DQ2629">
        <v>724427</v>
      </c>
      <c r="DR2629">
        <v>0</v>
      </c>
      <c r="DS2629">
        <v>83344</v>
      </c>
    </row>
    <row r="2630" spans="1:123" x14ac:dyDescent="0.3">
      <c r="A2630" t="str">
        <f t="shared" si="41"/>
        <v>20192000</v>
      </c>
      <c r="B2630">
        <v>76</v>
      </c>
      <c r="C2630">
        <v>2019</v>
      </c>
      <c r="D2630">
        <v>200012</v>
      </c>
      <c r="E2630">
        <v>74</v>
      </c>
      <c r="F2630">
        <v>1753536</v>
      </c>
      <c r="G2630">
        <v>163145</v>
      </c>
      <c r="H2630">
        <v>550000</v>
      </c>
      <c r="I2630">
        <v>0</v>
      </c>
      <c r="J2630">
        <v>120000</v>
      </c>
      <c r="K2630">
        <v>85000</v>
      </c>
      <c r="L2630">
        <v>160000</v>
      </c>
      <c r="M2630">
        <v>56200</v>
      </c>
      <c r="N2630">
        <v>11500</v>
      </c>
      <c r="O2630">
        <v>25500</v>
      </c>
      <c r="P2630">
        <v>4500</v>
      </c>
      <c r="Q2630">
        <v>2000</v>
      </c>
      <c r="R2630">
        <v>0</v>
      </c>
      <c r="S2630">
        <v>8193</v>
      </c>
      <c r="T2630">
        <v>35000</v>
      </c>
      <c r="U2630">
        <v>36000</v>
      </c>
      <c r="V2630">
        <v>0</v>
      </c>
      <c r="W2630">
        <v>0</v>
      </c>
      <c r="X2630">
        <v>0</v>
      </c>
      <c r="Y2630">
        <v>0</v>
      </c>
      <c r="Z2630">
        <v>370142</v>
      </c>
      <c r="AA2630">
        <v>0</v>
      </c>
      <c r="AB2630">
        <v>25453</v>
      </c>
      <c r="AC2630">
        <v>143067</v>
      </c>
      <c r="AD2630">
        <v>73708</v>
      </c>
      <c r="AE2630">
        <v>25453</v>
      </c>
      <c r="AF2630">
        <v>191323</v>
      </c>
      <c r="AG2630">
        <v>0</v>
      </c>
      <c r="AH2630">
        <v>0</v>
      </c>
      <c r="AI2630">
        <v>0</v>
      </c>
      <c r="AJ2630">
        <v>58677</v>
      </c>
      <c r="AK2630">
        <v>58677</v>
      </c>
      <c r="AL2630">
        <v>0</v>
      </c>
      <c r="AM2630">
        <v>0</v>
      </c>
      <c r="AN2630">
        <v>363751</v>
      </c>
      <c r="AO2630">
        <v>1408931</v>
      </c>
      <c r="AP2630">
        <v>216776</v>
      </c>
      <c r="AQ2630">
        <v>0</v>
      </c>
      <c r="AR2630">
        <v>20000</v>
      </c>
      <c r="AS2630">
        <v>0</v>
      </c>
      <c r="AT2630">
        <v>0</v>
      </c>
      <c r="AU2630">
        <v>285550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171504</v>
      </c>
      <c r="BE2630">
        <v>1300</v>
      </c>
      <c r="BF2630">
        <v>60000</v>
      </c>
      <c r="BG2630">
        <v>35194</v>
      </c>
      <c r="BH2630">
        <v>0</v>
      </c>
      <c r="BI2630">
        <v>2856</v>
      </c>
      <c r="BJ2630">
        <v>0</v>
      </c>
      <c r="BK2630">
        <v>1660402</v>
      </c>
      <c r="BL2630">
        <v>0</v>
      </c>
      <c r="BM2630">
        <v>0</v>
      </c>
      <c r="BN2630">
        <v>0</v>
      </c>
      <c r="BO2630">
        <v>0</v>
      </c>
      <c r="BP2630">
        <v>0</v>
      </c>
      <c r="BQ2630">
        <v>0</v>
      </c>
      <c r="BR2630">
        <v>20000</v>
      </c>
      <c r="BS2630">
        <v>0</v>
      </c>
      <c r="BT2630">
        <v>0</v>
      </c>
      <c r="BU2630">
        <v>0</v>
      </c>
      <c r="BV2630">
        <v>0</v>
      </c>
      <c r="BW2630">
        <v>0</v>
      </c>
      <c r="BX2630">
        <v>0</v>
      </c>
      <c r="BY2630">
        <v>0</v>
      </c>
      <c r="BZ2630">
        <v>0</v>
      </c>
      <c r="CA2630">
        <v>0</v>
      </c>
      <c r="CB2630">
        <v>0</v>
      </c>
      <c r="CC2630">
        <v>0</v>
      </c>
      <c r="CD2630">
        <v>0</v>
      </c>
      <c r="CE2630">
        <v>0</v>
      </c>
      <c r="CF2630">
        <v>0</v>
      </c>
      <c r="CG2630">
        <v>25000</v>
      </c>
      <c r="CH2630">
        <v>572</v>
      </c>
      <c r="CI2630">
        <v>3000</v>
      </c>
      <c r="CJ2630">
        <v>2250</v>
      </c>
      <c r="CK2630">
        <v>900</v>
      </c>
      <c r="CL2630">
        <v>750</v>
      </c>
      <c r="CM2630">
        <v>3250</v>
      </c>
      <c r="CN2630">
        <v>15000</v>
      </c>
      <c r="CO2630">
        <v>750</v>
      </c>
      <c r="CP2630">
        <v>0</v>
      </c>
      <c r="CQ2630">
        <v>610000</v>
      </c>
      <c r="CR2630">
        <v>100000</v>
      </c>
      <c r="CS2630">
        <v>10000</v>
      </c>
      <c r="CT2630">
        <v>154000</v>
      </c>
      <c r="CU2630">
        <v>65000</v>
      </c>
      <c r="CV2630">
        <v>100000</v>
      </c>
      <c r="CW2630">
        <v>2288</v>
      </c>
      <c r="CX2630">
        <v>12000</v>
      </c>
      <c r="CY2630">
        <v>9000</v>
      </c>
      <c r="CZ2630">
        <v>3600</v>
      </c>
      <c r="DA2630">
        <v>3000</v>
      </c>
      <c r="DB2630">
        <v>13000</v>
      </c>
      <c r="DC2630">
        <v>60000</v>
      </c>
      <c r="DD2630">
        <v>3000</v>
      </c>
      <c r="DE2630">
        <v>140000</v>
      </c>
      <c r="DF2630">
        <v>1129975</v>
      </c>
      <c r="DG2630">
        <v>100000</v>
      </c>
      <c r="DH2630">
        <v>0</v>
      </c>
      <c r="DI2630">
        <v>171504</v>
      </c>
      <c r="DJ2630">
        <v>256218</v>
      </c>
      <c r="DK2630">
        <v>250000</v>
      </c>
      <c r="DL2630">
        <v>270000</v>
      </c>
      <c r="DM2630">
        <v>350000</v>
      </c>
      <c r="DN2630">
        <v>50000</v>
      </c>
      <c r="DO2630">
        <v>3921262</v>
      </c>
      <c r="DP2630">
        <v>317700</v>
      </c>
      <c r="DQ2630">
        <v>485596</v>
      </c>
      <c r="DR2630">
        <v>0</v>
      </c>
      <c r="DS2630">
        <v>0</v>
      </c>
    </row>
    <row r="2631" spans="1:123" x14ac:dyDescent="0.3">
      <c r="A2631" t="str">
        <f t="shared" si="41"/>
        <v>20202001</v>
      </c>
      <c r="B2631">
        <v>76</v>
      </c>
      <c r="C2631">
        <v>2020</v>
      </c>
      <c r="D2631">
        <v>200112</v>
      </c>
      <c r="E2631">
        <v>20</v>
      </c>
      <c r="F2631">
        <v>1693080</v>
      </c>
      <c r="G2631">
        <v>163116</v>
      </c>
      <c r="H2631">
        <v>550000</v>
      </c>
      <c r="I2631">
        <v>0</v>
      </c>
      <c r="J2631">
        <v>90000</v>
      </c>
      <c r="K2631">
        <v>85000</v>
      </c>
      <c r="L2631">
        <v>192500</v>
      </c>
      <c r="M2631">
        <v>56200</v>
      </c>
      <c r="N2631">
        <v>11500</v>
      </c>
      <c r="O2631">
        <v>25500</v>
      </c>
      <c r="P2631">
        <v>4500</v>
      </c>
      <c r="Q2631">
        <v>2000</v>
      </c>
      <c r="R2631">
        <v>0</v>
      </c>
      <c r="S2631">
        <v>8134</v>
      </c>
      <c r="T2631">
        <v>35000</v>
      </c>
      <c r="U2631">
        <v>36000</v>
      </c>
      <c r="V2631">
        <v>0</v>
      </c>
      <c r="W2631">
        <v>0</v>
      </c>
      <c r="X2631">
        <v>0</v>
      </c>
      <c r="Y2631">
        <v>228666</v>
      </c>
      <c r="Z2631">
        <v>0</v>
      </c>
      <c r="AA2631">
        <v>0</v>
      </c>
      <c r="AB2631">
        <v>58677</v>
      </c>
      <c r="AC2631">
        <v>38651</v>
      </c>
      <c r="AD2631">
        <v>0</v>
      </c>
      <c r="AE2631">
        <v>58564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113</v>
      </c>
      <c r="AL2631">
        <v>0</v>
      </c>
      <c r="AM2631">
        <v>0</v>
      </c>
      <c r="AN2631">
        <v>1215000</v>
      </c>
      <c r="AO2631">
        <v>380635</v>
      </c>
      <c r="AP2631">
        <v>58564</v>
      </c>
      <c r="AQ2631">
        <v>0</v>
      </c>
      <c r="AR2631">
        <v>0</v>
      </c>
      <c r="AS2631">
        <v>6000</v>
      </c>
      <c r="AT2631">
        <v>8000</v>
      </c>
      <c r="AU2631">
        <v>171504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0</v>
      </c>
      <c r="BI2631">
        <v>0</v>
      </c>
      <c r="BJ2631">
        <v>0</v>
      </c>
      <c r="BK2631">
        <v>624703</v>
      </c>
      <c r="BL2631">
        <v>0</v>
      </c>
      <c r="BM2631">
        <v>47231</v>
      </c>
      <c r="BN2631">
        <v>0</v>
      </c>
      <c r="BO2631">
        <v>0</v>
      </c>
      <c r="BP2631">
        <v>0</v>
      </c>
      <c r="BQ2631">
        <v>0</v>
      </c>
      <c r="BR2631">
        <v>0</v>
      </c>
      <c r="BS2631">
        <v>0</v>
      </c>
      <c r="BT2631">
        <v>0</v>
      </c>
      <c r="BU2631">
        <v>0</v>
      </c>
      <c r="BV2631">
        <v>0</v>
      </c>
      <c r="BW2631">
        <v>0</v>
      </c>
      <c r="BX2631">
        <v>0</v>
      </c>
      <c r="BY2631">
        <v>0</v>
      </c>
      <c r="BZ2631">
        <v>0</v>
      </c>
      <c r="CA2631">
        <v>0</v>
      </c>
      <c r="CB2631">
        <v>0</v>
      </c>
      <c r="CC2631">
        <v>0</v>
      </c>
      <c r="CD2631">
        <v>0</v>
      </c>
      <c r="CE2631">
        <v>0</v>
      </c>
      <c r="CF2631">
        <v>5262</v>
      </c>
      <c r="CG2631">
        <v>0</v>
      </c>
      <c r="CH2631">
        <v>0</v>
      </c>
      <c r="CI2631">
        <v>0</v>
      </c>
      <c r="CJ2631">
        <v>0</v>
      </c>
      <c r="CK2631">
        <v>0</v>
      </c>
      <c r="CL2631">
        <v>0</v>
      </c>
      <c r="CM2631">
        <v>0</v>
      </c>
      <c r="CN2631">
        <v>0</v>
      </c>
      <c r="CO2631">
        <v>0</v>
      </c>
      <c r="CP2631">
        <v>0</v>
      </c>
      <c r="CQ2631">
        <v>542769</v>
      </c>
      <c r="CR2631">
        <v>100000</v>
      </c>
      <c r="CS2631">
        <v>10000</v>
      </c>
      <c r="CT2631">
        <v>154000</v>
      </c>
      <c r="CU2631">
        <v>65000</v>
      </c>
      <c r="CV2631">
        <v>100000</v>
      </c>
      <c r="CW2631">
        <v>2288</v>
      </c>
      <c r="CX2631">
        <v>12000</v>
      </c>
      <c r="CY2631">
        <v>9000</v>
      </c>
      <c r="CZ2631">
        <v>3600</v>
      </c>
      <c r="DA2631">
        <v>3000</v>
      </c>
      <c r="DB2631">
        <v>13000</v>
      </c>
      <c r="DC2631">
        <v>60000</v>
      </c>
      <c r="DD2631">
        <v>3000</v>
      </c>
      <c r="DE2631">
        <v>134738</v>
      </c>
      <c r="DF2631">
        <v>849458</v>
      </c>
      <c r="DG2631">
        <v>100000</v>
      </c>
      <c r="DH2631">
        <v>0</v>
      </c>
      <c r="DI2631">
        <v>0</v>
      </c>
      <c r="DJ2631">
        <v>252698</v>
      </c>
      <c r="DK2631">
        <v>249686</v>
      </c>
      <c r="DL2631">
        <v>270000</v>
      </c>
      <c r="DM2631">
        <v>349870</v>
      </c>
      <c r="DN2631">
        <v>50000</v>
      </c>
      <c r="DO2631">
        <v>3334220</v>
      </c>
      <c r="DP2631">
        <v>317700</v>
      </c>
      <c r="DQ2631">
        <v>-452663</v>
      </c>
      <c r="DR2631">
        <v>0</v>
      </c>
      <c r="DS2631">
        <v>0</v>
      </c>
    </row>
    <row r="2632" spans="1:123" x14ac:dyDescent="0.3">
      <c r="A2632" t="str">
        <f t="shared" si="41"/>
        <v>20212002</v>
      </c>
      <c r="B2632">
        <v>76</v>
      </c>
      <c r="C2632">
        <v>2021</v>
      </c>
      <c r="D2632">
        <v>200212</v>
      </c>
      <c r="E2632">
        <v>44</v>
      </c>
      <c r="F2632">
        <v>1933596</v>
      </c>
      <c r="G2632">
        <v>163116</v>
      </c>
      <c r="H2632">
        <v>550000</v>
      </c>
      <c r="I2632">
        <v>0</v>
      </c>
      <c r="J2632">
        <v>90000</v>
      </c>
      <c r="K2632">
        <v>85000</v>
      </c>
      <c r="L2632">
        <v>205000</v>
      </c>
      <c r="M2632">
        <v>56200</v>
      </c>
      <c r="N2632">
        <v>11500</v>
      </c>
      <c r="O2632">
        <v>25500</v>
      </c>
      <c r="P2632">
        <v>4500</v>
      </c>
      <c r="Q2632">
        <v>2000</v>
      </c>
      <c r="R2632">
        <v>0</v>
      </c>
      <c r="S2632">
        <v>7945</v>
      </c>
      <c r="T2632">
        <v>35000</v>
      </c>
      <c r="U2632">
        <v>36000</v>
      </c>
      <c r="V2632">
        <v>0</v>
      </c>
      <c r="W2632">
        <v>0</v>
      </c>
      <c r="X2632">
        <v>0</v>
      </c>
      <c r="Y2632">
        <v>216355</v>
      </c>
      <c r="Z2632">
        <v>0</v>
      </c>
      <c r="AA2632">
        <v>0</v>
      </c>
      <c r="AB2632">
        <v>113</v>
      </c>
      <c r="AC2632">
        <v>86037</v>
      </c>
      <c r="AD2632">
        <v>44326</v>
      </c>
      <c r="AE2632">
        <v>113</v>
      </c>
      <c r="AF2632">
        <v>130250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1084750</v>
      </c>
      <c r="AO2632">
        <v>847294</v>
      </c>
      <c r="AP2632">
        <v>130363</v>
      </c>
      <c r="AQ2632">
        <v>0</v>
      </c>
      <c r="AR2632">
        <v>20000</v>
      </c>
      <c r="AS2632">
        <v>3000</v>
      </c>
      <c r="AT2632">
        <v>8000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0</v>
      </c>
      <c r="BI2632">
        <v>0</v>
      </c>
      <c r="BJ2632">
        <v>0</v>
      </c>
      <c r="BK2632">
        <v>1008657</v>
      </c>
      <c r="BL2632">
        <v>0</v>
      </c>
      <c r="BM2632">
        <v>39305</v>
      </c>
      <c r="BN2632">
        <v>0</v>
      </c>
      <c r="BO2632">
        <v>0</v>
      </c>
      <c r="BP2632">
        <v>0</v>
      </c>
      <c r="BQ2632">
        <v>0</v>
      </c>
      <c r="BR2632">
        <v>0</v>
      </c>
      <c r="BS2632">
        <v>0</v>
      </c>
      <c r="BT2632">
        <v>0</v>
      </c>
      <c r="BU2632">
        <v>0</v>
      </c>
      <c r="BV2632">
        <v>0</v>
      </c>
      <c r="BW2632">
        <v>0</v>
      </c>
      <c r="BX2632">
        <v>0</v>
      </c>
      <c r="BY2632">
        <v>0</v>
      </c>
      <c r="BZ2632">
        <v>0</v>
      </c>
      <c r="CA2632">
        <v>0</v>
      </c>
      <c r="CB2632">
        <v>0</v>
      </c>
      <c r="CC2632">
        <v>0</v>
      </c>
      <c r="CD2632">
        <v>0</v>
      </c>
      <c r="CE2632">
        <v>0</v>
      </c>
      <c r="CF2632">
        <v>0</v>
      </c>
      <c r="CG2632">
        <v>0</v>
      </c>
      <c r="CH2632">
        <v>0</v>
      </c>
      <c r="CI2632">
        <v>0</v>
      </c>
      <c r="CJ2632">
        <v>0</v>
      </c>
      <c r="CK2632">
        <v>0</v>
      </c>
      <c r="CL2632">
        <v>0</v>
      </c>
      <c r="CM2632">
        <v>0</v>
      </c>
      <c r="CN2632">
        <v>0</v>
      </c>
      <c r="CO2632">
        <v>0</v>
      </c>
      <c r="CP2632">
        <v>0</v>
      </c>
      <c r="CQ2632">
        <v>483464</v>
      </c>
      <c r="CR2632">
        <v>100000</v>
      </c>
      <c r="CS2632">
        <v>10000</v>
      </c>
      <c r="CT2632">
        <v>154000</v>
      </c>
      <c r="CU2632">
        <v>65000</v>
      </c>
      <c r="CV2632">
        <v>100000</v>
      </c>
      <c r="CW2632">
        <v>2288</v>
      </c>
      <c r="CX2632">
        <v>12000</v>
      </c>
      <c r="CY2632">
        <v>9000</v>
      </c>
      <c r="CZ2632">
        <v>3600</v>
      </c>
      <c r="DA2632">
        <v>3000</v>
      </c>
      <c r="DB2632">
        <v>13000</v>
      </c>
      <c r="DC2632">
        <v>60000</v>
      </c>
      <c r="DD2632">
        <v>3000</v>
      </c>
      <c r="DE2632">
        <v>139738</v>
      </c>
      <c r="DF2632">
        <v>607619</v>
      </c>
      <c r="DG2632">
        <v>100000</v>
      </c>
      <c r="DH2632">
        <v>0</v>
      </c>
      <c r="DI2632">
        <v>0</v>
      </c>
      <c r="DJ2632">
        <v>252698</v>
      </c>
      <c r="DK2632">
        <v>249686</v>
      </c>
      <c r="DL2632">
        <v>270000</v>
      </c>
      <c r="DM2632">
        <v>349870</v>
      </c>
      <c r="DN2632">
        <v>50000</v>
      </c>
      <c r="DO2632">
        <v>3037964</v>
      </c>
      <c r="DP2632">
        <v>317700</v>
      </c>
      <c r="DQ2632">
        <v>-255660</v>
      </c>
      <c r="DR2632">
        <v>0</v>
      </c>
      <c r="DS2632">
        <v>0</v>
      </c>
    </row>
    <row r="2633" spans="1:123" x14ac:dyDescent="0.3">
      <c r="A2633" t="str">
        <f t="shared" si="41"/>
        <v>20222003</v>
      </c>
      <c r="B2633">
        <v>76</v>
      </c>
      <c r="C2633">
        <v>2022</v>
      </c>
      <c r="D2633">
        <v>200312</v>
      </c>
      <c r="E2633">
        <v>50</v>
      </c>
      <c r="F2633">
        <v>1849851</v>
      </c>
      <c r="G2633">
        <v>163115</v>
      </c>
      <c r="H2633">
        <v>550000</v>
      </c>
      <c r="I2633">
        <v>0</v>
      </c>
      <c r="J2633">
        <v>60000</v>
      </c>
      <c r="K2633">
        <v>85000</v>
      </c>
      <c r="L2633">
        <v>202500</v>
      </c>
      <c r="M2633">
        <v>56200</v>
      </c>
      <c r="N2633">
        <v>11500</v>
      </c>
      <c r="O2633">
        <v>25500</v>
      </c>
      <c r="P2633">
        <v>4500</v>
      </c>
      <c r="Q2633">
        <v>2000</v>
      </c>
      <c r="R2633">
        <v>0</v>
      </c>
      <c r="S2633">
        <v>7757</v>
      </c>
      <c r="T2633">
        <v>35000</v>
      </c>
      <c r="U2633">
        <v>36000</v>
      </c>
      <c r="V2633">
        <v>0</v>
      </c>
      <c r="W2633">
        <v>0</v>
      </c>
      <c r="X2633">
        <v>0</v>
      </c>
      <c r="Y2633">
        <v>90015</v>
      </c>
      <c r="Z2633">
        <v>0</v>
      </c>
      <c r="AA2633">
        <v>0</v>
      </c>
      <c r="AB2633">
        <v>0</v>
      </c>
      <c r="AC2633">
        <v>97684</v>
      </c>
      <c r="AD2633">
        <v>50327</v>
      </c>
      <c r="AE2633">
        <v>0</v>
      </c>
      <c r="AF2633">
        <v>148011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907961</v>
      </c>
      <c r="AO2633">
        <v>961994</v>
      </c>
      <c r="AP2633">
        <v>148011</v>
      </c>
      <c r="AQ2633">
        <v>0</v>
      </c>
      <c r="AR2633">
        <v>20000</v>
      </c>
      <c r="AS2633">
        <v>3000</v>
      </c>
      <c r="AT2633">
        <v>8000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0</v>
      </c>
      <c r="BI2633">
        <v>0</v>
      </c>
      <c r="BJ2633">
        <v>0</v>
      </c>
      <c r="BK2633">
        <v>1141005</v>
      </c>
      <c r="BL2633">
        <v>0</v>
      </c>
      <c r="BM2633">
        <v>0</v>
      </c>
      <c r="BN2633">
        <v>0</v>
      </c>
      <c r="BO2633">
        <v>0</v>
      </c>
      <c r="BP2633">
        <v>0</v>
      </c>
      <c r="BQ2633">
        <v>0</v>
      </c>
      <c r="BR2633">
        <v>0</v>
      </c>
      <c r="BS2633">
        <v>0</v>
      </c>
      <c r="BT2633">
        <v>0</v>
      </c>
      <c r="BU2633">
        <v>0</v>
      </c>
      <c r="BV2633">
        <v>0</v>
      </c>
      <c r="BW2633">
        <v>0</v>
      </c>
      <c r="BX2633">
        <v>0</v>
      </c>
      <c r="BY2633">
        <v>0</v>
      </c>
      <c r="BZ2633">
        <v>0</v>
      </c>
      <c r="CA2633">
        <v>0</v>
      </c>
      <c r="CB2633">
        <v>0</v>
      </c>
      <c r="CC2633">
        <v>0</v>
      </c>
      <c r="CD2633">
        <v>0</v>
      </c>
      <c r="CE2633">
        <v>0</v>
      </c>
      <c r="CF2633">
        <v>0</v>
      </c>
      <c r="CG2633">
        <v>0</v>
      </c>
      <c r="CH2633">
        <v>0</v>
      </c>
      <c r="CI2633">
        <v>0</v>
      </c>
      <c r="CJ2633">
        <v>0</v>
      </c>
      <c r="CK2633">
        <v>0</v>
      </c>
      <c r="CL2633">
        <v>0</v>
      </c>
      <c r="CM2633">
        <v>0</v>
      </c>
      <c r="CN2633">
        <v>0</v>
      </c>
      <c r="CO2633">
        <v>0</v>
      </c>
      <c r="CP2633">
        <v>0</v>
      </c>
      <c r="CQ2633">
        <v>463464</v>
      </c>
      <c r="CR2633">
        <v>100000</v>
      </c>
      <c r="CS2633">
        <v>10000</v>
      </c>
      <c r="CT2633">
        <v>154000</v>
      </c>
      <c r="CU2633">
        <v>65000</v>
      </c>
      <c r="CV2633">
        <v>100000</v>
      </c>
      <c r="CW2633">
        <v>2288</v>
      </c>
      <c r="CX2633">
        <v>12000</v>
      </c>
      <c r="CY2633">
        <v>9000</v>
      </c>
      <c r="CZ2633">
        <v>3600</v>
      </c>
      <c r="DA2633">
        <v>3000</v>
      </c>
      <c r="DB2633">
        <v>13000</v>
      </c>
      <c r="DC2633">
        <v>60000</v>
      </c>
      <c r="DD2633">
        <v>3000</v>
      </c>
      <c r="DE2633">
        <v>140000</v>
      </c>
      <c r="DF2633">
        <v>499375</v>
      </c>
      <c r="DG2633">
        <v>100000</v>
      </c>
      <c r="DH2633">
        <v>0</v>
      </c>
      <c r="DI2633">
        <v>0</v>
      </c>
      <c r="DJ2633">
        <v>252698</v>
      </c>
      <c r="DK2633">
        <v>249686</v>
      </c>
      <c r="DL2633">
        <v>270000</v>
      </c>
      <c r="DM2633">
        <v>349870</v>
      </c>
      <c r="DN2633">
        <v>50000</v>
      </c>
      <c r="DO2633">
        <v>2909982</v>
      </c>
      <c r="DP2633">
        <v>317700</v>
      </c>
      <c r="DQ2633">
        <v>-90015</v>
      </c>
      <c r="DR2633">
        <v>0</v>
      </c>
      <c r="DS2633">
        <v>0</v>
      </c>
    </row>
    <row r="2634" spans="1:123" x14ac:dyDescent="0.3">
      <c r="A2634" t="str">
        <f t="shared" si="41"/>
        <v>20232004</v>
      </c>
      <c r="B2634">
        <v>76</v>
      </c>
      <c r="C2634">
        <v>2023</v>
      </c>
      <c r="D2634">
        <v>200412</v>
      </c>
      <c r="E2634">
        <v>36</v>
      </c>
      <c r="F2634">
        <v>1783699</v>
      </c>
      <c r="G2634">
        <v>163115</v>
      </c>
      <c r="H2634">
        <v>550000</v>
      </c>
      <c r="I2634">
        <v>0</v>
      </c>
      <c r="J2634">
        <v>90000</v>
      </c>
      <c r="K2634">
        <v>85000</v>
      </c>
      <c r="L2634">
        <v>200000</v>
      </c>
      <c r="M2634">
        <v>56200</v>
      </c>
      <c r="N2634">
        <v>11500</v>
      </c>
      <c r="O2634">
        <v>25500</v>
      </c>
      <c r="P2634">
        <v>4500</v>
      </c>
      <c r="Q2634">
        <v>2000</v>
      </c>
      <c r="R2634">
        <v>0</v>
      </c>
      <c r="S2634">
        <v>7568</v>
      </c>
      <c r="T2634">
        <v>35000</v>
      </c>
      <c r="U2634">
        <v>36000</v>
      </c>
      <c r="V2634">
        <v>0</v>
      </c>
      <c r="W2634">
        <v>0</v>
      </c>
      <c r="X2634">
        <v>0</v>
      </c>
      <c r="Y2634">
        <v>221732</v>
      </c>
      <c r="Z2634">
        <v>0</v>
      </c>
      <c r="AA2634">
        <v>0</v>
      </c>
      <c r="AB2634">
        <v>0</v>
      </c>
      <c r="AC2634">
        <v>69901</v>
      </c>
      <c r="AD2634">
        <v>0</v>
      </c>
      <c r="AE2634">
        <v>0</v>
      </c>
      <c r="AF2634">
        <v>105914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1109086</v>
      </c>
      <c r="AO2634">
        <v>688388</v>
      </c>
      <c r="AP2634">
        <v>105914</v>
      </c>
      <c r="AQ2634">
        <v>0</v>
      </c>
      <c r="AR2634">
        <v>11949</v>
      </c>
      <c r="AS2634">
        <v>3000</v>
      </c>
      <c r="AT2634">
        <v>8000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0</v>
      </c>
      <c r="BI2634">
        <v>0</v>
      </c>
      <c r="BJ2634">
        <v>0</v>
      </c>
      <c r="BK2634">
        <v>817251</v>
      </c>
      <c r="BL2634">
        <v>0</v>
      </c>
      <c r="BM2634">
        <v>56477</v>
      </c>
      <c r="BN2634">
        <v>0</v>
      </c>
      <c r="BO2634">
        <v>0</v>
      </c>
      <c r="BP2634">
        <v>0</v>
      </c>
      <c r="BQ2634">
        <v>0</v>
      </c>
      <c r="BR2634">
        <v>0</v>
      </c>
      <c r="BS2634">
        <v>0</v>
      </c>
      <c r="BT2634">
        <v>0</v>
      </c>
      <c r="BU2634">
        <v>0</v>
      </c>
      <c r="BV2634">
        <v>0</v>
      </c>
      <c r="BW2634">
        <v>0</v>
      </c>
      <c r="BX2634">
        <v>0</v>
      </c>
      <c r="BY2634">
        <v>0</v>
      </c>
      <c r="BZ2634">
        <v>0</v>
      </c>
      <c r="CA2634">
        <v>0</v>
      </c>
      <c r="CB2634">
        <v>0</v>
      </c>
      <c r="CC2634">
        <v>0</v>
      </c>
      <c r="CD2634">
        <v>0</v>
      </c>
      <c r="CE2634">
        <v>0</v>
      </c>
      <c r="CF2634">
        <v>0</v>
      </c>
      <c r="CG2634">
        <v>0</v>
      </c>
      <c r="CH2634">
        <v>0</v>
      </c>
      <c r="CI2634">
        <v>0</v>
      </c>
      <c r="CJ2634">
        <v>0</v>
      </c>
      <c r="CK2634">
        <v>0</v>
      </c>
      <c r="CL2634">
        <v>0</v>
      </c>
      <c r="CM2634">
        <v>0</v>
      </c>
      <c r="CN2634">
        <v>0</v>
      </c>
      <c r="CO2634">
        <v>0</v>
      </c>
      <c r="CP2634">
        <v>0</v>
      </c>
      <c r="CQ2634">
        <v>386988</v>
      </c>
      <c r="CR2634">
        <v>100000</v>
      </c>
      <c r="CS2634">
        <v>10000</v>
      </c>
      <c r="CT2634">
        <v>154000</v>
      </c>
      <c r="CU2634">
        <v>65000</v>
      </c>
      <c r="CV2634">
        <v>100000</v>
      </c>
      <c r="CW2634">
        <v>2288</v>
      </c>
      <c r="CX2634">
        <v>12000</v>
      </c>
      <c r="CY2634">
        <v>9000</v>
      </c>
      <c r="CZ2634">
        <v>3600</v>
      </c>
      <c r="DA2634">
        <v>3000</v>
      </c>
      <c r="DB2634">
        <v>13000</v>
      </c>
      <c r="DC2634">
        <v>60000</v>
      </c>
      <c r="DD2634">
        <v>3000</v>
      </c>
      <c r="DE2634">
        <v>140000</v>
      </c>
      <c r="DF2634">
        <v>262662</v>
      </c>
      <c r="DG2634">
        <v>100000</v>
      </c>
      <c r="DH2634">
        <v>0</v>
      </c>
      <c r="DI2634">
        <v>0</v>
      </c>
      <c r="DJ2634">
        <v>252698</v>
      </c>
      <c r="DK2634">
        <v>249686</v>
      </c>
      <c r="DL2634">
        <v>270000</v>
      </c>
      <c r="DM2634">
        <v>349870</v>
      </c>
      <c r="DN2634">
        <v>50000</v>
      </c>
      <c r="DO2634">
        <v>2596792</v>
      </c>
      <c r="DP2634">
        <v>317700</v>
      </c>
      <c r="DQ2634">
        <v>-278209</v>
      </c>
      <c r="DR2634">
        <v>0</v>
      </c>
      <c r="DS2634">
        <v>0</v>
      </c>
    </row>
    <row r="2635" spans="1:123" x14ac:dyDescent="0.3">
      <c r="A2635" t="str">
        <f t="shared" si="41"/>
        <v>20242005</v>
      </c>
      <c r="B2635">
        <v>76</v>
      </c>
      <c r="C2635">
        <v>2024</v>
      </c>
      <c r="D2635">
        <v>200512</v>
      </c>
      <c r="E2635">
        <v>55</v>
      </c>
      <c r="F2635">
        <v>1506117</v>
      </c>
      <c r="G2635">
        <v>163114</v>
      </c>
      <c r="H2635">
        <v>550000</v>
      </c>
      <c r="I2635">
        <v>0</v>
      </c>
      <c r="J2635">
        <v>90000</v>
      </c>
      <c r="K2635">
        <v>85000</v>
      </c>
      <c r="L2635">
        <v>200000</v>
      </c>
      <c r="M2635">
        <v>56200</v>
      </c>
      <c r="N2635">
        <v>11500</v>
      </c>
      <c r="O2635">
        <v>25500</v>
      </c>
      <c r="P2635">
        <v>4500</v>
      </c>
      <c r="Q2635">
        <v>2000</v>
      </c>
      <c r="R2635">
        <v>0</v>
      </c>
      <c r="S2635">
        <v>7380</v>
      </c>
      <c r="T2635">
        <v>35000</v>
      </c>
      <c r="U2635">
        <v>36000</v>
      </c>
      <c r="V2635">
        <v>0</v>
      </c>
      <c r="W2635">
        <v>0</v>
      </c>
      <c r="X2635">
        <v>0</v>
      </c>
      <c r="Y2635">
        <v>0</v>
      </c>
      <c r="Z2635">
        <v>60895</v>
      </c>
      <c r="AA2635">
        <v>0</v>
      </c>
      <c r="AB2635">
        <v>0</v>
      </c>
      <c r="AC2635">
        <v>106098</v>
      </c>
      <c r="AD2635">
        <v>54662</v>
      </c>
      <c r="AE2635">
        <v>0</v>
      </c>
      <c r="AF2635">
        <v>160760</v>
      </c>
      <c r="AG2635">
        <v>0</v>
      </c>
      <c r="AH2635">
        <v>0</v>
      </c>
      <c r="AI2635">
        <v>0</v>
      </c>
      <c r="AJ2635">
        <v>59798</v>
      </c>
      <c r="AK2635">
        <v>59798</v>
      </c>
      <c r="AL2635">
        <v>0</v>
      </c>
      <c r="AM2635">
        <v>0</v>
      </c>
      <c r="AN2635">
        <v>711626</v>
      </c>
      <c r="AO2635">
        <v>1044857</v>
      </c>
      <c r="AP2635">
        <v>160760</v>
      </c>
      <c r="AQ2635">
        <v>0</v>
      </c>
      <c r="AR2635">
        <v>20000</v>
      </c>
      <c r="AS2635">
        <v>3000</v>
      </c>
      <c r="AT2635">
        <v>8000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0</v>
      </c>
      <c r="BI2635">
        <v>0</v>
      </c>
      <c r="BJ2635">
        <v>0</v>
      </c>
      <c r="BK2635">
        <v>1236617</v>
      </c>
      <c r="BL2635">
        <v>0</v>
      </c>
      <c r="BM2635">
        <v>0</v>
      </c>
      <c r="BN2635">
        <v>0</v>
      </c>
      <c r="BO2635">
        <v>0</v>
      </c>
      <c r="BP2635">
        <v>0</v>
      </c>
      <c r="BQ2635">
        <v>0</v>
      </c>
      <c r="BR2635">
        <v>243012</v>
      </c>
      <c r="BS2635">
        <v>0</v>
      </c>
      <c r="BT2635">
        <v>0</v>
      </c>
      <c r="BU2635">
        <v>0</v>
      </c>
      <c r="BV2635">
        <v>0</v>
      </c>
      <c r="BW2635">
        <v>0</v>
      </c>
      <c r="BX2635">
        <v>0</v>
      </c>
      <c r="BY2635">
        <v>0</v>
      </c>
      <c r="BZ2635">
        <v>0</v>
      </c>
      <c r="CA2635">
        <v>0</v>
      </c>
      <c r="CB2635">
        <v>0</v>
      </c>
      <c r="CC2635">
        <v>0</v>
      </c>
      <c r="CD2635">
        <v>0</v>
      </c>
      <c r="CE2635">
        <v>0</v>
      </c>
      <c r="CF2635">
        <v>0</v>
      </c>
      <c r="CG2635">
        <v>0</v>
      </c>
      <c r="CH2635">
        <v>0</v>
      </c>
      <c r="CI2635">
        <v>0</v>
      </c>
      <c r="CJ2635">
        <v>0</v>
      </c>
      <c r="CK2635">
        <v>0</v>
      </c>
      <c r="CL2635">
        <v>0</v>
      </c>
      <c r="CM2635">
        <v>0</v>
      </c>
      <c r="CN2635">
        <v>0</v>
      </c>
      <c r="CO2635">
        <v>0</v>
      </c>
      <c r="CP2635">
        <v>0</v>
      </c>
      <c r="CQ2635">
        <v>610000</v>
      </c>
      <c r="CR2635">
        <v>100000</v>
      </c>
      <c r="CS2635">
        <v>10000</v>
      </c>
      <c r="CT2635">
        <v>154000</v>
      </c>
      <c r="CU2635">
        <v>65000</v>
      </c>
      <c r="CV2635">
        <v>100000</v>
      </c>
      <c r="CW2635">
        <v>2288</v>
      </c>
      <c r="CX2635">
        <v>12000</v>
      </c>
      <c r="CY2635">
        <v>9000</v>
      </c>
      <c r="CZ2635">
        <v>3600</v>
      </c>
      <c r="DA2635">
        <v>3000</v>
      </c>
      <c r="DB2635">
        <v>13000</v>
      </c>
      <c r="DC2635">
        <v>60000</v>
      </c>
      <c r="DD2635">
        <v>3000</v>
      </c>
      <c r="DE2635">
        <v>140000</v>
      </c>
      <c r="DF2635">
        <v>315677</v>
      </c>
      <c r="DG2635">
        <v>100000</v>
      </c>
      <c r="DH2635">
        <v>0</v>
      </c>
      <c r="DI2635">
        <v>0</v>
      </c>
      <c r="DJ2635">
        <v>252698</v>
      </c>
      <c r="DK2635">
        <v>249686</v>
      </c>
      <c r="DL2635">
        <v>270000</v>
      </c>
      <c r="DM2635">
        <v>349870</v>
      </c>
      <c r="DN2635">
        <v>50000</v>
      </c>
      <c r="DO2635">
        <v>2932618</v>
      </c>
      <c r="DP2635">
        <v>317700</v>
      </c>
      <c r="DQ2635">
        <v>363706</v>
      </c>
      <c r="DR2635">
        <v>0</v>
      </c>
      <c r="DS2635">
        <v>0</v>
      </c>
    </row>
    <row r="2636" spans="1:123" x14ac:dyDescent="0.3">
      <c r="A2636" t="str">
        <f t="shared" si="41"/>
        <v>20252006</v>
      </c>
      <c r="B2636">
        <v>76</v>
      </c>
      <c r="C2636">
        <v>2025</v>
      </c>
      <c r="D2636">
        <v>200612</v>
      </c>
      <c r="E2636">
        <v>69</v>
      </c>
      <c r="F2636">
        <v>1745347</v>
      </c>
      <c r="G2636">
        <v>163114</v>
      </c>
      <c r="H2636">
        <v>550000</v>
      </c>
      <c r="I2636">
        <v>0</v>
      </c>
      <c r="J2636">
        <v>90000</v>
      </c>
      <c r="K2636">
        <v>85000</v>
      </c>
      <c r="L2636">
        <v>200000</v>
      </c>
      <c r="M2636">
        <v>56200</v>
      </c>
      <c r="N2636">
        <v>11500</v>
      </c>
      <c r="O2636">
        <v>25500</v>
      </c>
      <c r="P2636">
        <v>4500</v>
      </c>
      <c r="Q2636">
        <v>2000</v>
      </c>
      <c r="R2636">
        <v>0</v>
      </c>
      <c r="S2636">
        <v>7191</v>
      </c>
      <c r="T2636">
        <v>35000</v>
      </c>
      <c r="U2636">
        <v>36000</v>
      </c>
      <c r="V2636">
        <v>0</v>
      </c>
      <c r="W2636">
        <v>0</v>
      </c>
      <c r="X2636">
        <v>0</v>
      </c>
      <c r="Y2636">
        <v>0</v>
      </c>
      <c r="Z2636">
        <v>323374</v>
      </c>
      <c r="AA2636">
        <v>0</v>
      </c>
      <c r="AB2636">
        <v>59798</v>
      </c>
      <c r="AC2636">
        <v>134200</v>
      </c>
      <c r="AD2636">
        <v>69140</v>
      </c>
      <c r="AE2636">
        <v>59798</v>
      </c>
      <c r="AF2636">
        <v>143541</v>
      </c>
      <c r="AG2636">
        <v>0</v>
      </c>
      <c r="AH2636">
        <v>0</v>
      </c>
      <c r="AI2636">
        <v>0</v>
      </c>
      <c r="AJ2636">
        <v>106459</v>
      </c>
      <c r="AK2636">
        <v>106459</v>
      </c>
      <c r="AL2636">
        <v>0</v>
      </c>
      <c r="AM2636">
        <v>0</v>
      </c>
      <c r="AN2636">
        <v>419517</v>
      </c>
      <c r="AO2636">
        <v>1321604</v>
      </c>
      <c r="AP2636">
        <v>203340</v>
      </c>
      <c r="AQ2636">
        <v>0</v>
      </c>
      <c r="AR2636">
        <v>20000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0</v>
      </c>
      <c r="BI2636">
        <v>0</v>
      </c>
      <c r="BJ2636">
        <v>0</v>
      </c>
      <c r="BK2636">
        <v>1544944</v>
      </c>
      <c r="BL2636">
        <v>0</v>
      </c>
      <c r="BM2636">
        <v>0</v>
      </c>
      <c r="BN2636">
        <v>0</v>
      </c>
      <c r="BO2636">
        <v>0</v>
      </c>
      <c r="BP2636">
        <v>0</v>
      </c>
      <c r="BQ2636">
        <v>0</v>
      </c>
      <c r="BR2636">
        <v>20000</v>
      </c>
      <c r="BS2636">
        <v>0</v>
      </c>
      <c r="BT2636">
        <v>0</v>
      </c>
      <c r="BU2636">
        <v>0</v>
      </c>
      <c r="BV2636">
        <v>0</v>
      </c>
      <c r="BW2636">
        <v>0</v>
      </c>
      <c r="BX2636">
        <v>0</v>
      </c>
      <c r="BY2636">
        <v>0</v>
      </c>
      <c r="BZ2636">
        <v>0</v>
      </c>
      <c r="CA2636">
        <v>0</v>
      </c>
      <c r="CB2636">
        <v>0</v>
      </c>
      <c r="CC2636">
        <v>0</v>
      </c>
      <c r="CD2636">
        <v>0</v>
      </c>
      <c r="CE2636">
        <v>0</v>
      </c>
      <c r="CF2636">
        <v>0</v>
      </c>
      <c r="CG2636">
        <v>0</v>
      </c>
      <c r="CH2636">
        <v>0</v>
      </c>
      <c r="CI2636">
        <v>0</v>
      </c>
      <c r="CJ2636">
        <v>0</v>
      </c>
      <c r="CK2636">
        <v>0</v>
      </c>
      <c r="CL2636">
        <v>0</v>
      </c>
      <c r="CM2636">
        <v>0</v>
      </c>
      <c r="CN2636">
        <v>0</v>
      </c>
      <c r="CO2636">
        <v>0</v>
      </c>
      <c r="CP2636">
        <v>0</v>
      </c>
      <c r="CQ2636">
        <v>610000</v>
      </c>
      <c r="CR2636">
        <v>100000</v>
      </c>
      <c r="CS2636">
        <v>10000</v>
      </c>
      <c r="CT2636">
        <v>154000</v>
      </c>
      <c r="CU2636">
        <v>65000</v>
      </c>
      <c r="CV2636">
        <v>100000</v>
      </c>
      <c r="CW2636">
        <v>2288</v>
      </c>
      <c r="CX2636">
        <v>12000</v>
      </c>
      <c r="CY2636">
        <v>9000</v>
      </c>
      <c r="CZ2636">
        <v>3600</v>
      </c>
      <c r="DA2636">
        <v>3000</v>
      </c>
      <c r="DB2636">
        <v>13000</v>
      </c>
      <c r="DC2636">
        <v>60000</v>
      </c>
      <c r="DD2636">
        <v>3000</v>
      </c>
      <c r="DE2636">
        <v>140000</v>
      </c>
      <c r="DF2636">
        <v>626627</v>
      </c>
      <c r="DG2636">
        <v>100000</v>
      </c>
      <c r="DH2636">
        <v>0</v>
      </c>
      <c r="DI2636">
        <v>0</v>
      </c>
      <c r="DJ2636">
        <v>252698</v>
      </c>
      <c r="DK2636">
        <v>249686</v>
      </c>
      <c r="DL2636">
        <v>270000</v>
      </c>
      <c r="DM2636">
        <v>349870</v>
      </c>
      <c r="DN2636">
        <v>50000</v>
      </c>
      <c r="DO2636">
        <v>3290228</v>
      </c>
      <c r="DP2636">
        <v>317700</v>
      </c>
      <c r="DQ2636">
        <v>449832</v>
      </c>
      <c r="DR2636">
        <v>0</v>
      </c>
      <c r="DS2636">
        <v>0</v>
      </c>
    </row>
    <row r="2637" spans="1:123" x14ac:dyDescent="0.3">
      <c r="A2637" t="str">
        <f t="shared" si="41"/>
        <v>20262007</v>
      </c>
      <c r="B2637">
        <v>76</v>
      </c>
      <c r="C2637">
        <v>2026</v>
      </c>
      <c r="D2637">
        <v>200712</v>
      </c>
      <c r="E2637">
        <v>33</v>
      </c>
      <c r="F2637">
        <v>1923394</v>
      </c>
      <c r="G2637">
        <v>163110</v>
      </c>
      <c r="H2637">
        <v>550000</v>
      </c>
      <c r="I2637">
        <v>0</v>
      </c>
      <c r="J2637">
        <v>120000</v>
      </c>
      <c r="K2637">
        <v>85000</v>
      </c>
      <c r="L2637">
        <v>200000</v>
      </c>
      <c r="M2637">
        <v>56200</v>
      </c>
      <c r="N2637">
        <v>11500</v>
      </c>
      <c r="O2637">
        <v>25500</v>
      </c>
      <c r="P2637">
        <v>4500</v>
      </c>
      <c r="Q2637">
        <v>2000</v>
      </c>
      <c r="R2637">
        <v>0</v>
      </c>
      <c r="S2637">
        <v>7002</v>
      </c>
      <c r="T2637">
        <v>35000</v>
      </c>
      <c r="U2637">
        <v>36000</v>
      </c>
      <c r="V2637">
        <v>0</v>
      </c>
      <c r="W2637">
        <v>0</v>
      </c>
      <c r="X2637">
        <v>0</v>
      </c>
      <c r="Y2637">
        <v>192298</v>
      </c>
      <c r="Z2637">
        <v>0</v>
      </c>
      <c r="AA2637">
        <v>0</v>
      </c>
      <c r="AB2637">
        <v>106459</v>
      </c>
      <c r="AC2637">
        <v>63111</v>
      </c>
      <c r="AD2637">
        <v>0</v>
      </c>
      <c r="AE2637">
        <v>95626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10833</v>
      </c>
      <c r="AL2637">
        <v>0</v>
      </c>
      <c r="AM2637">
        <v>0</v>
      </c>
      <c r="AN2637">
        <v>1215000</v>
      </c>
      <c r="AO2637">
        <v>621519</v>
      </c>
      <c r="AP2637">
        <v>95626</v>
      </c>
      <c r="AQ2637">
        <v>0</v>
      </c>
      <c r="AR2637">
        <v>8360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0</v>
      </c>
      <c r="BI2637">
        <v>0</v>
      </c>
      <c r="BJ2637">
        <v>0</v>
      </c>
      <c r="BK2637">
        <v>725505</v>
      </c>
      <c r="BL2637">
        <v>0</v>
      </c>
      <c r="BM2637">
        <v>181999</v>
      </c>
      <c r="BN2637">
        <v>0</v>
      </c>
      <c r="BO2637">
        <v>0</v>
      </c>
      <c r="BP2637">
        <v>0</v>
      </c>
      <c r="BQ2637">
        <v>0</v>
      </c>
      <c r="BR2637">
        <v>0</v>
      </c>
      <c r="BS2637">
        <v>0</v>
      </c>
      <c r="BT2637">
        <v>0</v>
      </c>
      <c r="BU2637">
        <v>0</v>
      </c>
      <c r="BV2637">
        <v>0</v>
      </c>
      <c r="BW2637">
        <v>0</v>
      </c>
      <c r="BX2637">
        <v>0</v>
      </c>
      <c r="BY2637">
        <v>0</v>
      </c>
      <c r="BZ2637">
        <v>0</v>
      </c>
      <c r="CA2637">
        <v>0</v>
      </c>
      <c r="CB2637">
        <v>0</v>
      </c>
      <c r="CC2637">
        <v>0</v>
      </c>
      <c r="CD2637">
        <v>0</v>
      </c>
      <c r="CE2637">
        <v>0</v>
      </c>
      <c r="CF2637">
        <v>0</v>
      </c>
      <c r="CG2637">
        <v>0</v>
      </c>
      <c r="CH2637">
        <v>0</v>
      </c>
      <c r="CI2637">
        <v>0</v>
      </c>
      <c r="CJ2637">
        <v>0</v>
      </c>
      <c r="CK2637">
        <v>0</v>
      </c>
      <c r="CL2637">
        <v>0</v>
      </c>
      <c r="CM2637">
        <v>0</v>
      </c>
      <c r="CN2637">
        <v>0</v>
      </c>
      <c r="CO2637">
        <v>0</v>
      </c>
      <c r="CP2637">
        <v>0</v>
      </c>
      <c r="CQ2637">
        <v>408001</v>
      </c>
      <c r="CR2637">
        <v>100000</v>
      </c>
      <c r="CS2637">
        <v>10000</v>
      </c>
      <c r="CT2637">
        <v>154000</v>
      </c>
      <c r="CU2637">
        <v>65000</v>
      </c>
      <c r="CV2637">
        <v>100000</v>
      </c>
      <c r="CW2637">
        <v>2288</v>
      </c>
      <c r="CX2637">
        <v>12000</v>
      </c>
      <c r="CY2637">
        <v>9000</v>
      </c>
      <c r="CZ2637">
        <v>3600</v>
      </c>
      <c r="DA2637">
        <v>3000</v>
      </c>
      <c r="DB2637">
        <v>13000</v>
      </c>
      <c r="DC2637">
        <v>60000</v>
      </c>
      <c r="DD2637">
        <v>3000</v>
      </c>
      <c r="DE2637">
        <v>140000</v>
      </c>
      <c r="DF2637">
        <v>399847</v>
      </c>
      <c r="DG2637">
        <v>100000</v>
      </c>
      <c r="DH2637">
        <v>0</v>
      </c>
      <c r="DI2637">
        <v>0</v>
      </c>
      <c r="DJ2637">
        <v>252698</v>
      </c>
      <c r="DK2637">
        <v>249686</v>
      </c>
      <c r="DL2637">
        <v>270000</v>
      </c>
      <c r="DM2637">
        <v>349870</v>
      </c>
      <c r="DN2637">
        <v>50000</v>
      </c>
      <c r="DO2637">
        <v>2765823</v>
      </c>
      <c r="DP2637">
        <v>317700</v>
      </c>
      <c r="DQ2637">
        <v>-374297</v>
      </c>
      <c r="DR2637">
        <v>0</v>
      </c>
      <c r="DS2637">
        <v>0</v>
      </c>
    </row>
    <row r="2638" spans="1:123" x14ac:dyDescent="0.3">
      <c r="A2638" t="str">
        <f t="shared" si="41"/>
        <v>20272008</v>
      </c>
      <c r="B2638">
        <v>76</v>
      </c>
      <c r="C2638">
        <v>2027</v>
      </c>
      <c r="D2638">
        <v>200812</v>
      </c>
      <c r="E2638">
        <v>32</v>
      </c>
      <c r="F2638">
        <v>2075951</v>
      </c>
      <c r="G2638">
        <v>163106</v>
      </c>
      <c r="H2638">
        <v>550000</v>
      </c>
      <c r="I2638">
        <v>0</v>
      </c>
      <c r="J2638">
        <v>90000</v>
      </c>
      <c r="K2638">
        <v>85000</v>
      </c>
      <c r="L2638">
        <v>200000</v>
      </c>
      <c r="M2638">
        <v>56200</v>
      </c>
      <c r="N2638">
        <v>11500</v>
      </c>
      <c r="O2638">
        <v>25500</v>
      </c>
      <c r="P2638">
        <v>4500</v>
      </c>
      <c r="Q2638">
        <v>2000</v>
      </c>
      <c r="R2638">
        <v>0</v>
      </c>
      <c r="S2638">
        <v>6814</v>
      </c>
      <c r="T2638">
        <v>35000</v>
      </c>
      <c r="U2638">
        <v>36000</v>
      </c>
      <c r="V2638">
        <v>0</v>
      </c>
      <c r="W2638">
        <v>0</v>
      </c>
      <c r="X2638">
        <v>0</v>
      </c>
      <c r="Y2638">
        <v>222486</v>
      </c>
      <c r="Z2638">
        <v>0</v>
      </c>
      <c r="AA2638">
        <v>0</v>
      </c>
      <c r="AB2638">
        <v>10833</v>
      </c>
      <c r="AC2638">
        <v>61470</v>
      </c>
      <c r="AD2638">
        <v>0</v>
      </c>
      <c r="AE2638">
        <v>10833</v>
      </c>
      <c r="AF2638">
        <v>82307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1132693</v>
      </c>
      <c r="AO2638">
        <v>605361</v>
      </c>
      <c r="AP2638">
        <v>93140</v>
      </c>
      <c r="AQ2638">
        <v>0</v>
      </c>
      <c r="AR2638">
        <v>7493</v>
      </c>
      <c r="AS2638">
        <v>0</v>
      </c>
      <c r="AT2638">
        <v>0</v>
      </c>
      <c r="AU2638">
        <v>0</v>
      </c>
      <c r="AV2638">
        <v>39806</v>
      </c>
      <c r="AW2638">
        <v>0</v>
      </c>
      <c r="AX2638">
        <v>40981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0</v>
      </c>
      <c r="BI2638">
        <v>0</v>
      </c>
      <c r="BJ2638">
        <v>0</v>
      </c>
      <c r="BK2638">
        <v>786780</v>
      </c>
      <c r="BL2638">
        <v>0</v>
      </c>
      <c r="BM2638">
        <v>176667</v>
      </c>
      <c r="BN2638">
        <v>0</v>
      </c>
      <c r="BO2638">
        <v>0</v>
      </c>
      <c r="BP2638">
        <v>100000</v>
      </c>
      <c r="BQ2638">
        <v>10000</v>
      </c>
      <c r="BR2638">
        <v>0</v>
      </c>
      <c r="BS2638">
        <v>0</v>
      </c>
      <c r="BT2638">
        <v>0</v>
      </c>
      <c r="BU2638">
        <v>0</v>
      </c>
      <c r="BV2638">
        <v>0</v>
      </c>
      <c r="BW2638">
        <v>0</v>
      </c>
      <c r="BX2638">
        <v>0</v>
      </c>
      <c r="BY2638">
        <v>0</v>
      </c>
      <c r="BZ2638">
        <v>0</v>
      </c>
      <c r="CA2638">
        <v>0</v>
      </c>
      <c r="CB2638">
        <v>0</v>
      </c>
      <c r="CC2638">
        <v>0</v>
      </c>
      <c r="CD2638">
        <v>0</v>
      </c>
      <c r="CE2638">
        <v>0</v>
      </c>
      <c r="CF2638">
        <v>68917</v>
      </c>
      <c r="CG2638">
        <v>0</v>
      </c>
      <c r="CH2638">
        <v>0</v>
      </c>
      <c r="CI2638">
        <v>0</v>
      </c>
      <c r="CJ2638">
        <v>0</v>
      </c>
      <c r="CK2638">
        <v>0</v>
      </c>
      <c r="CL2638">
        <v>0</v>
      </c>
      <c r="CM2638">
        <v>0</v>
      </c>
      <c r="CN2638">
        <v>0</v>
      </c>
      <c r="CO2638">
        <v>0</v>
      </c>
      <c r="CP2638">
        <v>0</v>
      </c>
      <c r="CQ2638">
        <v>211334</v>
      </c>
      <c r="CR2638">
        <v>0</v>
      </c>
      <c r="CS2638">
        <v>0</v>
      </c>
      <c r="CT2638">
        <v>154000</v>
      </c>
      <c r="CU2638">
        <v>65000</v>
      </c>
      <c r="CV2638">
        <v>100000</v>
      </c>
      <c r="CW2638">
        <v>2288</v>
      </c>
      <c r="CX2638">
        <v>12000</v>
      </c>
      <c r="CY2638">
        <v>9000</v>
      </c>
      <c r="CZ2638">
        <v>3600</v>
      </c>
      <c r="DA2638">
        <v>3000</v>
      </c>
      <c r="DB2638">
        <v>13000</v>
      </c>
      <c r="DC2638">
        <v>60000</v>
      </c>
      <c r="DD2638">
        <v>3000</v>
      </c>
      <c r="DE2638">
        <v>71083</v>
      </c>
      <c r="DF2638">
        <v>165365</v>
      </c>
      <c r="DG2638">
        <v>100000</v>
      </c>
      <c r="DH2638">
        <v>0</v>
      </c>
      <c r="DI2638">
        <v>0</v>
      </c>
      <c r="DJ2638">
        <v>211718</v>
      </c>
      <c r="DK2638">
        <v>249686</v>
      </c>
      <c r="DL2638">
        <v>270000</v>
      </c>
      <c r="DM2638">
        <v>310064</v>
      </c>
      <c r="DN2638">
        <v>50000</v>
      </c>
      <c r="DO2638">
        <v>2064138</v>
      </c>
      <c r="DP2638">
        <v>317700</v>
      </c>
      <c r="DQ2638">
        <v>-658856</v>
      </c>
      <c r="DR2638">
        <v>0</v>
      </c>
      <c r="DS2638">
        <v>0</v>
      </c>
    </row>
    <row r="2639" spans="1:123" x14ac:dyDescent="0.3">
      <c r="A2639" t="str">
        <f t="shared" si="41"/>
        <v>20282009</v>
      </c>
      <c r="B2639">
        <v>76</v>
      </c>
      <c r="C2639">
        <v>2028</v>
      </c>
      <c r="D2639">
        <v>200912</v>
      </c>
      <c r="E2639">
        <v>37</v>
      </c>
      <c r="F2639">
        <v>2086257</v>
      </c>
      <c r="G2639">
        <v>163102</v>
      </c>
      <c r="H2639">
        <v>550000</v>
      </c>
      <c r="I2639">
        <v>0</v>
      </c>
      <c r="J2639">
        <v>90000</v>
      </c>
      <c r="K2639">
        <v>85000</v>
      </c>
      <c r="L2639">
        <v>200000</v>
      </c>
      <c r="M2639">
        <v>56200</v>
      </c>
      <c r="N2639">
        <v>11500</v>
      </c>
      <c r="O2639">
        <v>25500</v>
      </c>
      <c r="P2639">
        <v>4500</v>
      </c>
      <c r="Q2639">
        <v>2000</v>
      </c>
      <c r="R2639">
        <v>0</v>
      </c>
      <c r="S2639">
        <v>6625</v>
      </c>
      <c r="T2639">
        <v>35000</v>
      </c>
      <c r="U2639">
        <v>36000</v>
      </c>
      <c r="V2639">
        <v>0</v>
      </c>
      <c r="W2639">
        <v>0</v>
      </c>
      <c r="X2639">
        <v>25000</v>
      </c>
      <c r="Y2639">
        <v>160404</v>
      </c>
      <c r="Z2639">
        <v>0</v>
      </c>
      <c r="AA2639">
        <v>0</v>
      </c>
      <c r="AB2639">
        <v>0</v>
      </c>
      <c r="AC2639">
        <v>71879</v>
      </c>
      <c r="AD2639">
        <v>0</v>
      </c>
      <c r="AE2639">
        <v>0</v>
      </c>
      <c r="AF2639">
        <v>108911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1068818</v>
      </c>
      <c r="AO2639">
        <v>707866</v>
      </c>
      <c r="AP2639">
        <v>108911</v>
      </c>
      <c r="AQ2639">
        <v>0</v>
      </c>
      <c r="AR2639">
        <v>12995</v>
      </c>
      <c r="AS2639">
        <v>0</v>
      </c>
      <c r="AT2639">
        <v>0</v>
      </c>
      <c r="AU2639">
        <v>0</v>
      </c>
      <c r="AV2639">
        <v>75000</v>
      </c>
      <c r="AW2639">
        <v>8270</v>
      </c>
      <c r="AX2639">
        <v>43890</v>
      </c>
      <c r="AY2639">
        <v>0</v>
      </c>
      <c r="AZ2639">
        <v>22000</v>
      </c>
      <c r="BA2639">
        <v>25000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0</v>
      </c>
      <c r="BI2639">
        <v>0</v>
      </c>
      <c r="BJ2639">
        <v>0</v>
      </c>
      <c r="BK2639">
        <v>1003932</v>
      </c>
      <c r="BL2639">
        <v>0</v>
      </c>
      <c r="BM2639">
        <v>156667</v>
      </c>
      <c r="BN2639">
        <v>0</v>
      </c>
      <c r="BO2639">
        <v>0</v>
      </c>
      <c r="BP2639">
        <v>0</v>
      </c>
      <c r="BQ2639">
        <v>0</v>
      </c>
      <c r="BR2639">
        <v>0</v>
      </c>
      <c r="BS2639">
        <v>0</v>
      </c>
      <c r="BT2639">
        <v>0</v>
      </c>
      <c r="BU2639">
        <v>0</v>
      </c>
      <c r="BV2639">
        <v>0</v>
      </c>
      <c r="BW2639">
        <v>18722</v>
      </c>
      <c r="BX2639">
        <v>409</v>
      </c>
      <c r="BY2639">
        <v>2148</v>
      </c>
      <c r="BZ2639">
        <v>1611</v>
      </c>
      <c r="CA2639">
        <v>644</v>
      </c>
      <c r="CB2639">
        <v>537</v>
      </c>
      <c r="CC2639">
        <v>2328</v>
      </c>
      <c r="CD2639">
        <v>10741</v>
      </c>
      <c r="CE2639">
        <v>537</v>
      </c>
      <c r="CF2639">
        <v>18265</v>
      </c>
      <c r="CG2639">
        <v>0</v>
      </c>
      <c r="CH2639">
        <v>0</v>
      </c>
      <c r="CI2639">
        <v>0</v>
      </c>
      <c r="CJ2639">
        <v>0</v>
      </c>
      <c r="CK2639">
        <v>0</v>
      </c>
      <c r="CL2639">
        <v>0</v>
      </c>
      <c r="CM2639">
        <v>0</v>
      </c>
      <c r="CN2639">
        <v>0</v>
      </c>
      <c r="CO2639">
        <v>0</v>
      </c>
      <c r="CP2639">
        <v>0</v>
      </c>
      <c r="CQ2639">
        <v>34668</v>
      </c>
      <c r="CR2639">
        <v>0</v>
      </c>
      <c r="CS2639">
        <v>0</v>
      </c>
      <c r="CT2639">
        <v>154000</v>
      </c>
      <c r="CU2639">
        <v>65000</v>
      </c>
      <c r="CV2639">
        <v>81278</v>
      </c>
      <c r="CW2639">
        <v>1879</v>
      </c>
      <c r="CX2639">
        <v>9852</v>
      </c>
      <c r="CY2639">
        <v>7389</v>
      </c>
      <c r="CZ2639">
        <v>2956</v>
      </c>
      <c r="DA2639">
        <v>2463</v>
      </c>
      <c r="DB2639">
        <v>10672</v>
      </c>
      <c r="DC2639">
        <v>49259</v>
      </c>
      <c r="DD2639">
        <v>2463</v>
      </c>
      <c r="DE2639">
        <v>57818</v>
      </c>
      <c r="DF2639">
        <v>0</v>
      </c>
      <c r="DG2639">
        <v>75000</v>
      </c>
      <c r="DH2639">
        <v>0</v>
      </c>
      <c r="DI2639">
        <v>0</v>
      </c>
      <c r="DJ2639">
        <v>167828</v>
      </c>
      <c r="DK2639">
        <v>224686</v>
      </c>
      <c r="DL2639">
        <v>261730</v>
      </c>
      <c r="DM2639">
        <v>235064</v>
      </c>
      <c r="DN2639">
        <v>28000</v>
      </c>
      <c r="DO2639">
        <v>1472004</v>
      </c>
      <c r="DP2639">
        <v>317700</v>
      </c>
      <c r="DQ2639">
        <v>-572173</v>
      </c>
      <c r="DR2639">
        <v>0</v>
      </c>
      <c r="DS2639">
        <v>0</v>
      </c>
    </row>
    <row r="2640" spans="1:123" x14ac:dyDescent="0.3">
      <c r="A2640" t="str">
        <f t="shared" si="41"/>
        <v>20292010</v>
      </c>
      <c r="B2640">
        <v>76</v>
      </c>
      <c r="C2640">
        <v>2029</v>
      </c>
      <c r="D2640">
        <v>201012</v>
      </c>
      <c r="E2640">
        <v>45</v>
      </c>
      <c r="F2640">
        <v>1653220</v>
      </c>
      <c r="G2640">
        <v>163097</v>
      </c>
      <c r="H2640">
        <v>550000</v>
      </c>
      <c r="I2640">
        <v>0</v>
      </c>
      <c r="J2640">
        <v>120000</v>
      </c>
      <c r="K2640">
        <v>85000</v>
      </c>
      <c r="L2640">
        <v>200000</v>
      </c>
      <c r="M2640">
        <v>56200</v>
      </c>
      <c r="N2640">
        <v>11500</v>
      </c>
      <c r="O2640">
        <v>25500</v>
      </c>
      <c r="P2640">
        <v>4500</v>
      </c>
      <c r="Q2640">
        <v>2000</v>
      </c>
      <c r="R2640">
        <v>0</v>
      </c>
      <c r="S2640">
        <v>6437</v>
      </c>
      <c r="T2640">
        <v>35000</v>
      </c>
      <c r="U2640">
        <v>36000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86397</v>
      </c>
      <c r="AD2640">
        <v>44512</v>
      </c>
      <c r="AE2640">
        <v>0</v>
      </c>
      <c r="AF2640">
        <v>130909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891228</v>
      </c>
      <c r="AO2640">
        <v>850841</v>
      </c>
      <c r="AP2640">
        <v>130909</v>
      </c>
      <c r="AQ2640">
        <v>0</v>
      </c>
      <c r="AR2640">
        <v>20000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0</v>
      </c>
      <c r="BI2640">
        <v>0</v>
      </c>
      <c r="BJ2640">
        <v>0</v>
      </c>
      <c r="BK2640">
        <v>1001750</v>
      </c>
      <c r="BL2640">
        <v>0</v>
      </c>
      <c r="BM2640">
        <v>0</v>
      </c>
      <c r="BN2640">
        <v>0</v>
      </c>
      <c r="BO2640">
        <v>0</v>
      </c>
      <c r="BP2640">
        <v>0</v>
      </c>
      <c r="BQ2640">
        <v>0</v>
      </c>
      <c r="BR2640">
        <v>40661</v>
      </c>
      <c r="BS2640">
        <v>0</v>
      </c>
      <c r="BT2640">
        <v>0</v>
      </c>
      <c r="BU2640">
        <v>0</v>
      </c>
      <c r="BV2640">
        <v>0</v>
      </c>
      <c r="BW2640">
        <v>0</v>
      </c>
      <c r="BX2640">
        <v>0</v>
      </c>
      <c r="BY2640">
        <v>0</v>
      </c>
      <c r="BZ2640">
        <v>0</v>
      </c>
      <c r="CA2640">
        <v>0</v>
      </c>
      <c r="CB2640">
        <v>0</v>
      </c>
      <c r="CC2640">
        <v>0</v>
      </c>
      <c r="CD2640">
        <v>0</v>
      </c>
      <c r="CE2640">
        <v>0</v>
      </c>
      <c r="CF2640">
        <v>0</v>
      </c>
      <c r="CG2640">
        <v>0</v>
      </c>
      <c r="CH2640">
        <v>0</v>
      </c>
      <c r="CI2640">
        <v>0</v>
      </c>
      <c r="CJ2640">
        <v>0</v>
      </c>
      <c r="CK2640">
        <v>0</v>
      </c>
      <c r="CL2640">
        <v>0</v>
      </c>
      <c r="CM2640">
        <v>0</v>
      </c>
      <c r="CN2640">
        <v>0</v>
      </c>
      <c r="CO2640">
        <v>0</v>
      </c>
      <c r="CP2640">
        <v>0</v>
      </c>
      <c r="CQ2640">
        <v>55329</v>
      </c>
      <c r="CR2640">
        <v>0</v>
      </c>
      <c r="CS2640">
        <v>0</v>
      </c>
      <c r="CT2640">
        <v>154000</v>
      </c>
      <c r="CU2640">
        <v>65000</v>
      </c>
      <c r="CV2640">
        <v>81278</v>
      </c>
      <c r="CW2640">
        <v>1879</v>
      </c>
      <c r="CX2640">
        <v>9852</v>
      </c>
      <c r="CY2640">
        <v>7389</v>
      </c>
      <c r="CZ2640">
        <v>2956</v>
      </c>
      <c r="DA2640">
        <v>2463</v>
      </c>
      <c r="DB2640">
        <v>10672</v>
      </c>
      <c r="DC2640">
        <v>49259</v>
      </c>
      <c r="DD2640">
        <v>2463</v>
      </c>
      <c r="DE2640">
        <v>62818</v>
      </c>
      <c r="DF2640">
        <v>0</v>
      </c>
      <c r="DG2640">
        <v>75000</v>
      </c>
      <c r="DH2640">
        <v>0</v>
      </c>
      <c r="DI2640">
        <v>0</v>
      </c>
      <c r="DJ2640">
        <v>167828</v>
      </c>
      <c r="DK2640">
        <v>224686</v>
      </c>
      <c r="DL2640">
        <v>261730</v>
      </c>
      <c r="DM2640">
        <v>235064</v>
      </c>
      <c r="DN2640">
        <v>28000</v>
      </c>
      <c r="DO2640">
        <v>1497665</v>
      </c>
      <c r="DP2640">
        <v>317700</v>
      </c>
      <c r="DQ2640">
        <v>40661</v>
      </c>
      <c r="DR2640">
        <v>0</v>
      </c>
      <c r="DS2640">
        <v>0</v>
      </c>
    </row>
    <row r="2641" spans="1:123" x14ac:dyDescent="0.3">
      <c r="A2641" t="str">
        <f t="shared" si="41"/>
        <v>20302011</v>
      </c>
      <c r="B2641">
        <v>76</v>
      </c>
      <c r="C2641">
        <v>2030</v>
      </c>
      <c r="D2641">
        <v>201112</v>
      </c>
      <c r="E2641">
        <v>63</v>
      </c>
      <c r="F2641">
        <v>1650235</v>
      </c>
      <c r="G2641">
        <v>163093</v>
      </c>
      <c r="H2641">
        <v>550000</v>
      </c>
      <c r="I2641">
        <v>0</v>
      </c>
      <c r="J2641">
        <v>120000</v>
      </c>
      <c r="K2641">
        <v>85000</v>
      </c>
      <c r="L2641">
        <v>200000</v>
      </c>
      <c r="M2641">
        <v>56200</v>
      </c>
      <c r="N2641">
        <v>11500</v>
      </c>
      <c r="O2641">
        <v>25500</v>
      </c>
      <c r="P2641">
        <v>4500</v>
      </c>
      <c r="Q2641">
        <v>2000</v>
      </c>
      <c r="R2641">
        <v>0</v>
      </c>
      <c r="S2641">
        <v>6248</v>
      </c>
      <c r="T2641">
        <v>35000</v>
      </c>
      <c r="U2641">
        <v>36000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122676</v>
      </c>
      <c r="AD2641">
        <v>63202</v>
      </c>
      <c r="AE2641">
        <v>0</v>
      </c>
      <c r="AF2641">
        <v>185878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836070</v>
      </c>
      <c r="AO2641">
        <v>1208111</v>
      </c>
      <c r="AP2641">
        <v>185878</v>
      </c>
      <c r="AQ2641">
        <v>16187</v>
      </c>
      <c r="AR2641">
        <v>20000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0</v>
      </c>
      <c r="BI2641">
        <v>0</v>
      </c>
      <c r="BJ2641">
        <v>0</v>
      </c>
      <c r="BK2641">
        <v>1430176</v>
      </c>
      <c r="BL2641">
        <v>0</v>
      </c>
      <c r="BM2641">
        <v>0</v>
      </c>
      <c r="BN2641">
        <v>0</v>
      </c>
      <c r="BO2641">
        <v>0</v>
      </c>
      <c r="BP2641">
        <v>0</v>
      </c>
      <c r="BQ2641">
        <v>0</v>
      </c>
      <c r="BR2641">
        <v>416918</v>
      </c>
      <c r="BS2641">
        <v>0</v>
      </c>
      <c r="BT2641">
        <v>0</v>
      </c>
      <c r="BU2641">
        <v>0</v>
      </c>
      <c r="BV2641">
        <v>0</v>
      </c>
      <c r="BW2641">
        <v>0</v>
      </c>
      <c r="BX2641">
        <v>0</v>
      </c>
      <c r="BY2641">
        <v>0</v>
      </c>
      <c r="BZ2641">
        <v>0</v>
      </c>
      <c r="CA2641">
        <v>0</v>
      </c>
      <c r="CB2641">
        <v>0</v>
      </c>
      <c r="CC2641">
        <v>0</v>
      </c>
      <c r="CD2641">
        <v>0</v>
      </c>
      <c r="CE2641">
        <v>0</v>
      </c>
      <c r="CF2641">
        <v>0</v>
      </c>
      <c r="CG2641">
        <v>0</v>
      </c>
      <c r="CH2641">
        <v>0</v>
      </c>
      <c r="CI2641">
        <v>0</v>
      </c>
      <c r="CJ2641">
        <v>0</v>
      </c>
      <c r="CK2641">
        <v>0</v>
      </c>
      <c r="CL2641">
        <v>0</v>
      </c>
      <c r="CM2641">
        <v>0</v>
      </c>
      <c r="CN2641">
        <v>0</v>
      </c>
      <c r="CO2641">
        <v>0</v>
      </c>
      <c r="CP2641">
        <v>0</v>
      </c>
      <c r="CQ2641">
        <v>452247</v>
      </c>
      <c r="CR2641">
        <v>0</v>
      </c>
      <c r="CS2641">
        <v>0</v>
      </c>
      <c r="CT2641">
        <v>154000</v>
      </c>
      <c r="CU2641">
        <v>65000</v>
      </c>
      <c r="CV2641">
        <v>81278</v>
      </c>
      <c r="CW2641">
        <v>1879</v>
      </c>
      <c r="CX2641">
        <v>9852</v>
      </c>
      <c r="CY2641">
        <v>7389</v>
      </c>
      <c r="CZ2641">
        <v>2956</v>
      </c>
      <c r="DA2641">
        <v>2463</v>
      </c>
      <c r="DB2641">
        <v>10672</v>
      </c>
      <c r="DC2641">
        <v>49259</v>
      </c>
      <c r="DD2641">
        <v>2463</v>
      </c>
      <c r="DE2641">
        <v>67818</v>
      </c>
      <c r="DF2641">
        <v>0</v>
      </c>
      <c r="DG2641">
        <v>75000</v>
      </c>
      <c r="DH2641">
        <v>0</v>
      </c>
      <c r="DI2641">
        <v>0</v>
      </c>
      <c r="DJ2641">
        <v>167828</v>
      </c>
      <c r="DK2641">
        <v>224686</v>
      </c>
      <c r="DL2641">
        <v>261730</v>
      </c>
      <c r="DM2641">
        <v>235064</v>
      </c>
      <c r="DN2641">
        <v>28000</v>
      </c>
      <c r="DO2641">
        <v>1899583</v>
      </c>
      <c r="DP2641">
        <v>317700</v>
      </c>
      <c r="DQ2641">
        <v>416918</v>
      </c>
      <c r="DR2641">
        <v>0</v>
      </c>
      <c r="DS2641">
        <v>0</v>
      </c>
    </row>
    <row r="2642" spans="1:123" x14ac:dyDescent="0.3">
      <c r="A2642" t="str">
        <f t="shared" si="41"/>
        <v>20312012</v>
      </c>
      <c r="B2642">
        <v>76</v>
      </c>
      <c r="C2642">
        <v>2031</v>
      </c>
      <c r="D2642">
        <v>201212</v>
      </c>
      <c r="E2642">
        <v>35</v>
      </c>
      <c r="F2642">
        <v>1854470</v>
      </c>
      <c r="G2642">
        <v>163096</v>
      </c>
      <c r="H2642">
        <v>550000</v>
      </c>
      <c r="I2642">
        <v>0</v>
      </c>
      <c r="J2642">
        <v>120000</v>
      </c>
      <c r="K2642">
        <v>85000</v>
      </c>
      <c r="L2642">
        <v>200000</v>
      </c>
      <c r="M2642">
        <v>56200</v>
      </c>
      <c r="N2642">
        <v>11500</v>
      </c>
      <c r="O2642">
        <v>25500</v>
      </c>
      <c r="P2642">
        <v>4500</v>
      </c>
      <c r="Q2642">
        <v>2000</v>
      </c>
      <c r="R2642">
        <v>0</v>
      </c>
      <c r="S2642">
        <v>6059</v>
      </c>
      <c r="T2642">
        <v>35000</v>
      </c>
      <c r="U2642">
        <v>36000</v>
      </c>
      <c r="V2642">
        <v>0</v>
      </c>
      <c r="W2642">
        <v>0</v>
      </c>
      <c r="X2642">
        <v>25000</v>
      </c>
      <c r="Y2642">
        <v>0</v>
      </c>
      <c r="Z2642">
        <v>0</v>
      </c>
      <c r="AA2642">
        <v>0</v>
      </c>
      <c r="AB2642">
        <v>0</v>
      </c>
      <c r="AC2642">
        <v>67803</v>
      </c>
      <c r="AD2642">
        <v>0</v>
      </c>
      <c r="AE2642">
        <v>0</v>
      </c>
      <c r="AF2642">
        <v>102735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944024</v>
      </c>
      <c r="AO2642">
        <v>667727</v>
      </c>
      <c r="AP2642">
        <v>102735</v>
      </c>
      <c r="AQ2642">
        <v>0</v>
      </c>
      <c r="AR2642">
        <v>10840</v>
      </c>
      <c r="AS2642">
        <v>0</v>
      </c>
      <c r="AT2642">
        <v>0</v>
      </c>
      <c r="AU2642">
        <v>0</v>
      </c>
      <c r="AV2642">
        <v>75000</v>
      </c>
      <c r="AW2642">
        <v>6679</v>
      </c>
      <c r="AX2642">
        <v>42751</v>
      </c>
      <c r="AY2642">
        <v>0</v>
      </c>
      <c r="AZ2642">
        <v>22000</v>
      </c>
      <c r="BA2642">
        <v>25000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0</v>
      </c>
      <c r="BI2642">
        <v>0</v>
      </c>
      <c r="BJ2642">
        <v>0</v>
      </c>
      <c r="BK2642">
        <v>952732</v>
      </c>
      <c r="BL2642">
        <v>0</v>
      </c>
      <c r="BM2642">
        <v>144082</v>
      </c>
      <c r="BN2642">
        <v>0</v>
      </c>
      <c r="BO2642">
        <v>0</v>
      </c>
      <c r="BP2642">
        <v>0</v>
      </c>
      <c r="BQ2642">
        <v>0</v>
      </c>
      <c r="BR2642">
        <v>0</v>
      </c>
      <c r="BS2642">
        <v>0</v>
      </c>
      <c r="BT2642">
        <v>0</v>
      </c>
      <c r="BU2642">
        <v>0</v>
      </c>
      <c r="BV2642">
        <v>0</v>
      </c>
      <c r="BW2642">
        <v>6150</v>
      </c>
      <c r="BX2642">
        <v>142</v>
      </c>
      <c r="BY2642">
        <v>745</v>
      </c>
      <c r="BZ2642">
        <v>559</v>
      </c>
      <c r="CA2642">
        <v>224</v>
      </c>
      <c r="CB2642">
        <v>186</v>
      </c>
      <c r="CC2642">
        <v>808</v>
      </c>
      <c r="CD2642">
        <v>3727</v>
      </c>
      <c r="CE2642">
        <v>186</v>
      </c>
      <c r="CF2642">
        <v>0</v>
      </c>
      <c r="CG2642">
        <v>0</v>
      </c>
      <c r="CH2642">
        <v>0</v>
      </c>
      <c r="CI2642">
        <v>0</v>
      </c>
      <c r="CJ2642">
        <v>0</v>
      </c>
      <c r="CK2642">
        <v>0</v>
      </c>
      <c r="CL2642">
        <v>0</v>
      </c>
      <c r="CM2642">
        <v>0</v>
      </c>
      <c r="CN2642">
        <v>0</v>
      </c>
      <c r="CO2642">
        <v>0</v>
      </c>
      <c r="CP2642">
        <v>0</v>
      </c>
      <c r="CQ2642">
        <v>288164</v>
      </c>
      <c r="CR2642">
        <v>0</v>
      </c>
      <c r="CS2642">
        <v>0</v>
      </c>
      <c r="CT2642">
        <v>154000</v>
      </c>
      <c r="CU2642">
        <v>65000</v>
      </c>
      <c r="CV2642">
        <v>75128</v>
      </c>
      <c r="CW2642">
        <v>1737</v>
      </c>
      <c r="CX2642">
        <v>9106</v>
      </c>
      <c r="CY2642">
        <v>6830</v>
      </c>
      <c r="CZ2642">
        <v>2732</v>
      </c>
      <c r="DA2642">
        <v>2277</v>
      </c>
      <c r="DB2642">
        <v>9865</v>
      </c>
      <c r="DC2642">
        <v>45532</v>
      </c>
      <c r="DD2642">
        <v>2277</v>
      </c>
      <c r="DE2642">
        <v>72818</v>
      </c>
      <c r="DF2642">
        <v>0</v>
      </c>
      <c r="DG2642">
        <v>50000</v>
      </c>
      <c r="DH2642">
        <v>0</v>
      </c>
      <c r="DI2642">
        <v>0</v>
      </c>
      <c r="DJ2642">
        <v>125077</v>
      </c>
      <c r="DK2642">
        <v>199686</v>
      </c>
      <c r="DL2642">
        <v>255051</v>
      </c>
      <c r="DM2642">
        <v>160064</v>
      </c>
      <c r="DN2642">
        <v>6000</v>
      </c>
      <c r="DO2642">
        <v>1531344</v>
      </c>
      <c r="DP2642">
        <v>317700</v>
      </c>
      <c r="DQ2642">
        <v>-353240</v>
      </c>
      <c r="DR2642">
        <v>0</v>
      </c>
      <c r="DS2642">
        <v>0</v>
      </c>
    </row>
    <row r="2643" spans="1:123" x14ac:dyDescent="0.3">
      <c r="A2643" t="str">
        <f t="shared" si="41"/>
        <v>20321922</v>
      </c>
      <c r="B2643">
        <v>76</v>
      </c>
      <c r="C2643">
        <v>2032</v>
      </c>
      <c r="D2643">
        <v>192212</v>
      </c>
      <c r="E2643">
        <v>47</v>
      </c>
      <c r="F2643">
        <v>1714214</v>
      </c>
      <c r="G2643">
        <v>163099</v>
      </c>
      <c r="H2643">
        <v>550000</v>
      </c>
      <c r="I2643">
        <v>0</v>
      </c>
      <c r="J2643">
        <v>120000</v>
      </c>
      <c r="K2643">
        <v>85000</v>
      </c>
      <c r="L2643">
        <v>200000</v>
      </c>
      <c r="M2643">
        <v>56200</v>
      </c>
      <c r="N2643">
        <v>11500</v>
      </c>
      <c r="O2643">
        <v>25500</v>
      </c>
      <c r="P2643">
        <v>4500</v>
      </c>
      <c r="Q2643">
        <v>2000</v>
      </c>
      <c r="R2643">
        <v>0</v>
      </c>
      <c r="S2643">
        <v>5871</v>
      </c>
      <c r="T2643">
        <v>35000</v>
      </c>
      <c r="U2643">
        <v>36000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91062</v>
      </c>
      <c r="AD2643">
        <v>46915</v>
      </c>
      <c r="AE2643">
        <v>0</v>
      </c>
      <c r="AF2643">
        <v>137977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883594</v>
      </c>
      <c r="AO2643">
        <v>896782</v>
      </c>
      <c r="AP2643">
        <v>137977</v>
      </c>
      <c r="AQ2643">
        <v>0</v>
      </c>
      <c r="AR2643">
        <v>20000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0</v>
      </c>
      <c r="BI2643">
        <v>0</v>
      </c>
      <c r="BJ2643">
        <v>0</v>
      </c>
      <c r="BK2643">
        <v>1054759</v>
      </c>
      <c r="BL2643">
        <v>0</v>
      </c>
      <c r="BM2643">
        <v>0</v>
      </c>
      <c r="BN2643">
        <v>0</v>
      </c>
      <c r="BO2643">
        <v>0</v>
      </c>
      <c r="BP2643">
        <v>0</v>
      </c>
      <c r="BQ2643">
        <v>0</v>
      </c>
      <c r="BR2643">
        <v>25040</v>
      </c>
      <c r="BS2643">
        <v>0</v>
      </c>
      <c r="BT2643">
        <v>0</v>
      </c>
      <c r="BU2643">
        <v>0</v>
      </c>
      <c r="BV2643">
        <v>0</v>
      </c>
      <c r="BW2643">
        <v>0</v>
      </c>
      <c r="BX2643">
        <v>0</v>
      </c>
      <c r="BY2643">
        <v>0</v>
      </c>
      <c r="BZ2643">
        <v>0</v>
      </c>
      <c r="CA2643">
        <v>0</v>
      </c>
      <c r="CB2643">
        <v>0</v>
      </c>
      <c r="CC2643">
        <v>0</v>
      </c>
      <c r="CD2643">
        <v>0</v>
      </c>
      <c r="CE2643">
        <v>0</v>
      </c>
      <c r="CF2643">
        <v>0</v>
      </c>
      <c r="CG2643">
        <v>0</v>
      </c>
      <c r="CH2643">
        <v>0</v>
      </c>
      <c r="CI2643">
        <v>0</v>
      </c>
      <c r="CJ2643">
        <v>0</v>
      </c>
      <c r="CK2643">
        <v>0</v>
      </c>
      <c r="CL2643">
        <v>0</v>
      </c>
      <c r="CM2643">
        <v>0</v>
      </c>
      <c r="CN2643">
        <v>0</v>
      </c>
      <c r="CO2643">
        <v>0</v>
      </c>
      <c r="CP2643">
        <v>0</v>
      </c>
      <c r="CQ2643">
        <v>293204</v>
      </c>
      <c r="CR2643">
        <v>0</v>
      </c>
      <c r="CS2643">
        <v>0</v>
      </c>
      <c r="CT2643">
        <v>154000</v>
      </c>
      <c r="CU2643">
        <v>65000</v>
      </c>
      <c r="CV2643">
        <v>75128</v>
      </c>
      <c r="CW2643">
        <v>1737</v>
      </c>
      <c r="CX2643">
        <v>9106</v>
      </c>
      <c r="CY2643">
        <v>6830</v>
      </c>
      <c r="CZ2643">
        <v>2732</v>
      </c>
      <c r="DA2643">
        <v>2277</v>
      </c>
      <c r="DB2643">
        <v>9865</v>
      </c>
      <c r="DC2643">
        <v>45532</v>
      </c>
      <c r="DD2643">
        <v>2277</v>
      </c>
      <c r="DE2643">
        <v>77818</v>
      </c>
      <c r="DF2643">
        <v>0</v>
      </c>
      <c r="DG2643">
        <v>50000</v>
      </c>
      <c r="DH2643">
        <v>0</v>
      </c>
      <c r="DI2643">
        <v>0</v>
      </c>
      <c r="DJ2643">
        <v>125077</v>
      </c>
      <c r="DK2643">
        <v>199686</v>
      </c>
      <c r="DL2643">
        <v>255051</v>
      </c>
      <c r="DM2643">
        <v>160064</v>
      </c>
      <c r="DN2643">
        <v>6000</v>
      </c>
      <c r="DO2643">
        <v>1541384</v>
      </c>
      <c r="DP2643">
        <v>317700</v>
      </c>
      <c r="DQ2643">
        <v>25040</v>
      </c>
      <c r="DR2643">
        <v>0</v>
      </c>
      <c r="DS2643">
        <v>0</v>
      </c>
    </row>
    <row r="2644" spans="1:123" x14ac:dyDescent="0.3">
      <c r="A2644" t="str">
        <f t="shared" si="41"/>
        <v>20331923</v>
      </c>
      <c r="B2644">
        <v>76</v>
      </c>
      <c r="C2644">
        <v>2033</v>
      </c>
      <c r="D2644">
        <v>192312</v>
      </c>
      <c r="E2644">
        <v>44</v>
      </c>
      <c r="F2644">
        <v>1707540</v>
      </c>
      <c r="G2644">
        <v>163102</v>
      </c>
      <c r="H2644">
        <v>550000</v>
      </c>
      <c r="I2644">
        <v>0</v>
      </c>
      <c r="J2644">
        <v>120000</v>
      </c>
      <c r="K2644">
        <v>85000</v>
      </c>
      <c r="L2644">
        <v>200000</v>
      </c>
      <c r="M2644">
        <v>56200</v>
      </c>
      <c r="N2644">
        <v>11500</v>
      </c>
      <c r="O2644">
        <v>25500</v>
      </c>
      <c r="P2644">
        <v>4500</v>
      </c>
      <c r="Q2644">
        <v>2000</v>
      </c>
      <c r="R2644">
        <v>0</v>
      </c>
      <c r="S2644">
        <v>5682</v>
      </c>
      <c r="T2644">
        <v>35000</v>
      </c>
      <c r="U2644">
        <v>36000</v>
      </c>
      <c r="V2644">
        <v>0</v>
      </c>
      <c r="W2644">
        <v>0</v>
      </c>
      <c r="X2644">
        <v>23516</v>
      </c>
      <c r="Y2644">
        <v>0</v>
      </c>
      <c r="Z2644">
        <v>0</v>
      </c>
      <c r="AA2644">
        <v>0</v>
      </c>
      <c r="AB2644">
        <v>0</v>
      </c>
      <c r="AC2644">
        <v>85473</v>
      </c>
      <c r="AD2644">
        <v>44036</v>
      </c>
      <c r="AE2644">
        <v>0</v>
      </c>
      <c r="AF2644">
        <v>129509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915389</v>
      </c>
      <c r="AO2644">
        <v>841744</v>
      </c>
      <c r="AP2644">
        <v>129509</v>
      </c>
      <c r="AQ2644">
        <v>0</v>
      </c>
      <c r="AR2644">
        <v>20000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0</v>
      </c>
      <c r="BI2644">
        <v>0</v>
      </c>
      <c r="BJ2644">
        <v>0</v>
      </c>
      <c r="BK2644">
        <v>991253</v>
      </c>
      <c r="BL2644">
        <v>0</v>
      </c>
      <c r="BM2644">
        <v>0</v>
      </c>
      <c r="BN2644">
        <v>0</v>
      </c>
      <c r="BO2644">
        <v>0</v>
      </c>
      <c r="BP2644">
        <v>0</v>
      </c>
      <c r="BQ2644">
        <v>0</v>
      </c>
      <c r="BR2644">
        <v>0</v>
      </c>
      <c r="BS2644">
        <v>0</v>
      </c>
      <c r="BT2644">
        <v>0</v>
      </c>
      <c r="BU2644">
        <v>0</v>
      </c>
      <c r="BV2644">
        <v>0</v>
      </c>
      <c r="BW2644">
        <v>0</v>
      </c>
      <c r="BX2644">
        <v>0</v>
      </c>
      <c r="BY2644">
        <v>0</v>
      </c>
      <c r="BZ2644">
        <v>0</v>
      </c>
      <c r="CA2644">
        <v>0</v>
      </c>
      <c r="CB2644">
        <v>0</v>
      </c>
      <c r="CC2644">
        <v>0</v>
      </c>
      <c r="CD2644">
        <v>0</v>
      </c>
      <c r="CE2644">
        <v>0</v>
      </c>
      <c r="CF2644">
        <v>0</v>
      </c>
      <c r="CG2644">
        <v>0</v>
      </c>
      <c r="CH2644">
        <v>0</v>
      </c>
      <c r="CI2644">
        <v>0</v>
      </c>
      <c r="CJ2644">
        <v>0</v>
      </c>
      <c r="CK2644">
        <v>0</v>
      </c>
      <c r="CL2644">
        <v>0</v>
      </c>
      <c r="CM2644">
        <v>0</v>
      </c>
      <c r="CN2644">
        <v>0</v>
      </c>
      <c r="CO2644">
        <v>0</v>
      </c>
      <c r="CP2644">
        <v>0</v>
      </c>
      <c r="CQ2644">
        <v>273204</v>
      </c>
      <c r="CR2644">
        <v>0</v>
      </c>
      <c r="CS2644">
        <v>0</v>
      </c>
      <c r="CT2644">
        <v>154000</v>
      </c>
      <c r="CU2644">
        <v>65000</v>
      </c>
      <c r="CV2644">
        <v>75128</v>
      </c>
      <c r="CW2644">
        <v>1737</v>
      </c>
      <c r="CX2644">
        <v>9106</v>
      </c>
      <c r="CY2644">
        <v>6830</v>
      </c>
      <c r="CZ2644">
        <v>2732</v>
      </c>
      <c r="DA2644">
        <v>2277</v>
      </c>
      <c r="DB2644">
        <v>9865</v>
      </c>
      <c r="DC2644">
        <v>45532</v>
      </c>
      <c r="DD2644">
        <v>2277</v>
      </c>
      <c r="DE2644">
        <v>82818</v>
      </c>
      <c r="DF2644">
        <v>0</v>
      </c>
      <c r="DG2644">
        <v>26484</v>
      </c>
      <c r="DH2644">
        <v>0</v>
      </c>
      <c r="DI2644">
        <v>0</v>
      </c>
      <c r="DJ2644">
        <v>125077</v>
      </c>
      <c r="DK2644">
        <v>199686</v>
      </c>
      <c r="DL2644">
        <v>255051</v>
      </c>
      <c r="DM2644">
        <v>160064</v>
      </c>
      <c r="DN2644">
        <v>6000</v>
      </c>
      <c r="DO2644">
        <v>1502868</v>
      </c>
      <c r="DP2644">
        <v>317700</v>
      </c>
      <c r="DQ2644">
        <v>-23516</v>
      </c>
      <c r="DR2644">
        <v>0</v>
      </c>
      <c r="DS2644">
        <v>0</v>
      </c>
    </row>
    <row r="2645" spans="1:123" x14ac:dyDescent="0.3">
      <c r="A2645" t="str">
        <f t="shared" si="41"/>
        <v>20341924</v>
      </c>
      <c r="B2645">
        <v>76</v>
      </c>
      <c r="C2645">
        <v>2034</v>
      </c>
      <c r="D2645">
        <v>192412</v>
      </c>
      <c r="E2645">
        <v>18</v>
      </c>
      <c r="F2645">
        <v>1896622</v>
      </c>
      <c r="G2645">
        <v>163105</v>
      </c>
      <c r="H2645">
        <v>550000</v>
      </c>
      <c r="I2645">
        <v>0</v>
      </c>
      <c r="J2645">
        <v>120000</v>
      </c>
      <c r="K2645">
        <v>85000</v>
      </c>
      <c r="L2645">
        <v>200000</v>
      </c>
      <c r="M2645">
        <v>56200</v>
      </c>
      <c r="N2645">
        <v>11500</v>
      </c>
      <c r="O2645">
        <v>25500</v>
      </c>
      <c r="P2645">
        <v>4500</v>
      </c>
      <c r="Q2645">
        <v>2000</v>
      </c>
      <c r="R2645">
        <v>0</v>
      </c>
      <c r="S2645">
        <v>5494</v>
      </c>
      <c r="T2645">
        <v>35000</v>
      </c>
      <c r="U2645">
        <v>36000</v>
      </c>
      <c r="V2645">
        <v>0</v>
      </c>
      <c r="W2645">
        <v>0</v>
      </c>
      <c r="X2645">
        <v>25000</v>
      </c>
      <c r="Y2645">
        <v>0</v>
      </c>
      <c r="Z2645">
        <v>0</v>
      </c>
      <c r="AA2645">
        <v>0</v>
      </c>
      <c r="AB2645">
        <v>0</v>
      </c>
      <c r="AC2645">
        <v>35363</v>
      </c>
      <c r="AD2645">
        <v>0</v>
      </c>
      <c r="AE2645">
        <v>0</v>
      </c>
      <c r="AF2645">
        <v>53583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992611</v>
      </c>
      <c r="AO2645">
        <v>348260</v>
      </c>
      <c r="AP2645">
        <v>53583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75000</v>
      </c>
      <c r="AW2645">
        <v>0</v>
      </c>
      <c r="AX2645">
        <v>33684</v>
      </c>
      <c r="AY2645">
        <v>0</v>
      </c>
      <c r="AZ2645">
        <v>6000</v>
      </c>
      <c r="BA2645">
        <v>25000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0</v>
      </c>
      <c r="BI2645">
        <v>0</v>
      </c>
      <c r="BJ2645">
        <v>0</v>
      </c>
      <c r="BK2645">
        <v>541527</v>
      </c>
      <c r="BL2645">
        <v>0</v>
      </c>
      <c r="BM2645">
        <v>84401</v>
      </c>
      <c r="BN2645">
        <v>154000</v>
      </c>
      <c r="BO2645">
        <v>65000</v>
      </c>
      <c r="BP2645">
        <v>0</v>
      </c>
      <c r="BQ2645">
        <v>0</v>
      </c>
      <c r="BR2645">
        <v>0</v>
      </c>
      <c r="BS2645">
        <v>0</v>
      </c>
      <c r="BT2645">
        <v>0</v>
      </c>
      <c r="BU2645">
        <v>0</v>
      </c>
      <c r="BV2645">
        <v>0</v>
      </c>
      <c r="BW2645">
        <v>33000</v>
      </c>
      <c r="BX2645">
        <v>763</v>
      </c>
      <c r="BY2645">
        <v>4000</v>
      </c>
      <c r="BZ2645">
        <v>3000</v>
      </c>
      <c r="CA2645">
        <v>1200</v>
      </c>
      <c r="CB2645">
        <v>1000</v>
      </c>
      <c r="CC2645">
        <v>4333</v>
      </c>
      <c r="CD2645">
        <v>20000</v>
      </c>
      <c r="CE2645">
        <v>1000</v>
      </c>
      <c r="CF2645">
        <v>68917</v>
      </c>
      <c r="CG2645">
        <v>0</v>
      </c>
      <c r="CH2645">
        <v>0</v>
      </c>
      <c r="CI2645">
        <v>0</v>
      </c>
      <c r="CJ2645">
        <v>0</v>
      </c>
      <c r="CK2645">
        <v>0</v>
      </c>
      <c r="CL2645">
        <v>0</v>
      </c>
      <c r="CM2645">
        <v>0</v>
      </c>
      <c r="CN2645">
        <v>0</v>
      </c>
      <c r="CO2645">
        <v>0</v>
      </c>
      <c r="CP2645">
        <v>0</v>
      </c>
      <c r="CQ2645">
        <v>168803</v>
      </c>
      <c r="CR2645">
        <v>0</v>
      </c>
      <c r="CS2645">
        <v>0</v>
      </c>
      <c r="CT2645">
        <v>0</v>
      </c>
      <c r="CU2645">
        <v>0</v>
      </c>
      <c r="CV2645">
        <v>42128</v>
      </c>
      <c r="CW2645">
        <v>974</v>
      </c>
      <c r="CX2645">
        <v>5106</v>
      </c>
      <c r="CY2645">
        <v>3830</v>
      </c>
      <c r="CZ2645">
        <v>1532</v>
      </c>
      <c r="DA2645">
        <v>1277</v>
      </c>
      <c r="DB2645">
        <v>5532</v>
      </c>
      <c r="DC2645">
        <v>25532</v>
      </c>
      <c r="DD2645">
        <v>1277</v>
      </c>
      <c r="DE2645">
        <v>18901</v>
      </c>
      <c r="DF2645">
        <v>0</v>
      </c>
      <c r="DG2645">
        <v>1484</v>
      </c>
      <c r="DH2645">
        <v>0</v>
      </c>
      <c r="DI2645">
        <v>0</v>
      </c>
      <c r="DJ2645">
        <v>91393</v>
      </c>
      <c r="DK2645">
        <v>174686</v>
      </c>
      <c r="DL2645">
        <v>255051</v>
      </c>
      <c r="DM2645">
        <v>85064</v>
      </c>
      <c r="DN2645">
        <v>0</v>
      </c>
      <c r="DO2645">
        <v>882569</v>
      </c>
      <c r="DP2645">
        <v>317700</v>
      </c>
      <c r="DQ2645">
        <v>-726273</v>
      </c>
      <c r="DR2645">
        <v>120975</v>
      </c>
      <c r="DS2645">
        <v>0</v>
      </c>
    </row>
    <row r="2646" spans="1:123" x14ac:dyDescent="0.3">
      <c r="A2646" t="str">
        <f t="shared" si="41"/>
        <v>20351925</v>
      </c>
      <c r="B2646">
        <v>76</v>
      </c>
      <c r="C2646">
        <v>2035</v>
      </c>
      <c r="D2646">
        <v>192512</v>
      </c>
      <c r="E2646">
        <v>39</v>
      </c>
      <c r="F2646">
        <v>2037427</v>
      </c>
      <c r="G2646">
        <v>163108</v>
      </c>
      <c r="H2646">
        <v>550000</v>
      </c>
      <c r="I2646">
        <v>0</v>
      </c>
      <c r="J2646">
        <v>120000</v>
      </c>
      <c r="K2646">
        <v>85000</v>
      </c>
      <c r="L2646">
        <v>200000</v>
      </c>
      <c r="M2646">
        <v>56200</v>
      </c>
      <c r="N2646">
        <v>11500</v>
      </c>
      <c r="O2646">
        <v>25500</v>
      </c>
      <c r="P2646">
        <v>4500</v>
      </c>
      <c r="Q2646">
        <v>2000</v>
      </c>
      <c r="R2646">
        <v>0</v>
      </c>
      <c r="S2646">
        <v>5305</v>
      </c>
      <c r="T2646">
        <v>35000</v>
      </c>
      <c r="U2646">
        <v>36000</v>
      </c>
      <c r="V2646">
        <v>0</v>
      </c>
      <c r="W2646">
        <v>5000</v>
      </c>
      <c r="X2646">
        <v>1484</v>
      </c>
      <c r="Y2646">
        <v>0</v>
      </c>
      <c r="Z2646">
        <v>0</v>
      </c>
      <c r="AA2646">
        <v>0</v>
      </c>
      <c r="AB2646">
        <v>0</v>
      </c>
      <c r="AC2646">
        <v>75376</v>
      </c>
      <c r="AD2646">
        <v>0</v>
      </c>
      <c r="AE2646">
        <v>0</v>
      </c>
      <c r="AF2646">
        <v>114210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903279</v>
      </c>
      <c r="AO2646">
        <v>742308</v>
      </c>
      <c r="AP2646">
        <v>114210</v>
      </c>
      <c r="AQ2646">
        <v>0</v>
      </c>
      <c r="AR2646">
        <v>14843</v>
      </c>
      <c r="AS2646">
        <v>0</v>
      </c>
      <c r="AT2646">
        <v>0</v>
      </c>
      <c r="AU2646">
        <v>0</v>
      </c>
      <c r="AV2646">
        <v>75000</v>
      </c>
      <c r="AW2646">
        <v>9636</v>
      </c>
      <c r="AX2646">
        <v>44867</v>
      </c>
      <c r="AY2646">
        <v>0</v>
      </c>
      <c r="AZ2646">
        <v>0</v>
      </c>
      <c r="BA2646">
        <v>25000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0</v>
      </c>
      <c r="BI2646">
        <v>0</v>
      </c>
      <c r="BJ2646">
        <v>0</v>
      </c>
      <c r="BK2646">
        <v>1025865</v>
      </c>
      <c r="BL2646">
        <v>0</v>
      </c>
      <c r="BM2646">
        <v>64401</v>
      </c>
      <c r="BN2646">
        <v>0</v>
      </c>
      <c r="BO2646">
        <v>0</v>
      </c>
      <c r="BP2646">
        <v>0</v>
      </c>
      <c r="BQ2646">
        <v>0</v>
      </c>
      <c r="BR2646">
        <v>0</v>
      </c>
      <c r="BS2646">
        <v>0</v>
      </c>
      <c r="BT2646">
        <v>0</v>
      </c>
      <c r="BU2646">
        <v>0</v>
      </c>
      <c r="BV2646">
        <v>0</v>
      </c>
      <c r="BW2646">
        <v>33000</v>
      </c>
      <c r="BX2646">
        <v>763</v>
      </c>
      <c r="BY2646">
        <v>4000</v>
      </c>
      <c r="BZ2646">
        <v>3000</v>
      </c>
      <c r="CA2646">
        <v>1200</v>
      </c>
      <c r="CB2646">
        <v>1000</v>
      </c>
      <c r="CC2646">
        <v>4333</v>
      </c>
      <c r="CD2646">
        <v>20000</v>
      </c>
      <c r="CE2646">
        <v>1000</v>
      </c>
      <c r="CF2646">
        <v>23243</v>
      </c>
      <c r="CG2646">
        <v>0</v>
      </c>
      <c r="CH2646">
        <v>0</v>
      </c>
      <c r="CI2646">
        <v>0</v>
      </c>
      <c r="CJ2646">
        <v>0</v>
      </c>
      <c r="CK2646">
        <v>0</v>
      </c>
      <c r="CL2646">
        <v>0</v>
      </c>
      <c r="CM2646">
        <v>0</v>
      </c>
      <c r="CN2646">
        <v>0</v>
      </c>
      <c r="CO2646">
        <v>0</v>
      </c>
      <c r="CP2646">
        <v>0</v>
      </c>
      <c r="CQ2646">
        <v>84401</v>
      </c>
      <c r="CR2646">
        <v>0</v>
      </c>
      <c r="CS2646">
        <v>0</v>
      </c>
      <c r="CT2646">
        <v>0</v>
      </c>
      <c r="CU2646">
        <v>0</v>
      </c>
      <c r="CV2646">
        <v>9128</v>
      </c>
      <c r="CW2646">
        <v>211</v>
      </c>
      <c r="CX2646">
        <v>1106</v>
      </c>
      <c r="CY2646">
        <v>830</v>
      </c>
      <c r="CZ2646">
        <v>332</v>
      </c>
      <c r="DA2646">
        <v>277</v>
      </c>
      <c r="DB2646">
        <v>1199</v>
      </c>
      <c r="DC2646">
        <v>5532</v>
      </c>
      <c r="DD2646">
        <v>277</v>
      </c>
      <c r="DE2646">
        <v>657</v>
      </c>
      <c r="DF2646">
        <v>0</v>
      </c>
      <c r="DG2646">
        <v>0</v>
      </c>
      <c r="DH2646">
        <v>0</v>
      </c>
      <c r="DI2646">
        <v>0</v>
      </c>
      <c r="DJ2646">
        <v>46526</v>
      </c>
      <c r="DK2646">
        <v>149686</v>
      </c>
      <c r="DL2646">
        <v>245415</v>
      </c>
      <c r="DM2646">
        <v>10064</v>
      </c>
      <c r="DN2646">
        <v>0</v>
      </c>
      <c r="DO2646">
        <v>555641</v>
      </c>
      <c r="DP2646">
        <v>317700</v>
      </c>
      <c r="DQ2646">
        <v>-463379</v>
      </c>
      <c r="DR2646">
        <v>151450</v>
      </c>
      <c r="DS2646">
        <v>0</v>
      </c>
    </row>
    <row r="2647" spans="1:123" x14ac:dyDescent="0.3">
      <c r="A2647" t="str">
        <f t="shared" si="41"/>
        <v>20361926</v>
      </c>
      <c r="B2647">
        <v>76</v>
      </c>
      <c r="C2647">
        <v>2036</v>
      </c>
      <c r="D2647">
        <v>192612</v>
      </c>
      <c r="E2647">
        <v>38</v>
      </c>
      <c r="F2647">
        <v>1798844</v>
      </c>
      <c r="G2647">
        <v>163099</v>
      </c>
      <c r="H2647">
        <v>550000</v>
      </c>
      <c r="I2647">
        <v>0</v>
      </c>
      <c r="J2647">
        <v>120000</v>
      </c>
      <c r="K2647">
        <v>85000</v>
      </c>
      <c r="L2647">
        <v>200000</v>
      </c>
      <c r="M2647">
        <v>56200</v>
      </c>
      <c r="N2647">
        <v>11500</v>
      </c>
      <c r="O2647">
        <v>25500</v>
      </c>
      <c r="P2647">
        <v>4500</v>
      </c>
      <c r="Q2647">
        <v>2000</v>
      </c>
      <c r="R2647">
        <v>0</v>
      </c>
      <c r="S2647">
        <v>5091</v>
      </c>
      <c r="T2647">
        <v>35000</v>
      </c>
      <c r="U2647">
        <v>36000</v>
      </c>
      <c r="V2647">
        <v>0</v>
      </c>
      <c r="W2647">
        <v>5000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73028</v>
      </c>
      <c r="AD2647">
        <v>0</v>
      </c>
      <c r="AE2647">
        <v>0</v>
      </c>
      <c r="AF2647">
        <v>110652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905139</v>
      </c>
      <c r="AO2647">
        <v>719183</v>
      </c>
      <c r="AP2647">
        <v>110652</v>
      </c>
      <c r="AQ2647">
        <v>0</v>
      </c>
      <c r="AR2647">
        <v>13602</v>
      </c>
      <c r="AS2647">
        <v>0</v>
      </c>
      <c r="AT2647">
        <v>0</v>
      </c>
      <c r="AU2647">
        <v>0</v>
      </c>
      <c r="AV2647">
        <v>10064</v>
      </c>
      <c r="AW2647">
        <v>8719</v>
      </c>
      <c r="AX2647">
        <v>44211</v>
      </c>
      <c r="AY2647">
        <v>0</v>
      </c>
      <c r="AZ2647">
        <v>0</v>
      </c>
      <c r="BA2647">
        <v>25000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0</v>
      </c>
      <c r="BI2647">
        <v>0</v>
      </c>
      <c r="BJ2647">
        <v>0</v>
      </c>
      <c r="BK2647">
        <v>931432</v>
      </c>
      <c r="BL2647">
        <v>0</v>
      </c>
      <c r="BM2647">
        <v>44401</v>
      </c>
      <c r="BN2647">
        <v>0</v>
      </c>
      <c r="BO2647">
        <v>0</v>
      </c>
      <c r="BP2647">
        <v>0</v>
      </c>
      <c r="BQ2647">
        <v>0</v>
      </c>
      <c r="BR2647">
        <v>0</v>
      </c>
      <c r="BS2647">
        <v>0</v>
      </c>
      <c r="BT2647">
        <v>0</v>
      </c>
      <c r="BU2647">
        <v>0</v>
      </c>
      <c r="BV2647">
        <v>0</v>
      </c>
      <c r="BW2647">
        <v>9128</v>
      </c>
      <c r="BX2647">
        <v>211</v>
      </c>
      <c r="BY2647">
        <v>1106</v>
      </c>
      <c r="BZ2647">
        <v>830</v>
      </c>
      <c r="CA2647">
        <v>332</v>
      </c>
      <c r="CB2647">
        <v>277</v>
      </c>
      <c r="CC2647">
        <v>1199</v>
      </c>
      <c r="CD2647">
        <v>5532</v>
      </c>
      <c r="CE2647">
        <v>277</v>
      </c>
      <c r="CF2647">
        <v>0</v>
      </c>
      <c r="CG2647">
        <v>0</v>
      </c>
      <c r="CH2647">
        <v>0</v>
      </c>
      <c r="CI2647">
        <v>0</v>
      </c>
      <c r="CJ2647">
        <v>0</v>
      </c>
      <c r="CK2647">
        <v>0</v>
      </c>
      <c r="CL2647">
        <v>0</v>
      </c>
      <c r="CM2647">
        <v>0</v>
      </c>
      <c r="CN2647">
        <v>0</v>
      </c>
      <c r="CO2647">
        <v>0</v>
      </c>
      <c r="CP2647">
        <v>0</v>
      </c>
      <c r="CQ2647">
        <v>20000</v>
      </c>
      <c r="CR2647">
        <v>0</v>
      </c>
      <c r="CS2647">
        <v>0</v>
      </c>
      <c r="CT2647">
        <v>0</v>
      </c>
      <c r="CU2647">
        <v>0</v>
      </c>
      <c r="CV2647">
        <v>0</v>
      </c>
      <c r="CW2647">
        <v>0</v>
      </c>
      <c r="CX2647">
        <v>0</v>
      </c>
      <c r="CY2647">
        <v>0</v>
      </c>
      <c r="CZ2647">
        <v>0</v>
      </c>
      <c r="DA2647">
        <v>0</v>
      </c>
      <c r="DB2647">
        <v>0</v>
      </c>
      <c r="DC2647">
        <v>0</v>
      </c>
      <c r="DD2647">
        <v>0</v>
      </c>
      <c r="DE2647">
        <v>657</v>
      </c>
      <c r="DF2647">
        <v>0</v>
      </c>
      <c r="DG2647">
        <v>0</v>
      </c>
      <c r="DH2647">
        <v>0</v>
      </c>
      <c r="DI2647">
        <v>0</v>
      </c>
      <c r="DJ2647">
        <v>2315</v>
      </c>
      <c r="DK2647">
        <v>124686</v>
      </c>
      <c r="DL2647">
        <v>236696</v>
      </c>
      <c r="DM2647">
        <v>0</v>
      </c>
      <c r="DN2647">
        <v>0</v>
      </c>
      <c r="DO2647">
        <v>384354</v>
      </c>
      <c r="DP2647">
        <v>317700</v>
      </c>
      <c r="DQ2647">
        <v>-249367</v>
      </c>
      <c r="DR2647">
        <v>98080</v>
      </c>
      <c r="DS2647">
        <v>0</v>
      </c>
    </row>
    <row r="2648" spans="1:123" x14ac:dyDescent="0.3">
      <c r="A2648" t="str">
        <f t="shared" si="41"/>
        <v>20371927</v>
      </c>
      <c r="B2648">
        <v>76</v>
      </c>
      <c r="C2648">
        <v>2037</v>
      </c>
      <c r="D2648">
        <v>192712</v>
      </c>
      <c r="E2648">
        <v>44</v>
      </c>
      <c r="F2648">
        <v>1624021</v>
      </c>
      <c r="G2648">
        <v>163089</v>
      </c>
      <c r="H2648">
        <v>550000</v>
      </c>
      <c r="I2648">
        <v>0</v>
      </c>
      <c r="J2648">
        <v>120000</v>
      </c>
      <c r="K2648">
        <v>85000</v>
      </c>
      <c r="L2648">
        <v>200000</v>
      </c>
      <c r="M2648">
        <v>56200</v>
      </c>
      <c r="N2648">
        <v>11500</v>
      </c>
      <c r="O2648">
        <v>25500</v>
      </c>
      <c r="P2648">
        <v>4500</v>
      </c>
      <c r="Q2648">
        <v>2000</v>
      </c>
      <c r="R2648">
        <v>0</v>
      </c>
      <c r="S2648">
        <v>4878</v>
      </c>
      <c r="T2648">
        <v>35000</v>
      </c>
      <c r="U2648">
        <v>36000</v>
      </c>
      <c r="V2648">
        <v>0</v>
      </c>
      <c r="W2648">
        <v>5000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85239</v>
      </c>
      <c r="AD2648">
        <v>43915</v>
      </c>
      <c r="AE2648">
        <v>0</v>
      </c>
      <c r="AF2648">
        <v>129154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886424</v>
      </c>
      <c r="AO2648">
        <v>839432</v>
      </c>
      <c r="AP2648">
        <v>129154</v>
      </c>
      <c r="AQ2648">
        <v>0</v>
      </c>
      <c r="AR2648">
        <v>20000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0</v>
      </c>
      <c r="BI2648">
        <v>0</v>
      </c>
      <c r="BJ2648">
        <v>0</v>
      </c>
      <c r="BK2648">
        <v>988586</v>
      </c>
      <c r="BL2648">
        <v>0</v>
      </c>
      <c r="BM2648">
        <v>0</v>
      </c>
      <c r="BN2648">
        <v>0</v>
      </c>
      <c r="BO2648">
        <v>0</v>
      </c>
      <c r="BP2648">
        <v>0</v>
      </c>
      <c r="BQ2648">
        <v>0</v>
      </c>
      <c r="BR2648">
        <v>51900</v>
      </c>
      <c r="BS2648">
        <v>0</v>
      </c>
      <c r="BT2648">
        <v>0</v>
      </c>
      <c r="BU2648">
        <v>0</v>
      </c>
      <c r="BV2648">
        <v>0</v>
      </c>
      <c r="BW2648">
        <v>0</v>
      </c>
      <c r="BX2648">
        <v>0</v>
      </c>
      <c r="BY2648">
        <v>0</v>
      </c>
      <c r="BZ2648">
        <v>0</v>
      </c>
      <c r="CA2648">
        <v>0</v>
      </c>
      <c r="CB2648">
        <v>0</v>
      </c>
      <c r="CC2648">
        <v>0</v>
      </c>
      <c r="CD2648">
        <v>0</v>
      </c>
      <c r="CE2648">
        <v>0</v>
      </c>
      <c r="CF2648">
        <v>0</v>
      </c>
      <c r="CG2648">
        <v>0</v>
      </c>
      <c r="CH2648">
        <v>0</v>
      </c>
      <c r="CI2648">
        <v>0</v>
      </c>
      <c r="CJ2648">
        <v>0</v>
      </c>
      <c r="CK2648">
        <v>0</v>
      </c>
      <c r="CL2648">
        <v>0</v>
      </c>
      <c r="CM2648">
        <v>0</v>
      </c>
      <c r="CN2648">
        <v>0</v>
      </c>
      <c r="CO2648">
        <v>0</v>
      </c>
      <c r="CP2648">
        <v>0</v>
      </c>
      <c r="CQ2648">
        <v>51900</v>
      </c>
      <c r="CR2648">
        <v>0</v>
      </c>
      <c r="CS2648">
        <v>0</v>
      </c>
      <c r="CT2648">
        <v>0</v>
      </c>
      <c r="CU2648">
        <v>0</v>
      </c>
      <c r="CV2648">
        <v>0</v>
      </c>
      <c r="CW2648">
        <v>0</v>
      </c>
      <c r="CX2648">
        <v>0</v>
      </c>
      <c r="CY2648">
        <v>0</v>
      </c>
      <c r="CZ2648">
        <v>0</v>
      </c>
      <c r="DA2648">
        <v>0</v>
      </c>
      <c r="DB2648">
        <v>0</v>
      </c>
      <c r="DC2648">
        <v>0</v>
      </c>
      <c r="DD2648">
        <v>0</v>
      </c>
      <c r="DE2648">
        <v>657</v>
      </c>
      <c r="DF2648">
        <v>0</v>
      </c>
      <c r="DG2648">
        <v>0</v>
      </c>
      <c r="DH2648">
        <v>0</v>
      </c>
      <c r="DI2648">
        <v>0</v>
      </c>
      <c r="DJ2648">
        <v>2315</v>
      </c>
      <c r="DK2648">
        <v>124686</v>
      </c>
      <c r="DL2648">
        <v>236696</v>
      </c>
      <c r="DM2648">
        <v>0</v>
      </c>
      <c r="DN2648">
        <v>0</v>
      </c>
      <c r="DO2648">
        <v>416254</v>
      </c>
      <c r="DP2648">
        <v>317700</v>
      </c>
      <c r="DQ2648">
        <v>51900</v>
      </c>
      <c r="DR2648">
        <v>0</v>
      </c>
      <c r="DS2648">
        <v>0</v>
      </c>
    </row>
    <row r="2649" spans="1:123" x14ac:dyDescent="0.3">
      <c r="A2649" t="str">
        <f t="shared" si="41"/>
        <v>20381928</v>
      </c>
      <c r="B2649">
        <v>76</v>
      </c>
      <c r="C2649">
        <v>2038</v>
      </c>
      <c r="D2649">
        <v>192812</v>
      </c>
      <c r="E2649">
        <v>52</v>
      </c>
      <c r="F2649">
        <v>1838350</v>
      </c>
      <c r="G2649">
        <v>163079</v>
      </c>
      <c r="H2649">
        <v>550000</v>
      </c>
      <c r="I2649">
        <v>0</v>
      </c>
      <c r="J2649">
        <v>90000</v>
      </c>
      <c r="K2649">
        <v>85000</v>
      </c>
      <c r="L2649">
        <v>200000</v>
      </c>
      <c r="M2649">
        <v>56200</v>
      </c>
      <c r="N2649">
        <v>11500</v>
      </c>
      <c r="O2649">
        <v>25500</v>
      </c>
      <c r="P2649">
        <v>4500</v>
      </c>
      <c r="Q2649">
        <v>2000</v>
      </c>
      <c r="R2649">
        <v>0</v>
      </c>
      <c r="S2649">
        <v>4664</v>
      </c>
      <c r="T2649">
        <v>35000</v>
      </c>
      <c r="U2649">
        <v>36000</v>
      </c>
      <c r="V2649">
        <v>0</v>
      </c>
      <c r="W2649">
        <v>5000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100126</v>
      </c>
      <c r="AD2649">
        <v>51585</v>
      </c>
      <c r="AE2649">
        <v>0</v>
      </c>
      <c r="AF2649">
        <v>151711</v>
      </c>
      <c r="AG2649">
        <v>51585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833653</v>
      </c>
      <c r="AO2649">
        <v>986044</v>
      </c>
      <c r="AP2649">
        <v>151711</v>
      </c>
      <c r="AQ2649">
        <v>0</v>
      </c>
      <c r="AR2649">
        <v>20000</v>
      </c>
      <c r="AS2649">
        <v>0</v>
      </c>
      <c r="AT2649">
        <v>0</v>
      </c>
      <c r="AU2649">
        <v>0</v>
      </c>
      <c r="AV2649">
        <v>0</v>
      </c>
      <c r="AW2649">
        <v>147</v>
      </c>
      <c r="AX2649">
        <v>2315</v>
      </c>
      <c r="AY2649">
        <v>7926</v>
      </c>
      <c r="AZ2649">
        <v>0</v>
      </c>
      <c r="BA2649">
        <v>25000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0</v>
      </c>
      <c r="BI2649">
        <v>0</v>
      </c>
      <c r="BJ2649">
        <v>0</v>
      </c>
      <c r="BK2649">
        <v>1193143</v>
      </c>
      <c r="BL2649">
        <v>0</v>
      </c>
      <c r="BM2649">
        <v>10633</v>
      </c>
      <c r="BN2649">
        <v>0</v>
      </c>
      <c r="BO2649">
        <v>0</v>
      </c>
      <c r="BP2649">
        <v>0</v>
      </c>
      <c r="BQ2649">
        <v>0</v>
      </c>
      <c r="BR2649">
        <v>0</v>
      </c>
      <c r="BS2649">
        <v>0</v>
      </c>
      <c r="BT2649">
        <v>0</v>
      </c>
      <c r="BU2649">
        <v>0</v>
      </c>
      <c r="BV2649">
        <v>0</v>
      </c>
      <c r="BW2649">
        <v>0</v>
      </c>
      <c r="BX2649">
        <v>0</v>
      </c>
      <c r="BY2649">
        <v>0</v>
      </c>
      <c r="BZ2649">
        <v>0</v>
      </c>
      <c r="CA2649">
        <v>0</v>
      </c>
      <c r="CB2649">
        <v>0</v>
      </c>
      <c r="CC2649">
        <v>0</v>
      </c>
      <c r="CD2649">
        <v>0</v>
      </c>
      <c r="CE2649">
        <v>0</v>
      </c>
      <c r="CF2649">
        <v>0</v>
      </c>
      <c r="CG2649">
        <v>0</v>
      </c>
      <c r="CH2649">
        <v>0</v>
      </c>
      <c r="CI2649">
        <v>0</v>
      </c>
      <c r="CJ2649">
        <v>0</v>
      </c>
      <c r="CK2649">
        <v>0</v>
      </c>
      <c r="CL2649">
        <v>0</v>
      </c>
      <c r="CM2649">
        <v>0</v>
      </c>
      <c r="CN2649">
        <v>0</v>
      </c>
      <c r="CO2649">
        <v>0</v>
      </c>
      <c r="CP2649">
        <v>0</v>
      </c>
      <c r="CQ2649">
        <v>21267</v>
      </c>
      <c r="CR2649">
        <v>0</v>
      </c>
      <c r="CS2649">
        <v>0</v>
      </c>
      <c r="CT2649">
        <v>0</v>
      </c>
      <c r="CU2649">
        <v>0</v>
      </c>
      <c r="CV2649">
        <v>0</v>
      </c>
      <c r="CW2649">
        <v>0</v>
      </c>
      <c r="CX2649">
        <v>0</v>
      </c>
      <c r="CY2649">
        <v>0</v>
      </c>
      <c r="CZ2649">
        <v>0</v>
      </c>
      <c r="DA2649">
        <v>0</v>
      </c>
      <c r="DB2649">
        <v>0</v>
      </c>
      <c r="DC2649">
        <v>0</v>
      </c>
      <c r="DD2649">
        <v>0</v>
      </c>
      <c r="DE2649">
        <v>657</v>
      </c>
      <c r="DF2649">
        <v>0</v>
      </c>
      <c r="DG2649">
        <v>0</v>
      </c>
      <c r="DH2649">
        <v>0</v>
      </c>
      <c r="DI2649">
        <v>0</v>
      </c>
      <c r="DJ2649">
        <v>0</v>
      </c>
      <c r="DK2649">
        <v>99686</v>
      </c>
      <c r="DL2649">
        <v>236550</v>
      </c>
      <c r="DM2649">
        <v>0</v>
      </c>
      <c r="DN2649">
        <v>0</v>
      </c>
      <c r="DO2649">
        <v>358160</v>
      </c>
      <c r="DP2649">
        <v>317700</v>
      </c>
      <c r="DQ2649">
        <v>-38095</v>
      </c>
      <c r="DR2649">
        <v>0</v>
      </c>
      <c r="DS2649">
        <v>0</v>
      </c>
    </row>
    <row r="2650" spans="1:123" x14ac:dyDescent="0.3">
      <c r="A2650" t="str">
        <f t="shared" si="41"/>
        <v>20391929</v>
      </c>
      <c r="B2650">
        <v>76</v>
      </c>
      <c r="C2650">
        <v>2039</v>
      </c>
      <c r="D2650">
        <v>192912</v>
      </c>
      <c r="E2650">
        <v>17</v>
      </c>
      <c r="F2650">
        <v>2057628</v>
      </c>
      <c r="G2650">
        <v>163069</v>
      </c>
      <c r="H2650">
        <v>550000</v>
      </c>
      <c r="I2650">
        <v>0</v>
      </c>
      <c r="J2650">
        <v>90000</v>
      </c>
      <c r="K2650">
        <v>85000</v>
      </c>
      <c r="L2650">
        <v>200000</v>
      </c>
      <c r="M2650">
        <v>56200</v>
      </c>
      <c r="N2650">
        <v>11500</v>
      </c>
      <c r="O2650">
        <v>25500</v>
      </c>
      <c r="P2650">
        <v>4500</v>
      </c>
      <c r="Q2650">
        <v>2000</v>
      </c>
      <c r="R2650">
        <v>0</v>
      </c>
      <c r="S2650">
        <v>4451</v>
      </c>
      <c r="T2650">
        <v>35000</v>
      </c>
      <c r="U2650">
        <v>36000</v>
      </c>
      <c r="V2650">
        <v>0</v>
      </c>
      <c r="W2650">
        <v>5000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32733</v>
      </c>
      <c r="AD2650">
        <v>0</v>
      </c>
      <c r="AE2650">
        <v>0</v>
      </c>
      <c r="AF2650">
        <v>49598</v>
      </c>
      <c r="AG2650">
        <v>0</v>
      </c>
      <c r="AH2650">
        <v>0</v>
      </c>
      <c r="AI2650">
        <v>51585</v>
      </c>
      <c r="AJ2650">
        <v>0</v>
      </c>
      <c r="AK2650">
        <v>51585</v>
      </c>
      <c r="AL2650">
        <v>51585</v>
      </c>
      <c r="AM2650">
        <v>0</v>
      </c>
      <c r="AN2650">
        <v>935553</v>
      </c>
      <c r="AO2650">
        <v>322360</v>
      </c>
      <c r="AP2650">
        <v>49598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25000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0</v>
      </c>
      <c r="BI2650">
        <v>0</v>
      </c>
      <c r="BJ2650">
        <v>0</v>
      </c>
      <c r="BK2650">
        <v>396958</v>
      </c>
      <c r="BL2650">
        <v>0</v>
      </c>
      <c r="BM2650">
        <v>0</v>
      </c>
      <c r="BN2650">
        <v>0</v>
      </c>
      <c r="BO2650">
        <v>0</v>
      </c>
      <c r="BP2650">
        <v>0</v>
      </c>
      <c r="BQ2650">
        <v>0</v>
      </c>
      <c r="BR2650">
        <v>0</v>
      </c>
      <c r="BS2650">
        <v>0</v>
      </c>
      <c r="BT2650">
        <v>0</v>
      </c>
      <c r="BU2650">
        <v>0</v>
      </c>
      <c r="BV2650">
        <v>0</v>
      </c>
      <c r="BW2650">
        <v>0</v>
      </c>
      <c r="BX2650">
        <v>0</v>
      </c>
      <c r="BY2650">
        <v>0</v>
      </c>
      <c r="BZ2650">
        <v>0</v>
      </c>
      <c r="CA2650">
        <v>0</v>
      </c>
      <c r="CB2650">
        <v>0</v>
      </c>
      <c r="CC2650">
        <v>0</v>
      </c>
      <c r="CD2650">
        <v>0</v>
      </c>
      <c r="CE2650">
        <v>0</v>
      </c>
      <c r="CF2650">
        <v>657</v>
      </c>
      <c r="CG2650">
        <v>0</v>
      </c>
      <c r="CH2650">
        <v>0</v>
      </c>
      <c r="CI2650">
        <v>0</v>
      </c>
      <c r="CJ2650">
        <v>0</v>
      </c>
      <c r="CK2650">
        <v>0</v>
      </c>
      <c r="CL2650">
        <v>0</v>
      </c>
      <c r="CM2650">
        <v>0</v>
      </c>
      <c r="CN2650">
        <v>0</v>
      </c>
      <c r="CO2650">
        <v>0</v>
      </c>
      <c r="CP2650">
        <v>0</v>
      </c>
      <c r="CQ2650">
        <v>1267</v>
      </c>
      <c r="CR2650">
        <v>0</v>
      </c>
      <c r="CS2650">
        <v>0</v>
      </c>
      <c r="CT2650">
        <v>0</v>
      </c>
      <c r="CU2650">
        <v>0</v>
      </c>
      <c r="CV2650">
        <v>0</v>
      </c>
      <c r="CW2650">
        <v>0</v>
      </c>
      <c r="CX2650">
        <v>0</v>
      </c>
      <c r="CY2650">
        <v>0</v>
      </c>
      <c r="CZ2650">
        <v>0</v>
      </c>
      <c r="DA2650">
        <v>0</v>
      </c>
      <c r="DB2650">
        <v>0</v>
      </c>
      <c r="DC2650">
        <v>0</v>
      </c>
      <c r="DD2650">
        <v>0</v>
      </c>
      <c r="DE2650">
        <v>0</v>
      </c>
      <c r="DF2650">
        <v>0</v>
      </c>
      <c r="DG2650">
        <v>0</v>
      </c>
      <c r="DH2650">
        <v>0</v>
      </c>
      <c r="DI2650">
        <v>0</v>
      </c>
      <c r="DJ2650">
        <v>0</v>
      </c>
      <c r="DK2650">
        <v>74686</v>
      </c>
      <c r="DL2650">
        <v>236550</v>
      </c>
      <c r="DM2650">
        <v>0</v>
      </c>
      <c r="DN2650">
        <v>0</v>
      </c>
      <c r="DO2650">
        <v>364087</v>
      </c>
      <c r="DP2650">
        <v>317700</v>
      </c>
      <c r="DQ2650">
        <v>-949186</v>
      </c>
      <c r="DR2650">
        <v>923528</v>
      </c>
      <c r="DS2650">
        <v>0</v>
      </c>
    </row>
    <row r="2651" spans="1:123" x14ac:dyDescent="0.3">
      <c r="A2651" t="str">
        <f t="shared" si="41"/>
        <v>20401930</v>
      </c>
      <c r="B2651">
        <v>76</v>
      </c>
      <c r="C2651">
        <v>2040</v>
      </c>
      <c r="D2651">
        <v>193012</v>
      </c>
      <c r="E2651">
        <v>50</v>
      </c>
      <c r="F2651">
        <v>2029406</v>
      </c>
      <c r="G2651">
        <v>163060</v>
      </c>
      <c r="H2651">
        <v>550000</v>
      </c>
      <c r="I2651">
        <v>0</v>
      </c>
      <c r="J2651">
        <v>90000</v>
      </c>
      <c r="K2651">
        <v>85000</v>
      </c>
      <c r="L2651">
        <v>200000</v>
      </c>
      <c r="M2651">
        <v>56200</v>
      </c>
      <c r="N2651">
        <v>11500</v>
      </c>
      <c r="O2651">
        <v>25500</v>
      </c>
      <c r="P2651">
        <v>4500</v>
      </c>
      <c r="Q2651">
        <v>2000</v>
      </c>
      <c r="R2651">
        <v>0</v>
      </c>
      <c r="S2651">
        <v>4237</v>
      </c>
      <c r="T2651">
        <v>35000</v>
      </c>
      <c r="U2651">
        <v>36000</v>
      </c>
      <c r="V2651">
        <v>0</v>
      </c>
      <c r="W2651">
        <v>10000</v>
      </c>
      <c r="X2651">
        <v>0</v>
      </c>
      <c r="Y2651">
        <v>0</v>
      </c>
      <c r="Z2651">
        <v>0</v>
      </c>
      <c r="AA2651">
        <v>0</v>
      </c>
      <c r="AB2651">
        <v>51585</v>
      </c>
      <c r="AC2651">
        <v>96651</v>
      </c>
      <c r="AD2651">
        <v>49794</v>
      </c>
      <c r="AE2651">
        <v>51585</v>
      </c>
      <c r="AF2651">
        <v>94860</v>
      </c>
      <c r="AG2651">
        <v>49794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885077</v>
      </c>
      <c r="AO2651">
        <v>951819</v>
      </c>
      <c r="AP2651">
        <v>146445</v>
      </c>
      <c r="AQ2651">
        <v>0</v>
      </c>
      <c r="AR2651">
        <v>20000</v>
      </c>
      <c r="AS2651">
        <v>0</v>
      </c>
      <c r="AT2651">
        <v>0</v>
      </c>
      <c r="AU2651">
        <v>0</v>
      </c>
      <c r="AV2651">
        <v>0</v>
      </c>
      <c r="AW2651">
        <v>17944</v>
      </c>
      <c r="AX2651">
        <v>0</v>
      </c>
      <c r="AY2651">
        <v>6089</v>
      </c>
      <c r="AZ2651">
        <v>0</v>
      </c>
      <c r="BA2651">
        <v>25000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0</v>
      </c>
      <c r="BI2651">
        <v>0</v>
      </c>
      <c r="BJ2651">
        <v>0</v>
      </c>
      <c r="BK2651">
        <v>1167297</v>
      </c>
      <c r="BL2651">
        <v>0</v>
      </c>
      <c r="BM2651">
        <v>0</v>
      </c>
      <c r="BN2651">
        <v>0</v>
      </c>
      <c r="BO2651">
        <v>0</v>
      </c>
      <c r="BP2651">
        <v>0</v>
      </c>
      <c r="BQ2651">
        <v>0</v>
      </c>
      <c r="BR2651">
        <v>0</v>
      </c>
      <c r="BS2651">
        <v>0</v>
      </c>
      <c r="BT2651">
        <v>0</v>
      </c>
      <c r="BU2651">
        <v>0</v>
      </c>
      <c r="BV2651">
        <v>0</v>
      </c>
      <c r="BW2651">
        <v>0</v>
      </c>
      <c r="BX2651">
        <v>0</v>
      </c>
      <c r="BY2651">
        <v>0</v>
      </c>
      <c r="BZ2651">
        <v>0</v>
      </c>
      <c r="CA2651">
        <v>0</v>
      </c>
      <c r="CB2651">
        <v>0</v>
      </c>
      <c r="CC2651">
        <v>0</v>
      </c>
      <c r="CD2651">
        <v>0</v>
      </c>
      <c r="CE2651">
        <v>0</v>
      </c>
      <c r="CF2651">
        <v>0</v>
      </c>
      <c r="CG2651">
        <v>0</v>
      </c>
      <c r="CH2651">
        <v>0</v>
      </c>
      <c r="CI2651">
        <v>0</v>
      </c>
      <c r="CJ2651">
        <v>0</v>
      </c>
      <c r="CK2651">
        <v>0</v>
      </c>
      <c r="CL2651">
        <v>0</v>
      </c>
      <c r="CM2651">
        <v>0</v>
      </c>
      <c r="CN2651">
        <v>0</v>
      </c>
      <c r="CO2651">
        <v>0</v>
      </c>
      <c r="CP2651">
        <v>0</v>
      </c>
      <c r="CQ2651">
        <v>0</v>
      </c>
      <c r="CR2651">
        <v>0</v>
      </c>
      <c r="CS2651">
        <v>0</v>
      </c>
      <c r="CT2651">
        <v>0</v>
      </c>
      <c r="CU2651">
        <v>0</v>
      </c>
      <c r="CV2651">
        <v>0</v>
      </c>
      <c r="CW2651">
        <v>0</v>
      </c>
      <c r="CX2651">
        <v>0</v>
      </c>
      <c r="CY2651">
        <v>0</v>
      </c>
      <c r="CZ2651">
        <v>0</v>
      </c>
      <c r="DA2651">
        <v>0</v>
      </c>
      <c r="DB2651">
        <v>0</v>
      </c>
      <c r="DC2651">
        <v>0</v>
      </c>
      <c r="DD2651">
        <v>0</v>
      </c>
      <c r="DE2651">
        <v>0</v>
      </c>
      <c r="DF2651">
        <v>0</v>
      </c>
      <c r="DG2651">
        <v>0</v>
      </c>
      <c r="DH2651">
        <v>0</v>
      </c>
      <c r="DI2651">
        <v>0</v>
      </c>
      <c r="DJ2651">
        <v>0</v>
      </c>
      <c r="DK2651">
        <v>49686</v>
      </c>
      <c r="DL2651">
        <v>218605</v>
      </c>
      <c r="DM2651">
        <v>0</v>
      </c>
      <c r="DN2651">
        <v>0</v>
      </c>
      <c r="DO2651">
        <v>268291</v>
      </c>
      <c r="DP2651">
        <v>298967</v>
      </c>
      <c r="DQ2651">
        <v>-219036</v>
      </c>
      <c r="DR2651">
        <v>176092</v>
      </c>
      <c r="DS2651">
        <v>0</v>
      </c>
    </row>
    <row r="2652" spans="1:123" x14ac:dyDescent="0.3">
      <c r="A2652" t="str">
        <f t="shared" si="41"/>
        <v>20411931</v>
      </c>
      <c r="B2652">
        <v>76</v>
      </c>
      <c r="C2652">
        <v>2041</v>
      </c>
      <c r="D2652">
        <v>193112</v>
      </c>
      <c r="E2652">
        <v>17</v>
      </c>
      <c r="F2652">
        <v>2032782</v>
      </c>
      <c r="G2652">
        <v>163056</v>
      </c>
      <c r="H2652">
        <v>550000</v>
      </c>
      <c r="I2652">
        <v>0</v>
      </c>
      <c r="J2652">
        <v>0</v>
      </c>
      <c r="K2652">
        <v>85000</v>
      </c>
      <c r="L2652">
        <v>200000</v>
      </c>
      <c r="M2652">
        <v>56200</v>
      </c>
      <c r="N2652">
        <v>11500</v>
      </c>
      <c r="O2652">
        <v>25500</v>
      </c>
      <c r="P2652">
        <v>4500</v>
      </c>
      <c r="Q2652">
        <v>2000</v>
      </c>
      <c r="R2652">
        <v>0</v>
      </c>
      <c r="S2652">
        <v>4023</v>
      </c>
      <c r="T2652">
        <v>35000</v>
      </c>
      <c r="U2652">
        <v>36000</v>
      </c>
      <c r="V2652">
        <v>0</v>
      </c>
      <c r="W2652">
        <v>10000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32264</v>
      </c>
      <c r="AD2652">
        <v>0</v>
      </c>
      <c r="AE2652">
        <v>0</v>
      </c>
      <c r="AF2652">
        <v>48886</v>
      </c>
      <c r="AG2652">
        <v>0</v>
      </c>
      <c r="AH2652">
        <v>0</v>
      </c>
      <c r="AI2652">
        <v>49794</v>
      </c>
      <c r="AJ2652">
        <v>0</v>
      </c>
      <c r="AK2652">
        <v>49794</v>
      </c>
      <c r="AL2652">
        <v>49794</v>
      </c>
      <c r="AM2652">
        <v>0</v>
      </c>
      <c r="AN2652">
        <v>840837</v>
      </c>
      <c r="AO2652">
        <v>317735</v>
      </c>
      <c r="AP2652">
        <v>48886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25000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0</v>
      </c>
      <c r="BI2652">
        <v>0</v>
      </c>
      <c r="BJ2652">
        <v>0</v>
      </c>
      <c r="BK2652">
        <v>391621</v>
      </c>
      <c r="BL2652">
        <v>0</v>
      </c>
      <c r="BM2652">
        <v>0</v>
      </c>
      <c r="BN2652">
        <v>0</v>
      </c>
      <c r="BO2652">
        <v>0</v>
      </c>
      <c r="BP2652">
        <v>0</v>
      </c>
      <c r="BQ2652">
        <v>0</v>
      </c>
      <c r="BR2652">
        <v>0</v>
      </c>
      <c r="BS2652">
        <v>0</v>
      </c>
      <c r="BT2652">
        <v>0</v>
      </c>
      <c r="BU2652">
        <v>0</v>
      </c>
      <c r="BV2652">
        <v>0</v>
      </c>
      <c r="BW2652">
        <v>0</v>
      </c>
      <c r="BX2652">
        <v>0</v>
      </c>
      <c r="BY2652">
        <v>0</v>
      </c>
      <c r="BZ2652">
        <v>0</v>
      </c>
      <c r="CA2652">
        <v>0</v>
      </c>
      <c r="CB2652">
        <v>0</v>
      </c>
      <c r="CC2652">
        <v>0</v>
      </c>
      <c r="CD2652">
        <v>0</v>
      </c>
      <c r="CE2652">
        <v>0</v>
      </c>
      <c r="CF2652">
        <v>0</v>
      </c>
      <c r="CG2652">
        <v>0</v>
      </c>
      <c r="CH2652">
        <v>0</v>
      </c>
      <c r="CI2652">
        <v>0</v>
      </c>
      <c r="CJ2652">
        <v>0</v>
      </c>
      <c r="CK2652">
        <v>0</v>
      </c>
      <c r="CL2652">
        <v>0</v>
      </c>
      <c r="CM2652">
        <v>0</v>
      </c>
      <c r="CN2652">
        <v>0</v>
      </c>
      <c r="CO2652">
        <v>0</v>
      </c>
      <c r="CP2652">
        <v>0</v>
      </c>
      <c r="CQ2652">
        <v>0</v>
      </c>
      <c r="CR2652">
        <v>0</v>
      </c>
      <c r="CS2652">
        <v>0</v>
      </c>
      <c r="CT2652">
        <v>0</v>
      </c>
      <c r="CU2652">
        <v>0</v>
      </c>
      <c r="CV2652">
        <v>0</v>
      </c>
      <c r="CW2652">
        <v>0</v>
      </c>
      <c r="CX2652">
        <v>0</v>
      </c>
      <c r="CY2652">
        <v>0</v>
      </c>
      <c r="CZ2652">
        <v>0</v>
      </c>
      <c r="DA2652">
        <v>0</v>
      </c>
      <c r="DB2652">
        <v>0</v>
      </c>
      <c r="DC2652">
        <v>0</v>
      </c>
      <c r="DD2652">
        <v>0</v>
      </c>
      <c r="DE2652">
        <v>0</v>
      </c>
      <c r="DF2652">
        <v>0</v>
      </c>
      <c r="DG2652">
        <v>0</v>
      </c>
      <c r="DH2652">
        <v>0</v>
      </c>
      <c r="DI2652">
        <v>0</v>
      </c>
      <c r="DJ2652">
        <v>0</v>
      </c>
      <c r="DK2652">
        <v>24686</v>
      </c>
      <c r="DL2652">
        <v>218605</v>
      </c>
      <c r="DM2652">
        <v>0</v>
      </c>
      <c r="DN2652">
        <v>0</v>
      </c>
      <c r="DO2652">
        <v>293086</v>
      </c>
      <c r="DP2652">
        <v>278967</v>
      </c>
      <c r="DQ2652">
        <v>-1024380</v>
      </c>
      <c r="DR2652">
        <v>999380</v>
      </c>
      <c r="DS2652">
        <v>0</v>
      </c>
    </row>
    <row r="2653" spans="1:123" x14ac:dyDescent="0.3">
      <c r="A2653" t="str">
        <f t="shared" si="41"/>
        <v>20421932</v>
      </c>
      <c r="B2653">
        <v>76</v>
      </c>
      <c r="C2653">
        <v>2042</v>
      </c>
      <c r="D2653">
        <v>193212</v>
      </c>
      <c r="E2653">
        <v>32</v>
      </c>
      <c r="F2653">
        <v>1953341</v>
      </c>
      <c r="G2653">
        <v>163053</v>
      </c>
      <c r="H2653">
        <v>550000</v>
      </c>
      <c r="I2653">
        <v>0</v>
      </c>
      <c r="J2653">
        <v>0</v>
      </c>
      <c r="K2653">
        <v>85000</v>
      </c>
      <c r="L2653">
        <v>200000</v>
      </c>
      <c r="M2653">
        <v>56200</v>
      </c>
      <c r="N2653">
        <v>11500</v>
      </c>
      <c r="O2653">
        <v>25500</v>
      </c>
      <c r="P2653">
        <v>4500</v>
      </c>
      <c r="Q2653">
        <v>2000</v>
      </c>
      <c r="R2653">
        <v>0</v>
      </c>
      <c r="S2653">
        <v>3810</v>
      </c>
      <c r="T2653">
        <v>35000</v>
      </c>
      <c r="U2653">
        <v>36000</v>
      </c>
      <c r="V2653">
        <v>0</v>
      </c>
      <c r="W2653">
        <v>10000</v>
      </c>
      <c r="X2653">
        <v>0</v>
      </c>
      <c r="Y2653">
        <v>0</v>
      </c>
      <c r="Z2653">
        <v>0</v>
      </c>
      <c r="AA2653">
        <v>0</v>
      </c>
      <c r="AB2653">
        <v>49794</v>
      </c>
      <c r="AC2653">
        <v>62602</v>
      </c>
      <c r="AD2653">
        <v>0</v>
      </c>
      <c r="AE2653">
        <v>49794</v>
      </c>
      <c r="AF2653">
        <v>45060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844450</v>
      </c>
      <c r="AO2653">
        <v>616508</v>
      </c>
      <c r="AP2653">
        <v>94855</v>
      </c>
      <c r="AQ2653">
        <v>0</v>
      </c>
      <c r="AR2653">
        <v>8091</v>
      </c>
      <c r="AS2653">
        <v>0</v>
      </c>
      <c r="AT2653">
        <v>0</v>
      </c>
      <c r="AU2653">
        <v>0</v>
      </c>
      <c r="AV2653">
        <v>0</v>
      </c>
      <c r="AW2653">
        <v>4647</v>
      </c>
      <c r="AX2653">
        <v>0</v>
      </c>
      <c r="AY2653">
        <v>0</v>
      </c>
      <c r="AZ2653">
        <v>0</v>
      </c>
      <c r="BA2653">
        <v>24686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0</v>
      </c>
      <c r="BI2653">
        <v>0</v>
      </c>
      <c r="BJ2653">
        <v>0</v>
      </c>
      <c r="BK2653">
        <v>748787</v>
      </c>
      <c r="BL2653">
        <v>0</v>
      </c>
      <c r="BM2653">
        <v>0</v>
      </c>
      <c r="BN2653">
        <v>0</v>
      </c>
      <c r="BO2653">
        <v>0</v>
      </c>
      <c r="BP2653">
        <v>0</v>
      </c>
      <c r="BQ2653">
        <v>0</v>
      </c>
      <c r="BR2653">
        <v>0</v>
      </c>
      <c r="BS2653">
        <v>0</v>
      </c>
      <c r="BT2653">
        <v>0</v>
      </c>
      <c r="BU2653">
        <v>0</v>
      </c>
      <c r="BV2653">
        <v>0</v>
      </c>
      <c r="BW2653">
        <v>0</v>
      </c>
      <c r="BX2653">
        <v>0</v>
      </c>
      <c r="BY2653">
        <v>0</v>
      </c>
      <c r="BZ2653">
        <v>0</v>
      </c>
      <c r="CA2653">
        <v>0</v>
      </c>
      <c r="CB2653">
        <v>0</v>
      </c>
      <c r="CC2653">
        <v>0</v>
      </c>
      <c r="CD2653">
        <v>0</v>
      </c>
      <c r="CE2653">
        <v>0</v>
      </c>
      <c r="CF2653">
        <v>0</v>
      </c>
      <c r="CG2653">
        <v>0</v>
      </c>
      <c r="CH2653">
        <v>0</v>
      </c>
      <c r="CI2653">
        <v>0</v>
      </c>
      <c r="CJ2653">
        <v>0</v>
      </c>
      <c r="CK2653">
        <v>0</v>
      </c>
      <c r="CL2653">
        <v>0</v>
      </c>
      <c r="CM2653">
        <v>0</v>
      </c>
      <c r="CN2653">
        <v>0</v>
      </c>
      <c r="CO2653">
        <v>0</v>
      </c>
      <c r="CP2653">
        <v>0</v>
      </c>
      <c r="CQ2653">
        <v>0</v>
      </c>
      <c r="CR2653">
        <v>0</v>
      </c>
      <c r="CS2653">
        <v>0</v>
      </c>
      <c r="CT2653">
        <v>0</v>
      </c>
      <c r="CU2653">
        <v>0</v>
      </c>
      <c r="CV2653">
        <v>0</v>
      </c>
      <c r="CW2653">
        <v>0</v>
      </c>
      <c r="CX2653">
        <v>0</v>
      </c>
      <c r="CY2653">
        <v>0</v>
      </c>
      <c r="CZ2653">
        <v>0</v>
      </c>
      <c r="DA2653">
        <v>0</v>
      </c>
      <c r="DB2653">
        <v>0</v>
      </c>
      <c r="DC2653">
        <v>0</v>
      </c>
      <c r="DD2653">
        <v>0</v>
      </c>
      <c r="DE2653">
        <v>0</v>
      </c>
      <c r="DF2653">
        <v>0</v>
      </c>
      <c r="DG2653">
        <v>0</v>
      </c>
      <c r="DH2653">
        <v>0</v>
      </c>
      <c r="DI2653">
        <v>0</v>
      </c>
      <c r="DJ2653">
        <v>0</v>
      </c>
      <c r="DK2653">
        <v>0</v>
      </c>
      <c r="DL2653">
        <v>213958</v>
      </c>
      <c r="DM2653">
        <v>0</v>
      </c>
      <c r="DN2653">
        <v>0</v>
      </c>
      <c r="DO2653">
        <v>213958</v>
      </c>
      <c r="DP2653">
        <v>258967</v>
      </c>
      <c r="DQ2653">
        <v>-588490</v>
      </c>
      <c r="DR2653">
        <v>559157</v>
      </c>
      <c r="DS2653">
        <v>0</v>
      </c>
    </row>
    <row r="2654" spans="1:123" x14ac:dyDescent="0.3">
      <c r="A2654" t="str">
        <f t="shared" si="41"/>
        <v>20431933</v>
      </c>
      <c r="B2654">
        <v>76</v>
      </c>
      <c r="C2654">
        <v>2043</v>
      </c>
      <c r="D2654">
        <v>193312</v>
      </c>
      <c r="E2654">
        <v>18</v>
      </c>
      <c r="F2654">
        <v>1760388</v>
      </c>
      <c r="G2654">
        <v>163049</v>
      </c>
      <c r="H2654">
        <v>550000</v>
      </c>
      <c r="I2654">
        <v>0</v>
      </c>
      <c r="J2654">
        <v>0</v>
      </c>
      <c r="K2654">
        <v>85000</v>
      </c>
      <c r="L2654">
        <v>200000</v>
      </c>
      <c r="M2654">
        <v>56200</v>
      </c>
      <c r="N2654">
        <v>11500</v>
      </c>
      <c r="O2654">
        <v>25500</v>
      </c>
      <c r="P2654">
        <v>4500</v>
      </c>
      <c r="Q2654">
        <v>2000</v>
      </c>
      <c r="R2654">
        <v>0</v>
      </c>
      <c r="S2654">
        <v>3595</v>
      </c>
      <c r="T2654">
        <v>35000</v>
      </c>
      <c r="U2654">
        <v>36000</v>
      </c>
      <c r="V2654">
        <v>0</v>
      </c>
      <c r="W2654">
        <v>10000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35833</v>
      </c>
      <c r="AD2654">
        <v>0</v>
      </c>
      <c r="AE2654">
        <v>0</v>
      </c>
      <c r="AF2654">
        <v>54294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835001</v>
      </c>
      <c r="AO2654">
        <v>352885</v>
      </c>
      <c r="AP2654">
        <v>54294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0</v>
      </c>
      <c r="BI2654">
        <v>0</v>
      </c>
      <c r="BJ2654">
        <v>0</v>
      </c>
      <c r="BK2654">
        <v>407179</v>
      </c>
      <c r="BL2654">
        <v>0</v>
      </c>
      <c r="BM2654">
        <v>0</v>
      </c>
      <c r="BN2654">
        <v>0</v>
      </c>
      <c r="BO2654">
        <v>0</v>
      </c>
      <c r="BP2654">
        <v>0</v>
      </c>
      <c r="BQ2654">
        <v>0</v>
      </c>
      <c r="BR2654">
        <v>0</v>
      </c>
      <c r="BS2654">
        <v>0</v>
      </c>
      <c r="BT2654">
        <v>0</v>
      </c>
      <c r="BU2654">
        <v>0</v>
      </c>
      <c r="BV2654">
        <v>0</v>
      </c>
      <c r="BW2654">
        <v>0</v>
      </c>
      <c r="BX2654">
        <v>0</v>
      </c>
      <c r="BY2654">
        <v>0</v>
      </c>
      <c r="BZ2654">
        <v>0</v>
      </c>
      <c r="CA2654">
        <v>0</v>
      </c>
      <c r="CB2654">
        <v>0</v>
      </c>
      <c r="CC2654">
        <v>0</v>
      </c>
      <c r="CD2654">
        <v>0</v>
      </c>
      <c r="CE2654">
        <v>0</v>
      </c>
      <c r="CF2654">
        <v>0</v>
      </c>
      <c r="CG2654">
        <v>0</v>
      </c>
      <c r="CH2654">
        <v>0</v>
      </c>
      <c r="CI2654">
        <v>0</v>
      </c>
      <c r="CJ2654">
        <v>0</v>
      </c>
      <c r="CK2654">
        <v>0</v>
      </c>
      <c r="CL2654">
        <v>0</v>
      </c>
      <c r="CM2654">
        <v>0</v>
      </c>
      <c r="CN2654">
        <v>0</v>
      </c>
      <c r="CO2654">
        <v>0</v>
      </c>
      <c r="CP2654">
        <v>0</v>
      </c>
      <c r="CQ2654">
        <v>0</v>
      </c>
      <c r="CR2654">
        <v>0</v>
      </c>
      <c r="CS2654">
        <v>0</v>
      </c>
      <c r="CT2654">
        <v>0</v>
      </c>
      <c r="CU2654">
        <v>0</v>
      </c>
      <c r="CV2654">
        <v>0</v>
      </c>
      <c r="CW2654">
        <v>0</v>
      </c>
      <c r="CX2654">
        <v>0</v>
      </c>
      <c r="CY2654">
        <v>0</v>
      </c>
      <c r="CZ2654">
        <v>0</v>
      </c>
      <c r="DA2654">
        <v>0</v>
      </c>
      <c r="DB2654">
        <v>0</v>
      </c>
      <c r="DC2654">
        <v>0</v>
      </c>
      <c r="DD2654">
        <v>0</v>
      </c>
      <c r="DE2654">
        <v>0</v>
      </c>
      <c r="DF2654">
        <v>0</v>
      </c>
      <c r="DG2654">
        <v>0</v>
      </c>
      <c r="DH2654">
        <v>0</v>
      </c>
      <c r="DI2654">
        <v>0</v>
      </c>
      <c r="DJ2654">
        <v>0</v>
      </c>
      <c r="DK2654">
        <v>0</v>
      </c>
      <c r="DL2654">
        <v>213958</v>
      </c>
      <c r="DM2654">
        <v>0</v>
      </c>
      <c r="DN2654">
        <v>0</v>
      </c>
      <c r="DO2654">
        <v>213958</v>
      </c>
      <c r="DP2654">
        <v>238967</v>
      </c>
      <c r="DQ2654">
        <v>-717257</v>
      </c>
      <c r="DR2654">
        <v>717257</v>
      </c>
      <c r="DS2654">
        <v>0</v>
      </c>
    </row>
    <row r="2655" spans="1:123" x14ac:dyDescent="0.3">
      <c r="A2655" t="str">
        <f t="shared" si="41"/>
        <v>20441934</v>
      </c>
      <c r="B2655">
        <v>76</v>
      </c>
      <c r="C2655">
        <v>2044</v>
      </c>
      <c r="D2655">
        <v>193412</v>
      </c>
      <c r="E2655">
        <v>28</v>
      </c>
      <c r="F2655">
        <v>2060143</v>
      </c>
      <c r="G2655">
        <v>163046</v>
      </c>
      <c r="H2655">
        <v>550000</v>
      </c>
      <c r="I2655">
        <v>0</v>
      </c>
      <c r="J2655">
        <v>0</v>
      </c>
      <c r="K2655">
        <v>85000</v>
      </c>
      <c r="L2655">
        <v>200000</v>
      </c>
      <c r="M2655">
        <v>56200</v>
      </c>
      <c r="N2655">
        <v>11500</v>
      </c>
      <c r="O2655">
        <v>25500</v>
      </c>
      <c r="P2655">
        <v>4500</v>
      </c>
      <c r="Q2655">
        <v>2000</v>
      </c>
      <c r="R2655">
        <v>0</v>
      </c>
      <c r="S2655">
        <v>3381</v>
      </c>
      <c r="T2655">
        <v>35000</v>
      </c>
      <c r="U2655">
        <v>36000</v>
      </c>
      <c r="V2655">
        <v>0</v>
      </c>
      <c r="W2655">
        <v>10000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54384</v>
      </c>
      <c r="AD2655">
        <v>0</v>
      </c>
      <c r="AE2655">
        <v>0</v>
      </c>
      <c r="AF2655">
        <v>82402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806679</v>
      </c>
      <c r="AO2655">
        <v>535571</v>
      </c>
      <c r="AP2655">
        <v>82402</v>
      </c>
      <c r="AQ2655">
        <v>0</v>
      </c>
      <c r="AR2655">
        <v>3747</v>
      </c>
      <c r="AS2655">
        <v>0</v>
      </c>
      <c r="AT2655">
        <v>0</v>
      </c>
      <c r="AU2655">
        <v>0</v>
      </c>
      <c r="AV2655">
        <v>0</v>
      </c>
      <c r="AW2655">
        <v>1438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0</v>
      </c>
      <c r="BI2655">
        <v>0</v>
      </c>
      <c r="BJ2655">
        <v>0</v>
      </c>
      <c r="BK2655">
        <v>623158</v>
      </c>
      <c r="BL2655">
        <v>0</v>
      </c>
      <c r="BM2655">
        <v>0</v>
      </c>
      <c r="BN2655">
        <v>0</v>
      </c>
      <c r="BO2655">
        <v>0</v>
      </c>
      <c r="BP2655">
        <v>0</v>
      </c>
      <c r="BQ2655">
        <v>0</v>
      </c>
      <c r="BR2655">
        <v>0</v>
      </c>
      <c r="BS2655">
        <v>0</v>
      </c>
      <c r="BT2655">
        <v>0</v>
      </c>
      <c r="BU2655">
        <v>0</v>
      </c>
      <c r="BV2655">
        <v>0</v>
      </c>
      <c r="BW2655">
        <v>0</v>
      </c>
      <c r="BX2655">
        <v>0</v>
      </c>
      <c r="BY2655">
        <v>0</v>
      </c>
      <c r="BZ2655">
        <v>0</v>
      </c>
      <c r="CA2655">
        <v>0</v>
      </c>
      <c r="CB2655">
        <v>0</v>
      </c>
      <c r="CC2655">
        <v>0</v>
      </c>
      <c r="CD2655">
        <v>0</v>
      </c>
      <c r="CE2655">
        <v>0</v>
      </c>
      <c r="CF2655">
        <v>0</v>
      </c>
      <c r="CG2655">
        <v>0</v>
      </c>
      <c r="CH2655">
        <v>0</v>
      </c>
      <c r="CI2655">
        <v>0</v>
      </c>
      <c r="CJ2655">
        <v>0</v>
      </c>
      <c r="CK2655">
        <v>0</v>
      </c>
      <c r="CL2655">
        <v>0</v>
      </c>
      <c r="CM2655">
        <v>0</v>
      </c>
      <c r="CN2655">
        <v>0</v>
      </c>
      <c r="CO2655">
        <v>0</v>
      </c>
      <c r="CP2655">
        <v>0</v>
      </c>
      <c r="CQ2655">
        <v>0</v>
      </c>
      <c r="CR2655">
        <v>0</v>
      </c>
      <c r="CS2655">
        <v>0</v>
      </c>
      <c r="CT2655">
        <v>0</v>
      </c>
      <c r="CU2655">
        <v>0</v>
      </c>
      <c r="CV2655">
        <v>0</v>
      </c>
      <c r="CW2655">
        <v>0</v>
      </c>
      <c r="CX2655">
        <v>0</v>
      </c>
      <c r="CY2655">
        <v>0</v>
      </c>
      <c r="CZ2655">
        <v>0</v>
      </c>
      <c r="DA2655">
        <v>0</v>
      </c>
      <c r="DB2655">
        <v>0</v>
      </c>
      <c r="DC2655">
        <v>0</v>
      </c>
      <c r="DD2655">
        <v>0</v>
      </c>
      <c r="DE2655">
        <v>0</v>
      </c>
      <c r="DF2655">
        <v>0</v>
      </c>
      <c r="DG2655">
        <v>0</v>
      </c>
      <c r="DH2655">
        <v>0</v>
      </c>
      <c r="DI2655">
        <v>0</v>
      </c>
      <c r="DJ2655">
        <v>0</v>
      </c>
      <c r="DK2655">
        <v>0</v>
      </c>
      <c r="DL2655">
        <v>212520</v>
      </c>
      <c r="DM2655">
        <v>0</v>
      </c>
      <c r="DN2655">
        <v>0</v>
      </c>
      <c r="DO2655">
        <v>212520</v>
      </c>
      <c r="DP2655">
        <v>218967</v>
      </c>
      <c r="DQ2655">
        <v>-830790</v>
      </c>
      <c r="DR2655">
        <v>829352</v>
      </c>
      <c r="DS2655">
        <v>0</v>
      </c>
    </row>
    <row r="2656" spans="1:123" x14ac:dyDescent="0.3">
      <c r="A2656" t="str">
        <f t="shared" si="41"/>
        <v>20451935</v>
      </c>
      <c r="B2656">
        <v>76</v>
      </c>
      <c r="C2656">
        <v>2045</v>
      </c>
      <c r="D2656">
        <v>193512</v>
      </c>
      <c r="E2656">
        <v>56</v>
      </c>
      <c r="F2656">
        <v>1946095</v>
      </c>
      <c r="G2656">
        <v>163042</v>
      </c>
      <c r="H2656">
        <v>550000</v>
      </c>
      <c r="I2656">
        <v>0</v>
      </c>
      <c r="J2656">
        <v>0</v>
      </c>
      <c r="K2656">
        <v>85000</v>
      </c>
      <c r="L2656">
        <v>200000</v>
      </c>
      <c r="M2656">
        <v>56200</v>
      </c>
      <c r="N2656">
        <v>11500</v>
      </c>
      <c r="O2656">
        <v>25500</v>
      </c>
      <c r="P2656">
        <v>4500</v>
      </c>
      <c r="Q2656">
        <v>2000</v>
      </c>
      <c r="R2656">
        <v>0</v>
      </c>
      <c r="S2656">
        <v>3166</v>
      </c>
      <c r="T2656">
        <v>35000</v>
      </c>
      <c r="U2656">
        <v>36000</v>
      </c>
      <c r="V2656">
        <v>0</v>
      </c>
      <c r="W2656">
        <v>15000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108298</v>
      </c>
      <c r="AD2656">
        <v>55795</v>
      </c>
      <c r="AE2656">
        <v>0</v>
      </c>
      <c r="AF2656">
        <v>164093</v>
      </c>
      <c r="AG2656">
        <v>55795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719773</v>
      </c>
      <c r="AO2656">
        <v>1066518</v>
      </c>
      <c r="AP2656">
        <v>164093</v>
      </c>
      <c r="AQ2656">
        <v>0</v>
      </c>
      <c r="AR2656">
        <v>20000</v>
      </c>
      <c r="AS2656">
        <v>0</v>
      </c>
      <c r="AT2656">
        <v>0</v>
      </c>
      <c r="AU2656">
        <v>0</v>
      </c>
      <c r="AV2656">
        <v>0</v>
      </c>
      <c r="AW2656">
        <v>22492</v>
      </c>
      <c r="AX2656">
        <v>0</v>
      </c>
      <c r="AY2656">
        <v>12245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0</v>
      </c>
      <c r="BI2656">
        <v>0</v>
      </c>
      <c r="BJ2656">
        <v>0</v>
      </c>
      <c r="BK2656">
        <v>1285348</v>
      </c>
      <c r="BL2656">
        <v>0</v>
      </c>
      <c r="BM2656">
        <v>0</v>
      </c>
      <c r="BN2656">
        <v>0</v>
      </c>
      <c r="BO2656">
        <v>0</v>
      </c>
      <c r="BP2656">
        <v>0</v>
      </c>
      <c r="BQ2656">
        <v>0</v>
      </c>
      <c r="BR2656">
        <v>0</v>
      </c>
      <c r="BS2656">
        <v>0</v>
      </c>
      <c r="BT2656">
        <v>0</v>
      </c>
      <c r="BU2656">
        <v>0</v>
      </c>
      <c r="BV2656">
        <v>0</v>
      </c>
      <c r="BW2656">
        <v>0</v>
      </c>
      <c r="BX2656">
        <v>0</v>
      </c>
      <c r="BY2656">
        <v>0</v>
      </c>
      <c r="BZ2656">
        <v>0</v>
      </c>
      <c r="CA2656">
        <v>0</v>
      </c>
      <c r="CB2656">
        <v>0</v>
      </c>
      <c r="CC2656">
        <v>0</v>
      </c>
      <c r="CD2656">
        <v>0</v>
      </c>
      <c r="CE2656">
        <v>0</v>
      </c>
      <c r="CF2656">
        <v>0</v>
      </c>
      <c r="CG2656">
        <v>0</v>
      </c>
      <c r="CH2656">
        <v>0</v>
      </c>
      <c r="CI2656">
        <v>0</v>
      </c>
      <c r="CJ2656">
        <v>0</v>
      </c>
      <c r="CK2656">
        <v>0</v>
      </c>
      <c r="CL2656">
        <v>0</v>
      </c>
      <c r="CM2656">
        <v>0</v>
      </c>
      <c r="CN2656">
        <v>0</v>
      </c>
      <c r="CO2656">
        <v>0</v>
      </c>
      <c r="CP2656">
        <v>0</v>
      </c>
      <c r="CQ2656">
        <v>0</v>
      </c>
      <c r="CR2656">
        <v>0</v>
      </c>
      <c r="CS2656">
        <v>0</v>
      </c>
      <c r="CT2656">
        <v>0</v>
      </c>
      <c r="CU2656">
        <v>0</v>
      </c>
      <c r="CV2656">
        <v>0</v>
      </c>
      <c r="CW2656">
        <v>0</v>
      </c>
      <c r="CX2656">
        <v>0</v>
      </c>
      <c r="CY2656">
        <v>0</v>
      </c>
      <c r="CZ2656">
        <v>0</v>
      </c>
      <c r="DA2656">
        <v>0</v>
      </c>
      <c r="DB2656">
        <v>0</v>
      </c>
      <c r="DC2656">
        <v>0</v>
      </c>
      <c r="DD2656">
        <v>0</v>
      </c>
      <c r="DE2656">
        <v>0</v>
      </c>
      <c r="DF2656">
        <v>0</v>
      </c>
      <c r="DG2656">
        <v>0</v>
      </c>
      <c r="DH2656">
        <v>0</v>
      </c>
      <c r="DI2656">
        <v>0</v>
      </c>
      <c r="DJ2656">
        <v>0</v>
      </c>
      <c r="DK2656">
        <v>0</v>
      </c>
      <c r="DL2656">
        <v>190028</v>
      </c>
      <c r="DM2656">
        <v>0</v>
      </c>
      <c r="DN2656">
        <v>0</v>
      </c>
      <c r="DO2656">
        <v>190028</v>
      </c>
      <c r="DP2656">
        <v>198967</v>
      </c>
      <c r="DQ2656">
        <v>-162508</v>
      </c>
      <c r="DR2656">
        <v>140015</v>
      </c>
      <c r="DS2656">
        <v>0</v>
      </c>
    </row>
    <row r="2657" spans="1:123" x14ac:dyDescent="0.3">
      <c r="A2657" t="str">
        <f t="shared" si="41"/>
        <v>20461936</v>
      </c>
      <c r="B2657">
        <v>76</v>
      </c>
      <c r="C2657">
        <v>2046</v>
      </c>
      <c r="D2657">
        <v>193612</v>
      </c>
      <c r="E2657">
        <v>43</v>
      </c>
      <c r="F2657">
        <v>1992061</v>
      </c>
      <c r="G2657">
        <v>163038</v>
      </c>
      <c r="H2657">
        <v>550000</v>
      </c>
      <c r="I2657">
        <v>0</v>
      </c>
      <c r="J2657">
        <v>0</v>
      </c>
      <c r="K2657">
        <v>85000</v>
      </c>
      <c r="L2657">
        <v>200000</v>
      </c>
      <c r="M2657">
        <v>56200</v>
      </c>
      <c r="N2657">
        <v>11500</v>
      </c>
      <c r="O2657">
        <v>25500</v>
      </c>
      <c r="P2657">
        <v>4500</v>
      </c>
      <c r="Q2657">
        <v>2000</v>
      </c>
      <c r="R2657">
        <v>0</v>
      </c>
      <c r="S2657">
        <v>2951</v>
      </c>
      <c r="T2657">
        <v>35000</v>
      </c>
      <c r="U2657">
        <v>36000</v>
      </c>
      <c r="V2657">
        <v>0</v>
      </c>
      <c r="W2657">
        <v>15000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82656</v>
      </c>
      <c r="AD2657">
        <v>42584</v>
      </c>
      <c r="AE2657">
        <v>0</v>
      </c>
      <c r="AF2657">
        <v>125240</v>
      </c>
      <c r="AG2657">
        <v>42584</v>
      </c>
      <c r="AH2657">
        <v>0</v>
      </c>
      <c r="AI2657">
        <v>55795</v>
      </c>
      <c r="AJ2657">
        <v>0</v>
      </c>
      <c r="AK2657">
        <v>55795</v>
      </c>
      <c r="AL2657">
        <v>55795</v>
      </c>
      <c r="AM2657">
        <v>0</v>
      </c>
      <c r="AN2657">
        <v>758411</v>
      </c>
      <c r="AO2657">
        <v>813995</v>
      </c>
      <c r="AP2657">
        <v>125240</v>
      </c>
      <c r="AQ2657">
        <v>0</v>
      </c>
      <c r="AR2657">
        <v>18691</v>
      </c>
      <c r="AS2657">
        <v>0</v>
      </c>
      <c r="AT2657">
        <v>0</v>
      </c>
      <c r="AU2657">
        <v>0</v>
      </c>
      <c r="AV2657">
        <v>0</v>
      </c>
      <c r="AW2657">
        <v>12479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0</v>
      </c>
      <c r="BI2657">
        <v>0</v>
      </c>
      <c r="BJ2657">
        <v>0</v>
      </c>
      <c r="BK2657">
        <v>970405</v>
      </c>
      <c r="BL2657">
        <v>0</v>
      </c>
      <c r="BM2657">
        <v>0</v>
      </c>
      <c r="BN2657">
        <v>0</v>
      </c>
      <c r="BO2657">
        <v>0</v>
      </c>
      <c r="BP2657">
        <v>0</v>
      </c>
      <c r="BQ2657">
        <v>0</v>
      </c>
      <c r="BR2657">
        <v>0</v>
      </c>
      <c r="BS2657">
        <v>0</v>
      </c>
      <c r="BT2657">
        <v>0</v>
      </c>
      <c r="BU2657">
        <v>0</v>
      </c>
      <c r="BV2657">
        <v>0</v>
      </c>
      <c r="BW2657">
        <v>0</v>
      </c>
      <c r="BX2657">
        <v>0</v>
      </c>
      <c r="BY2657">
        <v>0</v>
      </c>
      <c r="BZ2657">
        <v>0</v>
      </c>
      <c r="CA2657">
        <v>0</v>
      </c>
      <c r="CB2657">
        <v>0</v>
      </c>
      <c r="CC2657">
        <v>0</v>
      </c>
      <c r="CD2657">
        <v>0</v>
      </c>
      <c r="CE2657">
        <v>0</v>
      </c>
      <c r="CF2657">
        <v>0</v>
      </c>
      <c r="CG2657">
        <v>0</v>
      </c>
      <c r="CH2657">
        <v>0</v>
      </c>
      <c r="CI2657">
        <v>0</v>
      </c>
      <c r="CJ2657">
        <v>0</v>
      </c>
      <c r="CK2657">
        <v>0</v>
      </c>
      <c r="CL2657">
        <v>0</v>
      </c>
      <c r="CM2657">
        <v>0</v>
      </c>
      <c r="CN2657">
        <v>0</v>
      </c>
      <c r="CO2657">
        <v>0</v>
      </c>
      <c r="CP2657">
        <v>0</v>
      </c>
      <c r="CQ2657">
        <v>0</v>
      </c>
      <c r="CR2657">
        <v>0</v>
      </c>
      <c r="CS2657">
        <v>0</v>
      </c>
      <c r="CT2657">
        <v>0</v>
      </c>
      <c r="CU2657">
        <v>0</v>
      </c>
      <c r="CV2657">
        <v>0</v>
      </c>
      <c r="CW2657">
        <v>0</v>
      </c>
      <c r="CX2657">
        <v>0</v>
      </c>
      <c r="CY2657">
        <v>0</v>
      </c>
      <c r="CZ2657">
        <v>0</v>
      </c>
      <c r="DA2657">
        <v>0</v>
      </c>
      <c r="DB2657">
        <v>0</v>
      </c>
      <c r="DC2657">
        <v>0</v>
      </c>
      <c r="DD2657">
        <v>0</v>
      </c>
      <c r="DE2657">
        <v>0</v>
      </c>
      <c r="DF2657">
        <v>0</v>
      </c>
      <c r="DG2657">
        <v>0</v>
      </c>
      <c r="DH2657">
        <v>0</v>
      </c>
      <c r="DI2657">
        <v>0</v>
      </c>
      <c r="DJ2657">
        <v>0</v>
      </c>
      <c r="DK2657">
        <v>0</v>
      </c>
      <c r="DL2657">
        <v>177549</v>
      </c>
      <c r="DM2657">
        <v>0</v>
      </c>
      <c r="DN2657">
        <v>0</v>
      </c>
      <c r="DO2657">
        <v>233344</v>
      </c>
      <c r="DP2657">
        <v>178967</v>
      </c>
      <c r="DQ2657">
        <v>-474762</v>
      </c>
      <c r="DR2657">
        <v>462283</v>
      </c>
      <c r="DS2657">
        <v>0</v>
      </c>
    </row>
    <row r="2658" spans="1:123" x14ac:dyDescent="0.3">
      <c r="A2658" t="str">
        <f t="shared" si="41"/>
        <v>20471937</v>
      </c>
      <c r="B2658">
        <v>76</v>
      </c>
      <c r="C2658">
        <v>2047</v>
      </c>
      <c r="D2658">
        <v>193712</v>
      </c>
      <c r="E2658">
        <v>56</v>
      </c>
      <c r="F2658">
        <v>1728926</v>
      </c>
      <c r="G2658">
        <v>163034</v>
      </c>
      <c r="H2658">
        <v>550000</v>
      </c>
      <c r="I2658">
        <v>0</v>
      </c>
      <c r="J2658">
        <v>0</v>
      </c>
      <c r="K2658">
        <v>85000</v>
      </c>
      <c r="L2658">
        <v>200000</v>
      </c>
      <c r="M2658">
        <v>56200</v>
      </c>
      <c r="N2658">
        <v>11500</v>
      </c>
      <c r="O2658">
        <v>25500</v>
      </c>
      <c r="P2658">
        <v>4500</v>
      </c>
      <c r="Q2658">
        <v>2000</v>
      </c>
      <c r="R2658">
        <v>0</v>
      </c>
      <c r="S2658">
        <v>2737</v>
      </c>
      <c r="T2658">
        <v>35000</v>
      </c>
      <c r="U2658">
        <v>36000</v>
      </c>
      <c r="V2658">
        <v>0</v>
      </c>
      <c r="W2658">
        <v>15000</v>
      </c>
      <c r="X2658">
        <v>0</v>
      </c>
      <c r="Y2658">
        <v>0</v>
      </c>
      <c r="Z2658">
        <v>0</v>
      </c>
      <c r="AA2658">
        <v>0</v>
      </c>
      <c r="AB2658">
        <v>55795</v>
      </c>
      <c r="AC2658">
        <v>108767</v>
      </c>
      <c r="AD2658">
        <v>56037</v>
      </c>
      <c r="AE2658">
        <v>55795</v>
      </c>
      <c r="AF2658">
        <v>109009</v>
      </c>
      <c r="AG2658">
        <v>0</v>
      </c>
      <c r="AH2658">
        <v>0</v>
      </c>
      <c r="AI2658">
        <v>42584</v>
      </c>
      <c r="AJ2658">
        <v>0</v>
      </c>
      <c r="AK2658">
        <v>42584</v>
      </c>
      <c r="AL2658">
        <v>42584</v>
      </c>
      <c r="AM2658">
        <v>0</v>
      </c>
      <c r="AN2658">
        <v>774428</v>
      </c>
      <c r="AO2658">
        <v>1071143</v>
      </c>
      <c r="AP2658">
        <v>164804</v>
      </c>
      <c r="AQ2658">
        <v>0</v>
      </c>
      <c r="AR2658">
        <v>20000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0</v>
      </c>
      <c r="BI2658">
        <v>0</v>
      </c>
      <c r="BJ2658">
        <v>0</v>
      </c>
      <c r="BK2658">
        <v>1255947</v>
      </c>
      <c r="BL2658">
        <v>0</v>
      </c>
      <c r="BM2658">
        <v>0</v>
      </c>
      <c r="BN2658">
        <v>0</v>
      </c>
      <c r="BO2658">
        <v>0</v>
      </c>
      <c r="BP2658">
        <v>0</v>
      </c>
      <c r="BQ2658">
        <v>0</v>
      </c>
      <c r="BR2658">
        <v>102415</v>
      </c>
      <c r="BS2658">
        <v>0</v>
      </c>
      <c r="BT2658">
        <v>0</v>
      </c>
      <c r="BU2658">
        <v>0</v>
      </c>
      <c r="BV2658">
        <v>0</v>
      </c>
      <c r="BW2658">
        <v>0</v>
      </c>
      <c r="BX2658">
        <v>0</v>
      </c>
      <c r="BY2658">
        <v>0</v>
      </c>
      <c r="BZ2658">
        <v>0</v>
      </c>
      <c r="CA2658">
        <v>0</v>
      </c>
      <c r="CB2658">
        <v>0</v>
      </c>
      <c r="CC2658">
        <v>0</v>
      </c>
      <c r="CD2658">
        <v>0</v>
      </c>
      <c r="CE2658">
        <v>0</v>
      </c>
      <c r="CF2658">
        <v>0</v>
      </c>
      <c r="CG2658">
        <v>0</v>
      </c>
      <c r="CH2658">
        <v>0</v>
      </c>
      <c r="CI2658">
        <v>0</v>
      </c>
      <c r="CJ2658">
        <v>0</v>
      </c>
      <c r="CK2658">
        <v>0</v>
      </c>
      <c r="CL2658">
        <v>0</v>
      </c>
      <c r="CM2658">
        <v>0</v>
      </c>
      <c r="CN2658">
        <v>0</v>
      </c>
      <c r="CO2658">
        <v>0</v>
      </c>
      <c r="CP2658">
        <v>0</v>
      </c>
      <c r="CQ2658">
        <v>0</v>
      </c>
      <c r="CR2658">
        <v>0</v>
      </c>
      <c r="CS2658">
        <v>0</v>
      </c>
      <c r="CT2658">
        <v>0</v>
      </c>
      <c r="CU2658">
        <v>0</v>
      </c>
      <c r="CV2658">
        <v>0</v>
      </c>
      <c r="CW2658">
        <v>0</v>
      </c>
      <c r="CX2658">
        <v>0</v>
      </c>
      <c r="CY2658">
        <v>0</v>
      </c>
      <c r="CZ2658">
        <v>0</v>
      </c>
      <c r="DA2658">
        <v>0</v>
      </c>
      <c r="DB2658">
        <v>0</v>
      </c>
      <c r="DC2658">
        <v>0</v>
      </c>
      <c r="DD2658">
        <v>0</v>
      </c>
      <c r="DE2658">
        <v>0</v>
      </c>
      <c r="DF2658">
        <v>0</v>
      </c>
      <c r="DG2658">
        <v>0</v>
      </c>
      <c r="DH2658">
        <v>0</v>
      </c>
      <c r="DI2658">
        <v>0</v>
      </c>
      <c r="DJ2658">
        <v>0</v>
      </c>
      <c r="DK2658">
        <v>0</v>
      </c>
      <c r="DL2658">
        <v>177549</v>
      </c>
      <c r="DM2658">
        <v>0</v>
      </c>
      <c r="DN2658">
        <v>0</v>
      </c>
      <c r="DO2658">
        <v>220133</v>
      </c>
      <c r="DP2658">
        <v>261381</v>
      </c>
      <c r="DQ2658">
        <v>102415</v>
      </c>
      <c r="DR2658">
        <v>0</v>
      </c>
      <c r="DS2658">
        <v>0</v>
      </c>
    </row>
    <row r="2659" spans="1:123" x14ac:dyDescent="0.3">
      <c r="A2659" t="str">
        <f t="shared" si="41"/>
        <v>20481938</v>
      </c>
      <c r="B2659">
        <v>76</v>
      </c>
      <c r="C2659">
        <v>2048</v>
      </c>
      <c r="D2659">
        <v>193812</v>
      </c>
      <c r="E2659">
        <v>77</v>
      </c>
      <c r="F2659">
        <v>1655963</v>
      </c>
      <c r="G2659">
        <v>163030</v>
      </c>
      <c r="H2659">
        <v>550000</v>
      </c>
      <c r="I2659">
        <v>0</v>
      </c>
      <c r="J2659">
        <v>0</v>
      </c>
      <c r="K2659">
        <v>85000</v>
      </c>
      <c r="L2659">
        <v>200000</v>
      </c>
      <c r="M2659">
        <v>56200</v>
      </c>
      <c r="N2659">
        <v>11500</v>
      </c>
      <c r="O2659">
        <v>25500</v>
      </c>
      <c r="P2659">
        <v>4500</v>
      </c>
      <c r="Q2659">
        <v>2000</v>
      </c>
      <c r="R2659">
        <v>0</v>
      </c>
      <c r="S2659">
        <v>2522</v>
      </c>
      <c r="T2659">
        <v>35000</v>
      </c>
      <c r="U2659">
        <v>36000</v>
      </c>
      <c r="V2659">
        <v>0</v>
      </c>
      <c r="W2659">
        <v>15000</v>
      </c>
      <c r="X2659">
        <v>0</v>
      </c>
      <c r="Y2659">
        <v>0</v>
      </c>
      <c r="Z2659">
        <v>0</v>
      </c>
      <c r="AA2659">
        <v>0</v>
      </c>
      <c r="AB2659">
        <v>42584</v>
      </c>
      <c r="AC2659">
        <v>148874</v>
      </c>
      <c r="AD2659">
        <v>76700</v>
      </c>
      <c r="AE2659">
        <v>42584</v>
      </c>
      <c r="AF2659">
        <v>182990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700232</v>
      </c>
      <c r="AO2659">
        <v>1466115</v>
      </c>
      <c r="AP2659">
        <v>225574</v>
      </c>
      <c r="AQ2659">
        <v>0</v>
      </c>
      <c r="AR2659">
        <v>20000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0</v>
      </c>
      <c r="BI2659">
        <v>0</v>
      </c>
      <c r="BJ2659">
        <v>0</v>
      </c>
      <c r="BK2659">
        <v>1711689</v>
      </c>
      <c r="BL2659">
        <v>0</v>
      </c>
      <c r="BM2659">
        <v>0</v>
      </c>
      <c r="BN2659">
        <v>0</v>
      </c>
      <c r="BO2659">
        <v>0</v>
      </c>
      <c r="BP2659">
        <v>0</v>
      </c>
      <c r="BQ2659">
        <v>0</v>
      </c>
      <c r="BR2659">
        <v>467010</v>
      </c>
      <c r="BS2659">
        <v>89918</v>
      </c>
      <c r="BT2659">
        <v>0</v>
      </c>
      <c r="BU2659">
        <v>0</v>
      </c>
      <c r="BV2659">
        <v>0</v>
      </c>
      <c r="BW2659">
        <v>0</v>
      </c>
      <c r="BX2659">
        <v>0</v>
      </c>
      <c r="BY2659">
        <v>0</v>
      </c>
      <c r="BZ2659">
        <v>0</v>
      </c>
      <c r="CA2659">
        <v>0</v>
      </c>
      <c r="CB2659">
        <v>0</v>
      </c>
      <c r="CC2659">
        <v>0</v>
      </c>
      <c r="CD2659">
        <v>0</v>
      </c>
      <c r="CE2659">
        <v>0</v>
      </c>
      <c r="CF2659">
        <v>0</v>
      </c>
      <c r="CG2659">
        <v>0</v>
      </c>
      <c r="CH2659">
        <v>0</v>
      </c>
      <c r="CI2659">
        <v>0</v>
      </c>
      <c r="CJ2659">
        <v>0</v>
      </c>
      <c r="CK2659">
        <v>0</v>
      </c>
      <c r="CL2659">
        <v>0</v>
      </c>
      <c r="CM2659">
        <v>0</v>
      </c>
      <c r="CN2659">
        <v>0</v>
      </c>
      <c r="CO2659">
        <v>0</v>
      </c>
      <c r="CP2659">
        <v>0</v>
      </c>
      <c r="CQ2659">
        <v>390692</v>
      </c>
      <c r="CR2659">
        <v>0</v>
      </c>
      <c r="CS2659">
        <v>0</v>
      </c>
      <c r="CT2659">
        <v>89918</v>
      </c>
      <c r="CU2659">
        <v>0</v>
      </c>
      <c r="CV2659">
        <v>0</v>
      </c>
      <c r="CW2659">
        <v>0</v>
      </c>
      <c r="CX2659">
        <v>0</v>
      </c>
      <c r="CY2659">
        <v>0</v>
      </c>
      <c r="CZ2659">
        <v>0</v>
      </c>
      <c r="DA2659">
        <v>0</v>
      </c>
      <c r="DB2659">
        <v>0</v>
      </c>
      <c r="DC2659">
        <v>0</v>
      </c>
      <c r="DD2659">
        <v>0</v>
      </c>
      <c r="DE2659">
        <v>0</v>
      </c>
      <c r="DF2659">
        <v>0</v>
      </c>
      <c r="DG2659">
        <v>0</v>
      </c>
      <c r="DH2659">
        <v>0</v>
      </c>
      <c r="DI2659">
        <v>0</v>
      </c>
      <c r="DJ2659">
        <v>0</v>
      </c>
      <c r="DK2659">
        <v>0</v>
      </c>
      <c r="DL2659">
        <v>177549</v>
      </c>
      <c r="DM2659">
        <v>0</v>
      </c>
      <c r="DN2659">
        <v>0</v>
      </c>
      <c r="DO2659">
        <v>658158</v>
      </c>
      <c r="DP2659">
        <v>317700</v>
      </c>
      <c r="DQ2659">
        <v>556928</v>
      </c>
      <c r="DR2659">
        <v>0</v>
      </c>
      <c r="DS2659">
        <v>0</v>
      </c>
    </row>
    <row r="2660" spans="1:123" x14ac:dyDescent="0.3">
      <c r="A2660" t="str">
        <f t="shared" si="41"/>
        <v>20491939</v>
      </c>
      <c r="B2660">
        <v>76</v>
      </c>
      <c r="C2660">
        <v>2049</v>
      </c>
      <c r="D2660">
        <v>193912</v>
      </c>
      <c r="E2660">
        <v>38</v>
      </c>
      <c r="F2660">
        <v>1778914</v>
      </c>
      <c r="G2660">
        <v>163025</v>
      </c>
      <c r="H2660">
        <v>550000</v>
      </c>
      <c r="I2660">
        <v>0</v>
      </c>
      <c r="J2660">
        <v>0</v>
      </c>
      <c r="K2660">
        <v>85000</v>
      </c>
      <c r="L2660">
        <v>200000</v>
      </c>
      <c r="M2660">
        <v>56200</v>
      </c>
      <c r="N2660">
        <v>11500</v>
      </c>
      <c r="O2660">
        <v>25500</v>
      </c>
      <c r="P2660">
        <v>4500</v>
      </c>
      <c r="Q2660">
        <v>2000</v>
      </c>
      <c r="R2660">
        <v>0</v>
      </c>
      <c r="S2660">
        <v>2308</v>
      </c>
      <c r="T2660">
        <v>35000</v>
      </c>
      <c r="U2660">
        <v>36000</v>
      </c>
      <c r="V2660">
        <v>0</v>
      </c>
      <c r="W2660">
        <v>15000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73404</v>
      </c>
      <c r="AD2660">
        <v>0</v>
      </c>
      <c r="AE2660">
        <v>0</v>
      </c>
      <c r="AF2660">
        <v>111222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771786</v>
      </c>
      <c r="AO2660">
        <v>722883</v>
      </c>
      <c r="AP2660">
        <v>111222</v>
      </c>
      <c r="AQ2660">
        <v>0</v>
      </c>
      <c r="AR2660">
        <v>13801</v>
      </c>
      <c r="AS2660">
        <v>0</v>
      </c>
      <c r="AT2660">
        <v>0</v>
      </c>
      <c r="AU2660">
        <v>0</v>
      </c>
      <c r="AV2660">
        <v>0</v>
      </c>
      <c r="AW2660">
        <v>8866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0</v>
      </c>
      <c r="BI2660">
        <v>0</v>
      </c>
      <c r="BJ2660">
        <v>0</v>
      </c>
      <c r="BK2660">
        <v>856771</v>
      </c>
      <c r="BL2660">
        <v>0</v>
      </c>
      <c r="BM2660">
        <v>123564</v>
      </c>
      <c r="BN2660">
        <v>89918</v>
      </c>
      <c r="BO2660">
        <v>0</v>
      </c>
      <c r="BP2660">
        <v>0</v>
      </c>
      <c r="BQ2660">
        <v>0</v>
      </c>
      <c r="BR2660">
        <v>0</v>
      </c>
      <c r="BS2660">
        <v>0</v>
      </c>
      <c r="BT2660">
        <v>0</v>
      </c>
      <c r="BU2660">
        <v>0</v>
      </c>
      <c r="BV2660">
        <v>0</v>
      </c>
      <c r="BW2660">
        <v>0</v>
      </c>
      <c r="BX2660">
        <v>0</v>
      </c>
      <c r="BY2660">
        <v>0</v>
      </c>
      <c r="BZ2660">
        <v>0</v>
      </c>
      <c r="CA2660">
        <v>0</v>
      </c>
      <c r="CB2660">
        <v>0</v>
      </c>
      <c r="CC2660">
        <v>0</v>
      </c>
      <c r="CD2660">
        <v>0</v>
      </c>
      <c r="CE2660">
        <v>0</v>
      </c>
      <c r="CF2660">
        <v>0</v>
      </c>
      <c r="CG2660">
        <v>0</v>
      </c>
      <c r="CH2660">
        <v>0</v>
      </c>
      <c r="CI2660">
        <v>0</v>
      </c>
      <c r="CJ2660">
        <v>0</v>
      </c>
      <c r="CK2660">
        <v>0</v>
      </c>
      <c r="CL2660">
        <v>0</v>
      </c>
      <c r="CM2660">
        <v>0</v>
      </c>
      <c r="CN2660">
        <v>0</v>
      </c>
      <c r="CO2660">
        <v>0</v>
      </c>
      <c r="CP2660">
        <v>0</v>
      </c>
      <c r="CQ2660">
        <v>247128</v>
      </c>
      <c r="CR2660">
        <v>0</v>
      </c>
      <c r="CS2660">
        <v>0</v>
      </c>
      <c r="CT2660">
        <v>0</v>
      </c>
      <c r="CU2660">
        <v>0</v>
      </c>
      <c r="CV2660">
        <v>0</v>
      </c>
      <c r="CW2660">
        <v>0</v>
      </c>
      <c r="CX2660">
        <v>0</v>
      </c>
      <c r="CY2660">
        <v>0</v>
      </c>
      <c r="CZ2660">
        <v>0</v>
      </c>
      <c r="DA2660">
        <v>0</v>
      </c>
      <c r="DB2660">
        <v>0</v>
      </c>
      <c r="DC2660">
        <v>0</v>
      </c>
      <c r="DD2660">
        <v>0</v>
      </c>
      <c r="DE2660">
        <v>0</v>
      </c>
      <c r="DF2660">
        <v>0</v>
      </c>
      <c r="DG2660">
        <v>0</v>
      </c>
      <c r="DH2660">
        <v>0</v>
      </c>
      <c r="DI2660">
        <v>0</v>
      </c>
      <c r="DJ2660">
        <v>0</v>
      </c>
      <c r="DK2660">
        <v>0</v>
      </c>
      <c r="DL2660">
        <v>168683</v>
      </c>
      <c r="DM2660">
        <v>0</v>
      </c>
      <c r="DN2660">
        <v>0</v>
      </c>
      <c r="DO2660">
        <v>415811</v>
      </c>
      <c r="DP2660">
        <v>317700</v>
      </c>
      <c r="DQ2660">
        <v>-358247</v>
      </c>
      <c r="DR2660">
        <v>135900</v>
      </c>
      <c r="DS2660">
        <v>0</v>
      </c>
    </row>
    <row r="2661" spans="1:123" x14ac:dyDescent="0.3">
      <c r="A2661" t="str">
        <f t="shared" si="41"/>
        <v>20501940</v>
      </c>
      <c r="B2661">
        <v>76</v>
      </c>
      <c r="C2661">
        <v>2050</v>
      </c>
      <c r="D2661">
        <v>194012</v>
      </c>
      <c r="E2661">
        <v>51</v>
      </c>
      <c r="F2661">
        <v>1983853</v>
      </c>
      <c r="G2661">
        <v>163021</v>
      </c>
      <c r="H2661">
        <v>550000</v>
      </c>
      <c r="I2661">
        <v>0</v>
      </c>
      <c r="J2661">
        <v>0</v>
      </c>
      <c r="K2661">
        <v>85000</v>
      </c>
      <c r="L2661">
        <v>200000</v>
      </c>
      <c r="M2661">
        <v>56200</v>
      </c>
      <c r="N2661">
        <v>11500</v>
      </c>
      <c r="O2661">
        <v>25500</v>
      </c>
      <c r="P2661">
        <v>4500</v>
      </c>
      <c r="Q2661">
        <v>2000</v>
      </c>
      <c r="R2661">
        <v>0</v>
      </c>
      <c r="S2661">
        <v>2093</v>
      </c>
      <c r="T2661">
        <v>35000</v>
      </c>
      <c r="U2661">
        <v>36000</v>
      </c>
      <c r="V2661">
        <v>0</v>
      </c>
      <c r="W2661">
        <v>20000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99563</v>
      </c>
      <c r="AD2661">
        <v>51294</v>
      </c>
      <c r="AE2661">
        <v>0</v>
      </c>
      <c r="AF2661">
        <v>150857</v>
      </c>
      <c r="AG2661">
        <v>51294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726936</v>
      </c>
      <c r="AO2661">
        <v>980494</v>
      </c>
      <c r="AP2661">
        <v>150857</v>
      </c>
      <c r="AQ2661">
        <v>0</v>
      </c>
      <c r="AR2661">
        <v>20000</v>
      </c>
      <c r="AS2661">
        <v>0</v>
      </c>
      <c r="AT2661">
        <v>0</v>
      </c>
      <c r="AU2661">
        <v>0</v>
      </c>
      <c r="AV2661">
        <v>0</v>
      </c>
      <c r="AW2661">
        <v>19081</v>
      </c>
      <c r="AX2661">
        <v>0</v>
      </c>
      <c r="AY2661">
        <v>7628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0</v>
      </c>
      <c r="BI2661">
        <v>0</v>
      </c>
      <c r="BJ2661">
        <v>0</v>
      </c>
      <c r="BK2661">
        <v>1178060</v>
      </c>
      <c r="BL2661">
        <v>0</v>
      </c>
      <c r="BM2661">
        <v>103564</v>
      </c>
      <c r="BN2661">
        <v>0</v>
      </c>
      <c r="BO2661">
        <v>0</v>
      </c>
      <c r="BP2661">
        <v>0</v>
      </c>
      <c r="BQ2661">
        <v>0</v>
      </c>
      <c r="BR2661">
        <v>0</v>
      </c>
      <c r="BS2661">
        <v>0</v>
      </c>
      <c r="BT2661">
        <v>0</v>
      </c>
      <c r="BU2661">
        <v>0</v>
      </c>
      <c r="BV2661">
        <v>0</v>
      </c>
      <c r="BW2661">
        <v>0</v>
      </c>
      <c r="BX2661">
        <v>0</v>
      </c>
      <c r="BY2661">
        <v>0</v>
      </c>
      <c r="BZ2661">
        <v>0</v>
      </c>
      <c r="CA2661">
        <v>0</v>
      </c>
      <c r="CB2661">
        <v>0</v>
      </c>
      <c r="CC2661">
        <v>0</v>
      </c>
      <c r="CD2661">
        <v>0</v>
      </c>
      <c r="CE2661">
        <v>0</v>
      </c>
      <c r="CF2661">
        <v>0</v>
      </c>
      <c r="CG2661">
        <v>0</v>
      </c>
      <c r="CH2661">
        <v>0</v>
      </c>
      <c r="CI2661">
        <v>0</v>
      </c>
      <c r="CJ2661">
        <v>0</v>
      </c>
      <c r="CK2661">
        <v>0</v>
      </c>
      <c r="CL2661">
        <v>0</v>
      </c>
      <c r="CM2661">
        <v>0</v>
      </c>
      <c r="CN2661">
        <v>0</v>
      </c>
      <c r="CO2661">
        <v>0</v>
      </c>
      <c r="CP2661">
        <v>0</v>
      </c>
      <c r="CQ2661">
        <v>123564</v>
      </c>
      <c r="CR2661">
        <v>0</v>
      </c>
      <c r="CS2661">
        <v>0</v>
      </c>
      <c r="CT2661">
        <v>0</v>
      </c>
      <c r="CU2661">
        <v>0</v>
      </c>
      <c r="CV2661">
        <v>0</v>
      </c>
      <c r="CW2661">
        <v>0</v>
      </c>
      <c r="CX2661">
        <v>0</v>
      </c>
      <c r="CY2661">
        <v>0</v>
      </c>
      <c r="CZ2661">
        <v>0</v>
      </c>
      <c r="DA2661">
        <v>0</v>
      </c>
      <c r="DB2661">
        <v>0</v>
      </c>
      <c r="DC2661">
        <v>0</v>
      </c>
      <c r="DD2661">
        <v>0</v>
      </c>
      <c r="DE2661">
        <v>0</v>
      </c>
      <c r="DF2661">
        <v>0</v>
      </c>
      <c r="DG2661">
        <v>0</v>
      </c>
      <c r="DH2661">
        <v>0</v>
      </c>
      <c r="DI2661">
        <v>0</v>
      </c>
      <c r="DJ2661">
        <v>0</v>
      </c>
      <c r="DK2661">
        <v>0</v>
      </c>
      <c r="DL2661">
        <v>149602</v>
      </c>
      <c r="DM2661">
        <v>0</v>
      </c>
      <c r="DN2661">
        <v>0</v>
      </c>
      <c r="DO2661">
        <v>273166</v>
      </c>
      <c r="DP2661">
        <v>317700</v>
      </c>
      <c r="DQ2661">
        <v>-296959</v>
      </c>
      <c r="DR2661">
        <v>174314</v>
      </c>
      <c r="DS2661">
        <v>0</v>
      </c>
    </row>
    <row r="2662" spans="1:123" x14ac:dyDescent="0.3">
      <c r="A2662" t="str">
        <f t="shared" si="41"/>
        <v>20161998</v>
      </c>
      <c r="B2662">
        <v>77</v>
      </c>
      <c r="C2662">
        <v>2016</v>
      </c>
      <c r="D2662">
        <v>199812</v>
      </c>
      <c r="E2662">
        <v>88</v>
      </c>
      <c r="F2662">
        <v>1240419</v>
      </c>
      <c r="G2662">
        <v>211232</v>
      </c>
      <c r="H2662">
        <v>550000</v>
      </c>
      <c r="I2662">
        <v>0</v>
      </c>
      <c r="J2662">
        <v>126000</v>
      </c>
      <c r="K2662">
        <v>85000</v>
      </c>
      <c r="L2662">
        <v>100000</v>
      </c>
      <c r="M2662">
        <v>56200</v>
      </c>
      <c r="N2662">
        <v>11500</v>
      </c>
      <c r="O2662">
        <v>25500</v>
      </c>
      <c r="P2662">
        <v>4500</v>
      </c>
      <c r="Q2662">
        <v>2000</v>
      </c>
      <c r="R2662">
        <v>0</v>
      </c>
      <c r="S2662">
        <v>8370</v>
      </c>
      <c r="T2662">
        <v>35000</v>
      </c>
      <c r="U2662">
        <v>36000</v>
      </c>
      <c r="V2662">
        <v>0</v>
      </c>
      <c r="W2662">
        <v>0</v>
      </c>
      <c r="X2662">
        <v>0</v>
      </c>
      <c r="Y2662">
        <v>0</v>
      </c>
      <c r="Z2662">
        <v>30346</v>
      </c>
      <c r="AA2662">
        <v>0</v>
      </c>
      <c r="AB2662">
        <v>210000</v>
      </c>
      <c r="AC2662">
        <v>170196</v>
      </c>
      <c r="AD2662">
        <v>87684</v>
      </c>
      <c r="AE2662">
        <v>210000</v>
      </c>
      <c r="AF2662">
        <v>47880</v>
      </c>
      <c r="AG2662">
        <v>0</v>
      </c>
      <c r="AH2662">
        <v>0</v>
      </c>
      <c r="AI2662">
        <v>0</v>
      </c>
      <c r="AJ2662">
        <v>34635</v>
      </c>
      <c r="AK2662">
        <v>34635</v>
      </c>
      <c r="AL2662">
        <v>0</v>
      </c>
      <c r="AM2662">
        <v>0</v>
      </c>
      <c r="AN2662">
        <v>817209</v>
      </c>
      <c r="AO2662">
        <v>1676089</v>
      </c>
      <c r="AP2662">
        <v>257880</v>
      </c>
      <c r="AQ2662">
        <v>0</v>
      </c>
      <c r="AR2662">
        <v>20000</v>
      </c>
      <c r="AS2662">
        <v>0</v>
      </c>
      <c r="AT2662">
        <v>0</v>
      </c>
      <c r="AU2662">
        <v>200000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285550</v>
      </c>
      <c r="BE2662">
        <v>111111</v>
      </c>
      <c r="BF2662">
        <v>60000</v>
      </c>
      <c r="BG2662">
        <v>35194</v>
      </c>
      <c r="BH2662">
        <v>20000</v>
      </c>
      <c r="BI2662">
        <v>56200</v>
      </c>
      <c r="BJ2662">
        <v>0</v>
      </c>
      <c r="BK2662">
        <v>1585914</v>
      </c>
      <c r="BL2662">
        <v>0</v>
      </c>
      <c r="BM2662">
        <v>0</v>
      </c>
      <c r="BN2662">
        <v>0</v>
      </c>
      <c r="BO2662">
        <v>0</v>
      </c>
      <c r="BP2662">
        <v>0</v>
      </c>
      <c r="BQ2662">
        <v>0</v>
      </c>
      <c r="BR2662">
        <v>500000</v>
      </c>
      <c r="BS2662">
        <v>136000</v>
      </c>
      <c r="BT2662">
        <v>65000</v>
      </c>
      <c r="BU2662">
        <v>39000</v>
      </c>
      <c r="BV2662">
        <v>10000</v>
      </c>
      <c r="BW2662">
        <v>0</v>
      </c>
      <c r="BX2662">
        <v>0</v>
      </c>
      <c r="BY2662">
        <v>0</v>
      </c>
      <c r="BZ2662">
        <v>0</v>
      </c>
      <c r="CA2662">
        <v>0</v>
      </c>
      <c r="CB2662">
        <v>0</v>
      </c>
      <c r="CC2662">
        <v>0</v>
      </c>
      <c r="CD2662">
        <v>0</v>
      </c>
      <c r="CE2662">
        <v>0</v>
      </c>
      <c r="CF2662">
        <v>0</v>
      </c>
      <c r="CG2662">
        <v>25000</v>
      </c>
      <c r="CH2662">
        <v>572</v>
      </c>
      <c r="CI2662">
        <v>3000</v>
      </c>
      <c r="CJ2662">
        <v>2250</v>
      </c>
      <c r="CK2662">
        <v>900</v>
      </c>
      <c r="CL2662">
        <v>750</v>
      </c>
      <c r="CM2662">
        <v>3250</v>
      </c>
      <c r="CN2662">
        <v>15000</v>
      </c>
      <c r="CO2662">
        <v>750</v>
      </c>
      <c r="CP2662">
        <v>114000</v>
      </c>
      <c r="CQ2662">
        <v>596000</v>
      </c>
      <c r="CR2662">
        <v>100000</v>
      </c>
      <c r="CS2662">
        <v>10000</v>
      </c>
      <c r="CT2662">
        <v>154000</v>
      </c>
      <c r="CU2662">
        <v>65000</v>
      </c>
      <c r="CV2662">
        <v>25000</v>
      </c>
      <c r="CW2662">
        <v>572</v>
      </c>
      <c r="CX2662">
        <v>3000</v>
      </c>
      <c r="CY2662">
        <v>2250</v>
      </c>
      <c r="CZ2662">
        <v>900</v>
      </c>
      <c r="DA2662">
        <v>750</v>
      </c>
      <c r="DB2662">
        <v>3250</v>
      </c>
      <c r="DC2662">
        <v>15000</v>
      </c>
      <c r="DD2662">
        <v>750</v>
      </c>
      <c r="DE2662">
        <v>119000</v>
      </c>
      <c r="DF2662">
        <v>30346</v>
      </c>
      <c r="DG2662">
        <v>79000</v>
      </c>
      <c r="DH2662">
        <v>0</v>
      </c>
      <c r="DI2662">
        <v>285550</v>
      </c>
      <c r="DJ2662">
        <v>161194</v>
      </c>
      <c r="DK2662">
        <v>180200</v>
      </c>
      <c r="DL2662">
        <v>90000</v>
      </c>
      <c r="DM2662">
        <v>248111</v>
      </c>
      <c r="DN2662">
        <v>20000</v>
      </c>
      <c r="DO2662">
        <v>2224508</v>
      </c>
      <c r="DP2662">
        <v>317700</v>
      </c>
      <c r="DQ2662">
        <v>1348508</v>
      </c>
      <c r="DR2662">
        <v>0</v>
      </c>
      <c r="DS2662">
        <v>0</v>
      </c>
    </row>
    <row r="2663" spans="1:123" x14ac:dyDescent="0.3">
      <c r="A2663" t="str">
        <f t="shared" si="41"/>
        <v>20171999</v>
      </c>
      <c r="B2663">
        <v>77</v>
      </c>
      <c r="C2663">
        <v>2017</v>
      </c>
      <c r="D2663">
        <v>199912</v>
      </c>
      <c r="E2663">
        <v>77</v>
      </c>
      <c r="F2663">
        <v>1387557</v>
      </c>
      <c r="G2663">
        <v>215203</v>
      </c>
      <c r="H2663">
        <v>550000</v>
      </c>
      <c r="I2663">
        <v>0</v>
      </c>
      <c r="J2663">
        <v>126000</v>
      </c>
      <c r="K2663">
        <v>85000</v>
      </c>
      <c r="L2663">
        <v>100000</v>
      </c>
      <c r="M2663">
        <v>56200</v>
      </c>
      <c r="N2663">
        <v>11500</v>
      </c>
      <c r="O2663">
        <v>25500</v>
      </c>
      <c r="P2663">
        <v>4500</v>
      </c>
      <c r="Q2663">
        <v>2000</v>
      </c>
      <c r="R2663">
        <v>0</v>
      </c>
      <c r="S2663">
        <v>8311</v>
      </c>
      <c r="T2663">
        <v>35000</v>
      </c>
      <c r="U2663">
        <v>36000</v>
      </c>
      <c r="V2663">
        <v>0</v>
      </c>
      <c r="W2663">
        <v>0</v>
      </c>
      <c r="X2663">
        <v>0</v>
      </c>
      <c r="Y2663">
        <v>0</v>
      </c>
      <c r="Z2663">
        <v>373919</v>
      </c>
      <c r="AA2663">
        <v>0</v>
      </c>
      <c r="AB2663">
        <v>34635</v>
      </c>
      <c r="AC2663">
        <v>149310</v>
      </c>
      <c r="AD2663">
        <v>76924</v>
      </c>
      <c r="AE2663">
        <v>34635</v>
      </c>
      <c r="AF2663">
        <v>191600</v>
      </c>
      <c r="AG2663">
        <v>0</v>
      </c>
      <c r="AH2663">
        <v>0</v>
      </c>
      <c r="AI2663">
        <v>0</v>
      </c>
      <c r="AJ2663">
        <v>58400</v>
      </c>
      <c r="AK2663">
        <v>58400</v>
      </c>
      <c r="AL2663">
        <v>0</v>
      </c>
      <c r="AM2663">
        <v>0</v>
      </c>
      <c r="AN2663">
        <v>306092</v>
      </c>
      <c r="AO2663">
        <v>1470410</v>
      </c>
      <c r="AP2663">
        <v>226235</v>
      </c>
      <c r="AQ2663">
        <v>0</v>
      </c>
      <c r="AR2663">
        <v>20000</v>
      </c>
      <c r="AS2663">
        <v>0</v>
      </c>
      <c r="AT2663">
        <v>0</v>
      </c>
      <c r="AU2663">
        <v>285550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285550</v>
      </c>
      <c r="BE2663">
        <v>111111</v>
      </c>
      <c r="BF2663">
        <v>60000</v>
      </c>
      <c r="BG2663">
        <v>35194</v>
      </c>
      <c r="BH2663">
        <v>20000</v>
      </c>
      <c r="BI2663">
        <v>56200</v>
      </c>
      <c r="BJ2663">
        <v>0</v>
      </c>
      <c r="BK2663">
        <v>1434140</v>
      </c>
      <c r="BL2663">
        <v>0</v>
      </c>
      <c r="BM2663">
        <v>0</v>
      </c>
      <c r="BN2663">
        <v>0</v>
      </c>
      <c r="BO2663">
        <v>0</v>
      </c>
      <c r="BP2663">
        <v>0</v>
      </c>
      <c r="BQ2663">
        <v>0</v>
      </c>
      <c r="BR2663">
        <v>34000</v>
      </c>
      <c r="BS2663">
        <v>0</v>
      </c>
      <c r="BT2663">
        <v>0</v>
      </c>
      <c r="BU2663">
        <v>0</v>
      </c>
      <c r="BV2663">
        <v>0</v>
      </c>
      <c r="BW2663">
        <v>0</v>
      </c>
      <c r="BX2663">
        <v>0</v>
      </c>
      <c r="BY2663">
        <v>0</v>
      </c>
      <c r="BZ2663">
        <v>0</v>
      </c>
      <c r="CA2663">
        <v>0</v>
      </c>
      <c r="CB2663">
        <v>0</v>
      </c>
      <c r="CC2663">
        <v>0</v>
      </c>
      <c r="CD2663">
        <v>0</v>
      </c>
      <c r="CE2663">
        <v>0</v>
      </c>
      <c r="CF2663">
        <v>0</v>
      </c>
      <c r="CG2663">
        <v>25000</v>
      </c>
      <c r="CH2663">
        <v>572</v>
      </c>
      <c r="CI2663">
        <v>3000</v>
      </c>
      <c r="CJ2663">
        <v>2250</v>
      </c>
      <c r="CK2663">
        <v>900</v>
      </c>
      <c r="CL2663">
        <v>750</v>
      </c>
      <c r="CM2663">
        <v>3250</v>
      </c>
      <c r="CN2663">
        <v>15000</v>
      </c>
      <c r="CO2663">
        <v>750</v>
      </c>
      <c r="CP2663">
        <v>16000</v>
      </c>
      <c r="CQ2663">
        <v>610000</v>
      </c>
      <c r="CR2663">
        <v>100000</v>
      </c>
      <c r="CS2663">
        <v>10000</v>
      </c>
      <c r="CT2663">
        <v>154000</v>
      </c>
      <c r="CU2663">
        <v>65000</v>
      </c>
      <c r="CV2663">
        <v>50000</v>
      </c>
      <c r="CW2663">
        <v>1144</v>
      </c>
      <c r="CX2663">
        <v>6000</v>
      </c>
      <c r="CY2663">
        <v>4500</v>
      </c>
      <c r="CZ2663">
        <v>1800</v>
      </c>
      <c r="DA2663">
        <v>1500</v>
      </c>
      <c r="DB2663">
        <v>6500</v>
      </c>
      <c r="DC2663">
        <v>30000</v>
      </c>
      <c r="DD2663">
        <v>1500</v>
      </c>
      <c r="DE2663">
        <v>140000</v>
      </c>
      <c r="DF2663">
        <v>401883</v>
      </c>
      <c r="DG2663">
        <v>100000</v>
      </c>
      <c r="DH2663">
        <v>0</v>
      </c>
      <c r="DI2663">
        <v>285550</v>
      </c>
      <c r="DJ2663">
        <v>192869</v>
      </c>
      <c r="DK2663">
        <v>230218</v>
      </c>
      <c r="DL2663">
        <v>150000</v>
      </c>
      <c r="DM2663">
        <v>348111</v>
      </c>
      <c r="DN2663">
        <v>40000</v>
      </c>
      <c r="DO2663">
        <v>2988974</v>
      </c>
      <c r="DP2663">
        <v>317700</v>
      </c>
      <c r="DQ2663">
        <v>816296</v>
      </c>
      <c r="DR2663">
        <v>0</v>
      </c>
      <c r="DS2663">
        <v>0</v>
      </c>
    </row>
    <row r="2664" spans="1:123" x14ac:dyDescent="0.3">
      <c r="A2664" t="str">
        <f t="shared" si="41"/>
        <v>20182000</v>
      </c>
      <c r="B2664">
        <v>77</v>
      </c>
      <c r="C2664">
        <v>2018</v>
      </c>
      <c r="D2664">
        <v>200012</v>
      </c>
      <c r="E2664">
        <v>74</v>
      </c>
      <c r="F2664">
        <v>1646750</v>
      </c>
      <c r="G2664">
        <v>186174</v>
      </c>
      <c r="H2664">
        <v>550000</v>
      </c>
      <c r="I2664">
        <v>0</v>
      </c>
      <c r="J2664">
        <v>120000</v>
      </c>
      <c r="K2664">
        <v>85000</v>
      </c>
      <c r="L2664">
        <v>130000</v>
      </c>
      <c r="M2664">
        <v>56200</v>
      </c>
      <c r="N2664">
        <v>11500</v>
      </c>
      <c r="O2664">
        <v>25500</v>
      </c>
      <c r="P2664">
        <v>4500</v>
      </c>
      <c r="Q2664">
        <v>2000</v>
      </c>
      <c r="R2664">
        <v>0</v>
      </c>
      <c r="S2664">
        <v>8252</v>
      </c>
      <c r="T2664">
        <v>35000</v>
      </c>
      <c r="U2664">
        <v>36000</v>
      </c>
      <c r="V2664">
        <v>0</v>
      </c>
      <c r="W2664">
        <v>0</v>
      </c>
      <c r="X2664">
        <v>0</v>
      </c>
      <c r="Y2664">
        <v>0</v>
      </c>
      <c r="Z2664">
        <v>368790</v>
      </c>
      <c r="AA2664">
        <v>0</v>
      </c>
      <c r="AB2664">
        <v>58400</v>
      </c>
      <c r="AC2664">
        <v>143547</v>
      </c>
      <c r="AD2664">
        <v>73955</v>
      </c>
      <c r="AE2664">
        <v>58400</v>
      </c>
      <c r="AF2664">
        <v>159102</v>
      </c>
      <c r="AG2664">
        <v>0</v>
      </c>
      <c r="AH2664">
        <v>0</v>
      </c>
      <c r="AI2664">
        <v>0</v>
      </c>
      <c r="AJ2664">
        <v>90898</v>
      </c>
      <c r="AK2664">
        <v>90898</v>
      </c>
      <c r="AL2664">
        <v>0</v>
      </c>
      <c r="AM2664">
        <v>0</v>
      </c>
      <c r="AN2664">
        <v>335162</v>
      </c>
      <c r="AO2664">
        <v>1413655</v>
      </c>
      <c r="AP2664">
        <v>217502</v>
      </c>
      <c r="AQ2664">
        <v>0</v>
      </c>
      <c r="AR2664">
        <v>20000</v>
      </c>
      <c r="AS2664">
        <v>0</v>
      </c>
      <c r="AT2664">
        <v>0</v>
      </c>
      <c r="AU2664">
        <v>285550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187315</v>
      </c>
      <c r="BE2664">
        <v>13000</v>
      </c>
      <c r="BF2664">
        <v>60000</v>
      </c>
      <c r="BG2664">
        <v>35194</v>
      </c>
      <c r="BH2664">
        <v>10000</v>
      </c>
      <c r="BI2664">
        <v>25964</v>
      </c>
      <c r="BJ2664">
        <v>0</v>
      </c>
      <c r="BK2664">
        <v>1605234</v>
      </c>
      <c r="BL2664">
        <v>0</v>
      </c>
      <c r="BM2664">
        <v>0</v>
      </c>
      <c r="BN2664">
        <v>0</v>
      </c>
      <c r="BO2664">
        <v>0</v>
      </c>
      <c r="BP2664">
        <v>0</v>
      </c>
      <c r="BQ2664">
        <v>0</v>
      </c>
      <c r="BR2664">
        <v>20000</v>
      </c>
      <c r="BS2664">
        <v>0</v>
      </c>
      <c r="BT2664">
        <v>0</v>
      </c>
      <c r="BU2664">
        <v>0</v>
      </c>
      <c r="BV2664">
        <v>0</v>
      </c>
      <c r="BW2664">
        <v>0</v>
      </c>
      <c r="BX2664">
        <v>0</v>
      </c>
      <c r="BY2664">
        <v>0</v>
      </c>
      <c r="BZ2664">
        <v>0</v>
      </c>
      <c r="CA2664">
        <v>0</v>
      </c>
      <c r="CB2664">
        <v>0</v>
      </c>
      <c r="CC2664">
        <v>0</v>
      </c>
      <c r="CD2664">
        <v>0</v>
      </c>
      <c r="CE2664">
        <v>0</v>
      </c>
      <c r="CF2664">
        <v>0</v>
      </c>
      <c r="CG2664">
        <v>25000</v>
      </c>
      <c r="CH2664">
        <v>572</v>
      </c>
      <c r="CI2664">
        <v>3000</v>
      </c>
      <c r="CJ2664">
        <v>2250</v>
      </c>
      <c r="CK2664">
        <v>900</v>
      </c>
      <c r="CL2664">
        <v>750</v>
      </c>
      <c r="CM2664">
        <v>3250</v>
      </c>
      <c r="CN2664">
        <v>15000</v>
      </c>
      <c r="CO2664">
        <v>750</v>
      </c>
      <c r="CP2664">
        <v>0</v>
      </c>
      <c r="CQ2664">
        <v>610000</v>
      </c>
      <c r="CR2664">
        <v>100000</v>
      </c>
      <c r="CS2664">
        <v>10000</v>
      </c>
      <c r="CT2664">
        <v>154000</v>
      </c>
      <c r="CU2664">
        <v>65000</v>
      </c>
      <c r="CV2664">
        <v>75000</v>
      </c>
      <c r="CW2664">
        <v>1716</v>
      </c>
      <c r="CX2664">
        <v>9000</v>
      </c>
      <c r="CY2664">
        <v>6750</v>
      </c>
      <c r="CZ2664">
        <v>2700</v>
      </c>
      <c r="DA2664">
        <v>2250</v>
      </c>
      <c r="DB2664">
        <v>9750</v>
      </c>
      <c r="DC2664">
        <v>45000</v>
      </c>
      <c r="DD2664">
        <v>2250</v>
      </c>
      <c r="DE2664">
        <v>140000</v>
      </c>
      <c r="DF2664">
        <v>740481</v>
      </c>
      <c r="DG2664">
        <v>100000</v>
      </c>
      <c r="DH2664">
        <v>0</v>
      </c>
      <c r="DI2664">
        <v>187315</v>
      </c>
      <c r="DJ2664">
        <v>224543</v>
      </c>
      <c r="DK2664">
        <v>250000</v>
      </c>
      <c r="DL2664">
        <v>210000</v>
      </c>
      <c r="DM2664">
        <v>350000</v>
      </c>
      <c r="DN2664">
        <v>50000</v>
      </c>
      <c r="DO2664">
        <v>3436653</v>
      </c>
      <c r="DP2664">
        <v>317700</v>
      </c>
      <c r="DQ2664">
        <v>577083</v>
      </c>
      <c r="DR2664">
        <v>0</v>
      </c>
      <c r="DS2664">
        <v>0</v>
      </c>
    </row>
    <row r="2665" spans="1:123" x14ac:dyDescent="0.3">
      <c r="A2665" t="str">
        <f t="shared" si="41"/>
        <v>20192001</v>
      </c>
      <c r="B2665">
        <v>77</v>
      </c>
      <c r="C2665">
        <v>2019</v>
      </c>
      <c r="D2665">
        <v>200112</v>
      </c>
      <c r="E2665">
        <v>35</v>
      </c>
      <c r="F2665">
        <v>1675338</v>
      </c>
      <c r="G2665">
        <v>163145</v>
      </c>
      <c r="H2665">
        <v>550000</v>
      </c>
      <c r="I2665">
        <v>0</v>
      </c>
      <c r="J2665">
        <v>120000</v>
      </c>
      <c r="K2665">
        <v>85000</v>
      </c>
      <c r="L2665">
        <v>160000</v>
      </c>
      <c r="M2665">
        <v>56200</v>
      </c>
      <c r="N2665">
        <v>11500</v>
      </c>
      <c r="O2665">
        <v>25500</v>
      </c>
      <c r="P2665">
        <v>4500</v>
      </c>
      <c r="Q2665">
        <v>2000</v>
      </c>
      <c r="R2665">
        <v>0</v>
      </c>
      <c r="S2665">
        <v>8193</v>
      </c>
      <c r="T2665">
        <v>35000</v>
      </c>
      <c r="U2665">
        <v>36000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90898</v>
      </c>
      <c r="AC2665">
        <v>68339</v>
      </c>
      <c r="AD2665">
        <v>0</v>
      </c>
      <c r="AE2665">
        <v>90898</v>
      </c>
      <c r="AF2665">
        <v>12649</v>
      </c>
      <c r="AG2665">
        <v>0</v>
      </c>
      <c r="AH2665">
        <v>0</v>
      </c>
      <c r="AI2665">
        <v>0</v>
      </c>
      <c r="AJ2665">
        <v>62745</v>
      </c>
      <c r="AK2665">
        <v>62745</v>
      </c>
      <c r="AL2665">
        <v>0</v>
      </c>
      <c r="AM2665">
        <v>0</v>
      </c>
      <c r="AN2665">
        <v>908499</v>
      </c>
      <c r="AO2665">
        <v>672999</v>
      </c>
      <c r="AP2665">
        <v>103546</v>
      </c>
      <c r="AQ2665">
        <v>0</v>
      </c>
      <c r="AR2665">
        <v>11123</v>
      </c>
      <c r="AS2665">
        <v>3000</v>
      </c>
      <c r="AT2665">
        <v>8000</v>
      </c>
      <c r="AU2665">
        <v>187315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0</v>
      </c>
      <c r="BI2665">
        <v>0</v>
      </c>
      <c r="BJ2665">
        <v>0</v>
      </c>
      <c r="BK2665">
        <v>985984</v>
      </c>
      <c r="BL2665">
        <v>0</v>
      </c>
      <c r="BM2665">
        <v>0</v>
      </c>
      <c r="BN2665">
        <v>0</v>
      </c>
      <c r="BO2665">
        <v>0</v>
      </c>
      <c r="BP2665">
        <v>0</v>
      </c>
      <c r="BQ2665">
        <v>0</v>
      </c>
      <c r="BR2665">
        <v>20000</v>
      </c>
      <c r="BS2665">
        <v>0</v>
      </c>
      <c r="BT2665">
        <v>0</v>
      </c>
      <c r="BU2665">
        <v>0</v>
      </c>
      <c r="BV2665">
        <v>0</v>
      </c>
      <c r="BW2665">
        <v>0</v>
      </c>
      <c r="BX2665">
        <v>0</v>
      </c>
      <c r="BY2665">
        <v>0</v>
      </c>
      <c r="BZ2665">
        <v>0</v>
      </c>
      <c r="CA2665">
        <v>0</v>
      </c>
      <c r="CB2665">
        <v>0</v>
      </c>
      <c r="CC2665">
        <v>0</v>
      </c>
      <c r="CD2665">
        <v>0</v>
      </c>
      <c r="CE2665">
        <v>0</v>
      </c>
      <c r="CF2665">
        <v>0</v>
      </c>
      <c r="CG2665">
        <v>0</v>
      </c>
      <c r="CH2665">
        <v>0</v>
      </c>
      <c r="CI2665">
        <v>0</v>
      </c>
      <c r="CJ2665">
        <v>0</v>
      </c>
      <c r="CK2665">
        <v>0</v>
      </c>
      <c r="CL2665">
        <v>0</v>
      </c>
      <c r="CM2665">
        <v>0</v>
      </c>
      <c r="CN2665">
        <v>0</v>
      </c>
      <c r="CO2665">
        <v>0</v>
      </c>
      <c r="CP2665">
        <v>0</v>
      </c>
      <c r="CQ2665">
        <v>610000</v>
      </c>
      <c r="CR2665">
        <v>100000</v>
      </c>
      <c r="CS2665">
        <v>10000</v>
      </c>
      <c r="CT2665">
        <v>154000</v>
      </c>
      <c r="CU2665">
        <v>65000</v>
      </c>
      <c r="CV2665">
        <v>75000</v>
      </c>
      <c r="CW2665">
        <v>1716</v>
      </c>
      <c r="CX2665">
        <v>9000</v>
      </c>
      <c r="CY2665">
        <v>6750</v>
      </c>
      <c r="CZ2665">
        <v>2700</v>
      </c>
      <c r="DA2665">
        <v>2250</v>
      </c>
      <c r="DB2665">
        <v>9750</v>
      </c>
      <c r="DC2665">
        <v>45000</v>
      </c>
      <c r="DD2665">
        <v>2250</v>
      </c>
      <c r="DE2665">
        <v>140000</v>
      </c>
      <c r="DF2665">
        <v>700380</v>
      </c>
      <c r="DG2665">
        <v>100000</v>
      </c>
      <c r="DH2665">
        <v>0</v>
      </c>
      <c r="DI2665">
        <v>0</v>
      </c>
      <c r="DJ2665">
        <v>221024</v>
      </c>
      <c r="DK2665">
        <v>247144</v>
      </c>
      <c r="DL2665">
        <v>210000</v>
      </c>
      <c r="DM2665">
        <v>348700</v>
      </c>
      <c r="DN2665">
        <v>50000</v>
      </c>
      <c r="DO2665">
        <v>3173410</v>
      </c>
      <c r="DP2665">
        <v>317700</v>
      </c>
      <c r="DQ2665">
        <v>-104570</v>
      </c>
      <c r="DR2665">
        <v>0</v>
      </c>
      <c r="DS2665">
        <v>0</v>
      </c>
    </row>
    <row r="2666" spans="1:123" x14ac:dyDescent="0.3">
      <c r="A2666" t="str">
        <f t="shared" si="41"/>
        <v>20202002</v>
      </c>
      <c r="B2666">
        <v>77</v>
      </c>
      <c r="C2666">
        <v>2020</v>
      </c>
      <c r="D2666">
        <v>200212</v>
      </c>
      <c r="E2666">
        <v>44</v>
      </c>
      <c r="F2666">
        <v>1922751</v>
      </c>
      <c r="G2666">
        <v>163116</v>
      </c>
      <c r="H2666">
        <v>550000</v>
      </c>
      <c r="I2666">
        <v>0</v>
      </c>
      <c r="J2666">
        <v>90000</v>
      </c>
      <c r="K2666">
        <v>85000</v>
      </c>
      <c r="L2666">
        <v>192500</v>
      </c>
      <c r="M2666">
        <v>56200</v>
      </c>
      <c r="N2666">
        <v>11500</v>
      </c>
      <c r="O2666">
        <v>25500</v>
      </c>
      <c r="P2666">
        <v>4500</v>
      </c>
      <c r="Q2666">
        <v>2000</v>
      </c>
      <c r="R2666">
        <v>0</v>
      </c>
      <c r="S2666">
        <v>8134</v>
      </c>
      <c r="T2666">
        <v>35000</v>
      </c>
      <c r="U2666">
        <v>36000</v>
      </c>
      <c r="V2666">
        <v>0</v>
      </c>
      <c r="W2666">
        <v>0</v>
      </c>
      <c r="X2666">
        <v>0</v>
      </c>
      <c r="Y2666">
        <v>194494</v>
      </c>
      <c r="Z2666">
        <v>0</v>
      </c>
      <c r="AA2666">
        <v>0</v>
      </c>
      <c r="AB2666">
        <v>62745</v>
      </c>
      <c r="AC2666">
        <v>86037</v>
      </c>
      <c r="AD2666">
        <v>44326</v>
      </c>
      <c r="AE2666">
        <v>62745</v>
      </c>
      <c r="AF2666">
        <v>67618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1113210</v>
      </c>
      <c r="AO2666">
        <v>847294</v>
      </c>
      <c r="AP2666">
        <v>130363</v>
      </c>
      <c r="AQ2666">
        <v>0</v>
      </c>
      <c r="AR2666">
        <v>20000</v>
      </c>
      <c r="AS2666">
        <v>3000</v>
      </c>
      <c r="AT2666">
        <v>8000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0</v>
      </c>
      <c r="BI2666">
        <v>0</v>
      </c>
      <c r="BJ2666">
        <v>0</v>
      </c>
      <c r="BK2666">
        <v>1008657</v>
      </c>
      <c r="BL2666">
        <v>0</v>
      </c>
      <c r="BM2666">
        <v>0</v>
      </c>
      <c r="BN2666">
        <v>0</v>
      </c>
      <c r="BO2666">
        <v>0</v>
      </c>
      <c r="BP2666">
        <v>0</v>
      </c>
      <c r="BQ2666">
        <v>0</v>
      </c>
      <c r="BR2666">
        <v>0</v>
      </c>
      <c r="BS2666">
        <v>0</v>
      </c>
      <c r="BT2666">
        <v>0</v>
      </c>
      <c r="BU2666">
        <v>0</v>
      </c>
      <c r="BV2666">
        <v>0</v>
      </c>
      <c r="BW2666">
        <v>0</v>
      </c>
      <c r="BX2666">
        <v>0</v>
      </c>
      <c r="BY2666">
        <v>0</v>
      </c>
      <c r="BZ2666">
        <v>0</v>
      </c>
      <c r="CA2666">
        <v>0</v>
      </c>
      <c r="CB2666">
        <v>0</v>
      </c>
      <c r="CC2666">
        <v>0</v>
      </c>
      <c r="CD2666">
        <v>0</v>
      </c>
      <c r="CE2666">
        <v>0</v>
      </c>
      <c r="CF2666">
        <v>0</v>
      </c>
      <c r="CG2666">
        <v>0</v>
      </c>
      <c r="CH2666">
        <v>0</v>
      </c>
      <c r="CI2666">
        <v>0</v>
      </c>
      <c r="CJ2666">
        <v>0</v>
      </c>
      <c r="CK2666">
        <v>0</v>
      </c>
      <c r="CL2666">
        <v>0</v>
      </c>
      <c r="CM2666">
        <v>0</v>
      </c>
      <c r="CN2666">
        <v>0</v>
      </c>
      <c r="CO2666">
        <v>0</v>
      </c>
      <c r="CP2666">
        <v>0</v>
      </c>
      <c r="CQ2666">
        <v>590000</v>
      </c>
      <c r="CR2666">
        <v>100000</v>
      </c>
      <c r="CS2666">
        <v>10000</v>
      </c>
      <c r="CT2666">
        <v>154000</v>
      </c>
      <c r="CU2666">
        <v>65000</v>
      </c>
      <c r="CV2666">
        <v>75000</v>
      </c>
      <c r="CW2666">
        <v>1716</v>
      </c>
      <c r="CX2666">
        <v>9000</v>
      </c>
      <c r="CY2666">
        <v>6750</v>
      </c>
      <c r="CZ2666">
        <v>2700</v>
      </c>
      <c r="DA2666">
        <v>2250</v>
      </c>
      <c r="DB2666">
        <v>9750</v>
      </c>
      <c r="DC2666">
        <v>45000</v>
      </c>
      <c r="DD2666">
        <v>2250</v>
      </c>
      <c r="DE2666">
        <v>140000</v>
      </c>
      <c r="DF2666">
        <v>484875</v>
      </c>
      <c r="DG2666">
        <v>100000</v>
      </c>
      <c r="DH2666">
        <v>0</v>
      </c>
      <c r="DI2666">
        <v>0</v>
      </c>
      <c r="DJ2666">
        <v>221024</v>
      </c>
      <c r="DK2666">
        <v>247144</v>
      </c>
      <c r="DL2666">
        <v>210000</v>
      </c>
      <c r="DM2666">
        <v>348700</v>
      </c>
      <c r="DN2666">
        <v>50000</v>
      </c>
      <c r="DO2666">
        <v>2875159</v>
      </c>
      <c r="DP2666">
        <v>317700</v>
      </c>
      <c r="DQ2666">
        <v>-194494</v>
      </c>
      <c r="DR2666">
        <v>0</v>
      </c>
      <c r="DS2666">
        <v>0</v>
      </c>
    </row>
    <row r="2667" spans="1:123" x14ac:dyDescent="0.3">
      <c r="A2667" t="str">
        <f t="shared" si="41"/>
        <v>20212003</v>
      </c>
      <c r="B2667">
        <v>77</v>
      </c>
      <c r="C2667">
        <v>2021</v>
      </c>
      <c r="D2667">
        <v>200312</v>
      </c>
      <c r="E2667">
        <v>50</v>
      </c>
      <c r="F2667">
        <v>1838194</v>
      </c>
      <c r="G2667">
        <v>163116</v>
      </c>
      <c r="H2667">
        <v>550000</v>
      </c>
      <c r="I2667">
        <v>0</v>
      </c>
      <c r="J2667">
        <v>90000</v>
      </c>
      <c r="K2667">
        <v>85000</v>
      </c>
      <c r="L2667">
        <v>205000</v>
      </c>
      <c r="M2667">
        <v>56200</v>
      </c>
      <c r="N2667">
        <v>11500</v>
      </c>
      <c r="O2667">
        <v>25500</v>
      </c>
      <c r="P2667">
        <v>4500</v>
      </c>
      <c r="Q2667">
        <v>2000</v>
      </c>
      <c r="R2667">
        <v>0</v>
      </c>
      <c r="S2667">
        <v>7945</v>
      </c>
      <c r="T2667">
        <v>35000</v>
      </c>
      <c r="U2667">
        <v>36000</v>
      </c>
      <c r="V2667">
        <v>0</v>
      </c>
      <c r="W2667">
        <v>0</v>
      </c>
      <c r="X2667">
        <v>0</v>
      </c>
      <c r="Y2667">
        <v>45671</v>
      </c>
      <c r="Z2667">
        <v>0</v>
      </c>
      <c r="AA2667">
        <v>0</v>
      </c>
      <c r="AB2667">
        <v>0</v>
      </c>
      <c r="AC2667">
        <v>97684</v>
      </c>
      <c r="AD2667">
        <v>50327</v>
      </c>
      <c r="AE2667">
        <v>0</v>
      </c>
      <c r="AF2667">
        <v>148011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896305</v>
      </c>
      <c r="AO2667">
        <v>961994</v>
      </c>
      <c r="AP2667">
        <v>148011</v>
      </c>
      <c r="AQ2667">
        <v>0</v>
      </c>
      <c r="AR2667">
        <v>20000</v>
      </c>
      <c r="AS2667">
        <v>3000</v>
      </c>
      <c r="AT2667">
        <v>8000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0</v>
      </c>
      <c r="BI2667">
        <v>0</v>
      </c>
      <c r="BJ2667">
        <v>0</v>
      </c>
      <c r="BK2667">
        <v>1141005</v>
      </c>
      <c r="BL2667">
        <v>0</v>
      </c>
      <c r="BM2667">
        <v>0</v>
      </c>
      <c r="BN2667">
        <v>0</v>
      </c>
      <c r="BO2667">
        <v>0</v>
      </c>
      <c r="BP2667">
        <v>0</v>
      </c>
      <c r="BQ2667">
        <v>0</v>
      </c>
      <c r="BR2667">
        <v>0</v>
      </c>
      <c r="BS2667">
        <v>0</v>
      </c>
      <c r="BT2667">
        <v>0</v>
      </c>
      <c r="BU2667">
        <v>0</v>
      </c>
      <c r="BV2667">
        <v>0</v>
      </c>
      <c r="BW2667">
        <v>0</v>
      </c>
      <c r="BX2667">
        <v>0</v>
      </c>
      <c r="BY2667">
        <v>0</v>
      </c>
      <c r="BZ2667">
        <v>0</v>
      </c>
      <c r="CA2667">
        <v>0</v>
      </c>
      <c r="CB2667">
        <v>0</v>
      </c>
      <c r="CC2667">
        <v>0</v>
      </c>
      <c r="CD2667">
        <v>0</v>
      </c>
      <c r="CE2667">
        <v>0</v>
      </c>
      <c r="CF2667">
        <v>0</v>
      </c>
      <c r="CG2667">
        <v>0</v>
      </c>
      <c r="CH2667">
        <v>0</v>
      </c>
      <c r="CI2667">
        <v>0</v>
      </c>
      <c r="CJ2667">
        <v>0</v>
      </c>
      <c r="CK2667">
        <v>0</v>
      </c>
      <c r="CL2667">
        <v>0</v>
      </c>
      <c r="CM2667">
        <v>0</v>
      </c>
      <c r="CN2667">
        <v>0</v>
      </c>
      <c r="CO2667">
        <v>0</v>
      </c>
      <c r="CP2667">
        <v>0</v>
      </c>
      <c r="CQ2667">
        <v>570000</v>
      </c>
      <c r="CR2667">
        <v>100000</v>
      </c>
      <c r="CS2667">
        <v>10000</v>
      </c>
      <c r="CT2667">
        <v>154000</v>
      </c>
      <c r="CU2667">
        <v>65000</v>
      </c>
      <c r="CV2667">
        <v>75000</v>
      </c>
      <c r="CW2667">
        <v>1716</v>
      </c>
      <c r="CX2667">
        <v>9000</v>
      </c>
      <c r="CY2667">
        <v>6750</v>
      </c>
      <c r="CZ2667">
        <v>2700</v>
      </c>
      <c r="DA2667">
        <v>2250</v>
      </c>
      <c r="DB2667">
        <v>9750</v>
      </c>
      <c r="DC2667">
        <v>45000</v>
      </c>
      <c r="DD2667">
        <v>2250</v>
      </c>
      <c r="DE2667">
        <v>140000</v>
      </c>
      <c r="DF2667">
        <v>424658</v>
      </c>
      <c r="DG2667">
        <v>100000</v>
      </c>
      <c r="DH2667">
        <v>0</v>
      </c>
      <c r="DI2667">
        <v>0</v>
      </c>
      <c r="DJ2667">
        <v>221024</v>
      </c>
      <c r="DK2667">
        <v>247144</v>
      </c>
      <c r="DL2667">
        <v>210000</v>
      </c>
      <c r="DM2667">
        <v>348700</v>
      </c>
      <c r="DN2667">
        <v>50000</v>
      </c>
      <c r="DO2667">
        <v>2794942</v>
      </c>
      <c r="DP2667">
        <v>317700</v>
      </c>
      <c r="DQ2667">
        <v>-45671</v>
      </c>
      <c r="DR2667">
        <v>0</v>
      </c>
      <c r="DS2667">
        <v>0</v>
      </c>
    </row>
    <row r="2668" spans="1:123" x14ac:dyDescent="0.3">
      <c r="A2668" t="str">
        <f t="shared" si="41"/>
        <v>20222004</v>
      </c>
      <c r="B2668">
        <v>77</v>
      </c>
      <c r="C2668">
        <v>2022</v>
      </c>
      <c r="D2668">
        <v>200412</v>
      </c>
      <c r="E2668">
        <v>36</v>
      </c>
      <c r="F2668">
        <v>1770874</v>
      </c>
      <c r="G2668">
        <v>163115</v>
      </c>
      <c r="H2668">
        <v>550000</v>
      </c>
      <c r="I2668">
        <v>0</v>
      </c>
      <c r="J2668">
        <v>90000</v>
      </c>
      <c r="K2668">
        <v>85000</v>
      </c>
      <c r="L2668">
        <v>202500</v>
      </c>
      <c r="M2668">
        <v>56200</v>
      </c>
      <c r="N2668">
        <v>11500</v>
      </c>
      <c r="O2668">
        <v>25500</v>
      </c>
      <c r="P2668">
        <v>4500</v>
      </c>
      <c r="Q2668">
        <v>2000</v>
      </c>
      <c r="R2668">
        <v>0</v>
      </c>
      <c r="S2668">
        <v>7757</v>
      </c>
      <c r="T2668">
        <v>35000</v>
      </c>
      <c r="U2668">
        <v>36000</v>
      </c>
      <c r="V2668">
        <v>0</v>
      </c>
      <c r="W2668">
        <v>0</v>
      </c>
      <c r="X2668">
        <v>0</v>
      </c>
      <c r="Y2668">
        <v>219043</v>
      </c>
      <c r="Z2668">
        <v>0</v>
      </c>
      <c r="AA2668">
        <v>0</v>
      </c>
      <c r="AB2668">
        <v>0</v>
      </c>
      <c r="AC2668">
        <v>69901</v>
      </c>
      <c r="AD2668">
        <v>0</v>
      </c>
      <c r="AE2668">
        <v>0</v>
      </c>
      <c r="AF2668">
        <v>105914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1109086</v>
      </c>
      <c r="AO2668">
        <v>688388</v>
      </c>
      <c r="AP2668">
        <v>105914</v>
      </c>
      <c r="AQ2668">
        <v>0</v>
      </c>
      <c r="AR2668">
        <v>11949</v>
      </c>
      <c r="AS2668">
        <v>3000</v>
      </c>
      <c r="AT2668">
        <v>8000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0</v>
      </c>
      <c r="BI2668">
        <v>0</v>
      </c>
      <c r="BJ2668">
        <v>0</v>
      </c>
      <c r="BK2668">
        <v>817251</v>
      </c>
      <c r="BL2668">
        <v>0</v>
      </c>
      <c r="BM2668">
        <v>43652</v>
      </c>
      <c r="BN2668">
        <v>0</v>
      </c>
      <c r="BO2668">
        <v>0</v>
      </c>
      <c r="BP2668">
        <v>0</v>
      </c>
      <c r="BQ2668">
        <v>0</v>
      </c>
      <c r="BR2668">
        <v>0</v>
      </c>
      <c r="BS2668">
        <v>0</v>
      </c>
      <c r="BT2668">
        <v>0</v>
      </c>
      <c r="BU2668">
        <v>0</v>
      </c>
      <c r="BV2668">
        <v>0</v>
      </c>
      <c r="BW2668">
        <v>0</v>
      </c>
      <c r="BX2668">
        <v>0</v>
      </c>
      <c r="BY2668">
        <v>0</v>
      </c>
      <c r="BZ2668">
        <v>0</v>
      </c>
      <c r="CA2668">
        <v>0</v>
      </c>
      <c r="CB2668">
        <v>0</v>
      </c>
      <c r="CC2668">
        <v>0</v>
      </c>
      <c r="CD2668">
        <v>0</v>
      </c>
      <c r="CE2668">
        <v>0</v>
      </c>
      <c r="CF2668">
        <v>0</v>
      </c>
      <c r="CG2668">
        <v>0</v>
      </c>
      <c r="CH2668">
        <v>0</v>
      </c>
      <c r="CI2668">
        <v>0</v>
      </c>
      <c r="CJ2668">
        <v>0</v>
      </c>
      <c r="CK2668">
        <v>0</v>
      </c>
      <c r="CL2668">
        <v>0</v>
      </c>
      <c r="CM2668">
        <v>0</v>
      </c>
      <c r="CN2668">
        <v>0</v>
      </c>
      <c r="CO2668">
        <v>0</v>
      </c>
      <c r="CP2668">
        <v>0</v>
      </c>
      <c r="CQ2668">
        <v>506348</v>
      </c>
      <c r="CR2668">
        <v>100000</v>
      </c>
      <c r="CS2668">
        <v>10000</v>
      </c>
      <c r="CT2668">
        <v>154000</v>
      </c>
      <c r="CU2668">
        <v>65000</v>
      </c>
      <c r="CV2668">
        <v>75000</v>
      </c>
      <c r="CW2668">
        <v>1716</v>
      </c>
      <c r="CX2668">
        <v>9000</v>
      </c>
      <c r="CY2668">
        <v>6750</v>
      </c>
      <c r="CZ2668">
        <v>2700</v>
      </c>
      <c r="DA2668">
        <v>2250</v>
      </c>
      <c r="DB2668">
        <v>9750</v>
      </c>
      <c r="DC2668">
        <v>45000</v>
      </c>
      <c r="DD2668">
        <v>2250</v>
      </c>
      <c r="DE2668">
        <v>140000</v>
      </c>
      <c r="DF2668">
        <v>192875</v>
      </c>
      <c r="DG2668">
        <v>100000</v>
      </c>
      <c r="DH2668">
        <v>0</v>
      </c>
      <c r="DI2668">
        <v>0</v>
      </c>
      <c r="DJ2668">
        <v>221024</v>
      </c>
      <c r="DK2668">
        <v>247144</v>
      </c>
      <c r="DL2668">
        <v>210000</v>
      </c>
      <c r="DM2668">
        <v>348700</v>
      </c>
      <c r="DN2668">
        <v>50000</v>
      </c>
      <c r="DO2668">
        <v>2499508</v>
      </c>
      <c r="DP2668">
        <v>317700</v>
      </c>
      <c r="DQ2668">
        <v>-262695</v>
      </c>
      <c r="DR2668">
        <v>0</v>
      </c>
      <c r="DS2668">
        <v>0</v>
      </c>
    </row>
    <row r="2669" spans="1:123" x14ac:dyDescent="0.3">
      <c r="A2669" t="str">
        <f t="shared" si="41"/>
        <v>20232005</v>
      </c>
      <c r="B2669">
        <v>77</v>
      </c>
      <c r="C2669">
        <v>2023</v>
      </c>
      <c r="D2669">
        <v>200512</v>
      </c>
      <c r="E2669">
        <v>55</v>
      </c>
      <c r="F2669">
        <v>1494070</v>
      </c>
      <c r="G2669">
        <v>163115</v>
      </c>
      <c r="H2669">
        <v>550000</v>
      </c>
      <c r="I2669">
        <v>0</v>
      </c>
      <c r="J2669">
        <v>90000</v>
      </c>
      <c r="K2669">
        <v>85000</v>
      </c>
      <c r="L2669">
        <v>200000</v>
      </c>
      <c r="M2669">
        <v>56200</v>
      </c>
      <c r="N2669">
        <v>11500</v>
      </c>
      <c r="O2669">
        <v>25500</v>
      </c>
      <c r="P2669">
        <v>4500</v>
      </c>
      <c r="Q2669">
        <v>2000</v>
      </c>
      <c r="R2669">
        <v>0</v>
      </c>
      <c r="S2669">
        <v>7568</v>
      </c>
      <c r="T2669">
        <v>35000</v>
      </c>
      <c r="U2669">
        <v>36000</v>
      </c>
      <c r="V2669">
        <v>0</v>
      </c>
      <c r="W2669">
        <v>0</v>
      </c>
      <c r="X2669">
        <v>0</v>
      </c>
      <c r="Y2669">
        <v>0</v>
      </c>
      <c r="Z2669">
        <v>167912</v>
      </c>
      <c r="AA2669">
        <v>0</v>
      </c>
      <c r="AB2669">
        <v>0</v>
      </c>
      <c r="AC2669">
        <v>106098</v>
      </c>
      <c r="AD2669">
        <v>54662</v>
      </c>
      <c r="AE2669">
        <v>0</v>
      </c>
      <c r="AF2669">
        <v>160760</v>
      </c>
      <c r="AG2669">
        <v>0</v>
      </c>
      <c r="AH2669">
        <v>0</v>
      </c>
      <c r="AI2669">
        <v>0</v>
      </c>
      <c r="AJ2669">
        <v>84376</v>
      </c>
      <c r="AK2669">
        <v>84376</v>
      </c>
      <c r="AL2669">
        <v>0</v>
      </c>
      <c r="AM2669">
        <v>0</v>
      </c>
      <c r="AN2669">
        <v>580220</v>
      </c>
      <c r="AO2669">
        <v>1044857</v>
      </c>
      <c r="AP2669">
        <v>160760</v>
      </c>
      <c r="AQ2669">
        <v>0</v>
      </c>
      <c r="AR2669">
        <v>20000</v>
      </c>
      <c r="AS2669">
        <v>3000</v>
      </c>
      <c r="AT2669">
        <v>8000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0</v>
      </c>
      <c r="BI2669">
        <v>0</v>
      </c>
      <c r="BJ2669">
        <v>0</v>
      </c>
      <c r="BK2669">
        <v>1236617</v>
      </c>
      <c r="BL2669">
        <v>0</v>
      </c>
      <c r="BM2669">
        <v>0</v>
      </c>
      <c r="BN2669">
        <v>0</v>
      </c>
      <c r="BO2669">
        <v>0</v>
      </c>
      <c r="BP2669">
        <v>0</v>
      </c>
      <c r="BQ2669">
        <v>0</v>
      </c>
      <c r="BR2669">
        <v>123652</v>
      </c>
      <c r="BS2669">
        <v>0</v>
      </c>
      <c r="BT2669">
        <v>0</v>
      </c>
      <c r="BU2669">
        <v>0</v>
      </c>
      <c r="BV2669">
        <v>0</v>
      </c>
      <c r="BW2669">
        <v>0</v>
      </c>
      <c r="BX2669">
        <v>0</v>
      </c>
      <c r="BY2669">
        <v>0</v>
      </c>
      <c r="BZ2669">
        <v>0</v>
      </c>
      <c r="CA2669">
        <v>0</v>
      </c>
      <c r="CB2669">
        <v>0</v>
      </c>
      <c r="CC2669">
        <v>0</v>
      </c>
      <c r="CD2669">
        <v>0</v>
      </c>
      <c r="CE2669">
        <v>0</v>
      </c>
      <c r="CF2669">
        <v>0</v>
      </c>
      <c r="CG2669">
        <v>0</v>
      </c>
      <c r="CH2669">
        <v>0</v>
      </c>
      <c r="CI2669">
        <v>0</v>
      </c>
      <c r="CJ2669">
        <v>0</v>
      </c>
      <c r="CK2669">
        <v>0</v>
      </c>
      <c r="CL2669">
        <v>0</v>
      </c>
      <c r="CM2669">
        <v>0</v>
      </c>
      <c r="CN2669">
        <v>0</v>
      </c>
      <c r="CO2669">
        <v>0</v>
      </c>
      <c r="CP2669">
        <v>0</v>
      </c>
      <c r="CQ2669">
        <v>610000</v>
      </c>
      <c r="CR2669">
        <v>100000</v>
      </c>
      <c r="CS2669">
        <v>10000</v>
      </c>
      <c r="CT2669">
        <v>154000</v>
      </c>
      <c r="CU2669">
        <v>65000</v>
      </c>
      <c r="CV2669">
        <v>75000</v>
      </c>
      <c r="CW2669">
        <v>1716</v>
      </c>
      <c r="CX2669">
        <v>9000</v>
      </c>
      <c r="CY2669">
        <v>6750</v>
      </c>
      <c r="CZ2669">
        <v>2700</v>
      </c>
      <c r="DA2669">
        <v>2250</v>
      </c>
      <c r="DB2669">
        <v>9750</v>
      </c>
      <c r="DC2669">
        <v>45000</v>
      </c>
      <c r="DD2669">
        <v>2250</v>
      </c>
      <c r="DE2669">
        <v>140000</v>
      </c>
      <c r="DF2669">
        <v>355002</v>
      </c>
      <c r="DG2669">
        <v>100000</v>
      </c>
      <c r="DH2669">
        <v>0</v>
      </c>
      <c r="DI2669">
        <v>0</v>
      </c>
      <c r="DJ2669">
        <v>221024</v>
      </c>
      <c r="DK2669">
        <v>247144</v>
      </c>
      <c r="DL2669">
        <v>210000</v>
      </c>
      <c r="DM2669">
        <v>348700</v>
      </c>
      <c r="DN2669">
        <v>50000</v>
      </c>
      <c r="DO2669">
        <v>2849661</v>
      </c>
      <c r="DP2669">
        <v>317700</v>
      </c>
      <c r="DQ2669">
        <v>375940</v>
      </c>
      <c r="DR2669">
        <v>0</v>
      </c>
      <c r="DS2669">
        <v>0</v>
      </c>
    </row>
    <row r="2670" spans="1:123" x14ac:dyDescent="0.3">
      <c r="A2670" t="str">
        <f t="shared" si="41"/>
        <v>20242006</v>
      </c>
      <c r="B2670">
        <v>77</v>
      </c>
      <c r="C2670">
        <v>2024</v>
      </c>
      <c r="D2670">
        <v>200612</v>
      </c>
      <c r="E2670">
        <v>69</v>
      </c>
      <c r="F2670">
        <v>1730320</v>
      </c>
      <c r="G2670">
        <v>163114</v>
      </c>
      <c r="H2670">
        <v>550000</v>
      </c>
      <c r="I2670">
        <v>0</v>
      </c>
      <c r="J2670">
        <v>90000</v>
      </c>
      <c r="K2670">
        <v>85000</v>
      </c>
      <c r="L2670">
        <v>200000</v>
      </c>
      <c r="M2670">
        <v>56200</v>
      </c>
      <c r="N2670">
        <v>11500</v>
      </c>
      <c r="O2670">
        <v>25500</v>
      </c>
      <c r="P2670">
        <v>4500</v>
      </c>
      <c r="Q2670">
        <v>2000</v>
      </c>
      <c r="R2670">
        <v>0</v>
      </c>
      <c r="S2670">
        <v>7380</v>
      </c>
      <c r="T2670">
        <v>35000</v>
      </c>
      <c r="U2670">
        <v>36000</v>
      </c>
      <c r="V2670">
        <v>0</v>
      </c>
      <c r="W2670">
        <v>0</v>
      </c>
      <c r="X2670">
        <v>0</v>
      </c>
      <c r="Y2670">
        <v>0</v>
      </c>
      <c r="Z2670">
        <v>338590</v>
      </c>
      <c r="AA2670">
        <v>0</v>
      </c>
      <c r="AB2670">
        <v>84376</v>
      </c>
      <c r="AC2670">
        <v>134200</v>
      </c>
      <c r="AD2670">
        <v>69140</v>
      </c>
      <c r="AE2670">
        <v>84376</v>
      </c>
      <c r="AF2670">
        <v>118964</v>
      </c>
      <c r="AG2670">
        <v>0</v>
      </c>
      <c r="AH2670">
        <v>0</v>
      </c>
      <c r="AI2670">
        <v>0</v>
      </c>
      <c r="AJ2670">
        <v>131036</v>
      </c>
      <c r="AK2670">
        <v>131036</v>
      </c>
      <c r="AL2670">
        <v>0</v>
      </c>
      <c r="AM2670">
        <v>0</v>
      </c>
      <c r="AN2670">
        <v>404490</v>
      </c>
      <c r="AO2670">
        <v>1321604</v>
      </c>
      <c r="AP2670">
        <v>203340</v>
      </c>
      <c r="AQ2670">
        <v>0</v>
      </c>
      <c r="AR2670">
        <v>20000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0</v>
      </c>
      <c r="BI2670">
        <v>0</v>
      </c>
      <c r="BJ2670">
        <v>0</v>
      </c>
      <c r="BK2670">
        <v>1544944</v>
      </c>
      <c r="BL2670">
        <v>0</v>
      </c>
      <c r="BM2670">
        <v>0</v>
      </c>
      <c r="BN2670">
        <v>0</v>
      </c>
      <c r="BO2670">
        <v>0</v>
      </c>
      <c r="BP2670">
        <v>0</v>
      </c>
      <c r="BQ2670">
        <v>0</v>
      </c>
      <c r="BR2670">
        <v>20000</v>
      </c>
      <c r="BS2670">
        <v>0</v>
      </c>
      <c r="BT2670">
        <v>0</v>
      </c>
      <c r="BU2670">
        <v>0</v>
      </c>
      <c r="BV2670">
        <v>0</v>
      </c>
      <c r="BW2670">
        <v>0</v>
      </c>
      <c r="BX2670">
        <v>0</v>
      </c>
      <c r="BY2670">
        <v>0</v>
      </c>
      <c r="BZ2670">
        <v>0</v>
      </c>
      <c r="CA2670">
        <v>0</v>
      </c>
      <c r="CB2670">
        <v>0</v>
      </c>
      <c r="CC2670">
        <v>0</v>
      </c>
      <c r="CD2670">
        <v>0</v>
      </c>
      <c r="CE2670">
        <v>0</v>
      </c>
      <c r="CF2670">
        <v>0</v>
      </c>
      <c r="CG2670">
        <v>0</v>
      </c>
      <c r="CH2670">
        <v>0</v>
      </c>
      <c r="CI2670">
        <v>0</v>
      </c>
      <c r="CJ2670">
        <v>0</v>
      </c>
      <c r="CK2670">
        <v>0</v>
      </c>
      <c r="CL2670">
        <v>0</v>
      </c>
      <c r="CM2670">
        <v>0</v>
      </c>
      <c r="CN2670">
        <v>0</v>
      </c>
      <c r="CO2670">
        <v>0</v>
      </c>
      <c r="CP2670">
        <v>0</v>
      </c>
      <c r="CQ2670">
        <v>610000</v>
      </c>
      <c r="CR2670">
        <v>100000</v>
      </c>
      <c r="CS2670">
        <v>10000</v>
      </c>
      <c r="CT2670">
        <v>154000</v>
      </c>
      <c r="CU2670">
        <v>65000</v>
      </c>
      <c r="CV2670">
        <v>75000</v>
      </c>
      <c r="CW2670">
        <v>1716</v>
      </c>
      <c r="CX2670">
        <v>9000</v>
      </c>
      <c r="CY2670">
        <v>6750</v>
      </c>
      <c r="CZ2670">
        <v>2700</v>
      </c>
      <c r="DA2670">
        <v>2250</v>
      </c>
      <c r="DB2670">
        <v>9750</v>
      </c>
      <c r="DC2670">
        <v>45000</v>
      </c>
      <c r="DD2670">
        <v>2250</v>
      </c>
      <c r="DE2670">
        <v>140000</v>
      </c>
      <c r="DF2670">
        <v>674797</v>
      </c>
      <c r="DG2670">
        <v>100000</v>
      </c>
      <c r="DH2670">
        <v>0</v>
      </c>
      <c r="DI2670">
        <v>0</v>
      </c>
      <c r="DJ2670">
        <v>221024</v>
      </c>
      <c r="DK2670">
        <v>247144</v>
      </c>
      <c r="DL2670">
        <v>210000</v>
      </c>
      <c r="DM2670">
        <v>348700</v>
      </c>
      <c r="DN2670">
        <v>50000</v>
      </c>
      <c r="DO2670">
        <v>3216118</v>
      </c>
      <c r="DP2670">
        <v>317700</v>
      </c>
      <c r="DQ2670">
        <v>489626</v>
      </c>
      <c r="DR2670">
        <v>0</v>
      </c>
      <c r="DS2670">
        <v>0</v>
      </c>
    </row>
    <row r="2671" spans="1:123" x14ac:dyDescent="0.3">
      <c r="A2671" t="str">
        <f t="shared" si="41"/>
        <v>20252007</v>
      </c>
      <c r="B2671">
        <v>77</v>
      </c>
      <c r="C2671">
        <v>2025</v>
      </c>
      <c r="D2671">
        <v>200712</v>
      </c>
      <c r="E2671">
        <v>33</v>
      </c>
      <c r="F2671">
        <v>1914647</v>
      </c>
      <c r="G2671">
        <v>163114</v>
      </c>
      <c r="H2671">
        <v>550000</v>
      </c>
      <c r="I2671">
        <v>0</v>
      </c>
      <c r="J2671">
        <v>120000</v>
      </c>
      <c r="K2671">
        <v>85000</v>
      </c>
      <c r="L2671">
        <v>200000</v>
      </c>
      <c r="M2671">
        <v>56200</v>
      </c>
      <c r="N2671">
        <v>11500</v>
      </c>
      <c r="O2671">
        <v>25500</v>
      </c>
      <c r="P2671">
        <v>4500</v>
      </c>
      <c r="Q2671">
        <v>2000</v>
      </c>
      <c r="R2671">
        <v>0</v>
      </c>
      <c r="S2671">
        <v>7191</v>
      </c>
      <c r="T2671">
        <v>35000</v>
      </c>
      <c r="U2671">
        <v>36000</v>
      </c>
      <c r="V2671">
        <v>0</v>
      </c>
      <c r="W2671">
        <v>0</v>
      </c>
      <c r="X2671">
        <v>0</v>
      </c>
      <c r="Y2671">
        <v>192109</v>
      </c>
      <c r="Z2671">
        <v>0</v>
      </c>
      <c r="AA2671">
        <v>0</v>
      </c>
      <c r="AB2671">
        <v>131036</v>
      </c>
      <c r="AC2671">
        <v>63111</v>
      </c>
      <c r="AD2671">
        <v>0</v>
      </c>
      <c r="AE2671">
        <v>95626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35410</v>
      </c>
      <c r="AL2671">
        <v>0</v>
      </c>
      <c r="AM2671">
        <v>0</v>
      </c>
      <c r="AN2671">
        <v>1215000</v>
      </c>
      <c r="AO2671">
        <v>621519</v>
      </c>
      <c r="AP2671">
        <v>95626</v>
      </c>
      <c r="AQ2671">
        <v>0</v>
      </c>
      <c r="AR2671">
        <v>8360</v>
      </c>
      <c r="AS2671">
        <v>3000</v>
      </c>
      <c r="AT2671">
        <v>8000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0</v>
      </c>
      <c r="BI2671">
        <v>0</v>
      </c>
      <c r="BJ2671">
        <v>0</v>
      </c>
      <c r="BK2671">
        <v>736505</v>
      </c>
      <c r="BL2671">
        <v>0</v>
      </c>
      <c r="BM2671">
        <v>162256</v>
      </c>
      <c r="BN2671">
        <v>0</v>
      </c>
      <c r="BO2671">
        <v>0</v>
      </c>
      <c r="BP2671">
        <v>0</v>
      </c>
      <c r="BQ2671">
        <v>0</v>
      </c>
      <c r="BR2671">
        <v>0</v>
      </c>
      <c r="BS2671">
        <v>0</v>
      </c>
      <c r="BT2671">
        <v>0</v>
      </c>
      <c r="BU2671">
        <v>0</v>
      </c>
      <c r="BV2671">
        <v>0</v>
      </c>
      <c r="BW2671">
        <v>0</v>
      </c>
      <c r="BX2671">
        <v>0</v>
      </c>
      <c r="BY2671">
        <v>0</v>
      </c>
      <c r="BZ2671">
        <v>0</v>
      </c>
      <c r="CA2671">
        <v>0</v>
      </c>
      <c r="CB2671">
        <v>0</v>
      </c>
      <c r="CC2671">
        <v>0</v>
      </c>
      <c r="CD2671">
        <v>0</v>
      </c>
      <c r="CE2671">
        <v>0</v>
      </c>
      <c r="CF2671">
        <v>0</v>
      </c>
      <c r="CG2671">
        <v>0</v>
      </c>
      <c r="CH2671">
        <v>0</v>
      </c>
      <c r="CI2671">
        <v>0</v>
      </c>
      <c r="CJ2671">
        <v>0</v>
      </c>
      <c r="CK2671">
        <v>0</v>
      </c>
      <c r="CL2671">
        <v>0</v>
      </c>
      <c r="CM2671">
        <v>0</v>
      </c>
      <c r="CN2671">
        <v>0</v>
      </c>
      <c r="CO2671">
        <v>0</v>
      </c>
      <c r="CP2671">
        <v>0</v>
      </c>
      <c r="CQ2671">
        <v>427744</v>
      </c>
      <c r="CR2671">
        <v>100000</v>
      </c>
      <c r="CS2671">
        <v>10000</v>
      </c>
      <c r="CT2671">
        <v>154000</v>
      </c>
      <c r="CU2671">
        <v>65000</v>
      </c>
      <c r="CV2671">
        <v>75000</v>
      </c>
      <c r="CW2671">
        <v>1716</v>
      </c>
      <c r="CX2671">
        <v>9000</v>
      </c>
      <c r="CY2671">
        <v>6750</v>
      </c>
      <c r="CZ2671">
        <v>2700</v>
      </c>
      <c r="DA2671">
        <v>2250</v>
      </c>
      <c r="DB2671">
        <v>9750</v>
      </c>
      <c r="DC2671">
        <v>45000</v>
      </c>
      <c r="DD2671">
        <v>2250</v>
      </c>
      <c r="DE2671">
        <v>140000</v>
      </c>
      <c r="DF2671">
        <v>446023</v>
      </c>
      <c r="DG2671">
        <v>100000</v>
      </c>
      <c r="DH2671">
        <v>0</v>
      </c>
      <c r="DI2671">
        <v>0</v>
      </c>
      <c r="DJ2671">
        <v>221024</v>
      </c>
      <c r="DK2671">
        <v>247144</v>
      </c>
      <c r="DL2671">
        <v>210000</v>
      </c>
      <c r="DM2671">
        <v>348700</v>
      </c>
      <c r="DN2671">
        <v>50000</v>
      </c>
      <c r="DO2671">
        <v>2709461</v>
      </c>
      <c r="DP2671">
        <v>317700</v>
      </c>
      <c r="DQ2671">
        <v>-354365</v>
      </c>
      <c r="DR2671">
        <v>0</v>
      </c>
      <c r="DS2671">
        <v>0</v>
      </c>
    </row>
    <row r="2672" spans="1:123" x14ac:dyDescent="0.3">
      <c r="A2672" t="str">
        <f t="shared" si="41"/>
        <v>20262008</v>
      </c>
      <c r="B2672">
        <v>77</v>
      </c>
      <c r="C2672">
        <v>2026</v>
      </c>
      <c r="D2672">
        <v>200812</v>
      </c>
      <c r="E2672">
        <v>32</v>
      </c>
      <c r="F2672">
        <v>2066925</v>
      </c>
      <c r="G2672">
        <v>163110</v>
      </c>
      <c r="H2672">
        <v>550000</v>
      </c>
      <c r="I2672">
        <v>0</v>
      </c>
      <c r="J2672">
        <v>90000</v>
      </c>
      <c r="K2672">
        <v>85000</v>
      </c>
      <c r="L2672">
        <v>200000</v>
      </c>
      <c r="M2672">
        <v>56200</v>
      </c>
      <c r="N2672">
        <v>11500</v>
      </c>
      <c r="O2672">
        <v>25500</v>
      </c>
      <c r="P2672">
        <v>4500</v>
      </c>
      <c r="Q2672">
        <v>2000</v>
      </c>
      <c r="R2672">
        <v>0</v>
      </c>
      <c r="S2672">
        <v>7002</v>
      </c>
      <c r="T2672">
        <v>35000</v>
      </c>
      <c r="U2672">
        <v>36000</v>
      </c>
      <c r="V2672">
        <v>0</v>
      </c>
      <c r="W2672">
        <v>0</v>
      </c>
      <c r="X2672">
        <v>0</v>
      </c>
      <c r="Y2672">
        <v>222298</v>
      </c>
      <c r="Z2672">
        <v>0</v>
      </c>
      <c r="AA2672">
        <v>0</v>
      </c>
      <c r="AB2672">
        <v>35410</v>
      </c>
      <c r="AC2672">
        <v>61470</v>
      </c>
      <c r="AD2672">
        <v>0</v>
      </c>
      <c r="AE2672">
        <v>35410</v>
      </c>
      <c r="AF2672">
        <v>57729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1157271</v>
      </c>
      <c r="AO2672">
        <v>605361</v>
      </c>
      <c r="AP2672">
        <v>93140</v>
      </c>
      <c r="AQ2672">
        <v>0</v>
      </c>
      <c r="AR2672">
        <v>7493</v>
      </c>
      <c r="AS2672">
        <v>0</v>
      </c>
      <c r="AT2672">
        <v>0</v>
      </c>
      <c r="AU2672">
        <v>0</v>
      </c>
      <c r="AV2672">
        <v>28095</v>
      </c>
      <c r="AW2672">
        <v>0</v>
      </c>
      <c r="AX2672">
        <v>40981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0</v>
      </c>
      <c r="BI2672">
        <v>0</v>
      </c>
      <c r="BJ2672">
        <v>0</v>
      </c>
      <c r="BK2672">
        <v>775069</v>
      </c>
      <c r="BL2672">
        <v>0</v>
      </c>
      <c r="BM2672">
        <v>176667</v>
      </c>
      <c r="BN2672">
        <v>0</v>
      </c>
      <c r="BO2672">
        <v>0</v>
      </c>
      <c r="BP2672">
        <v>88112</v>
      </c>
      <c r="BQ2672">
        <v>0</v>
      </c>
      <c r="BR2672">
        <v>0</v>
      </c>
      <c r="BS2672">
        <v>0</v>
      </c>
      <c r="BT2672">
        <v>0</v>
      </c>
      <c r="BU2672">
        <v>0</v>
      </c>
      <c r="BV2672">
        <v>0</v>
      </c>
      <c r="BW2672">
        <v>0</v>
      </c>
      <c r="BX2672">
        <v>0</v>
      </c>
      <c r="BY2672">
        <v>0</v>
      </c>
      <c r="BZ2672">
        <v>0</v>
      </c>
      <c r="CA2672">
        <v>0</v>
      </c>
      <c r="CB2672">
        <v>0</v>
      </c>
      <c r="CC2672">
        <v>0</v>
      </c>
      <c r="CD2672">
        <v>0</v>
      </c>
      <c r="CE2672">
        <v>0</v>
      </c>
      <c r="CF2672">
        <v>68917</v>
      </c>
      <c r="CG2672">
        <v>0</v>
      </c>
      <c r="CH2672">
        <v>0</v>
      </c>
      <c r="CI2672">
        <v>0</v>
      </c>
      <c r="CJ2672">
        <v>0</v>
      </c>
      <c r="CK2672">
        <v>0</v>
      </c>
      <c r="CL2672">
        <v>0</v>
      </c>
      <c r="CM2672">
        <v>0</v>
      </c>
      <c r="CN2672">
        <v>0</v>
      </c>
      <c r="CO2672">
        <v>0</v>
      </c>
      <c r="CP2672">
        <v>0</v>
      </c>
      <c r="CQ2672">
        <v>231077</v>
      </c>
      <c r="CR2672">
        <v>11888</v>
      </c>
      <c r="CS2672">
        <v>10000</v>
      </c>
      <c r="CT2672">
        <v>154000</v>
      </c>
      <c r="CU2672">
        <v>65000</v>
      </c>
      <c r="CV2672">
        <v>75000</v>
      </c>
      <c r="CW2672">
        <v>1716</v>
      </c>
      <c r="CX2672">
        <v>9000</v>
      </c>
      <c r="CY2672">
        <v>6750</v>
      </c>
      <c r="CZ2672">
        <v>2700</v>
      </c>
      <c r="DA2672">
        <v>2250</v>
      </c>
      <c r="DB2672">
        <v>9750</v>
      </c>
      <c r="DC2672">
        <v>45000</v>
      </c>
      <c r="DD2672">
        <v>2250</v>
      </c>
      <c r="DE2672">
        <v>71083</v>
      </c>
      <c r="DF2672">
        <v>210344</v>
      </c>
      <c r="DG2672">
        <v>100000</v>
      </c>
      <c r="DH2672">
        <v>0</v>
      </c>
      <c r="DI2672">
        <v>0</v>
      </c>
      <c r="DJ2672">
        <v>180043</v>
      </c>
      <c r="DK2672">
        <v>247144</v>
      </c>
      <c r="DL2672">
        <v>210000</v>
      </c>
      <c r="DM2672">
        <v>320605</v>
      </c>
      <c r="DN2672">
        <v>50000</v>
      </c>
      <c r="DO2672">
        <v>2015601</v>
      </c>
      <c r="DP2672">
        <v>317700</v>
      </c>
      <c r="DQ2672">
        <v>-625069</v>
      </c>
      <c r="DR2672">
        <v>0</v>
      </c>
      <c r="DS2672">
        <v>0</v>
      </c>
    </row>
    <row r="2673" spans="1:123" x14ac:dyDescent="0.3">
      <c r="A2673" t="str">
        <f t="shared" si="41"/>
        <v>20272009</v>
      </c>
      <c r="B2673">
        <v>77</v>
      </c>
      <c r="C2673">
        <v>2027</v>
      </c>
      <c r="D2673">
        <v>200912</v>
      </c>
      <c r="E2673">
        <v>37</v>
      </c>
      <c r="F2673">
        <v>2076413</v>
      </c>
      <c r="G2673">
        <v>163106</v>
      </c>
      <c r="H2673">
        <v>550000</v>
      </c>
      <c r="I2673">
        <v>0</v>
      </c>
      <c r="J2673">
        <v>90000</v>
      </c>
      <c r="K2673">
        <v>85000</v>
      </c>
      <c r="L2673">
        <v>200000</v>
      </c>
      <c r="M2673">
        <v>56200</v>
      </c>
      <c r="N2673">
        <v>11500</v>
      </c>
      <c r="O2673">
        <v>25500</v>
      </c>
      <c r="P2673">
        <v>4500</v>
      </c>
      <c r="Q2673">
        <v>2000</v>
      </c>
      <c r="R2673">
        <v>0</v>
      </c>
      <c r="S2673">
        <v>6814</v>
      </c>
      <c r="T2673">
        <v>35000</v>
      </c>
      <c r="U2673">
        <v>36000</v>
      </c>
      <c r="V2673">
        <v>0</v>
      </c>
      <c r="W2673">
        <v>0</v>
      </c>
      <c r="X2673">
        <v>18452</v>
      </c>
      <c r="Y2673">
        <v>204034</v>
      </c>
      <c r="Z2673">
        <v>0</v>
      </c>
      <c r="AA2673">
        <v>0</v>
      </c>
      <c r="AB2673">
        <v>0</v>
      </c>
      <c r="AC2673">
        <v>71879</v>
      </c>
      <c r="AD2673">
        <v>0</v>
      </c>
      <c r="AE2673">
        <v>0</v>
      </c>
      <c r="AF2673">
        <v>108911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1106089</v>
      </c>
      <c r="AO2673">
        <v>707866</v>
      </c>
      <c r="AP2673">
        <v>108911</v>
      </c>
      <c r="AQ2673">
        <v>0</v>
      </c>
      <c r="AR2673">
        <v>12995</v>
      </c>
      <c r="AS2673">
        <v>0</v>
      </c>
      <c r="AT2673">
        <v>0</v>
      </c>
      <c r="AU2673">
        <v>0</v>
      </c>
      <c r="AV2673">
        <v>75000</v>
      </c>
      <c r="AW2673">
        <v>0</v>
      </c>
      <c r="AX2673">
        <v>43890</v>
      </c>
      <c r="AY2673">
        <v>0</v>
      </c>
      <c r="AZ2673">
        <v>22000</v>
      </c>
      <c r="BA2673">
        <v>8026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0</v>
      </c>
      <c r="BI2673">
        <v>0</v>
      </c>
      <c r="BJ2673">
        <v>0</v>
      </c>
      <c r="BK2673">
        <v>978688</v>
      </c>
      <c r="BL2673">
        <v>0</v>
      </c>
      <c r="BM2673">
        <v>156667</v>
      </c>
      <c r="BN2673">
        <v>0</v>
      </c>
      <c r="BO2673">
        <v>0</v>
      </c>
      <c r="BP2673">
        <v>11888</v>
      </c>
      <c r="BQ2673">
        <v>10000</v>
      </c>
      <c r="BR2673">
        <v>0</v>
      </c>
      <c r="BS2673">
        <v>0</v>
      </c>
      <c r="BT2673">
        <v>0</v>
      </c>
      <c r="BU2673">
        <v>0</v>
      </c>
      <c r="BV2673">
        <v>0</v>
      </c>
      <c r="BW2673">
        <v>0</v>
      </c>
      <c r="BX2673">
        <v>0</v>
      </c>
      <c r="BY2673">
        <v>0</v>
      </c>
      <c r="BZ2673">
        <v>0</v>
      </c>
      <c r="CA2673">
        <v>0</v>
      </c>
      <c r="CB2673">
        <v>0</v>
      </c>
      <c r="CC2673">
        <v>0</v>
      </c>
      <c r="CD2673">
        <v>0</v>
      </c>
      <c r="CE2673">
        <v>0</v>
      </c>
      <c r="CF2673">
        <v>12187</v>
      </c>
      <c r="CG2673">
        <v>0</v>
      </c>
      <c r="CH2673">
        <v>0</v>
      </c>
      <c r="CI2673">
        <v>0</v>
      </c>
      <c r="CJ2673">
        <v>0</v>
      </c>
      <c r="CK2673">
        <v>0</v>
      </c>
      <c r="CL2673">
        <v>0</v>
      </c>
      <c r="CM2673">
        <v>0</v>
      </c>
      <c r="CN2673">
        <v>0</v>
      </c>
      <c r="CO2673">
        <v>0</v>
      </c>
      <c r="CP2673">
        <v>0</v>
      </c>
      <c r="CQ2673">
        <v>54411</v>
      </c>
      <c r="CR2673">
        <v>0</v>
      </c>
      <c r="CS2673">
        <v>0</v>
      </c>
      <c r="CT2673">
        <v>154000</v>
      </c>
      <c r="CU2673">
        <v>65000</v>
      </c>
      <c r="CV2673">
        <v>75000</v>
      </c>
      <c r="CW2673">
        <v>1716</v>
      </c>
      <c r="CX2673">
        <v>9000</v>
      </c>
      <c r="CY2673">
        <v>6750</v>
      </c>
      <c r="CZ2673">
        <v>2700</v>
      </c>
      <c r="DA2673">
        <v>2250</v>
      </c>
      <c r="DB2673">
        <v>9750</v>
      </c>
      <c r="DC2673">
        <v>45000</v>
      </c>
      <c r="DD2673">
        <v>2250</v>
      </c>
      <c r="DE2673">
        <v>63896</v>
      </c>
      <c r="DF2673">
        <v>0</v>
      </c>
      <c r="DG2673">
        <v>81548</v>
      </c>
      <c r="DH2673">
        <v>0</v>
      </c>
      <c r="DI2673">
        <v>0</v>
      </c>
      <c r="DJ2673">
        <v>136153</v>
      </c>
      <c r="DK2673">
        <v>239118</v>
      </c>
      <c r="DL2673">
        <v>210000</v>
      </c>
      <c r="DM2673">
        <v>245605</v>
      </c>
      <c r="DN2673">
        <v>28000</v>
      </c>
      <c r="DO2673">
        <v>1432147</v>
      </c>
      <c r="DP2673">
        <v>317700</v>
      </c>
      <c r="DQ2673">
        <v>-562144</v>
      </c>
      <c r="DR2673">
        <v>0</v>
      </c>
      <c r="DS2673">
        <v>0</v>
      </c>
    </row>
    <row r="2674" spans="1:123" x14ac:dyDescent="0.3">
      <c r="A2674" t="str">
        <f t="shared" si="41"/>
        <v>20282010</v>
      </c>
      <c r="B2674">
        <v>77</v>
      </c>
      <c r="C2674">
        <v>2028</v>
      </c>
      <c r="D2674">
        <v>201012</v>
      </c>
      <c r="E2674">
        <v>45</v>
      </c>
      <c r="F2674">
        <v>1645823</v>
      </c>
      <c r="G2674">
        <v>163102</v>
      </c>
      <c r="H2674">
        <v>550000</v>
      </c>
      <c r="I2674">
        <v>0</v>
      </c>
      <c r="J2674">
        <v>120000</v>
      </c>
      <c r="K2674">
        <v>85000</v>
      </c>
      <c r="L2674">
        <v>200000</v>
      </c>
      <c r="M2674">
        <v>56200</v>
      </c>
      <c r="N2674">
        <v>11500</v>
      </c>
      <c r="O2674">
        <v>25500</v>
      </c>
      <c r="P2674">
        <v>4500</v>
      </c>
      <c r="Q2674">
        <v>2000</v>
      </c>
      <c r="R2674">
        <v>0</v>
      </c>
      <c r="S2674">
        <v>6625</v>
      </c>
      <c r="T2674">
        <v>35000</v>
      </c>
      <c r="U2674">
        <v>36000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86397</v>
      </c>
      <c r="AD2674">
        <v>44512</v>
      </c>
      <c r="AE2674">
        <v>0</v>
      </c>
      <c r="AF2674">
        <v>130909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891416</v>
      </c>
      <c r="AO2674">
        <v>850841</v>
      </c>
      <c r="AP2674">
        <v>130909</v>
      </c>
      <c r="AQ2674">
        <v>0</v>
      </c>
      <c r="AR2674">
        <v>20000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0</v>
      </c>
      <c r="BI2674">
        <v>0</v>
      </c>
      <c r="BJ2674">
        <v>0</v>
      </c>
      <c r="BK2674">
        <v>1001750</v>
      </c>
      <c r="BL2674">
        <v>0</v>
      </c>
      <c r="BM2674">
        <v>0</v>
      </c>
      <c r="BN2674">
        <v>0</v>
      </c>
      <c r="BO2674">
        <v>0</v>
      </c>
      <c r="BP2674">
        <v>0</v>
      </c>
      <c r="BQ2674">
        <v>0</v>
      </c>
      <c r="BR2674">
        <v>48241</v>
      </c>
      <c r="BS2674">
        <v>0</v>
      </c>
      <c r="BT2674">
        <v>0</v>
      </c>
      <c r="BU2674">
        <v>0</v>
      </c>
      <c r="BV2674">
        <v>0</v>
      </c>
      <c r="BW2674">
        <v>0</v>
      </c>
      <c r="BX2674">
        <v>0</v>
      </c>
      <c r="BY2674">
        <v>0</v>
      </c>
      <c r="BZ2674">
        <v>0</v>
      </c>
      <c r="CA2674">
        <v>0</v>
      </c>
      <c r="CB2674">
        <v>0</v>
      </c>
      <c r="CC2674">
        <v>0</v>
      </c>
      <c r="CD2674">
        <v>0</v>
      </c>
      <c r="CE2674">
        <v>0</v>
      </c>
      <c r="CF2674">
        <v>0</v>
      </c>
      <c r="CG2674">
        <v>0</v>
      </c>
      <c r="CH2674">
        <v>0</v>
      </c>
      <c r="CI2674">
        <v>0</v>
      </c>
      <c r="CJ2674">
        <v>0</v>
      </c>
      <c r="CK2674">
        <v>0</v>
      </c>
      <c r="CL2674">
        <v>0</v>
      </c>
      <c r="CM2674">
        <v>0</v>
      </c>
      <c r="CN2674">
        <v>0</v>
      </c>
      <c r="CO2674">
        <v>0</v>
      </c>
      <c r="CP2674">
        <v>0</v>
      </c>
      <c r="CQ2674">
        <v>82652</v>
      </c>
      <c r="CR2674">
        <v>0</v>
      </c>
      <c r="CS2674">
        <v>0</v>
      </c>
      <c r="CT2674">
        <v>154000</v>
      </c>
      <c r="CU2674">
        <v>65000</v>
      </c>
      <c r="CV2674">
        <v>75000</v>
      </c>
      <c r="CW2674">
        <v>1716</v>
      </c>
      <c r="CX2674">
        <v>9000</v>
      </c>
      <c r="CY2674">
        <v>6750</v>
      </c>
      <c r="CZ2674">
        <v>2700</v>
      </c>
      <c r="DA2674">
        <v>2250</v>
      </c>
      <c r="DB2674">
        <v>9750</v>
      </c>
      <c r="DC2674">
        <v>45000</v>
      </c>
      <c r="DD2674">
        <v>2250</v>
      </c>
      <c r="DE2674">
        <v>68896</v>
      </c>
      <c r="DF2674">
        <v>0</v>
      </c>
      <c r="DG2674">
        <v>81548</v>
      </c>
      <c r="DH2674">
        <v>0</v>
      </c>
      <c r="DI2674">
        <v>0</v>
      </c>
      <c r="DJ2674">
        <v>136153</v>
      </c>
      <c r="DK2674">
        <v>239118</v>
      </c>
      <c r="DL2674">
        <v>210000</v>
      </c>
      <c r="DM2674">
        <v>245605</v>
      </c>
      <c r="DN2674">
        <v>28000</v>
      </c>
      <c r="DO2674">
        <v>1465388</v>
      </c>
      <c r="DP2674">
        <v>317700</v>
      </c>
      <c r="DQ2674">
        <v>48241</v>
      </c>
      <c r="DR2674">
        <v>0</v>
      </c>
      <c r="DS2674">
        <v>0</v>
      </c>
    </row>
    <row r="2675" spans="1:123" x14ac:dyDescent="0.3">
      <c r="A2675" t="str">
        <f t="shared" si="41"/>
        <v>20292011</v>
      </c>
      <c r="B2675">
        <v>77</v>
      </c>
      <c r="C2675">
        <v>2029</v>
      </c>
      <c r="D2675">
        <v>201112</v>
      </c>
      <c r="E2675">
        <v>63</v>
      </c>
      <c r="F2675">
        <v>1641942</v>
      </c>
      <c r="G2675">
        <v>163097</v>
      </c>
      <c r="H2675">
        <v>550000</v>
      </c>
      <c r="I2675">
        <v>0</v>
      </c>
      <c r="J2675">
        <v>120000</v>
      </c>
      <c r="K2675">
        <v>85000</v>
      </c>
      <c r="L2675">
        <v>200000</v>
      </c>
      <c r="M2675">
        <v>56200</v>
      </c>
      <c r="N2675">
        <v>11500</v>
      </c>
      <c r="O2675">
        <v>25500</v>
      </c>
      <c r="P2675">
        <v>4500</v>
      </c>
      <c r="Q2675">
        <v>2000</v>
      </c>
      <c r="R2675">
        <v>0</v>
      </c>
      <c r="S2675">
        <v>6437</v>
      </c>
      <c r="T2675">
        <v>35000</v>
      </c>
      <c r="U2675">
        <v>36000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122676</v>
      </c>
      <c r="AD2675">
        <v>63202</v>
      </c>
      <c r="AE2675">
        <v>0</v>
      </c>
      <c r="AF2675">
        <v>185878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836259</v>
      </c>
      <c r="AO2675">
        <v>1208111</v>
      </c>
      <c r="AP2675">
        <v>185878</v>
      </c>
      <c r="AQ2675">
        <v>16187</v>
      </c>
      <c r="AR2675">
        <v>20000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0</v>
      </c>
      <c r="BI2675">
        <v>0</v>
      </c>
      <c r="BJ2675">
        <v>0</v>
      </c>
      <c r="BK2675">
        <v>1430176</v>
      </c>
      <c r="BL2675">
        <v>0</v>
      </c>
      <c r="BM2675">
        <v>0</v>
      </c>
      <c r="BN2675">
        <v>0</v>
      </c>
      <c r="BO2675">
        <v>0</v>
      </c>
      <c r="BP2675">
        <v>0</v>
      </c>
      <c r="BQ2675">
        <v>0</v>
      </c>
      <c r="BR2675">
        <v>425396</v>
      </c>
      <c r="BS2675">
        <v>0</v>
      </c>
      <c r="BT2675">
        <v>0</v>
      </c>
      <c r="BU2675">
        <v>0</v>
      </c>
      <c r="BV2675">
        <v>0</v>
      </c>
      <c r="BW2675">
        <v>0</v>
      </c>
      <c r="BX2675">
        <v>0</v>
      </c>
      <c r="BY2675">
        <v>0</v>
      </c>
      <c r="BZ2675">
        <v>0</v>
      </c>
      <c r="CA2675">
        <v>0</v>
      </c>
      <c r="CB2675">
        <v>0</v>
      </c>
      <c r="CC2675">
        <v>0</v>
      </c>
      <c r="CD2675">
        <v>0</v>
      </c>
      <c r="CE2675">
        <v>0</v>
      </c>
      <c r="CF2675">
        <v>0</v>
      </c>
      <c r="CG2675">
        <v>0</v>
      </c>
      <c r="CH2675">
        <v>0</v>
      </c>
      <c r="CI2675">
        <v>0</v>
      </c>
      <c r="CJ2675">
        <v>0</v>
      </c>
      <c r="CK2675">
        <v>0</v>
      </c>
      <c r="CL2675">
        <v>0</v>
      </c>
      <c r="CM2675">
        <v>0</v>
      </c>
      <c r="CN2675">
        <v>0</v>
      </c>
      <c r="CO2675">
        <v>0</v>
      </c>
      <c r="CP2675">
        <v>0</v>
      </c>
      <c r="CQ2675">
        <v>488048</v>
      </c>
      <c r="CR2675">
        <v>0</v>
      </c>
      <c r="CS2675">
        <v>0</v>
      </c>
      <c r="CT2675">
        <v>154000</v>
      </c>
      <c r="CU2675">
        <v>65000</v>
      </c>
      <c r="CV2675">
        <v>75000</v>
      </c>
      <c r="CW2675">
        <v>1716</v>
      </c>
      <c r="CX2675">
        <v>9000</v>
      </c>
      <c r="CY2675">
        <v>6750</v>
      </c>
      <c r="CZ2675">
        <v>2700</v>
      </c>
      <c r="DA2675">
        <v>2250</v>
      </c>
      <c r="DB2675">
        <v>9750</v>
      </c>
      <c r="DC2675">
        <v>45000</v>
      </c>
      <c r="DD2675">
        <v>2250</v>
      </c>
      <c r="DE2675">
        <v>73896</v>
      </c>
      <c r="DF2675">
        <v>0</v>
      </c>
      <c r="DG2675">
        <v>81548</v>
      </c>
      <c r="DH2675">
        <v>0</v>
      </c>
      <c r="DI2675">
        <v>0</v>
      </c>
      <c r="DJ2675">
        <v>136153</v>
      </c>
      <c r="DK2675">
        <v>239118</v>
      </c>
      <c r="DL2675">
        <v>210000</v>
      </c>
      <c r="DM2675">
        <v>245605</v>
      </c>
      <c r="DN2675">
        <v>28000</v>
      </c>
      <c r="DO2675">
        <v>1875784</v>
      </c>
      <c r="DP2675">
        <v>317700</v>
      </c>
      <c r="DQ2675">
        <v>425396</v>
      </c>
      <c r="DR2675">
        <v>0</v>
      </c>
      <c r="DS2675">
        <v>0</v>
      </c>
    </row>
    <row r="2676" spans="1:123" x14ac:dyDescent="0.3">
      <c r="A2676" t="str">
        <f t="shared" si="41"/>
        <v>20302012</v>
      </c>
      <c r="B2676">
        <v>77</v>
      </c>
      <c r="C2676">
        <v>2030</v>
      </c>
      <c r="D2676">
        <v>201212</v>
      </c>
      <c r="E2676">
        <v>35</v>
      </c>
      <c r="F2676">
        <v>1844032</v>
      </c>
      <c r="G2676">
        <v>163093</v>
      </c>
      <c r="H2676">
        <v>550000</v>
      </c>
      <c r="I2676">
        <v>0</v>
      </c>
      <c r="J2676">
        <v>120000</v>
      </c>
      <c r="K2676">
        <v>85000</v>
      </c>
      <c r="L2676">
        <v>200000</v>
      </c>
      <c r="M2676">
        <v>56200</v>
      </c>
      <c r="N2676">
        <v>11500</v>
      </c>
      <c r="O2676">
        <v>25500</v>
      </c>
      <c r="P2676">
        <v>4500</v>
      </c>
      <c r="Q2676">
        <v>2000</v>
      </c>
      <c r="R2676">
        <v>0</v>
      </c>
      <c r="S2676">
        <v>6248</v>
      </c>
      <c r="T2676">
        <v>35000</v>
      </c>
      <c r="U2676">
        <v>36000</v>
      </c>
      <c r="V2676">
        <v>0</v>
      </c>
      <c r="W2676">
        <v>0</v>
      </c>
      <c r="X2676">
        <v>25000</v>
      </c>
      <c r="Y2676">
        <v>0</v>
      </c>
      <c r="Z2676">
        <v>0</v>
      </c>
      <c r="AA2676">
        <v>0</v>
      </c>
      <c r="AB2676">
        <v>0</v>
      </c>
      <c r="AC2676">
        <v>67803</v>
      </c>
      <c r="AD2676">
        <v>0</v>
      </c>
      <c r="AE2676">
        <v>0</v>
      </c>
      <c r="AF2676">
        <v>102735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944213</v>
      </c>
      <c r="AO2676">
        <v>667727</v>
      </c>
      <c r="AP2676">
        <v>102735</v>
      </c>
      <c r="AQ2676">
        <v>0</v>
      </c>
      <c r="AR2676">
        <v>10840</v>
      </c>
      <c r="AS2676">
        <v>0</v>
      </c>
      <c r="AT2676">
        <v>0</v>
      </c>
      <c r="AU2676">
        <v>0</v>
      </c>
      <c r="AV2676">
        <v>75000</v>
      </c>
      <c r="AW2676">
        <v>0</v>
      </c>
      <c r="AX2676">
        <v>42751</v>
      </c>
      <c r="AY2676">
        <v>0</v>
      </c>
      <c r="AZ2676">
        <v>22000</v>
      </c>
      <c r="BA2676">
        <v>21843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0</v>
      </c>
      <c r="BI2676">
        <v>0</v>
      </c>
      <c r="BJ2676">
        <v>0</v>
      </c>
      <c r="BK2676">
        <v>942896</v>
      </c>
      <c r="BL2676">
        <v>0</v>
      </c>
      <c r="BM2676">
        <v>156016</v>
      </c>
      <c r="BN2676">
        <v>0</v>
      </c>
      <c r="BO2676">
        <v>0</v>
      </c>
      <c r="BP2676">
        <v>0</v>
      </c>
      <c r="BQ2676">
        <v>0</v>
      </c>
      <c r="BR2676">
        <v>0</v>
      </c>
      <c r="BS2676">
        <v>0</v>
      </c>
      <c r="BT2676">
        <v>0</v>
      </c>
      <c r="BU2676">
        <v>0</v>
      </c>
      <c r="BV2676">
        <v>0</v>
      </c>
      <c r="BW2676">
        <v>0</v>
      </c>
      <c r="BX2676">
        <v>0</v>
      </c>
      <c r="BY2676">
        <v>0</v>
      </c>
      <c r="BZ2676">
        <v>0</v>
      </c>
      <c r="CA2676">
        <v>0</v>
      </c>
      <c r="CB2676">
        <v>0</v>
      </c>
      <c r="CC2676">
        <v>0</v>
      </c>
      <c r="CD2676">
        <v>0</v>
      </c>
      <c r="CE2676">
        <v>0</v>
      </c>
      <c r="CF2676">
        <v>0</v>
      </c>
      <c r="CG2676">
        <v>0</v>
      </c>
      <c r="CH2676">
        <v>0</v>
      </c>
      <c r="CI2676">
        <v>0</v>
      </c>
      <c r="CJ2676">
        <v>0</v>
      </c>
      <c r="CK2676">
        <v>0</v>
      </c>
      <c r="CL2676">
        <v>0</v>
      </c>
      <c r="CM2676">
        <v>0</v>
      </c>
      <c r="CN2676">
        <v>0</v>
      </c>
      <c r="CO2676">
        <v>0</v>
      </c>
      <c r="CP2676">
        <v>0</v>
      </c>
      <c r="CQ2676">
        <v>312032</v>
      </c>
      <c r="CR2676">
        <v>0</v>
      </c>
      <c r="CS2676">
        <v>0</v>
      </c>
      <c r="CT2676">
        <v>154000</v>
      </c>
      <c r="CU2676">
        <v>65000</v>
      </c>
      <c r="CV2676">
        <v>75000</v>
      </c>
      <c r="CW2676">
        <v>1716</v>
      </c>
      <c r="CX2676">
        <v>9000</v>
      </c>
      <c r="CY2676">
        <v>6750</v>
      </c>
      <c r="CZ2676">
        <v>2700</v>
      </c>
      <c r="DA2676">
        <v>2250</v>
      </c>
      <c r="DB2676">
        <v>9750</v>
      </c>
      <c r="DC2676">
        <v>45000</v>
      </c>
      <c r="DD2676">
        <v>2250</v>
      </c>
      <c r="DE2676">
        <v>78896</v>
      </c>
      <c r="DF2676">
        <v>0</v>
      </c>
      <c r="DG2676">
        <v>56548</v>
      </c>
      <c r="DH2676">
        <v>0</v>
      </c>
      <c r="DI2676">
        <v>0</v>
      </c>
      <c r="DJ2676">
        <v>93403</v>
      </c>
      <c r="DK2676">
        <v>217275</v>
      </c>
      <c r="DL2676">
        <v>210000</v>
      </c>
      <c r="DM2676">
        <v>170605</v>
      </c>
      <c r="DN2676">
        <v>6000</v>
      </c>
      <c r="DO2676">
        <v>1518174</v>
      </c>
      <c r="DP2676">
        <v>317700</v>
      </c>
      <c r="DQ2676">
        <v>-342610</v>
      </c>
      <c r="DR2676">
        <v>0</v>
      </c>
      <c r="DS2676">
        <v>0</v>
      </c>
    </row>
    <row r="2677" spans="1:123" x14ac:dyDescent="0.3">
      <c r="A2677" t="str">
        <f t="shared" si="41"/>
        <v>20311922</v>
      </c>
      <c r="B2677">
        <v>77</v>
      </c>
      <c r="C2677">
        <v>2031</v>
      </c>
      <c r="D2677">
        <v>192212</v>
      </c>
      <c r="E2677">
        <v>47</v>
      </c>
      <c r="F2677">
        <v>1704820</v>
      </c>
      <c r="G2677">
        <v>163096</v>
      </c>
      <c r="H2677">
        <v>550000</v>
      </c>
      <c r="I2677">
        <v>0</v>
      </c>
      <c r="J2677">
        <v>120000</v>
      </c>
      <c r="K2677">
        <v>85000</v>
      </c>
      <c r="L2677">
        <v>200000</v>
      </c>
      <c r="M2677">
        <v>56200</v>
      </c>
      <c r="N2677">
        <v>11500</v>
      </c>
      <c r="O2677">
        <v>25500</v>
      </c>
      <c r="P2677">
        <v>4500</v>
      </c>
      <c r="Q2677">
        <v>2000</v>
      </c>
      <c r="R2677">
        <v>0</v>
      </c>
      <c r="S2677">
        <v>6059</v>
      </c>
      <c r="T2677">
        <v>35000</v>
      </c>
      <c r="U2677">
        <v>36000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91062</v>
      </c>
      <c r="AD2677">
        <v>46915</v>
      </c>
      <c r="AE2677">
        <v>0</v>
      </c>
      <c r="AF2677">
        <v>137977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883782</v>
      </c>
      <c r="AO2677">
        <v>896782</v>
      </c>
      <c r="AP2677">
        <v>137977</v>
      </c>
      <c r="AQ2677">
        <v>0</v>
      </c>
      <c r="AR2677">
        <v>20000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0</v>
      </c>
      <c r="BI2677">
        <v>0</v>
      </c>
      <c r="BJ2677">
        <v>0</v>
      </c>
      <c r="BK2677">
        <v>1054759</v>
      </c>
      <c r="BL2677">
        <v>0</v>
      </c>
      <c r="BM2677">
        <v>0</v>
      </c>
      <c r="BN2677">
        <v>0</v>
      </c>
      <c r="BO2677">
        <v>0</v>
      </c>
      <c r="BP2677">
        <v>0</v>
      </c>
      <c r="BQ2677">
        <v>0</v>
      </c>
      <c r="BR2677">
        <v>34625</v>
      </c>
      <c r="BS2677">
        <v>0</v>
      </c>
      <c r="BT2677">
        <v>0</v>
      </c>
      <c r="BU2677">
        <v>0</v>
      </c>
      <c r="BV2677">
        <v>0</v>
      </c>
      <c r="BW2677">
        <v>0</v>
      </c>
      <c r="BX2677">
        <v>0</v>
      </c>
      <c r="BY2677">
        <v>0</v>
      </c>
      <c r="BZ2677">
        <v>0</v>
      </c>
      <c r="CA2677">
        <v>0</v>
      </c>
      <c r="CB2677">
        <v>0</v>
      </c>
      <c r="CC2677">
        <v>0</v>
      </c>
      <c r="CD2677">
        <v>0</v>
      </c>
      <c r="CE2677">
        <v>0</v>
      </c>
      <c r="CF2677">
        <v>0</v>
      </c>
      <c r="CG2677">
        <v>0</v>
      </c>
      <c r="CH2677">
        <v>0</v>
      </c>
      <c r="CI2677">
        <v>0</v>
      </c>
      <c r="CJ2677">
        <v>0</v>
      </c>
      <c r="CK2677">
        <v>0</v>
      </c>
      <c r="CL2677">
        <v>0</v>
      </c>
      <c r="CM2677">
        <v>0</v>
      </c>
      <c r="CN2677">
        <v>0</v>
      </c>
      <c r="CO2677">
        <v>0</v>
      </c>
      <c r="CP2677">
        <v>0</v>
      </c>
      <c r="CQ2677">
        <v>326657</v>
      </c>
      <c r="CR2677">
        <v>0</v>
      </c>
      <c r="CS2677">
        <v>0</v>
      </c>
      <c r="CT2677">
        <v>154000</v>
      </c>
      <c r="CU2677">
        <v>65000</v>
      </c>
      <c r="CV2677">
        <v>75000</v>
      </c>
      <c r="CW2677">
        <v>1716</v>
      </c>
      <c r="CX2677">
        <v>9000</v>
      </c>
      <c r="CY2677">
        <v>6750</v>
      </c>
      <c r="CZ2677">
        <v>2700</v>
      </c>
      <c r="DA2677">
        <v>2250</v>
      </c>
      <c r="DB2677">
        <v>9750</v>
      </c>
      <c r="DC2677">
        <v>45000</v>
      </c>
      <c r="DD2677">
        <v>2250</v>
      </c>
      <c r="DE2677">
        <v>83896</v>
      </c>
      <c r="DF2677">
        <v>0</v>
      </c>
      <c r="DG2677">
        <v>56548</v>
      </c>
      <c r="DH2677">
        <v>0</v>
      </c>
      <c r="DI2677">
        <v>0</v>
      </c>
      <c r="DJ2677">
        <v>93403</v>
      </c>
      <c r="DK2677">
        <v>217275</v>
      </c>
      <c r="DL2677">
        <v>210000</v>
      </c>
      <c r="DM2677">
        <v>170605</v>
      </c>
      <c r="DN2677">
        <v>6000</v>
      </c>
      <c r="DO2677">
        <v>1537799</v>
      </c>
      <c r="DP2677">
        <v>317700</v>
      </c>
      <c r="DQ2677">
        <v>34625</v>
      </c>
      <c r="DR2677">
        <v>0</v>
      </c>
      <c r="DS2677">
        <v>0</v>
      </c>
    </row>
    <row r="2678" spans="1:123" x14ac:dyDescent="0.3">
      <c r="A2678" t="str">
        <f t="shared" si="41"/>
        <v>20321923</v>
      </c>
      <c r="B2678">
        <v>77</v>
      </c>
      <c r="C2678">
        <v>2032</v>
      </c>
      <c r="D2678">
        <v>192312</v>
      </c>
      <c r="E2678">
        <v>44</v>
      </c>
      <c r="F2678">
        <v>1697664</v>
      </c>
      <c r="G2678">
        <v>163099</v>
      </c>
      <c r="H2678">
        <v>550000</v>
      </c>
      <c r="I2678">
        <v>0</v>
      </c>
      <c r="J2678">
        <v>120000</v>
      </c>
      <c r="K2678">
        <v>85000</v>
      </c>
      <c r="L2678">
        <v>200000</v>
      </c>
      <c r="M2678">
        <v>56200</v>
      </c>
      <c r="N2678">
        <v>11500</v>
      </c>
      <c r="O2678">
        <v>25500</v>
      </c>
      <c r="P2678">
        <v>4500</v>
      </c>
      <c r="Q2678">
        <v>2000</v>
      </c>
      <c r="R2678">
        <v>0</v>
      </c>
      <c r="S2678">
        <v>5871</v>
      </c>
      <c r="T2678">
        <v>35000</v>
      </c>
      <c r="U2678">
        <v>36000</v>
      </c>
      <c r="V2678">
        <v>0</v>
      </c>
      <c r="W2678">
        <v>0</v>
      </c>
      <c r="X2678">
        <v>13448</v>
      </c>
      <c r="Y2678">
        <v>0</v>
      </c>
      <c r="Z2678">
        <v>0</v>
      </c>
      <c r="AA2678">
        <v>0</v>
      </c>
      <c r="AB2678">
        <v>0</v>
      </c>
      <c r="AC2678">
        <v>85473</v>
      </c>
      <c r="AD2678">
        <v>44036</v>
      </c>
      <c r="AE2678">
        <v>0</v>
      </c>
      <c r="AF2678">
        <v>129509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905510</v>
      </c>
      <c r="AO2678">
        <v>841744</v>
      </c>
      <c r="AP2678">
        <v>129509</v>
      </c>
      <c r="AQ2678">
        <v>0</v>
      </c>
      <c r="AR2678">
        <v>20000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0</v>
      </c>
      <c r="BI2678">
        <v>0</v>
      </c>
      <c r="BJ2678">
        <v>0</v>
      </c>
      <c r="BK2678">
        <v>991253</v>
      </c>
      <c r="BL2678">
        <v>0</v>
      </c>
      <c r="BM2678">
        <v>0</v>
      </c>
      <c r="BN2678">
        <v>0</v>
      </c>
      <c r="BO2678">
        <v>0</v>
      </c>
      <c r="BP2678">
        <v>0</v>
      </c>
      <c r="BQ2678">
        <v>0</v>
      </c>
      <c r="BR2678">
        <v>0</v>
      </c>
      <c r="BS2678">
        <v>0</v>
      </c>
      <c r="BT2678">
        <v>0</v>
      </c>
      <c r="BU2678">
        <v>0</v>
      </c>
      <c r="BV2678">
        <v>0</v>
      </c>
      <c r="BW2678">
        <v>0</v>
      </c>
      <c r="BX2678">
        <v>0</v>
      </c>
      <c r="BY2678">
        <v>0</v>
      </c>
      <c r="BZ2678">
        <v>0</v>
      </c>
      <c r="CA2678">
        <v>0</v>
      </c>
      <c r="CB2678">
        <v>0</v>
      </c>
      <c r="CC2678">
        <v>0</v>
      </c>
      <c r="CD2678">
        <v>0</v>
      </c>
      <c r="CE2678">
        <v>0</v>
      </c>
      <c r="CF2678">
        <v>0</v>
      </c>
      <c r="CG2678">
        <v>0</v>
      </c>
      <c r="CH2678">
        <v>0</v>
      </c>
      <c r="CI2678">
        <v>0</v>
      </c>
      <c r="CJ2678">
        <v>0</v>
      </c>
      <c r="CK2678">
        <v>0</v>
      </c>
      <c r="CL2678">
        <v>0</v>
      </c>
      <c r="CM2678">
        <v>0</v>
      </c>
      <c r="CN2678">
        <v>0</v>
      </c>
      <c r="CO2678">
        <v>0</v>
      </c>
      <c r="CP2678">
        <v>0</v>
      </c>
      <c r="CQ2678">
        <v>306657</v>
      </c>
      <c r="CR2678">
        <v>0</v>
      </c>
      <c r="CS2678">
        <v>0</v>
      </c>
      <c r="CT2678">
        <v>154000</v>
      </c>
      <c r="CU2678">
        <v>65000</v>
      </c>
      <c r="CV2678">
        <v>75000</v>
      </c>
      <c r="CW2678">
        <v>1716</v>
      </c>
      <c r="CX2678">
        <v>9000</v>
      </c>
      <c r="CY2678">
        <v>6750</v>
      </c>
      <c r="CZ2678">
        <v>2700</v>
      </c>
      <c r="DA2678">
        <v>2250</v>
      </c>
      <c r="DB2678">
        <v>9750</v>
      </c>
      <c r="DC2678">
        <v>45000</v>
      </c>
      <c r="DD2678">
        <v>2250</v>
      </c>
      <c r="DE2678">
        <v>88896</v>
      </c>
      <c r="DF2678">
        <v>0</v>
      </c>
      <c r="DG2678">
        <v>43100</v>
      </c>
      <c r="DH2678">
        <v>0</v>
      </c>
      <c r="DI2678">
        <v>0</v>
      </c>
      <c r="DJ2678">
        <v>93403</v>
      </c>
      <c r="DK2678">
        <v>217275</v>
      </c>
      <c r="DL2678">
        <v>210000</v>
      </c>
      <c r="DM2678">
        <v>170605</v>
      </c>
      <c r="DN2678">
        <v>6000</v>
      </c>
      <c r="DO2678">
        <v>1509351</v>
      </c>
      <c r="DP2678">
        <v>317700</v>
      </c>
      <c r="DQ2678">
        <v>-13448</v>
      </c>
      <c r="DR2678">
        <v>0</v>
      </c>
      <c r="DS2678">
        <v>0</v>
      </c>
    </row>
    <row r="2679" spans="1:123" x14ac:dyDescent="0.3">
      <c r="A2679" t="str">
        <f t="shared" si="41"/>
        <v>20331924</v>
      </c>
      <c r="B2679">
        <v>77</v>
      </c>
      <c r="C2679">
        <v>2033</v>
      </c>
      <c r="D2679">
        <v>192412</v>
      </c>
      <c r="E2679">
        <v>18</v>
      </c>
      <c r="F2679">
        <v>1886450</v>
      </c>
      <c r="G2679">
        <v>163102</v>
      </c>
      <c r="H2679">
        <v>550000</v>
      </c>
      <c r="I2679">
        <v>0</v>
      </c>
      <c r="J2679">
        <v>120000</v>
      </c>
      <c r="K2679">
        <v>85000</v>
      </c>
      <c r="L2679">
        <v>200000</v>
      </c>
      <c r="M2679">
        <v>56200</v>
      </c>
      <c r="N2679">
        <v>11500</v>
      </c>
      <c r="O2679">
        <v>25500</v>
      </c>
      <c r="P2679">
        <v>4500</v>
      </c>
      <c r="Q2679">
        <v>2000</v>
      </c>
      <c r="R2679">
        <v>0</v>
      </c>
      <c r="S2679">
        <v>5682</v>
      </c>
      <c r="T2679">
        <v>35000</v>
      </c>
      <c r="U2679">
        <v>36000</v>
      </c>
      <c r="V2679">
        <v>0</v>
      </c>
      <c r="W2679">
        <v>0</v>
      </c>
      <c r="X2679">
        <v>25000</v>
      </c>
      <c r="Y2679">
        <v>0</v>
      </c>
      <c r="Z2679">
        <v>0</v>
      </c>
      <c r="AA2679">
        <v>0</v>
      </c>
      <c r="AB2679">
        <v>0</v>
      </c>
      <c r="AC2679">
        <v>35363</v>
      </c>
      <c r="AD2679">
        <v>0</v>
      </c>
      <c r="AE2679">
        <v>0</v>
      </c>
      <c r="AF2679">
        <v>53583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992799</v>
      </c>
      <c r="AO2679">
        <v>348260</v>
      </c>
      <c r="AP2679">
        <v>53583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75000</v>
      </c>
      <c r="AW2679">
        <v>0</v>
      </c>
      <c r="AX2679">
        <v>33684</v>
      </c>
      <c r="AY2679">
        <v>0</v>
      </c>
      <c r="AZ2679">
        <v>6000</v>
      </c>
      <c r="BA2679">
        <v>25000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0</v>
      </c>
      <c r="BI2679">
        <v>0</v>
      </c>
      <c r="BJ2679">
        <v>0</v>
      </c>
      <c r="BK2679">
        <v>541527</v>
      </c>
      <c r="BL2679">
        <v>0</v>
      </c>
      <c r="BM2679">
        <v>95552</v>
      </c>
      <c r="BN2679">
        <v>154000</v>
      </c>
      <c r="BO2679">
        <v>65000</v>
      </c>
      <c r="BP2679">
        <v>0</v>
      </c>
      <c r="BQ2679">
        <v>0</v>
      </c>
      <c r="BR2679">
        <v>0</v>
      </c>
      <c r="BS2679">
        <v>0</v>
      </c>
      <c r="BT2679">
        <v>0</v>
      </c>
      <c r="BU2679">
        <v>0</v>
      </c>
      <c r="BV2679">
        <v>0</v>
      </c>
      <c r="BW2679">
        <v>33000</v>
      </c>
      <c r="BX2679">
        <v>763</v>
      </c>
      <c r="BY2679">
        <v>4000</v>
      </c>
      <c r="BZ2679">
        <v>3000</v>
      </c>
      <c r="CA2679">
        <v>1200</v>
      </c>
      <c r="CB2679">
        <v>1000</v>
      </c>
      <c r="CC2679">
        <v>4333</v>
      </c>
      <c r="CD2679">
        <v>20000</v>
      </c>
      <c r="CE2679">
        <v>1000</v>
      </c>
      <c r="CF2679">
        <v>68917</v>
      </c>
      <c r="CG2679">
        <v>0</v>
      </c>
      <c r="CH2679">
        <v>0</v>
      </c>
      <c r="CI2679">
        <v>0</v>
      </c>
      <c r="CJ2679">
        <v>0</v>
      </c>
      <c r="CK2679">
        <v>0</v>
      </c>
      <c r="CL2679">
        <v>0</v>
      </c>
      <c r="CM2679">
        <v>0</v>
      </c>
      <c r="CN2679">
        <v>0</v>
      </c>
      <c r="CO2679">
        <v>0</v>
      </c>
      <c r="CP2679">
        <v>0</v>
      </c>
      <c r="CQ2679">
        <v>191104</v>
      </c>
      <c r="CR2679">
        <v>0</v>
      </c>
      <c r="CS2679">
        <v>0</v>
      </c>
      <c r="CT2679">
        <v>0</v>
      </c>
      <c r="CU2679">
        <v>0</v>
      </c>
      <c r="CV2679">
        <v>42000</v>
      </c>
      <c r="CW2679">
        <v>953</v>
      </c>
      <c r="CX2679">
        <v>5000</v>
      </c>
      <c r="CY2679">
        <v>3750</v>
      </c>
      <c r="CZ2679">
        <v>1500</v>
      </c>
      <c r="DA2679">
        <v>1250</v>
      </c>
      <c r="DB2679">
        <v>5417</v>
      </c>
      <c r="DC2679">
        <v>25000</v>
      </c>
      <c r="DD2679">
        <v>1250</v>
      </c>
      <c r="DE2679">
        <v>24979</v>
      </c>
      <c r="DF2679">
        <v>0</v>
      </c>
      <c r="DG2679">
        <v>18100</v>
      </c>
      <c r="DH2679">
        <v>0</v>
      </c>
      <c r="DI2679">
        <v>0</v>
      </c>
      <c r="DJ2679">
        <v>59719</v>
      </c>
      <c r="DK2679">
        <v>192275</v>
      </c>
      <c r="DL2679">
        <v>210000</v>
      </c>
      <c r="DM2679">
        <v>95605</v>
      </c>
      <c r="DN2679">
        <v>0</v>
      </c>
      <c r="DO2679">
        <v>877902</v>
      </c>
      <c r="DP2679">
        <v>317700</v>
      </c>
      <c r="DQ2679">
        <v>-715910</v>
      </c>
      <c r="DR2679">
        <v>99461</v>
      </c>
      <c r="DS2679">
        <v>0</v>
      </c>
    </row>
    <row r="2680" spans="1:123" x14ac:dyDescent="0.3">
      <c r="A2680" t="str">
        <f t="shared" si="41"/>
        <v>20341925</v>
      </c>
      <c r="B2680">
        <v>77</v>
      </c>
      <c r="C2680">
        <v>2034</v>
      </c>
      <c r="D2680">
        <v>192512</v>
      </c>
      <c r="E2680">
        <v>39</v>
      </c>
      <c r="F2680">
        <v>2026481</v>
      </c>
      <c r="G2680">
        <v>163105</v>
      </c>
      <c r="H2680">
        <v>550000</v>
      </c>
      <c r="I2680">
        <v>0</v>
      </c>
      <c r="J2680">
        <v>120000</v>
      </c>
      <c r="K2680">
        <v>85000</v>
      </c>
      <c r="L2680">
        <v>200000</v>
      </c>
      <c r="M2680">
        <v>56200</v>
      </c>
      <c r="N2680">
        <v>11500</v>
      </c>
      <c r="O2680">
        <v>25500</v>
      </c>
      <c r="P2680">
        <v>4500</v>
      </c>
      <c r="Q2680">
        <v>2000</v>
      </c>
      <c r="R2680">
        <v>0</v>
      </c>
      <c r="S2680">
        <v>5494</v>
      </c>
      <c r="T2680">
        <v>35000</v>
      </c>
      <c r="U2680">
        <v>36000</v>
      </c>
      <c r="V2680">
        <v>0</v>
      </c>
      <c r="W2680">
        <v>0</v>
      </c>
      <c r="X2680">
        <v>18100</v>
      </c>
      <c r="Y2680">
        <v>0</v>
      </c>
      <c r="Z2680">
        <v>0</v>
      </c>
      <c r="AA2680">
        <v>0</v>
      </c>
      <c r="AB2680">
        <v>0</v>
      </c>
      <c r="AC2680">
        <v>75376</v>
      </c>
      <c r="AD2680">
        <v>0</v>
      </c>
      <c r="AE2680">
        <v>0</v>
      </c>
      <c r="AF2680">
        <v>114210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925084</v>
      </c>
      <c r="AO2680">
        <v>742308</v>
      </c>
      <c r="AP2680">
        <v>114210</v>
      </c>
      <c r="AQ2680">
        <v>0</v>
      </c>
      <c r="AR2680">
        <v>14843</v>
      </c>
      <c r="AS2680">
        <v>0</v>
      </c>
      <c r="AT2680">
        <v>0</v>
      </c>
      <c r="AU2680">
        <v>0</v>
      </c>
      <c r="AV2680">
        <v>75000</v>
      </c>
      <c r="AW2680">
        <v>9636</v>
      </c>
      <c r="AX2680">
        <v>44867</v>
      </c>
      <c r="AY2680">
        <v>0</v>
      </c>
      <c r="AZ2680">
        <v>0</v>
      </c>
      <c r="BA2680">
        <v>25000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0</v>
      </c>
      <c r="BI2680">
        <v>0</v>
      </c>
      <c r="BJ2680">
        <v>0</v>
      </c>
      <c r="BK2680">
        <v>1025865</v>
      </c>
      <c r="BL2680">
        <v>0</v>
      </c>
      <c r="BM2680">
        <v>75552</v>
      </c>
      <c r="BN2680">
        <v>0</v>
      </c>
      <c r="BO2680">
        <v>0</v>
      </c>
      <c r="BP2680">
        <v>0</v>
      </c>
      <c r="BQ2680">
        <v>0</v>
      </c>
      <c r="BR2680">
        <v>0</v>
      </c>
      <c r="BS2680">
        <v>0</v>
      </c>
      <c r="BT2680">
        <v>0</v>
      </c>
      <c r="BU2680">
        <v>0</v>
      </c>
      <c r="BV2680">
        <v>0</v>
      </c>
      <c r="BW2680">
        <v>33000</v>
      </c>
      <c r="BX2680">
        <v>763</v>
      </c>
      <c r="BY2680">
        <v>4000</v>
      </c>
      <c r="BZ2680">
        <v>3000</v>
      </c>
      <c r="CA2680">
        <v>1200</v>
      </c>
      <c r="CB2680">
        <v>1000</v>
      </c>
      <c r="CC2680">
        <v>4333</v>
      </c>
      <c r="CD2680">
        <v>20000</v>
      </c>
      <c r="CE2680">
        <v>1000</v>
      </c>
      <c r="CF2680">
        <v>15572</v>
      </c>
      <c r="CG2680">
        <v>0</v>
      </c>
      <c r="CH2680">
        <v>0</v>
      </c>
      <c r="CI2680">
        <v>0</v>
      </c>
      <c r="CJ2680">
        <v>0</v>
      </c>
      <c r="CK2680">
        <v>0</v>
      </c>
      <c r="CL2680">
        <v>0</v>
      </c>
      <c r="CM2680">
        <v>0</v>
      </c>
      <c r="CN2680">
        <v>0</v>
      </c>
      <c r="CO2680">
        <v>0</v>
      </c>
      <c r="CP2680">
        <v>0</v>
      </c>
      <c r="CQ2680">
        <v>95552</v>
      </c>
      <c r="CR2680">
        <v>0</v>
      </c>
      <c r="CS2680">
        <v>0</v>
      </c>
      <c r="CT2680">
        <v>0</v>
      </c>
      <c r="CU2680">
        <v>0</v>
      </c>
      <c r="CV2680">
        <v>9000</v>
      </c>
      <c r="CW2680">
        <v>190</v>
      </c>
      <c r="CX2680">
        <v>1000</v>
      </c>
      <c r="CY2680">
        <v>750</v>
      </c>
      <c r="CZ2680">
        <v>300</v>
      </c>
      <c r="DA2680">
        <v>250</v>
      </c>
      <c r="DB2680">
        <v>1084</v>
      </c>
      <c r="DC2680">
        <v>5000</v>
      </c>
      <c r="DD2680">
        <v>250</v>
      </c>
      <c r="DE2680">
        <v>14406</v>
      </c>
      <c r="DF2680">
        <v>0</v>
      </c>
      <c r="DG2680">
        <v>0</v>
      </c>
      <c r="DH2680">
        <v>0</v>
      </c>
      <c r="DI2680">
        <v>0</v>
      </c>
      <c r="DJ2680">
        <v>14851</v>
      </c>
      <c r="DK2680">
        <v>167275</v>
      </c>
      <c r="DL2680">
        <v>200364</v>
      </c>
      <c r="DM2680">
        <v>20605</v>
      </c>
      <c r="DN2680">
        <v>0</v>
      </c>
      <c r="DO2680">
        <v>530878</v>
      </c>
      <c r="DP2680">
        <v>317700</v>
      </c>
      <c r="DQ2680">
        <v>-447241</v>
      </c>
      <c r="DR2680">
        <v>115217</v>
      </c>
      <c r="DS2680">
        <v>0</v>
      </c>
    </row>
    <row r="2681" spans="1:123" x14ac:dyDescent="0.3">
      <c r="A2681" t="str">
        <f t="shared" si="41"/>
        <v>20351926</v>
      </c>
      <c r="B2681">
        <v>77</v>
      </c>
      <c r="C2681">
        <v>2035</v>
      </c>
      <c r="D2681">
        <v>192612</v>
      </c>
      <c r="E2681">
        <v>38</v>
      </c>
      <c r="F2681">
        <v>1791729</v>
      </c>
      <c r="G2681">
        <v>163108</v>
      </c>
      <c r="H2681">
        <v>550000</v>
      </c>
      <c r="I2681">
        <v>0</v>
      </c>
      <c r="J2681">
        <v>120000</v>
      </c>
      <c r="K2681">
        <v>85000</v>
      </c>
      <c r="L2681">
        <v>200000</v>
      </c>
      <c r="M2681">
        <v>56200</v>
      </c>
      <c r="N2681">
        <v>11500</v>
      </c>
      <c r="O2681">
        <v>25500</v>
      </c>
      <c r="P2681">
        <v>4500</v>
      </c>
      <c r="Q2681">
        <v>2000</v>
      </c>
      <c r="R2681">
        <v>0</v>
      </c>
      <c r="S2681">
        <v>5305</v>
      </c>
      <c r="T2681">
        <v>35000</v>
      </c>
      <c r="U2681">
        <v>36000</v>
      </c>
      <c r="V2681">
        <v>0</v>
      </c>
      <c r="W2681">
        <v>5000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73028</v>
      </c>
      <c r="AD2681">
        <v>0</v>
      </c>
      <c r="AE2681">
        <v>0</v>
      </c>
      <c r="AF2681">
        <v>110652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905353</v>
      </c>
      <c r="AO2681">
        <v>719183</v>
      </c>
      <c r="AP2681">
        <v>110652</v>
      </c>
      <c r="AQ2681">
        <v>0</v>
      </c>
      <c r="AR2681">
        <v>13602</v>
      </c>
      <c r="AS2681">
        <v>0</v>
      </c>
      <c r="AT2681">
        <v>0</v>
      </c>
      <c r="AU2681">
        <v>0</v>
      </c>
      <c r="AV2681">
        <v>20605</v>
      </c>
      <c r="AW2681">
        <v>8719</v>
      </c>
      <c r="AX2681">
        <v>14851</v>
      </c>
      <c r="AY2681">
        <v>0</v>
      </c>
      <c r="AZ2681">
        <v>0</v>
      </c>
      <c r="BA2681">
        <v>25000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0</v>
      </c>
      <c r="BI2681">
        <v>0</v>
      </c>
      <c r="BJ2681">
        <v>0</v>
      </c>
      <c r="BK2681">
        <v>912613</v>
      </c>
      <c r="BL2681">
        <v>0</v>
      </c>
      <c r="BM2681">
        <v>55552</v>
      </c>
      <c r="BN2681">
        <v>0</v>
      </c>
      <c r="BO2681">
        <v>0</v>
      </c>
      <c r="BP2681">
        <v>0</v>
      </c>
      <c r="BQ2681">
        <v>0</v>
      </c>
      <c r="BR2681">
        <v>0</v>
      </c>
      <c r="BS2681">
        <v>0</v>
      </c>
      <c r="BT2681">
        <v>0</v>
      </c>
      <c r="BU2681">
        <v>0</v>
      </c>
      <c r="BV2681">
        <v>0</v>
      </c>
      <c r="BW2681">
        <v>9000</v>
      </c>
      <c r="BX2681">
        <v>190</v>
      </c>
      <c r="BY2681">
        <v>1000</v>
      </c>
      <c r="BZ2681">
        <v>750</v>
      </c>
      <c r="CA2681">
        <v>300</v>
      </c>
      <c r="CB2681">
        <v>250</v>
      </c>
      <c r="CC2681">
        <v>1084</v>
      </c>
      <c r="CD2681">
        <v>5000</v>
      </c>
      <c r="CE2681">
        <v>250</v>
      </c>
      <c r="CF2681">
        <v>0</v>
      </c>
      <c r="CG2681">
        <v>0</v>
      </c>
      <c r="CH2681">
        <v>0</v>
      </c>
      <c r="CI2681">
        <v>0</v>
      </c>
      <c r="CJ2681">
        <v>0</v>
      </c>
      <c r="CK2681">
        <v>0</v>
      </c>
      <c r="CL2681">
        <v>0</v>
      </c>
      <c r="CM2681">
        <v>0</v>
      </c>
      <c r="CN2681">
        <v>0</v>
      </c>
      <c r="CO2681">
        <v>0</v>
      </c>
      <c r="CP2681">
        <v>0</v>
      </c>
      <c r="CQ2681">
        <v>20000</v>
      </c>
      <c r="CR2681">
        <v>0</v>
      </c>
      <c r="CS2681">
        <v>0</v>
      </c>
      <c r="CT2681">
        <v>0</v>
      </c>
      <c r="CU2681">
        <v>0</v>
      </c>
      <c r="CV2681">
        <v>0</v>
      </c>
      <c r="CW2681">
        <v>0</v>
      </c>
      <c r="CX2681">
        <v>0</v>
      </c>
      <c r="CY2681">
        <v>0</v>
      </c>
      <c r="CZ2681">
        <v>0</v>
      </c>
      <c r="DA2681">
        <v>0</v>
      </c>
      <c r="DB2681">
        <v>0</v>
      </c>
      <c r="DC2681">
        <v>0</v>
      </c>
      <c r="DD2681">
        <v>0</v>
      </c>
      <c r="DE2681">
        <v>19406</v>
      </c>
      <c r="DF2681">
        <v>0</v>
      </c>
      <c r="DG2681">
        <v>0</v>
      </c>
      <c r="DH2681">
        <v>0</v>
      </c>
      <c r="DI2681">
        <v>0</v>
      </c>
      <c r="DJ2681">
        <v>0</v>
      </c>
      <c r="DK2681">
        <v>142275</v>
      </c>
      <c r="DL2681">
        <v>191645</v>
      </c>
      <c r="DM2681">
        <v>0</v>
      </c>
      <c r="DN2681">
        <v>0</v>
      </c>
      <c r="DO2681">
        <v>373326</v>
      </c>
      <c r="DP2681">
        <v>317700</v>
      </c>
      <c r="DQ2681">
        <v>-242047</v>
      </c>
      <c r="DR2681">
        <v>99495</v>
      </c>
      <c r="DS2681">
        <v>0</v>
      </c>
    </row>
    <row r="2682" spans="1:123" x14ac:dyDescent="0.3">
      <c r="A2682" t="str">
        <f t="shared" si="41"/>
        <v>20361927</v>
      </c>
      <c r="B2682">
        <v>77</v>
      </c>
      <c r="C2682">
        <v>2036</v>
      </c>
      <c r="D2682">
        <v>192712</v>
      </c>
      <c r="E2682">
        <v>44</v>
      </c>
      <c r="F2682">
        <v>1616845</v>
      </c>
      <c r="G2682">
        <v>163099</v>
      </c>
      <c r="H2682">
        <v>550000</v>
      </c>
      <c r="I2682">
        <v>0</v>
      </c>
      <c r="J2682">
        <v>120000</v>
      </c>
      <c r="K2682">
        <v>85000</v>
      </c>
      <c r="L2682">
        <v>200000</v>
      </c>
      <c r="M2682">
        <v>56200</v>
      </c>
      <c r="N2682">
        <v>11500</v>
      </c>
      <c r="O2682">
        <v>25500</v>
      </c>
      <c r="P2682">
        <v>4500</v>
      </c>
      <c r="Q2682">
        <v>2000</v>
      </c>
      <c r="R2682">
        <v>0</v>
      </c>
      <c r="S2682">
        <v>5091</v>
      </c>
      <c r="T2682">
        <v>35000</v>
      </c>
      <c r="U2682">
        <v>36000</v>
      </c>
      <c r="V2682">
        <v>0</v>
      </c>
      <c r="W2682">
        <v>5000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85239</v>
      </c>
      <c r="AD2682">
        <v>43915</v>
      </c>
      <c r="AE2682">
        <v>0</v>
      </c>
      <c r="AF2682">
        <v>129154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886638</v>
      </c>
      <c r="AO2682">
        <v>839432</v>
      </c>
      <c r="AP2682">
        <v>129154</v>
      </c>
      <c r="AQ2682">
        <v>0</v>
      </c>
      <c r="AR2682">
        <v>20000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0</v>
      </c>
      <c r="BI2682">
        <v>0</v>
      </c>
      <c r="BJ2682">
        <v>0</v>
      </c>
      <c r="BK2682">
        <v>988586</v>
      </c>
      <c r="BL2682">
        <v>0</v>
      </c>
      <c r="BM2682">
        <v>0</v>
      </c>
      <c r="BN2682">
        <v>0</v>
      </c>
      <c r="BO2682">
        <v>0</v>
      </c>
      <c r="BP2682">
        <v>0</v>
      </c>
      <c r="BQ2682">
        <v>0</v>
      </c>
      <c r="BR2682">
        <v>59279</v>
      </c>
      <c r="BS2682">
        <v>0</v>
      </c>
      <c r="BT2682">
        <v>0</v>
      </c>
      <c r="BU2682">
        <v>0</v>
      </c>
      <c r="BV2682">
        <v>0</v>
      </c>
      <c r="BW2682">
        <v>0</v>
      </c>
      <c r="BX2682">
        <v>0</v>
      </c>
      <c r="BY2682">
        <v>0</v>
      </c>
      <c r="BZ2682">
        <v>0</v>
      </c>
      <c r="CA2682">
        <v>0</v>
      </c>
      <c r="CB2682">
        <v>0</v>
      </c>
      <c r="CC2682">
        <v>0</v>
      </c>
      <c r="CD2682">
        <v>0</v>
      </c>
      <c r="CE2682">
        <v>0</v>
      </c>
      <c r="CF2682">
        <v>0</v>
      </c>
      <c r="CG2682">
        <v>0</v>
      </c>
      <c r="CH2682">
        <v>0</v>
      </c>
      <c r="CI2682">
        <v>0</v>
      </c>
      <c r="CJ2682">
        <v>0</v>
      </c>
      <c r="CK2682">
        <v>0</v>
      </c>
      <c r="CL2682">
        <v>0</v>
      </c>
      <c r="CM2682">
        <v>0</v>
      </c>
      <c r="CN2682">
        <v>0</v>
      </c>
      <c r="CO2682">
        <v>0</v>
      </c>
      <c r="CP2682">
        <v>0</v>
      </c>
      <c r="CQ2682">
        <v>59279</v>
      </c>
      <c r="CR2682">
        <v>0</v>
      </c>
      <c r="CS2682">
        <v>0</v>
      </c>
      <c r="CT2682">
        <v>0</v>
      </c>
      <c r="CU2682">
        <v>0</v>
      </c>
      <c r="CV2682">
        <v>0</v>
      </c>
      <c r="CW2682">
        <v>0</v>
      </c>
      <c r="CX2682">
        <v>0</v>
      </c>
      <c r="CY2682">
        <v>0</v>
      </c>
      <c r="CZ2682">
        <v>0</v>
      </c>
      <c r="DA2682">
        <v>0</v>
      </c>
      <c r="DB2682">
        <v>0</v>
      </c>
      <c r="DC2682">
        <v>0</v>
      </c>
      <c r="DD2682">
        <v>0</v>
      </c>
      <c r="DE2682">
        <v>19406</v>
      </c>
      <c r="DF2682">
        <v>0</v>
      </c>
      <c r="DG2682">
        <v>0</v>
      </c>
      <c r="DH2682">
        <v>0</v>
      </c>
      <c r="DI2682">
        <v>0</v>
      </c>
      <c r="DJ2682">
        <v>0</v>
      </c>
      <c r="DK2682">
        <v>142275</v>
      </c>
      <c r="DL2682">
        <v>191645</v>
      </c>
      <c r="DM2682">
        <v>0</v>
      </c>
      <c r="DN2682">
        <v>0</v>
      </c>
      <c r="DO2682">
        <v>412605</v>
      </c>
      <c r="DP2682">
        <v>317700</v>
      </c>
      <c r="DQ2682">
        <v>59279</v>
      </c>
      <c r="DR2682">
        <v>0</v>
      </c>
      <c r="DS2682">
        <v>0</v>
      </c>
    </row>
    <row r="2683" spans="1:123" x14ac:dyDescent="0.3">
      <c r="A2683" t="str">
        <f t="shared" si="41"/>
        <v>20371928</v>
      </c>
      <c r="B2683">
        <v>77</v>
      </c>
      <c r="C2683">
        <v>2037</v>
      </c>
      <c r="D2683">
        <v>192812</v>
      </c>
      <c r="E2683">
        <v>52</v>
      </c>
      <c r="F2683">
        <v>1829880</v>
      </c>
      <c r="G2683">
        <v>163089</v>
      </c>
      <c r="H2683">
        <v>550000</v>
      </c>
      <c r="I2683">
        <v>0</v>
      </c>
      <c r="J2683">
        <v>120000</v>
      </c>
      <c r="K2683">
        <v>85000</v>
      </c>
      <c r="L2683">
        <v>200000</v>
      </c>
      <c r="M2683">
        <v>56200</v>
      </c>
      <c r="N2683">
        <v>11500</v>
      </c>
      <c r="O2683">
        <v>25500</v>
      </c>
      <c r="P2683">
        <v>4500</v>
      </c>
      <c r="Q2683">
        <v>2000</v>
      </c>
      <c r="R2683">
        <v>0</v>
      </c>
      <c r="S2683">
        <v>4878</v>
      </c>
      <c r="T2683">
        <v>35000</v>
      </c>
      <c r="U2683">
        <v>36000</v>
      </c>
      <c r="V2683">
        <v>0</v>
      </c>
      <c r="W2683">
        <v>5000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100126</v>
      </c>
      <c r="AD2683">
        <v>51585</v>
      </c>
      <c r="AE2683">
        <v>0</v>
      </c>
      <c r="AF2683">
        <v>151711</v>
      </c>
      <c r="AG2683">
        <v>25792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863867</v>
      </c>
      <c r="AO2683">
        <v>986044</v>
      </c>
      <c r="AP2683">
        <v>151711</v>
      </c>
      <c r="AQ2683">
        <v>0</v>
      </c>
      <c r="AR2683">
        <v>20000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0</v>
      </c>
      <c r="BI2683">
        <v>0</v>
      </c>
      <c r="BJ2683">
        <v>0</v>
      </c>
      <c r="BK2683">
        <v>1157755</v>
      </c>
      <c r="BL2683">
        <v>0</v>
      </c>
      <c r="BM2683">
        <v>7347</v>
      </c>
      <c r="BN2683">
        <v>0</v>
      </c>
      <c r="BO2683">
        <v>0</v>
      </c>
      <c r="BP2683">
        <v>0</v>
      </c>
      <c r="BQ2683">
        <v>0</v>
      </c>
      <c r="BR2683">
        <v>0</v>
      </c>
      <c r="BS2683">
        <v>0</v>
      </c>
      <c r="BT2683">
        <v>0</v>
      </c>
      <c r="BU2683">
        <v>0</v>
      </c>
      <c r="BV2683">
        <v>0</v>
      </c>
      <c r="BW2683">
        <v>0</v>
      </c>
      <c r="BX2683">
        <v>0</v>
      </c>
      <c r="BY2683">
        <v>0</v>
      </c>
      <c r="BZ2683">
        <v>0</v>
      </c>
      <c r="CA2683">
        <v>0</v>
      </c>
      <c r="CB2683">
        <v>0</v>
      </c>
      <c r="CC2683">
        <v>0</v>
      </c>
      <c r="CD2683">
        <v>0</v>
      </c>
      <c r="CE2683">
        <v>0</v>
      </c>
      <c r="CF2683">
        <v>0</v>
      </c>
      <c r="CG2683">
        <v>0</v>
      </c>
      <c r="CH2683">
        <v>0</v>
      </c>
      <c r="CI2683">
        <v>0</v>
      </c>
      <c r="CJ2683">
        <v>0</v>
      </c>
      <c r="CK2683">
        <v>0</v>
      </c>
      <c r="CL2683">
        <v>0</v>
      </c>
      <c r="CM2683">
        <v>0</v>
      </c>
      <c r="CN2683">
        <v>0</v>
      </c>
      <c r="CO2683">
        <v>0</v>
      </c>
      <c r="CP2683">
        <v>0</v>
      </c>
      <c r="CQ2683">
        <v>31932</v>
      </c>
      <c r="CR2683">
        <v>0</v>
      </c>
      <c r="CS2683">
        <v>0</v>
      </c>
      <c r="CT2683">
        <v>0</v>
      </c>
      <c r="CU2683">
        <v>0</v>
      </c>
      <c r="CV2683">
        <v>0</v>
      </c>
      <c r="CW2683">
        <v>0</v>
      </c>
      <c r="CX2683">
        <v>0</v>
      </c>
      <c r="CY2683">
        <v>0</v>
      </c>
      <c r="CZ2683">
        <v>0</v>
      </c>
      <c r="DA2683">
        <v>0</v>
      </c>
      <c r="DB2683">
        <v>0</v>
      </c>
      <c r="DC2683">
        <v>0</v>
      </c>
      <c r="DD2683">
        <v>0</v>
      </c>
      <c r="DE2683">
        <v>19406</v>
      </c>
      <c r="DF2683">
        <v>0</v>
      </c>
      <c r="DG2683">
        <v>0</v>
      </c>
      <c r="DH2683">
        <v>0</v>
      </c>
      <c r="DI2683">
        <v>0</v>
      </c>
      <c r="DJ2683">
        <v>0</v>
      </c>
      <c r="DK2683">
        <v>142275</v>
      </c>
      <c r="DL2683">
        <v>191645</v>
      </c>
      <c r="DM2683">
        <v>0</v>
      </c>
      <c r="DN2683">
        <v>0</v>
      </c>
      <c r="DO2683">
        <v>385258</v>
      </c>
      <c r="DP2683">
        <v>317700</v>
      </c>
      <c r="DQ2683">
        <v>-7347</v>
      </c>
      <c r="DR2683">
        <v>0</v>
      </c>
      <c r="DS2683">
        <v>0</v>
      </c>
    </row>
    <row r="2684" spans="1:123" x14ac:dyDescent="0.3">
      <c r="A2684" t="str">
        <f t="shared" si="41"/>
        <v>20381929</v>
      </c>
      <c r="B2684">
        <v>77</v>
      </c>
      <c r="C2684">
        <v>2038</v>
      </c>
      <c r="D2684">
        <v>192912</v>
      </c>
      <c r="E2684">
        <v>17</v>
      </c>
      <c r="F2684">
        <v>2048709</v>
      </c>
      <c r="G2684">
        <v>163079</v>
      </c>
      <c r="H2684">
        <v>550000</v>
      </c>
      <c r="I2684">
        <v>0</v>
      </c>
      <c r="J2684">
        <v>90000</v>
      </c>
      <c r="K2684">
        <v>85000</v>
      </c>
      <c r="L2684">
        <v>200000</v>
      </c>
      <c r="M2684">
        <v>56200</v>
      </c>
      <c r="N2684">
        <v>11500</v>
      </c>
      <c r="O2684">
        <v>25500</v>
      </c>
      <c r="P2684">
        <v>4500</v>
      </c>
      <c r="Q2684">
        <v>2000</v>
      </c>
      <c r="R2684">
        <v>0</v>
      </c>
      <c r="S2684">
        <v>4664</v>
      </c>
      <c r="T2684">
        <v>35000</v>
      </c>
      <c r="U2684">
        <v>36000</v>
      </c>
      <c r="V2684">
        <v>0</v>
      </c>
      <c r="W2684">
        <v>5000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32733</v>
      </c>
      <c r="AD2684">
        <v>0</v>
      </c>
      <c r="AE2684">
        <v>0</v>
      </c>
      <c r="AF2684">
        <v>49598</v>
      </c>
      <c r="AG2684">
        <v>0</v>
      </c>
      <c r="AH2684">
        <v>0</v>
      </c>
      <c r="AI2684">
        <v>25792</v>
      </c>
      <c r="AJ2684">
        <v>0</v>
      </c>
      <c r="AK2684">
        <v>25792</v>
      </c>
      <c r="AL2684">
        <v>25792</v>
      </c>
      <c r="AM2684">
        <v>0</v>
      </c>
      <c r="AN2684">
        <v>935766</v>
      </c>
      <c r="AO2684">
        <v>322360</v>
      </c>
      <c r="AP2684">
        <v>49598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25000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0</v>
      </c>
      <c r="BI2684">
        <v>0</v>
      </c>
      <c r="BJ2684">
        <v>0</v>
      </c>
      <c r="BK2684">
        <v>396958</v>
      </c>
      <c r="BL2684">
        <v>0</v>
      </c>
      <c r="BM2684">
        <v>0</v>
      </c>
      <c r="BN2684">
        <v>0</v>
      </c>
      <c r="BO2684">
        <v>0</v>
      </c>
      <c r="BP2684">
        <v>0</v>
      </c>
      <c r="BQ2684">
        <v>0</v>
      </c>
      <c r="BR2684">
        <v>0</v>
      </c>
      <c r="BS2684">
        <v>0</v>
      </c>
      <c r="BT2684">
        <v>0</v>
      </c>
      <c r="BU2684">
        <v>0</v>
      </c>
      <c r="BV2684">
        <v>0</v>
      </c>
      <c r="BW2684">
        <v>0</v>
      </c>
      <c r="BX2684">
        <v>0</v>
      </c>
      <c r="BY2684">
        <v>0</v>
      </c>
      <c r="BZ2684">
        <v>0</v>
      </c>
      <c r="CA2684">
        <v>0</v>
      </c>
      <c r="CB2684">
        <v>0</v>
      </c>
      <c r="CC2684">
        <v>0</v>
      </c>
      <c r="CD2684">
        <v>0</v>
      </c>
      <c r="CE2684">
        <v>0</v>
      </c>
      <c r="CF2684">
        <v>19406</v>
      </c>
      <c r="CG2684">
        <v>0</v>
      </c>
      <c r="CH2684">
        <v>0</v>
      </c>
      <c r="CI2684">
        <v>0</v>
      </c>
      <c r="CJ2684">
        <v>0</v>
      </c>
      <c r="CK2684">
        <v>0</v>
      </c>
      <c r="CL2684">
        <v>0</v>
      </c>
      <c r="CM2684">
        <v>0</v>
      </c>
      <c r="CN2684">
        <v>0</v>
      </c>
      <c r="CO2684">
        <v>0</v>
      </c>
      <c r="CP2684">
        <v>0</v>
      </c>
      <c r="CQ2684">
        <v>11932</v>
      </c>
      <c r="CR2684">
        <v>0</v>
      </c>
      <c r="CS2684">
        <v>0</v>
      </c>
      <c r="CT2684">
        <v>0</v>
      </c>
      <c r="CU2684">
        <v>0</v>
      </c>
      <c r="CV2684">
        <v>0</v>
      </c>
      <c r="CW2684">
        <v>0</v>
      </c>
      <c r="CX2684">
        <v>0</v>
      </c>
      <c r="CY2684">
        <v>0</v>
      </c>
      <c r="CZ2684">
        <v>0</v>
      </c>
      <c r="DA2684">
        <v>0</v>
      </c>
      <c r="DB2684">
        <v>0</v>
      </c>
      <c r="DC2684">
        <v>0</v>
      </c>
      <c r="DD2684">
        <v>0</v>
      </c>
      <c r="DE2684">
        <v>0</v>
      </c>
      <c r="DF2684">
        <v>0</v>
      </c>
      <c r="DG2684">
        <v>0</v>
      </c>
      <c r="DH2684">
        <v>0</v>
      </c>
      <c r="DI2684">
        <v>0</v>
      </c>
      <c r="DJ2684">
        <v>0</v>
      </c>
      <c r="DK2684">
        <v>117275</v>
      </c>
      <c r="DL2684">
        <v>191645</v>
      </c>
      <c r="DM2684">
        <v>0</v>
      </c>
      <c r="DN2684">
        <v>0</v>
      </c>
      <c r="DO2684">
        <v>346644</v>
      </c>
      <c r="DP2684">
        <v>317700</v>
      </c>
      <c r="DQ2684">
        <v>-940064</v>
      </c>
      <c r="DR2684">
        <v>895658</v>
      </c>
      <c r="DS2684">
        <v>0</v>
      </c>
    </row>
    <row r="2685" spans="1:123" x14ac:dyDescent="0.3">
      <c r="A2685" t="str">
        <f t="shared" si="41"/>
        <v>20391930</v>
      </c>
      <c r="B2685">
        <v>77</v>
      </c>
      <c r="C2685">
        <v>2039</v>
      </c>
      <c r="D2685">
        <v>193012</v>
      </c>
      <c r="E2685">
        <v>50</v>
      </c>
      <c r="F2685">
        <v>2020411</v>
      </c>
      <c r="G2685">
        <v>163069</v>
      </c>
      <c r="H2685">
        <v>550000</v>
      </c>
      <c r="I2685">
        <v>0</v>
      </c>
      <c r="J2685">
        <v>90000</v>
      </c>
      <c r="K2685">
        <v>85000</v>
      </c>
      <c r="L2685">
        <v>200000</v>
      </c>
      <c r="M2685">
        <v>56200</v>
      </c>
      <c r="N2685">
        <v>11500</v>
      </c>
      <c r="O2685">
        <v>25500</v>
      </c>
      <c r="P2685">
        <v>4500</v>
      </c>
      <c r="Q2685">
        <v>2000</v>
      </c>
      <c r="R2685">
        <v>0</v>
      </c>
      <c r="S2685">
        <v>4451</v>
      </c>
      <c r="T2685">
        <v>35000</v>
      </c>
      <c r="U2685">
        <v>36000</v>
      </c>
      <c r="V2685">
        <v>0</v>
      </c>
      <c r="W2685">
        <v>5000</v>
      </c>
      <c r="X2685">
        <v>0</v>
      </c>
      <c r="Y2685">
        <v>0</v>
      </c>
      <c r="Z2685">
        <v>0</v>
      </c>
      <c r="AA2685">
        <v>0</v>
      </c>
      <c r="AB2685">
        <v>25792</v>
      </c>
      <c r="AC2685">
        <v>96651</v>
      </c>
      <c r="AD2685">
        <v>49794</v>
      </c>
      <c r="AE2685">
        <v>25792</v>
      </c>
      <c r="AF2685">
        <v>120653</v>
      </c>
      <c r="AG2685">
        <v>49794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864498</v>
      </c>
      <c r="AO2685">
        <v>951819</v>
      </c>
      <c r="AP2685">
        <v>146445</v>
      </c>
      <c r="AQ2685">
        <v>0</v>
      </c>
      <c r="AR2685">
        <v>20000</v>
      </c>
      <c r="AS2685">
        <v>0</v>
      </c>
      <c r="AT2685">
        <v>0</v>
      </c>
      <c r="AU2685">
        <v>0</v>
      </c>
      <c r="AV2685">
        <v>0</v>
      </c>
      <c r="AW2685">
        <v>17944</v>
      </c>
      <c r="AX2685">
        <v>0</v>
      </c>
      <c r="AY2685">
        <v>6089</v>
      </c>
      <c r="AZ2685">
        <v>0</v>
      </c>
      <c r="BA2685">
        <v>25000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0</v>
      </c>
      <c r="BI2685">
        <v>0</v>
      </c>
      <c r="BJ2685">
        <v>0</v>
      </c>
      <c r="BK2685">
        <v>1167297</v>
      </c>
      <c r="BL2685">
        <v>0</v>
      </c>
      <c r="BM2685">
        <v>0</v>
      </c>
      <c r="BN2685">
        <v>0</v>
      </c>
      <c r="BO2685">
        <v>0</v>
      </c>
      <c r="BP2685">
        <v>0</v>
      </c>
      <c r="BQ2685">
        <v>0</v>
      </c>
      <c r="BR2685">
        <v>0</v>
      </c>
      <c r="BS2685">
        <v>0</v>
      </c>
      <c r="BT2685">
        <v>0</v>
      </c>
      <c r="BU2685">
        <v>0</v>
      </c>
      <c r="BV2685">
        <v>0</v>
      </c>
      <c r="BW2685">
        <v>0</v>
      </c>
      <c r="BX2685">
        <v>0</v>
      </c>
      <c r="BY2685">
        <v>0</v>
      </c>
      <c r="BZ2685">
        <v>0</v>
      </c>
      <c r="CA2685">
        <v>0</v>
      </c>
      <c r="CB2685">
        <v>0</v>
      </c>
      <c r="CC2685">
        <v>0</v>
      </c>
      <c r="CD2685">
        <v>0</v>
      </c>
      <c r="CE2685">
        <v>0</v>
      </c>
      <c r="CF2685">
        <v>0</v>
      </c>
      <c r="CG2685">
        <v>0</v>
      </c>
      <c r="CH2685">
        <v>0</v>
      </c>
      <c r="CI2685">
        <v>0</v>
      </c>
      <c r="CJ2685">
        <v>0</v>
      </c>
      <c r="CK2685">
        <v>0</v>
      </c>
      <c r="CL2685">
        <v>0</v>
      </c>
      <c r="CM2685">
        <v>0</v>
      </c>
      <c r="CN2685">
        <v>0</v>
      </c>
      <c r="CO2685">
        <v>0</v>
      </c>
      <c r="CP2685">
        <v>0</v>
      </c>
      <c r="CQ2685">
        <v>0</v>
      </c>
      <c r="CR2685">
        <v>0</v>
      </c>
      <c r="CS2685">
        <v>0</v>
      </c>
      <c r="CT2685">
        <v>0</v>
      </c>
      <c r="CU2685">
        <v>0</v>
      </c>
      <c r="CV2685">
        <v>0</v>
      </c>
      <c r="CW2685">
        <v>0</v>
      </c>
      <c r="CX2685">
        <v>0</v>
      </c>
      <c r="CY2685">
        <v>0</v>
      </c>
      <c r="CZ2685">
        <v>0</v>
      </c>
      <c r="DA2685">
        <v>0</v>
      </c>
      <c r="DB2685">
        <v>0</v>
      </c>
      <c r="DC2685">
        <v>0</v>
      </c>
      <c r="DD2685">
        <v>0</v>
      </c>
      <c r="DE2685">
        <v>0</v>
      </c>
      <c r="DF2685">
        <v>0</v>
      </c>
      <c r="DG2685">
        <v>0</v>
      </c>
      <c r="DH2685">
        <v>0</v>
      </c>
      <c r="DI2685">
        <v>0</v>
      </c>
      <c r="DJ2685">
        <v>0</v>
      </c>
      <c r="DK2685">
        <v>92275</v>
      </c>
      <c r="DL2685">
        <v>173701</v>
      </c>
      <c r="DM2685">
        <v>0</v>
      </c>
      <c r="DN2685">
        <v>0</v>
      </c>
      <c r="DO2685">
        <v>265976</v>
      </c>
      <c r="DP2685">
        <v>309632</v>
      </c>
      <c r="DQ2685">
        <v>-230629</v>
      </c>
      <c r="DR2685">
        <v>187684</v>
      </c>
      <c r="DS2685">
        <v>0</v>
      </c>
    </row>
    <row r="2686" spans="1:123" x14ac:dyDescent="0.3">
      <c r="A2686" t="str">
        <f t="shared" si="41"/>
        <v>20401931</v>
      </c>
      <c r="B2686">
        <v>77</v>
      </c>
      <c r="C2686">
        <v>2040</v>
      </c>
      <c r="D2686">
        <v>193112</v>
      </c>
      <c r="E2686">
        <v>17</v>
      </c>
      <c r="F2686">
        <v>2024946</v>
      </c>
      <c r="G2686">
        <v>163060</v>
      </c>
      <c r="H2686">
        <v>550000</v>
      </c>
      <c r="I2686">
        <v>0</v>
      </c>
      <c r="J2686">
        <v>90000</v>
      </c>
      <c r="K2686">
        <v>85000</v>
      </c>
      <c r="L2686">
        <v>200000</v>
      </c>
      <c r="M2686">
        <v>56200</v>
      </c>
      <c r="N2686">
        <v>11500</v>
      </c>
      <c r="O2686">
        <v>25500</v>
      </c>
      <c r="P2686">
        <v>4500</v>
      </c>
      <c r="Q2686">
        <v>2000</v>
      </c>
      <c r="R2686">
        <v>0</v>
      </c>
      <c r="S2686">
        <v>4237</v>
      </c>
      <c r="T2686">
        <v>35000</v>
      </c>
      <c r="U2686">
        <v>36000</v>
      </c>
      <c r="V2686">
        <v>0</v>
      </c>
      <c r="W2686">
        <v>10000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32264</v>
      </c>
      <c r="AD2686">
        <v>0</v>
      </c>
      <c r="AE2686">
        <v>0</v>
      </c>
      <c r="AF2686">
        <v>48886</v>
      </c>
      <c r="AG2686">
        <v>0</v>
      </c>
      <c r="AH2686">
        <v>0</v>
      </c>
      <c r="AI2686">
        <v>49794</v>
      </c>
      <c r="AJ2686">
        <v>0</v>
      </c>
      <c r="AK2686">
        <v>49794</v>
      </c>
      <c r="AL2686">
        <v>49794</v>
      </c>
      <c r="AM2686">
        <v>0</v>
      </c>
      <c r="AN2686">
        <v>931051</v>
      </c>
      <c r="AO2686">
        <v>317735</v>
      </c>
      <c r="AP2686">
        <v>48886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25000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0</v>
      </c>
      <c r="BI2686">
        <v>0</v>
      </c>
      <c r="BJ2686">
        <v>0</v>
      </c>
      <c r="BK2686">
        <v>391621</v>
      </c>
      <c r="BL2686">
        <v>0</v>
      </c>
      <c r="BM2686">
        <v>0</v>
      </c>
      <c r="BN2686">
        <v>0</v>
      </c>
      <c r="BO2686">
        <v>0</v>
      </c>
      <c r="BP2686">
        <v>0</v>
      </c>
      <c r="BQ2686">
        <v>0</v>
      </c>
      <c r="BR2686">
        <v>0</v>
      </c>
      <c r="BS2686">
        <v>0</v>
      </c>
      <c r="BT2686">
        <v>0</v>
      </c>
      <c r="BU2686">
        <v>0</v>
      </c>
      <c r="BV2686">
        <v>0</v>
      </c>
      <c r="BW2686">
        <v>0</v>
      </c>
      <c r="BX2686">
        <v>0</v>
      </c>
      <c r="BY2686">
        <v>0</v>
      </c>
      <c r="BZ2686">
        <v>0</v>
      </c>
      <c r="CA2686">
        <v>0</v>
      </c>
      <c r="CB2686">
        <v>0</v>
      </c>
      <c r="CC2686">
        <v>0</v>
      </c>
      <c r="CD2686">
        <v>0</v>
      </c>
      <c r="CE2686">
        <v>0</v>
      </c>
      <c r="CF2686">
        <v>0</v>
      </c>
      <c r="CG2686">
        <v>0</v>
      </c>
      <c r="CH2686">
        <v>0</v>
      </c>
      <c r="CI2686">
        <v>0</v>
      </c>
      <c r="CJ2686">
        <v>0</v>
      </c>
      <c r="CK2686">
        <v>0</v>
      </c>
      <c r="CL2686">
        <v>0</v>
      </c>
      <c r="CM2686">
        <v>0</v>
      </c>
      <c r="CN2686">
        <v>0</v>
      </c>
      <c r="CO2686">
        <v>0</v>
      </c>
      <c r="CP2686">
        <v>0</v>
      </c>
      <c r="CQ2686">
        <v>0</v>
      </c>
      <c r="CR2686">
        <v>0</v>
      </c>
      <c r="CS2686">
        <v>0</v>
      </c>
      <c r="CT2686">
        <v>0</v>
      </c>
      <c r="CU2686">
        <v>0</v>
      </c>
      <c r="CV2686">
        <v>0</v>
      </c>
      <c r="CW2686">
        <v>0</v>
      </c>
      <c r="CX2686">
        <v>0</v>
      </c>
      <c r="CY2686">
        <v>0</v>
      </c>
      <c r="CZ2686">
        <v>0</v>
      </c>
      <c r="DA2686">
        <v>0</v>
      </c>
      <c r="DB2686">
        <v>0</v>
      </c>
      <c r="DC2686">
        <v>0</v>
      </c>
      <c r="DD2686">
        <v>0</v>
      </c>
      <c r="DE2686">
        <v>0</v>
      </c>
      <c r="DF2686">
        <v>0</v>
      </c>
      <c r="DG2686">
        <v>0</v>
      </c>
      <c r="DH2686">
        <v>0</v>
      </c>
      <c r="DI2686">
        <v>0</v>
      </c>
      <c r="DJ2686">
        <v>0</v>
      </c>
      <c r="DK2686">
        <v>67275</v>
      </c>
      <c r="DL2686">
        <v>173701</v>
      </c>
      <c r="DM2686">
        <v>0</v>
      </c>
      <c r="DN2686">
        <v>0</v>
      </c>
      <c r="DO2686">
        <v>290770</v>
      </c>
      <c r="DP2686">
        <v>289632</v>
      </c>
      <c r="DQ2686">
        <v>-926334</v>
      </c>
      <c r="DR2686">
        <v>901334</v>
      </c>
      <c r="DS2686">
        <v>0</v>
      </c>
    </row>
    <row r="2687" spans="1:123" x14ac:dyDescent="0.3">
      <c r="A2687" t="str">
        <f t="shared" si="41"/>
        <v>20411932</v>
      </c>
      <c r="B2687">
        <v>77</v>
      </c>
      <c r="C2687">
        <v>2041</v>
      </c>
      <c r="D2687">
        <v>193212</v>
      </c>
      <c r="E2687">
        <v>32</v>
      </c>
      <c r="F2687">
        <v>1945940</v>
      </c>
      <c r="G2687">
        <v>163056</v>
      </c>
      <c r="H2687">
        <v>550000</v>
      </c>
      <c r="I2687">
        <v>0</v>
      </c>
      <c r="J2687">
        <v>0</v>
      </c>
      <c r="K2687">
        <v>85000</v>
      </c>
      <c r="L2687">
        <v>200000</v>
      </c>
      <c r="M2687">
        <v>56200</v>
      </c>
      <c r="N2687">
        <v>11500</v>
      </c>
      <c r="O2687">
        <v>25500</v>
      </c>
      <c r="P2687">
        <v>4500</v>
      </c>
      <c r="Q2687">
        <v>2000</v>
      </c>
      <c r="R2687">
        <v>0</v>
      </c>
      <c r="S2687">
        <v>4023</v>
      </c>
      <c r="T2687">
        <v>35000</v>
      </c>
      <c r="U2687">
        <v>36000</v>
      </c>
      <c r="V2687">
        <v>0</v>
      </c>
      <c r="W2687">
        <v>10000</v>
      </c>
      <c r="X2687">
        <v>0</v>
      </c>
      <c r="Y2687">
        <v>0</v>
      </c>
      <c r="Z2687">
        <v>0</v>
      </c>
      <c r="AA2687">
        <v>0</v>
      </c>
      <c r="AB2687">
        <v>49794</v>
      </c>
      <c r="AC2687">
        <v>62602</v>
      </c>
      <c r="AD2687">
        <v>0</v>
      </c>
      <c r="AE2687">
        <v>49794</v>
      </c>
      <c r="AF2687">
        <v>45060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844662</v>
      </c>
      <c r="AO2687">
        <v>616508</v>
      </c>
      <c r="AP2687">
        <v>94855</v>
      </c>
      <c r="AQ2687">
        <v>0</v>
      </c>
      <c r="AR2687">
        <v>8091</v>
      </c>
      <c r="AS2687">
        <v>0</v>
      </c>
      <c r="AT2687">
        <v>0</v>
      </c>
      <c r="AU2687">
        <v>0</v>
      </c>
      <c r="AV2687">
        <v>0</v>
      </c>
      <c r="AW2687">
        <v>4647</v>
      </c>
      <c r="AX2687">
        <v>0</v>
      </c>
      <c r="AY2687">
        <v>0</v>
      </c>
      <c r="AZ2687">
        <v>0</v>
      </c>
      <c r="BA2687">
        <v>25000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0</v>
      </c>
      <c r="BI2687">
        <v>0</v>
      </c>
      <c r="BJ2687">
        <v>0</v>
      </c>
      <c r="BK2687">
        <v>749101</v>
      </c>
      <c r="BL2687">
        <v>0</v>
      </c>
      <c r="BM2687">
        <v>0</v>
      </c>
      <c r="BN2687">
        <v>0</v>
      </c>
      <c r="BO2687">
        <v>0</v>
      </c>
      <c r="BP2687">
        <v>0</v>
      </c>
      <c r="BQ2687">
        <v>0</v>
      </c>
      <c r="BR2687">
        <v>0</v>
      </c>
      <c r="BS2687">
        <v>0</v>
      </c>
      <c r="BT2687">
        <v>0</v>
      </c>
      <c r="BU2687">
        <v>0</v>
      </c>
      <c r="BV2687">
        <v>0</v>
      </c>
      <c r="BW2687">
        <v>0</v>
      </c>
      <c r="BX2687">
        <v>0</v>
      </c>
      <c r="BY2687">
        <v>0</v>
      </c>
      <c r="BZ2687">
        <v>0</v>
      </c>
      <c r="CA2687">
        <v>0</v>
      </c>
      <c r="CB2687">
        <v>0</v>
      </c>
      <c r="CC2687">
        <v>0</v>
      </c>
      <c r="CD2687">
        <v>0</v>
      </c>
      <c r="CE2687">
        <v>0</v>
      </c>
      <c r="CF2687">
        <v>0</v>
      </c>
      <c r="CG2687">
        <v>0</v>
      </c>
      <c r="CH2687">
        <v>0</v>
      </c>
      <c r="CI2687">
        <v>0</v>
      </c>
      <c r="CJ2687">
        <v>0</v>
      </c>
      <c r="CK2687">
        <v>0</v>
      </c>
      <c r="CL2687">
        <v>0</v>
      </c>
      <c r="CM2687">
        <v>0</v>
      </c>
      <c r="CN2687">
        <v>0</v>
      </c>
      <c r="CO2687">
        <v>0</v>
      </c>
      <c r="CP2687">
        <v>0</v>
      </c>
      <c r="CQ2687">
        <v>0</v>
      </c>
      <c r="CR2687">
        <v>0</v>
      </c>
      <c r="CS2687">
        <v>0</v>
      </c>
      <c r="CT2687">
        <v>0</v>
      </c>
      <c r="CU2687">
        <v>0</v>
      </c>
      <c r="CV2687">
        <v>0</v>
      </c>
      <c r="CW2687">
        <v>0</v>
      </c>
      <c r="CX2687">
        <v>0</v>
      </c>
      <c r="CY2687">
        <v>0</v>
      </c>
      <c r="CZ2687">
        <v>0</v>
      </c>
      <c r="DA2687">
        <v>0</v>
      </c>
      <c r="DB2687">
        <v>0</v>
      </c>
      <c r="DC2687">
        <v>0</v>
      </c>
      <c r="DD2687">
        <v>0</v>
      </c>
      <c r="DE2687">
        <v>0</v>
      </c>
      <c r="DF2687">
        <v>0</v>
      </c>
      <c r="DG2687">
        <v>0</v>
      </c>
      <c r="DH2687">
        <v>0</v>
      </c>
      <c r="DI2687">
        <v>0</v>
      </c>
      <c r="DJ2687">
        <v>0</v>
      </c>
      <c r="DK2687">
        <v>42275</v>
      </c>
      <c r="DL2687">
        <v>169053</v>
      </c>
      <c r="DM2687">
        <v>0</v>
      </c>
      <c r="DN2687">
        <v>0</v>
      </c>
      <c r="DO2687">
        <v>211328</v>
      </c>
      <c r="DP2687">
        <v>269632</v>
      </c>
      <c r="DQ2687">
        <v>-580880</v>
      </c>
      <c r="DR2687">
        <v>551232</v>
      </c>
      <c r="DS2687">
        <v>0</v>
      </c>
    </row>
    <row r="2688" spans="1:123" x14ac:dyDescent="0.3">
      <c r="A2688" t="str">
        <f t="shared" si="41"/>
        <v>20421933</v>
      </c>
      <c r="B2688">
        <v>77</v>
      </c>
      <c r="C2688">
        <v>2042</v>
      </c>
      <c r="D2688">
        <v>193312</v>
      </c>
      <c r="E2688">
        <v>18</v>
      </c>
      <c r="F2688">
        <v>1752259</v>
      </c>
      <c r="G2688">
        <v>163053</v>
      </c>
      <c r="H2688">
        <v>550000</v>
      </c>
      <c r="I2688">
        <v>0</v>
      </c>
      <c r="J2688">
        <v>0</v>
      </c>
      <c r="K2688">
        <v>85000</v>
      </c>
      <c r="L2688">
        <v>200000</v>
      </c>
      <c r="M2688">
        <v>56200</v>
      </c>
      <c r="N2688">
        <v>11500</v>
      </c>
      <c r="O2688">
        <v>25500</v>
      </c>
      <c r="P2688">
        <v>4500</v>
      </c>
      <c r="Q2688">
        <v>2000</v>
      </c>
      <c r="R2688">
        <v>0</v>
      </c>
      <c r="S2688">
        <v>3810</v>
      </c>
      <c r="T2688">
        <v>35000</v>
      </c>
      <c r="U2688">
        <v>36000</v>
      </c>
      <c r="V2688">
        <v>0</v>
      </c>
      <c r="W2688">
        <v>10000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35833</v>
      </c>
      <c r="AD2688">
        <v>0</v>
      </c>
      <c r="AE2688">
        <v>0</v>
      </c>
      <c r="AF2688">
        <v>54294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835216</v>
      </c>
      <c r="AO2688">
        <v>352885</v>
      </c>
      <c r="AP2688">
        <v>54294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25000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0</v>
      </c>
      <c r="BI2688">
        <v>0</v>
      </c>
      <c r="BJ2688">
        <v>0</v>
      </c>
      <c r="BK2688">
        <v>432179</v>
      </c>
      <c r="BL2688">
        <v>0</v>
      </c>
      <c r="BM2688">
        <v>0</v>
      </c>
      <c r="BN2688">
        <v>0</v>
      </c>
      <c r="BO2688">
        <v>0</v>
      </c>
      <c r="BP2688">
        <v>0</v>
      </c>
      <c r="BQ2688">
        <v>0</v>
      </c>
      <c r="BR2688">
        <v>0</v>
      </c>
      <c r="BS2688">
        <v>0</v>
      </c>
      <c r="BT2688">
        <v>0</v>
      </c>
      <c r="BU2688">
        <v>0</v>
      </c>
      <c r="BV2688">
        <v>0</v>
      </c>
      <c r="BW2688">
        <v>0</v>
      </c>
      <c r="BX2688">
        <v>0</v>
      </c>
      <c r="BY2688">
        <v>0</v>
      </c>
      <c r="BZ2688">
        <v>0</v>
      </c>
      <c r="CA2688">
        <v>0</v>
      </c>
      <c r="CB2688">
        <v>0</v>
      </c>
      <c r="CC2688">
        <v>0</v>
      </c>
      <c r="CD2688">
        <v>0</v>
      </c>
      <c r="CE2688">
        <v>0</v>
      </c>
      <c r="CF2688">
        <v>0</v>
      </c>
      <c r="CG2688">
        <v>0</v>
      </c>
      <c r="CH2688">
        <v>0</v>
      </c>
      <c r="CI2688">
        <v>0</v>
      </c>
      <c r="CJ2688">
        <v>0</v>
      </c>
      <c r="CK2688">
        <v>0</v>
      </c>
      <c r="CL2688">
        <v>0</v>
      </c>
      <c r="CM2688">
        <v>0</v>
      </c>
      <c r="CN2688">
        <v>0</v>
      </c>
      <c r="CO2688">
        <v>0</v>
      </c>
      <c r="CP2688">
        <v>0</v>
      </c>
      <c r="CQ2688">
        <v>0</v>
      </c>
      <c r="CR2688">
        <v>0</v>
      </c>
      <c r="CS2688">
        <v>0</v>
      </c>
      <c r="CT2688">
        <v>0</v>
      </c>
      <c r="CU2688">
        <v>0</v>
      </c>
      <c r="CV2688">
        <v>0</v>
      </c>
      <c r="CW2688">
        <v>0</v>
      </c>
      <c r="CX2688">
        <v>0</v>
      </c>
      <c r="CY2688">
        <v>0</v>
      </c>
      <c r="CZ2688">
        <v>0</v>
      </c>
      <c r="DA2688">
        <v>0</v>
      </c>
      <c r="DB2688">
        <v>0</v>
      </c>
      <c r="DC2688">
        <v>0</v>
      </c>
      <c r="DD2688">
        <v>0</v>
      </c>
      <c r="DE2688">
        <v>0</v>
      </c>
      <c r="DF2688">
        <v>0</v>
      </c>
      <c r="DG2688">
        <v>0</v>
      </c>
      <c r="DH2688">
        <v>0</v>
      </c>
      <c r="DI2688">
        <v>0</v>
      </c>
      <c r="DJ2688">
        <v>0</v>
      </c>
      <c r="DK2688">
        <v>17275</v>
      </c>
      <c r="DL2688">
        <v>169053</v>
      </c>
      <c r="DM2688">
        <v>0</v>
      </c>
      <c r="DN2688">
        <v>0</v>
      </c>
      <c r="DO2688">
        <v>186328</v>
      </c>
      <c r="DP2688">
        <v>249632</v>
      </c>
      <c r="DQ2688">
        <v>-708917</v>
      </c>
      <c r="DR2688">
        <v>683917</v>
      </c>
      <c r="DS2688">
        <v>0</v>
      </c>
    </row>
    <row r="2689" spans="1:123" x14ac:dyDescent="0.3">
      <c r="A2689" t="str">
        <f t="shared" si="41"/>
        <v>20431934</v>
      </c>
      <c r="B2689">
        <v>77</v>
      </c>
      <c r="C2689">
        <v>2043</v>
      </c>
      <c r="D2689">
        <v>193412</v>
      </c>
      <c r="E2689">
        <v>28</v>
      </c>
      <c r="F2689">
        <v>2052650</v>
      </c>
      <c r="G2689">
        <v>163049</v>
      </c>
      <c r="H2689">
        <v>550000</v>
      </c>
      <c r="I2689">
        <v>0</v>
      </c>
      <c r="J2689">
        <v>0</v>
      </c>
      <c r="K2689">
        <v>85000</v>
      </c>
      <c r="L2689">
        <v>200000</v>
      </c>
      <c r="M2689">
        <v>56200</v>
      </c>
      <c r="N2689">
        <v>11500</v>
      </c>
      <c r="O2689">
        <v>25500</v>
      </c>
      <c r="P2689">
        <v>4500</v>
      </c>
      <c r="Q2689">
        <v>2000</v>
      </c>
      <c r="R2689">
        <v>0</v>
      </c>
      <c r="S2689">
        <v>3595</v>
      </c>
      <c r="T2689">
        <v>35000</v>
      </c>
      <c r="U2689">
        <v>36000</v>
      </c>
      <c r="V2689">
        <v>0</v>
      </c>
      <c r="W2689">
        <v>10000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54384</v>
      </c>
      <c r="AD2689">
        <v>0</v>
      </c>
      <c r="AE2689">
        <v>0</v>
      </c>
      <c r="AF2689">
        <v>82402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806893</v>
      </c>
      <c r="AO2689">
        <v>535571</v>
      </c>
      <c r="AP2689">
        <v>82402</v>
      </c>
      <c r="AQ2689">
        <v>0</v>
      </c>
      <c r="AR2689">
        <v>3747</v>
      </c>
      <c r="AS2689">
        <v>0</v>
      </c>
      <c r="AT2689">
        <v>0</v>
      </c>
      <c r="AU2689">
        <v>0</v>
      </c>
      <c r="AV2689">
        <v>0</v>
      </c>
      <c r="AW2689">
        <v>1438</v>
      </c>
      <c r="AX2689">
        <v>0</v>
      </c>
      <c r="AY2689">
        <v>0</v>
      </c>
      <c r="AZ2689">
        <v>0</v>
      </c>
      <c r="BA2689">
        <v>17275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0</v>
      </c>
      <c r="BI2689">
        <v>0</v>
      </c>
      <c r="BJ2689">
        <v>0</v>
      </c>
      <c r="BK2689">
        <v>640432</v>
      </c>
      <c r="BL2689">
        <v>0</v>
      </c>
      <c r="BM2689">
        <v>0</v>
      </c>
      <c r="BN2689">
        <v>0</v>
      </c>
      <c r="BO2689">
        <v>0</v>
      </c>
      <c r="BP2689">
        <v>0</v>
      </c>
      <c r="BQ2689">
        <v>0</v>
      </c>
      <c r="BR2689">
        <v>0</v>
      </c>
      <c r="BS2689">
        <v>0</v>
      </c>
      <c r="BT2689">
        <v>0</v>
      </c>
      <c r="BU2689">
        <v>0</v>
      </c>
      <c r="BV2689">
        <v>0</v>
      </c>
      <c r="BW2689">
        <v>0</v>
      </c>
      <c r="BX2689">
        <v>0</v>
      </c>
      <c r="BY2689">
        <v>0</v>
      </c>
      <c r="BZ2689">
        <v>0</v>
      </c>
      <c r="CA2689">
        <v>0</v>
      </c>
      <c r="CB2689">
        <v>0</v>
      </c>
      <c r="CC2689">
        <v>0</v>
      </c>
      <c r="CD2689">
        <v>0</v>
      </c>
      <c r="CE2689">
        <v>0</v>
      </c>
      <c r="CF2689">
        <v>0</v>
      </c>
      <c r="CG2689">
        <v>0</v>
      </c>
      <c r="CH2689">
        <v>0</v>
      </c>
      <c r="CI2689">
        <v>0</v>
      </c>
      <c r="CJ2689">
        <v>0</v>
      </c>
      <c r="CK2689">
        <v>0</v>
      </c>
      <c r="CL2689">
        <v>0</v>
      </c>
      <c r="CM2689">
        <v>0</v>
      </c>
      <c r="CN2689">
        <v>0</v>
      </c>
      <c r="CO2689">
        <v>0</v>
      </c>
      <c r="CP2689">
        <v>0</v>
      </c>
      <c r="CQ2689">
        <v>0</v>
      </c>
      <c r="CR2689">
        <v>0</v>
      </c>
      <c r="CS2689">
        <v>0</v>
      </c>
      <c r="CT2689">
        <v>0</v>
      </c>
      <c r="CU2689">
        <v>0</v>
      </c>
      <c r="CV2689">
        <v>0</v>
      </c>
      <c r="CW2689">
        <v>0</v>
      </c>
      <c r="CX2689">
        <v>0</v>
      </c>
      <c r="CY2689">
        <v>0</v>
      </c>
      <c r="CZ2689">
        <v>0</v>
      </c>
      <c r="DA2689">
        <v>0</v>
      </c>
      <c r="DB2689">
        <v>0</v>
      </c>
      <c r="DC2689">
        <v>0</v>
      </c>
      <c r="DD2689">
        <v>0</v>
      </c>
      <c r="DE2689">
        <v>0</v>
      </c>
      <c r="DF2689">
        <v>0</v>
      </c>
      <c r="DG2689">
        <v>0</v>
      </c>
      <c r="DH2689">
        <v>0</v>
      </c>
      <c r="DI2689">
        <v>0</v>
      </c>
      <c r="DJ2689">
        <v>0</v>
      </c>
      <c r="DK2689">
        <v>0</v>
      </c>
      <c r="DL2689">
        <v>167616</v>
      </c>
      <c r="DM2689">
        <v>0</v>
      </c>
      <c r="DN2689">
        <v>0</v>
      </c>
      <c r="DO2689">
        <v>167616</v>
      </c>
      <c r="DP2689">
        <v>229632</v>
      </c>
      <c r="DQ2689">
        <v>-823086</v>
      </c>
      <c r="DR2689">
        <v>804374</v>
      </c>
      <c r="DS2689">
        <v>0</v>
      </c>
    </row>
    <row r="2690" spans="1:123" x14ac:dyDescent="0.3">
      <c r="A2690" t="str">
        <f t="shared" si="41"/>
        <v>20441935</v>
      </c>
      <c r="B2690">
        <v>77</v>
      </c>
      <c r="C2690">
        <v>2044</v>
      </c>
      <c r="D2690">
        <v>193512</v>
      </c>
      <c r="E2690">
        <v>56</v>
      </c>
      <c r="F2690">
        <v>1937403</v>
      </c>
      <c r="G2690">
        <v>163046</v>
      </c>
      <c r="H2690">
        <v>550000</v>
      </c>
      <c r="I2690">
        <v>0</v>
      </c>
      <c r="J2690">
        <v>0</v>
      </c>
      <c r="K2690">
        <v>85000</v>
      </c>
      <c r="L2690">
        <v>200000</v>
      </c>
      <c r="M2690">
        <v>56200</v>
      </c>
      <c r="N2690">
        <v>11500</v>
      </c>
      <c r="O2690">
        <v>25500</v>
      </c>
      <c r="P2690">
        <v>4500</v>
      </c>
      <c r="Q2690">
        <v>2000</v>
      </c>
      <c r="R2690">
        <v>0</v>
      </c>
      <c r="S2690">
        <v>3381</v>
      </c>
      <c r="T2690">
        <v>35000</v>
      </c>
      <c r="U2690">
        <v>36000</v>
      </c>
      <c r="V2690">
        <v>0</v>
      </c>
      <c r="W2690">
        <v>10000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108298</v>
      </c>
      <c r="AD2690">
        <v>55795</v>
      </c>
      <c r="AE2690">
        <v>0</v>
      </c>
      <c r="AF2690">
        <v>164093</v>
      </c>
      <c r="AG2690">
        <v>55795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724988</v>
      </c>
      <c r="AO2690">
        <v>1066518</v>
      </c>
      <c r="AP2690">
        <v>164093</v>
      </c>
      <c r="AQ2690">
        <v>0</v>
      </c>
      <c r="AR2690">
        <v>20000</v>
      </c>
      <c r="AS2690">
        <v>0</v>
      </c>
      <c r="AT2690">
        <v>0</v>
      </c>
      <c r="AU2690">
        <v>0</v>
      </c>
      <c r="AV2690">
        <v>0</v>
      </c>
      <c r="AW2690">
        <v>22492</v>
      </c>
      <c r="AX2690">
        <v>0</v>
      </c>
      <c r="AY2690">
        <v>12245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0</v>
      </c>
      <c r="BI2690">
        <v>0</v>
      </c>
      <c r="BJ2690">
        <v>0</v>
      </c>
      <c r="BK2690">
        <v>1285348</v>
      </c>
      <c r="BL2690">
        <v>0</v>
      </c>
      <c r="BM2690">
        <v>0</v>
      </c>
      <c r="BN2690">
        <v>0</v>
      </c>
      <c r="BO2690">
        <v>0</v>
      </c>
      <c r="BP2690">
        <v>0</v>
      </c>
      <c r="BQ2690">
        <v>0</v>
      </c>
      <c r="BR2690">
        <v>0</v>
      </c>
      <c r="BS2690">
        <v>0</v>
      </c>
      <c r="BT2690">
        <v>0</v>
      </c>
      <c r="BU2690">
        <v>0</v>
      </c>
      <c r="BV2690">
        <v>0</v>
      </c>
      <c r="BW2690">
        <v>0</v>
      </c>
      <c r="BX2690">
        <v>0</v>
      </c>
      <c r="BY2690">
        <v>0</v>
      </c>
      <c r="BZ2690">
        <v>0</v>
      </c>
      <c r="CA2690">
        <v>0</v>
      </c>
      <c r="CB2690">
        <v>0</v>
      </c>
      <c r="CC2690">
        <v>0</v>
      </c>
      <c r="CD2690">
        <v>0</v>
      </c>
      <c r="CE2690">
        <v>0</v>
      </c>
      <c r="CF2690">
        <v>0</v>
      </c>
      <c r="CG2690">
        <v>0</v>
      </c>
      <c r="CH2690">
        <v>0</v>
      </c>
      <c r="CI2690">
        <v>0</v>
      </c>
      <c r="CJ2690">
        <v>0</v>
      </c>
      <c r="CK2690">
        <v>0</v>
      </c>
      <c r="CL2690">
        <v>0</v>
      </c>
      <c r="CM2690">
        <v>0</v>
      </c>
      <c r="CN2690">
        <v>0</v>
      </c>
      <c r="CO2690">
        <v>0</v>
      </c>
      <c r="CP2690">
        <v>0</v>
      </c>
      <c r="CQ2690">
        <v>0</v>
      </c>
      <c r="CR2690">
        <v>0</v>
      </c>
      <c r="CS2690">
        <v>0</v>
      </c>
      <c r="CT2690">
        <v>0</v>
      </c>
      <c r="CU2690">
        <v>0</v>
      </c>
      <c r="CV2690">
        <v>0</v>
      </c>
      <c r="CW2690">
        <v>0</v>
      </c>
      <c r="CX2690">
        <v>0</v>
      </c>
      <c r="CY2690">
        <v>0</v>
      </c>
      <c r="CZ2690">
        <v>0</v>
      </c>
      <c r="DA2690">
        <v>0</v>
      </c>
      <c r="DB2690">
        <v>0</v>
      </c>
      <c r="DC2690">
        <v>0</v>
      </c>
      <c r="DD2690">
        <v>0</v>
      </c>
      <c r="DE2690">
        <v>0</v>
      </c>
      <c r="DF2690">
        <v>0</v>
      </c>
      <c r="DG2690">
        <v>0</v>
      </c>
      <c r="DH2690">
        <v>0</v>
      </c>
      <c r="DI2690">
        <v>0</v>
      </c>
      <c r="DJ2690">
        <v>0</v>
      </c>
      <c r="DK2690">
        <v>0</v>
      </c>
      <c r="DL2690">
        <v>145123</v>
      </c>
      <c r="DM2690">
        <v>0</v>
      </c>
      <c r="DN2690">
        <v>0</v>
      </c>
      <c r="DO2690">
        <v>145123</v>
      </c>
      <c r="DP2690">
        <v>209632</v>
      </c>
      <c r="DQ2690">
        <v>-148605</v>
      </c>
      <c r="DR2690">
        <v>126112</v>
      </c>
      <c r="DS2690">
        <v>0</v>
      </c>
    </row>
    <row r="2691" spans="1:123" x14ac:dyDescent="0.3">
      <c r="A2691" t="str">
        <f t="shared" ref="A2691:A2754" si="42">CONCATENATE(C2691,LEFT(D2691,4))</f>
        <v>20451936</v>
      </c>
      <c r="B2691">
        <v>77</v>
      </c>
      <c r="C2691">
        <v>2045</v>
      </c>
      <c r="D2691">
        <v>193612</v>
      </c>
      <c r="E2691">
        <v>43</v>
      </c>
      <c r="F2691">
        <v>1977324</v>
      </c>
      <c r="G2691">
        <v>163042</v>
      </c>
      <c r="H2691">
        <v>550000</v>
      </c>
      <c r="I2691">
        <v>0</v>
      </c>
      <c r="J2691">
        <v>0</v>
      </c>
      <c r="K2691">
        <v>85000</v>
      </c>
      <c r="L2691">
        <v>200000</v>
      </c>
      <c r="M2691">
        <v>56200</v>
      </c>
      <c r="N2691">
        <v>11500</v>
      </c>
      <c r="O2691">
        <v>25500</v>
      </c>
      <c r="P2691">
        <v>4500</v>
      </c>
      <c r="Q2691">
        <v>2000</v>
      </c>
      <c r="R2691">
        <v>0</v>
      </c>
      <c r="S2691">
        <v>3166</v>
      </c>
      <c r="T2691">
        <v>35000</v>
      </c>
      <c r="U2691">
        <v>36000</v>
      </c>
      <c r="V2691">
        <v>0</v>
      </c>
      <c r="W2691">
        <v>15000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82656</v>
      </c>
      <c r="AD2691">
        <v>42584</v>
      </c>
      <c r="AE2691">
        <v>0</v>
      </c>
      <c r="AF2691">
        <v>125240</v>
      </c>
      <c r="AG2691">
        <v>42584</v>
      </c>
      <c r="AH2691">
        <v>0</v>
      </c>
      <c r="AI2691">
        <v>55795</v>
      </c>
      <c r="AJ2691">
        <v>0</v>
      </c>
      <c r="AK2691">
        <v>55795</v>
      </c>
      <c r="AL2691">
        <v>55795</v>
      </c>
      <c r="AM2691">
        <v>0</v>
      </c>
      <c r="AN2691">
        <v>758626</v>
      </c>
      <c r="AO2691">
        <v>813995</v>
      </c>
      <c r="AP2691">
        <v>125240</v>
      </c>
      <c r="AQ2691">
        <v>0</v>
      </c>
      <c r="AR2691">
        <v>18691</v>
      </c>
      <c r="AS2691">
        <v>0</v>
      </c>
      <c r="AT2691">
        <v>0</v>
      </c>
      <c r="AU2691">
        <v>0</v>
      </c>
      <c r="AV2691">
        <v>0</v>
      </c>
      <c r="AW2691">
        <v>12479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0</v>
      </c>
      <c r="BI2691">
        <v>0</v>
      </c>
      <c r="BJ2691">
        <v>0</v>
      </c>
      <c r="BK2691">
        <v>970405</v>
      </c>
      <c r="BL2691">
        <v>0</v>
      </c>
      <c r="BM2691">
        <v>0</v>
      </c>
      <c r="BN2691">
        <v>0</v>
      </c>
      <c r="BO2691">
        <v>0</v>
      </c>
      <c r="BP2691">
        <v>0</v>
      </c>
      <c r="BQ2691">
        <v>0</v>
      </c>
      <c r="BR2691">
        <v>0</v>
      </c>
      <c r="BS2691">
        <v>0</v>
      </c>
      <c r="BT2691">
        <v>0</v>
      </c>
      <c r="BU2691">
        <v>0</v>
      </c>
      <c r="BV2691">
        <v>0</v>
      </c>
      <c r="BW2691">
        <v>0</v>
      </c>
      <c r="BX2691">
        <v>0</v>
      </c>
      <c r="BY2691">
        <v>0</v>
      </c>
      <c r="BZ2691">
        <v>0</v>
      </c>
      <c r="CA2691">
        <v>0</v>
      </c>
      <c r="CB2691">
        <v>0</v>
      </c>
      <c r="CC2691">
        <v>0</v>
      </c>
      <c r="CD2691">
        <v>0</v>
      </c>
      <c r="CE2691">
        <v>0</v>
      </c>
      <c r="CF2691">
        <v>0</v>
      </c>
      <c r="CG2691">
        <v>0</v>
      </c>
      <c r="CH2691">
        <v>0</v>
      </c>
      <c r="CI2691">
        <v>0</v>
      </c>
      <c r="CJ2691">
        <v>0</v>
      </c>
      <c r="CK2691">
        <v>0</v>
      </c>
      <c r="CL2691">
        <v>0</v>
      </c>
      <c r="CM2691">
        <v>0</v>
      </c>
      <c r="CN2691">
        <v>0</v>
      </c>
      <c r="CO2691">
        <v>0</v>
      </c>
      <c r="CP2691">
        <v>0</v>
      </c>
      <c r="CQ2691">
        <v>0</v>
      </c>
      <c r="CR2691">
        <v>0</v>
      </c>
      <c r="CS2691">
        <v>0</v>
      </c>
      <c r="CT2691">
        <v>0</v>
      </c>
      <c r="CU2691">
        <v>0</v>
      </c>
      <c r="CV2691">
        <v>0</v>
      </c>
      <c r="CW2691">
        <v>0</v>
      </c>
      <c r="CX2691">
        <v>0</v>
      </c>
      <c r="CY2691">
        <v>0</v>
      </c>
      <c r="CZ2691">
        <v>0</v>
      </c>
      <c r="DA2691">
        <v>0</v>
      </c>
      <c r="DB2691">
        <v>0</v>
      </c>
      <c r="DC2691">
        <v>0</v>
      </c>
      <c r="DD2691">
        <v>0</v>
      </c>
      <c r="DE2691">
        <v>0</v>
      </c>
      <c r="DF2691">
        <v>0</v>
      </c>
      <c r="DG2691">
        <v>0</v>
      </c>
      <c r="DH2691">
        <v>0</v>
      </c>
      <c r="DI2691">
        <v>0</v>
      </c>
      <c r="DJ2691">
        <v>0</v>
      </c>
      <c r="DK2691">
        <v>0</v>
      </c>
      <c r="DL2691">
        <v>132644</v>
      </c>
      <c r="DM2691">
        <v>0</v>
      </c>
      <c r="DN2691">
        <v>0</v>
      </c>
      <c r="DO2691">
        <v>188439</v>
      </c>
      <c r="DP2691">
        <v>189632</v>
      </c>
      <c r="DQ2691">
        <v>-459814</v>
      </c>
      <c r="DR2691">
        <v>447335</v>
      </c>
      <c r="DS2691">
        <v>0</v>
      </c>
    </row>
    <row r="2692" spans="1:123" x14ac:dyDescent="0.3">
      <c r="A2692" t="str">
        <f t="shared" si="42"/>
        <v>20461937</v>
      </c>
      <c r="B2692">
        <v>77</v>
      </c>
      <c r="C2692">
        <v>2046</v>
      </c>
      <c r="D2692">
        <v>193712</v>
      </c>
      <c r="E2692">
        <v>56</v>
      </c>
      <c r="F2692">
        <v>1715789</v>
      </c>
      <c r="G2692">
        <v>163038</v>
      </c>
      <c r="H2692">
        <v>550000</v>
      </c>
      <c r="I2692">
        <v>0</v>
      </c>
      <c r="J2692">
        <v>0</v>
      </c>
      <c r="K2692">
        <v>85000</v>
      </c>
      <c r="L2692">
        <v>200000</v>
      </c>
      <c r="M2692">
        <v>56200</v>
      </c>
      <c r="N2692">
        <v>11500</v>
      </c>
      <c r="O2692">
        <v>25500</v>
      </c>
      <c r="P2692">
        <v>4500</v>
      </c>
      <c r="Q2692">
        <v>2000</v>
      </c>
      <c r="R2692">
        <v>0</v>
      </c>
      <c r="S2692">
        <v>2951</v>
      </c>
      <c r="T2692">
        <v>35000</v>
      </c>
      <c r="U2692">
        <v>36000</v>
      </c>
      <c r="V2692">
        <v>0</v>
      </c>
      <c r="W2692">
        <v>15000</v>
      </c>
      <c r="X2692">
        <v>0</v>
      </c>
      <c r="Y2692">
        <v>0</v>
      </c>
      <c r="Z2692">
        <v>0</v>
      </c>
      <c r="AA2692">
        <v>0</v>
      </c>
      <c r="AB2692">
        <v>55795</v>
      </c>
      <c r="AC2692">
        <v>108767</v>
      </c>
      <c r="AD2692">
        <v>56037</v>
      </c>
      <c r="AE2692">
        <v>55795</v>
      </c>
      <c r="AF2692">
        <v>109009</v>
      </c>
      <c r="AG2692">
        <v>0</v>
      </c>
      <c r="AH2692">
        <v>0</v>
      </c>
      <c r="AI2692">
        <v>42584</v>
      </c>
      <c r="AJ2692">
        <v>0</v>
      </c>
      <c r="AK2692">
        <v>42584</v>
      </c>
      <c r="AL2692">
        <v>42584</v>
      </c>
      <c r="AM2692">
        <v>0</v>
      </c>
      <c r="AN2692">
        <v>774642</v>
      </c>
      <c r="AO2692">
        <v>1071143</v>
      </c>
      <c r="AP2692">
        <v>164804</v>
      </c>
      <c r="AQ2692">
        <v>0</v>
      </c>
      <c r="AR2692">
        <v>20000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0</v>
      </c>
      <c r="BI2692">
        <v>0</v>
      </c>
      <c r="BJ2692">
        <v>0</v>
      </c>
      <c r="BK2692">
        <v>1255947</v>
      </c>
      <c r="BL2692">
        <v>0</v>
      </c>
      <c r="BM2692">
        <v>0</v>
      </c>
      <c r="BN2692">
        <v>0</v>
      </c>
      <c r="BO2692">
        <v>0</v>
      </c>
      <c r="BP2692">
        <v>0</v>
      </c>
      <c r="BQ2692">
        <v>0</v>
      </c>
      <c r="BR2692">
        <v>115762</v>
      </c>
      <c r="BS2692">
        <v>0</v>
      </c>
      <c r="BT2692">
        <v>0</v>
      </c>
      <c r="BU2692">
        <v>0</v>
      </c>
      <c r="BV2692">
        <v>0</v>
      </c>
      <c r="BW2692">
        <v>0</v>
      </c>
      <c r="BX2692">
        <v>0</v>
      </c>
      <c r="BY2692">
        <v>0</v>
      </c>
      <c r="BZ2692">
        <v>0</v>
      </c>
      <c r="CA2692">
        <v>0</v>
      </c>
      <c r="CB2692">
        <v>0</v>
      </c>
      <c r="CC2692">
        <v>0</v>
      </c>
      <c r="CD2692">
        <v>0</v>
      </c>
      <c r="CE2692">
        <v>0</v>
      </c>
      <c r="CF2692">
        <v>0</v>
      </c>
      <c r="CG2692">
        <v>0</v>
      </c>
      <c r="CH2692">
        <v>0</v>
      </c>
      <c r="CI2692">
        <v>0</v>
      </c>
      <c r="CJ2692">
        <v>0</v>
      </c>
      <c r="CK2692">
        <v>0</v>
      </c>
      <c r="CL2692">
        <v>0</v>
      </c>
      <c r="CM2692">
        <v>0</v>
      </c>
      <c r="CN2692">
        <v>0</v>
      </c>
      <c r="CO2692">
        <v>0</v>
      </c>
      <c r="CP2692">
        <v>0</v>
      </c>
      <c r="CQ2692">
        <v>0</v>
      </c>
      <c r="CR2692">
        <v>0</v>
      </c>
      <c r="CS2692">
        <v>0</v>
      </c>
      <c r="CT2692">
        <v>0</v>
      </c>
      <c r="CU2692">
        <v>0</v>
      </c>
      <c r="CV2692">
        <v>0</v>
      </c>
      <c r="CW2692">
        <v>0</v>
      </c>
      <c r="CX2692">
        <v>0</v>
      </c>
      <c r="CY2692">
        <v>0</v>
      </c>
      <c r="CZ2692">
        <v>0</v>
      </c>
      <c r="DA2692">
        <v>0</v>
      </c>
      <c r="DB2692">
        <v>0</v>
      </c>
      <c r="DC2692">
        <v>0</v>
      </c>
      <c r="DD2692">
        <v>0</v>
      </c>
      <c r="DE2692">
        <v>0</v>
      </c>
      <c r="DF2692">
        <v>0</v>
      </c>
      <c r="DG2692">
        <v>0</v>
      </c>
      <c r="DH2692">
        <v>0</v>
      </c>
      <c r="DI2692">
        <v>0</v>
      </c>
      <c r="DJ2692">
        <v>0</v>
      </c>
      <c r="DK2692">
        <v>0</v>
      </c>
      <c r="DL2692">
        <v>132644</v>
      </c>
      <c r="DM2692">
        <v>0</v>
      </c>
      <c r="DN2692">
        <v>0</v>
      </c>
      <c r="DO2692">
        <v>175228</v>
      </c>
      <c r="DP2692">
        <v>285394</v>
      </c>
      <c r="DQ2692">
        <v>115762</v>
      </c>
      <c r="DR2692">
        <v>0</v>
      </c>
      <c r="DS2692">
        <v>0</v>
      </c>
    </row>
    <row r="2693" spans="1:123" x14ac:dyDescent="0.3">
      <c r="A2693" t="str">
        <f t="shared" si="42"/>
        <v>20471938</v>
      </c>
      <c r="B2693">
        <v>77</v>
      </c>
      <c r="C2693">
        <v>2047</v>
      </c>
      <c r="D2693">
        <v>193812</v>
      </c>
      <c r="E2693">
        <v>77</v>
      </c>
      <c r="F2693">
        <v>1642486</v>
      </c>
      <c r="G2693">
        <v>163034</v>
      </c>
      <c r="H2693">
        <v>550000</v>
      </c>
      <c r="I2693">
        <v>0</v>
      </c>
      <c r="J2693">
        <v>0</v>
      </c>
      <c r="K2693">
        <v>85000</v>
      </c>
      <c r="L2693">
        <v>200000</v>
      </c>
      <c r="M2693">
        <v>56200</v>
      </c>
      <c r="N2693">
        <v>11500</v>
      </c>
      <c r="O2693">
        <v>25500</v>
      </c>
      <c r="P2693">
        <v>4500</v>
      </c>
      <c r="Q2693">
        <v>2000</v>
      </c>
      <c r="R2693">
        <v>0</v>
      </c>
      <c r="S2693">
        <v>2737</v>
      </c>
      <c r="T2693">
        <v>35000</v>
      </c>
      <c r="U2693">
        <v>36000</v>
      </c>
      <c r="V2693">
        <v>0</v>
      </c>
      <c r="W2693">
        <v>15000</v>
      </c>
      <c r="X2693">
        <v>0</v>
      </c>
      <c r="Y2693">
        <v>0</v>
      </c>
      <c r="Z2693">
        <v>0</v>
      </c>
      <c r="AA2693">
        <v>0</v>
      </c>
      <c r="AB2693">
        <v>42584</v>
      </c>
      <c r="AC2693">
        <v>148874</v>
      </c>
      <c r="AD2693">
        <v>76700</v>
      </c>
      <c r="AE2693">
        <v>42584</v>
      </c>
      <c r="AF2693">
        <v>182990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700447</v>
      </c>
      <c r="AO2693">
        <v>1466115</v>
      </c>
      <c r="AP2693">
        <v>225574</v>
      </c>
      <c r="AQ2693">
        <v>0</v>
      </c>
      <c r="AR2693">
        <v>20000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0</v>
      </c>
      <c r="BI2693">
        <v>0</v>
      </c>
      <c r="BJ2693">
        <v>0</v>
      </c>
      <c r="BK2693">
        <v>1711689</v>
      </c>
      <c r="BL2693">
        <v>0</v>
      </c>
      <c r="BM2693">
        <v>0</v>
      </c>
      <c r="BN2693">
        <v>0</v>
      </c>
      <c r="BO2693">
        <v>0</v>
      </c>
      <c r="BP2693">
        <v>0</v>
      </c>
      <c r="BQ2693">
        <v>0</v>
      </c>
      <c r="BR2693">
        <v>467010</v>
      </c>
      <c r="BS2693">
        <v>103606</v>
      </c>
      <c r="BT2693">
        <v>0</v>
      </c>
      <c r="BU2693">
        <v>0</v>
      </c>
      <c r="BV2693">
        <v>0</v>
      </c>
      <c r="BW2693">
        <v>0</v>
      </c>
      <c r="BX2693">
        <v>0</v>
      </c>
      <c r="BY2693">
        <v>0</v>
      </c>
      <c r="BZ2693">
        <v>0</v>
      </c>
      <c r="CA2693">
        <v>0</v>
      </c>
      <c r="CB2693">
        <v>0</v>
      </c>
      <c r="CC2693">
        <v>0</v>
      </c>
      <c r="CD2693">
        <v>0</v>
      </c>
      <c r="CE2693">
        <v>0</v>
      </c>
      <c r="CF2693">
        <v>0</v>
      </c>
      <c r="CG2693">
        <v>0</v>
      </c>
      <c r="CH2693">
        <v>0</v>
      </c>
      <c r="CI2693">
        <v>0</v>
      </c>
      <c r="CJ2693">
        <v>0</v>
      </c>
      <c r="CK2693">
        <v>0</v>
      </c>
      <c r="CL2693">
        <v>0</v>
      </c>
      <c r="CM2693">
        <v>0</v>
      </c>
      <c r="CN2693">
        <v>0</v>
      </c>
      <c r="CO2693">
        <v>0</v>
      </c>
      <c r="CP2693">
        <v>0</v>
      </c>
      <c r="CQ2693">
        <v>414704</v>
      </c>
      <c r="CR2693">
        <v>0</v>
      </c>
      <c r="CS2693">
        <v>0</v>
      </c>
      <c r="CT2693">
        <v>103606</v>
      </c>
      <c r="CU2693">
        <v>0</v>
      </c>
      <c r="CV2693">
        <v>0</v>
      </c>
      <c r="CW2693">
        <v>0</v>
      </c>
      <c r="CX2693">
        <v>0</v>
      </c>
      <c r="CY2693">
        <v>0</v>
      </c>
      <c r="CZ2693">
        <v>0</v>
      </c>
      <c r="DA2693">
        <v>0</v>
      </c>
      <c r="DB2693">
        <v>0</v>
      </c>
      <c r="DC2693">
        <v>0</v>
      </c>
      <c r="DD2693">
        <v>0</v>
      </c>
      <c r="DE2693">
        <v>0</v>
      </c>
      <c r="DF2693">
        <v>0</v>
      </c>
      <c r="DG2693">
        <v>0</v>
      </c>
      <c r="DH2693">
        <v>0</v>
      </c>
      <c r="DI2693">
        <v>0</v>
      </c>
      <c r="DJ2693">
        <v>0</v>
      </c>
      <c r="DK2693">
        <v>0</v>
      </c>
      <c r="DL2693">
        <v>132644</v>
      </c>
      <c r="DM2693">
        <v>0</v>
      </c>
      <c r="DN2693">
        <v>0</v>
      </c>
      <c r="DO2693">
        <v>650954</v>
      </c>
      <c r="DP2693">
        <v>317700</v>
      </c>
      <c r="DQ2693">
        <v>570616</v>
      </c>
      <c r="DR2693">
        <v>0</v>
      </c>
      <c r="DS2693">
        <v>0</v>
      </c>
    </row>
    <row r="2694" spans="1:123" x14ac:dyDescent="0.3">
      <c r="A2694" t="str">
        <f t="shared" si="42"/>
        <v>20481939</v>
      </c>
      <c r="B2694">
        <v>77</v>
      </c>
      <c r="C2694">
        <v>2048</v>
      </c>
      <c r="D2694">
        <v>193912</v>
      </c>
      <c r="E2694">
        <v>38</v>
      </c>
      <c r="F2694">
        <v>1764565</v>
      </c>
      <c r="G2694">
        <v>163030</v>
      </c>
      <c r="H2694">
        <v>550000</v>
      </c>
      <c r="I2694">
        <v>0</v>
      </c>
      <c r="J2694">
        <v>0</v>
      </c>
      <c r="K2694">
        <v>85000</v>
      </c>
      <c r="L2694">
        <v>200000</v>
      </c>
      <c r="M2694">
        <v>56200</v>
      </c>
      <c r="N2694">
        <v>11500</v>
      </c>
      <c r="O2694">
        <v>25500</v>
      </c>
      <c r="P2694">
        <v>4500</v>
      </c>
      <c r="Q2694">
        <v>2000</v>
      </c>
      <c r="R2694">
        <v>0</v>
      </c>
      <c r="S2694">
        <v>2522</v>
      </c>
      <c r="T2694">
        <v>35000</v>
      </c>
      <c r="U2694">
        <v>36000</v>
      </c>
      <c r="V2694">
        <v>0</v>
      </c>
      <c r="W2694">
        <v>15000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73404</v>
      </c>
      <c r="AD2694">
        <v>0</v>
      </c>
      <c r="AE2694">
        <v>0</v>
      </c>
      <c r="AF2694">
        <v>111222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772000</v>
      </c>
      <c r="AO2694">
        <v>722883</v>
      </c>
      <c r="AP2694">
        <v>111222</v>
      </c>
      <c r="AQ2694">
        <v>0</v>
      </c>
      <c r="AR2694">
        <v>13801</v>
      </c>
      <c r="AS2694">
        <v>0</v>
      </c>
      <c r="AT2694">
        <v>0</v>
      </c>
      <c r="AU2694">
        <v>0</v>
      </c>
      <c r="AV2694">
        <v>0</v>
      </c>
      <c r="AW2694">
        <v>8866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0</v>
      </c>
      <c r="BI2694">
        <v>0</v>
      </c>
      <c r="BJ2694">
        <v>0</v>
      </c>
      <c r="BK2694">
        <v>856771</v>
      </c>
      <c r="BL2694">
        <v>0</v>
      </c>
      <c r="BM2694">
        <v>131568</v>
      </c>
      <c r="BN2694">
        <v>103606</v>
      </c>
      <c r="BO2694">
        <v>0</v>
      </c>
      <c r="BP2694">
        <v>0</v>
      </c>
      <c r="BQ2694">
        <v>0</v>
      </c>
      <c r="BR2694">
        <v>0</v>
      </c>
      <c r="BS2694">
        <v>0</v>
      </c>
      <c r="BT2694">
        <v>0</v>
      </c>
      <c r="BU2694">
        <v>0</v>
      </c>
      <c r="BV2694">
        <v>0</v>
      </c>
      <c r="BW2694">
        <v>0</v>
      </c>
      <c r="BX2694">
        <v>0</v>
      </c>
      <c r="BY2694">
        <v>0</v>
      </c>
      <c r="BZ2694">
        <v>0</v>
      </c>
      <c r="CA2694">
        <v>0</v>
      </c>
      <c r="CB2694">
        <v>0</v>
      </c>
      <c r="CC2694">
        <v>0</v>
      </c>
      <c r="CD2694">
        <v>0</v>
      </c>
      <c r="CE2694">
        <v>0</v>
      </c>
      <c r="CF2694">
        <v>0</v>
      </c>
      <c r="CG2694">
        <v>0</v>
      </c>
      <c r="CH2694">
        <v>0</v>
      </c>
      <c r="CI2694">
        <v>0</v>
      </c>
      <c r="CJ2694">
        <v>0</v>
      </c>
      <c r="CK2694">
        <v>0</v>
      </c>
      <c r="CL2694">
        <v>0</v>
      </c>
      <c r="CM2694">
        <v>0</v>
      </c>
      <c r="CN2694">
        <v>0</v>
      </c>
      <c r="CO2694">
        <v>0</v>
      </c>
      <c r="CP2694">
        <v>0</v>
      </c>
      <c r="CQ2694">
        <v>263136</v>
      </c>
      <c r="CR2694">
        <v>0</v>
      </c>
      <c r="CS2694">
        <v>0</v>
      </c>
      <c r="CT2694">
        <v>0</v>
      </c>
      <c r="CU2694">
        <v>0</v>
      </c>
      <c r="CV2694">
        <v>0</v>
      </c>
      <c r="CW2694">
        <v>0</v>
      </c>
      <c r="CX2694">
        <v>0</v>
      </c>
      <c r="CY2694">
        <v>0</v>
      </c>
      <c r="CZ2694">
        <v>0</v>
      </c>
      <c r="DA2694">
        <v>0</v>
      </c>
      <c r="DB2694">
        <v>0</v>
      </c>
      <c r="DC2694">
        <v>0</v>
      </c>
      <c r="DD2694">
        <v>0</v>
      </c>
      <c r="DE2694">
        <v>0</v>
      </c>
      <c r="DF2694">
        <v>0</v>
      </c>
      <c r="DG2694">
        <v>0</v>
      </c>
      <c r="DH2694">
        <v>0</v>
      </c>
      <c r="DI2694">
        <v>0</v>
      </c>
      <c r="DJ2694">
        <v>0</v>
      </c>
      <c r="DK2694">
        <v>0</v>
      </c>
      <c r="DL2694">
        <v>123779</v>
      </c>
      <c r="DM2694">
        <v>0</v>
      </c>
      <c r="DN2694">
        <v>0</v>
      </c>
      <c r="DO2694">
        <v>386915</v>
      </c>
      <c r="DP2694">
        <v>317700</v>
      </c>
      <c r="DQ2694">
        <v>-343689</v>
      </c>
      <c r="DR2694">
        <v>99650</v>
      </c>
      <c r="DS2694">
        <v>0</v>
      </c>
    </row>
    <row r="2695" spans="1:123" x14ac:dyDescent="0.3">
      <c r="A2695" t="str">
        <f t="shared" si="42"/>
        <v>20491940</v>
      </c>
      <c r="B2695">
        <v>77</v>
      </c>
      <c r="C2695">
        <v>2049</v>
      </c>
      <c r="D2695">
        <v>194012</v>
      </c>
      <c r="E2695">
        <v>51</v>
      </c>
      <c r="F2695">
        <v>1969765</v>
      </c>
      <c r="G2695">
        <v>163025</v>
      </c>
      <c r="H2695">
        <v>550000</v>
      </c>
      <c r="I2695">
        <v>0</v>
      </c>
      <c r="J2695">
        <v>0</v>
      </c>
      <c r="K2695">
        <v>85000</v>
      </c>
      <c r="L2695">
        <v>200000</v>
      </c>
      <c r="M2695">
        <v>56200</v>
      </c>
      <c r="N2695">
        <v>11500</v>
      </c>
      <c r="O2695">
        <v>25500</v>
      </c>
      <c r="P2695">
        <v>4500</v>
      </c>
      <c r="Q2695">
        <v>2000</v>
      </c>
      <c r="R2695">
        <v>0</v>
      </c>
      <c r="S2695">
        <v>2308</v>
      </c>
      <c r="T2695">
        <v>35000</v>
      </c>
      <c r="U2695">
        <v>36000</v>
      </c>
      <c r="V2695">
        <v>0</v>
      </c>
      <c r="W2695">
        <v>15000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99563</v>
      </c>
      <c r="AD2695">
        <v>51294</v>
      </c>
      <c r="AE2695">
        <v>0</v>
      </c>
      <c r="AF2695">
        <v>150857</v>
      </c>
      <c r="AG2695">
        <v>51294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732151</v>
      </c>
      <c r="AO2695">
        <v>980494</v>
      </c>
      <c r="AP2695">
        <v>150857</v>
      </c>
      <c r="AQ2695">
        <v>0</v>
      </c>
      <c r="AR2695">
        <v>20000</v>
      </c>
      <c r="AS2695">
        <v>0</v>
      </c>
      <c r="AT2695">
        <v>0</v>
      </c>
      <c r="AU2695">
        <v>0</v>
      </c>
      <c r="AV2695">
        <v>0</v>
      </c>
      <c r="AW2695">
        <v>19081</v>
      </c>
      <c r="AX2695">
        <v>0</v>
      </c>
      <c r="AY2695">
        <v>7628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0</v>
      </c>
      <c r="BI2695">
        <v>0</v>
      </c>
      <c r="BJ2695">
        <v>0</v>
      </c>
      <c r="BK2695">
        <v>1178060</v>
      </c>
      <c r="BL2695">
        <v>0</v>
      </c>
      <c r="BM2695">
        <v>111568</v>
      </c>
      <c r="BN2695">
        <v>0</v>
      </c>
      <c r="BO2695">
        <v>0</v>
      </c>
      <c r="BP2695">
        <v>0</v>
      </c>
      <c r="BQ2695">
        <v>0</v>
      </c>
      <c r="BR2695">
        <v>0</v>
      </c>
      <c r="BS2695">
        <v>0</v>
      </c>
      <c r="BT2695">
        <v>0</v>
      </c>
      <c r="BU2695">
        <v>0</v>
      </c>
      <c r="BV2695">
        <v>0</v>
      </c>
      <c r="BW2695">
        <v>0</v>
      </c>
      <c r="BX2695">
        <v>0</v>
      </c>
      <c r="BY2695">
        <v>0</v>
      </c>
      <c r="BZ2695">
        <v>0</v>
      </c>
      <c r="CA2695">
        <v>0</v>
      </c>
      <c r="CB2695">
        <v>0</v>
      </c>
      <c r="CC2695">
        <v>0</v>
      </c>
      <c r="CD2695">
        <v>0</v>
      </c>
      <c r="CE2695">
        <v>0</v>
      </c>
      <c r="CF2695">
        <v>0</v>
      </c>
      <c r="CG2695">
        <v>0</v>
      </c>
      <c r="CH2695">
        <v>0</v>
      </c>
      <c r="CI2695">
        <v>0</v>
      </c>
      <c r="CJ2695">
        <v>0</v>
      </c>
      <c r="CK2695">
        <v>0</v>
      </c>
      <c r="CL2695">
        <v>0</v>
      </c>
      <c r="CM2695">
        <v>0</v>
      </c>
      <c r="CN2695">
        <v>0</v>
      </c>
      <c r="CO2695">
        <v>0</v>
      </c>
      <c r="CP2695">
        <v>0</v>
      </c>
      <c r="CQ2695">
        <v>131568</v>
      </c>
      <c r="CR2695">
        <v>0</v>
      </c>
      <c r="CS2695">
        <v>0</v>
      </c>
      <c r="CT2695">
        <v>0</v>
      </c>
      <c r="CU2695">
        <v>0</v>
      </c>
      <c r="CV2695">
        <v>0</v>
      </c>
      <c r="CW2695">
        <v>0</v>
      </c>
      <c r="CX2695">
        <v>0</v>
      </c>
      <c r="CY2695">
        <v>0</v>
      </c>
      <c r="CZ2695">
        <v>0</v>
      </c>
      <c r="DA2695">
        <v>0</v>
      </c>
      <c r="DB2695">
        <v>0</v>
      </c>
      <c r="DC2695">
        <v>0</v>
      </c>
      <c r="DD2695">
        <v>0</v>
      </c>
      <c r="DE2695">
        <v>0</v>
      </c>
      <c r="DF2695">
        <v>0</v>
      </c>
      <c r="DG2695">
        <v>0</v>
      </c>
      <c r="DH2695">
        <v>0</v>
      </c>
      <c r="DI2695">
        <v>0</v>
      </c>
      <c r="DJ2695">
        <v>0</v>
      </c>
      <c r="DK2695">
        <v>0</v>
      </c>
      <c r="DL2695">
        <v>104697</v>
      </c>
      <c r="DM2695">
        <v>0</v>
      </c>
      <c r="DN2695">
        <v>0</v>
      </c>
      <c r="DO2695">
        <v>236265</v>
      </c>
      <c r="DP2695">
        <v>317700</v>
      </c>
      <c r="DQ2695">
        <v>-277660</v>
      </c>
      <c r="DR2695">
        <v>147011</v>
      </c>
      <c r="DS2695">
        <v>0</v>
      </c>
    </row>
    <row r="2696" spans="1:123" x14ac:dyDescent="0.3">
      <c r="A2696" t="str">
        <f t="shared" si="42"/>
        <v>20501941</v>
      </c>
      <c r="B2696">
        <v>77</v>
      </c>
      <c r="C2696">
        <v>2050</v>
      </c>
      <c r="D2696">
        <v>194112</v>
      </c>
      <c r="E2696">
        <v>61</v>
      </c>
      <c r="F2696">
        <v>1467246</v>
      </c>
      <c r="G2696">
        <v>163021</v>
      </c>
      <c r="H2696">
        <v>550000</v>
      </c>
      <c r="I2696">
        <v>0</v>
      </c>
      <c r="J2696">
        <v>0</v>
      </c>
      <c r="K2696">
        <v>85000</v>
      </c>
      <c r="L2696">
        <v>200000</v>
      </c>
      <c r="M2696">
        <v>56200</v>
      </c>
      <c r="N2696">
        <v>11500</v>
      </c>
      <c r="O2696">
        <v>25500</v>
      </c>
      <c r="P2696">
        <v>4500</v>
      </c>
      <c r="Q2696">
        <v>2000</v>
      </c>
      <c r="R2696">
        <v>0</v>
      </c>
      <c r="S2696">
        <v>2093</v>
      </c>
      <c r="T2696">
        <v>35000</v>
      </c>
      <c r="U2696">
        <v>36000</v>
      </c>
      <c r="V2696">
        <v>0</v>
      </c>
      <c r="W2696">
        <v>20000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117878</v>
      </c>
      <c r="AD2696">
        <v>60731</v>
      </c>
      <c r="AE2696">
        <v>0</v>
      </c>
      <c r="AF2696">
        <v>178609</v>
      </c>
      <c r="AG2696">
        <v>0</v>
      </c>
      <c r="AH2696">
        <v>0</v>
      </c>
      <c r="AI2696">
        <v>51294</v>
      </c>
      <c r="AJ2696">
        <v>0</v>
      </c>
      <c r="AK2696">
        <v>51294</v>
      </c>
      <c r="AL2696">
        <v>51294</v>
      </c>
      <c r="AM2696">
        <v>0</v>
      </c>
      <c r="AN2696">
        <v>699184</v>
      </c>
      <c r="AO2696">
        <v>1160867</v>
      </c>
      <c r="AP2696">
        <v>178609</v>
      </c>
      <c r="AQ2696">
        <v>0</v>
      </c>
      <c r="AR2696">
        <v>20000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0</v>
      </c>
      <c r="BI2696">
        <v>0</v>
      </c>
      <c r="BJ2696">
        <v>0</v>
      </c>
      <c r="BK2696">
        <v>1359476</v>
      </c>
      <c r="BL2696">
        <v>0</v>
      </c>
      <c r="BM2696">
        <v>0</v>
      </c>
      <c r="BN2696">
        <v>0</v>
      </c>
      <c r="BO2696">
        <v>0</v>
      </c>
      <c r="BP2696">
        <v>0</v>
      </c>
      <c r="BQ2696">
        <v>0</v>
      </c>
      <c r="BR2696">
        <v>392393</v>
      </c>
      <c r="BS2696">
        <v>0</v>
      </c>
      <c r="BT2696">
        <v>0</v>
      </c>
      <c r="BU2696">
        <v>0</v>
      </c>
      <c r="BV2696">
        <v>0</v>
      </c>
      <c r="BW2696">
        <v>0</v>
      </c>
      <c r="BX2696">
        <v>0</v>
      </c>
      <c r="BY2696">
        <v>0</v>
      </c>
      <c r="BZ2696">
        <v>0</v>
      </c>
      <c r="CA2696">
        <v>0</v>
      </c>
      <c r="CB2696">
        <v>0</v>
      </c>
      <c r="CC2696">
        <v>0</v>
      </c>
      <c r="CD2696">
        <v>0</v>
      </c>
      <c r="CE2696">
        <v>0</v>
      </c>
      <c r="CF2696">
        <v>0</v>
      </c>
      <c r="CG2696">
        <v>0</v>
      </c>
      <c r="CH2696">
        <v>0</v>
      </c>
      <c r="CI2696">
        <v>0</v>
      </c>
      <c r="CJ2696">
        <v>0</v>
      </c>
      <c r="CK2696">
        <v>0</v>
      </c>
      <c r="CL2696">
        <v>0</v>
      </c>
      <c r="CM2696">
        <v>0</v>
      </c>
      <c r="CN2696">
        <v>0</v>
      </c>
      <c r="CO2696">
        <v>0</v>
      </c>
      <c r="CP2696">
        <v>0</v>
      </c>
      <c r="CQ2696">
        <v>503961</v>
      </c>
      <c r="CR2696">
        <v>0</v>
      </c>
      <c r="CS2696">
        <v>0</v>
      </c>
      <c r="CT2696">
        <v>0</v>
      </c>
      <c r="CU2696">
        <v>0</v>
      </c>
      <c r="CV2696">
        <v>0</v>
      </c>
      <c r="CW2696">
        <v>0</v>
      </c>
      <c r="CX2696">
        <v>0</v>
      </c>
      <c r="CY2696">
        <v>0</v>
      </c>
      <c r="CZ2696">
        <v>0</v>
      </c>
      <c r="DA2696">
        <v>0</v>
      </c>
      <c r="DB2696">
        <v>0</v>
      </c>
      <c r="DC2696">
        <v>0</v>
      </c>
      <c r="DD2696">
        <v>0</v>
      </c>
      <c r="DE2696">
        <v>0</v>
      </c>
      <c r="DF2696">
        <v>0</v>
      </c>
      <c r="DG2696">
        <v>0</v>
      </c>
      <c r="DH2696">
        <v>0</v>
      </c>
      <c r="DI2696">
        <v>0</v>
      </c>
      <c r="DJ2696">
        <v>0</v>
      </c>
      <c r="DK2696">
        <v>0</v>
      </c>
      <c r="DL2696">
        <v>104697</v>
      </c>
      <c r="DM2696">
        <v>0</v>
      </c>
      <c r="DN2696">
        <v>0</v>
      </c>
      <c r="DO2696">
        <v>659953</v>
      </c>
      <c r="DP2696">
        <v>317700</v>
      </c>
      <c r="DQ2696">
        <v>392393</v>
      </c>
      <c r="DR2696">
        <v>0</v>
      </c>
      <c r="DS2696">
        <v>0</v>
      </c>
    </row>
    <row r="2697" spans="1:123" x14ac:dyDescent="0.3">
      <c r="A2697" t="str">
        <f t="shared" si="42"/>
        <v>20161999</v>
      </c>
      <c r="B2697">
        <v>78</v>
      </c>
      <c r="C2697">
        <v>2016</v>
      </c>
      <c r="D2697">
        <v>199912</v>
      </c>
      <c r="E2697">
        <v>77</v>
      </c>
      <c r="F2697">
        <v>1299344</v>
      </c>
      <c r="G2697">
        <v>211232</v>
      </c>
      <c r="H2697">
        <v>550000</v>
      </c>
      <c r="I2697">
        <v>0</v>
      </c>
      <c r="J2697">
        <v>126000</v>
      </c>
      <c r="K2697">
        <v>85000</v>
      </c>
      <c r="L2697">
        <v>100000</v>
      </c>
      <c r="M2697">
        <v>56200</v>
      </c>
      <c r="N2697">
        <v>11500</v>
      </c>
      <c r="O2697">
        <v>25500</v>
      </c>
      <c r="P2697">
        <v>4500</v>
      </c>
      <c r="Q2697">
        <v>2000</v>
      </c>
      <c r="R2697">
        <v>0</v>
      </c>
      <c r="S2697">
        <v>8370</v>
      </c>
      <c r="T2697">
        <v>35000</v>
      </c>
      <c r="U2697">
        <v>36000</v>
      </c>
      <c r="V2697">
        <v>0</v>
      </c>
      <c r="W2697">
        <v>0</v>
      </c>
      <c r="X2697">
        <v>0</v>
      </c>
      <c r="Y2697">
        <v>0</v>
      </c>
      <c r="Z2697">
        <v>56888</v>
      </c>
      <c r="AA2697">
        <v>0</v>
      </c>
      <c r="AB2697">
        <v>210000</v>
      </c>
      <c r="AC2697">
        <v>150424</v>
      </c>
      <c r="AD2697">
        <v>77498</v>
      </c>
      <c r="AE2697">
        <v>210000</v>
      </c>
      <c r="AF2697">
        <v>17922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855259</v>
      </c>
      <c r="AO2697">
        <v>1481378</v>
      </c>
      <c r="AP2697">
        <v>227922</v>
      </c>
      <c r="AQ2697">
        <v>0</v>
      </c>
      <c r="AR2697">
        <v>20000</v>
      </c>
      <c r="AS2697">
        <v>0</v>
      </c>
      <c r="AT2697">
        <v>0</v>
      </c>
      <c r="AU2697">
        <v>200000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154007</v>
      </c>
      <c r="BE2697">
        <v>111111</v>
      </c>
      <c r="BF2697">
        <v>60000</v>
      </c>
      <c r="BG2697">
        <v>35194</v>
      </c>
      <c r="BH2697">
        <v>20000</v>
      </c>
      <c r="BI2697">
        <v>56200</v>
      </c>
      <c r="BJ2697">
        <v>0</v>
      </c>
      <c r="BK2697">
        <v>1492789</v>
      </c>
      <c r="BL2697">
        <v>0</v>
      </c>
      <c r="BM2697">
        <v>0</v>
      </c>
      <c r="BN2697">
        <v>0</v>
      </c>
      <c r="BO2697">
        <v>0</v>
      </c>
      <c r="BP2697">
        <v>0</v>
      </c>
      <c r="BQ2697">
        <v>0</v>
      </c>
      <c r="BR2697">
        <v>500000</v>
      </c>
      <c r="BS2697">
        <v>136000</v>
      </c>
      <c r="BT2697">
        <v>65000</v>
      </c>
      <c r="BU2697">
        <v>39000</v>
      </c>
      <c r="BV2697">
        <v>10000</v>
      </c>
      <c r="BW2697">
        <v>0</v>
      </c>
      <c r="BX2697">
        <v>0</v>
      </c>
      <c r="BY2697">
        <v>0</v>
      </c>
      <c r="BZ2697">
        <v>0</v>
      </c>
      <c r="CA2697">
        <v>0</v>
      </c>
      <c r="CB2697">
        <v>0</v>
      </c>
      <c r="CC2697">
        <v>0</v>
      </c>
      <c r="CD2697">
        <v>0</v>
      </c>
      <c r="CE2697">
        <v>0</v>
      </c>
      <c r="CF2697">
        <v>0</v>
      </c>
      <c r="CG2697">
        <v>25000</v>
      </c>
      <c r="CH2697">
        <v>572</v>
      </c>
      <c r="CI2697">
        <v>3000</v>
      </c>
      <c r="CJ2697">
        <v>2250</v>
      </c>
      <c r="CK2697">
        <v>900</v>
      </c>
      <c r="CL2697">
        <v>750</v>
      </c>
      <c r="CM2697">
        <v>3250</v>
      </c>
      <c r="CN2697">
        <v>15000</v>
      </c>
      <c r="CO2697">
        <v>750</v>
      </c>
      <c r="CP2697">
        <v>0</v>
      </c>
      <c r="CQ2697">
        <v>596000</v>
      </c>
      <c r="CR2697">
        <v>100000</v>
      </c>
      <c r="CS2697">
        <v>10000</v>
      </c>
      <c r="CT2697">
        <v>154000</v>
      </c>
      <c r="CU2697">
        <v>65000</v>
      </c>
      <c r="CV2697">
        <v>25000</v>
      </c>
      <c r="CW2697">
        <v>572</v>
      </c>
      <c r="CX2697">
        <v>3000</v>
      </c>
      <c r="CY2697">
        <v>2250</v>
      </c>
      <c r="CZ2697">
        <v>900</v>
      </c>
      <c r="DA2697">
        <v>750</v>
      </c>
      <c r="DB2697">
        <v>3250</v>
      </c>
      <c r="DC2697">
        <v>15000</v>
      </c>
      <c r="DD2697">
        <v>750</v>
      </c>
      <c r="DE2697">
        <v>5000</v>
      </c>
      <c r="DF2697">
        <v>56888</v>
      </c>
      <c r="DG2697">
        <v>79000</v>
      </c>
      <c r="DH2697">
        <v>0</v>
      </c>
      <c r="DI2697">
        <v>154007</v>
      </c>
      <c r="DJ2697">
        <v>161194</v>
      </c>
      <c r="DK2697">
        <v>180200</v>
      </c>
      <c r="DL2697">
        <v>90000</v>
      </c>
      <c r="DM2697">
        <v>248111</v>
      </c>
      <c r="DN2697">
        <v>20000</v>
      </c>
      <c r="DO2697">
        <v>1970872</v>
      </c>
      <c r="DP2697">
        <v>317700</v>
      </c>
      <c r="DQ2697">
        <v>1094872</v>
      </c>
      <c r="DR2697">
        <v>0</v>
      </c>
      <c r="DS2697">
        <v>0</v>
      </c>
    </row>
    <row r="2698" spans="1:123" x14ac:dyDescent="0.3">
      <c r="A2698" t="str">
        <f t="shared" si="42"/>
        <v>20172000</v>
      </c>
      <c r="B2698">
        <v>78</v>
      </c>
      <c r="C2698">
        <v>2017</v>
      </c>
      <c r="D2698">
        <v>200012</v>
      </c>
      <c r="E2698">
        <v>74</v>
      </c>
      <c r="F2698">
        <v>1548772</v>
      </c>
      <c r="G2698">
        <v>215203</v>
      </c>
      <c r="H2698">
        <v>550000</v>
      </c>
      <c r="I2698">
        <v>0</v>
      </c>
      <c r="J2698">
        <v>126000</v>
      </c>
      <c r="K2698">
        <v>85000</v>
      </c>
      <c r="L2698">
        <v>100000</v>
      </c>
      <c r="M2698">
        <v>56200</v>
      </c>
      <c r="N2698">
        <v>11500</v>
      </c>
      <c r="O2698">
        <v>25500</v>
      </c>
      <c r="P2698">
        <v>4500</v>
      </c>
      <c r="Q2698">
        <v>2000</v>
      </c>
      <c r="R2698">
        <v>0</v>
      </c>
      <c r="S2698">
        <v>8311</v>
      </c>
      <c r="T2698">
        <v>35000</v>
      </c>
      <c r="U2698">
        <v>36000</v>
      </c>
      <c r="V2698">
        <v>0</v>
      </c>
      <c r="W2698">
        <v>0</v>
      </c>
      <c r="X2698">
        <v>0</v>
      </c>
      <c r="Y2698">
        <v>0</v>
      </c>
      <c r="Z2698">
        <v>347182</v>
      </c>
      <c r="AA2698">
        <v>0</v>
      </c>
      <c r="AB2698">
        <v>0</v>
      </c>
      <c r="AC2698">
        <v>144027</v>
      </c>
      <c r="AD2698">
        <v>74202</v>
      </c>
      <c r="AE2698">
        <v>0</v>
      </c>
      <c r="AF2698">
        <v>218229</v>
      </c>
      <c r="AG2698">
        <v>0</v>
      </c>
      <c r="AH2698">
        <v>0</v>
      </c>
      <c r="AI2698">
        <v>0</v>
      </c>
      <c r="AJ2698">
        <v>31771</v>
      </c>
      <c r="AK2698">
        <v>31771</v>
      </c>
      <c r="AL2698">
        <v>0</v>
      </c>
      <c r="AM2698">
        <v>0</v>
      </c>
      <c r="AN2698">
        <v>332829</v>
      </c>
      <c r="AO2698">
        <v>1418379</v>
      </c>
      <c r="AP2698">
        <v>218229</v>
      </c>
      <c r="AQ2698">
        <v>0</v>
      </c>
      <c r="AR2698">
        <v>20000</v>
      </c>
      <c r="AS2698">
        <v>0</v>
      </c>
      <c r="AT2698">
        <v>0</v>
      </c>
      <c r="AU2698">
        <v>154007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111111</v>
      </c>
      <c r="BF2698">
        <v>35492</v>
      </c>
      <c r="BG2698">
        <v>35194</v>
      </c>
      <c r="BH2698">
        <v>20000</v>
      </c>
      <c r="BI2698">
        <v>56200</v>
      </c>
      <c r="BJ2698">
        <v>0</v>
      </c>
      <c r="BK2698">
        <v>1552618</v>
      </c>
      <c r="BL2698">
        <v>0</v>
      </c>
      <c r="BM2698">
        <v>0</v>
      </c>
      <c r="BN2698">
        <v>0</v>
      </c>
      <c r="BO2698">
        <v>0</v>
      </c>
      <c r="BP2698">
        <v>0</v>
      </c>
      <c r="BQ2698">
        <v>0</v>
      </c>
      <c r="BR2698">
        <v>34000</v>
      </c>
      <c r="BS2698">
        <v>0</v>
      </c>
      <c r="BT2698">
        <v>0</v>
      </c>
      <c r="BU2698">
        <v>0</v>
      </c>
      <c r="BV2698">
        <v>0</v>
      </c>
      <c r="BW2698">
        <v>0</v>
      </c>
      <c r="BX2698">
        <v>0</v>
      </c>
      <c r="BY2698">
        <v>0</v>
      </c>
      <c r="BZ2698">
        <v>0</v>
      </c>
      <c r="CA2698">
        <v>0</v>
      </c>
      <c r="CB2698">
        <v>0</v>
      </c>
      <c r="CC2698">
        <v>0</v>
      </c>
      <c r="CD2698">
        <v>0</v>
      </c>
      <c r="CE2698">
        <v>0</v>
      </c>
      <c r="CF2698">
        <v>0</v>
      </c>
      <c r="CG2698">
        <v>25000</v>
      </c>
      <c r="CH2698">
        <v>572</v>
      </c>
      <c r="CI2698">
        <v>3000</v>
      </c>
      <c r="CJ2698">
        <v>2250</v>
      </c>
      <c r="CK2698">
        <v>900</v>
      </c>
      <c r="CL2698">
        <v>750</v>
      </c>
      <c r="CM2698">
        <v>3250</v>
      </c>
      <c r="CN2698">
        <v>15000</v>
      </c>
      <c r="CO2698">
        <v>750</v>
      </c>
      <c r="CP2698">
        <v>0</v>
      </c>
      <c r="CQ2698">
        <v>610000</v>
      </c>
      <c r="CR2698">
        <v>100000</v>
      </c>
      <c r="CS2698">
        <v>10000</v>
      </c>
      <c r="CT2698">
        <v>154000</v>
      </c>
      <c r="CU2698">
        <v>65000</v>
      </c>
      <c r="CV2698">
        <v>50000</v>
      </c>
      <c r="CW2698">
        <v>1144</v>
      </c>
      <c r="CX2698">
        <v>6000</v>
      </c>
      <c r="CY2698">
        <v>4500</v>
      </c>
      <c r="CZ2698">
        <v>1800</v>
      </c>
      <c r="DA2698">
        <v>1500</v>
      </c>
      <c r="DB2698">
        <v>6500</v>
      </c>
      <c r="DC2698">
        <v>30000</v>
      </c>
      <c r="DD2698">
        <v>1500</v>
      </c>
      <c r="DE2698">
        <v>10000</v>
      </c>
      <c r="DF2698">
        <v>399605</v>
      </c>
      <c r="DG2698">
        <v>100000</v>
      </c>
      <c r="DH2698">
        <v>0</v>
      </c>
      <c r="DI2698">
        <v>0</v>
      </c>
      <c r="DJ2698">
        <v>192869</v>
      </c>
      <c r="DK2698">
        <v>230218</v>
      </c>
      <c r="DL2698">
        <v>125492</v>
      </c>
      <c r="DM2698">
        <v>348111</v>
      </c>
      <c r="DN2698">
        <v>40000</v>
      </c>
      <c r="DO2698">
        <v>2520009</v>
      </c>
      <c r="DP2698">
        <v>317700</v>
      </c>
      <c r="DQ2698">
        <v>568415</v>
      </c>
      <c r="DR2698">
        <v>0</v>
      </c>
      <c r="DS2698">
        <v>0</v>
      </c>
    </row>
    <row r="2699" spans="1:123" x14ac:dyDescent="0.3">
      <c r="A2699" t="str">
        <f t="shared" si="42"/>
        <v>20182001</v>
      </c>
      <c r="B2699">
        <v>78</v>
      </c>
      <c r="C2699">
        <v>2018</v>
      </c>
      <c r="D2699">
        <v>200112</v>
      </c>
      <c r="E2699">
        <v>35</v>
      </c>
      <c r="F2699">
        <v>1606321</v>
      </c>
      <c r="G2699">
        <v>186174</v>
      </c>
      <c r="H2699">
        <v>550000</v>
      </c>
      <c r="I2699">
        <v>0</v>
      </c>
      <c r="J2699">
        <v>120000</v>
      </c>
      <c r="K2699">
        <v>85000</v>
      </c>
      <c r="L2699">
        <v>130000</v>
      </c>
      <c r="M2699">
        <v>56200</v>
      </c>
      <c r="N2699">
        <v>11500</v>
      </c>
      <c r="O2699">
        <v>25500</v>
      </c>
      <c r="P2699">
        <v>4500</v>
      </c>
      <c r="Q2699">
        <v>2000</v>
      </c>
      <c r="R2699">
        <v>0</v>
      </c>
      <c r="S2699">
        <v>8252</v>
      </c>
      <c r="T2699">
        <v>35000</v>
      </c>
      <c r="U2699">
        <v>36000</v>
      </c>
      <c r="V2699">
        <v>0</v>
      </c>
      <c r="W2699">
        <v>0</v>
      </c>
      <c r="X2699">
        <v>0</v>
      </c>
      <c r="Y2699">
        <v>143125</v>
      </c>
      <c r="Z2699">
        <v>0</v>
      </c>
      <c r="AA2699">
        <v>0</v>
      </c>
      <c r="AB2699">
        <v>31771</v>
      </c>
      <c r="AC2699">
        <v>68775</v>
      </c>
      <c r="AD2699">
        <v>0</v>
      </c>
      <c r="AE2699">
        <v>31771</v>
      </c>
      <c r="AF2699">
        <v>72436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1024640</v>
      </c>
      <c r="AO2699">
        <v>677294</v>
      </c>
      <c r="AP2699">
        <v>104207</v>
      </c>
      <c r="AQ2699">
        <v>0</v>
      </c>
      <c r="AR2699">
        <v>11354</v>
      </c>
      <c r="AS2699">
        <v>3000</v>
      </c>
      <c r="AT2699">
        <v>8000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0</v>
      </c>
      <c r="BI2699">
        <v>0</v>
      </c>
      <c r="BJ2699">
        <v>0</v>
      </c>
      <c r="BK2699">
        <v>803855</v>
      </c>
      <c r="BL2699">
        <v>0</v>
      </c>
      <c r="BM2699">
        <v>0</v>
      </c>
      <c r="BN2699">
        <v>0</v>
      </c>
      <c r="BO2699">
        <v>0</v>
      </c>
      <c r="BP2699">
        <v>0</v>
      </c>
      <c r="BQ2699">
        <v>0</v>
      </c>
      <c r="BR2699">
        <v>0</v>
      </c>
      <c r="BS2699">
        <v>0</v>
      </c>
      <c r="BT2699">
        <v>0</v>
      </c>
      <c r="BU2699">
        <v>0</v>
      </c>
      <c r="BV2699">
        <v>0</v>
      </c>
      <c r="BW2699">
        <v>0</v>
      </c>
      <c r="BX2699">
        <v>0</v>
      </c>
      <c r="BY2699">
        <v>0</v>
      </c>
      <c r="BZ2699">
        <v>0</v>
      </c>
      <c r="CA2699">
        <v>0</v>
      </c>
      <c r="CB2699">
        <v>0</v>
      </c>
      <c r="CC2699">
        <v>0</v>
      </c>
      <c r="CD2699">
        <v>0</v>
      </c>
      <c r="CE2699">
        <v>0</v>
      </c>
      <c r="CF2699">
        <v>0</v>
      </c>
      <c r="CG2699">
        <v>0</v>
      </c>
      <c r="CH2699">
        <v>0</v>
      </c>
      <c r="CI2699">
        <v>0</v>
      </c>
      <c r="CJ2699">
        <v>0</v>
      </c>
      <c r="CK2699">
        <v>0</v>
      </c>
      <c r="CL2699">
        <v>0</v>
      </c>
      <c r="CM2699">
        <v>0</v>
      </c>
      <c r="CN2699">
        <v>0</v>
      </c>
      <c r="CO2699">
        <v>0</v>
      </c>
      <c r="CP2699">
        <v>0</v>
      </c>
      <c r="CQ2699">
        <v>590000</v>
      </c>
      <c r="CR2699">
        <v>100000</v>
      </c>
      <c r="CS2699">
        <v>10000</v>
      </c>
      <c r="CT2699">
        <v>154000</v>
      </c>
      <c r="CU2699">
        <v>65000</v>
      </c>
      <c r="CV2699">
        <v>50000</v>
      </c>
      <c r="CW2699">
        <v>1144</v>
      </c>
      <c r="CX2699">
        <v>6000</v>
      </c>
      <c r="CY2699">
        <v>4500</v>
      </c>
      <c r="CZ2699">
        <v>1800</v>
      </c>
      <c r="DA2699">
        <v>1500</v>
      </c>
      <c r="DB2699">
        <v>6500</v>
      </c>
      <c r="DC2699">
        <v>30000</v>
      </c>
      <c r="DD2699">
        <v>1500</v>
      </c>
      <c r="DE2699">
        <v>15000</v>
      </c>
      <c r="DF2699">
        <v>227653</v>
      </c>
      <c r="DG2699">
        <v>100000</v>
      </c>
      <c r="DH2699">
        <v>0</v>
      </c>
      <c r="DI2699">
        <v>0</v>
      </c>
      <c r="DJ2699">
        <v>189349</v>
      </c>
      <c r="DK2699">
        <v>224036</v>
      </c>
      <c r="DL2699">
        <v>125492</v>
      </c>
      <c r="DM2699">
        <v>337000</v>
      </c>
      <c r="DN2699">
        <v>40000</v>
      </c>
      <c r="DO2699">
        <v>2280474</v>
      </c>
      <c r="DP2699">
        <v>317700</v>
      </c>
      <c r="DQ2699">
        <v>-143125</v>
      </c>
      <c r="DR2699">
        <v>0</v>
      </c>
      <c r="DS2699">
        <v>0</v>
      </c>
    </row>
    <row r="2700" spans="1:123" x14ac:dyDescent="0.3">
      <c r="A2700" t="str">
        <f t="shared" si="42"/>
        <v>20192002</v>
      </c>
      <c r="B2700">
        <v>78</v>
      </c>
      <c r="C2700">
        <v>2019</v>
      </c>
      <c r="D2700">
        <v>200212</v>
      </c>
      <c r="E2700">
        <v>53</v>
      </c>
      <c r="F2700">
        <v>1836437</v>
      </c>
      <c r="G2700">
        <v>163145</v>
      </c>
      <c r="H2700">
        <v>550000</v>
      </c>
      <c r="I2700">
        <v>0</v>
      </c>
      <c r="J2700">
        <v>120000</v>
      </c>
      <c r="K2700">
        <v>85000</v>
      </c>
      <c r="L2700">
        <v>160000</v>
      </c>
      <c r="M2700">
        <v>56200</v>
      </c>
      <c r="N2700">
        <v>11500</v>
      </c>
      <c r="O2700">
        <v>25500</v>
      </c>
      <c r="P2700">
        <v>4500</v>
      </c>
      <c r="Q2700">
        <v>2000</v>
      </c>
      <c r="R2700">
        <v>0</v>
      </c>
      <c r="S2700">
        <v>8193</v>
      </c>
      <c r="T2700">
        <v>35000</v>
      </c>
      <c r="U2700">
        <v>36000</v>
      </c>
      <c r="V2700">
        <v>0</v>
      </c>
      <c r="W2700">
        <v>0</v>
      </c>
      <c r="X2700">
        <v>0</v>
      </c>
      <c r="Y2700">
        <v>8779</v>
      </c>
      <c r="Z2700">
        <v>0</v>
      </c>
      <c r="AA2700">
        <v>0</v>
      </c>
      <c r="AB2700">
        <v>0</v>
      </c>
      <c r="AC2700">
        <v>102753</v>
      </c>
      <c r="AD2700">
        <v>52938</v>
      </c>
      <c r="AE2700">
        <v>0</v>
      </c>
      <c r="AF2700">
        <v>155691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836981</v>
      </c>
      <c r="AO2700">
        <v>1011910</v>
      </c>
      <c r="AP2700">
        <v>155691</v>
      </c>
      <c r="AQ2700">
        <v>0</v>
      </c>
      <c r="AR2700">
        <v>20000</v>
      </c>
      <c r="AS2700">
        <v>3000</v>
      </c>
      <c r="AT2700">
        <v>8000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0</v>
      </c>
      <c r="BI2700">
        <v>0</v>
      </c>
      <c r="BJ2700">
        <v>0</v>
      </c>
      <c r="BK2700">
        <v>1198601</v>
      </c>
      <c r="BL2700">
        <v>0</v>
      </c>
      <c r="BM2700">
        <v>0</v>
      </c>
      <c r="BN2700">
        <v>0</v>
      </c>
      <c r="BO2700">
        <v>0</v>
      </c>
      <c r="BP2700">
        <v>0</v>
      </c>
      <c r="BQ2700">
        <v>0</v>
      </c>
      <c r="BR2700">
        <v>0</v>
      </c>
      <c r="BS2700">
        <v>0</v>
      </c>
      <c r="BT2700">
        <v>0</v>
      </c>
      <c r="BU2700">
        <v>0</v>
      </c>
      <c r="BV2700">
        <v>0</v>
      </c>
      <c r="BW2700">
        <v>0</v>
      </c>
      <c r="BX2700">
        <v>0</v>
      </c>
      <c r="BY2700">
        <v>0</v>
      </c>
      <c r="BZ2700">
        <v>0</v>
      </c>
      <c r="CA2700">
        <v>0</v>
      </c>
      <c r="CB2700">
        <v>0</v>
      </c>
      <c r="CC2700">
        <v>0</v>
      </c>
      <c r="CD2700">
        <v>0</v>
      </c>
      <c r="CE2700">
        <v>0</v>
      </c>
      <c r="CF2700">
        <v>0</v>
      </c>
      <c r="CG2700">
        <v>0</v>
      </c>
      <c r="CH2700">
        <v>0</v>
      </c>
      <c r="CI2700">
        <v>0</v>
      </c>
      <c r="CJ2700">
        <v>0</v>
      </c>
      <c r="CK2700">
        <v>0</v>
      </c>
      <c r="CL2700">
        <v>0</v>
      </c>
      <c r="CM2700">
        <v>0</v>
      </c>
      <c r="CN2700">
        <v>0</v>
      </c>
      <c r="CO2700">
        <v>0</v>
      </c>
      <c r="CP2700">
        <v>0</v>
      </c>
      <c r="CQ2700">
        <v>570000</v>
      </c>
      <c r="CR2700">
        <v>100000</v>
      </c>
      <c r="CS2700">
        <v>10000</v>
      </c>
      <c r="CT2700">
        <v>154000</v>
      </c>
      <c r="CU2700">
        <v>65000</v>
      </c>
      <c r="CV2700">
        <v>50000</v>
      </c>
      <c r="CW2700">
        <v>1144</v>
      </c>
      <c r="CX2700">
        <v>6000</v>
      </c>
      <c r="CY2700">
        <v>4500</v>
      </c>
      <c r="CZ2700">
        <v>1800</v>
      </c>
      <c r="DA2700">
        <v>1500</v>
      </c>
      <c r="DB2700">
        <v>6500</v>
      </c>
      <c r="DC2700">
        <v>30000</v>
      </c>
      <c r="DD2700">
        <v>1500</v>
      </c>
      <c r="DE2700">
        <v>20000</v>
      </c>
      <c r="DF2700">
        <v>212045</v>
      </c>
      <c r="DG2700">
        <v>100000</v>
      </c>
      <c r="DH2700">
        <v>0</v>
      </c>
      <c r="DI2700">
        <v>0</v>
      </c>
      <c r="DJ2700">
        <v>189349</v>
      </c>
      <c r="DK2700">
        <v>224036</v>
      </c>
      <c r="DL2700">
        <v>125492</v>
      </c>
      <c r="DM2700">
        <v>337000</v>
      </c>
      <c r="DN2700">
        <v>40000</v>
      </c>
      <c r="DO2700">
        <v>2249866</v>
      </c>
      <c r="DP2700">
        <v>317700</v>
      </c>
      <c r="DQ2700">
        <v>-8779</v>
      </c>
      <c r="DR2700">
        <v>0</v>
      </c>
      <c r="DS2700">
        <v>0</v>
      </c>
    </row>
    <row r="2701" spans="1:123" x14ac:dyDescent="0.3">
      <c r="A2701" t="str">
        <f t="shared" si="42"/>
        <v>20202003</v>
      </c>
      <c r="B2701">
        <v>78</v>
      </c>
      <c r="C2701">
        <v>2020</v>
      </c>
      <c r="D2701">
        <v>200312</v>
      </c>
      <c r="E2701">
        <v>50</v>
      </c>
      <c r="F2701">
        <v>1833357</v>
      </c>
      <c r="G2701">
        <v>163116</v>
      </c>
      <c r="H2701">
        <v>550000</v>
      </c>
      <c r="I2701">
        <v>0</v>
      </c>
      <c r="J2701">
        <v>90000</v>
      </c>
      <c r="K2701">
        <v>85000</v>
      </c>
      <c r="L2701">
        <v>192500</v>
      </c>
      <c r="M2701">
        <v>56200</v>
      </c>
      <c r="N2701">
        <v>11500</v>
      </c>
      <c r="O2701">
        <v>25500</v>
      </c>
      <c r="P2701">
        <v>4500</v>
      </c>
      <c r="Q2701">
        <v>2000</v>
      </c>
      <c r="R2701">
        <v>0</v>
      </c>
      <c r="S2701">
        <v>8134</v>
      </c>
      <c r="T2701">
        <v>35000</v>
      </c>
      <c r="U2701">
        <v>36000</v>
      </c>
      <c r="V2701">
        <v>0</v>
      </c>
      <c r="W2701">
        <v>0</v>
      </c>
      <c r="X2701">
        <v>0</v>
      </c>
      <c r="Y2701">
        <v>53145</v>
      </c>
      <c r="Z2701">
        <v>0</v>
      </c>
      <c r="AA2701">
        <v>0</v>
      </c>
      <c r="AB2701">
        <v>0</v>
      </c>
      <c r="AC2701">
        <v>97684</v>
      </c>
      <c r="AD2701">
        <v>50327</v>
      </c>
      <c r="AE2701">
        <v>0</v>
      </c>
      <c r="AF2701">
        <v>148011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891468</v>
      </c>
      <c r="AO2701">
        <v>961994</v>
      </c>
      <c r="AP2701">
        <v>148011</v>
      </c>
      <c r="AQ2701">
        <v>0</v>
      </c>
      <c r="AR2701">
        <v>20000</v>
      </c>
      <c r="AS2701">
        <v>3000</v>
      </c>
      <c r="AT2701">
        <v>8000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0</v>
      </c>
      <c r="BI2701">
        <v>0</v>
      </c>
      <c r="BJ2701">
        <v>0</v>
      </c>
      <c r="BK2701">
        <v>1141005</v>
      </c>
      <c r="BL2701">
        <v>0</v>
      </c>
      <c r="BM2701">
        <v>0</v>
      </c>
      <c r="BN2701">
        <v>0</v>
      </c>
      <c r="BO2701">
        <v>0</v>
      </c>
      <c r="BP2701">
        <v>0</v>
      </c>
      <c r="BQ2701">
        <v>0</v>
      </c>
      <c r="BR2701">
        <v>0</v>
      </c>
      <c r="BS2701">
        <v>0</v>
      </c>
      <c r="BT2701">
        <v>0</v>
      </c>
      <c r="BU2701">
        <v>0</v>
      </c>
      <c r="BV2701">
        <v>0</v>
      </c>
      <c r="BW2701">
        <v>0</v>
      </c>
      <c r="BX2701">
        <v>0</v>
      </c>
      <c r="BY2701">
        <v>0</v>
      </c>
      <c r="BZ2701">
        <v>0</v>
      </c>
      <c r="CA2701">
        <v>0</v>
      </c>
      <c r="CB2701">
        <v>0</v>
      </c>
      <c r="CC2701">
        <v>0</v>
      </c>
      <c r="CD2701">
        <v>0</v>
      </c>
      <c r="CE2701">
        <v>0</v>
      </c>
      <c r="CF2701">
        <v>0</v>
      </c>
      <c r="CG2701">
        <v>0</v>
      </c>
      <c r="CH2701">
        <v>0</v>
      </c>
      <c r="CI2701">
        <v>0</v>
      </c>
      <c r="CJ2701">
        <v>0</v>
      </c>
      <c r="CK2701">
        <v>0</v>
      </c>
      <c r="CL2701">
        <v>0</v>
      </c>
      <c r="CM2701">
        <v>0</v>
      </c>
      <c r="CN2701">
        <v>0</v>
      </c>
      <c r="CO2701">
        <v>0</v>
      </c>
      <c r="CP2701">
        <v>0</v>
      </c>
      <c r="CQ2701">
        <v>550000</v>
      </c>
      <c r="CR2701">
        <v>100000</v>
      </c>
      <c r="CS2701">
        <v>10000</v>
      </c>
      <c r="CT2701">
        <v>154000</v>
      </c>
      <c r="CU2701">
        <v>65000</v>
      </c>
      <c r="CV2701">
        <v>50000</v>
      </c>
      <c r="CW2701">
        <v>1144</v>
      </c>
      <c r="CX2701">
        <v>6000</v>
      </c>
      <c r="CY2701">
        <v>4500</v>
      </c>
      <c r="CZ2701">
        <v>1800</v>
      </c>
      <c r="DA2701">
        <v>1500</v>
      </c>
      <c r="DB2701">
        <v>6500</v>
      </c>
      <c r="DC2701">
        <v>30000</v>
      </c>
      <c r="DD2701">
        <v>1500</v>
      </c>
      <c r="DE2701">
        <v>25000</v>
      </c>
      <c r="DF2701">
        <v>152538</v>
      </c>
      <c r="DG2701">
        <v>100000</v>
      </c>
      <c r="DH2701">
        <v>0</v>
      </c>
      <c r="DI2701">
        <v>0</v>
      </c>
      <c r="DJ2701">
        <v>189349</v>
      </c>
      <c r="DK2701">
        <v>224036</v>
      </c>
      <c r="DL2701">
        <v>125492</v>
      </c>
      <c r="DM2701">
        <v>337000</v>
      </c>
      <c r="DN2701">
        <v>40000</v>
      </c>
      <c r="DO2701">
        <v>2175360</v>
      </c>
      <c r="DP2701">
        <v>317700</v>
      </c>
      <c r="DQ2701">
        <v>-53145</v>
      </c>
      <c r="DR2701">
        <v>0</v>
      </c>
      <c r="DS2701">
        <v>0</v>
      </c>
    </row>
    <row r="2702" spans="1:123" x14ac:dyDescent="0.3">
      <c r="A2702" t="str">
        <f t="shared" si="42"/>
        <v>20212004</v>
      </c>
      <c r="B2702">
        <v>78</v>
      </c>
      <c r="C2702">
        <v>2021</v>
      </c>
      <c r="D2702">
        <v>200412</v>
      </c>
      <c r="E2702">
        <v>36</v>
      </c>
      <c r="F2702">
        <v>1766161</v>
      </c>
      <c r="G2702">
        <v>163116</v>
      </c>
      <c r="H2702">
        <v>550000</v>
      </c>
      <c r="I2702">
        <v>0</v>
      </c>
      <c r="J2702">
        <v>120000</v>
      </c>
      <c r="K2702">
        <v>85000</v>
      </c>
      <c r="L2702">
        <v>205000</v>
      </c>
      <c r="M2702">
        <v>56200</v>
      </c>
      <c r="N2702">
        <v>11500</v>
      </c>
      <c r="O2702">
        <v>25500</v>
      </c>
      <c r="P2702">
        <v>4500</v>
      </c>
      <c r="Q2702">
        <v>2000</v>
      </c>
      <c r="R2702">
        <v>0</v>
      </c>
      <c r="S2702">
        <v>7945</v>
      </c>
      <c r="T2702">
        <v>35000</v>
      </c>
      <c r="U2702">
        <v>36000</v>
      </c>
      <c r="V2702">
        <v>0</v>
      </c>
      <c r="W2702">
        <v>0</v>
      </c>
      <c r="X2702">
        <v>25000</v>
      </c>
      <c r="Y2702">
        <v>147962</v>
      </c>
      <c r="Z2702">
        <v>0</v>
      </c>
      <c r="AA2702">
        <v>0</v>
      </c>
      <c r="AB2702">
        <v>0</v>
      </c>
      <c r="AC2702">
        <v>69901</v>
      </c>
      <c r="AD2702">
        <v>0</v>
      </c>
      <c r="AE2702">
        <v>0</v>
      </c>
      <c r="AF2702">
        <v>105914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1095693</v>
      </c>
      <c r="AO2702">
        <v>688388</v>
      </c>
      <c r="AP2702">
        <v>105914</v>
      </c>
      <c r="AQ2702">
        <v>0</v>
      </c>
      <c r="AR2702">
        <v>11949</v>
      </c>
      <c r="AS2702">
        <v>3000</v>
      </c>
      <c r="AT2702">
        <v>8000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0</v>
      </c>
      <c r="BI2702">
        <v>0</v>
      </c>
      <c r="BJ2702">
        <v>0</v>
      </c>
      <c r="BK2702">
        <v>817251</v>
      </c>
      <c r="BL2702">
        <v>0</v>
      </c>
      <c r="BM2702">
        <v>52332</v>
      </c>
      <c r="BN2702">
        <v>0</v>
      </c>
      <c r="BO2702">
        <v>0</v>
      </c>
      <c r="BP2702">
        <v>0</v>
      </c>
      <c r="BQ2702">
        <v>0</v>
      </c>
      <c r="BR2702">
        <v>0</v>
      </c>
      <c r="BS2702">
        <v>0</v>
      </c>
      <c r="BT2702">
        <v>0</v>
      </c>
      <c r="BU2702">
        <v>0</v>
      </c>
      <c r="BV2702">
        <v>0</v>
      </c>
      <c r="BW2702">
        <v>0</v>
      </c>
      <c r="BX2702">
        <v>0</v>
      </c>
      <c r="BY2702">
        <v>0</v>
      </c>
      <c r="BZ2702">
        <v>0</v>
      </c>
      <c r="CA2702">
        <v>0</v>
      </c>
      <c r="CB2702">
        <v>0</v>
      </c>
      <c r="CC2702">
        <v>0</v>
      </c>
      <c r="CD2702">
        <v>0</v>
      </c>
      <c r="CE2702">
        <v>0</v>
      </c>
      <c r="CF2702">
        <v>0</v>
      </c>
      <c r="CG2702">
        <v>0</v>
      </c>
      <c r="CH2702">
        <v>0</v>
      </c>
      <c r="CI2702">
        <v>0</v>
      </c>
      <c r="CJ2702">
        <v>0</v>
      </c>
      <c r="CK2702">
        <v>0</v>
      </c>
      <c r="CL2702">
        <v>0</v>
      </c>
      <c r="CM2702">
        <v>0</v>
      </c>
      <c r="CN2702">
        <v>0</v>
      </c>
      <c r="CO2702">
        <v>0</v>
      </c>
      <c r="CP2702">
        <v>0</v>
      </c>
      <c r="CQ2702">
        <v>477668</v>
      </c>
      <c r="CR2702">
        <v>100000</v>
      </c>
      <c r="CS2702">
        <v>10000</v>
      </c>
      <c r="CT2702">
        <v>154000</v>
      </c>
      <c r="CU2702">
        <v>65000</v>
      </c>
      <c r="CV2702">
        <v>50000</v>
      </c>
      <c r="CW2702">
        <v>1144</v>
      </c>
      <c r="CX2702">
        <v>6000</v>
      </c>
      <c r="CY2702">
        <v>4500</v>
      </c>
      <c r="CZ2702">
        <v>1800</v>
      </c>
      <c r="DA2702">
        <v>1500</v>
      </c>
      <c r="DB2702">
        <v>6500</v>
      </c>
      <c r="DC2702">
        <v>30000</v>
      </c>
      <c r="DD2702">
        <v>1500</v>
      </c>
      <c r="DE2702">
        <v>30000</v>
      </c>
      <c r="DF2702">
        <v>0</v>
      </c>
      <c r="DG2702">
        <v>75000</v>
      </c>
      <c r="DH2702">
        <v>0</v>
      </c>
      <c r="DI2702">
        <v>0</v>
      </c>
      <c r="DJ2702">
        <v>189349</v>
      </c>
      <c r="DK2702">
        <v>224036</v>
      </c>
      <c r="DL2702">
        <v>125492</v>
      </c>
      <c r="DM2702">
        <v>337000</v>
      </c>
      <c r="DN2702">
        <v>40000</v>
      </c>
      <c r="DO2702">
        <v>1930488</v>
      </c>
      <c r="DP2702">
        <v>317700</v>
      </c>
      <c r="DQ2702">
        <v>-225295</v>
      </c>
      <c r="DR2702">
        <v>0</v>
      </c>
      <c r="DS2702">
        <v>0</v>
      </c>
    </row>
    <row r="2703" spans="1:123" x14ac:dyDescent="0.3">
      <c r="A2703" t="str">
        <f t="shared" si="42"/>
        <v>20222005</v>
      </c>
      <c r="B2703">
        <v>78</v>
      </c>
      <c r="C2703">
        <v>2022</v>
      </c>
      <c r="D2703">
        <v>200512</v>
      </c>
      <c r="E2703">
        <v>55</v>
      </c>
      <c r="F2703">
        <v>1490875</v>
      </c>
      <c r="G2703">
        <v>163115</v>
      </c>
      <c r="H2703">
        <v>550000</v>
      </c>
      <c r="I2703">
        <v>0</v>
      </c>
      <c r="J2703">
        <v>120000</v>
      </c>
      <c r="K2703">
        <v>85000</v>
      </c>
      <c r="L2703">
        <v>202500</v>
      </c>
      <c r="M2703">
        <v>56200</v>
      </c>
      <c r="N2703">
        <v>11500</v>
      </c>
      <c r="O2703">
        <v>25500</v>
      </c>
      <c r="P2703">
        <v>4500</v>
      </c>
      <c r="Q2703">
        <v>2000</v>
      </c>
      <c r="R2703">
        <v>0</v>
      </c>
      <c r="S2703">
        <v>7757</v>
      </c>
      <c r="T2703">
        <v>35000</v>
      </c>
      <c r="U2703">
        <v>36000</v>
      </c>
      <c r="V2703">
        <v>0</v>
      </c>
      <c r="W2703">
        <v>0</v>
      </c>
      <c r="X2703">
        <v>0</v>
      </c>
      <c r="Y2703">
        <v>0</v>
      </c>
      <c r="Z2703">
        <v>244303</v>
      </c>
      <c r="AA2703">
        <v>0</v>
      </c>
      <c r="AB2703">
        <v>0</v>
      </c>
      <c r="AC2703">
        <v>106098</v>
      </c>
      <c r="AD2703">
        <v>54662</v>
      </c>
      <c r="AE2703">
        <v>0</v>
      </c>
      <c r="AF2703">
        <v>160760</v>
      </c>
      <c r="AG2703">
        <v>0</v>
      </c>
      <c r="AH2703">
        <v>0</v>
      </c>
      <c r="AI2703">
        <v>0</v>
      </c>
      <c r="AJ2703">
        <v>15189</v>
      </c>
      <c r="AK2703">
        <v>15189</v>
      </c>
      <c r="AL2703">
        <v>0</v>
      </c>
      <c r="AM2703">
        <v>0</v>
      </c>
      <c r="AN2703">
        <v>605706</v>
      </c>
      <c r="AO2703">
        <v>1044857</v>
      </c>
      <c r="AP2703">
        <v>160760</v>
      </c>
      <c r="AQ2703">
        <v>0</v>
      </c>
      <c r="AR2703">
        <v>20000</v>
      </c>
      <c r="AS2703">
        <v>3000</v>
      </c>
      <c r="AT2703">
        <v>8000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0</v>
      </c>
      <c r="BI2703">
        <v>0</v>
      </c>
      <c r="BJ2703">
        <v>0</v>
      </c>
      <c r="BK2703">
        <v>1236617</v>
      </c>
      <c r="BL2703">
        <v>0</v>
      </c>
      <c r="BM2703">
        <v>0</v>
      </c>
      <c r="BN2703">
        <v>0</v>
      </c>
      <c r="BO2703">
        <v>0</v>
      </c>
      <c r="BP2703">
        <v>0</v>
      </c>
      <c r="BQ2703">
        <v>0</v>
      </c>
      <c r="BR2703">
        <v>152332</v>
      </c>
      <c r="BS2703">
        <v>0</v>
      </c>
      <c r="BT2703">
        <v>0</v>
      </c>
      <c r="BU2703">
        <v>0</v>
      </c>
      <c r="BV2703">
        <v>0</v>
      </c>
      <c r="BW2703">
        <v>0</v>
      </c>
      <c r="BX2703">
        <v>0</v>
      </c>
      <c r="BY2703">
        <v>0</v>
      </c>
      <c r="BZ2703">
        <v>0</v>
      </c>
      <c r="CA2703">
        <v>0</v>
      </c>
      <c r="CB2703">
        <v>0</v>
      </c>
      <c r="CC2703">
        <v>0</v>
      </c>
      <c r="CD2703">
        <v>0</v>
      </c>
      <c r="CE2703">
        <v>0</v>
      </c>
      <c r="CF2703">
        <v>0</v>
      </c>
      <c r="CG2703">
        <v>0</v>
      </c>
      <c r="CH2703">
        <v>0</v>
      </c>
      <c r="CI2703">
        <v>0</v>
      </c>
      <c r="CJ2703">
        <v>0</v>
      </c>
      <c r="CK2703">
        <v>0</v>
      </c>
      <c r="CL2703">
        <v>0</v>
      </c>
      <c r="CM2703">
        <v>0</v>
      </c>
      <c r="CN2703">
        <v>0</v>
      </c>
      <c r="CO2703">
        <v>0</v>
      </c>
      <c r="CP2703">
        <v>0</v>
      </c>
      <c r="CQ2703">
        <v>610000</v>
      </c>
      <c r="CR2703">
        <v>100000</v>
      </c>
      <c r="CS2703">
        <v>10000</v>
      </c>
      <c r="CT2703">
        <v>154000</v>
      </c>
      <c r="CU2703">
        <v>65000</v>
      </c>
      <c r="CV2703">
        <v>50000</v>
      </c>
      <c r="CW2703">
        <v>1144</v>
      </c>
      <c r="CX2703">
        <v>6000</v>
      </c>
      <c r="CY2703">
        <v>4500</v>
      </c>
      <c r="CZ2703">
        <v>1800</v>
      </c>
      <c r="DA2703">
        <v>1500</v>
      </c>
      <c r="DB2703">
        <v>6500</v>
      </c>
      <c r="DC2703">
        <v>30000</v>
      </c>
      <c r="DD2703">
        <v>1500</v>
      </c>
      <c r="DE2703">
        <v>35000</v>
      </c>
      <c r="DF2703">
        <v>244303</v>
      </c>
      <c r="DG2703">
        <v>75000</v>
      </c>
      <c r="DH2703">
        <v>0</v>
      </c>
      <c r="DI2703">
        <v>0</v>
      </c>
      <c r="DJ2703">
        <v>189349</v>
      </c>
      <c r="DK2703">
        <v>224036</v>
      </c>
      <c r="DL2703">
        <v>125492</v>
      </c>
      <c r="DM2703">
        <v>337000</v>
      </c>
      <c r="DN2703">
        <v>40000</v>
      </c>
      <c r="DO2703">
        <v>2327312</v>
      </c>
      <c r="DP2703">
        <v>317700</v>
      </c>
      <c r="DQ2703">
        <v>411824</v>
      </c>
      <c r="DR2703">
        <v>0</v>
      </c>
      <c r="DS2703">
        <v>0</v>
      </c>
    </row>
    <row r="2704" spans="1:123" x14ac:dyDescent="0.3">
      <c r="A2704" t="str">
        <f t="shared" si="42"/>
        <v>20232006</v>
      </c>
      <c r="B2704">
        <v>78</v>
      </c>
      <c r="C2704">
        <v>2023</v>
      </c>
      <c r="D2704">
        <v>200612</v>
      </c>
      <c r="E2704">
        <v>69</v>
      </c>
      <c r="F2704">
        <v>1716254</v>
      </c>
      <c r="G2704">
        <v>163115</v>
      </c>
      <c r="H2704">
        <v>550000</v>
      </c>
      <c r="I2704">
        <v>0</v>
      </c>
      <c r="J2704">
        <v>120000</v>
      </c>
      <c r="K2704">
        <v>85000</v>
      </c>
      <c r="L2704">
        <v>200000</v>
      </c>
      <c r="M2704">
        <v>56200</v>
      </c>
      <c r="N2704">
        <v>11500</v>
      </c>
      <c r="O2704">
        <v>25500</v>
      </c>
      <c r="P2704">
        <v>4500</v>
      </c>
      <c r="Q2704">
        <v>2000</v>
      </c>
      <c r="R2704">
        <v>0</v>
      </c>
      <c r="S2704">
        <v>7568</v>
      </c>
      <c r="T2704">
        <v>35000</v>
      </c>
      <c r="U2704">
        <v>36000</v>
      </c>
      <c r="V2704">
        <v>0</v>
      </c>
      <c r="W2704">
        <v>0</v>
      </c>
      <c r="X2704">
        <v>0</v>
      </c>
      <c r="Y2704">
        <v>0</v>
      </c>
      <c r="Z2704">
        <v>377646</v>
      </c>
      <c r="AA2704">
        <v>0</v>
      </c>
      <c r="AB2704">
        <v>15189</v>
      </c>
      <c r="AC2704">
        <v>134200</v>
      </c>
      <c r="AD2704">
        <v>69140</v>
      </c>
      <c r="AE2704">
        <v>15189</v>
      </c>
      <c r="AF2704">
        <v>188151</v>
      </c>
      <c r="AG2704">
        <v>0</v>
      </c>
      <c r="AH2704">
        <v>0</v>
      </c>
      <c r="AI2704">
        <v>0</v>
      </c>
      <c r="AJ2704">
        <v>61849</v>
      </c>
      <c r="AK2704">
        <v>61849</v>
      </c>
      <c r="AL2704">
        <v>0</v>
      </c>
      <c r="AM2704">
        <v>0</v>
      </c>
      <c r="AN2704">
        <v>395622</v>
      </c>
      <c r="AO2704">
        <v>1321604</v>
      </c>
      <c r="AP2704">
        <v>203340</v>
      </c>
      <c r="AQ2704">
        <v>0</v>
      </c>
      <c r="AR2704">
        <v>20000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0</v>
      </c>
      <c r="BI2704">
        <v>0</v>
      </c>
      <c r="BJ2704">
        <v>0</v>
      </c>
      <c r="BK2704">
        <v>1544944</v>
      </c>
      <c r="BL2704">
        <v>0</v>
      </c>
      <c r="BM2704">
        <v>0</v>
      </c>
      <c r="BN2704">
        <v>0</v>
      </c>
      <c r="BO2704">
        <v>0</v>
      </c>
      <c r="BP2704">
        <v>0</v>
      </c>
      <c r="BQ2704">
        <v>0</v>
      </c>
      <c r="BR2704">
        <v>20000</v>
      </c>
      <c r="BS2704">
        <v>0</v>
      </c>
      <c r="BT2704">
        <v>0</v>
      </c>
      <c r="BU2704">
        <v>0</v>
      </c>
      <c r="BV2704">
        <v>0</v>
      </c>
      <c r="BW2704">
        <v>0</v>
      </c>
      <c r="BX2704">
        <v>0</v>
      </c>
      <c r="BY2704">
        <v>0</v>
      </c>
      <c r="BZ2704">
        <v>0</v>
      </c>
      <c r="CA2704">
        <v>0</v>
      </c>
      <c r="CB2704">
        <v>0</v>
      </c>
      <c r="CC2704">
        <v>0</v>
      </c>
      <c r="CD2704">
        <v>0</v>
      </c>
      <c r="CE2704">
        <v>0</v>
      </c>
      <c r="CF2704">
        <v>0</v>
      </c>
      <c r="CG2704">
        <v>1784</v>
      </c>
      <c r="CH2704">
        <v>53</v>
      </c>
      <c r="CI2704">
        <v>277</v>
      </c>
      <c r="CJ2704">
        <v>208</v>
      </c>
      <c r="CK2704">
        <v>83</v>
      </c>
      <c r="CL2704">
        <v>69</v>
      </c>
      <c r="CM2704">
        <v>299</v>
      </c>
      <c r="CN2704">
        <v>2354</v>
      </c>
      <c r="CO2704">
        <v>69</v>
      </c>
      <c r="CP2704">
        <v>0</v>
      </c>
      <c r="CQ2704">
        <v>610000</v>
      </c>
      <c r="CR2704">
        <v>100000</v>
      </c>
      <c r="CS2704">
        <v>10000</v>
      </c>
      <c r="CT2704">
        <v>154000</v>
      </c>
      <c r="CU2704">
        <v>65000</v>
      </c>
      <c r="CV2704">
        <v>51784</v>
      </c>
      <c r="CW2704">
        <v>1197</v>
      </c>
      <c r="CX2704">
        <v>6277</v>
      </c>
      <c r="CY2704">
        <v>4708</v>
      </c>
      <c r="CZ2704">
        <v>1883</v>
      </c>
      <c r="DA2704">
        <v>1569</v>
      </c>
      <c r="DB2704">
        <v>6799</v>
      </c>
      <c r="DC2704">
        <v>32354</v>
      </c>
      <c r="DD2704">
        <v>1569</v>
      </c>
      <c r="DE2704">
        <v>40000</v>
      </c>
      <c r="DF2704">
        <v>602771</v>
      </c>
      <c r="DG2704">
        <v>75000</v>
      </c>
      <c r="DH2704">
        <v>0</v>
      </c>
      <c r="DI2704">
        <v>0</v>
      </c>
      <c r="DJ2704">
        <v>189349</v>
      </c>
      <c r="DK2704">
        <v>224036</v>
      </c>
      <c r="DL2704">
        <v>125492</v>
      </c>
      <c r="DM2704">
        <v>337000</v>
      </c>
      <c r="DN2704">
        <v>40000</v>
      </c>
      <c r="DO2704">
        <v>2742638</v>
      </c>
      <c r="DP2704">
        <v>317700</v>
      </c>
      <c r="DQ2704">
        <v>464692</v>
      </c>
      <c r="DR2704">
        <v>0</v>
      </c>
      <c r="DS2704">
        <v>0</v>
      </c>
    </row>
    <row r="2705" spans="1:123" x14ac:dyDescent="0.3">
      <c r="A2705" t="str">
        <f t="shared" si="42"/>
        <v>20242007</v>
      </c>
      <c r="B2705">
        <v>78</v>
      </c>
      <c r="C2705">
        <v>2024</v>
      </c>
      <c r="D2705">
        <v>200712</v>
      </c>
      <c r="E2705">
        <v>33</v>
      </c>
      <c r="F2705">
        <v>1899189</v>
      </c>
      <c r="G2705">
        <v>163114</v>
      </c>
      <c r="H2705">
        <v>550000</v>
      </c>
      <c r="I2705">
        <v>0</v>
      </c>
      <c r="J2705">
        <v>120000</v>
      </c>
      <c r="K2705">
        <v>85000</v>
      </c>
      <c r="L2705">
        <v>200000</v>
      </c>
      <c r="M2705">
        <v>56200</v>
      </c>
      <c r="N2705">
        <v>11500</v>
      </c>
      <c r="O2705">
        <v>25500</v>
      </c>
      <c r="P2705">
        <v>4500</v>
      </c>
      <c r="Q2705">
        <v>2000</v>
      </c>
      <c r="R2705">
        <v>0</v>
      </c>
      <c r="S2705">
        <v>7380</v>
      </c>
      <c r="T2705">
        <v>35000</v>
      </c>
      <c r="U2705">
        <v>36000</v>
      </c>
      <c r="V2705">
        <v>0</v>
      </c>
      <c r="W2705">
        <v>0</v>
      </c>
      <c r="X2705">
        <v>0</v>
      </c>
      <c r="Y2705">
        <v>191920</v>
      </c>
      <c r="Z2705">
        <v>0</v>
      </c>
      <c r="AA2705">
        <v>0</v>
      </c>
      <c r="AB2705">
        <v>61849</v>
      </c>
      <c r="AC2705">
        <v>63111</v>
      </c>
      <c r="AD2705">
        <v>0</v>
      </c>
      <c r="AE2705">
        <v>61849</v>
      </c>
      <c r="AF2705">
        <v>33776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1181224</v>
      </c>
      <c r="AO2705">
        <v>621519</v>
      </c>
      <c r="AP2705">
        <v>95626</v>
      </c>
      <c r="AQ2705">
        <v>0</v>
      </c>
      <c r="AR2705">
        <v>8360</v>
      </c>
      <c r="AS2705">
        <v>3000</v>
      </c>
      <c r="AT2705">
        <v>8000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0</v>
      </c>
      <c r="BI2705">
        <v>0</v>
      </c>
      <c r="BJ2705">
        <v>0</v>
      </c>
      <c r="BK2705">
        <v>736505</v>
      </c>
      <c r="BL2705">
        <v>0</v>
      </c>
      <c r="BM2705">
        <v>180574</v>
      </c>
      <c r="BN2705">
        <v>0</v>
      </c>
      <c r="BO2705">
        <v>0</v>
      </c>
      <c r="BP2705">
        <v>0</v>
      </c>
      <c r="BQ2705">
        <v>0</v>
      </c>
      <c r="BR2705">
        <v>0</v>
      </c>
      <c r="BS2705">
        <v>0</v>
      </c>
      <c r="BT2705">
        <v>0</v>
      </c>
      <c r="BU2705">
        <v>0</v>
      </c>
      <c r="BV2705">
        <v>0</v>
      </c>
      <c r="BW2705">
        <v>0</v>
      </c>
      <c r="BX2705">
        <v>0</v>
      </c>
      <c r="BY2705">
        <v>0</v>
      </c>
      <c r="BZ2705">
        <v>0</v>
      </c>
      <c r="CA2705">
        <v>0</v>
      </c>
      <c r="CB2705">
        <v>0</v>
      </c>
      <c r="CC2705">
        <v>0</v>
      </c>
      <c r="CD2705">
        <v>0</v>
      </c>
      <c r="CE2705">
        <v>0</v>
      </c>
      <c r="CF2705">
        <v>0</v>
      </c>
      <c r="CG2705">
        <v>0</v>
      </c>
      <c r="CH2705">
        <v>0</v>
      </c>
      <c r="CI2705">
        <v>0</v>
      </c>
      <c r="CJ2705">
        <v>0</v>
      </c>
      <c r="CK2705">
        <v>0</v>
      </c>
      <c r="CL2705">
        <v>0</v>
      </c>
      <c r="CM2705">
        <v>0</v>
      </c>
      <c r="CN2705">
        <v>0</v>
      </c>
      <c r="CO2705">
        <v>0</v>
      </c>
      <c r="CP2705">
        <v>0</v>
      </c>
      <c r="CQ2705">
        <v>409426</v>
      </c>
      <c r="CR2705">
        <v>100000</v>
      </c>
      <c r="CS2705">
        <v>10000</v>
      </c>
      <c r="CT2705">
        <v>154000</v>
      </c>
      <c r="CU2705">
        <v>65000</v>
      </c>
      <c r="CV2705">
        <v>51784</v>
      </c>
      <c r="CW2705">
        <v>1197</v>
      </c>
      <c r="CX2705">
        <v>6277</v>
      </c>
      <c r="CY2705">
        <v>4708</v>
      </c>
      <c r="CZ2705">
        <v>1883</v>
      </c>
      <c r="DA2705">
        <v>1569</v>
      </c>
      <c r="DB2705">
        <v>6799</v>
      </c>
      <c r="DC2705">
        <v>32354</v>
      </c>
      <c r="DD2705">
        <v>1569</v>
      </c>
      <c r="DE2705">
        <v>45000</v>
      </c>
      <c r="DF2705">
        <v>374452</v>
      </c>
      <c r="DG2705">
        <v>75000</v>
      </c>
      <c r="DH2705">
        <v>0</v>
      </c>
      <c r="DI2705">
        <v>0</v>
      </c>
      <c r="DJ2705">
        <v>189349</v>
      </c>
      <c r="DK2705">
        <v>224036</v>
      </c>
      <c r="DL2705">
        <v>125492</v>
      </c>
      <c r="DM2705">
        <v>337000</v>
      </c>
      <c r="DN2705">
        <v>40000</v>
      </c>
      <c r="DO2705">
        <v>2256895</v>
      </c>
      <c r="DP2705">
        <v>317700</v>
      </c>
      <c r="DQ2705">
        <v>-372494</v>
      </c>
      <c r="DR2705">
        <v>0</v>
      </c>
      <c r="DS2705">
        <v>0</v>
      </c>
    </row>
    <row r="2706" spans="1:123" x14ac:dyDescent="0.3">
      <c r="A2706" t="str">
        <f t="shared" si="42"/>
        <v>20252008</v>
      </c>
      <c r="B2706">
        <v>78</v>
      </c>
      <c r="C2706">
        <v>2025</v>
      </c>
      <c r="D2706">
        <v>200812</v>
      </c>
      <c r="E2706">
        <v>32</v>
      </c>
      <c r="F2706">
        <v>2058498</v>
      </c>
      <c r="G2706">
        <v>163114</v>
      </c>
      <c r="H2706">
        <v>550000</v>
      </c>
      <c r="I2706">
        <v>0</v>
      </c>
      <c r="J2706">
        <v>120000</v>
      </c>
      <c r="K2706">
        <v>85000</v>
      </c>
      <c r="L2706">
        <v>200000</v>
      </c>
      <c r="M2706">
        <v>56200</v>
      </c>
      <c r="N2706">
        <v>11500</v>
      </c>
      <c r="O2706">
        <v>25500</v>
      </c>
      <c r="P2706">
        <v>4500</v>
      </c>
      <c r="Q2706">
        <v>2000</v>
      </c>
      <c r="R2706">
        <v>0</v>
      </c>
      <c r="S2706">
        <v>7191</v>
      </c>
      <c r="T2706">
        <v>35000</v>
      </c>
      <c r="U2706">
        <v>36000</v>
      </c>
      <c r="V2706">
        <v>0</v>
      </c>
      <c r="W2706">
        <v>0</v>
      </c>
      <c r="X2706">
        <v>0</v>
      </c>
      <c r="Y2706">
        <v>192109</v>
      </c>
      <c r="Z2706">
        <v>0</v>
      </c>
      <c r="AA2706">
        <v>0</v>
      </c>
      <c r="AB2706">
        <v>0</v>
      </c>
      <c r="AC2706">
        <v>61470</v>
      </c>
      <c r="AD2706">
        <v>0</v>
      </c>
      <c r="AE2706">
        <v>0</v>
      </c>
      <c r="AF2706">
        <v>93140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1121860</v>
      </c>
      <c r="AO2706">
        <v>605361</v>
      </c>
      <c r="AP2706">
        <v>93140</v>
      </c>
      <c r="AQ2706">
        <v>0</v>
      </c>
      <c r="AR2706">
        <v>7493</v>
      </c>
      <c r="AS2706">
        <v>3000</v>
      </c>
      <c r="AT2706">
        <v>8000</v>
      </c>
      <c r="AU2706">
        <v>0</v>
      </c>
      <c r="AV2706">
        <v>41111</v>
      </c>
      <c r="AW2706">
        <v>0</v>
      </c>
      <c r="AX2706">
        <v>40981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0</v>
      </c>
      <c r="BI2706">
        <v>0</v>
      </c>
      <c r="BJ2706">
        <v>0</v>
      </c>
      <c r="BK2706">
        <v>799085</v>
      </c>
      <c r="BL2706">
        <v>0</v>
      </c>
      <c r="BM2706">
        <v>176667</v>
      </c>
      <c r="BN2706">
        <v>0</v>
      </c>
      <c r="BO2706">
        <v>0</v>
      </c>
      <c r="BP2706">
        <v>100000</v>
      </c>
      <c r="BQ2706">
        <v>10000</v>
      </c>
      <c r="BR2706">
        <v>0</v>
      </c>
      <c r="BS2706">
        <v>0</v>
      </c>
      <c r="BT2706">
        <v>0</v>
      </c>
      <c r="BU2706">
        <v>0</v>
      </c>
      <c r="BV2706">
        <v>0</v>
      </c>
      <c r="BW2706">
        <v>0</v>
      </c>
      <c r="BX2706">
        <v>0</v>
      </c>
      <c r="BY2706">
        <v>0</v>
      </c>
      <c r="BZ2706">
        <v>0</v>
      </c>
      <c r="CA2706">
        <v>0</v>
      </c>
      <c r="CB2706">
        <v>0</v>
      </c>
      <c r="CC2706">
        <v>0</v>
      </c>
      <c r="CD2706">
        <v>0</v>
      </c>
      <c r="CE2706">
        <v>0</v>
      </c>
      <c r="CF2706">
        <v>50000</v>
      </c>
      <c r="CG2706">
        <v>0</v>
      </c>
      <c r="CH2706">
        <v>0</v>
      </c>
      <c r="CI2706">
        <v>0</v>
      </c>
      <c r="CJ2706">
        <v>0</v>
      </c>
      <c r="CK2706">
        <v>0</v>
      </c>
      <c r="CL2706">
        <v>0</v>
      </c>
      <c r="CM2706">
        <v>0</v>
      </c>
      <c r="CN2706">
        <v>0</v>
      </c>
      <c r="CO2706">
        <v>0</v>
      </c>
      <c r="CP2706">
        <v>0</v>
      </c>
      <c r="CQ2706">
        <v>212759</v>
      </c>
      <c r="CR2706">
        <v>0</v>
      </c>
      <c r="CS2706">
        <v>0</v>
      </c>
      <c r="CT2706">
        <v>154000</v>
      </c>
      <c r="CU2706">
        <v>65000</v>
      </c>
      <c r="CV2706">
        <v>51784</v>
      </c>
      <c r="CW2706">
        <v>1197</v>
      </c>
      <c r="CX2706">
        <v>6277</v>
      </c>
      <c r="CY2706">
        <v>4708</v>
      </c>
      <c r="CZ2706">
        <v>1883</v>
      </c>
      <c r="DA2706">
        <v>1569</v>
      </c>
      <c r="DB2706">
        <v>6799</v>
      </c>
      <c r="DC2706">
        <v>32354</v>
      </c>
      <c r="DD2706">
        <v>1569</v>
      </c>
      <c r="DE2706">
        <v>0</v>
      </c>
      <c r="DF2706">
        <v>171109</v>
      </c>
      <c r="DG2706">
        <v>75000</v>
      </c>
      <c r="DH2706">
        <v>0</v>
      </c>
      <c r="DI2706">
        <v>0</v>
      </c>
      <c r="DJ2706">
        <v>148369</v>
      </c>
      <c r="DK2706">
        <v>224036</v>
      </c>
      <c r="DL2706">
        <v>125492</v>
      </c>
      <c r="DM2706">
        <v>295889</v>
      </c>
      <c r="DN2706">
        <v>40000</v>
      </c>
      <c r="DO2706">
        <v>1619794</v>
      </c>
      <c r="DP2706">
        <v>317700</v>
      </c>
      <c r="DQ2706">
        <v>-610867</v>
      </c>
      <c r="DR2706">
        <v>0</v>
      </c>
      <c r="DS2706">
        <v>0</v>
      </c>
    </row>
    <row r="2707" spans="1:123" x14ac:dyDescent="0.3">
      <c r="A2707" t="str">
        <f t="shared" si="42"/>
        <v>20262009</v>
      </c>
      <c r="B2707">
        <v>78</v>
      </c>
      <c r="C2707">
        <v>2026</v>
      </c>
      <c r="D2707">
        <v>200912</v>
      </c>
      <c r="E2707">
        <v>37</v>
      </c>
      <c r="F2707">
        <v>2067262</v>
      </c>
      <c r="G2707">
        <v>163110</v>
      </c>
      <c r="H2707">
        <v>550000</v>
      </c>
      <c r="I2707">
        <v>0</v>
      </c>
      <c r="J2707">
        <v>90000</v>
      </c>
      <c r="K2707">
        <v>85000</v>
      </c>
      <c r="L2707">
        <v>200000</v>
      </c>
      <c r="M2707">
        <v>56200</v>
      </c>
      <c r="N2707">
        <v>11500</v>
      </c>
      <c r="O2707">
        <v>25500</v>
      </c>
      <c r="P2707">
        <v>4500</v>
      </c>
      <c r="Q2707">
        <v>2000</v>
      </c>
      <c r="R2707">
        <v>0</v>
      </c>
      <c r="S2707">
        <v>7002</v>
      </c>
      <c r="T2707">
        <v>35000</v>
      </c>
      <c r="U2707">
        <v>36000</v>
      </c>
      <c r="V2707">
        <v>0</v>
      </c>
      <c r="W2707">
        <v>0</v>
      </c>
      <c r="X2707">
        <v>25000</v>
      </c>
      <c r="Y2707">
        <v>165976</v>
      </c>
      <c r="Z2707">
        <v>0</v>
      </c>
      <c r="AA2707">
        <v>0</v>
      </c>
      <c r="AB2707">
        <v>0</v>
      </c>
      <c r="AC2707">
        <v>71879</v>
      </c>
      <c r="AD2707">
        <v>0</v>
      </c>
      <c r="AE2707">
        <v>0</v>
      </c>
      <c r="AF2707">
        <v>108911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1074767</v>
      </c>
      <c r="AO2707">
        <v>707866</v>
      </c>
      <c r="AP2707">
        <v>108911</v>
      </c>
      <c r="AQ2707">
        <v>0</v>
      </c>
      <c r="AR2707">
        <v>12995</v>
      </c>
      <c r="AS2707">
        <v>0</v>
      </c>
      <c r="AT2707">
        <v>0</v>
      </c>
      <c r="AU2707">
        <v>0</v>
      </c>
      <c r="AV2707">
        <v>75000</v>
      </c>
      <c r="AW2707">
        <v>8270</v>
      </c>
      <c r="AX2707">
        <v>43890</v>
      </c>
      <c r="AY2707">
        <v>0</v>
      </c>
      <c r="AZ2707">
        <v>22000</v>
      </c>
      <c r="BA2707">
        <v>25000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0</v>
      </c>
      <c r="BI2707">
        <v>0</v>
      </c>
      <c r="BJ2707">
        <v>0</v>
      </c>
      <c r="BK2707">
        <v>1003932</v>
      </c>
      <c r="BL2707">
        <v>0</v>
      </c>
      <c r="BM2707">
        <v>156667</v>
      </c>
      <c r="BN2707">
        <v>0</v>
      </c>
      <c r="BO2707">
        <v>0</v>
      </c>
      <c r="BP2707">
        <v>0</v>
      </c>
      <c r="BQ2707">
        <v>0</v>
      </c>
      <c r="BR2707">
        <v>0</v>
      </c>
      <c r="BS2707">
        <v>0</v>
      </c>
      <c r="BT2707">
        <v>0</v>
      </c>
      <c r="BU2707">
        <v>0</v>
      </c>
      <c r="BV2707">
        <v>0</v>
      </c>
      <c r="BW2707">
        <v>12098</v>
      </c>
      <c r="BX2707">
        <v>280</v>
      </c>
      <c r="BY2707">
        <v>1466</v>
      </c>
      <c r="BZ2707">
        <v>1100</v>
      </c>
      <c r="CA2707">
        <v>440</v>
      </c>
      <c r="CB2707">
        <v>367</v>
      </c>
      <c r="CC2707">
        <v>1588</v>
      </c>
      <c r="CD2707">
        <v>8301</v>
      </c>
      <c r="CE2707">
        <v>367</v>
      </c>
      <c r="CF2707">
        <v>5000</v>
      </c>
      <c r="CG2707">
        <v>0</v>
      </c>
      <c r="CH2707">
        <v>0</v>
      </c>
      <c r="CI2707">
        <v>0</v>
      </c>
      <c r="CJ2707">
        <v>0</v>
      </c>
      <c r="CK2707">
        <v>0</v>
      </c>
      <c r="CL2707">
        <v>0</v>
      </c>
      <c r="CM2707">
        <v>0</v>
      </c>
      <c r="CN2707">
        <v>0</v>
      </c>
      <c r="CO2707">
        <v>0</v>
      </c>
      <c r="CP2707">
        <v>0</v>
      </c>
      <c r="CQ2707">
        <v>36092</v>
      </c>
      <c r="CR2707">
        <v>0</v>
      </c>
      <c r="CS2707">
        <v>0</v>
      </c>
      <c r="CT2707">
        <v>154000</v>
      </c>
      <c r="CU2707">
        <v>65000</v>
      </c>
      <c r="CV2707">
        <v>39686</v>
      </c>
      <c r="CW2707">
        <v>918</v>
      </c>
      <c r="CX2707">
        <v>4810</v>
      </c>
      <c r="CY2707">
        <v>3608</v>
      </c>
      <c r="CZ2707">
        <v>1443</v>
      </c>
      <c r="DA2707">
        <v>1203</v>
      </c>
      <c r="DB2707">
        <v>5211</v>
      </c>
      <c r="DC2707">
        <v>24052</v>
      </c>
      <c r="DD2707">
        <v>1203</v>
      </c>
      <c r="DE2707">
        <v>0</v>
      </c>
      <c r="DF2707">
        <v>0</v>
      </c>
      <c r="DG2707">
        <v>50000</v>
      </c>
      <c r="DH2707">
        <v>0</v>
      </c>
      <c r="DI2707">
        <v>0</v>
      </c>
      <c r="DJ2707">
        <v>104479</v>
      </c>
      <c r="DK2707">
        <v>199036</v>
      </c>
      <c r="DL2707">
        <v>117222</v>
      </c>
      <c r="DM2707">
        <v>220889</v>
      </c>
      <c r="DN2707">
        <v>18000</v>
      </c>
      <c r="DO2707">
        <v>1046852</v>
      </c>
      <c r="DP2707">
        <v>317700</v>
      </c>
      <c r="DQ2707">
        <v>-552809</v>
      </c>
      <c r="DR2707">
        <v>0</v>
      </c>
      <c r="DS2707">
        <v>0</v>
      </c>
    </row>
    <row r="2708" spans="1:123" x14ac:dyDescent="0.3">
      <c r="A2708" t="str">
        <f t="shared" si="42"/>
        <v>20272010</v>
      </c>
      <c r="B2708">
        <v>78</v>
      </c>
      <c r="C2708">
        <v>2027</v>
      </c>
      <c r="D2708">
        <v>201012</v>
      </c>
      <c r="E2708">
        <v>45</v>
      </c>
      <c r="F2708">
        <v>1637555</v>
      </c>
      <c r="G2708">
        <v>163106</v>
      </c>
      <c r="H2708">
        <v>550000</v>
      </c>
      <c r="I2708">
        <v>0</v>
      </c>
      <c r="J2708">
        <v>120000</v>
      </c>
      <c r="K2708">
        <v>85000</v>
      </c>
      <c r="L2708">
        <v>200000</v>
      </c>
      <c r="M2708">
        <v>56200</v>
      </c>
      <c r="N2708">
        <v>11500</v>
      </c>
      <c r="O2708">
        <v>25500</v>
      </c>
      <c r="P2708">
        <v>4500</v>
      </c>
      <c r="Q2708">
        <v>2000</v>
      </c>
      <c r="R2708">
        <v>0</v>
      </c>
      <c r="S2708">
        <v>6814</v>
      </c>
      <c r="T2708">
        <v>35000</v>
      </c>
      <c r="U2708">
        <v>36000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86397</v>
      </c>
      <c r="AD2708">
        <v>44512</v>
      </c>
      <c r="AE2708">
        <v>0</v>
      </c>
      <c r="AF2708">
        <v>130909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891605</v>
      </c>
      <c r="AO2708">
        <v>850841</v>
      </c>
      <c r="AP2708">
        <v>130909</v>
      </c>
      <c r="AQ2708">
        <v>0</v>
      </c>
      <c r="AR2708">
        <v>20000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0</v>
      </c>
      <c r="BI2708">
        <v>0</v>
      </c>
      <c r="BJ2708">
        <v>0</v>
      </c>
      <c r="BK2708">
        <v>1001750</v>
      </c>
      <c r="BL2708">
        <v>0</v>
      </c>
      <c r="BM2708">
        <v>0</v>
      </c>
      <c r="BN2708">
        <v>0</v>
      </c>
      <c r="BO2708">
        <v>0</v>
      </c>
      <c r="BP2708">
        <v>0</v>
      </c>
      <c r="BQ2708">
        <v>0</v>
      </c>
      <c r="BR2708">
        <v>56694</v>
      </c>
      <c r="BS2708">
        <v>0</v>
      </c>
      <c r="BT2708">
        <v>0</v>
      </c>
      <c r="BU2708">
        <v>0</v>
      </c>
      <c r="BV2708">
        <v>0</v>
      </c>
      <c r="BW2708">
        <v>0</v>
      </c>
      <c r="BX2708">
        <v>0</v>
      </c>
      <c r="BY2708">
        <v>0</v>
      </c>
      <c r="BZ2708">
        <v>0</v>
      </c>
      <c r="CA2708">
        <v>0</v>
      </c>
      <c r="CB2708">
        <v>0</v>
      </c>
      <c r="CC2708">
        <v>0</v>
      </c>
      <c r="CD2708">
        <v>0</v>
      </c>
      <c r="CE2708">
        <v>0</v>
      </c>
      <c r="CF2708">
        <v>0</v>
      </c>
      <c r="CG2708">
        <v>0</v>
      </c>
      <c r="CH2708">
        <v>0</v>
      </c>
      <c r="CI2708">
        <v>0</v>
      </c>
      <c r="CJ2708">
        <v>0</v>
      </c>
      <c r="CK2708">
        <v>0</v>
      </c>
      <c r="CL2708">
        <v>0</v>
      </c>
      <c r="CM2708">
        <v>0</v>
      </c>
      <c r="CN2708">
        <v>0</v>
      </c>
      <c r="CO2708">
        <v>0</v>
      </c>
      <c r="CP2708">
        <v>0</v>
      </c>
      <c r="CQ2708">
        <v>72786</v>
      </c>
      <c r="CR2708">
        <v>0</v>
      </c>
      <c r="CS2708">
        <v>0</v>
      </c>
      <c r="CT2708">
        <v>154000</v>
      </c>
      <c r="CU2708">
        <v>65000</v>
      </c>
      <c r="CV2708">
        <v>39686</v>
      </c>
      <c r="CW2708">
        <v>918</v>
      </c>
      <c r="CX2708">
        <v>4810</v>
      </c>
      <c r="CY2708">
        <v>3608</v>
      </c>
      <c r="CZ2708">
        <v>1443</v>
      </c>
      <c r="DA2708">
        <v>1203</v>
      </c>
      <c r="DB2708">
        <v>5211</v>
      </c>
      <c r="DC2708">
        <v>24052</v>
      </c>
      <c r="DD2708">
        <v>1203</v>
      </c>
      <c r="DE2708">
        <v>5000</v>
      </c>
      <c r="DF2708">
        <v>0</v>
      </c>
      <c r="DG2708">
        <v>50000</v>
      </c>
      <c r="DH2708">
        <v>0</v>
      </c>
      <c r="DI2708">
        <v>0</v>
      </c>
      <c r="DJ2708">
        <v>104479</v>
      </c>
      <c r="DK2708">
        <v>199036</v>
      </c>
      <c r="DL2708">
        <v>117222</v>
      </c>
      <c r="DM2708">
        <v>220889</v>
      </c>
      <c r="DN2708">
        <v>18000</v>
      </c>
      <c r="DO2708">
        <v>1088546</v>
      </c>
      <c r="DP2708">
        <v>317700</v>
      </c>
      <c r="DQ2708">
        <v>56694</v>
      </c>
      <c r="DR2708">
        <v>0</v>
      </c>
      <c r="DS2708">
        <v>0</v>
      </c>
    </row>
    <row r="2709" spans="1:123" x14ac:dyDescent="0.3">
      <c r="A2709" t="str">
        <f t="shared" si="42"/>
        <v>20282011</v>
      </c>
      <c r="B2709">
        <v>78</v>
      </c>
      <c r="C2709">
        <v>2028</v>
      </c>
      <c r="D2709">
        <v>201112</v>
      </c>
      <c r="E2709">
        <v>63</v>
      </c>
      <c r="F2709">
        <v>1634233</v>
      </c>
      <c r="G2709">
        <v>163102</v>
      </c>
      <c r="H2709">
        <v>550000</v>
      </c>
      <c r="I2709">
        <v>0</v>
      </c>
      <c r="J2709">
        <v>120000</v>
      </c>
      <c r="K2709">
        <v>85000</v>
      </c>
      <c r="L2709">
        <v>200000</v>
      </c>
      <c r="M2709">
        <v>56200</v>
      </c>
      <c r="N2709">
        <v>11500</v>
      </c>
      <c r="O2709">
        <v>25500</v>
      </c>
      <c r="P2709">
        <v>4500</v>
      </c>
      <c r="Q2709">
        <v>2000</v>
      </c>
      <c r="R2709">
        <v>0</v>
      </c>
      <c r="S2709">
        <v>6625</v>
      </c>
      <c r="T2709">
        <v>35000</v>
      </c>
      <c r="U2709">
        <v>36000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122676</v>
      </c>
      <c r="AD2709">
        <v>63202</v>
      </c>
      <c r="AE2709">
        <v>0</v>
      </c>
      <c r="AF2709">
        <v>185878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836447</v>
      </c>
      <c r="AO2709">
        <v>1208111</v>
      </c>
      <c r="AP2709">
        <v>185878</v>
      </c>
      <c r="AQ2709">
        <v>16187</v>
      </c>
      <c r="AR2709">
        <v>20000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0</v>
      </c>
      <c r="BI2709">
        <v>0</v>
      </c>
      <c r="BJ2709">
        <v>0</v>
      </c>
      <c r="BK2709">
        <v>1430176</v>
      </c>
      <c r="BL2709">
        <v>0</v>
      </c>
      <c r="BM2709">
        <v>0</v>
      </c>
      <c r="BN2709">
        <v>0</v>
      </c>
      <c r="BO2709">
        <v>0</v>
      </c>
      <c r="BP2709">
        <v>0</v>
      </c>
      <c r="BQ2709">
        <v>0</v>
      </c>
      <c r="BR2709">
        <v>433288</v>
      </c>
      <c r="BS2709">
        <v>0</v>
      </c>
      <c r="BT2709">
        <v>0</v>
      </c>
      <c r="BU2709">
        <v>0</v>
      </c>
      <c r="BV2709">
        <v>0</v>
      </c>
      <c r="BW2709">
        <v>0</v>
      </c>
      <c r="BX2709">
        <v>0</v>
      </c>
      <c r="BY2709">
        <v>0</v>
      </c>
      <c r="BZ2709">
        <v>0</v>
      </c>
      <c r="CA2709">
        <v>0</v>
      </c>
      <c r="CB2709">
        <v>0</v>
      </c>
      <c r="CC2709">
        <v>0</v>
      </c>
      <c r="CD2709">
        <v>0</v>
      </c>
      <c r="CE2709">
        <v>0</v>
      </c>
      <c r="CF2709">
        <v>0</v>
      </c>
      <c r="CG2709">
        <v>0</v>
      </c>
      <c r="CH2709">
        <v>0</v>
      </c>
      <c r="CI2709">
        <v>0</v>
      </c>
      <c r="CJ2709">
        <v>0</v>
      </c>
      <c r="CK2709">
        <v>0</v>
      </c>
      <c r="CL2709">
        <v>0</v>
      </c>
      <c r="CM2709">
        <v>0</v>
      </c>
      <c r="CN2709">
        <v>0</v>
      </c>
      <c r="CO2709">
        <v>0</v>
      </c>
      <c r="CP2709">
        <v>0</v>
      </c>
      <c r="CQ2709">
        <v>486074</v>
      </c>
      <c r="CR2709">
        <v>0</v>
      </c>
      <c r="CS2709">
        <v>0</v>
      </c>
      <c r="CT2709">
        <v>154000</v>
      </c>
      <c r="CU2709">
        <v>65000</v>
      </c>
      <c r="CV2709">
        <v>39686</v>
      </c>
      <c r="CW2709">
        <v>918</v>
      </c>
      <c r="CX2709">
        <v>4810</v>
      </c>
      <c r="CY2709">
        <v>3608</v>
      </c>
      <c r="CZ2709">
        <v>1443</v>
      </c>
      <c r="DA2709">
        <v>1203</v>
      </c>
      <c r="DB2709">
        <v>5211</v>
      </c>
      <c r="DC2709">
        <v>24052</v>
      </c>
      <c r="DD2709">
        <v>1203</v>
      </c>
      <c r="DE2709">
        <v>10000</v>
      </c>
      <c r="DF2709">
        <v>0</v>
      </c>
      <c r="DG2709">
        <v>50000</v>
      </c>
      <c r="DH2709">
        <v>0</v>
      </c>
      <c r="DI2709">
        <v>0</v>
      </c>
      <c r="DJ2709">
        <v>104479</v>
      </c>
      <c r="DK2709">
        <v>199036</v>
      </c>
      <c r="DL2709">
        <v>117222</v>
      </c>
      <c r="DM2709">
        <v>220889</v>
      </c>
      <c r="DN2709">
        <v>18000</v>
      </c>
      <c r="DO2709">
        <v>1506834</v>
      </c>
      <c r="DP2709">
        <v>317700</v>
      </c>
      <c r="DQ2709">
        <v>433288</v>
      </c>
      <c r="DR2709">
        <v>0</v>
      </c>
      <c r="DS2709">
        <v>0</v>
      </c>
    </row>
    <row r="2710" spans="1:123" x14ac:dyDescent="0.3">
      <c r="A2710" t="str">
        <f t="shared" si="42"/>
        <v>20292012</v>
      </c>
      <c r="B2710">
        <v>78</v>
      </c>
      <c r="C2710">
        <v>2029</v>
      </c>
      <c r="D2710">
        <v>201212</v>
      </c>
      <c r="E2710">
        <v>35</v>
      </c>
      <c r="F2710">
        <v>1834613</v>
      </c>
      <c r="G2710">
        <v>163097</v>
      </c>
      <c r="H2710">
        <v>550000</v>
      </c>
      <c r="I2710">
        <v>0</v>
      </c>
      <c r="J2710">
        <v>120000</v>
      </c>
      <c r="K2710">
        <v>85000</v>
      </c>
      <c r="L2710">
        <v>200000</v>
      </c>
      <c r="M2710">
        <v>56200</v>
      </c>
      <c r="N2710">
        <v>11500</v>
      </c>
      <c r="O2710">
        <v>25500</v>
      </c>
      <c r="P2710">
        <v>4500</v>
      </c>
      <c r="Q2710">
        <v>2000</v>
      </c>
      <c r="R2710">
        <v>0</v>
      </c>
      <c r="S2710">
        <v>6437</v>
      </c>
      <c r="T2710">
        <v>35000</v>
      </c>
      <c r="U2710">
        <v>36000</v>
      </c>
      <c r="V2710">
        <v>0</v>
      </c>
      <c r="W2710">
        <v>0</v>
      </c>
      <c r="X2710">
        <v>25000</v>
      </c>
      <c r="Y2710">
        <v>0</v>
      </c>
      <c r="Z2710">
        <v>0</v>
      </c>
      <c r="AA2710">
        <v>0</v>
      </c>
      <c r="AB2710">
        <v>0</v>
      </c>
      <c r="AC2710">
        <v>67803</v>
      </c>
      <c r="AD2710">
        <v>0</v>
      </c>
      <c r="AE2710">
        <v>0</v>
      </c>
      <c r="AF2710">
        <v>102735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944402</v>
      </c>
      <c r="AO2710">
        <v>667727</v>
      </c>
      <c r="AP2710">
        <v>102735</v>
      </c>
      <c r="AQ2710">
        <v>0</v>
      </c>
      <c r="AR2710">
        <v>10840</v>
      </c>
      <c r="AS2710">
        <v>0</v>
      </c>
      <c r="AT2710">
        <v>0</v>
      </c>
      <c r="AU2710">
        <v>0</v>
      </c>
      <c r="AV2710">
        <v>75000</v>
      </c>
      <c r="AW2710">
        <v>0</v>
      </c>
      <c r="AX2710">
        <v>42751</v>
      </c>
      <c r="AY2710">
        <v>0</v>
      </c>
      <c r="AZ2710">
        <v>18000</v>
      </c>
      <c r="BA2710">
        <v>16897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0</v>
      </c>
      <c r="BI2710">
        <v>0</v>
      </c>
      <c r="BJ2710">
        <v>0</v>
      </c>
      <c r="BK2710">
        <v>933950</v>
      </c>
      <c r="BL2710">
        <v>0</v>
      </c>
      <c r="BM2710">
        <v>155358</v>
      </c>
      <c r="BN2710">
        <v>0</v>
      </c>
      <c r="BO2710">
        <v>0</v>
      </c>
      <c r="BP2710">
        <v>0</v>
      </c>
      <c r="BQ2710">
        <v>0</v>
      </c>
      <c r="BR2710">
        <v>0</v>
      </c>
      <c r="BS2710">
        <v>0</v>
      </c>
      <c r="BT2710">
        <v>0</v>
      </c>
      <c r="BU2710">
        <v>0</v>
      </c>
      <c r="BV2710">
        <v>0</v>
      </c>
      <c r="BW2710">
        <v>0</v>
      </c>
      <c r="BX2710">
        <v>0</v>
      </c>
      <c r="BY2710">
        <v>0</v>
      </c>
      <c r="BZ2710">
        <v>0</v>
      </c>
      <c r="CA2710">
        <v>0</v>
      </c>
      <c r="CB2710">
        <v>0</v>
      </c>
      <c r="CC2710">
        <v>0</v>
      </c>
      <c r="CD2710">
        <v>0</v>
      </c>
      <c r="CE2710">
        <v>0</v>
      </c>
      <c r="CF2710">
        <v>0</v>
      </c>
      <c r="CG2710">
        <v>0</v>
      </c>
      <c r="CH2710">
        <v>0</v>
      </c>
      <c r="CI2710">
        <v>0</v>
      </c>
      <c r="CJ2710">
        <v>0</v>
      </c>
      <c r="CK2710">
        <v>0</v>
      </c>
      <c r="CL2710">
        <v>0</v>
      </c>
      <c r="CM2710">
        <v>0</v>
      </c>
      <c r="CN2710">
        <v>0</v>
      </c>
      <c r="CO2710">
        <v>0</v>
      </c>
      <c r="CP2710">
        <v>0</v>
      </c>
      <c r="CQ2710">
        <v>310716</v>
      </c>
      <c r="CR2710">
        <v>0</v>
      </c>
      <c r="CS2710">
        <v>0</v>
      </c>
      <c r="CT2710">
        <v>154000</v>
      </c>
      <c r="CU2710">
        <v>65000</v>
      </c>
      <c r="CV2710">
        <v>39686</v>
      </c>
      <c r="CW2710">
        <v>918</v>
      </c>
      <c r="CX2710">
        <v>4810</v>
      </c>
      <c r="CY2710">
        <v>3608</v>
      </c>
      <c r="CZ2710">
        <v>1443</v>
      </c>
      <c r="DA2710">
        <v>1203</v>
      </c>
      <c r="DB2710">
        <v>5211</v>
      </c>
      <c r="DC2710">
        <v>24052</v>
      </c>
      <c r="DD2710">
        <v>1203</v>
      </c>
      <c r="DE2710">
        <v>15000</v>
      </c>
      <c r="DF2710">
        <v>0</v>
      </c>
      <c r="DG2710">
        <v>25000</v>
      </c>
      <c r="DH2710">
        <v>0</v>
      </c>
      <c r="DI2710">
        <v>0</v>
      </c>
      <c r="DJ2710">
        <v>61728</v>
      </c>
      <c r="DK2710">
        <v>182139</v>
      </c>
      <c r="DL2710">
        <v>117222</v>
      </c>
      <c r="DM2710">
        <v>145889</v>
      </c>
      <c r="DN2710">
        <v>0</v>
      </c>
      <c r="DO2710">
        <v>1158828</v>
      </c>
      <c r="DP2710">
        <v>317700</v>
      </c>
      <c r="DQ2710">
        <v>-333006</v>
      </c>
      <c r="DR2710">
        <v>0</v>
      </c>
      <c r="DS2710">
        <v>0</v>
      </c>
    </row>
    <row r="2711" spans="1:123" x14ac:dyDescent="0.3">
      <c r="A2711" t="str">
        <f t="shared" si="42"/>
        <v>20301922</v>
      </c>
      <c r="B2711">
        <v>78</v>
      </c>
      <c r="C2711">
        <v>2030</v>
      </c>
      <c r="D2711">
        <v>192212</v>
      </c>
      <c r="E2711">
        <v>47</v>
      </c>
      <c r="F2711">
        <v>1696130</v>
      </c>
      <c r="G2711">
        <v>163093</v>
      </c>
      <c r="H2711">
        <v>550000</v>
      </c>
      <c r="I2711">
        <v>0</v>
      </c>
      <c r="J2711">
        <v>120000</v>
      </c>
      <c r="K2711">
        <v>85000</v>
      </c>
      <c r="L2711">
        <v>200000</v>
      </c>
      <c r="M2711">
        <v>56200</v>
      </c>
      <c r="N2711">
        <v>11500</v>
      </c>
      <c r="O2711">
        <v>25500</v>
      </c>
      <c r="P2711">
        <v>4500</v>
      </c>
      <c r="Q2711">
        <v>2000</v>
      </c>
      <c r="R2711">
        <v>0</v>
      </c>
      <c r="S2711">
        <v>6248</v>
      </c>
      <c r="T2711">
        <v>35000</v>
      </c>
      <c r="U2711">
        <v>36000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91062</v>
      </c>
      <c r="AD2711">
        <v>46915</v>
      </c>
      <c r="AE2711">
        <v>0</v>
      </c>
      <c r="AF2711">
        <v>137977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883971</v>
      </c>
      <c r="AO2711">
        <v>896782</v>
      </c>
      <c r="AP2711">
        <v>137977</v>
      </c>
      <c r="AQ2711">
        <v>0</v>
      </c>
      <c r="AR2711">
        <v>20000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0</v>
      </c>
      <c r="BI2711">
        <v>0</v>
      </c>
      <c r="BJ2711">
        <v>0</v>
      </c>
      <c r="BK2711">
        <v>1054759</v>
      </c>
      <c r="BL2711">
        <v>0</v>
      </c>
      <c r="BM2711">
        <v>0</v>
      </c>
      <c r="BN2711">
        <v>0</v>
      </c>
      <c r="BO2711">
        <v>0</v>
      </c>
      <c r="BP2711">
        <v>0</v>
      </c>
      <c r="BQ2711">
        <v>0</v>
      </c>
      <c r="BR2711">
        <v>43507</v>
      </c>
      <c r="BS2711">
        <v>0</v>
      </c>
      <c r="BT2711">
        <v>0</v>
      </c>
      <c r="BU2711">
        <v>0</v>
      </c>
      <c r="BV2711">
        <v>0</v>
      </c>
      <c r="BW2711">
        <v>0</v>
      </c>
      <c r="BX2711">
        <v>0</v>
      </c>
      <c r="BY2711">
        <v>0</v>
      </c>
      <c r="BZ2711">
        <v>0</v>
      </c>
      <c r="CA2711">
        <v>0</v>
      </c>
      <c r="CB2711">
        <v>0</v>
      </c>
      <c r="CC2711">
        <v>0</v>
      </c>
      <c r="CD2711">
        <v>0</v>
      </c>
      <c r="CE2711">
        <v>0</v>
      </c>
      <c r="CF2711">
        <v>0</v>
      </c>
      <c r="CG2711">
        <v>0</v>
      </c>
      <c r="CH2711">
        <v>0</v>
      </c>
      <c r="CI2711">
        <v>0</v>
      </c>
      <c r="CJ2711">
        <v>0</v>
      </c>
      <c r="CK2711">
        <v>0</v>
      </c>
      <c r="CL2711">
        <v>0</v>
      </c>
      <c r="CM2711">
        <v>0</v>
      </c>
      <c r="CN2711">
        <v>0</v>
      </c>
      <c r="CO2711">
        <v>0</v>
      </c>
      <c r="CP2711">
        <v>0</v>
      </c>
      <c r="CQ2711">
        <v>334223</v>
      </c>
      <c r="CR2711">
        <v>0</v>
      </c>
      <c r="CS2711">
        <v>0</v>
      </c>
      <c r="CT2711">
        <v>154000</v>
      </c>
      <c r="CU2711">
        <v>65000</v>
      </c>
      <c r="CV2711">
        <v>39686</v>
      </c>
      <c r="CW2711">
        <v>918</v>
      </c>
      <c r="CX2711">
        <v>4810</v>
      </c>
      <c r="CY2711">
        <v>3608</v>
      </c>
      <c r="CZ2711">
        <v>1443</v>
      </c>
      <c r="DA2711">
        <v>1203</v>
      </c>
      <c r="DB2711">
        <v>5211</v>
      </c>
      <c r="DC2711">
        <v>24052</v>
      </c>
      <c r="DD2711">
        <v>1203</v>
      </c>
      <c r="DE2711">
        <v>20000</v>
      </c>
      <c r="DF2711">
        <v>0</v>
      </c>
      <c r="DG2711">
        <v>25000</v>
      </c>
      <c r="DH2711">
        <v>0</v>
      </c>
      <c r="DI2711">
        <v>0</v>
      </c>
      <c r="DJ2711">
        <v>61728</v>
      </c>
      <c r="DK2711">
        <v>182139</v>
      </c>
      <c r="DL2711">
        <v>117222</v>
      </c>
      <c r="DM2711">
        <v>145889</v>
      </c>
      <c r="DN2711">
        <v>0</v>
      </c>
      <c r="DO2711">
        <v>1187335</v>
      </c>
      <c r="DP2711">
        <v>317700</v>
      </c>
      <c r="DQ2711">
        <v>43507</v>
      </c>
      <c r="DR2711">
        <v>0</v>
      </c>
      <c r="DS2711">
        <v>0</v>
      </c>
    </row>
    <row r="2712" spans="1:123" x14ac:dyDescent="0.3">
      <c r="A2712" t="str">
        <f t="shared" si="42"/>
        <v>20311923</v>
      </c>
      <c r="B2712">
        <v>78</v>
      </c>
      <c r="C2712">
        <v>2031</v>
      </c>
      <c r="D2712">
        <v>192312</v>
      </c>
      <c r="E2712">
        <v>44</v>
      </c>
      <c r="F2712">
        <v>1687276</v>
      </c>
      <c r="G2712">
        <v>163096</v>
      </c>
      <c r="H2712">
        <v>550000</v>
      </c>
      <c r="I2712">
        <v>0</v>
      </c>
      <c r="J2712">
        <v>120000</v>
      </c>
      <c r="K2712">
        <v>85000</v>
      </c>
      <c r="L2712">
        <v>200000</v>
      </c>
      <c r="M2712">
        <v>56200</v>
      </c>
      <c r="N2712">
        <v>11500</v>
      </c>
      <c r="O2712">
        <v>25500</v>
      </c>
      <c r="P2712">
        <v>4500</v>
      </c>
      <c r="Q2712">
        <v>2000</v>
      </c>
      <c r="R2712">
        <v>0</v>
      </c>
      <c r="S2712">
        <v>6059</v>
      </c>
      <c r="T2712">
        <v>35000</v>
      </c>
      <c r="U2712">
        <v>36000</v>
      </c>
      <c r="V2712">
        <v>0</v>
      </c>
      <c r="W2712">
        <v>0</v>
      </c>
      <c r="X2712">
        <v>2869</v>
      </c>
      <c r="Y2712">
        <v>0</v>
      </c>
      <c r="Z2712">
        <v>0</v>
      </c>
      <c r="AA2712">
        <v>0</v>
      </c>
      <c r="AB2712">
        <v>0</v>
      </c>
      <c r="AC2712">
        <v>85473</v>
      </c>
      <c r="AD2712">
        <v>44036</v>
      </c>
      <c r="AE2712">
        <v>0</v>
      </c>
      <c r="AF2712">
        <v>129509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895119</v>
      </c>
      <c r="AO2712">
        <v>841744</v>
      </c>
      <c r="AP2712">
        <v>129509</v>
      </c>
      <c r="AQ2712">
        <v>0</v>
      </c>
      <c r="AR2712">
        <v>20000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0</v>
      </c>
      <c r="BI2712">
        <v>0</v>
      </c>
      <c r="BJ2712">
        <v>0</v>
      </c>
      <c r="BK2712">
        <v>991253</v>
      </c>
      <c r="BL2712">
        <v>0</v>
      </c>
      <c r="BM2712">
        <v>0</v>
      </c>
      <c r="BN2712">
        <v>0</v>
      </c>
      <c r="BO2712">
        <v>0</v>
      </c>
      <c r="BP2712">
        <v>0</v>
      </c>
      <c r="BQ2712">
        <v>0</v>
      </c>
      <c r="BR2712">
        <v>0</v>
      </c>
      <c r="BS2712">
        <v>0</v>
      </c>
      <c r="BT2712">
        <v>0</v>
      </c>
      <c r="BU2712">
        <v>0</v>
      </c>
      <c r="BV2712">
        <v>0</v>
      </c>
      <c r="BW2712">
        <v>0</v>
      </c>
      <c r="BX2712">
        <v>0</v>
      </c>
      <c r="BY2712">
        <v>0</v>
      </c>
      <c r="BZ2712">
        <v>0</v>
      </c>
      <c r="CA2712">
        <v>0</v>
      </c>
      <c r="CB2712">
        <v>0</v>
      </c>
      <c r="CC2712">
        <v>0</v>
      </c>
      <c r="CD2712">
        <v>0</v>
      </c>
      <c r="CE2712">
        <v>0</v>
      </c>
      <c r="CF2712">
        <v>0</v>
      </c>
      <c r="CG2712">
        <v>0</v>
      </c>
      <c r="CH2712">
        <v>0</v>
      </c>
      <c r="CI2712">
        <v>0</v>
      </c>
      <c r="CJ2712">
        <v>0</v>
      </c>
      <c r="CK2712">
        <v>0</v>
      </c>
      <c r="CL2712">
        <v>0</v>
      </c>
      <c r="CM2712">
        <v>0</v>
      </c>
      <c r="CN2712">
        <v>0</v>
      </c>
      <c r="CO2712">
        <v>0</v>
      </c>
      <c r="CP2712">
        <v>0</v>
      </c>
      <c r="CQ2712">
        <v>314223</v>
      </c>
      <c r="CR2712">
        <v>0</v>
      </c>
      <c r="CS2712">
        <v>0</v>
      </c>
      <c r="CT2712">
        <v>154000</v>
      </c>
      <c r="CU2712">
        <v>65000</v>
      </c>
      <c r="CV2712">
        <v>39686</v>
      </c>
      <c r="CW2712">
        <v>918</v>
      </c>
      <c r="CX2712">
        <v>4810</v>
      </c>
      <c r="CY2712">
        <v>3608</v>
      </c>
      <c r="CZ2712">
        <v>1443</v>
      </c>
      <c r="DA2712">
        <v>1203</v>
      </c>
      <c r="DB2712">
        <v>5211</v>
      </c>
      <c r="DC2712">
        <v>24052</v>
      </c>
      <c r="DD2712">
        <v>1203</v>
      </c>
      <c r="DE2712">
        <v>25000</v>
      </c>
      <c r="DF2712">
        <v>0</v>
      </c>
      <c r="DG2712">
        <v>22131</v>
      </c>
      <c r="DH2712">
        <v>0</v>
      </c>
      <c r="DI2712">
        <v>0</v>
      </c>
      <c r="DJ2712">
        <v>61728</v>
      </c>
      <c r="DK2712">
        <v>182139</v>
      </c>
      <c r="DL2712">
        <v>117222</v>
      </c>
      <c r="DM2712">
        <v>145889</v>
      </c>
      <c r="DN2712">
        <v>0</v>
      </c>
      <c r="DO2712">
        <v>1169466</v>
      </c>
      <c r="DP2712">
        <v>317700</v>
      </c>
      <c r="DQ2712">
        <v>-2869</v>
      </c>
      <c r="DR2712">
        <v>0</v>
      </c>
      <c r="DS2712">
        <v>0</v>
      </c>
    </row>
    <row r="2713" spans="1:123" x14ac:dyDescent="0.3">
      <c r="A2713" t="str">
        <f t="shared" si="42"/>
        <v>20321924</v>
      </c>
      <c r="B2713">
        <v>78</v>
      </c>
      <c r="C2713">
        <v>2032</v>
      </c>
      <c r="D2713">
        <v>192412</v>
      </c>
      <c r="E2713">
        <v>18</v>
      </c>
      <c r="F2713">
        <v>1876387</v>
      </c>
      <c r="G2713">
        <v>163099</v>
      </c>
      <c r="H2713">
        <v>550000</v>
      </c>
      <c r="I2713">
        <v>0</v>
      </c>
      <c r="J2713">
        <v>120000</v>
      </c>
      <c r="K2713">
        <v>85000</v>
      </c>
      <c r="L2713">
        <v>200000</v>
      </c>
      <c r="M2713">
        <v>56200</v>
      </c>
      <c r="N2713">
        <v>11500</v>
      </c>
      <c r="O2713">
        <v>25500</v>
      </c>
      <c r="P2713">
        <v>4500</v>
      </c>
      <c r="Q2713">
        <v>2000</v>
      </c>
      <c r="R2713">
        <v>0</v>
      </c>
      <c r="S2713">
        <v>5871</v>
      </c>
      <c r="T2713">
        <v>35000</v>
      </c>
      <c r="U2713">
        <v>36000</v>
      </c>
      <c r="V2713">
        <v>0</v>
      </c>
      <c r="W2713">
        <v>0</v>
      </c>
      <c r="X2713">
        <v>22131</v>
      </c>
      <c r="Y2713">
        <v>0</v>
      </c>
      <c r="Z2713">
        <v>0</v>
      </c>
      <c r="AA2713">
        <v>0</v>
      </c>
      <c r="AB2713">
        <v>0</v>
      </c>
      <c r="AC2713">
        <v>35363</v>
      </c>
      <c r="AD2713">
        <v>0</v>
      </c>
      <c r="AE2713">
        <v>0</v>
      </c>
      <c r="AF2713">
        <v>53583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990119</v>
      </c>
      <c r="AO2713">
        <v>348260</v>
      </c>
      <c r="AP2713">
        <v>53583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75000</v>
      </c>
      <c r="AW2713">
        <v>0</v>
      </c>
      <c r="AX2713">
        <v>33684</v>
      </c>
      <c r="AY2713">
        <v>0</v>
      </c>
      <c r="AZ2713">
        <v>0</v>
      </c>
      <c r="BA2713">
        <v>25000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0</v>
      </c>
      <c r="BI2713">
        <v>0</v>
      </c>
      <c r="BJ2713">
        <v>0</v>
      </c>
      <c r="BK2713">
        <v>535527</v>
      </c>
      <c r="BL2713">
        <v>0</v>
      </c>
      <c r="BM2713">
        <v>98074</v>
      </c>
      <c r="BN2713">
        <v>154000</v>
      </c>
      <c r="BO2713">
        <v>65000</v>
      </c>
      <c r="BP2713">
        <v>0</v>
      </c>
      <c r="BQ2713">
        <v>0</v>
      </c>
      <c r="BR2713">
        <v>0</v>
      </c>
      <c r="BS2713">
        <v>0</v>
      </c>
      <c r="BT2713">
        <v>0</v>
      </c>
      <c r="BU2713">
        <v>0</v>
      </c>
      <c r="BV2713">
        <v>0</v>
      </c>
      <c r="BW2713">
        <v>33000</v>
      </c>
      <c r="BX2713">
        <v>763</v>
      </c>
      <c r="BY2713">
        <v>4000</v>
      </c>
      <c r="BZ2713">
        <v>3000</v>
      </c>
      <c r="CA2713">
        <v>1200</v>
      </c>
      <c r="CB2713">
        <v>1000</v>
      </c>
      <c r="CC2713">
        <v>4333</v>
      </c>
      <c r="CD2713">
        <v>20000</v>
      </c>
      <c r="CE2713">
        <v>1000</v>
      </c>
      <c r="CF2713">
        <v>30000</v>
      </c>
      <c r="CG2713">
        <v>0</v>
      </c>
      <c r="CH2713">
        <v>0</v>
      </c>
      <c r="CI2713">
        <v>0</v>
      </c>
      <c r="CJ2713">
        <v>0</v>
      </c>
      <c r="CK2713">
        <v>0</v>
      </c>
      <c r="CL2713">
        <v>0</v>
      </c>
      <c r="CM2713">
        <v>0</v>
      </c>
      <c r="CN2713">
        <v>0</v>
      </c>
      <c r="CO2713">
        <v>0</v>
      </c>
      <c r="CP2713">
        <v>0</v>
      </c>
      <c r="CQ2713">
        <v>196149</v>
      </c>
      <c r="CR2713">
        <v>0</v>
      </c>
      <c r="CS2713">
        <v>0</v>
      </c>
      <c r="CT2713">
        <v>0</v>
      </c>
      <c r="CU2713">
        <v>0</v>
      </c>
      <c r="CV2713">
        <v>6686</v>
      </c>
      <c r="CW2713">
        <v>155</v>
      </c>
      <c r="CX2713">
        <v>810</v>
      </c>
      <c r="CY2713">
        <v>608</v>
      </c>
      <c r="CZ2713">
        <v>243</v>
      </c>
      <c r="DA2713">
        <v>203</v>
      </c>
      <c r="DB2713">
        <v>878</v>
      </c>
      <c r="DC2713">
        <v>4052</v>
      </c>
      <c r="DD2713">
        <v>203</v>
      </c>
      <c r="DE2713">
        <v>0</v>
      </c>
      <c r="DF2713">
        <v>0</v>
      </c>
      <c r="DG2713">
        <v>0</v>
      </c>
      <c r="DH2713">
        <v>0</v>
      </c>
      <c r="DI2713">
        <v>0</v>
      </c>
      <c r="DJ2713">
        <v>28044</v>
      </c>
      <c r="DK2713">
        <v>157139</v>
      </c>
      <c r="DL2713">
        <v>117222</v>
      </c>
      <c r="DM2713">
        <v>70889</v>
      </c>
      <c r="DN2713">
        <v>0</v>
      </c>
      <c r="DO2713">
        <v>583281</v>
      </c>
      <c r="DP2713">
        <v>317700</v>
      </c>
      <c r="DQ2713">
        <v>-705655</v>
      </c>
      <c r="DR2713">
        <v>134470</v>
      </c>
      <c r="DS2713">
        <v>0</v>
      </c>
    </row>
    <row r="2714" spans="1:123" x14ac:dyDescent="0.3">
      <c r="A2714" t="str">
        <f t="shared" si="42"/>
        <v>20331925</v>
      </c>
      <c r="B2714">
        <v>78</v>
      </c>
      <c r="C2714">
        <v>2033</v>
      </c>
      <c r="D2714">
        <v>192512</v>
      </c>
      <c r="E2714">
        <v>39</v>
      </c>
      <c r="F2714">
        <v>2016532</v>
      </c>
      <c r="G2714">
        <v>163102</v>
      </c>
      <c r="H2714">
        <v>550000</v>
      </c>
      <c r="I2714">
        <v>0</v>
      </c>
      <c r="J2714">
        <v>120000</v>
      </c>
      <c r="K2714">
        <v>85000</v>
      </c>
      <c r="L2714">
        <v>200000</v>
      </c>
      <c r="M2714">
        <v>56200</v>
      </c>
      <c r="N2714">
        <v>11500</v>
      </c>
      <c r="O2714">
        <v>25500</v>
      </c>
      <c r="P2714">
        <v>4500</v>
      </c>
      <c r="Q2714">
        <v>2000</v>
      </c>
      <c r="R2714">
        <v>0</v>
      </c>
      <c r="S2714">
        <v>5682</v>
      </c>
      <c r="T2714">
        <v>35000</v>
      </c>
      <c r="U2714">
        <v>36000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75376</v>
      </c>
      <c r="AD2714">
        <v>0</v>
      </c>
      <c r="AE2714">
        <v>0</v>
      </c>
      <c r="AF2714">
        <v>114210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907172</v>
      </c>
      <c r="AO2714">
        <v>742308</v>
      </c>
      <c r="AP2714">
        <v>114210</v>
      </c>
      <c r="AQ2714">
        <v>0</v>
      </c>
      <c r="AR2714">
        <v>14843</v>
      </c>
      <c r="AS2714">
        <v>0</v>
      </c>
      <c r="AT2714">
        <v>0</v>
      </c>
      <c r="AU2714">
        <v>0</v>
      </c>
      <c r="AV2714">
        <v>70889</v>
      </c>
      <c r="AW2714">
        <v>9636</v>
      </c>
      <c r="AX2714">
        <v>28044</v>
      </c>
      <c r="AY2714">
        <v>0</v>
      </c>
      <c r="AZ2714">
        <v>0</v>
      </c>
      <c r="BA2714">
        <v>25000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0</v>
      </c>
      <c r="BI2714">
        <v>0</v>
      </c>
      <c r="BJ2714">
        <v>0</v>
      </c>
      <c r="BK2714">
        <v>1004931</v>
      </c>
      <c r="BL2714">
        <v>0</v>
      </c>
      <c r="BM2714">
        <v>78074</v>
      </c>
      <c r="BN2714">
        <v>0</v>
      </c>
      <c r="BO2714">
        <v>0</v>
      </c>
      <c r="BP2714">
        <v>0</v>
      </c>
      <c r="BQ2714">
        <v>0</v>
      </c>
      <c r="BR2714">
        <v>0</v>
      </c>
      <c r="BS2714">
        <v>0</v>
      </c>
      <c r="BT2714">
        <v>0</v>
      </c>
      <c r="BU2714">
        <v>0</v>
      </c>
      <c r="BV2714">
        <v>0</v>
      </c>
      <c r="BW2714">
        <v>6686</v>
      </c>
      <c r="BX2714">
        <v>155</v>
      </c>
      <c r="BY2714">
        <v>810</v>
      </c>
      <c r="BZ2714">
        <v>608</v>
      </c>
      <c r="CA2714">
        <v>243</v>
      </c>
      <c r="CB2714">
        <v>203</v>
      </c>
      <c r="CC2714">
        <v>878</v>
      </c>
      <c r="CD2714">
        <v>4052</v>
      </c>
      <c r="CE2714">
        <v>203</v>
      </c>
      <c r="CF2714">
        <v>5000</v>
      </c>
      <c r="CG2714">
        <v>0</v>
      </c>
      <c r="CH2714">
        <v>0</v>
      </c>
      <c r="CI2714">
        <v>0</v>
      </c>
      <c r="CJ2714">
        <v>0</v>
      </c>
      <c r="CK2714">
        <v>0</v>
      </c>
      <c r="CL2714">
        <v>0</v>
      </c>
      <c r="CM2714">
        <v>0</v>
      </c>
      <c r="CN2714">
        <v>0</v>
      </c>
      <c r="CO2714">
        <v>0</v>
      </c>
      <c r="CP2714">
        <v>0</v>
      </c>
      <c r="CQ2714">
        <v>98074</v>
      </c>
      <c r="CR2714">
        <v>0</v>
      </c>
      <c r="CS2714">
        <v>0</v>
      </c>
      <c r="CT2714">
        <v>0</v>
      </c>
      <c r="CU2714">
        <v>0</v>
      </c>
      <c r="CV2714">
        <v>0</v>
      </c>
      <c r="CW2714">
        <v>0</v>
      </c>
      <c r="CX2714">
        <v>0</v>
      </c>
      <c r="CY2714">
        <v>0</v>
      </c>
      <c r="CZ2714">
        <v>0</v>
      </c>
      <c r="DA2714">
        <v>0</v>
      </c>
      <c r="DB2714">
        <v>0</v>
      </c>
      <c r="DC2714">
        <v>0</v>
      </c>
      <c r="DD2714">
        <v>0</v>
      </c>
      <c r="DE2714">
        <v>0</v>
      </c>
      <c r="DF2714">
        <v>0</v>
      </c>
      <c r="DG2714">
        <v>0</v>
      </c>
      <c r="DH2714">
        <v>0</v>
      </c>
      <c r="DI2714">
        <v>0</v>
      </c>
      <c r="DJ2714">
        <v>0</v>
      </c>
      <c r="DK2714">
        <v>132139</v>
      </c>
      <c r="DL2714">
        <v>107586</v>
      </c>
      <c r="DM2714">
        <v>0</v>
      </c>
      <c r="DN2714">
        <v>0</v>
      </c>
      <c r="DO2714">
        <v>337799</v>
      </c>
      <c r="DP2714">
        <v>317700</v>
      </c>
      <c r="DQ2714">
        <v>-437101</v>
      </c>
      <c r="DR2714">
        <v>206619</v>
      </c>
      <c r="DS2714">
        <v>0</v>
      </c>
    </row>
    <row r="2715" spans="1:123" x14ac:dyDescent="0.3">
      <c r="A2715" t="str">
        <f t="shared" si="42"/>
        <v>20341926</v>
      </c>
      <c r="B2715">
        <v>78</v>
      </c>
      <c r="C2715">
        <v>2034</v>
      </c>
      <c r="D2715">
        <v>192612</v>
      </c>
      <c r="E2715">
        <v>38</v>
      </c>
      <c r="F2715">
        <v>1781242</v>
      </c>
      <c r="G2715">
        <v>163105</v>
      </c>
      <c r="H2715">
        <v>550000</v>
      </c>
      <c r="I2715">
        <v>0</v>
      </c>
      <c r="J2715">
        <v>120000</v>
      </c>
      <c r="K2715">
        <v>85000</v>
      </c>
      <c r="L2715">
        <v>200000</v>
      </c>
      <c r="M2715">
        <v>56200</v>
      </c>
      <c r="N2715">
        <v>11500</v>
      </c>
      <c r="O2715">
        <v>25500</v>
      </c>
      <c r="P2715">
        <v>4500</v>
      </c>
      <c r="Q2715">
        <v>2000</v>
      </c>
      <c r="R2715">
        <v>0</v>
      </c>
      <c r="S2715">
        <v>5494</v>
      </c>
      <c r="T2715">
        <v>35000</v>
      </c>
      <c r="U2715">
        <v>36000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73028</v>
      </c>
      <c r="AD2715">
        <v>0</v>
      </c>
      <c r="AE2715">
        <v>0</v>
      </c>
      <c r="AF2715">
        <v>110652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910542</v>
      </c>
      <c r="AO2715">
        <v>719183</v>
      </c>
      <c r="AP2715">
        <v>110652</v>
      </c>
      <c r="AQ2715">
        <v>0</v>
      </c>
      <c r="AR2715">
        <v>13602</v>
      </c>
      <c r="AS2715">
        <v>0</v>
      </c>
      <c r="AT2715">
        <v>0</v>
      </c>
      <c r="AU2715">
        <v>0</v>
      </c>
      <c r="AV2715">
        <v>0</v>
      </c>
      <c r="AW2715">
        <v>8719</v>
      </c>
      <c r="AX2715">
        <v>0</v>
      </c>
      <c r="AY2715">
        <v>0</v>
      </c>
      <c r="AZ2715">
        <v>0</v>
      </c>
      <c r="BA2715">
        <v>25000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0</v>
      </c>
      <c r="BI2715">
        <v>0</v>
      </c>
      <c r="BJ2715">
        <v>0</v>
      </c>
      <c r="BK2715">
        <v>877156</v>
      </c>
      <c r="BL2715">
        <v>0</v>
      </c>
      <c r="BM2715">
        <v>58074</v>
      </c>
      <c r="BN2715">
        <v>0</v>
      </c>
      <c r="BO2715">
        <v>0</v>
      </c>
      <c r="BP2715">
        <v>0</v>
      </c>
      <c r="BQ2715">
        <v>0</v>
      </c>
      <c r="BR2715">
        <v>0</v>
      </c>
      <c r="BS2715">
        <v>0</v>
      </c>
      <c r="BT2715">
        <v>0</v>
      </c>
      <c r="BU2715">
        <v>0</v>
      </c>
      <c r="BV2715">
        <v>0</v>
      </c>
      <c r="BW2715">
        <v>0</v>
      </c>
      <c r="BX2715">
        <v>0</v>
      </c>
      <c r="BY2715">
        <v>0</v>
      </c>
      <c r="BZ2715">
        <v>0</v>
      </c>
      <c r="CA2715">
        <v>0</v>
      </c>
      <c r="CB2715">
        <v>0</v>
      </c>
      <c r="CC2715">
        <v>0</v>
      </c>
      <c r="CD2715">
        <v>0</v>
      </c>
      <c r="CE2715">
        <v>0</v>
      </c>
      <c r="CF2715">
        <v>0</v>
      </c>
      <c r="CG2715">
        <v>0</v>
      </c>
      <c r="CH2715">
        <v>0</v>
      </c>
      <c r="CI2715">
        <v>0</v>
      </c>
      <c r="CJ2715">
        <v>0</v>
      </c>
      <c r="CK2715">
        <v>0</v>
      </c>
      <c r="CL2715">
        <v>0</v>
      </c>
      <c r="CM2715">
        <v>0</v>
      </c>
      <c r="CN2715">
        <v>0</v>
      </c>
      <c r="CO2715">
        <v>0</v>
      </c>
      <c r="CP2715">
        <v>0</v>
      </c>
      <c r="CQ2715">
        <v>20000</v>
      </c>
      <c r="CR2715">
        <v>0</v>
      </c>
      <c r="CS2715">
        <v>0</v>
      </c>
      <c r="CT2715">
        <v>0</v>
      </c>
      <c r="CU2715">
        <v>0</v>
      </c>
      <c r="CV2715">
        <v>0</v>
      </c>
      <c r="CW2715">
        <v>0</v>
      </c>
      <c r="CX2715">
        <v>0</v>
      </c>
      <c r="CY2715">
        <v>0</v>
      </c>
      <c r="CZ2715">
        <v>0</v>
      </c>
      <c r="DA2715">
        <v>0</v>
      </c>
      <c r="DB2715">
        <v>0</v>
      </c>
      <c r="DC2715">
        <v>0</v>
      </c>
      <c r="DD2715">
        <v>0</v>
      </c>
      <c r="DE2715">
        <v>5000</v>
      </c>
      <c r="DF2715">
        <v>0</v>
      </c>
      <c r="DG2715">
        <v>0</v>
      </c>
      <c r="DH2715">
        <v>0</v>
      </c>
      <c r="DI2715">
        <v>0</v>
      </c>
      <c r="DJ2715">
        <v>0</v>
      </c>
      <c r="DK2715">
        <v>107139</v>
      </c>
      <c r="DL2715">
        <v>98867</v>
      </c>
      <c r="DM2715">
        <v>0</v>
      </c>
      <c r="DN2715">
        <v>0</v>
      </c>
      <c r="DO2715">
        <v>231006</v>
      </c>
      <c r="DP2715">
        <v>317700</v>
      </c>
      <c r="DQ2715">
        <v>-226368</v>
      </c>
      <c r="DR2715">
        <v>134574</v>
      </c>
      <c r="DS2715">
        <v>0</v>
      </c>
    </row>
    <row r="2716" spans="1:123" x14ac:dyDescent="0.3">
      <c r="A2716" t="str">
        <f t="shared" si="42"/>
        <v>20351927</v>
      </c>
      <c r="B2716">
        <v>78</v>
      </c>
      <c r="C2716">
        <v>2035</v>
      </c>
      <c r="D2716">
        <v>192712</v>
      </c>
      <c r="E2716">
        <v>44</v>
      </c>
      <c r="F2716">
        <v>1610100</v>
      </c>
      <c r="G2716">
        <v>163108</v>
      </c>
      <c r="H2716">
        <v>550000</v>
      </c>
      <c r="I2716">
        <v>0</v>
      </c>
      <c r="J2716">
        <v>120000</v>
      </c>
      <c r="K2716">
        <v>85000</v>
      </c>
      <c r="L2716">
        <v>200000</v>
      </c>
      <c r="M2716">
        <v>56200</v>
      </c>
      <c r="N2716">
        <v>11500</v>
      </c>
      <c r="O2716">
        <v>25500</v>
      </c>
      <c r="P2716">
        <v>4500</v>
      </c>
      <c r="Q2716">
        <v>2000</v>
      </c>
      <c r="R2716">
        <v>0</v>
      </c>
      <c r="S2716">
        <v>5305</v>
      </c>
      <c r="T2716">
        <v>35000</v>
      </c>
      <c r="U2716">
        <v>36000</v>
      </c>
      <c r="V2716">
        <v>0</v>
      </c>
      <c r="W2716">
        <v>5000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85239</v>
      </c>
      <c r="AD2716">
        <v>43915</v>
      </c>
      <c r="AE2716">
        <v>0</v>
      </c>
      <c r="AF2716">
        <v>129154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886852</v>
      </c>
      <c r="AO2716">
        <v>839432</v>
      </c>
      <c r="AP2716">
        <v>129154</v>
      </c>
      <c r="AQ2716">
        <v>0</v>
      </c>
      <c r="AR2716">
        <v>20000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0</v>
      </c>
      <c r="BI2716">
        <v>0</v>
      </c>
      <c r="BJ2716">
        <v>0</v>
      </c>
      <c r="BK2716">
        <v>988586</v>
      </c>
      <c r="BL2716">
        <v>0</v>
      </c>
      <c r="BM2716">
        <v>0</v>
      </c>
      <c r="BN2716">
        <v>0</v>
      </c>
      <c r="BO2716">
        <v>0</v>
      </c>
      <c r="BP2716">
        <v>0</v>
      </c>
      <c r="BQ2716">
        <v>0</v>
      </c>
      <c r="BR2716">
        <v>66229</v>
      </c>
      <c r="BS2716">
        <v>0</v>
      </c>
      <c r="BT2716">
        <v>0</v>
      </c>
      <c r="BU2716">
        <v>0</v>
      </c>
      <c r="BV2716">
        <v>0</v>
      </c>
      <c r="BW2716">
        <v>0</v>
      </c>
      <c r="BX2716">
        <v>0</v>
      </c>
      <c r="BY2716">
        <v>0</v>
      </c>
      <c r="BZ2716">
        <v>0</v>
      </c>
      <c r="CA2716">
        <v>0</v>
      </c>
      <c r="CB2716">
        <v>0</v>
      </c>
      <c r="CC2716">
        <v>0</v>
      </c>
      <c r="CD2716">
        <v>0</v>
      </c>
      <c r="CE2716">
        <v>0</v>
      </c>
      <c r="CF2716">
        <v>0</v>
      </c>
      <c r="CG2716">
        <v>0</v>
      </c>
      <c r="CH2716">
        <v>0</v>
      </c>
      <c r="CI2716">
        <v>0</v>
      </c>
      <c r="CJ2716">
        <v>0</v>
      </c>
      <c r="CK2716">
        <v>0</v>
      </c>
      <c r="CL2716">
        <v>0</v>
      </c>
      <c r="CM2716">
        <v>0</v>
      </c>
      <c r="CN2716">
        <v>0</v>
      </c>
      <c r="CO2716">
        <v>0</v>
      </c>
      <c r="CP2716">
        <v>0</v>
      </c>
      <c r="CQ2716">
        <v>66229</v>
      </c>
      <c r="CR2716">
        <v>0</v>
      </c>
      <c r="CS2716">
        <v>0</v>
      </c>
      <c r="CT2716">
        <v>0</v>
      </c>
      <c r="CU2716">
        <v>0</v>
      </c>
      <c r="CV2716">
        <v>0</v>
      </c>
      <c r="CW2716">
        <v>0</v>
      </c>
      <c r="CX2716">
        <v>0</v>
      </c>
      <c r="CY2716">
        <v>0</v>
      </c>
      <c r="CZ2716">
        <v>0</v>
      </c>
      <c r="DA2716">
        <v>0</v>
      </c>
      <c r="DB2716">
        <v>0</v>
      </c>
      <c r="DC2716">
        <v>0</v>
      </c>
      <c r="DD2716">
        <v>0</v>
      </c>
      <c r="DE2716">
        <v>10000</v>
      </c>
      <c r="DF2716">
        <v>0</v>
      </c>
      <c r="DG2716">
        <v>0</v>
      </c>
      <c r="DH2716">
        <v>0</v>
      </c>
      <c r="DI2716">
        <v>0</v>
      </c>
      <c r="DJ2716">
        <v>0</v>
      </c>
      <c r="DK2716">
        <v>107139</v>
      </c>
      <c r="DL2716">
        <v>98867</v>
      </c>
      <c r="DM2716">
        <v>0</v>
      </c>
      <c r="DN2716">
        <v>0</v>
      </c>
      <c r="DO2716">
        <v>282235</v>
      </c>
      <c r="DP2716">
        <v>317700</v>
      </c>
      <c r="DQ2716">
        <v>66229</v>
      </c>
      <c r="DR2716">
        <v>0</v>
      </c>
      <c r="DS2716">
        <v>0</v>
      </c>
    </row>
    <row r="2717" spans="1:123" x14ac:dyDescent="0.3">
      <c r="A2717" t="str">
        <f t="shared" si="42"/>
        <v>20361928</v>
      </c>
      <c r="B2717">
        <v>78</v>
      </c>
      <c r="C2717">
        <v>2036</v>
      </c>
      <c r="D2717">
        <v>192812</v>
      </c>
      <c r="E2717">
        <v>52</v>
      </c>
      <c r="F2717">
        <v>1821834</v>
      </c>
      <c r="G2717">
        <v>163099</v>
      </c>
      <c r="H2717">
        <v>550000</v>
      </c>
      <c r="I2717">
        <v>0</v>
      </c>
      <c r="J2717">
        <v>120000</v>
      </c>
      <c r="K2717">
        <v>85000</v>
      </c>
      <c r="L2717">
        <v>200000</v>
      </c>
      <c r="M2717">
        <v>56200</v>
      </c>
      <c r="N2717">
        <v>11500</v>
      </c>
      <c r="O2717">
        <v>25500</v>
      </c>
      <c r="P2717">
        <v>4500</v>
      </c>
      <c r="Q2717">
        <v>2000</v>
      </c>
      <c r="R2717">
        <v>0</v>
      </c>
      <c r="S2717">
        <v>5091</v>
      </c>
      <c r="T2717">
        <v>35000</v>
      </c>
      <c r="U2717">
        <v>36000</v>
      </c>
      <c r="V2717">
        <v>0</v>
      </c>
      <c r="W2717">
        <v>5000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100126</v>
      </c>
      <c r="AD2717">
        <v>51585</v>
      </c>
      <c r="AE2717">
        <v>0</v>
      </c>
      <c r="AF2717">
        <v>151711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864080</v>
      </c>
      <c r="AO2717">
        <v>986044</v>
      </c>
      <c r="AP2717">
        <v>151711</v>
      </c>
      <c r="AQ2717">
        <v>0</v>
      </c>
      <c r="AR2717">
        <v>20000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0</v>
      </c>
      <c r="BI2717">
        <v>0</v>
      </c>
      <c r="BJ2717">
        <v>0</v>
      </c>
      <c r="BK2717">
        <v>1157755</v>
      </c>
      <c r="BL2717">
        <v>0</v>
      </c>
      <c r="BM2717">
        <v>0</v>
      </c>
      <c r="BN2717">
        <v>0</v>
      </c>
      <c r="BO2717">
        <v>0</v>
      </c>
      <c r="BP2717">
        <v>0</v>
      </c>
      <c r="BQ2717">
        <v>0</v>
      </c>
      <c r="BR2717">
        <v>902</v>
      </c>
      <c r="BS2717">
        <v>0</v>
      </c>
      <c r="BT2717">
        <v>0</v>
      </c>
      <c r="BU2717">
        <v>0</v>
      </c>
      <c r="BV2717">
        <v>0</v>
      </c>
      <c r="BW2717">
        <v>0</v>
      </c>
      <c r="BX2717">
        <v>0</v>
      </c>
      <c r="BY2717">
        <v>0</v>
      </c>
      <c r="BZ2717">
        <v>0</v>
      </c>
      <c r="CA2717">
        <v>0</v>
      </c>
      <c r="CB2717">
        <v>0</v>
      </c>
      <c r="CC2717">
        <v>0</v>
      </c>
      <c r="CD2717">
        <v>0</v>
      </c>
      <c r="CE2717">
        <v>0</v>
      </c>
      <c r="CF2717">
        <v>0</v>
      </c>
      <c r="CG2717">
        <v>0</v>
      </c>
      <c r="CH2717">
        <v>0</v>
      </c>
      <c r="CI2717">
        <v>0</v>
      </c>
      <c r="CJ2717">
        <v>0</v>
      </c>
      <c r="CK2717">
        <v>0</v>
      </c>
      <c r="CL2717">
        <v>0</v>
      </c>
      <c r="CM2717">
        <v>0</v>
      </c>
      <c r="CN2717">
        <v>0</v>
      </c>
      <c r="CO2717">
        <v>0</v>
      </c>
      <c r="CP2717">
        <v>0</v>
      </c>
      <c r="CQ2717">
        <v>47131</v>
      </c>
      <c r="CR2717">
        <v>0</v>
      </c>
      <c r="CS2717">
        <v>0</v>
      </c>
      <c r="CT2717">
        <v>0</v>
      </c>
      <c r="CU2717">
        <v>0</v>
      </c>
      <c r="CV2717">
        <v>0</v>
      </c>
      <c r="CW2717">
        <v>0</v>
      </c>
      <c r="CX2717">
        <v>0</v>
      </c>
      <c r="CY2717">
        <v>0</v>
      </c>
      <c r="CZ2717">
        <v>0</v>
      </c>
      <c r="DA2717">
        <v>0</v>
      </c>
      <c r="DB2717">
        <v>0</v>
      </c>
      <c r="DC2717">
        <v>0</v>
      </c>
      <c r="DD2717">
        <v>0</v>
      </c>
      <c r="DE2717">
        <v>10000</v>
      </c>
      <c r="DF2717">
        <v>0</v>
      </c>
      <c r="DG2717">
        <v>0</v>
      </c>
      <c r="DH2717">
        <v>0</v>
      </c>
      <c r="DI2717">
        <v>0</v>
      </c>
      <c r="DJ2717">
        <v>0</v>
      </c>
      <c r="DK2717">
        <v>107139</v>
      </c>
      <c r="DL2717">
        <v>98867</v>
      </c>
      <c r="DM2717">
        <v>0</v>
      </c>
      <c r="DN2717">
        <v>0</v>
      </c>
      <c r="DO2717">
        <v>263137</v>
      </c>
      <c r="DP2717">
        <v>317700</v>
      </c>
      <c r="DQ2717">
        <v>902</v>
      </c>
      <c r="DR2717">
        <v>0</v>
      </c>
      <c r="DS2717">
        <v>0</v>
      </c>
    </row>
    <row r="2718" spans="1:123" x14ac:dyDescent="0.3">
      <c r="A2718" t="str">
        <f t="shared" si="42"/>
        <v>20371929</v>
      </c>
      <c r="B2718">
        <v>78</v>
      </c>
      <c r="C2718">
        <v>2037</v>
      </c>
      <c r="D2718">
        <v>192912</v>
      </c>
      <c r="E2718">
        <v>17</v>
      </c>
      <c r="F2718">
        <v>2040141</v>
      </c>
      <c r="G2718">
        <v>163089</v>
      </c>
      <c r="H2718">
        <v>550000</v>
      </c>
      <c r="I2718">
        <v>0</v>
      </c>
      <c r="J2718">
        <v>120000</v>
      </c>
      <c r="K2718">
        <v>85000</v>
      </c>
      <c r="L2718">
        <v>200000</v>
      </c>
      <c r="M2718">
        <v>56200</v>
      </c>
      <c r="N2718">
        <v>11500</v>
      </c>
      <c r="O2718">
        <v>25500</v>
      </c>
      <c r="P2718">
        <v>4500</v>
      </c>
      <c r="Q2718">
        <v>2000</v>
      </c>
      <c r="R2718">
        <v>0</v>
      </c>
      <c r="S2718">
        <v>4878</v>
      </c>
      <c r="T2718">
        <v>35000</v>
      </c>
      <c r="U2718">
        <v>36000</v>
      </c>
      <c r="V2718">
        <v>0</v>
      </c>
      <c r="W2718">
        <v>5000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32733</v>
      </c>
      <c r="AD2718">
        <v>0</v>
      </c>
      <c r="AE2718">
        <v>0</v>
      </c>
      <c r="AF2718">
        <v>49598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965980</v>
      </c>
      <c r="AO2718">
        <v>322360</v>
      </c>
      <c r="AP2718">
        <v>49598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25000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0</v>
      </c>
      <c r="BI2718">
        <v>0</v>
      </c>
      <c r="BJ2718">
        <v>0</v>
      </c>
      <c r="BK2718">
        <v>396958</v>
      </c>
      <c r="BL2718">
        <v>0</v>
      </c>
      <c r="BM2718">
        <v>9044</v>
      </c>
      <c r="BN2718">
        <v>0</v>
      </c>
      <c r="BO2718">
        <v>0</v>
      </c>
      <c r="BP2718">
        <v>0</v>
      </c>
      <c r="BQ2718">
        <v>0</v>
      </c>
      <c r="BR2718">
        <v>0</v>
      </c>
      <c r="BS2718">
        <v>0</v>
      </c>
      <c r="BT2718">
        <v>0</v>
      </c>
      <c r="BU2718">
        <v>0</v>
      </c>
      <c r="BV2718">
        <v>0</v>
      </c>
      <c r="BW2718">
        <v>0</v>
      </c>
      <c r="BX2718">
        <v>0</v>
      </c>
      <c r="BY2718">
        <v>0</v>
      </c>
      <c r="BZ2718">
        <v>0</v>
      </c>
      <c r="CA2718">
        <v>0</v>
      </c>
      <c r="CB2718">
        <v>0</v>
      </c>
      <c r="CC2718">
        <v>0</v>
      </c>
      <c r="CD2718">
        <v>0</v>
      </c>
      <c r="CE2718">
        <v>0</v>
      </c>
      <c r="CF2718">
        <v>10000</v>
      </c>
      <c r="CG2718">
        <v>0</v>
      </c>
      <c r="CH2718">
        <v>0</v>
      </c>
      <c r="CI2718">
        <v>0</v>
      </c>
      <c r="CJ2718">
        <v>0</v>
      </c>
      <c r="CK2718">
        <v>0</v>
      </c>
      <c r="CL2718">
        <v>0</v>
      </c>
      <c r="CM2718">
        <v>0</v>
      </c>
      <c r="CN2718">
        <v>0</v>
      </c>
      <c r="CO2718">
        <v>0</v>
      </c>
      <c r="CP2718">
        <v>0</v>
      </c>
      <c r="CQ2718">
        <v>18087</v>
      </c>
      <c r="CR2718">
        <v>0</v>
      </c>
      <c r="CS2718">
        <v>0</v>
      </c>
      <c r="CT2718">
        <v>0</v>
      </c>
      <c r="CU2718">
        <v>0</v>
      </c>
      <c r="CV2718">
        <v>0</v>
      </c>
      <c r="CW2718">
        <v>0</v>
      </c>
      <c r="CX2718">
        <v>0</v>
      </c>
      <c r="CY2718">
        <v>0</v>
      </c>
      <c r="CZ2718">
        <v>0</v>
      </c>
      <c r="DA2718">
        <v>0</v>
      </c>
      <c r="DB2718">
        <v>0</v>
      </c>
      <c r="DC2718">
        <v>0</v>
      </c>
      <c r="DD2718">
        <v>0</v>
      </c>
      <c r="DE2718">
        <v>0</v>
      </c>
      <c r="DF2718">
        <v>0</v>
      </c>
      <c r="DG2718">
        <v>0</v>
      </c>
      <c r="DH2718">
        <v>0</v>
      </c>
      <c r="DI2718">
        <v>0</v>
      </c>
      <c r="DJ2718">
        <v>0</v>
      </c>
      <c r="DK2718">
        <v>82139</v>
      </c>
      <c r="DL2718">
        <v>98867</v>
      </c>
      <c r="DM2718">
        <v>0</v>
      </c>
      <c r="DN2718">
        <v>0</v>
      </c>
      <c r="DO2718">
        <v>199093</v>
      </c>
      <c r="DP2718">
        <v>317700</v>
      </c>
      <c r="DQ2718">
        <v>-901292</v>
      </c>
      <c r="DR2718">
        <v>857248</v>
      </c>
      <c r="DS2718">
        <v>0</v>
      </c>
    </row>
    <row r="2719" spans="1:123" x14ac:dyDescent="0.3">
      <c r="A2719" t="str">
        <f t="shared" si="42"/>
        <v>20381930</v>
      </c>
      <c r="B2719">
        <v>78</v>
      </c>
      <c r="C2719">
        <v>2038</v>
      </c>
      <c r="D2719">
        <v>193012</v>
      </c>
      <c r="E2719">
        <v>50</v>
      </c>
      <c r="F2719">
        <v>2011775</v>
      </c>
      <c r="G2719">
        <v>163079</v>
      </c>
      <c r="H2719">
        <v>550000</v>
      </c>
      <c r="I2719">
        <v>0</v>
      </c>
      <c r="J2719">
        <v>90000</v>
      </c>
      <c r="K2719">
        <v>85000</v>
      </c>
      <c r="L2719">
        <v>200000</v>
      </c>
      <c r="M2719">
        <v>56200</v>
      </c>
      <c r="N2719">
        <v>11500</v>
      </c>
      <c r="O2719">
        <v>25500</v>
      </c>
      <c r="P2719">
        <v>4500</v>
      </c>
      <c r="Q2719">
        <v>2000</v>
      </c>
      <c r="R2719">
        <v>0</v>
      </c>
      <c r="S2719">
        <v>4664</v>
      </c>
      <c r="T2719">
        <v>35000</v>
      </c>
      <c r="U2719">
        <v>36000</v>
      </c>
      <c r="V2719">
        <v>0</v>
      </c>
      <c r="W2719">
        <v>5000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96651</v>
      </c>
      <c r="AD2719">
        <v>49794</v>
      </c>
      <c r="AE2719">
        <v>0</v>
      </c>
      <c r="AF2719">
        <v>146445</v>
      </c>
      <c r="AG2719">
        <v>49794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838919</v>
      </c>
      <c r="AO2719">
        <v>951819</v>
      </c>
      <c r="AP2719">
        <v>146445</v>
      </c>
      <c r="AQ2719">
        <v>0</v>
      </c>
      <c r="AR2719">
        <v>20000</v>
      </c>
      <c r="AS2719">
        <v>0</v>
      </c>
      <c r="AT2719">
        <v>0</v>
      </c>
      <c r="AU2719">
        <v>0</v>
      </c>
      <c r="AV2719">
        <v>0</v>
      </c>
      <c r="AW2719">
        <v>17944</v>
      </c>
      <c r="AX2719">
        <v>0</v>
      </c>
      <c r="AY2719">
        <v>6089</v>
      </c>
      <c r="AZ2719">
        <v>0</v>
      </c>
      <c r="BA2719">
        <v>25000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0</v>
      </c>
      <c r="BI2719">
        <v>0</v>
      </c>
      <c r="BJ2719">
        <v>0</v>
      </c>
      <c r="BK2719">
        <v>1167297</v>
      </c>
      <c r="BL2719">
        <v>0</v>
      </c>
      <c r="BM2719">
        <v>0</v>
      </c>
      <c r="BN2719">
        <v>0</v>
      </c>
      <c r="BO2719">
        <v>0</v>
      </c>
      <c r="BP2719">
        <v>0</v>
      </c>
      <c r="BQ2719">
        <v>0</v>
      </c>
      <c r="BR2719">
        <v>0</v>
      </c>
      <c r="BS2719">
        <v>0</v>
      </c>
      <c r="BT2719">
        <v>0</v>
      </c>
      <c r="BU2719">
        <v>0</v>
      </c>
      <c r="BV2719">
        <v>0</v>
      </c>
      <c r="BW2719">
        <v>0</v>
      </c>
      <c r="BX2719">
        <v>0</v>
      </c>
      <c r="BY2719">
        <v>0</v>
      </c>
      <c r="BZ2719">
        <v>0</v>
      </c>
      <c r="CA2719">
        <v>0</v>
      </c>
      <c r="CB2719">
        <v>0</v>
      </c>
      <c r="CC2719">
        <v>0</v>
      </c>
      <c r="CD2719">
        <v>0</v>
      </c>
      <c r="CE2719">
        <v>0</v>
      </c>
      <c r="CF2719">
        <v>0</v>
      </c>
      <c r="CG2719">
        <v>0</v>
      </c>
      <c r="CH2719">
        <v>0</v>
      </c>
      <c r="CI2719">
        <v>0</v>
      </c>
      <c r="CJ2719">
        <v>0</v>
      </c>
      <c r="CK2719">
        <v>0</v>
      </c>
      <c r="CL2719">
        <v>0</v>
      </c>
      <c r="CM2719">
        <v>0</v>
      </c>
      <c r="CN2719">
        <v>0</v>
      </c>
      <c r="CO2719">
        <v>0</v>
      </c>
      <c r="CP2719">
        <v>0</v>
      </c>
      <c r="CQ2719">
        <v>0</v>
      </c>
      <c r="CR2719">
        <v>0</v>
      </c>
      <c r="CS2719">
        <v>0</v>
      </c>
      <c r="CT2719">
        <v>0</v>
      </c>
      <c r="CU2719">
        <v>0</v>
      </c>
      <c r="CV2719">
        <v>0</v>
      </c>
      <c r="CW2719">
        <v>0</v>
      </c>
      <c r="CX2719">
        <v>0</v>
      </c>
      <c r="CY2719">
        <v>0</v>
      </c>
      <c r="CZ2719">
        <v>0</v>
      </c>
      <c r="DA2719">
        <v>0</v>
      </c>
      <c r="DB2719">
        <v>0</v>
      </c>
      <c r="DC2719">
        <v>0</v>
      </c>
      <c r="DD2719">
        <v>0</v>
      </c>
      <c r="DE2719">
        <v>0</v>
      </c>
      <c r="DF2719">
        <v>0</v>
      </c>
      <c r="DG2719">
        <v>0</v>
      </c>
      <c r="DH2719">
        <v>0</v>
      </c>
      <c r="DI2719">
        <v>0</v>
      </c>
      <c r="DJ2719">
        <v>0</v>
      </c>
      <c r="DK2719">
        <v>57139</v>
      </c>
      <c r="DL2719">
        <v>80923</v>
      </c>
      <c r="DM2719">
        <v>0</v>
      </c>
      <c r="DN2719">
        <v>0</v>
      </c>
      <c r="DO2719">
        <v>138062</v>
      </c>
      <c r="DP2719">
        <v>315787</v>
      </c>
      <c r="DQ2719">
        <v>-247582</v>
      </c>
      <c r="DR2719">
        <v>204638</v>
      </c>
      <c r="DS2719">
        <v>0</v>
      </c>
    </row>
    <row r="2720" spans="1:123" x14ac:dyDescent="0.3">
      <c r="A2720" t="str">
        <f t="shared" si="42"/>
        <v>20391931</v>
      </c>
      <c r="B2720">
        <v>78</v>
      </c>
      <c r="C2720">
        <v>2039</v>
      </c>
      <c r="D2720">
        <v>193112</v>
      </c>
      <c r="E2720">
        <v>17</v>
      </c>
      <c r="F2720">
        <v>2015804</v>
      </c>
      <c r="G2720">
        <v>163069</v>
      </c>
      <c r="H2720">
        <v>550000</v>
      </c>
      <c r="I2720">
        <v>0</v>
      </c>
      <c r="J2720">
        <v>90000</v>
      </c>
      <c r="K2720">
        <v>85000</v>
      </c>
      <c r="L2720">
        <v>200000</v>
      </c>
      <c r="M2720">
        <v>56200</v>
      </c>
      <c r="N2720">
        <v>11500</v>
      </c>
      <c r="O2720">
        <v>25500</v>
      </c>
      <c r="P2720">
        <v>4500</v>
      </c>
      <c r="Q2720">
        <v>2000</v>
      </c>
      <c r="R2720">
        <v>0</v>
      </c>
      <c r="S2720">
        <v>4451</v>
      </c>
      <c r="T2720">
        <v>35000</v>
      </c>
      <c r="U2720">
        <v>36000</v>
      </c>
      <c r="V2720">
        <v>0</v>
      </c>
      <c r="W2720">
        <v>5000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32264</v>
      </c>
      <c r="AD2720">
        <v>0</v>
      </c>
      <c r="AE2720">
        <v>0</v>
      </c>
      <c r="AF2720">
        <v>48886</v>
      </c>
      <c r="AG2720">
        <v>0</v>
      </c>
      <c r="AH2720">
        <v>0</v>
      </c>
      <c r="AI2720">
        <v>49794</v>
      </c>
      <c r="AJ2720">
        <v>0</v>
      </c>
      <c r="AK2720">
        <v>49794</v>
      </c>
      <c r="AL2720">
        <v>49794</v>
      </c>
      <c r="AM2720">
        <v>0</v>
      </c>
      <c r="AN2720">
        <v>936265</v>
      </c>
      <c r="AO2720">
        <v>317735</v>
      </c>
      <c r="AP2720">
        <v>48886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25000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0</v>
      </c>
      <c r="BI2720">
        <v>0</v>
      </c>
      <c r="BJ2720">
        <v>0</v>
      </c>
      <c r="BK2720">
        <v>391621</v>
      </c>
      <c r="BL2720">
        <v>0</v>
      </c>
      <c r="BM2720">
        <v>0</v>
      </c>
      <c r="BN2720">
        <v>0</v>
      </c>
      <c r="BO2720">
        <v>0</v>
      </c>
      <c r="BP2720">
        <v>0</v>
      </c>
      <c r="BQ2720">
        <v>0</v>
      </c>
      <c r="BR2720">
        <v>0</v>
      </c>
      <c r="BS2720">
        <v>0</v>
      </c>
      <c r="BT2720">
        <v>0</v>
      </c>
      <c r="BU2720">
        <v>0</v>
      </c>
      <c r="BV2720">
        <v>0</v>
      </c>
      <c r="BW2720">
        <v>0</v>
      </c>
      <c r="BX2720">
        <v>0</v>
      </c>
      <c r="BY2720">
        <v>0</v>
      </c>
      <c r="BZ2720">
        <v>0</v>
      </c>
      <c r="CA2720">
        <v>0</v>
      </c>
      <c r="CB2720">
        <v>0</v>
      </c>
      <c r="CC2720">
        <v>0</v>
      </c>
      <c r="CD2720">
        <v>0</v>
      </c>
      <c r="CE2720">
        <v>0</v>
      </c>
      <c r="CF2720">
        <v>0</v>
      </c>
      <c r="CG2720">
        <v>0</v>
      </c>
      <c r="CH2720">
        <v>0</v>
      </c>
      <c r="CI2720">
        <v>0</v>
      </c>
      <c r="CJ2720">
        <v>0</v>
      </c>
      <c r="CK2720">
        <v>0</v>
      </c>
      <c r="CL2720">
        <v>0</v>
      </c>
      <c r="CM2720">
        <v>0</v>
      </c>
      <c r="CN2720">
        <v>0</v>
      </c>
      <c r="CO2720">
        <v>0</v>
      </c>
      <c r="CP2720">
        <v>0</v>
      </c>
      <c r="CQ2720">
        <v>0</v>
      </c>
      <c r="CR2720">
        <v>0</v>
      </c>
      <c r="CS2720">
        <v>0</v>
      </c>
      <c r="CT2720">
        <v>0</v>
      </c>
      <c r="CU2720">
        <v>0</v>
      </c>
      <c r="CV2720">
        <v>0</v>
      </c>
      <c r="CW2720">
        <v>0</v>
      </c>
      <c r="CX2720">
        <v>0</v>
      </c>
      <c r="CY2720">
        <v>0</v>
      </c>
      <c r="CZ2720">
        <v>0</v>
      </c>
      <c r="DA2720">
        <v>0</v>
      </c>
      <c r="DB2720">
        <v>0</v>
      </c>
      <c r="DC2720">
        <v>0</v>
      </c>
      <c r="DD2720">
        <v>0</v>
      </c>
      <c r="DE2720">
        <v>0</v>
      </c>
      <c r="DF2720">
        <v>0</v>
      </c>
      <c r="DG2720">
        <v>0</v>
      </c>
      <c r="DH2720">
        <v>0</v>
      </c>
      <c r="DI2720">
        <v>0</v>
      </c>
      <c r="DJ2720">
        <v>0</v>
      </c>
      <c r="DK2720">
        <v>32139</v>
      </c>
      <c r="DL2720">
        <v>80923</v>
      </c>
      <c r="DM2720">
        <v>0</v>
      </c>
      <c r="DN2720">
        <v>0</v>
      </c>
      <c r="DO2720">
        <v>162856</v>
      </c>
      <c r="DP2720">
        <v>295787</v>
      </c>
      <c r="DQ2720">
        <v>-911987</v>
      </c>
      <c r="DR2720">
        <v>886987</v>
      </c>
      <c r="DS2720">
        <v>0</v>
      </c>
    </row>
    <row r="2721" spans="1:123" x14ac:dyDescent="0.3">
      <c r="A2721" t="str">
        <f t="shared" si="42"/>
        <v>20401932</v>
      </c>
      <c r="B2721">
        <v>78</v>
      </c>
      <c r="C2721">
        <v>2040</v>
      </c>
      <c r="D2721">
        <v>193212</v>
      </c>
      <c r="E2721">
        <v>32</v>
      </c>
      <c r="F2721">
        <v>1938526</v>
      </c>
      <c r="G2721">
        <v>163060</v>
      </c>
      <c r="H2721">
        <v>550000</v>
      </c>
      <c r="I2721">
        <v>0</v>
      </c>
      <c r="J2721">
        <v>90000</v>
      </c>
      <c r="K2721">
        <v>85000</v>
      </c>
      <c r="L2721">
        <v>200000</v>
      </c>
      <c r="M2721">
        <v>56200</v>
      </c>
      <c r="N2721">
        <v>11500</v>
      </c>
      <c r="O2721">
        <v>25500</v>
      </c>
      <c r="P2721">
        <v>4500</v>
      </c>
      <c r="Q2721">
        <v>2000</v>
      </c>
      <c r="R2721">
        <v>0</v>
      </c>
      <c r="S2721">
        <v>4237</v>
      </c>
      <c r="T2721">
        <v>35000</v>
      </c>
      <c r="U2721">
        <v>36000</v>
      </c>
      <c r="V2721">
        <v>0</v>
      </c>
      <c r="W2721">
        <v>10000</v>
      </c>
      <c r="X2721">
        <v>0</v>
      </c>
      <c r="Y2721">
        <v>0</v>
      </c>
      <c r="Z2721">
        <v>0</v>
      </c>
      <c r="AA2721">
        <v>0</v>
      </c>
      <c r="AB2721">
        <v>49794</v>
      </c>
      <c r="AC2721">
        <v>62602</v>
      </c>
      <c r="AD2721">
        <v>0</v>
      </c>
      <c r="AE2721">
        <v>49794</v>
      </c>
      <c r="AF2721">
        <v>45060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934876</v>
      </c>
      <c r="AO2721">
        <v>616508</v>
      </c>
      <c r="AP2721">
        <v>94855</v>
      </c>
      <c r="AQ2721">
        <v>0</v>
      </c>
      <c r="AR2721">
        <v>8091</v>
      </c>
      <c r="AS2721">
        <v>0</v>
      </c>
      <c r="AT2721">
        <v>0</v>
      </c>
      <c r="AU2721">
        <v>0</v>
      </c>
      <c r="AV2721">
        <v>0</v>
      </c>
      <c r="AW2721">
        <v>4647</v>
      </c>
      <c r="AX2721">
        <v>0</v>
      </c>
      <c r="AY2721">
        <v>0</v>
      </c>
      <c r="AZ2721">
        <v>0</v>
      </c>
      <c r="BA2721">
        <v>25000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0</v>
      </c>
      <c r="BI2721">
        <v>0</v>
      </c>
      <c r="BJ2721">
        <v>0</v>
      </c>
      <c r="BK2721">
        <v>749101</v>
      </c>
      <c r="BL2721">
        <v>0</v>
      </c>
      <c r="BM2721">
        <v>0</v>
      </c>
      <c r="BN2721">
        <v>0</v>
      </c>
      <c r="BO2721">
        <v>0</v>
      </c>
      <c r="BP2721">
        <v>0</v>
      </c>
      <c r="BQ2721">
        <v>0</v>
      </c>
      <c r="BR2721">
        <v>0</v>
      </c>
      <c r="BS2721">
        <v>0</v>
      </c>
      <c r="BT2721">
        <v>0</v>
      </c>
      <c r="BU2721">
        <v>0</v>
      </c>
      <c r="BV2721">
        <v>0</v>
      </c>
      <c r="BW2721">
        <v>0</v>
      </c>
      <c r="BX2721">
        <v>0</v>
      </c>
      <c r="BY2721">
        <v>0</v>
      </c>
      <c r="BZ2721">
        <v>0</v>
      </c>
      <c r="CA2721">
        <v>0</v>
      </c>
      <c r="CB2721">
        <v>0</v>
      </c>
      <c r="CC2721">
        <v>0</v>
      </c>
      <c r="CD2721">
        <v>0</v>
      </c>
      <c r="CE2721">
        <v>0</v>
      </c>
      <c r="CF2721">
        <v>0</v>
      </c>
      <c r="CG2721">
        <v>0</v>
      </c>
      <c r="CH2721">
        <v>0</v>
      </c>
      <c r="CI2721">
        <v>0</v>
      </c>
      <c r="CJ2721">
        <v>0</v>
      </c>
      <c r="CK2721">
        <v>0</v>
      </c>
      <c r="CL2721">
        <v>0</v>
      </c>
      <c r="CM2721">
        <v>0</v>
      </c>
      <c r="CN2721">
        <v>0</v>
      </c>
      <c r="CO2721">
        <v>0</v>
      </c>
      <c r="CP2721">
        <v>0</v>
      </c>
      <c r="CQ2721">
        <v>0</v>
      </c>
      <c r="CR2721">
        <v>0</v>
      </c>
      <c r="CS2721">
        <v>0</v>
      </c>
      <c r="CT2721">
        <v>0</v>
      </c>
      <c r="CU2721">
        <v>0</v>
      </c>
      <c r="CV2721">
        <v>0</v>
      </c>
      <c r="CW2721">
        <v>0</v>
      </c>
      <c r="CX2721">
        <v>0</v>
      </c>
      <c r="CY2721">
        <v>0</v>
      </c>
      <c r="CZ2721">
        <v>0</v>
      </c>
      <c r="DA2721">
        <v>0</v>
      </c>
      <c r="DB2721">
        <v>0</v>
      </c>
      <c r="DC2721">
        <v>0</v>
      </c>
      <c r="DD2721">
        <v>0</v>
      </c>
      <c r="DE2721">
        <v>0</v>
      </c>
      <c r="DF2721">
        <v>0</v>
      </c>
      <c r="DG2721">
        <v>0</v>
      </c>
      <c r="DH2721">
        <v>0</v>
      </c>
      <c r="DI2721">
        <v>0</v>
      </c>
      <c r="DJ2721">
        <v>0</v>
      </c>
      <c r="DK2721">
        <v>7139</v>
      </c>
      <c r="DL2721">
        <v>76275</v>
      </c>
      <c r="DM2721">
        <v>0</v>
      </c>
      <c r="DN2721">
        <v>0</v>
      </c>
      <c r="DO2721">
        <v>83414</v>
      </c>
      <c r="DP2721">
        <v>275787</v>
      </c>
      <c r="DQ2721">
        <v>-483256</v>
      </c>
      <c r="DR2721">
        <v>453608</v>
      </c>
      <c r="DS2721">
        <v>0</v>
      </c>
    </row>
    <row r="2722" spans="1:123" x14ac:dyDescent="0.3">
      <c r="A2722" t="str">
        <f t="shared" si="42"/>
        <v>20411933</v>
      </c>
      <c r="B2722">
        <v>78</v>
      </c>
      <c r="C2722">
        <v>2041</v>
      </c>
      <c r="D2722">
        <v>193312</v>
      </c>
      <c r="E2722">
        <v>18</v>
      </c>
      <c r="F2722">
        <v>1744806</v>
      </c>
      <c r="G2722">
        <v>163056</v>
      </c>
      <c r="H2722">
        <v>550000</v>
      </c>
      <c r="I2722">
        <v>0</v>
      </c>
      <c r="J2722">
        <v>0</v>
      </c>
      <c r="K2722">
        <v>85000</v>
      </c>
      <c r="L2722">
        <v>200000</v>
      </c>
      <c r="M2722">
        <v>56200</v>
      </c>
      <c r="N2722">
        <v>11500</v>
      </c>
      <c r="O2722">
        <v>25500</v>
      </c>
      <c r="P2722">
        <v>4500</v>
      </c>
      <c r="Q2722">
        <v>2000</v>
      </c>
      <c r="R2722">
        <v>0</v>
      </c>
      <c r="S2722">
        <v>4023</v>
      </c>
      <c r="T2722">
        <v>35000</v>
      </c>
      <c r="U2722">
        <v>36000</v>
      </c>
      <c r="V2722">
        <v>0</v>
      </c>
      <c r="W2722">
        <v>10000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35833</v>
      </c>
      <c r="AD2722">
        <v>0</v>
      </c>
      <c r="AE2722">
        <v>0</v>
      </c>
      <c r="AF2722">
        <v>54294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835429</v>
      </c>
      <c r="AO2722">
        <v>352885</v>
      </c>
      <c r="AP2722">
        <v>54294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7139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0</v>
      </c>
      <c r="BI2722">
        <v>0</v>
      </c>
      <c r="BJ2722">
        <v>0</v>
      </c>
      <c r="BK2722">
        <v>414318</v>
      </c>
      <c r="BL2722">
        <v>0</v>
      </c>
      <c r="BM2722">
        <v>0</v>
      </c>
      <c r="BN2722">
        <v>0</v>
      </c>
      <c r="BO2722">
        <v>0</v>
      </c>
      <c r="BP2722">
        <v>0</v>
      </c>
      <c r="BQ2722">
        <v>0</v>
      </c>
      <c r="BR2722">
        <v>0</v>
      </c>
      <c r="BS2722">
        <v>0</v>
      </c>
      <c r="BT2722">
        <v>0</v>
      </c>
      <c r="BU2722">
        <v>0</v>
      </c>
      <c r="BV2722">
        <v>0</v>
      </c>
      <c r="BW2722">
        <v>0</v>
      </c>
      <c r="BX2722">
        <v>0</v>
      </c>
      <c r="BY2722">
        <v>0</v>
      </c>
      <c r="BZ2722">
        <v>0</v>
      </c>
      <c r="CA2722">
        <v>0</v>
      </c>
      <c r="CB2722">
        <v>0</v>
      </c>
      <c r="CC2722">
        <v>0</v>
      </c>
      <c r="CD2722">
        <v>0</v>
      </c>
      <c r="CE2722">
        <v>0</v>
      </c>
      <c r="CF2722">
        <v>0</v>
      </c>
      <c r="CG2722">
        <v>0</v>
      </c>
      <c r="CH2722">
        <v>0</v>
      </c>
      <c r="CI2722">
        <v>0</v>
      </c>
      <c r="CJ2722">
        <v>0</v>
      </c>
      <c r="CK2722">
        <v>0</v>
      </c>
      <c r="CL2722">
        <v>0</v>
      </c>
      <c r="CM2722">
        <v>0</v>
      </c>
      <c r="CN2722">
        <v>0</v>
      </c>
      <c r="CO2722">
        <v>0</v>
      </c>
      <c r="CP2722">
        <v>0</v>
      </c>
      <c r="CQ2722">
        <v>0</v>
      </c>
      <c r="CR2722">
        <v>0</v>
      </c>
      <c r="CS2722">
        <v>0</v>
      </c>
      <c r="CT2722">
        <v>0</v>
      </c>
      <c r="CU2722">
        <v>0</v>
      </c>
      <c r="CV2722">
        <v>0</v>
      </c>
      <c r="CW2722">
        <v>0</v>
      </c>
      <c r="CX2722">
        <v>0</v>
      </c>
      <c r="CY2722">
        <v>0</v>
      </c>
      <c r="CZ2722">
        <v>0</v>
      </c>
      <c r="DA2722">
        <v>0</v>
      </c>
      <c r="DB2722">
        <v>0</v>
      </c>
      <c r="DC2722">
        <v>0</v>
      </c>
      <c r="DD2722">
        <v>0</v>
      </c>
      <c r="DE2722">
        <v>0</v>
      </c>
      <c r="DF2722">
        <v>0</v>
      </c>
      <c r="DG2722">
        <v>0</v>
      </c>
      <c r="DH2722">
        <v>0</v>
      </c>
      <c r="DI2722">
        <v>0</v>
      </c>
      <c r="DJ2722">
        <v>0</v>
      </c>
      <c r="DK2722">
        <v>0</v>
      </c>
      <c r="DL2722">
        <v>76275</v>
      </c>
      <c r="DM2722">
        <v>0</v>
      </c>
      <c r="DN2722">
        <v>0</v>
      </c>
      <c r="DO2722">
        <v>76275</v>
      </c>
      <c r="DP2722">
        <v>255787</v>
      </c>
      <c r="DQ2722">
        <v>-701254</v>
      </c>
      <c r="DR2722">
        <v>694115</v>
      </c>
      <c r="DS2722">
        <v>0</v>
      </c>
    </row>
    <row r="2723" spans="1:123" x14ac:dyDescent="0.3">
      <c r="A2723" t="str">
        <f t="shared" si="42"/>
        <v>20421934</v>
      </c>
      <c r="B2723">
        <v>78</v>
      </c>
      <c r="C2723">
        <v>2042</v>
      </c>
      <c r="D2723">
        <v>193412</v>
      </c>
      <c r="E2723">
        <v>28</v>
      </c>
      <c r="F2723">
        <v>2044175</v>
      </c>
      <c r="G2723">
        <v>163053</v>
      </c>
      <c r="H2723">
        <v>550000</v>
      </c>
      <c r="I2723">
        <v>0</v>
      </c>
      <c r="J2723">
        <v>0</v>
      </c>
      <c r="K2723">
        <v>85000</v>
      </c>
      <c r="L2723">
        <v>200000</v>
      </c>
      <c r="M2723">
        <v>56200</v>
      </c>
      <c r="N2723">
        <v>11500</v>
      </c>
      <c r="O2723">
        <v>25500</v>
      </c>
      <c r="P2723">
        <v>4500</v>
      </c>
      <c r="Q2723">
        <v>2000</v>
      </c>
      <c r="R2723">
        <v>0</v>
      </c>
      <c r="S2723">
        <v>3810</v>
      </c>
      <c r="T2723">
        <v>35000</v>
      </c>
      <c r="U2723">
        <v>36000</v>
      </c>
      <c r="V2723">
        <v>0</v>
      </c>
      <c r="W2723">
        <v>10000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54384</v>
      </c>
      <c r="AD2723">
        <v>0</v>
      </c>
      <c r="AE2723">
        <v>0</v>
      </c>
      <c r="AF2723">
        <v>82402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807108</v>
      </c>
      <c r="AO2723">
        <v>535571</v>
      </c>
      <c r="AP2723">
        <v>82402</v>
      </c>
      <c r="AQ2723">
        <v>0</v>
      </c>
      <c r="AR2723">
        <v>3747</v>
      </c>
      <c r="AS2723">
        <v>0</v>
      </c>
      <c r="AT2723">
        <v>0</v>
      </c>
      <c r="AU2723">
        <v>0</v>
      </c>
      <c r="AV2723">
        <v>0</v>
      </c>
      <c r="AW2723">
        <v>1438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0</v>
      </c>
      <c r="BI2723">
        <v>0</v>
      </c>
      <c r="BJ2723">
        <v>0</v>
      </c>
      <c r="BK2723">
        <v>623158</v>
      </c>
      <c r="BL2723">
        <v>0</v>
      </c>
      <c r="BM2723">
        <v>0</v>
      </c>
      <c r="BN2723">
        <v>0</v>
      </c>
      <c r="BO2723">
        <v>0</v>
      </c>
      <c r="BP2723">
        <v>0</v>
      </c>
      <c r="BQ2723">
        <v>0</v>
      </c>
      <c r="BR2723">
        <v>0</v>
      </c>
      <c r="BS2723">
        <v>0</v>
      </c>
      <c r="BT2723">
        <v>0</v>
      </c>
      <c r="BU2723">
        <v>0</v>
      </c>
      <c r="BV2723">
        <v>0</v>
      </c>
      <c r="BW2723">
        <v>0</v>
      </c>
      <c r="BX2723">
        <v>0</v>
      </c>
      <c r="BY2723">
        <v>0</v>
      </c>
      <c r="BZ2723">
        <v>0</v>
      </c>
      <c r="CA2723">
        <v>0</v>
      </c>
      <c r="CB2723">
        <v>0</v>
      </c>
      <c r="CC2723">
        <v>0</v>
      </c>
      <c r="CD2723">
        <v>0</v>
      </c>
      <c r="CE2723">
        <v>0</v>
      </c>
      <c r="CF2723">
        <v>0</v>
      </c>
      <c r="CG2723">
        <v>0</v>
      </c>
      <c r="CH2723">
        <v>0</v>
      </c>
      <c r="CI2723">
        <v>0</v>
      </c>
      <c r="CJ2723">
        <v>0</v>
      </c>
      <c r="CK2723">
        <v>0</v>
      </c>
      <c r="CL2723">
        <v>0</v>
      </c>
      <c r="CM2723">
        <v>0</v>
      </c>
      <c r="CN2723">
        <v>0</v>
      </c>
      <c r="CO2723">
        <v>0</v>
      </c>
      <c r="CP2723">
        <v>0</v>
      </c>
      <c r="CQ2723">
        <v>0</v>
      </c>
      <c r="CR2723">
        <v>0</v>
      </c>
      <c r="CS2723">
        <v>0</v>
      </c>
      <c r="CT2723">
        <v>0</v>
      </c>
      <c r="CU2723">
        <v>0</v>
      </c>
      <c r="CV2723">
        <v>0</v>
      </c>
      <c r="CW2723">
        <v>0</v>
      </c>
      <c r="CX2723">
        <v>0</v>
      </c>
      <c r="CY2723">
        <v>0</v>
      </c>
      <c r="CZ2723">
        <v>0</v>
      </c>
      <c r="DA2723">
        <v>0</v>
      </c>
      <c r="DB2723">
        <v>0</v>
      </c>
      <c r="DC2723">
        <v>0</v>
      </c>
      <c r="DD2723">
        <v>0</v>
      </c>
      <c r="DE2723">
        <v>0</v>
      </c>
      <c r="DF2723">
        <v>0</v>
      </c>
      <c r="DG2723">
        <v>0</v>
      </c>
      <c r="DH2723">
        <v>0</v>
      </c>
      <c r="DI2723">
        <v>0</v>
      </c>
      <c r="DJ2723">
        <v>0</v>
      </c>
      <c r="DK2723">
        <v>0</v>
      </c>
      <c r="DL2723">
        <v>74837</v>
      </c>
      <c r="DM2723">
        <v>0</v>
      </c>
      <c r="DN2723">
        <v>0</v>
      </c>
      <c r="DO2723">
        <v>74837</v>
      </c>
      <c r="DP2723">
        <v>235787</v>
      </c>
      <c r="DQ2723">
        <v>-814400</v>
      </c>
      <c r="DR2723">
        <v>812962</v>
      </c>
      <c r="DS2723">
        <v>0</v>
      </c>
    </row>
    <row r="2724" spans="1:123" x14ac:dyDescent="0.3">
      <c r="A2724" t="str">
        <f t="shared" si="42"/>
        <v>20431935</v>
      </c>
      <c r="B2724">
        <v>78</v>
      </c>
      <c r="C2724">
        <v>2043</v>
      </c>
      <c r="D2724">
        <v>193512</v>
      </c>
      <c r="E2724">
        <v>56</v>
      </c>
      <c r="F2724">
        <v>1930395</v>
      </c>
      <c r="G2724">
        <v>163049</v>
      </c>
      <c r="H2724">
        <v>550000</v>
      </c>
      <c r="I2724">
        <v>0</v>
      </c>
      <c r="J2724">
        <v>0</v>
      </c>
      <c r="K2724">
        <v>85000</v>
      </c>
      <c r="L2724">
        <v>200000</v>
      </c>
      <c r="M2724">
        <v>56200</v>
      </c>
      <c r="N2724">
        <v>11500</v>
      </c>
      <c r="O2724">
        <v>25500</v>
      </c>
      <c r="P2724">
        <v>4500</v>
      </c>
      <c r="Q2724">
        <v>2000</v>
      </c>
      <c r="R2724">
        <v>0</v>
      </c>
      <c r="S2724">
        <v>3595</v>
      </c>
      <c r="T2724">
        <v>35000</v>
      </c>
      <c r="U2724">
        <v>36000</v>
      </c>
      <c r="V2724">
        <v>0</v>
      </c>
      <c r="W2724">
        <v>10000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108298</v>
      </c>
      <c r="AD2724">
        <v>55795</v>
      </c>
      <c r="AE2724">
        <v>0</v>
      </c>
      <c r="AF2724">
        <v>164093</v>
      </c>
      <c r="AG2724">
        <v>55795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725202</v>
      </c>
      <c r="AO2724">
        <v>1066518</v>
      </c>
      <c r="AP2724">
        <v>164093</v>
      </c>
      <c r="AQ2724">
        <v>0</v>
      </c>
      <c r="AR2724">
        <v>20000</v>
      </c>
      <c r="AS2724">
        <v>0</v>
      </c>
      <c r="AT2724">
        <v>0</v>
      </c>
      <c r="AU2724">
        <v>0</v>
      </c>
      <c r="AV2724">
        <v>0</v>
      </c>
      <c r="AW2724">
        <v>22492</v>
      </c>
      <c r="AX2724">
        <v>0</v>
      </c>
      <c r="AY2724">
        <v>12245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0</v>
      </c>
      <c r="BI2724">
        <v>0</v>
      </c>
      <c r="BJ2724">
        <v>0</v>
      </c>
      <c r="BK2724">
        <v>1285348</v>
      </c>
      <c r="BL2724">
        <v>0</v>
      </c>
      <c r="BM2724">
        <v>0</v>
      </c>
      <c r="BN2724">
        <v>0</v>
      </c>
      <c r="BO2724">
        <v>0</v>
      </c>
      <c r="BP2724">
        <v>0</v>
      </c>
      <c r="BQ2724">
        <v>0</v>
      </c>
      <c r="BR2724">
        <v>0</v>
      </c>
      <c r="BS2724">
        <v>0</v>
      </c>
      <c r="BT2724">
        <v>0</v>
      </c>
      <c r="BU2724">
        <v>0</v>
      </c>
      <c r="BV2724">
        <v>0</v>
      </c>
      <c r="BW2724">
        <v>0</v>
      </c>
      <c r="BX2724">
        <v>0</v>
      </c>
      <c r="BY2724">
        <v>0</v>
      </c>
      <c r="BZ2724">
        <v>0</v>
      </c>
      <c r="CA2724">
        <v>0</v>
      </c>
      <c r="CB2724">
        <v>0</v>
      </c>
      <c r="CC2724">
        <v>0</v>
      </c>
      <c r="CD2724">
        <v>0</v>
      </c>
      <c r="CE2724">
        <v>0</v>
      </c>
      <c r="CF2724">
        <v>0</v>
      </c>
      <c r="CG2724">
        <v>0</v>
      </c>
      <c r="CH2724">
        <v>0</v>
      </c>
      <c r="CI2724">
        <v>0</v>
      </c>
      <c r="CJ2724">
        <v>0</v>
      </c>
      <c r="CK2724">
        <v>0</v>
      </c>
      <c r="CL2724">
        <v>0</v>
      </c>
      <c r="CM2724">
        <v>0</v>
      </c>
      <c r="CN2724">
        <v>0</v>
      </c>
      <c r="CO2724">
        <v>0</v>
      </c>
      <c r="CP2724">
        <v>0</v>
      </c>
      <c r="CQ2724">
        <v>0</v>
      </c>
      <c r="CR2724">
        <v>0</v>
      </c>
      <c r="CS2724">
        <v>0</v>
      </c>
      <c r="CT2724">
        <v>0</v>
      </c>
      <c r="CU2724">
        <v>0</v>
      </c>
      <c r="CV2724">
        <v>0</v>
      </c>
      <c r="CW2724">
        <v>0</v>
      </c>
      <c r="CX2724">
        <v>0</v>
      </c>
      <c r="CY2724">
        <v>0</v>
      </c>
      <c r="CZ2724">
        <v>0</v>
      </c>
      <c r="DA2724">
        <v>0</v>
      </c>
      <c r="DB2724">
        <v>0</v>
      </c>
      <c r="DC2724">
        <v>0</v>
      </c>
      <c r="DD2724">
        <v>0</v>
      </c>
      <c r="DE2724">
        <v>0</v>
      </c>
      <c r="DF2724">
        <v>0</v>
      </c>
      <c r="DG2724">
        <v>0</v>
      </c>
      <c r="DH2724">
        <v>0</v>
      </c>
      <c r="DI2724">
        <v>0</v>
      </c>
      <c r="DJ2724">
        <v>0</v>
      </c>
      <c r="DK2724">
        <v>0</v>
      </c>
      <c r="DL2724">
        <v>52345</v>
      </c>
      <c r="DM2724">
        <v>0</v>
      </c>
      <c r="DN2724">
        <v>0</v>
      </c>
      <c r="DO2724">
        <v>52345</v>
      </c>
      <c r="DP2724">
        <v>215787</v>
      </c>
      <c r="DQ2724">
        <v>-141386</v>
      </c>
      <c r="DR2724">
        <v>118893</v>
      </c>
      <c r="DS2724">
        <v>0</v>
      </c>
    </row>
    <row r="2725" spans="1:123" x14ac:dyDescent="0.3">
      <c r="A2725" t="str">
        <f t="shared" si="42"/>
        <v>20441936</v>
      </c>
      <c r="B2725">
        <v>78</v>
      </c>
      <c r="C2725">
        <v>2044</v>
      </c>
      <c r="D2725">
        <v>193612</v>
      </c>
      <c r="E2725">
        <v>43</v>
      </c>
      <c r="F2725">
        <v>1968150</v>
      </c>
      <c r="G2725">
        <v>163046</v>
      </c>
      <c r="H2725">
        <v>550000</v>
      </c>
      <c r="I2725">
        <v>0</v>
      </c>
      <c r="J2725">
        <v>0</v>
      </c>
      <c r="K2725">
        <v>85000</v>
      </c>
      <c r="L2725">
        <v>200000</v>
      </c>
      <c r="M2725">
        <v>56200</v>
      </c>
      <c r="N2725">
        <v>11500</v>
      </c>
      <c r="O2725">
        <v>25500</v>
      </c>
      <c r="P2725">
        <v>4500</v>
      </c>
      <c r="Q2725">
        <v>2000</v>
      </c>
      <c r="R2725">
        <v>0</v>
      </c>
      <c r="S2725">
        <v>3381</v>
      </c>
      <c r="T2725">
        <v>35000</v>
      </c>
      <c r="U2725">
        <v>36000</v>
      </c>
      <c r="V2725">
        <v>0</v>
      </c>
      <c r="W2725">
        <v>10000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82656</v>
      </c>
      <c r="AD2725">
        <v>42584</v>
      </c>
      <c r="AE2725">
        <v>0</v>
      </c>
      <c r="AF2725">
        <v>125240</v>
      </c>
      <c r="AG2725">
        <v>42584</v>
      </c>
      <c r="AH2725">
        <v>0</v>
      </c>
      <c r="AI2725">
        <v>55795</v>
      </c>
      <c r="AJ2725">
        <v>0</v>
      </c>
      <c r="AK2725">
        <v>55795</v>
      </c>
      <c r="AL2725">
        <v>55795</v>
      </c>
      <c r="AM2725">
        <v>0</v>
      </c>
      <c r="AN2725">
        <v>763841</v>
      </c>
      <c r="AO2725">
        <v>813995</v>
      </c>
      <c r="AP2725">
        <v>125240</v>
      </c>
      <c r="AQ2725">
        <v>0</v>
      </c>
      <c r="AR2725">
        <v>18691</v>
      </c>
      <c r="AS2725">
        <v>0</v>
      </c>
      <c r="AT2725">
        <v>0</v>
      </c>
      <c r="AU2725">
        <v>0</v>
      </c>
      <c r="AV2725">
        <v>0</v>
      </c>
      <c r="AW2725">
        <v>12479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0</v>
      </c>
      <c r="BI2725">
        <v>0</v>
      </c>
      <c r="BJ2725">
        <v>0</v>
      </c>
      <c r="BK2725">
        <v>970405</v>
      </c>
      <c r="BL2725">
        <v>0</v>
      </c>
      <c r="BM2725">
        <v>0</v>
      </c>
      <c r="BN2725">
        <v>0</v>
      </c>
      <c r="BO2725">
        <v>0</v>
      </c>
      <c r="BP2725">
        <v>0</v>
      </c>
      <c r="BQ2725">
        <v>0</v>
      </c>
      <c r="BR2725">
        <v>0</v>
      </c>
      <c r="BS2725">
        <v>0</v>
      </c>
      <c r="BT2725">
        <v>0</v>
      </c>
      <c r="BU2725">
        <v>0</v>
      </c>
      <c r="BV2725">
        <v>0</v>
      </c>
      <c r="BW2725">
        <v>0</v>
      </c>
      <c r="BX2725">
        <v>0</v>
      </c>
      <c r="BY2725">
        <v>0</v>
      </c>
      <c r="BZ2725">
        <v>0</v>
      </c>
      <c r="CA2725">
        <v>0</v>
      </c>
      <c r="CB2725">
        <v>0</v>
      </c>
      <c r="CC2725">
        <v>0</v>
      </c>
      <c r="CD2725">
        <v>0</v>
      </c>
      <c r="CE2725">
        <v>0</v>
      </c>
      <c r="CF2725">
        <v>0</v>
      </c>
      <c r="CG2725">
        <v>0</v>
      </c>
      <c r="CH2725">
        <v>0</v>
      </c>
      <c r="CI2725">
        <v>0</v>
      </c>
      <c r="CJ2725">
        <v>0</v>
      </c>
      <c r="CK2725">
        <v>0</v>
      </c>
      <c r="CL2725">
        <v>0</v>
      </c>
      <c r="CM2725">
        <v>0</v>
      </c>
      <c r="CN2725">
        <v>0</v>
      </c>
      <c r="CO2725">
        <v>0</v>
      </c>
      <c r="CP2725">
        <v>0</v>
      </c>
      <c r="CQ2725">
        <v>0</v>
      </c>
      <c r="CR2725">
        <v>0</v>
      </c>
      <c r="CS2725">
        <v>0</v>
      </c>
      <c r="CT2725">
        <v>0</v>
      </c>
      <c r="CU2725">
        <v>0</v>
      </c>
      <c r="CV2725">
        <v>0</v>
      </c>
      <c r="CW2725">
        <v>0</v>
      </c>
      <c r="CX2725">
        <v>0</v>
      </c>
      <c r="CY2725">
        <v>0</v>
      </c>
      <c r="CZ2725">
        <v>0</v>
      </c>
      <c r="DA2725">
        <v>0</v>
      </c>
      <c r="DB2725">
        <v>0</v>
      </c>
      <c r="DC2725">
        <v>0</v>
      </c>
      <c r="DD2725">
        <v>0</v>
      </c>
      <c r="DE2725">
        <v>0</v>
      </c>
      <c r="DF2725">
        <v>0</v>
      </c>
      <c r="DG2725">
        <v>0</v>
      </c>
      <c r="DH2725">
        <v>0</v>
      </c>
      <c r="DI2725">
        <v>0</v>
      </c>
      <c r="DJ2725">
        <v>0</v>
      </c>
      <c r="DK2725">
        <v>0</v>
      </c>
      <c r="DL2725">
        <v>39866</v>
      </c>
      <c r="DM2725">
        <v>0</v>
      </c>
      <c r="DN2725">
        <v>0</v>
      </c>
      <c r="DO2725">
        <v>95661</v>
      </c>
      <c r="DP2725">
        <v>195787</v>
      </c>
      <c r="DQ2725">
        <v>-445429</v>
      </c>
      <c r="DR2725">
        <v>432950</v>
      </c>
      <c r="DS2725">
        <v>0</v>
      </c>
    </row>
    <row r="2726" spans="1:123" x14ac:dyDescent="0.3">
      <c r="A2726" t="str">
        <f t="shared" si="42"/>
        <v>20451937</v>
      </c>
      <c r="B2726">
        <v>78</v>
      </c>
      <c r="C2726">
        <v>2045</v>
      </c>
      <c r="D2726">
        <v>193712</v>
      </c>
      <c r="E2726">
        <v>56</v>
      </c>
      <c r="F2726">
        <v>1701908</v>
      </c>
      <c r="G2726">
        <v>163042</v>
      </c>
      <c r="H2726">
        <v>550000</v>
      </c>
      <c r="I2726">
        <v>0</v>
      </c>
      <c r="J2726">
        <v>0</v>
      </c>
      <c r="K2726">
        <v>85000</v>
      </c>
      <c r="L2726">
        <v>200000</v>
      </c>
      <c r="M2726">
        <v>56200</v>
      </c>
      <c r="N2726">
        <v>11500</v>
      </c>
      <c r="O2726">
        <v>25500</v>
      </c>
      <c r="P2726">
        <v>4500</v>
      </c>
      <c r="Q2726">
        <v>2000</v>
      </c>
      <c r="R2726">
        <v>0</v>
      </c>
      <c r="S2726">
        <v>3166</v>
      </c>
      <c r="T2726">
        <v>35000</v>
      </c>
      <c r="U2726">
        <v>36000</v>
      </c>
      <c r="V2726">
        <v>0</v>
      </c>
      <c r="W2726">
        <v>15000</v>
      </c>
      <c r="X2726">
        <v>0</v>
      </c>
      <c r="Y2726">
        <v>0</v>
      </c>
      <c r="Z2726">
        <v>0</v>
      </c>
      <c r="AA2726">
        <v>0</v>
      </c>
      <c r="AB2726">
        <v>55795</v>
      </c>
      <c r="AC2726">
        <v>108767</v>
      </c>
      <c r="AD2726">
        <v>56037</v>
      </c>
      <c r="AE2726">
        <v>55795</v>
      </c>
      <c r="AF2726">
        <v>109009</v>
      </c>
      <c r="AG2726">
        <v>0</v>
      </c>
      <c r="AH2726">
        <v>0</v>
      </c>
      <c r="AI2726">
        <v>42584</v>
      </c>
      <c r="AJ2726">
        <v>0</v>
      </c>
      <c r="AK2726">
        <v>42584</v>
      </c>
      <c r="AL2726">
        <v>42584</v>
      </c>
      <c r="AM2726">
        <v>0</v>
      </c>
      <c r="AN2726">
        <v>774857</v>
      </c>
      <c r="AO2726">
        <v>1071143</v>
      </c>
      <c r="AP2726">
        <v>164804</v>
      </c>
      <c r="AQ2726">
        <v>0</v>
      </c>
      <c r="AR2726">
        <v>20000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0</v>
      </c>
      <c r="BI2726">
        <v>0</v>
      </c>
      <c r="BJ2726">
        <v>0</v>
      </c>
      <c r="BK2726">
        <v>1255947</v>
      </c>
      <c r="BL2726">
        <v>0</v>
      </c>
      <c r="BM2726">
        <v>0</v>
      </c>
      <c r="BN2726">
        <v>0</v>
      </c>
      <c r="BO2726">
        <v>0</v>
      </c>
      <c r="BP2726">
        <v>0</v>
      </c>
      <c r="BQ2726">
        <v>0</v>
      </c>
      <c r="BR2726">
        <v>129854</v>
      </c>
      <c r="BS2726">
        <v>0</v>
      </c>
      <c r="BT2726">
        <v>0</v>
      </c>
      <c r="BU2726">
        <v>0</v>
      </c>
      <c r="BV2726">
        <v>0</v>
      </c>
      <c r="BW2726">
        <v>0</v>
      </c>
      <c r="BX2726">
        <v>0</v>
      </c>
      <c r="BY2726">
        <v>0</v>
      </c>
      <c r="BZ2726">
        <v>0</v>
      </c>
      <c r="CA2726">
        <v>0</v>
      </c>
      <c r="CB2726">
        <v>0</v>
      </c>
      <c r="CC2726">
        <v>0</v>
      </c>
      <c r="CD2726">
        <v>0</v>
      </c>
      <c r="CE2726">
        <v>0</v>
      </c>
      <c r="CF2726">
        <v>0</v>
      </c>
      <c r="CG2726">
        <v>0</v>
      </c>
      <c r="CH2726">
        <v>0</v>
      </c>
      <c r="CI2726">
        <v>0</v>
      </c>
      <c r="CJ2726">
        <v>0</v>
      </c>
      <c r="CK2726">
        <v>0</v>
      </c>
      <c r="CL2726">
        <v>0</v>
      </c>
      <c r="CM2726">
        <v>0</v>
      </c>
      <c r="CN2726">
        <v>0</v>
      </c>
      <c r="CO2726">
        <v>0</v>
      </c>
      <c r="CP2726">
        <v>0</v>
      </c>
      <c r="CQ2726">
        <v>0</v>
      </c>
      <c r="CR2726">
        <v>0</v>
      </c>
      <c r="CS2726">
        <v>0</v>
      </c>
      <c r="CT2726">
        <v>0</v>
      </c>
      <c r="CU2726">
        <v>0</v>
      </c>
      <c r="CV2726">
        <v>0</v>
      </c>
      <c r="CW2726">
        <v>0</v>
      </c>
      <c r="CX2726">
        <v>0</v>
      </c>
      <c r="CY2726">
        <v>0</v>
      </c>
      <c r="CZ2726">
        <v>0</v>
      </c>
      <c r="DA2726">
        <v>0</v>
      </c>
      <c r="DB2726">
        <v>0</v>
      </c>
      <c r="DC2726">
        <v>0</v>
      </c>
      <c r="DD2726">
        <v>0</v>
      </c>
      <c r="DE2726">
        <v>0</v>
      </c>
      <c r="DF2726">
        <v>0</v>
      </c>
      <c r="DG2726">
        <v>0</v>
      </c>
      <c r="DH2726">
        <v>0</v>
      </c>
      <c r="DI2726">
        <v>0</v>
      </c>
      <c r="DJ2726">
        <v>0</v>
      </c>
      <c r="DK2726">
        <v>0</v>
      </c>
      <c r="DL2726">
        <v>39866</v>
      </c>
      <c r="DM2726">
        <v>0</v>
      </c>
      <c r="DN2726">
        <v>0</v>
      </c>
      <c r="DO2726">
        <v>82450</v>
      </c>
      <c r="DP2726">
        <v>305641</v>
      </c>
      <c r="DQ2726">
        <v>129854</v>
      </c>
      <c r="DR2726">
        <v>0</v>
      </c>
      <c r="DS2726">
        <v>0</v>
      </c>
    </row>
    <row r="2727" spans="1:123" x14ac:dyDescent="0.3">
      <c r="A2727" t="str">
        <f t="shared" si="42"/>
        <v>20461938</v>
      </c>
      <c r="B2727">
        <v>78</v>
      </c>
      <c r="C2727">
        <v>2046</v>
      </c>
      <c r="D2727">
        <v>193812</v>
      </c>
      <c r="E2727">
        <v>77</v>
      </c>
      <c r="F2727">
        <v>1629342</v>
      </c>
      <c r="G2727">
        <v>163038</v>
      </c>
      <c r="H2727">
        <v>550000</v>
      </c>
      <c r="I2727">
        <v>0</v>
      </c>
      <c r="J2727">
        <v>0</v>
      </c>
      <c r="K2727">
        <v>85000</v>
      </c>
      <c r="L2727">
        <v>200000</v>
      </c>
      <c r="M2727">
        <v>56200</v>
      </c>
      <c r="N2727">
        <v>11500</v>
      </c>
      <c r="O2727">
        <v>25500</v>
      </c>
      <c r="P2727">
        <v>4500</v>
      </c>
      <c r="Q2727">
        <v>2000</v>
      </c>
      <c r="R2727">
        <v>0</v>
      </c>
      <c r="S2727">
        <v>2951</v>
      </c>
      <c r="T2727">
        <v>35000</v>
      </c>
      <c r="U2727">
        <v>36000</v>
      </c>
      <c r="V2727">
        <v>0</v>
      </c>
      <c r="W2727">
        <v>15000</v>
      </c>
      <c r="X2727">
        <v>0</v>
      </c>
      <c r="Y2727">
        <v>0</v>
      </c>
      <c r="Z2727">
        <v>0</v>
      </c>
      <c r="AA2727">
        <v>0</v>
      </c>
      <c r="AB2727">
        <v>42584</v>
      </c>
      <c r="AC2727">
        <v>148874</v>
      </c>
      <c r="AD2727">
        <v>76700</v>
      </c>
      <c r="AE2727">
        <v>42584</v>
      </c>
      <c r="AF2727">
        <v>182990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700661</v>
      </c>
      <c r="AO2727">
        <v>1466115</v>
      </c>
      <c r="AP2727">
        <v>225574</v>
      </c>
      <c r="AQ2727">
        <v>0</v>
      </c>
      <c r="AR2727">
        <v>20000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0</v>
      </c>
      <c r="BI2727">
        <v>0</v>
      </c>
      <c r="BJ2727">
        <v>0</v>
      </c>
      <c r="BK2727">
        <v>1711689</v>
      </c>
      <c r="BL2727">
        <v>0</v>
      </c>
      <c r="BM2727">
        <v>0</v>
      </c>
      <c r="BN2727">
        <v>0</v>
      </c>
      <c r="BO2727">
        <v>0</v>
      </c>
      <c r="BP2727">
        <v>0</v>
      </c>
      <c r="BQ2727">
        <v>0</v>
      </c>
      <c r="BR2727">
        <v>467010</v>
      </c>
      <c r="BS2727">
        <v>116960</v>
      </c>
      <c r="BT2727">
        <v>0</v>
      </c>
      <c r="BU2727">
        <v>0</v>
      </c>
      <c r="BV2727">
        <v>0</v>
      </c>
      <c r="BW2727">
        <v>0</v>
      </c>
      <c r="BX2727">
        <v>0</v>
      </c>
      <c r="BY2727">
        <v>0</v>
      </c>
      <c r="BZ2727">
        <v>0</v>
      </c>
      <c r="CA2727">
        <v>0</v>
      </c>
      <c r="CB2727">
        <v>0</v>
      </c>
      <c r="CC2727">
        <v>0</v>
      </c>
      <c r="CD2727">
        <v>0</v>
      </c>
      <c r="CE2727">
        <v>0</v>
      </c>
      <c r="CF2727">
        <v>0</v>
      </c>
      <c r="CG2727">
        <v>0</v>
      </c>
      <c r="CH2727">
        <v>0</v>
      </c>
      <c r="CI2727">
        <v>0</v>
      </c>
      <c r="CJ2727">
        <v>0</v>
      </c>
      <c r="CK2727">
        <v>0</v>
      </c>
      <c r="CL2727">
        <v>0</v>
      </c>
      <c r="CM2727">
        <v>0</v>
      </c>
      <c r="CN2727">
        <v>0</v>
      </c>
      <c r="CO2727">
        <v>0</v>
      </c>
      <c r="CP2727">
        <v>0</v>
      </c>
      <c r="CQ2727">
        <v>434951</v>
      </c>
      <c r="CR2727">
        <v>0</v>
      </c>
      <c r="CS2727">
        <v>0</v>
      </c>
      <c r="CT2727">
        <v>116960</v>
      </c>
      <c r="CU2727">
        <v>0</v>
      </c>
      <c r="CV2727">
        <v>0</v>
      </c>
      <c r="CW2727">
        <v>0</v>
      </c>
      <c r="CX2727">
        <v>0</v>
      </c>
      <c r="CY2727">
        <v>0</v>
      </c>
      <c r="CZ2727">
        <v>0</v>
      </c>
      <c r="DA2727">
        <v>0</v>
      </c>
      <c r="DB2727">
        <v>0</v>
      </c>
      <c r="DC2727">
        <v>0</v>
      </c>
      <c r="DD2727">
        <v>0</v>
      </c>
      <c r="DE2727">
        <v>0</v>
      </c>
      <c r="DF2727">
        <v>0</v>
      </c>
      <c r="DG2727">
        <v>0</v>
      </c>
      <c r="DH2727">
        <v>0</v>
      </c>
      <c r="DI2727">
        <v>0</v>
      </c>
      <c r="DJ2727">
        <v>0</v>
      </c>
      <c r="DK2727">
        <v>0</v>
      </c>
      <c r="DL2727">
        <v>39866</v>
      </c>
      <c r="DM2727">
        <v>0</v>
      </c>
      <c r="DN2727">
        <v>0</v>
      </c>
      <c r="DO2727">
        <v>591777</v>
      </c>
      <c r="DP2727">
        <v>317700</v>
      </c>
      <c r="DQ2727">
        <v>583970</v>
      </c>
      <c r="DR2727">
        <v>0</v>
      </c>
      <c r="DS2727">
        <v>0</v>
      </c>
    </row>
    <row r="2728" spans="1:123" x14ac:dyDescent="0.3">
      <c r="A2728" t="str">
        <f t="shared" si="42"/>
        <v>20471939</v>
      </c>
      <c r="B2728">
        <v>78</v>
      </c>
      <c r="C2728">
        <v>2047</v>
      </c>
      <c r="D2728">
        <v>193912</v>
      </c>
      <c r="E2728">
        <v>38</v>
      </c>
      <c r="F2728">
        <v>1750524</v>
      </c>
      <c r="G2728">
        <v>163034</v>
      </c>
      <c r="H2728">
        <v>550000</v>
      </c>
      <c r="I2728">
        <v>0</v>
      </c>
      <c r="J2728">
        <v>0</v>
      </c>
      <c r="K2728">
        <v>85000</v>
      </c>
      <c r="L2728">
        <v>200000</v>
      </c>
      <c r="M2728">
        <v>56200</v>
      </c>
      <c r="N2728">
        <v>11500</v>
      </c>
      <c r="O2728">
        <v>25500</v>
      </c>
      <c r="P2728">
        <v>4500</v>
      </c>
      <c r="Q2728">
        <v>2000</v>
      </c>
      <c r="R2728">
        <v>0</v>
      </c>
      <c r="S2728">
        <v>2737</v>
      </c>
      <c r="T2728">
        <v>35000</v>
      </c>
      <c r="U2728">
        <v>36000</v>
      </c>
      <c r="V2728">
        <v>0</v>
      </c>
      <c r="W2728">
        <v>15000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73404</v>
      </c>
      <c r="AD2728">
        <v>0</v>
      </c>
      <c r="AE2728">
        <v>0</v>
      </c>
      <c r="AF2728">
        <v>111222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772216</v>
      </c>
      <c r="AO2728">
        <v>722883</v>
      </c>
      <c r="AP2728">
        <v>111222</v>
      </c>
      <c r="AQ2728">
        <v>0</v>
      </c>
      <c r="AR2728">
        <v>13801</v>
      </c>
      <c r="AS2728">
        <v>0</v>
      </c>
      <c r="AT2728">
        <v>0</v>
      </c>
      <c r="AU2728">
        <v>0</v>
      </c>
      <c r="AV2728">
        <v>0</v>
      </c>
      <c r="AW2728">
        <v>8866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0</v>
      </c>
      <c r="BI2728">
        <v>0</v>
      </c>
      <c r="BJ2728">
        <v>0</v>
      </c>
      <c r="BK2728">
        <v>856771</v>
      </c>
      <c r="BL2728">
        <v>0</v>
      </c>
      <c r="BM2728">
        <v>138317</v>
      </c>
      <c r="BN2728">
        <v>116960</v>
      </c>
      <c r="BO2728">
        <v>0</v>
      </c>
      <c r="BP2728">
        <v>0</v>
      </c>
      <c r="BQ2728">
        <v>0</v>
      </c>
      <c r="BR2728">
        <v>0</v>
      </c>
      <c r="BS2728">
        <v>0</v>
      </c>
      <c r="BT2728">
        <v>0</v>
      </c>
      <c r="BU2728">
        <v>0</v>
      </c>
      <c r="BV2728">
        <v>0</v>
      </c>
      <c r="BW2728">
        <v>0</v>
      </c>
      <c r="BX2728">
        <v>0</v>
      </c>
      <c r="BY2728">
        <v>0</v>
      </c>
      <c r="BZ2728">
        <v>0</v>
      </c>
      <c r="CA2728">
        <v>0</v>
      </c>
      <c r="CB2728">
        <v>0</v>
      </c>
      <c r="CC2728">
        <v>0</v>
      </c>
      <c r="CD2728">
        <v>0</v>
      </c>
      <c r="CE2728">
        <v>0</v>
      </c>
      <c r="CF2728">
        <v>0</v>
      </c>
      <c r="CG2728">
        <v>0</v>
      </c>
      <c r="CH2728">
        <v>0</v>
      </c>
      <c r="CI2728">
        <v>0</v>
      </c>
      <c r="CJ2728">
        <v>0</v>
      </c>
      <c r="CK2728">
        <v>0</v>
      </c>
      <c r="CL2728">
        <v>0</v>
      </c>
      <c r="CM2728">
        <v>0</v>
      </c>
      <c r="CN2728">
        <v>0</v>
      </c>
      <c r="CO2728">
        <v>0</v>
      </c>
      <c r="CP2728">
        <v>0</v>
      </c>
      <c r="CQ2728">
        <v>276634</v>
      </c>
      <c r="CR2728">
        <v>0</v>
      </c>
      <c r="CS2728">
        <v>0</v>
      </c>
      <c r="CT2728">
        <v>0</v>
      </c>
      <c r="CU2728">
        <v>0</v>
      </c>
      <c r="CV2728">
        <v>0</v>
      </c>
      <c r="CW2728">
        <v>0</v>
      </c>
      <c r="CX2728">
        <v>0</v>
      </c>
      <c r="CY2728">
        <v>0</v>
      </c>
      <c r="CZ2728">
        <v>0</v>
      </c>
      <c r="DA2728">
        <v>0</v>
      </c>
      <c r="DB2728">
        <v>0</v>
      </c>
      <c r="DC2728">
        <v>0</v>
      </c>
      <c r="DD2728">
        <v>0</v>
      </c>
      <c r="DE2728">
        <v>0</v>
      </c>
      <c r="DF2728">
        <v>0</v>
      </c>
      <c r="DG2728">
        <v>0</v>
      </c>
      <c r="DH2728">
        <v>0</v>
      </c>
      <c r="DI2728">
        <v>0</v>
      </c>
      <c r="DJ2728">
        <v>0</v>
      </c>
      <c r="DK2728">
        <v>0</v>
      </c>
      <c r="DL2728">
        <v>31000</v>
      </c>
      <c r="DM2728">
        <v>0</v>
      </c>
      <c r="DN2728">
        <v>0</v>
      </c>
      <c r="DO2728">
        <v>307634</v>
      </c>
      <c r="DP2728">
        <v>317700</v>
      </c>
      <c r="DQ2728">
        <v>-329437</v>
      </c>
      <c r="DR2728">
        <v>65294</v>
      </c>
      <c r="DS2728">
        <v>0</v>
      </c>
    </row>
    <row r="2729" spans="1:123" x14ac:dyDescent="0.3">
      <c r="A2729" t="str">
        <f t="shared" si="42"/>
        <v>20481940</v>
      </c>
      <c r="B2729">
        <v>78</v>
      </c>
      <c r="C2729">
        <v>2048</v>
      </c>
      <c r="D2729">
        <v>194012</v>
      </c>
      <c r="E2729">
        <v>51</v>
      </c>
      <c r="F2729">
        <v>1955289</v>
      </c>
      <c r="G2729">
        <v>163030</v>
      </c>
      <c r="H2729">
        <v>550000</v>
      </c>
      <c r="I2729">
        <v>0</v>
      </c>
      <c r="J2729">
        <v>0</v>
      </c>
      <c r="K2729">
        <v>85000</v>
      </c>
      <c r="L2729">
        <v>200000</v>
      </c>
      <c r="M2729">
        <v>56200</v>
      </c>
      <c r="N2729">
        <v>11500</v>
      </c>
      <c r="O2729">
        <v>25500</v>
      </c>
      <c r="P2729">
        <v>4500</v>
      </c>
      <c r="Q2729">
        <v>2000</v>
      </c>
      <c r="R2729">
        <v>0</v>
      </c>
      <c r="S2729">
        <v>2522</v>
      </c>
      <c r="T2729">
        <v>35000</v>
      </c>
      <c r="U2729">
        <v>36000</v>
      </c>
      <c r="V2729">
        <v>0</v>
      </c>
      <c r="W2729">
        <v>15000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99563</v>
      </c>
      <c r="AD2729">
        <v>51294</v>
      </c>
      <c r="AE2729">
        <v>0</v>
      </c>
      <c r="AF2729">
        <v>150857</v>
      </c>
      <c r="AG2729">
        <v>51294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732365</v>
      </c>
      <c r="AO2729">
        <v>980494</v>
      </c>
      <c r="AP2729">
        <v>150857</v>
      </c>
      <c r="AQ2729">
        <v>0</v>
      </c>
      <c r="AR2729">
        <v>20000</v>
      </c>
      <c r="AS2729">
        <v>0</v>
      </c>
      <c r="AT2729">
        <v>0</v>
      </c>
      <c r="AU2729">
        <v>0</v>
      </c>
      <c r="AV2729">
        <v>0</v>
      </c>
      <c r="AW2729">
        <v>19081</v>
      </c>
      <c r="AX2729">
        <v>0</v>
      </c>
      <c r="AY2729">
        <v>7628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0</v>
      </c>
      <c r="BI2729">
        <v>0</v>
      </c>
      <c r="BJ2729">
        <v>0</v>
      </c>
      <c r="BK2729">
        <v>1178060</v>
      </c>
      <c r="BL2729">
        <v>0</v>
      </c>
      <c r="BM2729">
        <v>118317</v>
      </c>
      <c r="BN2729">
        <v>0</v>
      </c>
      <c r="BO2729">
        <v>0</v>
      </c>
      <c r="BP2729">
        <v>0</v>
      </c>
      <c r="BQ2729">
        <v>0</v>
      </c>
      <c r="BR2729">
        <v>0</v>
      </c>
      <c r="BS2729">
        <v>0</v>
      </c>
      <c r="BT2729">
        <v>0</v>
      </c>
      <c r="BU2729">
        <v>0</v>
      </c>
      <c r="BV2729">
        <v>0</v>
      </c>
      <c r="BW2729">
        <v>0</v>
      </c>
      <c r="BX2729">
        <v>0</v>
      </c>
      <c r="BY2729">
        <v>0</v>
      </c>
      <c r="BZ2729">
        <v>0</v>
      </c>
      <c r="CA2729">
        <v>0</v>
      </c>
      <c r="CB2729">
        <v>0</v>
      </c>
      <c r="CC2729">
        <v>0</v>
      </c>
      <c r="CD2729">
        <v>0</v>
      </c>
      <c r="CE2729">
        <v>0</v>
      </c>
      <c r="CF2729">
        <v>0</v>
      </c>
      <c r="CG2729">
        <v>0</v>
      </c>
      <c r="CH2729">
        <v>0</v>
      </c>
      <c r="CI2729">
        <v>0</v>
      </c>
      <c r="CJ2729">
        <v>0</v>
      </c>
      <c r="CK2729">
        <v>0</v>
      </c>
      <c r="CL2729">
        <v>0</v>
      </c>
      <c r="CM2729">
        <v>0</v>
      </c>
      <c r="CN2729">
        <v>0</v>
      </c>
      <c r="CO2729">
        <v>0</v>
      </c>
      <c r="CP2729">
        <v>0</v>
      </c>
      <c r="CQ2729">
        <v>138317</v>
      </c>
      <c r="CR2729">
        <v>0</v>
      </c>
      <c r="CS2729">
        <v>0</v>
      </c>
      <c r="CT2729">
        <v>0</v>
      </c>
      <c r="CU2729">
        <v>0</v>
      </c>
      <c r="CV2729">
        <v>0</v>
      </c>
      <c r="CW2729">
        <v>0</v>
      </c>
      <c r="CX2729">
        <v>0</v>
      </c>
      <c r="CY2729">
        <v>0</v>
      </c>
      <c r="CZ2729">
        <v>0</v>
      </c>
      <c r="DA2729">
        <v>0</v>
      </c>
      <c r="DB2729">
        <v>0</v>
      </c>
      <c r="DC2729">
        <v>0</v>
      </c>
      <c r="DD2729">
        <v>0</v>
      </c>
      <c r="DE2729">
        <v>0</v>
      </c>
      <c r="DF2729">
        <v>0</v>
      </c>
      <c r="DG2729">
        <v>0</v>
      </c>
      <c r="DH2729">
        <v>0</v>
      </c>
      <c r="DI2729">
        <v>0</v>
      </c>
      <c r="DJ2729">
        <v>0</v>
      </c>
      <c r="DK2729">
        <v>0</v>
      </c>
      <c r="DL2729">
        <v>11919</v>
      </c>
      <c r="DM2729">
        <v>0</v>
      </c>
      <c r="DN2729">
        <v>0</v>
      </c>
      <c r="DO2729">
        <v>150236</v>
      </c>
      <c r="DP2729">
        <v>317700</v>
      </c>
      <c r="DQ2729">
        <v>-262975</v>
      </c>
      <c r="DR2729">
        <v>125577</v>
      </c>
      <c r="DS2729">
        <v>0</v>
      </c>
    </row>
    <row r="2730" spans="1:123" x14ac:dyDescent="0.3">
      <c r="A2730" t="str">
        <f t="shared" si="42"/>
        <v>20491941</v>
      </c>
      <c r="B2730">
        <v>78</v>
      </c>
      <c r="C2730">
        <v>2049</v>
      </c>
      <c r="D2730">
        <v>194112</v>
      </c>
      <c r="E2730">
        <v>61</v>
      </c>
      <c r="F2730">
        <v>1454984</v>
      </c>
      <c r="G2730">
        <v>163025</v>
      </c>
      <c r="H2730">
        <v>550000</v>
      </c>
      <c r="I2730">
        <v>0</v>
      </c>
      <c r="J2730">
        <v>0</v>
      </c>
      <c r="K2730">
        <v>85000</v>
      </c>
      <c r="L2730">
        <v>200000</v>
      </c>
      <c r="M2730">
        <v>56200</v>
      </c>
      <c r="N2730">
        <v>11500</v>
      </c>
      <c r="O2730">
        <v>25500</v>
      </c>
      <c r="P2730">
        <v>4500</v>
      </c>
      <c r="Q2730">
        <v>2000</v>
      </c>
      <c r="R2730">
        <v>0</v>
      </c>
      <c r="S2730">
        <v>2308</v>
      </c>
      <c r="T2730">
        <v>35000</v>
      </c>
      <c r="U2730">
        <v>36000</v>
      </c>
      <c r="V2730">
        <v>0</v>
      </c>
      <c r="W2730">
        <v>15000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117878</v>
      </c>
      <c r="AD2730">
        <v>60731</v>
      </c>
      <c r="AE2730">
        <v>0</v>
      </c>
      <c r="AF2730">
        <v>178609</v>
      </c>
      <c r="AG2730">
        <v>0</v>
      </c>
      <c r="AH2730">
        <v>0</v>
      </c>
      <c r="AI2730">
        <v>51294</v>
      </c>
      <c r="AJ2730">
        <v>0</v>
      </c>
      <c r="AK2730">
        <v>51294</v>
      </c>
      <c r="AL2730">
        <v>51294</v>
      </c>
      <c r="AM2730">
        <v>0</v>
      </c>
      <c r="AN2730">
        <v>704399</v>
      </c>
      <c r="AO2730">
        <v>1160867</v>
      </c>
      <c r="AP2730">
        <v>178609</v>
      </c>
      <c r="AQ2730">
        <v>0</v>
      </c>
      <c r="AR2730">
        <v>20000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0</v>
      </c>
      <c r="BI2730">
        <v>0</v>
      </c>
      <c r="BJ2730">
        <v>0</v>
      </c>
      <c r="BK2730">
        <v>1359476</v>
      </c>
      <c r="BL2730">
        <v>0</v>
      </c>
      <c r="BM2730">
        <v>0</v>
      </c>
      <c r="BN2730">
        <v>0</v>
      </c>
      <c r="BO2730">
        <v>0</v>
      </c>
      <c r="BP2730">
        <v>0</v>
      </c>
      <c r="BQ2730">
        <v>0</v>
      </c>
      <c r="BR2730">
        <v>409866</v>
      </c>
      <c r="BS2730">
        <v>0</v>
      </c>
      <c r="BT2730">
        <v>0</v>
      </c>
      <c r="BU2730">
        <v>0</v>
      </c>
      <c r="BV2730">
        <v>0</v>
      </c>
      <c r="BW2730">
        <v>0</v>
      </c>
      <c r="BX2730">
        <v>0</v>
      </c>
      <c r="BY2730">
        <v>0</v>
      </c>
      <c r="BZ2730">
        <v>0</v>
      </c>
      <c r="CA2730">
        <v>0</v>
      </c>
      <c r="CB2730">
        <v>0</v>
      </c>
      <c r="CC2730">
        <v>0</v>
      </c>
      <c r="CD2730">
        <v>0</v>
      </c>
      <c r="CE2730">
        <v>0</v>
      </c>
      <c r="CF2730">
        <v>0</v>
      </c>
      <c r="CG2730">
        <v>0</v>
      </c>
      <c r="CH2730">
        <v>0</v>
      </c>
      <c r="CI2730">
        <v>0</v>
      </c>
      <c r="CJ2730">
        <v>0</v>
      </c>
      <c r="CK2730">
        <v>0</v>
      </c>
      <c r="CL2730">
        <v>0</v>
      </c>
      <c r="CM2730">
        <v>0</v>
      </c>
      <c r="CN2730">
        <v>0</v>
      </c>
      <c r="CO2730">
        <v>0</v>
      </c>
      <c r="CP2730">
        <v>0</v>
      </c>
      <c r="CQ2730">
        <v>528183</v>
      </c>
      <c r="CR2730">
        <v>0</v>
      </c>
      <c r="CS2730">
        <v>0</v>
      </c>
      <c r="CT2730">
        <v>0</v>
      </c>
      <c r="CU2730">
        <v>0</v>
      </c>
      <c r="CV2730">
        <v>0</v>
      </c>
      <c r="CW2730">
        <v>0</v>
      </c>
      <c r="CX2730">
        <v>0</v>
      </c>
      <c r="CY2730">
        <v>0</v>
      </c>
      <c r="CZ2730">
        <v>0</v>
      </c>
      <c r="DA2730">
        <v>0</v>
      </c>
      <c r="DB2730">
        <v>0</v>
      </c>
      <c r="DC2730">
        <v>0</v>
      </c>
      <c r="DD2730">
        <v>0</v>
      </c>
      <c r="DE2730">
        <v>0</v>
      </c>
      <c r="DF2730">
        <v>0</v>
      </c>
      <c r="DG2730">
        <v>0</v>
      </c>
      <c r="DH2730">
        <v>0</v>
      </c>
      <c r="DI2730">
        <v>0</v>
      </c>
      <c r="DJ2730">
        <v>0</v>
      </c>
      <c r="DK2730">
        <v>0</v>
      </c>
      <c r="DL2730">
        <v>11919</v>
      </c>
      <c r="DM2730">
        <v>0</v>
      </c>
      <c r="DN2730">
        <v>0</v>
      </c>
      <c r="DO2730">
        <v>591397</v>
      </c>
      <c r="DP2730">
        <v>317700</v>
      </c>
      <c r="DQ2730">
        <v>409866</v>
      </c>
      <c r="DR2730">
        <v>0</v>
      </c>
      <c r="DS2730">
        <v>0</v>
      </c>
    </row>
    <row r="2731" spans="1:123" x14ac:dyDescent="0.3">
      <c r="A2731" t="str">
        <f t="shared" si="42"/>
        <v>20501942</v>
      </c>
      <c r="B2731">
        <v>78</v>
      </c>
      <c r="C2731">
        <v>2050</v>
      </c>
      <c r="D2731">
        <v>194212</v>
      </c>
      <c r="E2731">
        <v>44</v>
      </c>
      <c r="F2731">
        <v>1848281</v>
      </c>
      <c r="G2731">
        <v>163021</v>
      </c>
      <c r="H2731">
        <v>550000</v>
      </c>
      <c r="I2731">
        <v>0</v>
      </c>
      <c r="J2731">
        <v>0</v>
      </c>
      <c r="K2731">
        <v>85000</v>
      </c>
      <c r="L2731">
        <v>200000</v>
      </c>
      <c r="M2731">
        <v>56200</v>
      </c>
      <c r="N2731">
        <v>11500</v>
      </c>
      <c r="O2731">
        <v>25500</v>
      </c>
      <c r="P2731">
        <v>4500</v>
      </c>
      <c r="Q2731">
        <v>2000</v>
      </c>
      <c r="R2731">
        <v>0</v>
      </c>
      <c r="S2731">
        <v>2093</v>
      </c>
      <c r="T2731">
        <v>35000</v>
      </c>
      <c r="U2731">
        <v>36000</v>
      </c>
      <c r="V2731">
        <v>0</v>
      </c>
      <c r="W2731">
        <v>20000</v>
      </c>
      <c r="X2731">
        <v>0</v>
      </c>
      <c r="Y2731">
        <v>0</v>
      </c>
      <c r="Z2731">
        <v>0</v>
      </c>
      <c r="AA2731">
        <v>0</v>
      </c>
      <c r="AB2731">
        <v>51294</v>
      </c>
      <c r="AC2731">
        <v>85004</v>
      </c>
      <c r="AD2731">
        <v>43794</v>
      </c>
      <c r="AE2731">
        <v>51294</v>
      </c>
      <c r="AF2731">
        <v>77503</v>
      </c>
      <c r="AG2731">
        <v>43794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800290</v>
      </c>
      <c r="AO2731">
        <v>837120</v>
      </c>
      <c r="AP2731">
        <v>128798</v>
      </c>
      <c r="AQ2731">
        <v>0</v>
      </c>
      <c r="AR2731">
        <v>19933</v>
      </c>
      <c r="AS2731">
        <v>0</v>
      </c>
      <c r="AT2731">
        <v>0</v>
      </c>
      <c r="AU2731">
        <v>0</v>
      </c>
      <c r="AV2731">
        <v>0</v>
      </c>
      <c r="AW2731">
        <v>11919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0</v>
      </c>
      <c r="BI2731">
        <v>0</v>
      </c>
      <c r="BJ2731">
        <v>0</v>
      </c>
      <c r="BK2731">
        <v>997769</v>
      </c>
      <c r="BL2731">
        <v>0</v>
      </c>
      <c r="BM2731">
        <v>169394</v>
      </c>
      <c r="BN2731">
        <v>0</v>
      </c>
      <c r="BO2731">
        <v>0</v>
      </c>
      <c r="BP2731">
        <v>0</v>
      </c>
      <c r="BQ2731">
        <v>0</v>
      </c>
      <c r="BR2731">
        <v>0</v>
      </c>
      <c r="BS2731">
        <v>0</v>
      </c>
      <c r="BT2731">
        <v>0</v>
      </c>
      <c r="BU2731">
        <v>0</v>
      </c>
      <c r="BV2731">
        <v>0</v>
      </c>
      <c r="BW2731">
        <v>0</v>
      </c>
      <c r="BX2731">
        <v>0</v>
      </c>
      <c r="BY2731">
        <v>0</v>
      </c>
      <c r="BZ2731">
        <v>0</v>
      </c>
      <c r="CA2731">
        <v>0</v>
      </c>
      <c r="CB2731">
        <v>0</v>
      </c>
      <c r="CC2731">
        <v>0</v>
      </c>
      <c r="CD2731">
        <v>0</v>
      </c>
      <c r="CE2731">
        <v>0</v>
      </c>
      <c r="CF2731">
        <v>0</v>
      </c>
      <c r="CG2731">
        <v>0</v>
      </c>
      <c r="CH2731">
        <v>0</v>
      </c>
      <c r="CI2731">
        <v>0</v>
      </c>
      <c r="CJ2731">
        <v>0</v>
      </c>
      <c r="CK2731">
        <v>0</v>
      </c>
      <c r="CL2731">
        <v>0</v>
      </c>
      <c r="CM2731">
        <v>0</v>
      </c>
      <c r="CN2731">
        <v>0</v>
      </c>
      <c r="CO2731">
        <v>0</v>
      </c>
      <c r="CP2731">
        <v>0</v>
      </c>
      <c r="CQ2731">
        <v>338789</v>
      </c>
      <c r="CR2731">
        <v>0</v>
      </c>
      <c r="CS2731">
        <v>0</v>
      </c>
      <c r="CT2731">
        <v>0</v>
      </c>
      <c r="CU2731">
        <v>0</v>
      </c>
      <c r="CV2731">
        <v>0</v>
      </c>
      <c r="CW2731">
        <v>0</v>
      </c>
      <c r="CX2731">
        <v>0</v>
      </c>
      <c r="CY2731">
        <v>0</v>
      </c>
      <c r="CZ2731">
        <v>0</v>
      </c>
      <c r="DA2731">
        <v>0</v>
      </c>
      <c r="DB2731">
        <v>0</v>
      </c>
      <c r="DC2731">
        <v>0</v>
      </c>
      <c r="DD2731">
        <v>0</v>
      </c>
      <c r="DE2731">
        <v>0</v>
      </c>
      <c r="DF2731">
        <v>0</v>
      </c>
      <c r="DG2731">
        <v>0</v>
      </c>
      <c r="DH2731">
        <v>0</v>
      </c>
      <c r="DI2731">
        <v>0</v>
      </c>
      <c r="DJ2731">
        <v>0</v>
      </c>
      <c r="DK2731">
        <v>0</v>
      </c>
      <c r="DL2731">
        <v>0</v>
      </c>
      <c r="DM2731">
        <v>0</v>
      </c>
      <c r="DN2731">
        <v>0</v>
      </c>
      <c r="DO2731">
        <v>338789</v>
      </c>
      <c r="DP2731">
        <v>317700</v>
      </c>
      <c r="DQ2731">
        <v>-261162</v>
      </c>
      <c r="DR2731">
        <v>79849</v>
      </c>
      <c r="DS2731">
        <v>0</v>
      </c>
    </row>
    <row r="2732" spans="1:123" x14ac:dyDescent="0.3">
      <c r="A2732" t="str">
        <f t="shared" si="42"/>
        <v>20162000</v>
      </c>
      <c r="B2732">
        <v>79</v>
      </c>
      <c r="C2732">
        <v>2016</v>
      </c>
      <c r="D2732">
        <v>200012</v>
      </c>
      <c r="E2732">
        <v>74</v>
      </c>
      <c r="F2732">
        <v>1496656</v>
      </c>
      <c r="G2732">
        <v>211232</v>
      </c>
      <c r="H2732">
        <v>550000</v>
      </c>
      <c r="I2732">
        <v>0</v>
      </c>
      <c r="J2732">
        <v>126000</v>
      </c>
      <c r="K2732">
        <v>85000</v>
      </c>
      <c r="L2732">
        <v>100000</v>
      </c>
      <c r="M2732">
        <v>56200</v>
      </c>
      <c r="N2732">
        <v>11500</v>
      </c>
      <c r="O2732">
        <v>25500</v>
      </c>
      <c r="P2732">
        <v>4500</v>
      </c>
      <c r="Q2732">
        <v>2000</v>
      </c>
      <c r="R2732">
        <v>0</v>
      </c>
      <c r="S2732">
        <v>8370</v>
      </c>
      <c r="T2732">
        <v>35000</v>
      </c>
      <c r="U2732">
        <v>36000</v>
      </c>
      <c r="V2732">
        <v>0</v>
      </c>
      <c r="W2732">
        <v>0</v>
      </c>
      <c r="X2732">
        <v>0</v>
      </c>
      <c r="Y2732">
        <v>0</v>
      </c>
      <c r="Z2732">
        <v>64832</v>
      </c>
      <c r="AA2732">
        <v>0</v>
      </c>
      <c r="AB2732">
        <v>210000</v>
      </c>
      <c r="AC2732">
        <v>144507</v>
      </c>
      <c r="AD2732">
        <v>74450</v>
      </c>
      <c r="AE2732">
        <v>210000</v>
      </c>
      <c r="AF2732">
        <v>8956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856282</v>
      </c>
      <c r="AO2732">
        <v>1423103</v>
      </c>
      <c r="AP2732">
        <v>218956</v>
      </c>
      <c r="AQ2732">
        <v>0</v>
      </c>
      <c r="AR2732">
        <v>20000</v>
      </c>
      <c r="AS2732">
        <v>0</v>
      </c>
      <c r="AT2732">
        <v>0</v>
      </c>
      <c r="AU2732">
        <v>200000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111111</v>
      </c>
      <c r="BF2732">
        <v>0</v>
      </c>
      <c r="BG2732">
        <v>35194</v>
      </c>
      <c r="BH2732">
        <v>20000</v>
      </c>
      <c r="BI2732">
        <v>6676</v>
      </c>
      <c r="BJ2732">
        <v>0</v>
      </c>
      <c r="BK2732">
        <v>1689078</v>
      </c>
      <c r="BL2732">
        <v>0</v>
      </c>
      <c r="BM2732">
        <v>0</v>
      </c>
      <c r="BN2732">
        <v>0</v>
      </c>
      <c r="BO2732">
        <v>0</v>
      </c>
      <c r="BP2732">
        <v>0</v>
      </c>
      <c r="BQ2732">
        <v>0</v>
      </c>
      <c r="BR2732">
        <v>500000</v>
      </c>
      <c r="BS2732">
        <v>136000</v>
      </c>
      <c r="BT2732">
        <v>65000</v>
      </c>
      <c r="BU2732">
        <v>39000</v>
      </c>
      <c r="BV2732">
        <v>10000</v>
      </c>
      <c r="BW2732">
        <v>0</v>
      </c>
      <c r="BX2732">
        <v>0</v>
      </c>
      <c r="BY2732">
        <v>0</v>
      </c>
      <c r="BZ2732">
        <v>0</v>
      </c>
      <c r="CA2732">
        <v>0</v>
      </c>
      <c r="CB2732">
        <v>0</v>
      </c>
      <c r="CC2732">
        <v>0</v>
      </c>
      <c r="CD2732">
        <v>0</v>
      </c>
      <c r="CE2732">
        <v>0</v>
      </c>
      <c r="CF2732">
        <v>0</v>
      </c>
      <c r="CG2732">
        <v>25000</v>
      </c>
      <c r="CH2732">
        <v>572</v>
      </c>
      <c r="CI2732">
        <v>3000</v>
      </c>
      <c r="CJ2732">
        <v>2250</v>
      </c>
      <c r="CK2732">
        <v>900</v>
      </c>
      <c r="CL2732">
        <v>750</v>
      </c>
      <c r="CM2732">
        <v>3250</v>
      </c>
      <c r="CN2732">
        <v>15000</v>
      </c>
      <c r="CO2732">
        <v>750</v>
      </c>
      <c r="CP2732">
        <v>0</v>
      </c>
      <c r="CQ2732">
        <v>596000</v>
      </c>
      <c r="CR2732">
        <v>100000</v>
      </c>
      <c r="CS2732">
        <v>10000</v>
      </c>
      <c r="CT2732">
        <v>154000</v>
      </c>
      <c r="CU2732">
        <v>65000</v>
      </c>
      <c r="CV2732">
        <v>25000</v>
      </c>
      <c r="CW2732">
        <v>572</v>
      </c>
      <c r="CX2732">
        <v>3000</v>
      </c>
      <c r="CY2732">
        <v>2250</v>
      </c>
      <c r="CZ2732">
        <v>900</v>
      </c>
      <c r="DA2732">
        <v>750</v>
      </c>
      <c r="DB2732">
        <v>3250</v>
      </c>
      <c r="DC2732">
        <v>15000</v>
      </c>
      <c r="DD2732">
        <v>750</v>
      </c>
      <c r="DE2732">
        <v>5000</v>
      </c>
      <c r="DF2732">
        <v>64832</v>
      </c>
      <c r="DG2732">
        <v>79000</v>
      </c>
      <c r="DH2732">
        <v>0</v>
      </c>
      <c r="DI2732">
        <v>0</v>
      </c>
      <c r="DJ2732">
        <v>161194</v>
      </c>
      <c r="DK2732">
        <v>130676</v>
      </c>
      <c r="DL2732">
        <v>30000</v>
      </c>
      <c r="DM2732">
        <v>248111</v>
      </c>
      <c r="DN2732">
        <v>20000</v>
      </c>
      <c r="DO2732">
        <v>1715285</v>
      </c>
      <c r="DP2732">
        <v>317700</v>
      </c>
      <c r="DQ2732">
        <v>839285</v>
      </c>
      <c r="DR2732">
        <v>0</v>
      </c>
      <c r="DS2732">
        <v>0</v>
      </c>
    </row>
    <row r="2733" spans="1:123" x14ac:dyDescent="0.3">
      <c r="A2733" t="str">
        <f t="shared" si="42"/>
        <v>20172001</v>
      </c>
      <c r="B2733">
        <v>79</v>
      </c>
      <c r="C2733">
        <v>2017</v>
      </c>
      <c r="D2733">
        <v>200112</v>
      </c>
      <c r="E2733">
        <v>36</v>
      </c>
      <c r="F2733">
        <v>1539464</v>
      </c>
      <c r="G2733">
        <v>215203</v>
      </c>
      <c r="H2733">
        <v>550000</v>
      </c>
      <c r="I2733">
        <v>0</v>
      </c>
      <c r="J2733">
        <v>126000</v>
      </c>
      <c r="K2733">
        <v>85000</v>
      </c>
      <c r="L2733">
        <v>100000</v>
      </c>
      <c r="M2733">
        <v>56200</v>
      </c>
      <c r="N2733">
        <v>11500</v>
      </c>
      <c r="O2733">
        <v>25500</v>
      </c>
      <c r="P2733">
        <v>4500</v>
      </c>
      <c r="Q2733">
        <v>2000</v>
      </c>
      <c r="R2733">
        <v>0</v>
      </c>
      <c r="S2733">
        <v>8311</v>
      </c>
      <c r="T2733">
        <v>35000</v>
      </c>
      <c r="U2733">
        <v>36000</v>
      </c>
      <c r="V2733">
        <v>0</v>
      </c>
      <c r="W2733">
        <v>0</v>
      </c>
      <c r="X2733">
        <v>25000</v>
      </c>
      <c r="Y2733">
        <v>59743</v>
      </c>
      <c r="Z2733">
        <v>0</v>
      </c>
      <c r="AA2733">
        <v>0</v>
      </c>
      <c r="AB2733">
        <v>0</v>
      </c>
      <c r="AC2733">
        <v>69211</v>
      </c>
      <c r="AD2733">
        <v>0</v>
      </c>
      <c r="AE2733">
        <v>0</v>
      </c>
      <c r="AF2733">
        <v>104868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909886</v>
      </c>
      <c r="AO2733">
        <v>681588</v>
      </c>
      <c r="AP2733">
        <v>104868</v>
      </c>
      <c r="AQ2733">
        <v>0</v>
      </c>
      <c r="AR2733">
        <v>11584</v>
      </c>
      <c r="AS2733">
        <v>3000</v>
      </c>
      <c r="AT2733">
        <v>8000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0</v>
      </c>
      <c r="BI2733">
        <v>0</v>
      </c>
      <c r="BJ2733">
        <v>0</v>
      </c>
      <c r="BK2733">
        <v>809041</v>
      </c>
      <c r="BL2733">
        <v>0</v>
      </c>
      <c r="BM2733">
        <v>71740</v>
      </c>
      <c r="BN2733">
        <v>0</v>
      </c>
      <c r="BO2733">
        <v>0</v>
      </c>
      <c r="BP2733">
        <v>0</v>
      </c>
      <c r="BQ2733">
        <v>0</v>
      </c>
      <c r="BR2733">
        <v>0</v>
      </c>
      <c r="BS2733">
        <v>0</v>
      </c>
      <c r="BT2733">
        <v>0</v>
      </c>
      <c r="BU2733">
        <v>0</v>
      </c>
      <c r="BV2733">
        <v>0</v>
      </c>
      <c r="BW2733">
        <v>0</v>
      </c>
      <c r="BX2733">
        <v>0</v>
      </c>
      <c r="BY2733">
        <v>0</v>
      </c>
      <c r="BZ2733">
        <v>0</v>
      </c>
      <c r="CA2733">
        <v>0</v>
      </c>
      <c r="CB2733">
        <v>0</v>
      </c>
      <c r="CC2733">
        <v>0</v>
      </c>
      <c r="CD2733">
        <v>0</v>
      </c>
      <c r="CE2733">
        <v>0</v>
      </c>
      <c r="CF2733">
        <v>0</v>
      </c>
      <c r="CG2733">
        <v>0</v>
      </c>
      <c r="CH2733">
        <v>0</v>
      </c>
      <c r="CI2733">
        <v>0</v>
      </c>
      <c r="CJ2733">
        <v>0</v>
      </c>
      <c r="CK2733">
        <v>0</v>
      </c>
      <c r="CL2733">
        <v>0</v>
      </c>
      <c r="CM2733">
        <v>0</v>
      </c>
      <c r="CN2733">
        <v>0</v>
      </c>
      <c r="CO2733">
        <v>0</v>
      </c>
      <c r="CP2733">
        <v>0</v>
      </c>
      <c r="CQ2733">
        <v>504260</v>
      </c>
      <c r="CR2733">
        <v>100000</v>
      </c>
      <c r="CS2733">
        <v>10000</v>
      </c>
      <c r="CT2733">
        <v>154000</v>
      </c>
      <c r="CU2733">
        <v>65000</v>
      </c>
      <c r="CV2733">
        <v>25000</v>
      </c>
      <c r="CW2733">
        <v>572</v>
      </c>
      <c r="CX2733">
        <v>3000</v>
      </c>
      <c r="CY2733">
        <v>2250</v>
      </c>
      <c r="CZ2733">
        <v>900</v>
      </c>
      <c r="DA2733">
        <v>750</v>
      </c>
      <c r="DB2733">
        <v>3250</v>
      </c>
      <c r="DC2733">
        <v>15000</v>
      </c>
      <c r="DD2733">
        <v>750</v>
      </c>
      <c r="DE2733">
        <v>10000</v>
      </c>
      <c r="DF2733">
        <v>0</v>
      </c>
      <c r="DG2733">
        <v>75000</v>
      </c>
      <c r="DH2733">
        <v>0</v>
      </c>
      <c r="DI2733">
        <v>0</v>
      </c>
      <c r="DJ2733">
        <v>157675</v>
      </c>
      <c r="DK2733">
        <v>129941</v>
      </c>
      <c r="DL2733">
        <v>30000</v>
      </c>
      <c r="DM2733">
        <v>237000</v>
      </c>
      <c r="DN2733">
        <v>20000</v>
      </c>
      <c r="DO2733">
        <v>1544348</v>
      </c>
      <c r="DP2733">
        <v>317700</v>
      </c>
      <c r="DQ2733">
        <v>-156483</v>
      </c>
      <c r="DR2733">
        <v>0</v>
      </c>
      <c r="DS2733">
        <v>0</v>
      </c>
    </row>
    <row r="2734" spans="1:123" x14ac:dyDescent="0.3">
      <c r="A2734" t="str">
        <f t="shared" si="42"/>
        <v>20182002</v>
      </c>
      <c r="B2734">
        <v>79</v>
      </c>
      <c r="C2734">
        <v>2018</v>
      </c>
      <c r="D2734">
        <v>200212</v>
      </c>
      <c r="E2734">
        <v>53</v>
      </c>
      <c r="F2734">
        <v>1731820</v>
      </c>
      <c r="G2734">
        <v>186174</v>
      </c>
      <c r="H2734">
        <v>550000</v>
      </c>
      <c r="I2734">
        <v>0</v>
      </c>
      <c r="J2734">
        <v>120000</v>
      </c>
      <c r="K2734">
        <v>85000</v>
      </c>
      <c r="L2734">
        <v>130000</v>
      </c>
      <c r="M2734">
        <v>56200</v>
      </c>
      <c r="N2734">
        <v>11500</v>
      </c>
      <c r="O2734">
        <v>25500</v>
      </c>
      <c r="P2734">
        <v>4500</v>
      </c>
      <c r="Q2734">
        <v>2000</v>
      </c>
      <c r="R2734">
        <v>0</v>
      </c>
      <c r="S2734">
        <v>8252</v>
      </c>
      <c r="T2734">
        <v>35000</v>
      </c>
      <c r="U2734">
        <v>36000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103098</v>
      </c>
      <c r="AD2734">
        <v>53116</v>
      </c>
      <c r="AE2734">
        <v>0</v>
      </c>
      <c r="AF2734">
        <v>156214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797738</v>
      </c>
      <c r="AO2734">
        <v>1015313</v>
      </c>
      <c r="AP2734">
        <v>156214</v>
      </c>
      <c r="AQ2734">
        <v>0</v>
      </c>
      <c r="AR2734">
        <v>20000</v>
      </c>
      <c r="AS2734">
        <v>3000</v>
      </c>
      <c r="AT2734">
        <v>8000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0</v>
      </c>
      <c r="BI2734">
        <v>0</v>
      </c>
      <c r="BJ2734">
        <v>0</v>
      </c>
      <c r="BK2734">
        <v>1202527</v>
      </c>
      <c r="BL2734">
        <v>0</v>
      </c>
      <c r="BM2734">
        <v>0</v>
      </c>
      <c r="BN2734">
        <v>0</v>
      </c>
      <c r="BO2734">
        <v>0</v>
      </c>
      <c r="BP2734">
        <v>0</v>
      </c>
      <c r="BQ2734">
        <v>0</v>
      </c>
      <c r="BR2734">
        <v>46271</v>
      </c>
      <c r="BS2734">
        <v>0</v>
      </c>
      <c r="BT2734">
        <v>0</v>
      </c>
      <c r="BU2734">
        <v>0</v>
      </c>
      <c r="BV2734">
        <v>0</v>
      </c>
      <c r="BW2734">
        <v>0</v>
      </c>
      <c r="BX2734">
        <v>0</v>
      </c>
      <c r="BY2734">
        <v>0</v>
      </c>
      <c r="BZ2734">
        <v>0</v>
      </c>
      <c r="CA2734">
        <v>0</v>
      </c>
      <c r="CB2734">
        <v>0</v>
      </c>
      <c r="CC2734">
        <v>0</v>
      </c>
      <c r="CD2734">
        <v>0</v>
      </c>
      <c r="CE2734">
        <v>0</v>
      </c>
      <c r="CF2734">
        <v>0</v>
      </c>
      <c r="CG2734">
        <v>0</v>
      </c>
      <c r="CH2734">
        <v>0</v>
      </c>
      <c r="CI2734">
        <v>0</v>
      </c>
      <c r="CJ2734">
        <v>0</v>
      </c>
      <c r="CK2734">
        <v>0</v>
      </c>
      <c r="CL2734">
        <v>0</v>
      </c>
      <c r="CM2734">
        <v>0</v>
      </c>
      <c r="CN2734">
        <v>0</v>
      </c>
      <c r="CO2734">
        <v>0</v>
      </c>
      <c r="CP2734">
        <v>0</v>
      </c>
      <c r="CQ2734">
        <v>530530</v>
      </c>
      <c r="CR2734">
        <v>100000</v>
      </c>
      <c r="CS2734">
        <v>10000</v>
      </c>
      <c r="CT2734">
        <v>154000</v>
      </c>
      <c r="CU2734">
        <v>65000</v>
      </c>
      <c r="CV2734">
        <v>25000</v>
      </c>
      <c r="CW2734">
        <v>572</v>
      </c>
      <c r="CX2734">
        <v>3000</v>
      </c>
      <c r="CY2734">
        <v>2250</v>
      </c>
      <c r="CZ2734">
        <v>900</v>
      </c>
      <c r="DA2734">
        <v>750</v>
      </c>
      <c r="DB2734">
        <v>3250</v>
      </c>
      <c r="DC2734">
        <v>15000</v>
      </c>
      <c r="DD2734">
        <v>750</v>
      </c>
      <c r="DE2734">
        <v>15000</v>
      </c>
      <c r="DF2734">
        <v>0</v>
      </c>
      <c r="DG2734">
        <v>75000</v>
      </c>
      <c r="DH2734">
        <v>0</v>
      </c>
      <c r="DI2734">
        <v>0</v>
      </c>
      <c r="DJ2734">
        <v>157675</v>
      </c>
      <c r="DK2734">
        <v>129941</v>
      </c>
      <c r="DL2734">
        <v>30000</v>
      </c>
      <c r="DM2734">
        <v>237000</v>
      </c>
      <c r="DN2734">
        <v>20000</v>
      </c>
      <c r="DO2734">
        <v>1575618</v>
      </c>
      <c r="DP2734">
        <v>317700</v>
      </c>
      <c r="DQ2734">
        <v>46271</v>
      </c>
      <c r="DR2734">
        <v>0</v>
      </c>
      <c r="DS2734">
        <v>0</v>
      </c>
    </row>
    <row r="2735" spans="1:123" x14ac:dyDescent="0.3">
      <c r="A2735" t="str">
        <f t="shared" si="42"/>
        <v>20192003</v>
      </c>
      <c r="B2735">
        <v>79</v>
      </c>
      <c r="C2735">
        <v>2019</v>
      </c>
      <c r="D2735">
        <v>200312</v>
      </c>
      <c r="E2735">
        <v>62</v>
      </c>
      <c r="F2735">
        <v>1800349</v>
      </c>
      <c r="G2735">
        <v>163145</v>
      </c>
      <c r="H2735">
        <v>550000</v>
      </c>
      <c r="I2735">
        <v>0</v>
      </c>
      <c r="J2735">
        <v>120000</v>
      </c>
      <c r="K2735">
        <v>85000</v>
      </c>
      <c r="L2735">
        <v>160000</v>
      </c>
      <c r="M2735">
        <v>56200</v>
      </c>
      <c r="N2735">
        <v>11500</v>
      </c>
      <c r="O2735">
        <v>25500</v>
      </c>
      <c r="P2735">
        <v>4500</v>
      </c>
      <c r="Q2735">
        <v>2000</v>
      </c>
      <c r="R2735">
        <v>0</v>
      </c>
      <c r="S2735">
        <v>8193</v>
      </c>
      <c r="T2735">
        <v>35000</v>
      </c>
      <c r="U2735">
        <v>36000</v>
      </c>
      <c r="V2735">
        <v>0</v>
      </c>
      <c r="W2735">
        <v>0</v>
      </c>
      <c r="X2735">
        <v>0</v>
      </c>
      <c r="Y2735">
        <v>0</v>
      </c>
      <c r="Z2735">
        <v>91895</v>
      </c>
      <c r="AA2735">
        <v>0</v>
      </c>
      <c r="AB2735">
        <v>0</v>
      </c>
      <c r="AC2735">
        <v>120528</v>
      </c>
      <c r="AD2735">
        <v>62096</v>
      </c>
      <c r="AE2735">
        <v>0</v>
      </c>
      <c r="AF2735">
        <v>182624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709374</v>
      </c>
      <c r="AO2735">
        <v>1186966</v>
      </c>
      <c r="AP2735">
        <v>182624</v>
      </c>
      <c r="AQ2735">
        <v>0</v>
      </c>
      <c r="AR2735">
        <v>20000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0</v>
      </c>
      <c r="BI2735">
        <v>0</v>
      </c>
      <c r="BJ2735">
        <v>0</v>
      </c>
      <c r="BK2735">
        <v>1389590</v>
      </c>
      <c r="BL2735">
        <v>0</v>
      </c>
      <c r="BM2735">
        <v>0</v>
      </c>
      <c r="BN2735">
        <v>0</v>
      </c>
      <c r="BO2735">
        <v>0</v>
      </c>
      <c r="BP2735">
        <v>0</v>
      </c>
      <c r="BQ2735">
        <v>0</v>
      </c>
      <c r="BR2735">
        <v>99470</v>
      </c>
      <c r="BS2735">
        <v>0</v>
      </c>
      <c r="BT2735">
        <v>0</v>
      </c>
      <c r="BU2735">
        <v>0</v>
      </c>
      <c r="BV2735">
        <v>0</v>
      </c>
      <c r="BW2735">
        <v>0</v>
      </c>
      <c r="BX2735">
        <v>0</v>
      </c>
      <c r="BY2735">
        <v>0</v>
      </c>
      <c r="BZ2735">
        <v>0</v>
      </c>
      <c r="CA2735">
        <v>0</v>
      </c>
      <c r="CB2735">
        <v>0</v>
      </c>
      <c r="CC2735">
        <v>0</v>
      </c>
      <c r="CD2735">
        <v>0</v>
      </c>
      <c r="CE2735">
        <v>0</v>
      </c>
      <c r="CF2735">
        <v>0</v>
      </c>
      <c r="CG2735">
        <v>0</v>
      </c>
      <c r="CH2735">
        <v>0</v>
      </c>
      <c r="CI2735">
        <v>0</v>
      </c>
      <c r="CJ2735">
        <v>0</v>
      </c>
      <c r="CK2735">
        <v>0</v>
      </c>
      <c r="CL2735">
        <v>0</v>
      </c>
      <c r="CM2735">
        <v>0</v>
      </c>
      <c r="CN2735">
        <v>0</v>
      </c>
      <c r="CO2735">
        <v>0</v>
      </c>
      <c r="CP2735">
        <v>0</v>
      </c>
      <c r="CQ2735">
        <v>610000</v>
      </c>
      <c r="CR2735">
        <v>100000</v>
      </c>
      <c r="CS2735">
        <v>10000</v>
      </c>
      <c r="CT2735">
        <v>154000</v>
      </c>
      <c r="CU2735">
        <v>65000</v>
      </c>
      <c r="CV2735">
        <v>25000</v>
      </c>
      <c r="CW2735">
        <v>572</v>
      </c>
      <c r="CX2735">
        <v>3000</v>
      </c>
      <c r="CY2735">
        <v>2250</v>
      </c>
      <c r="CZ2735">
        <v>900</v>
      </c>
      <c r="DA2735">
        <v>750</v>
      </c>
      <c r="DB2735">
        <v>3250</v>
      </c>
      <c r="DC2735">
        <v>15000</v>
      </c>
      <c r="DD2735">
        <v>750</v>
      </c>
      <c r="DE2735">
        <v>20000</v>
      </c>
      <c r="DF2735">
        <v>91895</v>
      </c>
      <c r="DG2735">
        <v>75000</v>
      </c>
      <c r="DH2735">
        <v>0</v>
      </c>
      <c r="DI2735">
        <v>0</v>
      </c>
      <c r="DJ2735">
        <v>157675</v>
      </c>
      <c r="DK2735">
        <v>129941</v>
      </c>
      <c r="DL2735">
        <v>30000</v>
      </c>
      <c r="DM2735">
        <v>237000</v>
      </c>
      <c r="DN2735">
        <v>20000</v>
      </c>
      <c r="DO2735">
        <v>1751983</v>
      </c>
      <c r="DP2735">
        <v>317700</v>
      </c>
      <c r="DQ2735">
        <v>191365</v>
      </c>
      <c r="DR2735">
        <v>0</v>
      </c>
      <c r="DS2735">
        <v>0</v>
      </c>
    </row>
    <row r="2736" spans="1:123" x14ac:dyDescent="0.3">
      <c r="A2736" t="str">
        <f t="shared" si="42"/>
        <v>20202004</v>
      </c>
      <c r="B2736">
        <v>79</v>
      </c>
      <c r="C2736">
        <v>2020</v>
      </c>
      <c r="D2736">
        <v>200412</v>
      </c>
      <c r="E2736">
        <v>36</v>
      </c>
      <c r="F2736">
        <v>1758675</v>
      </c>
      <c r="G2736">
        <v>163116</v>
      </c>
      <c r="H2736">
        <v>550000</v>
      </c>
      <c r="I2736">
        <v>0</v>
      </c>
      <c r="J2736">
        <v>120000</v>
      </c>
      <c r="K2736">
        <v>85000</v>
      </c>
      <c r="L2736">
        <v>192500</v>
      </c>
      <c r="M2736">
        <v>56200</v>
      </c>
      <c r="N2736">
        <v>11500</v>
      </c>
      <c r="O2736">
        <v>25500</v>
      </c>
      <c r="P2736">
        <v>4500</v>
      </c>
      <c r="Q2736">
        <v>2000</v>
      </c>
      <c r="R2736">
        <v>0</v>
      </c>
      <c r="S2736">
        <v>8134</v>
      </c>
      <c r="T2736">
        <v>35000</v>
      </c>
      <c r="U2736">
        <v>36000</v>
      </c>
      <c r="V2736">
        <v>0</v>
      </c>
      <c r="W2736">
        <v>0</v>
      </c>
      <c r="X2736">
        <v>25000</v>
      </c>
      <c r="Y2736">
        <v>84681</v>
      </c>
      <c r="Z2736">
        <v>0</v>
      </c>
      <c r="AA2736">
        <v>0</v>
      </c>
      <c r="AB2736">
        <v>0</v>
      </c>
      <c r="AC2736">
        <v>69901</v>
      </c>
      <c r="AD2736">
        <v>0</v>
      </c>
      <c r="AE2736">
        <v>0</v>
      </c>
      <c r="AF2736">
        <v>105914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1020101</v>
      </c>
      <c r="AO2736">
        <v>688388</v>
      </c>
      <c r="AP2736">
        <v>105914</v>
      </c>
      <c r="AQ2736">
        <v>0</v>
      </c>
      <c r="AR2736">
        <v>11949</v>
      </c>
      <c r="AS2736">
        <v>3000</v>
      </c>
      <c r="AT2736">
        <v>8000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0</v>
      </c>
      <c r="BI2736">
        <v>0</v>
      </c>
      <c r="BJ2736">
        <v>0</v>
      </c>
      <c r="BK2736">
        <v>817251</v>
      </c>
      <c r="BL2736">
        <v>0</v>
      </c>
      <c r="BM2736">
        <v>120438</v>
      </c>
      <c r="BN2736">
        <v>0</v>
      </c>
      <c r="BO2736">
        <v>0</v>
      </c>
      <c r="BP2736">
        <v>0</v>
      </c>
      <c r="BQ2736">
        <v>0</v>
      </c>
      <c r="BR2736">
        <v>0</v>
      </c>
      <c r="BS2736">
        <v>0</v>
      </c>
      <c r="BT2736">
        <v>0</v>
      </c>
      <c r="BU2736">
        <v>0</v>
      </c>
      <c r="BV2736">
        <v>0</v>
      </c>
      <c r="BW2736">
        <v>0</v>
      </c>
      <c r="BX2736">
        <v>0</v>
      </c>
      <c r="BY2736">
        <v>0</v>
      </c>
      <c r="BZ2736">
        <v>0</v>
      </c>
      <c r="CA2736">
        <v>0</v>
      </c>
      <c r="CB2736">
        <v>0</v>
      </c>
      <c r="CC2736">
        <v>0</v>
      </c>
      <c r="CD2736">
        <v>0</v>
      </c>
      <c r="CE2736">
        <v>0</v>
      </c>
      <c r="CF2736">
        <v>0</v>
      </c>
      <c r="CG2736">
        <v>0</v>
      </c>
      <c r="CH2736">
        <v>0</v>
      </c>
      <c r="CI2736">
        <v>0</v>
      </c>
      <c r="CJ2736">
        <v>0</v>
      </c>
      <c r="CK2736">
        <v>0</v>
      </c>
      <c r="CL2736">
        <v>0</v>
      </c>
      <c r="CM2736">
        <v>0</v>
      </c>
      <c r="CN2736">
        <v>0</v>
      </c>
      <c r="CO2736">
        <v>0</v>
      </c>
      <c r="CP2736">
        <v>0</v>
      </c>
      <c r="CQ2736">
        <v>469562</v>
      </c>
      <c r="CR2736">
        <v>100000</v>
      </c>
      <c r="CS2736">
        <v>10000</v>
      </c>
      <c r="CT2736">
        <v>154000</v>
      </c>
      <c r="CU2736">
        <v>65000</v>
      </c>
      <c r="CV2736">
        <v>25000</v>
      </c>
      <c r="CW2736">
        <v>572</v>
      </c>
      <c r="CX2736">
        <v>3000</v>
      </c>
      <c r="CY2736">
        <v>2250</v>
      </c>
      <c r="CZ2736">
        <v>900</v>
      </c>
      <c r="DA2736">
        <v>750</v>
      </c>
      <c r="DB2736">
        <v>3250</v>
      </c>
      <c r="DC2736">
        <v>15000</v>
      </c>
      <c r="DD2736">
        <v>750</v>
      </c>
      <c r="DE2736">
        <v>25000</v>
      </c>
      <c r="DF2736">
        <v>0</v>
      </c>
      <c r="DG2736">
        <v>50000</v>
      </c>
      <c r="DH2736">
        <v>0</v>
      </c>
      <c r="DI2736">
        <v>0</v>
      </c>
      <c r="DJ2736">
        <v>157675</v>
      </c>
      <c r="DK2736">
        <v>129941</v>
      </c>
      <c r="DL2736">
        <v>30000</v>
      </c>
      <c r="DM2736">
        <v>237000</v>
      </c>
      <c r="DN2736">
        <v>20000</v>
      </c>
      <c r="DO2736">
        <v>1499650</v>
      </c>
      <c r="DP2736">
        <v>317700</v>
      </c>
      <c r="DQ2736">
        <v>-230120</v>
      </c>
      <c r="DR2736">
        <v>0</v>
      </c>
      <c r="DS2736">
        <v>0</v>
      </c>
    </row>
    <row r="2737" spans="1:123" x14ac:dyDescent="0.3">
      <c r="A2737" t="str">
        <f t="shared" si="42"/>
        <v>20212005</v>
      </c>
      <c r="B2737">
        <v>79</v>
      </c>
      <c r="C2737">
        <v>2021</v>
      </c>
      <c r="D2737">
        <v>200512</v>
      </c>
      <c r="E2737">
        <v>55</v>
      </c>
      <c r="F2737">
        <v>1483383</v>
      </c>
      <c r="G2737">
        <v>163116</v>
      </c>
      <c r="H2737">
        <v>550000</v>
      </c>
      <c r="I2737">
        <v>0</v>
      </c>
      <c r="J2737">
        <v>120000</v>
      </c>
      <c r="K2737">
        <v>85000</v>
      </c>
      <c r="L2737">
        <v>205000</v>
      </c>
      <c r="M2737">
        <v>56200</v>
      </c>
      <c r="N2737">
        <v>11500</v>
      </c>
      <c r="O2737">
        <v>25500</v>
      </c>
      <c r="P2737">
        <v>4500</v>
      </c>
      <c r="Q2737">
        <v>2000</v>
      </c>
      <c r="R2737">
        <v>0</v>
      </c>
      <c r="S2737">
        <v>7945</v>
      </c>
      <c r="T2737">
        <v>35000</v>
      </c>
      <c r="U2737">
        <v>36000</v>
      </c>
      <c r="V2737">
        <v>0</v>
      </c>
      <c r="W2737">
        <v>0</v>
      </c>
      <c r="X2737">
        <v>0</v>
      </c>
      <c r="Y2737">
        <v>0</v>
      </c>
      <c r="Z2737">
        <v>243197</v>
      </c>
      <c r="AA2737">
        <v>0</v>
      </c>
      <c r="AB2737">
        <v>0</v>
      </c>
      <c r="AC2737">
        <v>106098</v>
      </c>
      <c r="AD2737">
        <v>54662</v>
      </c>
      <c r="AE2737">
        <v>0</v>
      </c>
      <c r="AF2737">
        <v>160760</v>
      </c>
      <c r="AG2737">
        <v>0</v>
      </c>
      <c r="AH2737">
        <v>0</v>
      </c>
      <c r="AI2737">
        <v>0</v>
      </c>
      <c r="AJ2737">
        <v>14498</v>
      </c>
      <c r="AK2737">
        <v>14498</v>
      </c>
      <c r="AL2737">
        <v>0</v>
      </c>
      <c r="AM2737">
        <v>0</v>
      </c>
      <c r="AN2737">
        <v>610190</v>
      </c>
      <c r="AO2737">
        <v>1044857</v>
      </c>
      <c r="AP2737">
        <v>160760</v>
      </c>
      <c r="AQ2737">
        <v>0</v>
      </c>
      <c r="AR2737">
        <v>20000</v>
      </c>
      <c r="AS2737">
        <v>3000</v>
      </c>
      <c r="AT2737">
        <v>8000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0</v>
      </c>
      <c r="BI2737">
        <v>0</v>
      </c>
      <c r="BJ2737">
        <v>0</v>
      </c>
      <c r="BK2737">
        <v>1236617</v>
      </c>
      <c r="BL2737">
        <v>0</v>
      </c>
      <c r="BM2737">
        <v>0</v>
      </c>
      <c r="BN2737">
        <v>0</v>
      </c>
      <c r="BO2737">
        <v>0</v>
      </c>
      <c r="BP2737">
        <v>0</v>
      </c>
      <c r="BQ2737">
        <v>0</v>
      </c>
      <c r="BR2737">
        <v>160438</v>
      </c>
      <c r="BS2737">
        <v>0</v>
      </c>
      <c r="BT2737">
        <v>0</v>
      </c>
      <c r="BU2737">
        <v>0</v>
      </c>
      <c r="BV2737">
        <v>0</v>
      </c>
      <c r="BW2737">
        <v>0</v>
      </c>
      <c r="BX2737">
        <v>0</v>
      </c>
      <c r="BY2737">
        <v>0</v>
      </c>
      <c r="BZ2737">
        <v>0</v>
      </c>
      <c r="CA2737">
        <v>0</v>
      </c>
      <c r="CB2737">
        <v>0</v>
      </c>
      <c r="CC2737">
        <v>0</v>
      </c>
      <c r="CD2737">
        <v>0</v>
      </c>
      <c r="CE2737">
        <v>0</v>
      </c>
      <c r="CF2737">
        <v>0</v>
      </c>
      <c r="CG2737">
        <v>0</v>
      </c>
      <c r="CH2737">
        <v>0</v>
      </c>
      <c r="CI2737">
        <v>0</v>
      </c>
      <c r="CJ2737">
        <v>0</v>
      </c>
      <c r="CK2737">
        <v>0</v>
      </c>
      <c r="CL2737">
        <v>0</v>
      </c>
      <c r="CM2737">
        <v>0</v>
      </c>
      <c r="CN2737">
        <v>3870</v>
      </c>
      <c r="CO2737">
        <v>0</v>
      </c>
      <c r="CP2737">
        <v>0</v>
      </c>
      <c r="CQ2737">
        <v>610000</v>
      </c>
      <c r="CR2737">
        <v>100000</v>
      </c>
      <c r="CS2737">
        <v>10000</v>
      </c>
      <c r="CT2737">
        <v>154000</v>
      </c>
      <c r="CU2737">
        <v>65000</v>
      </c>
      <c r="CV2737">
        <v>25000</v>
      </c>
      <c r="CW2737">
        <v>572</v>
      </c>
      <c r="CX2737">
        <v>3000</v>
      </c>
      <c r="CY2737">
        <v>2250</v>
      </c>
      <c r="CZ2737">
        <v>900</v>
      </c>
      <c r="DA2737">
        <v>750</v>
      </c>
      <c r="DB2737">
        <v>3250</v>
      </c>
      <c r="DC2737">
        <v>18870</v>
      </c>
      <c r="DD2737">
        <v>750</v>
      </c>
      <c r="DE2737">
        <v>30000</v>
      </c>
      <c r="DF2737">
        <v>243197</v>
      </c>
      <c r="DG2737">
        <v>50000</v>
      </c>
      <c r="DH2737">
        <v>0</v>
      </c>
      <c r="DI2737">
        <v>0</v>
      </c>
      <c r="DJ2737">
        <v>157675</v>
      </c>
      <c r="DK2737">
        <v>129941</v>
      </c>
      <c r="DL2737">
        <v>30000</v>
      </c>
      <c r="DM2737">
        <v>237000</v>
      </c>
      <c r="DN2737">
        <v>20000</v>
      </c>
      <c r="DO2737">
        <v>1906652</v>
      </c>
      <c r="DP2737">
        <v>317700</v>
      </c>
      <c r="DQ2737">
        <v>422003</v>
      </c>
      <c r="DR2737">
        <v>0</v>
      </c>
      <c r="DS2737">
        <v>0</v>
      </c>
    </row>
    <row r="2738" spans="1:123" x14ac:dyDescent="0.3">
      <c r="A2738" t="str">
        <f t="shared" si="42"/>
        <v>20222006</v>
      </c>
      <c r="B2738">
        <v>79</v>
      </c>
      <c r="C2738">
        <v>2022</v>
      </c>
      <c r="D2738">
        <v>200612</v>
      </c>
      <c r="E2738">
        <v>69</v>
      </c>
      <c r="F2738">
        <v>1703063</v>
      </c>
      <c r="G2738">
        <v>163115</v>
      </c>
      <c r="H2738">
        <v>550000</v>
      </c>
      <c r="I2738">
        <v>0</v>
      </c>
      <c r="J2738">
        <v>120000</v>
      </c>
      <c r="K2738">
        <v>85000</v>
      </c>
      <c r="L2738">
        <v>202500</v>
      </c>
      <c r="M2738">
        <v>56200</v>
      </c>
      <c r="N2738">
        <v>11500</v>
      </c>
      <c r="O2738">
        <v>25500</v>
      </c>
      <c r="P2738">
        <v>4500</v>
      </c>
      <c r="Q2738">
        <v>2000</v>
      </c>
      <c r="R2738">
        <v>0</v>
      </c>
      <c r="S2738">
        <v>7757</v>
      </c>
      <c r="T2738">
        <v>35000</v>
      </c>
      <c r="U2738">
        <v>36000</v>
      </c>
      <c r="V2738">
        <v>0</v>
      </c>
      <c r="W2738">
        <v>0</v>
      </c>
      <c r="X2738">
        <v>0</v>
      </c>
      <c r="Y2738">
        <v>0</v>
      </c>
      <c r="Z2738">
        <v>343441</v>
      </c>
      <c r="AA2738">
        <v>0</v>
      </c>
      <c r="AB2738">
        <v>14498</v>
      </c>
      <c r="AC2738">
        <v>134200</v>
      </c>
      <c r="AD2738">
        <v>69140</v>
      </c>
      <c r="AE2738">
        <v>14498</v>
      </c>
      <c r="AF2738">
        <v>188842</v>
      </c>
      <c r="AG2738">
        <v>0</v>
      </c>
      <c r="AH2738">
        <v>0</v>
      </c>
      <c r="AI2738">
        <v>0</v>
      </c>
      <c r="AJ2738">
        <v>61158</v>
      </c>
      <c r="AK2738">
        <v>61158</v>
      </c>
      <c r="AL2738">
        <v>0</v>
      </c>
      <c r="AM2738">
        <v>0</v>
      </c>
      <c r="AN2738">
        <v>432516</v>
      </c>
      <c r="AO2738">
        <v>1321604</v>
      </c>
      <c r="AP2738">
        <v>203340</v>
      </c>
      <c r="AQ2738">
        <v>0</v>
      </c>
      <c r="AR2738">
        <v>20000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3810</v>
      </c>
      <c r="BH2738">
        <v>0</v>
      </c>
      <c r="BI2738">
        <v>0</v>
      </c>
      <c r="BJ2738">
        <v>0</v>
      </c>
      <c r="BK2738">
        <v>1541134</v>
      </c>
      <c r="BL2738">
        <v>0</v>
      </c>
      <c r="BM2738">
        <v>0</v>
      </c>
      <c r="BN2738">
        <v>0</v>
      </c>
      <c r="BO2738">
        <v>0</v>
      </c>
      <c r="BP2738">
        <v>0</v>
      </c>
      <c r="BQ2738">
        <v>0</v>
      </c>
      <c r="BR2738">
        <v>20000</v>
      </c>
      <c r="BS2738">
        <v>0</v>
      </c>
      <c r="BT2738">
        <v>0</v>
      </c>
      <c r="BU2738">
        <v>0</v>
      </c>
      <c r="BV2738">
        <v>0</v>
      </c>
      <c r="BW2738">
        <v>0</v>
      </c>
      <c r="BX2738">
        <v>0</v>
      </c>
      <c r="BY2738">
        <v>0</v>
      </c>
      <c r="BZ2738">
        <v>0</v>
      </c>
      <c r="CA2738">
        <v>0</v>
      </c>
      <c r="CB2738">
        <v>0</v>
      </c>
      <c r="CC2738">
        <v>0</v>
      </c>
      <c r="CD2738">
        <v>0</v>
      </c>
      <c r="CE2738">
        <v>0</v>
      </c>
      <c r="CF2738">
        <v>0</v>
      </c>
      <c r="CG2738">
        <v>25000</v>
      </c>
      <c r="CH2738">
        <v>572</v>
      </c>
      <c r="CI2738">
        <v>3000</v>
      </c>
      <c r="CJ2738">
        <v>2250</v>
      </c>
      <c r="CK2738">
        <v>900</v>
      </c>
      <c r="CL2738">
        <v>750</v>
      </c>
      <c r="CM2738">
        <v>3250</v>
      </c>
      <c r="CN2738">
        <v>15000</v>
      </c>
      <c r="CO2738">
        <v>750</v>
      </c>
      <c r="CP2738">
        <v>0</v>
      </c>
      <c r="CQ2738">
        <v>610000</v>
      </c>
      <c r="CR2738">
        <v>100000</v>
      </c>
      <c r="CS2738">
        <v>10000</v>
      </c>
      <c r="CT2738">
        <v>154000</v>
      </c>
      <c r="CU2738">
        <v>65000</v>
      </c>
      <c r="CV2738">
        <v>50000</v>
      </c>
      <c r="CW2738">
        <v>1144</v>
      </c>
      <c r="CX2738">
        <v>6000</v>
      </c>
      <c r="CY2738">
        <v>4500</v>
      </c>
      <c r="CZ2738">
        <v>1800</v>
      </c>
      <c r="DA2738">
        <v>1500</v>
      </c>
      <c r="DB2738">
        <v>6500</v>
      </c>
      <c r="DC2738">
        <v>33870</v>
      </c>
      <c r="DD2738">
        <v>1500</v>
      </c>
      <c r="DE2738">
        <v>35000</v>
      </c>
      <c r="DF2738">
        <v>567547</v>
      </c>
      <c r="DG2738">
        <v>50000</v>
      </c>
      <c r="DH2738">
        <v>0</v>
      </c>
      <c r="DI2738">
        <v>0</v>
      </c>
      <c r="DJ2738">
        <v>161484</v>
      </c>
      <c r="DK2738">
        <v>129941</v>
      </c>
      <c r="DL2738">
        <v>30000</v>
      </c>
      <c r="DM2738">
        <v>237000</v>
      </c>
      <c r="DN2738">
        <v>20000</v>
      </c>
      <c r="DO2738">
        <v>2337944</v>
      </c>
      <c r="DP2738">
        <v>317700</v>
      </c>
      <c r="DQ2738">
        <v>479881</v>
      </c>
      <c r="DR2738">
        <v>0</v>
      </c>
      <c r="DS2738">
        <v>0</v>
      </c>
    </row>
    <row r="2739" spans="1:123" x14ac:dyDescent="0.3">
      <c r="A2739" t="str">
        <f t="shared" si="42"/>
        <v>20232007</v>
      </c>
      <c r="B2739">
        <v>79</v>
      </c>
      <c r="C2739">
        <v>2023</v>
      </c>
      <c r="D2739">
        <v>200712</v>
      </c>
      <c r="E2739">
        <v>33</v>
      </c>
      <c r="F2739">
        <v>1884926</v>
      </c>
      <c r="G2739">
        <v>163115</v>
      </c>
      <c r="H2739">
        <v>550000</v>
      </c>
      <c r="I2739">
        <v>0</v>
      </c>
      <c r="J2739">
        <v>120000</v>
      </c>
      <c r="K2739">
        <v>85000</v>
      </c>
      <c r="L2739">
        <v>200000</v>
      </c>
      <c r="M2739">
        <v>56200</v>
      </c>
      <c r="N2739">
        <v>11500</v>
      </c>
      <c r="O2739">
        <v>25500</v>
      </c>
      <c r="P2739">
        <v>4500</v>
      </c>
      <c r="Q2739">
        <v>2000</v>
      </c>
      <c r="R2739">
        <v>0</v>
      </c>
      <c r="S2739">
        <v>7568</v>
      </c>
      <c r="T2739">
        <v>35000</v>
      </c>
      <c r="U2739">
        <v>36000</v>
      </c>
      <c r="V2739">
        <v>0</v>
      </c>
      <c r="W2739">
        <v>0</v>
      </c>
      <c r="X2739">
        <v>0</v>
      </c>
      <c r="Y2739">
        <v>191732</v>
      </c>
      <c r="Z2739">
        <v>0</v>
      </c>
      <c r="AA2739">
        <v>0</v>
      </c>
      <c r="AB2739">
        <v>61158</v>
      </c>
      <c r="AC2739">
        <v>63111</v>
      </c>
      <c r="AD2739">
        <v>0</v>
      </c>
      <c r="AE2739">
        <v>61158</v>
      </c>
      <c r="AF2739">
        <v>34467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1180532</v>
      </c>
      <c r="AO2739">
        <v>621519</v>
      </c>
      <c r="AP2739">
        <v>95626</v>
      </c>
      <c r="AQ2739">
        <v>0</v>
      </c>
      <c r="AR2739">
        <v>8360</v>
      </c>
      <c r="AS2739">
        <v>3000</v>
      </c>
      <c r="AT2739">
        <v>8000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0</v>
      </c>
      <c r="BI2739">
        <v>0</v>
      </c>
      <c r="BJ2739">
        <v>0</v>
      </c>
      <c r="BK2739">
        <v>736505</v>
      </c>
      <c r="BL2739">
        <v>0</v>
      </c>
      <c r="BM2739">
        <v>167004</v>
      </c>
      <c r="BN2739">
        <v>0</v>
      </c>
      <c r="BO2739">
        <v>0</v>
      </c>
      <c r="BP2739">
        <v>0</v>
      </c>
      <c r="BQ2739">
        <v>0</v>
      </c>
      <c r="BR2739">
        <v>0</v>
      </c>
      <c r="BS2739">
        <v>0</v>
      </c>
      <c r="BT2739">
        <v>0</v>
      </c>
      <c r="BU2739">
        <v>0</v>
      </c>
      <c r="BV2739">
        <v>0</v>
      </c>
      <c r="BW2739">
        <v>0</v>
      </c>
      <c r="BX2739">
        <v>0</v>
      </c>
      <c r="BY2739">
        <v>0</v>
      </c>
      <c r="BZ2739">
        <v>0</v>
      </c>
      <c r="CA2739">
        <v>0</v>
      </c>
      <c r="CB2739">
        <v>0</v>
      </c>
      <c r="CC2739">
        <v>0</v>
      </c>
      <c r="CD2739">
        <v>0</v>
      </c>
      <c r="CE2739">
        <v>0</v>
      </c>
      <c r="CF2739">
        <v>0</v>
      </c>
      <c r="CG2739">
        <v>0</v>
      </c>
      <c r="CH2739">
        <v>0</v>
      </c>
      <c r="CI2739">
        <v>0</v>
      </c>
      <c r="CJ2739">
        <v>0</v>
      </c>
      <c r="CK2739">
        <v>0</v>
      </c>
      <c r="CL2739">
        <v>0</v>
      </c>
      <c r="CM2739">
        <v>0</v>
      </c>
      <c r="CN2739">
        <v>0</v>
      </c>
      <c r="CO2739">
        <v>0</v>
      </c>
      <c r="CP2739">
        <v>0</v>
      </c>
      <c r="CQ2739">
        <v>422996</v>
      </c>
      <c r="CR2739">
        <v>100000</v>
      </c>
      <c r="CS2739">
        <v>10000</v>
      </c>
      <c r="CT2739">
        <v>154000</v>
      </c>
      <c r="CU2739">
        <v>65000</v>
      </c>
      <c r="CV2739">
        <v>50000</v>
      </c>
      <c r="CW2739">
        <v>1144</v>
      </c>
      <c r="CX2739">
        <v>6000</v>
      </c>
      <c r="CY2739">
        <v>4500</v>
      </c>
      <c r="CZ2739">
        <v>1800</v>
      </c>
      <c r="DA2739">
        <v>1500</v>
      </c>
      <c r="DB2739">
        <v>6500</v>
      </c>
      <c r="DC2739">
        <v>33870</v>
      </c>
      <c r="DD2739">
        <v>1500</v>
      </c>
      <c r="DE2739">
        <v>40000</v>
      </c>
      <c r="DF2739">
        <v>342132</v>
      </c>
      <c r="DG2739">
        <v>50000</v>
      </c>
      <c r="DH2739">
        <v>0</v>
      </c>
      <c r="DI2739">
        <v>0</v>
      </c>
      <c r="DJ2739">
        <v>161103</v>
      </c>
      <c r="DK2739">
        <v>129941</v>
      </c>
      <c r="DL2739">
        <v>30000</v>
      </c>
      <c r="DM2739">
        <v>237000</v>
      </c>
      <c r="DN2739">
        <v>20000</v>
      </c>
      <c r="DO2739">
        <v>1868986</v>
      </c>
      <c r="DP2739">
        <v>317700</v>
      </c>
      <c r="DQ2739">
        <v>-358736</v>
      </c>
      <c r="DR2739">
        <v>0</v>
      </c>
      <c r="DS2739">
        <v>0</v>
      </c>
    </row>
    <row r="2740" spans="1:123" x14ac:dyDescent="0.3">
      <c r="A2740" t="str">
        <f t="shared" si="42"/>
        <v>20242008</v>
      </c>
      <c r="B2740">
        <v>79</v>
      </c>
      <c r="C2740">
        <v>2024</v>
      </c>
      <c r="D2740">
        <v>200812</v>
      </c>
      <c r="E2740">
        <v>32</v>
      </c>
      <c r="F2740">
        <v>2043413</v>
      </c>
      <c r="G2740">
        <v>163114</v>
      </c>
      <c r="H2740">
        <v>550000</v>
      </c>
      <c r="I2740">
        <v>0</v>
      </c>
      <c r="J2740">
        <v>120000</v>
      </c>
      <c r="K2740">
        <v>85000</v>
      </c>
      <c r="L2740">
        <v>200000</v>
      </c>
      <c r="M2740">
        <v>56200</v>
      </c>
      <c r="N2740">
        <v>11500</v>
      </c>
      <c r="O2740">
        <v>25500</v>
      </c>
      <c r="P2740">
        <v>4500</v>
      </c>
      <c r="Q2740">
        <v>2000</v>
      </c>
      <c r="R2740">
        <v>0</v>
      </c>
      <c r="S2740">
        <v>7380</v>
      </c>
      <c r="T2740">
        <v>35000</v>
      </c>
      <c r="U2740">
        <v>36000</v>
      </c>
      <c r="V2740">
        <v>0</v>
      </c>
      <c r="W2740">
        <v>0</v>
      </c>
      <c r="X2740">
        <v>0</v>
      </c>
      <c r="Y2740">
        <v>191920</v>
      </c>
      <c r="Z2740">
        <v>0</v>
      </c>
      <c r="AA2740">
        <v>0</v>
      </c>
      <c r="AB2740">
        <v>0</v>
      </c>
      <c r="AC2740">
        <v>61470</v>
      </c>
      <c r="AD2740">
        <v>0</v>
      </c>
      <c r="AE2740">
        <v>0</v>
      </c>
      <c r="AF2740">
        <v>93140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1121860</v>
      </c>
      <c r="AO2740">
        <v>605361</v>
      </c>
      <c r="AP2740">
        <v>93140</v>
      </c>
      <c r="AQ2740">
        <v>0</v>
      </c>
      <c r="AR2740">
        <v>7493</v>
      </c>
      <c r="AS2740">
        <v>3000</v>
      </c>
      <c r="AT2740">
        <v>8000</v>
      </c>
      <c r="AU2740">
        <v>0</v>
      </c>
      <c r="AV2740">
        <v>31026</v>
      </c>
      <c r="AW2740">
        <v>0</v>
      </c>
      <c r="AX2740">
        <v>40981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0</v>
      </c>
      <c r="BI2740">
        <v>0</v>
      </c>
      <c r="BJ2740">
        <v>0</v>
      </c>
      <c r="BK2740">
        <v>789000</v>
      </c>
      <c r="BL2740">
        <v>0</v>
      </c>
      <c r="BM2740">
        <v>176667</v>
      </c>
      <c r="BN2740">
        <v>0</v>
      </c>
      <c r="BO2740">
        <v>0</v>
      </c>
      <c r="BP2740">
        <v>100000</v>
      </c>
      <c r="BQ2740">
        <v>10000</v>
      </c>
      <c r="BR2740">
        <v>0</v>
      </c>
      <c r="BS2740">
        <v>0</v>
      </c>
      <c r="BT2740">
        <v>0</v>
      </c>
      <c r="BU2740">
        <v>0</v>
      </c>
      <c r="BV2740">
        <v>0</v>
      </c>
      <c r="BW2740">
        <v>0</v>
      </c>
      <c r="BX2740">
        <v>0</v>
      </c>
      <c r="BY2740">
        <v>0</v>
      </c>
      <c r="BZ2740">
        <v>0</v>
      </c>
      <c r="CA2740">
        <v>0</v>
      </c>
      <c r="CB2740">
        <v>0</v>
      </c>
      <c r="CC2740">
        <v>0</v>
      </c>
      <c r="CD2740">
        <v>0</v>
      </c>
      <c r="CE2740">
        <v>0</v>
      </c>
      <c r="CF2740">
        <v>45000</v>
      </c>
      <c r="CG2740">
        <v>0</v>
      </c>
      <c r="CH2740">
        <v>0</v>
      </c>
      <c r="CI2740">
        <v>0</v>
      </c>
      <c r="CJ2740">
        <v>0</v>
      </c>
      <c r="CK2740">
        <v>0</v>
      </c>
      <c r="CL2740">
        <v>0</v>
      </c>
      <c r="CM2740">
        <v>0</v>
      </c>
      <c r="CN2740">
        <v>0</v>
      </c>
      <c r="CO2740">
        <v>0</v>
      </c>
      <c r="CP2740">
        <v>0</v>
      </c>
      <c r="CQ2740">
        <v>226330</v>
      </c>
      <c r="CR2740">
        <v>0</v>
      </c>
      <c r="CS2740">
        <v>0</v>
      </c>
      <c r="CT2740">
        <v>154000</v>
      </c>
      <c r="CU2740">
        <v>65000</v>
      </c>
      <c r="CV2740">
        <v>50000</v>
      </c>
      <c r="CW2740">
        <v>1144</v>
      </c>
      <c r="CX2740">
        <v>6000</v>
      </c>
      <c r="CY2740">
        <v>4500</v>
      </c>
      <c r="CZ2740">
        <v>1800</v>
      </c>
      <c r="DA2740">
        <v>1500</v>
      </c>
      <c r="DB2740">
        <v>6500</v>
      </c>
      <c r="DC2740">
        <v>33870</v>
      </c>
      <c r="DD2740">
        <v>1500</v>
      </c>
      <c r="DE2740">
        <v>0</v>
      </c>
      <c r="DF2740">
        <v>139948</v>
      </c>
      <c r="DG2740">
        <v>50000</v>
      </c>
      <c r="DH2740">
        <v>0</v>
      </c>
      <c r="DI2740">
        <v>0</v>
      </c>
      <c r="DJ2740">
        <v>120123</v>
      </c>
      <c r="DK2740">
        <v>129941</v>
      </c>
      <c r="DL2740">
        <v>30000</v>
      </c>
      <c r="DM2740">
        <v>205974</v>
      </c>
      <c r="DN2740">
        <v>20000</v>
      </c>
      <c r="DO2740">
        <v>1248129</v>
      </c>
      <c r="DP2740">
        <v>317700</v>
      </c>
      <c r="DQ2740">
        <v>-595593</v>
      </c>
      <c r="DR2740">
        <v>0</v>
      </c>
      <c r="DS2740">
        <v>0</v>
      </c>
    </row>
    <row r="2741" spans="1:123" x14ac:dyDescent="0.3">
      <c r="A2741" t="str">
        <f t="shared" si="42"/>
        <v>20252009</v>
      </c>
      <c r="B2741">
        <v>79</v>
      </c>
      <c r="C2741">
        <v>2025</v>
      </c>
      <c r="D2741">
        <v>200912</v>
      </c>
      <c r="E2741">
        <v>37</v>
      </c>
      <c r="F2741">
        <v>2058688</v>
      </c>
      <c r="G2741">
        <v>163114</v>
      </c>
      <c r="H2741">
        <v>550000</v>
      </c>
      <c r="I2741">
        <v>0</v>
      </c>
      <c r="J2741">
        <v>120000</v>
      </c>
      <c r="K2741">
        <v>85000</v>
      </c>
      <c r="L2741">
        <v>200000</v>
      </c>
      <c r="M2741">
        <v>56200</v>
      </c>
      <c r="N2741">
        <v>11500</v>
      </c>
      <c r="O2741">
        <v>25500</v>
      </c>
      <c r="P2741">
        <v>4500</v>
      </c>
      <c r="Q2741">
        <v>2000</v>
      </c>
      <c r="R2741">
        <v>0</v>
      </c>
      <c r="S2741">
        <v>7191</v>
      </c>
      <c r="T2741">
        <v>35000</v>
      </c>
      <c r="U2741">
        <v>36000</v>
      </c>
      <c r="V2741">
        <v>0</v>
      </c>
      <c r="W2741">
        <v>0</v>
      </c>
      <c r="X2741">
        <v>25000</v>
      </c>
      <c r="Y2741">
        <v>135749</v>
      </c>
      <c r="Z2741">
        <v>0</v>
      </c>
      <c r="AA2741">
        <v>0</v>
      </c>
      <c r="AB2741">
        <v>0</v>
      </c>
      <c r="AC2741">
        <v>71879</v>
      </c>
      <c r="AD2741">
        <v>0</v>
      </c>
      <c r="AE2741">
        <v>0</v>
      </c>
      <c r="AF2741">
        <v>108911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1074729</v>
      </c>
      <c r="AO2741">
        <v>707866</v>
      </c>
      <c r="AP2741">
        <v>108911</v>
      </c>
      <c r="AQ2741">
        <v>0</v>
      </c>
      <c r="AR2741">
        <v>12995</v>
      </c>
      <c r="AS2741">
        <v>3000</v>
      </c>
      <c r="AT2741">
        <v>8000</v>
      </c>
      <c r="AU2741">
        <v>0</v>
      </c>
      <c r="AV2741">
        <v>75000</v>
      </c>
      <c r="AW2741">
        <v>8270</v>
      </c>
      <c r="AX2741">
        <v>43890</v>
      </c>
      <c r="AY2741">
        <v>0</v>
      </c>
      <c r="AZ2741">
        <v>20000</v>
      </c>
      <c r="BA2741">
        <v>25000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0</v>
      </c>
      <c r="BI2741">
        <v>0</v>
      </c>
      <c r="BJ2741">
        <v>0</v>
      </c>
      <c r="BK2741">
        <v>1012932</v>
      </c>
      <c r="BL2741">
        <v>0</v>
      </c>
      <c r="BM2741">
        <v>156667</v>
      </c>
      <c r="BN2741">
        <v>0</v>
      </c>
      <c r="BO2741">
        <v>0</v>
      </c>
      <c r="BP2741">
        <v>0</v>
      </c>
      <c r="BQ2741">
        <v>0</v>
      </c>
      <c r="BR2741">
        <v>0</v>
      </c>
      <c r="BS2741">
        <v>0</v>
      </c>
      <c r="BT2741">
        <v>0</v>
      </c>
      <c r="BU2741">
        <v>0</v>
      </c>
      <c r="BV2741">
        <v>0</v>
      </c>
      <c r="BW2741">
        <v>4899</v>
      </c>
      <c r="BX2741">
        <v>101</v>
      </c>
      <c r="BY2741">
        <v>533</v>
      </c>
      <c r="BZ2741">
        <v>400</v>
      </c>
      <c r="CA2741">
        <v>160</v>
      </c>
      <c r="CB2741">
        <v>133</v>
      </c>
      <c r="CC2741">
        <v>578</v>
      </c>
      <c r="CD2741">
        <v>6536</v>
      </c>
      <c r="CE2741">
        <v>133</v>
      </c>
      <c r="CF2741">
        <v>0</v>
      </c>
      <c r="CG2741">
        <v>0</v>
      </c>
      <c r="CH2741">
        <v>0</v>
      </c>
      <c r="CI2741">
        <v>0</v>
      </c>
      <c r="CJ2741">
        <v>0</v>
      </c>
      <c r="CK2741">
        <v>0</v>
      </c>
      <c r="CL2741">
        <v>0</v>
      </c>
      <c r="CM2741">
        <v>0</v>
      </c>
      <c r="CN2741">
        <v>0</v>
      </c>
      <c r="CO2741">
        <v>0</v>
      </c>
      <c r="CP2741">
        <v>0</v>
      </c>
      <c r="CQ2741">
        <v>49663</v>
      </c>
      <c r="CR2741">
        <v>0</v>
      </c>
      <c r="CS2741">
        <v>0</v>
      </c>
      <c r="CT2741">
        <v>154000</v>
      </c>
      <c r="CU2741">
        <v>65000</v>
      </c>
      <c r="CV2741">
        <v>45101</v>
      </c>
      <c r="CW2741">
        <v>1043</v>
      </c>
      <c r="CX2741">
        <v>5467</v>
      </c>
      <c r="CY2741">
        <v>4100</v>
      </c>
      <c r="CZ2741">
        <v>1640</v>
      </c>
      <c r="DA2741">
        <v>1367</v>
      </c>
      <c r="DB2741">
        <v>5922</v>
      </c>
      <c r="DC2741">
        <v>27334</v>
      </c>
      <c r="DD2741">
        <v>1367</v>
      </c>
      <c r="DE2741">
        <v>5000</v>
      </c>
      <c r="DF2741">
        <v>0</v>
      </c>
      <c r="DG2741">
        <v>25000</v>
      </c>
      <c r="DH2741">
        <v>0</v>
      </c>
      <c r="DI2741">
        <v>0</v>
      </c>
      <c r="DJ2741">
        <v>76233</v>
      </c>
      <c r="DK2741">
        <v>104941</v>
      </c>
      <c r="DL2741">
        <v>21730</v>
      </c>
      <c r="DM2741">
        <v>130974</v>
      </c>
      <c r="DN2741">
        <v>0</v>
      </c>
      <c r="DO2741">
        <v>725881</v>
      </c>
      <c r="DP2741">
        <v>317700</v>
      </c>
      <c r="DQ2741">
        <v>-503050</v>
      </c>
      <c r="DR2741">
        <v>0</v>
      </c>
      <c r="DS2741">
        <v>0</v>
      </c>
    </row>
    <row r="2742" spans="1:123" x14ac:dyDescent="0.3">
      <c r="A2742" t="str">
        <f t="shared" si="42"/>
        <v>20262010</v>
      </c>
      <c r="B2742">
        <v>79</v>
      </c>
      <c r="C2742">
        <v>2026</v>
      </c>
      <c r="D2742">
        <v>201012</v>
      </c>
      <c r="E2742">
        <v>45</v>
      </c>
      <c r="F2742">
        <v>1629976</v>
      </c>
      <c r="G2742">
        <v>163110</v>
      </c>
      <c r="H2742">
        <v>550000</v>
      </c>
      <c r="I2742">
        <v>0</v>
      </c>
      <c r="J2742">
        <v>120000</v>
      </c>
      <c r="K2742">
        <v>85000</v>
      </c>
      <c r="L2742">
        <v>200000</v>
      </c>
      <c r="M2742">
        <v>56200</v>
      </c>
      <c r="N2742">
        <v>11500</v>
      </c>
      <c r="O2742">
        <v>25500</v>
      </c>
      <c r="P2742">
        <v>4500</v>
      </c>
      <c r="Q2742">
        <v>2000</v>
      </c>
      <c r="R2742">
        <v>0</v>
      </c>
      <c r="S2742">
        <v>7002</v>
      </c>
      <c r="T2742">
        <v>35000</v>
      </c>
      <c r="U2742">
        <v>36000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86397</v>
      </c>
      <c r="AD2742">
        <v>44512</v>
      </c>
      <c r="AE2742">
        <v>0</v>
      </c>
      <c r="AF2742">
        <v>130909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891793</v>
      </c>
      <c r="AO2742">
        <v>850841</v>
      </c>
      <c r="AP2742">
        <v>130909</v>
      </c>
      <c r="AQ2742">
        <v>0</v>
      </c>
      <c r="AR2742">
        <v>20000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0</v>
      </c>
      <c r="BI2742">
        <v>0</v>
      </c>
      <c r="BJ2742">
        <v>0</v>
      </c>
      <c r="BK2742">
        <v>1001750</v>
      </c>
      <c r="BL2742">
        <v>0</v>
      </c>
      <c r="BM2742">
        <v>0</v>
      </c>
      <c r="BN2742">
        <v>0</v>
      </c>
      <c r="BO2742">
        <v>0</v>
      </c>
      <c r="BP2742">
        <v>0</v>
      </c>
      <c r="BQ2742">
        <v>0</v>
      </c>
      <c r="BR2742">
        <v>64457</v>
      </c>
      <c r="BS2742">
        <v>0</v>
      </c>
      <c r="BT2742">
        <v>0</v>
      </c>
      <c r="BU2742">
        <v>0</v>
      </c>
      <c r="BV2742">
        <v>0</v>
      </c>
      <c r="BW2742">
        <v>0</v>
      </c>
      <c r="BX2742">
        <v>0</v>
      </c>
      <c r="BY2742">
        <v>0</v>
      </c>
      <c r="BZ2742">
        <v>0</v>
      </c>
      <c r="CA2742">
        <v>0</v>
      </c>
      <c r="CB2742">
        <v>0</v>
      </c>
      <c r="CC2742">
        <v>0</v>
      </c>
      <c r="CD2742">
        <v>0</v>
      </c>
      <c r="CE2742">
        <v>0</v>
      </c>
      <c r="CF2742">
        <v>0</v>
      </c>
      <c r="CG2742">
        <v>0</v>
      </c>
      <c r="CH2742">
        <v>0</v>
      </c>
      <c r="CI2742">
        <v>0</v>
      </c>
      <c r="CJ2742">
        <v>0</v>
      </c>
      <c r="CK2742">
        <v>0</v>
      </c>
      <c r="CL2742">
        <v>0</v>
      </c>
      <c r="CM2742">
        <v>0</v>
      </c>
      <c r="CN2742">
        <v>0</v>
      </c>
      <c r="CO2742">
        <v>0</v>
      </c>
      <c r="CP2742">
        <v>0</v>
      </c>
      <c r="CQ2742">
        <v>94120</v>
      </c>
      <c r="CR2742">
        <v>0</v>
      </c>
      <c r="CS2742">
        <v>0</v>
      </c>
      <c r="CT2742">
        <v>154000</v>
      </c>
      <c r="CU2742">
        <v>65000</v>
      </c>
      <c r="CV2742">
        <v>45101</v>
      </c>
      <c r="CW2742">
        <v>1043</v>
      </c>
      <c r="CX2742">
        <v>5467</v>
      </c>
      <c r="CY2742">
        <v>4100</v>
      </c>
      <c r="CZ2742">
        <v>1640</v>
      </c>
      <c r="DA2742">
        <v>1367</v>
      </c>
      <c r="DB2742">
        <v>5922</v>
      </c>
      <c r="DC2742">
        <v>27334</v>
      </c>
      <c r="DD2742">
        <v>1367</v>
      </c>
      <c r="DE2742">
        <v>10000</v>
      </c>
      <c r="DF2742">
        <v>0</v>
      </c>
      <c r="DG2742">
        <v>25000</v>
      </c>
      <c r="DH2742">
        <v>0</v>
      </c>
      <c r="DI2742">
        <v>0</v>
      </c>
      <c r="DJ2742">
        <v>76233</v>
      </c>
      <c r="DK2742">
        <v>104941</v>
      </c>
      <c r="DL2742">
        <v>21730</v>
      </c>
      <c r="DM2742">
        <v>130974</v>
      </c>
      <c r="DN2742">
        <v>0</v>
      </c>
      <c r="DO2742">
        <v>775338</v>
      </c>
      <c r="DP2742">
        <v>317700</v>
      </c>
      <c r="DQ2742">
        <v>64457</v>
      </c>
      <c r="DR2742">
        <v>0</v>
      </c>
      <c r="DS2742">
        <v>0</v>
      </c>
    </row>
    <row r="2743" spans="1:123" x14ac:dyDescent="0.3">
      <c r="A2743" t="str">
        <f t="shared" si="42"/>
        <v>20272011</v>
      </c>
      <c r="B2743">
        <v>79</v>
      </c>
      <c r="C2743">
        <v>2027</v>
      </c>
      <c r="D2743">
        <v>201112</v>
      </c>
      <c r="E2743">
        <v>63</v>
      </c>
      <c r="F2743">
        <v>1625651</v>
      </c>
      <c r="G2743">
        <v>163106</v>
      </c>
      <c r="H2743">
        <v>550000</v>
      </c>
      <c r="I2743">
        <v>0</v>
      </c>
      <c r="J2743">
        <v>120000</v>
      </c>
      <c r="K2743">
        <v>85000</v>
      </c>
      <c r="L2743">
        <v>200000</v>
      </c>
      <c r="M2743">
        <v>56200</v>
      </c>
      <c r="N2743">
        <v>11500</v>
      </c>
      <c r="O2743">
        <v>25500</v>
      </c>
      <c r="P2743">
        <v>4500</v>
      </c>
      <c r="Q2743">
        <v>2000</v>
      </c>
      <c r="R2743">
        <v>0</v>
      </c>
      <c r="S2743">
        <v>6814</v>
      </c>
      <c r="T2743">
        <v>35000</v>
      </c>
      <c r="U2743">
        <v>36000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122676</v>
      </c>
      <c r="AD2743">
        <v>63202</v>
      </c>
      <c r="AE2743">
        <v>0</v>
      </c>
      <c r="AF2743">
        <v>185878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836636</v>
      </c>
      <c r="AO2743">
        <v>1208111</v>
      </c>
      <c r="AP2743">
        <v>185878</v>
      </c>
      <c r="AQ2743">
        <v>16187</v>
      </c>
      <c r="AR2743">
        <v>20000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0</v>
      </c>
      <c r="BI2743">
        <v>0</v>
      </c>
      <c r="BJ2743">
        <v>0</v>
      </c>
      <c r="BK2743">
        <v>1430176</v>
      </c>
      <c r="BL2743">
        <v>0</v>
      </c>
      <c r="BM2743">
        <v>0</v>
      </c>
      <c r="BN2743">
        <v>0</v>
      </c>
      <c r="BO2743">
        <v>0</v>
      </c>
      <c r="BP2743">
        <v>0</v>
      </c>
      <c r="BQ2743">
        <v>0</v>
      </c>
      <c r="BR2743">
        <v>442055</v>
      </c>
      <c r="BS2743">
        <v>0</v>
      </c>
      <c r="BT2743">
        <v>0</v>
      </c>
      <c r="BU2743">
        <v>0</v>
      </c>
      <c r="BV2743">
        <v>0</v>
      </c>
      <c r="BW2743">
        <v>0</v>
      </c>
      <c r="BX2743">
        <v>0</v>
      </c>
      <c r="BY2743">
        <v>0</v>
      </c>
      <c r="BZ2743">
        <v>0</v>
      </c>
      <c r="CA2743">
        <v>0</v>
      </c>
      <c r="CB2743">
        <v>0</v>
      </c>
      <c r="CC2743">
        <v>0</v>
      </c>
      <c r="CD2743">
        <v>0</v>
      </c>
      <c r="CE2743">
        <v>0</v>
      </c>
      <c r="CF2743">
        <v>0</v>
      </c>
      <c r="CG2743">
        <v>0</v>
      </c>
      <c r="CH2743">
        <v>0</v>
      </c>
      <c r="CI2743">
        <v>0</v>
      </c>
      <c r="CJ2743">
        <v>0</v>
      </c>
      <c r="CK2743">
        <v>0</v>
      </c>
      <c r="CL2743">
        <v>0</v>
      </c>
      <c r="CM2743">
        <v>0</v>
      </c>
      <c r="CN2743">
        <v>0</v>
      </c>
      <c r="CO2743">
        <v>0</v>
      </c>
      <c r="CP2743">
        <v>0</v>
      </c>
      <c r="CQ2743">
        <v>516175</v>
      </c>
      <c r="CR2743">
        <v>0</v>
      </c>
      <c r="CS2743">
        <v>0</v>
      </c>
      <c r="CT2743">
        <v>154000</v>
      </c>
      <c r="CU2743">
        <v>65000</v>
      </c>
      <c r="CV2743">
        <v>45101</v>
      </c>
      <c r="CW2743">
        <v>1043</v>
      </c>
      <c r="CX2743">
        <v>5467</v>
      </c>
      <c r="CY2743">
        <v>4100</v>
      </c>
      <c r="CZ2743">
        <v>1640</v>
      </c>
      <c r="DA2743">
        <v>1367</v>
      </c>
      <c r="DB2743">
        <v>5922</v>
      </c>
      <c r="DC2743">
        <v>27334</v>
      </c>
      <c r="DD2743">
        <v>1367</v>
      </c>
      <c r="DE2743">
        <v>15000</v>
      </c>
      <c r="DF2743">
        <v>0</v>
      </c>
      <c r="DG2743">
        <v>25000</v>
      </c>
      <c r="DH2743">
        <v>0</v>
      </c>
      <c r="DI2743">
        <v>0</v>
      </c>
      <c r="DJ2743">
        <v>76233</v>
      </c>
      <c r="DK2743">
        <v>104941</v>
      </c>
      <c r="DL2743">
        <v>21730</v>
      </c>
      <c r="DM2743">
        <v>130974</v>
      </c>
      <c r="DN2743">
        <v>0</v>
      </c>
      <c r="DO2743">
        <v>1202393</v>
      </c>
      <c r="DP2743">
        <v>317700</v>
      </c>
      <c r="DQ2743">
        <v>442055</v>
      </c>
      <c r="DR2743">
        <v>0</v>
      </c>
      <c r="DS2743">
        <v>0</v>
      </c>
    </row>
    <row r="2744" spans="1:123" x14ac:dyDescent="0.3">
      <c r="A2744" t="str">
        <f t="shared" si="42"/>
        <v>20282012</v>
      </c>
      <c r="B2744">
        <v>79</v>
      </c>
      <c r="C2744">
        <v>2028</v>
      </c>
      <c r="D2744">
        <v>201212</v>
      </c>
      <c r="E2744">
        <v>35</v>
      </c>
      <c r="F2744">
        <v>1825777</v>
      </c>
      <c r="G2744">
        <v>163102</v>
      </c>
      <c r="H2744">
        <v>550000</v>
      </c>
      <c r="I2744">
        <v>0</v>
      </c>
      <c r="J2744">
        <v>120000</v>
      </c>
      <c r="K2744">
        <v>85000</v>
      </c>
      <c r="L2744">
        <v>200000</v>
      </c>
      <c r="M2744">
        <v>56200</v>
      </c>
      <c r="N2744">
        <v>11500</v>
      </c>
      <c r="O2744">
        <v>25500</v>
      </c>
      <c r="P2744">
        <v>4500</v>
      </c>
      <c r="Q2744">
        <v>2000</v>
      </c>
      <c r="R2744">
        <v>0</v>
      </c>
      <c r="S2744">
        <v>6625</v>
      </c>
      <c r="T2744">
        <v>35000</v>
      </c>
      <c r="U2744">
        <v>36000</v>
      </c>
      <c r="V2744">
        <v>0</v>
      </c>
      <c r="W2744">
        <v>0</v>
      </c>
      <c r="X2744">
        <v>25000</v>
      </c>
      <c r="Y2744">
        <v>0</v>
      </c>
      <c r="Z2744">
        <v>0</v>
      </c>
      <c r="AA2744">
        <v>0</v>
      </c>
      <c r="AB2744">
        <v>0</v>
      </c>
      <c r="AC2744">
        <v>67803</v>
      </c>
      <c r="AD2744">
        <v>0</v>
      </c>
      <c r="AE2744">
        <v>0</v>
      </c>
      <c r="AF2744">
        <v>102735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944590</v>
      </c>
      <c r="AO2744">
        <v>667727</v>
      </c>
      <c r="AP2744">
        <v>102735</v>
      </c>
      <c r="AQ2744">
        <v>0</v>
      </c>
      <c r="AR2744">
        <v>10840</v>
      </c>
      <c r="AS2744">
        <v>0</v>
      </c>
      <c r="AT2744">
        <v>0</v>
      </c>
      <c r="AU2744">
        <v>0</v>
      </c>
      <c r="AV2744">
        <v>75000</v>
      </c>
      <c r="AW2744">
        <v>0</v>
      </c>
      <c r="AX2744">
        <v>42751</v>
      </c>
      <c r="AY2744">
        <v>0</v>
      </c>
      <c r="AZ2744">
        <v>0</v>
      </c>
      <c r="BA2744">
        <v>15844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0</v>
      </c>
      <c r="BI2744">
        <v>0</v>
      </c>
      <c r="BJ2744">
        <v>0</v>
      </c>
      <c r="BK2744">
        <v>914898</v>
      </c>
      <c r="BL2744">
        <v>0</v>
      </c>
      <c r="BM2744">
        <v>165392</v>
      </c>
      <c r="BN2744">
        <v>0</v>
      </c>
      <c r="BO2744">
        <v>0</v>
      </c>
      <c r="BP2744">
        <v>0</v>
      </c>
      <c r="BQ2744">
        <v>0</v>
      </c>
      <c r="BR2744">
        <v>0</v>
      </c>
      <c r="BS2744">
        <v>0</v>
      </c>
      <c r="BT2744">
        <v>0</v>
      </c>
      <c r="BU2744">
        <v>0</v>
      </c>
      <c r="BV2744">
        <v>0</v>
      </c>
      <c r="BW2744">
        <v>0</v>
      </c>
      <c r="BX2744">
        <v>0</v>
      </c>
      <c r="BY2744">
        <v>0</v>
      </c>
      <c r="BZ2744">
        <v>0</v>
      </c>
      <c r="CA2744">
        <v>0</v>
      </c>
      <c r="CB2744">
        <v>0</v>
      </c>
      <c r="CC2744">
        <v>0</v>
      </c>
      <c r="CD2744">
        <v>0</v>
      </c>
      <c r="CE2744">
        <v>0</v>
      </c>
      <c r="CF2744">
        <v>0</v>
      </c>
      <c r="CG2744">
        <v>0</v>
      </c>
      <c r="CH2744">
        <v>0</v>
      </c>
      <c r="CI2744">
        <v>0</v>
      </c>
      <c r="CJ2744">
        <v>0</v>
      </c>
      <c r="CK2744">
        <v>0</v>
      </c>
      <c r="CL2744">
        <v>0</v>
      </c>
      <c r="CM2744">
        <v>0</v>
      </c>
      <c r="CN2744">
        <v>0</v>
      </c>
      <c r="CO2744">
        <v>0</v>
      </c>
      <c r="CP2744">
        <v>0</v>
      </c>
      <c r="CQ2744">
        <v>330783</v>
      </c>
      <c r="CR2744">
        <v>0</v>
      </c>
      <c r="CS2744">
        <v>0</v>
      </c>
      <c r="CT2744">
        <v>154000</v>
      </c>
      <c r="CU2744">
        <v>65000</v>
      </c>
      <c r="CV2744">
        <v>45101</v>
      </c>
      <c r="CW2744">
        <v>1043</v>
      </c>
      <c r="CX2744">
        <v>5467</v>
      </c>
      <c r="CY2744">
        <v>4100</v>
      </c>
      <c r="CZ2744">
        <v>1640</v>
      </c>
      <c r="DA2744">
        <v>1367</v>
      </c>
      <c r="DB2744">
        <v>5922</v>
      </c>
      <c r="DC2744">
        <v>27334</v>
      </c>
      <c r="DD2744">
        <v>1367</v>
      </c>
      <c r="DE2744">
        <v>20000</v>
      </c>
      <c r="DF2744">
        <v>0</v>
      </c>
      <c r="DG2744">
        <v>0</v>
      </c>
      <c r="DH2744">
        <v>0</v>
      </c>
      <c r="DI2744">
        <v>0</v>
      </c>
      <c r="DJ2744">
        <v>33482</v>
      </c>
      <c r="DK2744">
        <v>89097</v>
      </c>
      <c r="DL2744">
        <v>21730</v>
      </c>
      <c r="DM2744">
        <v>55974</v>
      </c>
      <c r="DN2744">
        <v>0</v>
      </c>
      <c r="DO2744">
        <v>863406</v>
      </c>
      <c r="DP2744">
        <v>317700</v>
      </c>
      <c r="DQ2744">
        <v>-323987</v>
      </c>
      <c r="DR2744">
        <v>0</v>
      </c>
      <c r="DS2744">
        <v>0</v>
      </c>
    </row>
    <row r="2745" spans="1:123" x14ac:dyDescent="0.3">
      <c r="A2745" t="str">
        <f t="shared" si="42"/>
        <v>20291922</v>
      </c>
      <c r="B2745">
        <v>79</v>
      </c>
      <c r="C2745">
        <v>2029</v>
      </c>
      <c r="D2745">
        <v>192212</v>
      </c>
      <c r="E2745">
        <v>47</v>
      </c>
      <c r="F2745">
        <v>1688412</v>
      </c>
      <c r="G2745">
        <v>163097</v>
      </c>
      <c r="H2745">
        <v>550000</v>
      </c>
      <c r="I2745">
        <v>0</v>
      </c>
      <c r="J2745">
        <v>120000</v>
      </c>
      <c r="K2745">
        <v>85000</v>
      </c>
      <c r="L2745">
        <v>200000</v>
      </c>
      <c r="M2745">
        <v>56200</v>
      </c>
      <c r="N2745">
        <v>11500</v>
      </c>
      <c r="O2745">
        <v>25500</v>
      </c>
      <c r="P2745">
        <v>4500</v>
      </c>
      <c r="Q2745">
        <v>2000</v>
      </c>
      <c r="R2745">
        <v>0</v>
      </c>
      <c r="S2745">
        <v>6437</v>
      </c>
      <c r="T2745">
        <v>35000</v>
      </c>
      <c r="U2745">
        <v>36000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91062</v>
      </c>
      <c r="AD2745">
        <v>46915</v>
      </c>
      <c r="AE2745">
        <v>0</v>
      </c>
      <c r="AF2745">
        <v>137977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884160</v>
      </c>
      <c r="AO2745">
        <v>896782</v>
      </c>
      <c r="AP2745">
        <v>137977</v>
      </c>
      <c r="AQ2745">
        <v>0</v>
      </c>
      <c r="AR2745">
        <v>20000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0</v>
      </c>
      <c r="BI2745">
        <v>0</v>
      </c>
      <c r="BJ2745">
        <v>0</v>
      </c>
      <c r="BK2745">
        <v>1054759</v>
      </c>
      <c r="BL2745">
        <v>0</v>
      </c>
      <c r="BM2745">
        <v>0</v>
      </c>
      <c r="BN2745">
        <v>0</v>
      </c>
      <c r="BO2745">
        <v>0</v>
      </c>
      <c r="BP2745">
        <v>0</v>
      </c>
      <c r="BQ2745">
        <v>0</v>
      </c>
      <c r="BR2745">
        <v>51410</v>
      </c>
      <c r="BS2745">
        <v>0</v>
      </c>
      <c r="BT2745">
        <v>0</v>
      </c>
      <c r="BU2745">
        <v>0</v>
      </c>
      <c r="BV2745">
        <v>0</v>
      </c>
      <c r="BW2745">
        <v>0</v>
      </c>
      <c r="BX2745">
        <v>0</v>
      </c>
      <c r="BY2745">
        <v>0</v>
      </c>
      <c r="BZ2745">
        <v>0</v>
      </c>
      <c r="CA2745">
        <v>0</v>
      </c>
      <c r="CB2745">
        <v>0</v>
      </c>
      <c r="CC2745">
        <v>0</v>
      </c>
      <c r="CD2745">
        <v>0</v>
      </c>
      <c r="CE2745">
        <v>0</v>
      </c>
      <c r="CF2745">
        <v>0</v>
      </c>
      <c r="CG2745">
        <v>0</v>
      </c>
      <c r="CH2745">
        <v>0</v>
      </c>
      <c r="CI2745">
        <v>0</v>
      </c>
      <c r="CJ2745">
        <v>0</v>
      </c>
      <c r="CK2745">
        <v>0</v>
      </c>
      <c r="CL2745">
        <v>0</v>
      </c>
      <c r="CM2745">
        <v>0</v>
      </c>
      <c r="CN2745">
        <v>0</v>
      </c>
      <c r="CO2745">
        <v>0</v>
      </c>
      <c r="CP2745">
        <v>0</v>
      </c>
      <c r="CQ2745">
        <v>362193</v>
      </c>
      <c r="CR2745">
        <v>0</v>
      </c>
      <c r="CS2745">
        <v>0</v>
      </c>
      <c r="CT2745">
        <v>154000</v>
      </c>
      <c r="CU2745">
        <v>65000</v>
      </c>
      <c r="CV2745">
        <v>45101</v>
      </c>
      <c r="CW2745">
        <v>1043</v>
      </c>
      <c r="CX2745">
        <v>5467</v>
      </c>
      <c r="CY2745">
        <v>4100</v>
      </c>
      <c r="CZ2745">
        <v>1640</v>
      </c>
      <c r="DA2745">
        <v>1367</v>
      </c>
      <c r="DB2745">
        <v>5922</v>
      </c>
      <c r="DC2745">
        <v>27334</v>
      </c>
      <c r="DD2745">
        <v>1367</v>
      </c>
      <c r="DE2745">
        <v>25000</v>
      </c>
      <c r="DF2745">
        <v>0</v>
      </c>
      <c r="DG2745">
        <v>0</v>
      </c>
      <c r="DH2745">
        <v>0</v>
      </c>
      <c r="DI2745">
        <v>0</v>
      </c>
      <c r="DJ2745">
        <v>33482</v>
      </c>
      <c r="DK2745">
        <v>89097</v>
      </c>
      <c r="DL2745">
        <v>21730</v>
      </c>
      <c r="DM2745">
        <v>55974</v>
      </c>
      <c r="DN2745">
        <v>0</v>
      </c>
      <c r="DO2745">
        <v>899816</v>
      </c>
      <c r="DP2745">
        <v>317700</v>
      </c>
      <c r="DQ2745">
        <v>51410</v>
      </c>
      <c r="DR2745">
        <v>0</v>
      </c>
      <c r="DS2745">
        <v>0</v>
      </c>
    </row>
    <row r="2746" spans="1:123" x14ac:dyDescent="0.3">
      <c r="A2746" t="str">
        <f t="shared" si="42"/>
        <v>20301923</v>
      </c>
      <c r="B2746">
        <v>79</v>
      </c>
      <c r="C2746">
        <v>2030</v>
      </c>
      <c r="D2746">
        <v>192312</v>
      </c>
      <c r="E2746">
        <v>44</v>
      </c>
      <c r="F2746">
        <v>1677593</v>
      </c>
      <c r="G2746">
        <v>163093</v>
      </c>
      <c r="H2746">
        <v>550000</v>
      </c>
      <c r="I2746">
        <v>0</v>
      </c>
      <c r="J2746">
        <v>120000</v>
      </c>
      <c r="K2746">
        <v>85000</v>
      </c>
      <c r="L2746">
        <v>200000</v>
      </c>
      <c r="M2746">
        <v>56200</v>
      </c>
      <c r="N2746">
        <v>11500</v>
      </c>
      <c r="O2746">
        <v>25500</v>
      </c>
      <c r="P2746">
        <v>4500</v>
      </c>
      <c r="Q2746">
        <v>2000</v>
      </c>
      <c r="R2746">
        <v>0</v>
      </c>
      <c r="S2746">
        <v>6248</v>
      </c>
      <c r="T2746">
        <v>35000</v>
      </c>
      <c r="U2746">
        <v>36000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85473</v>
      </c>
      <c r="AD2746">
        <v>44036</v>
      </c>
      <c r="AE2746">
        <v>0</v>
      </c>
      <c r="AF2746">
        <v>129509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892439</v>
      </c>
      <c r="AO2746">
        <v>841744</v>
      </c>
      <c r="AP2746">
        <v>129509</v>
      </c>
      <c r="AQ2746">
        <v>0</v>
      </c>
      <c r="AR2746">
        <v>20000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0</v>
      </c>
      <c r="BI2746">
        <v>0</v>
      </c>
      <c r="BJ2746">
        <v>0</v>
      </c>
      <c r="BK2746">
        <v>991253</v>
      </c>
      <c r="BL2746">
        <v>0</v>
      </c>
      <c r="BM2746">
        <v>0</v>
      </c>
      <c r="BN2746">
        <v>0</v>
      </c>
      <c r="BO2746">
        <v>0</v>
      </c>
      <c r="BP2746">
        <v>0</v>
      </c>
      <c r="BQ2746">
        <v>0</v>
      </c>
      <c r="BR2746">
        <v>7006</v>
      </c>
      <c r="BS2746">
        <v>0</v>
      </c>
      <c r="BT2746">
        <v>0</v>
      </c>
      <c r="BU2746">
        <v>0</v>
      </c>
      <c r="BV2746">
        <v>0</v>
      </c>
      <c r="BW2746">
        <v>0</v>
      </c>
      <c r="BX2746">
        <v>0</v>
      </c>
      <c r="BY2746">
        <v>0</v>
      </c>
      <c r="BZ2746">
        <v>0</v>
      </c>
      <c r="CA2746">
        <v>0</v>
      </c>
      <c r="CB2746">
        <v>0</v>
      </c>
      <c r="CC2746">
        <v>0</v>
      </c>
      <c r="CD2746">
        <v>0</v>
      </c>
      <c r="CE2746">
        <v>0</v>
      </c>
      <c r="CF2746">
        <v>0</v>
      </c>
      <c r="CG2746">
        <v>0</v>
      </c>
      <c r="CH2746">
        <v>0</v>
      </c>
      <c r="CI2746">
        <v>0</v>
      </c>
      <c r="CJ2746">
        <v>0</v>
      </c>
      <c r="CK2746">
        <v>0</v>
      </c>
      <c r="CL2746">
        <v>0</v>
      </c>
      <c r="CM2746">
        <v>0</v>
      </c>
      <c r="CN2746">
        <v>0</v>
      </c>
      <c r="CO2746">
        <v>0</v>
      </c>
      <c r="CP2746">
        <v>0</v>
      </c>
      <c r="CQ2746">
        <v>349199</v>
      </c>
      <c r="CR2746">
        <v>0</v>
      </c>
      <c r="CS2746">
        <v>0</v>
      </c>
      <c r="CT2746">
        <v>154000</v>
      </c>
      <c r="CU2746">
        <v>65000</v>
      </c>
      <c r="CV2746">
        <v>45101</v>
      </c>
      <c r="CW2746">
        <v>1043</v>
      </c>
      <c r="CX2746">
        <v>5467</v>
      </c>
      <c r="CY2746">
        <v>4100</v>
      </c>
      <c r="CZ2746">
        <v>1640</v>
      </c>
      <c r="DA2746">
        <v>1367</v>
      </c>
      <c r="DB2746">
        <v>5922</v>
      </c>
      <c r="DC2746">
        <v>27334</v>
      </c>
      <c r="DD2746">
        <v>1367</v>
      </c>
      <c r="DE2746">
        <v>30000</v>
      </c>
      <c r="DF2746">
        <v>0</v>
      </c>
      <c r="DG2746">
        <v>0</v>
      </c>
      <c r="DH2746">
        <v>0</v>
      </c>
      <c r="DI2746">
        <v>0</v>
      </c>
      <c r="DJ2746">
        <v>33482</v>
      </c>
      <c r="DK2746">
        <v>89097</v>
      </c>
      <c r="DL2746">
        <v>21730</v>
      </c>
      <c r="DM2746">
        <v>55974</v>
      </c>
      <c r="DN2746">
        <v>0</v>
      </c>
      <c r="DO2746">
        <v>891822</v>
      </c>
      <c r="DP2746">
        <v>317700</v>
      </c>
      <c r="DQ2746">
        <v>7006</v>
      </c>
      <c r="DR2746">
        <v>0</v>
      </c>
      <c r="DS2746">
        <v>0</v>
      </c>
    </row>
    <row r="2747" spans="1:123" x14ac:dyDescent="0.3">
      <c r="A2747" t="str">
        <f t="shared" si="42"/>
        <v>20311924</v>
      </c>
      <c r="B2747">
        <v>79</v>
      </c>
      <c r="C2747">
        <v>2031</v>
      </c>
      <c r="D2747">
        <v>192412</v>
      </c>
      <c r="E2747">
        <v>18</v>
      </c>
      <c r="F2747">
        <v>1865812</v>
      </c>
      <c r="G2747">
        <v>163096</v>
      </c>
      <c r="H2747">
        <v>550000</v>
      </c>
      <c r="I2747">
        <v>0</v>
      </c>
      <c r="J2747">
        <v>120000</v>
      </c>
      <c r="K2747">
        <v>85000</v>
      </c>
      <c r="L2747">
        <v>200000</v>
      </c>
      <c r="M2747">
        <v>56200</v>
      </c>
      <c r="N2747">
        <v>11500</v>
      </c>
      <c r="O2747">
        <v>25500</v>
      </c>
      <c r="P2747">
        <v>4500</v>
      </c>
      <c r="Q2747">
        <v>2000</v>
      </c>
      <c r="R2747">
        <v>0</v>
      </c>
      <c r="S2747">
        <v>6059</v>
      </c>
      <c r="T2747">
        <v>35000</v>
      </c>
      <c r="U2747">
        <v>36000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35363</v>
      </c>
      <c r="AD2747">
        <v>0</v>
      </c>
      <c r="AE2747">
        <v>0</v>
      </c>
      <c r="AF2747">
        <v>53583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968176</v>
      </c>
      <c r="AO2747">
        <v>348260</v>
      </c>
      <c r="AP2747">
        <v>53583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55974</v>
      </c>
      <c r="AW2747">
        <v>0</v>
      </c>
      <c r="AX2747">
        <v>33482</v>
      </c>
      <c r="AY2747">
        <v>0</v>
      </c>
      <c r="AZ2747">
        <v>0</v>
      </c>
      <c r="BA2747">
        <v>25000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0</v>
      </c>
      <c r="BI2747">
        <v>0</v>
      </c>
      <c r="BJ2747">
        <v>0</v>
      </c>
      <c r="BK2747">
        <v>516299</v>
      </c>
      <c r="BL2747">
        <v>0</v>
      </c>
      <c r="BM2747">
        <v>109733</v>
      </c>
      <c r="BN2747">
        <v>154000</v>
      </c>
      <c r="BO2747">
        <v>65000</v>
      </c>
      <c r="BP2747">
        <v>0</v>
      </c>
      <c r="BQ2747">
        <v>0</v>
      </c>
      <c r="BR2747">
        <v>0</v>
      </c>
      <c r="BS2747">
        <v>0</v>
      </c>
      <c r="BT2747">
        <v>0</v>
      </c>
      <c r="BU2747">
        <v>0</v>
      </c>
      <c r="BV2747">
        <v>0</v>
      </c>
      <c r="BW2747">
        <v>33000</v>
      </c>
      <c r="BX2747">
        <v>763</v>
      </c>
      <c r="BY2747">
        <v>4000</v>
      </c>
      <c r="BZ2747">
        <v>3000</v>
      </c>
      <c r="CA2747">
        <v>1200</v>
      </c>
      <c r="CB2747">
        <v>1000</v>
      </c>
      <c r="CC2747">
        <v>4333</v>
      </c>
      <c r="CD2747">
        <v>20000</v>
      </c>
      <c r="CE2747">
        <v>1000</v>
      </c>
      <c r="CF2747">
        <v>35000</v>
      </c>
      <c r="CG2747">
        <v>0</v>
      </c>
      <c r="CH2747">
        <v>0</v>
      </c>
      <c r="CI2747">
        <v>0</v>
      </c>
      <c r="CJ2747">
        <v>0</v>
      </c>
      <c r="CK2747">
        <v>0</v>
      </c>
      <c r="CL2747">
        <v>0</v>
      </c>
      <c r="CM2747">
        <v>0</v>
      </c>
      <c r="CN2747">
        <v>0</v>
      </c>
      <c r="CO2747">
        <v>0</v>
      </c>
      <c r="CP2747">
        <v>0</v>
      </c>
      <c r="CQ2747">
        <v>219466</v>
      </c>
      <c r="CR2747">
        <v>0</v>
      </c>
      <c r="CS2747">
        <v>0</v>
      </c>
      <c r="CT2747">
        <v>0</v>
      </c>
      <c r="CU2747">
        <v>0</v>
      </c>
      <c r="CV2747">
        <v>12101</v>
      </c>
      <c r="CW2747">
        <v>280</v>
      </c>
      <c r="CX2747">
        <v>1467</v>
      </c>
      <c r="CY2747">
        <v>1100</v>
      </c>
      <c r="CZ2747">
        <v>440</v>
      </c>
      <c r="DA2747">
        <v>367</v>
      </c>
      <c r="DB2747">
        <v>1589</v>
      </c>
      <c r="DC2747">
        <v>7334</v>
      </c>
      <c r="DD2747">
        <v>367</v>
      </c>
      <c r="DE2747">
        <v>0</v>
      </c>
      <c r="DF2747">
        <v>0</v>
      </c>
      <c r="DG2747">
        <v>0</v>
      </c>
      <c r="DH2747">
        <v>0</v>
      </c>
      <c r="DI2747">
        <v>0</v>
      </c>
      <c r="DJ2747">
        <v>0</v>
      </c>
      <c r="DK2747">
        <v>64097</v>
      </c>
      <c r="DL2747">
        <v>21730</v>
      </c>
      <c r="DM2747">
        <v>0</v>
      </c>
      <c r="DN2747">
        <v>0</v>
      </c>
      <c r="DO2747">
        <v>330337</v>
      </c>
      <c r="DP2747">
        <v>317700</v>
      </c>
      <c r="DQ2747">
        <v>-694889</v>
      </c>
      <c r="DR2747">
        <v>148404</v>
      </c>
      <c r="DS2747">
        <v>0</v>
      </c>
    </row>
    <row r="2748" spans="1:123" x14ac:dyDescent="0.3">
      <c r="A2748" t="str">
        <f t="shared" si="42"/>
        <v>20321925</v>
      </c>
      <c r="B2748">
        <v>79</v>
      </c>
      <c r="C2748">
        <v>2032</v>
      </c>
      <c r="D2748">
        <v>192512</v>
      </c>
      <c r="E2748">
        <v>39</v>
      </c>
      <c r="F2748">
        <v>2006689</v>
      </c>
      <c r="G2748">
        <v>163099</v>
      </c>
      <c r="H2748">
        <v>550000</v>
      </c>
      <c r="I2748">
        <v>0</v>
      </c>
      <c r="J2748">
        <v>120000</v>
      </c>
      <c r="K2748">
        <v>85000</v>
      </c>
      <c r="L2748">
        <v>200000</v>
      </c>
      <c r="M2748">
        <v>56200</v>
      </c>
      <c r="N2748">
        <v>11500</v>
      </c>
      <c r="O2748">
        <v>25500</v>
      </c>
      <c r="P2748">
        <v>4500</v>
      </c>
      <c r="Q2748">
        <v>2000</v>
      </c>
      <c r="R2748">
        <v>0</v>
      </c>
      <c r="S2748">
        <v>5871</v>
      </c>
      <c r="T2748">
        <v>35000</v>
      </c>
      <c r="U2748">
        <v>36000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75376</v>
      </c>
      <c r="AD2748">
        <v>0</v>
      </c>
      <c r="AE2748">
        <v>0</v>
      </c>
      <c r="AF2748">
        <v>114210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907361</v>
      </c>
      <c r="AO2748">
        <v>742308</v>
      </c>
      <c r="AP2748">
        <v>114210</v>
      </c>
      <c r="AQ2748">
        <v>0</v>
      </c>
      <c r="AR2748">
        <v>14843</v>
      </c>
      <c r="AS2748">
        <v>0</v>
      </c>
      <c r="AT2748">
        <v>0</v>
      </c>
      <c r="AU2748">
        <v>0</v>
      </c>
      <c r="AV2748">
        <v>0</v>
      </c>
      <c r="AW2748">
        <v>9636</v>
      </c>
      <c r="AX2748">
        <v>0</v>
      </c>
      <c r="AY2748">
        <v>0</v>
      </c>
      <c r="AZ2748">
        <v>0</v>
      </c>
      <c r="BA2748">
        <v>25000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0</v>
      </c>
      <c r="BI2748">
        <v>0</v>
      </c>
      <c r="BJ2748">
        <v>0</v>
      </c>
      <c r="BK2748">
        <v>905998</v>
      </c>
      <c r="BL2748">
        <v>0</v>
      </c>
      <c r="BM2748">
        <v>89733</v>
      </c>
      <c r="BN2748">
        <v>0</v>
      </c>
      <c r="BO2748">
        <v>0</v>
      </c>
      <c r="BP2748">
        <v>0</v>
      </c>
      <c r="BQ2748">
        <v>0</v>
      </c>
      <c r="BR2748">
        <v>0</v>
      </c>
      <c r="BS2748">
        <v>0</v>
      </c>
      <c r="BT2748">
        <v>0</v>
      </c>
      <c r="BU2748">
        <v>0</v>
      </c>
      <c r="BV2748">
        <v>0</v>
      </c>
      <c r="BW2748">
        <v>12101</v>
      </c>
      <c r="BX2748">
        <v>280</v>
      </c>
      <c r="BY2748">
        <v>1467</v>
      </c>
      <c r="BZ2748">
        <v>1100</v>
      </c>
      <c r="CA2748">
        <v>440</v>
      </c>
      <c r="CB2748">
        <v>367</v>
      </c>
      <c r="CC2748">
        <v>1589</v>
      </c>
      <c r="CD2748">
        <v>7334</v>
      </c>
      <c r="CE2748">
        <v>367</v>
      </c>
      <c r="CF2748">
        <v>1654</v>
      </c>
      <c r="CG2748">
        <v>0</v>
      </c>
      <c r="CH2748">
        <v>0</v>
      </c>
      <c r="CI2748">
        <v>0</v>
      </c>
      <c r="CJ2748">
        <v>0</v>
      </c>
      <c r="CK2748">
        <v>0</v>
      </c>
      <c r="CL2748">
        <v>0</v>
      </c>
      <c r="CM2748">
        <v>0</v>
      </c>
      <c r="CN2748">
        <v>0</v>
      </c>
      <c r="CO2748">
        <v>0</v>
      </c>
      <c r="CP2748">
        <v>0</v>
      </c>
      <c r="CQ2748">
        <v>109733</v>
      </c>
      <c r="CR2748">
        <v>0</v>
      </c>
      <c r="CS2748">
        <v>0</v>
      </c>
      <c r="CT2748">
        <v>0</v>
      </c>
      <c r="CU2748">
        <v>0</v>
      </c>
      <c r="CV2748">
        <v>0</v>
      </c>
      <c r="CW2748">
        <v>0</v>
      </c>
      <c r="CX2748">
        <v>0</v>
      </c>
      <c r="CY2748">
        <v>0</v>
      </c>
      <c r="CZ2748">
        <v>0</v>
      </c>
      <c r="DA2748">
        <v>0</v>
      </c>
      <c r="DB2748">
        <v>0</v>
      </c>
      <c r="DC2748">
        <v>0</v>
      </c>
      <c r="DD2748">
        <v>0</v>
      </c>
      <c r="DE2748">
        <v>3346</v>
      </c>
      <c r="DF2748">
        <v>0</v>
      </c>
      <c r="DG2748">
        <v>0</v>
      </c>
      <c r="DH2748">
        <v>0</v>
      </c>
      <c r="DI2748">
        <v>0</v>
      </c>
      <c r="DJ2748">
        <v>0</v>
      </c>
      <c r="DK2748">
        <v>39097</v>
      </c>
      <c r="DL2748">
        <v>12094</v>
      </c>
      <c r="DM2748">
        <v>0</v>
      </c>
      <c r="DN2748">
        <v>0</v>
      </c>
      <c r="DO2748">
        <v>164270</v>
      </c>
      <c r="DP2748">
        <v>317700</v>
      </c>
      <c r="DQ2748">
        <v>-427066</v>
      </c>
      <c r="DR2748">
        <v>275998</v>
      </c>
      <c r="DS2748">
        <v>0</v>
      </c>
    </row>
    <row r="2749" spans="1:123" x14ac:dyDescent="0.3">
      <c r="A2749" t="str">
        <f t="shared" si="42"/>
        <v>20331926</v>
      </c>
      <c r="B2749">
        <v>79</v>
      </c>
      <c r="C2749">
        <v>2033</v>
      </c>
      <c r="D2749">
        <v>192612</v>
      </c>
      <c r="E2749">
        <v>38</v>
      </c>
      <c r="F2749">
        <v>1771753</v>
      </c>
      <c r="G2749">
        <v>163102</v>
      </c>
      <c r="H2749">
        <v>550000</v>
      </c>
      <c r="I2749">
        <v>0</v>
      </c>
      <c r="J2749">
        <v>120000</v>
      </c>
      <c r="K2749">
        <v>85000</v>
      </c>
      <c r="L2749">
        <v>200000</v>
      </c>
      <c r="M2749">
        <v>56200</v>
      </c>
      <c r="N2749">
        <v>11500</v>
      </c>
      <c r="O2749">
        <v>25500</v>
      </c>
      <c r="P2749">
        <v>4500</v>
      </c>
      <c r="Q2749">
        <v>2000</v>
      </c>
      <c r="R2749">
        <v>0</v>
      </c>
      <c r="S2749">
        <v>5682</v>
      </c>
      <c r="T2749">
        <v>35000</v>
      </c>
      <c r="U2749">
        <v>36000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73028</v>
      </c>
      <c r="AD2749">
        <v>0</v>
      </c>
      <c r="AE2749">
        <v>0</v>
      </c>
      <c r="AF2749">
        <v>110652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910730</v>
      </c>
      <c r="AO2749">
        <v>719183</v>
      </c>
      <c r="AP2749">
        <v>110652</v>
      </c>
      <c r="AQ2749">
        <v>0</v>
      </c>
      <c r="AR2749">
        <v>13602</v>
      </c>
      <c r="AS2749">
        <v>0</v>
      </c>
      <c r="AT2749">
        <v>0</v>
      </c>
      <c r="AU2749">
        <v>0</v>
      </c>
      <c r="AV2749">
        <v>0</v>
      </c>
      <c r="AW2749">
        <v>8719</v>
      </c>
      <c r="AX2749">
        <v>0</v>
      </c>
      <c r="AY2749">
        <v>0</v>
      </c>
      <c r="AZ2749">
        <v>0</v>
      </c>
      <c r="BA2749">
        <v>25000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0</v>
      </c>
      <c r="BI2749">
        <v>0</v>
      </c>
      <c r="BJ2749">
        <v>0</v>
      </c>
      <c r="BK2749">
        <v>877156</v>
      </c>
      <c r="BL2749">
        <v>0</v>
      </c>
      <c r="BM2749">
        <v>69733</v>
      </c>
      <c r="BN2749">
        <v>0</v>
      </c>
      <c r="BO2749">
        <v>0</v>
      </c>
      <c r="BP2749">
        <v>0</v>
      </c>
      <c r="BQ2749">
        <v>0</v>
      </c>
      <c r="BR2749">
        <v>0</v>
      </c>
      <c r="BS2749">
        <v>0</v>
      </c>
      <c r="BT2749">
        <v>0</v>
      </c>
      <c r="BU2749">
        <v>0</v>
      </c>
      <c r="BV2749">
        <v>0</v>
      </c>
      <c r="BW2749">
        <v>0</v>
      </c>
      <c r="BX2749">
        <v>0</v>
      </c>
      <c r="BY2749">
        <v>0</v>
      </c>
      <c r="BZ2749">
        <v>0</v>
      </c>
      <c r="CA2749">
        <v>0</v>
      </c>
      <c r="CB2749">
        <v>0</v>
      </c>
      <c r="CC2749">
        <v>0</v>
      </c>
      <c r="CD2749">
        <v>0</v>
      </c>
      <c r="CE2749">
        <v>0</v>
      </c>
      <c r="CF2749">
        <v>0</v>
      </c>
      <c r="CG2749">
        <v>0</v>
      </c>
      <c r="CH2749">
        <v>0</v>
      </c>
      <c r="CI2749">
        <v>0</v>
      </c>
      <c r="CJ2749">
        <v>0</v>
      </c>
      <c r="CK2749">
        <v>0</v>
      </c>
      <c r="CL2749">
        <v>0</v>
      </c>
      <c r="CM2749">
        <v>0</v>
      </c>
      <c r="CN2749">
        <v>0</v>
      </c>
      <c r="CO2749">
        <v>0</v>
      </c>
      <c r="CP2749">
        <v>0</v>
      </c>
      <c r="CQ2749">
        <v>20000</v>
      </c>
      <c r="CR2749">
        <v>0</v>
      </c>
      <c r="CS2749">
        <v>0</v>
      </c>
      <c r="CT2749">
        <v>0</v>
      </c>
      <c r="CU2749">
        <v>0</v>
      </c>
      <c r="CV2749">
        <v>0</v>
      </c>
      <c r="CW2749">
        <v>0</v>
      </c>
      <c r="CX2749">
        <v>0</v>
      </c>
      <c r="CY2749">
        <v>0</v>
      </c>
      <c r="CZ2749">
        <v>0</v>
      </c>
      <c r="DA2749">
        <v>0</v>
      </c>
      <c r="DB2749">
        <v>0</v>
      </c>
      <c r="DC2749">
        <v>0</v>
      </c>
      <c r="DD2749">
        <v>0</v>
      </c>
      <c r="DE2749">
        <v>8346</v>
      </c>
      <c r="DF2749">
        <v>0</v>
      </c>
      <c r="DG2749">
        <v>0</v>
      </c>
      <c r="DH2749">
        <v>0</v>
      </c>
      <c r="DI2749">
        <v>0</v>
      </c>
      <c r="DJ2749">
        <v>0</v>
      </c>
      <c r="DK2749">
        <v>14097</v>
      </c>
      <c r="DL2749">
        <v>3375</v>
      </c>
      <c r="DM2749">
        <v>0</v>
      </c>
      <c r="DN2749">
        <v>0</v>
      </c>
      <c r="DO2749">
        <v>45818</v>
      </c>
      <c r="DP2749">
        <v>317700</v>
      </c>
      <c r="DQ2749">
        <v>-216688</v>
      </c>
      <c r="DR2749">
        <v>113236</v>
      </c>
      <c r="DS2749">
        <v>0</v>
      </c>
    </row>
    <row r="2750" spans="1:123" x14ac:dyDescent="0.3">
      <c r="A2750" t="str">
        <f t="shared" si="42"/>
        <v>20341927</v>
      </c>
      <c r="B2750">
        <v>79</v>
      </c>
      <c r="C2750">
        <v>2034</v>
      </c>
      <c r="D2750">
        <v>192712</v>
      </c>
      <c r="E2750">
        <v>44</v>
      </c>
      <c r="F2750">
        <v>1600146</v>
      </c>
      <c r="G2750">
        <v>163105</v>
      </c>
      <c r="H2750">
        <v>550000</v>
      </c>
      <c r="I2750">
        <v>0</v>
      </c>
      <c r="J2750">
        <v>120000</v>
      </c>
      <c r="K2750">
        <v>85000</v>
      </c>
      <c r="L2750">
        <v>200000</v>
      </c>
      <c r="M2750">
        <v>56200</v>
      </c>
      <c r="N2750">
        <v>11500</v>
      </c>
      <c r="O2750">
        <v>25500</v>
      </c>
      <c r="P2750">
        <v>4500</v>
      </c>
      <c r="Q2750">
        <v>2000</v>
      </c>
      <c r="R2750">
        <v>0</v>
      </c>
      <c r="S2750">
        <v>5494</v>
      </c>
      <c r="T2750">
        <v>35000</v>
      </c>
      <c r="U2750">
        <v>36000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85239</v>
      </c>
      <c r="AD2750">
        <v>43915</v>
      </c>
      <c r="AE2750">
        <v>0</v>
      </c>
      <c r="AF2750">
        <v>129154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892040</v>
      </c>
      <c r="AO2750">
        <v>839432</v>
      </c>
      <c r="AP2750">
        <v>129154</v>
      </c>
      <c r="AQ2750">
        <v>0</v>
      </c>
      <c r="AR2750">
        <v>20000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0</v>
      </c>
      <c r="BI2750">
        <v>0</v>
      </c>
      <c r="BJ2750">
        <v>0</v>
      </c>
      <c r="BK2750">
        <v>988586</v>
      </c>
      <c r="BL2750">
        <v>0</v>
      </c>
      <c r="BM2750">
        <v>0</v>
      </c>
      <c r="BN2750">
        <v>0</v>
      </c>
      <c r="BO2750">
        <v>0</v>
      </c>
      <c r="BP2750">
        <v>0</v>
      </c>
      <c r="BQ2750">
        <v>0</v>
      </c>
      <c r="BR2750">
        <v>81375</v>
      </c>
      <c r="BS2750">
        <v>0</v>
      </c>
      <c r="BT2750">
        <v>0</v>
      </c>
      <c r="BU2750">
        <v>0</v>
      </c>
      <c r="BV2750">
        <v>0</v>
      </c>
      <c r="BW2750">
        <v>0</v>
      </c>
      <c r="BX2750">
        <v>0</v>
      </c>
      <c r="BY2750">
        <v>0</v>
      </c>
      <c r="BZ2750">
        <v>0</v>
      </c>
      <c r="CA2750">
        <v>0</v>
      </c>
      <c r="CB2750">
        <v>0</v>
      </c>
      <c r="CC2750">
        <v>0</v>
      </c>
      <c r="CD2750">
        <v>0</v>
      </c>
      <c r="CE2750">
        <v>0</v>
      </c>
      <c r="CF2750">
        <v>0</v>
      </c>
      <c r="CG2750">
        <v>0</v>
      </c>
      <c r="CH2750">
        <v>0</v>
      </c>
      <c r="CI2750">
        <v>0</v>
      </c>
      <c r="CJ2750">
        <v>0</v>
      </c>
      <c r="CK2750">
        <v>0</v>
      </c>
      <c r="CL2750">
        <v>0</v>
      </c>
      <c r="CM2750">
        <v>0</v>
      </c>
      <c r="CN2750">
        <v>0</v>
      </c>
      <c r="CO2750">
        <v>0</v>
      </c>
      <c r="CP2750">
        <v>0</v>
      </c>
      <c r="CQ2750">
        <v>81375</v>
      </c>
      <c r="CR2750">
        <v>0</v>
      </c>
      <c r="CS2750">
        <v>0</v>
      </c>
      <c r="CT2750">
        <v>0</v>
      </c>
      <c r="CU2750">
        <v>0</v>
      </c>
      <c r="CV2750">
        <v>0</v>
      </c>
      <c r="CW2750">
        <v>0</v>
      </c>
      <c r="CX2750">
        <v>0</v>
      </c>
      <c r="CY2750">
        <v>0</v>
      </c>
      <c r="CZ2750">
        <v>0</v>
      </c>
      <c r="DA2750">
        <v>0</v>
      </c>
      <c r="DB2750">
        <v>0</v>
      </c>
      <c r="DC2750">
        <v>0</v>
      </c>
      <c r="DD2750">
        <v>0</v>
      </c>
      <c r="DE2750">
        <v>13346</v>
      </c>
      <c r="DF2750">
        <v>0</v>
      </c>
      <c r="DG2750">
        <v>0</v>
      </c>
      <c r="DH2750">
        <v>0</v>
      </c>
      <c r="DI2750">
        <v>0</v>
      </c>
      <c r="DJ2750">
        <v>0</v>
      </c>
      <c r="DK2750">
        <v>14097</v>
      </c>
      <c r="DL2750">
        <v>3375</v>
      </c>
      <c r="DM2750">
        <v>0</v>
      </c>
      <c r="DN2750">
        <v>0</v>
      </c>
      <c r="DO2750">
        <v>112193</v>
      </c>
      <c r="DP2750">
        <v>317700</v>
      </c>
      <c r="DQ2750">
        <v>81375</v>
      </c>
      <c r="DR2750">
        <v>0</v>
      </c>
      <c r="DS2750">
        <v>0</v>
      </c>
    </row>
    <row r="2751" spans="1:123" x14ac:dyDescent="0.3">
      <c r="A2751" t="str">
        <f t="shared" si="42"/>
        <v>20351928</v>
      </c>
      <c r="B2751">
        <v>79</v>
      </c>
      <c r="C2751">
        <v>2035</v>
      </c>
      <c r="D2751">
        <v>192812</v>
      </c>
      <c r="E2751">
        <v>52</v>
      </c>
      <c r="F2751">
        <v>1814223</v>
      </c>
      <c r="G2751">
        <v>163108</v>
      </c>
      <c r="H2751">
        <v>550000</v>
      </c>
      <c r="I2751">
        <v>0</v>
      </c>
      <c r="J2751">
        <v>120000</v>
      </c>
      <c r="K2751">
        <v>85000</v>
      </c>
      <c r="L2751">
        <v>200000</v>
      </c>
      <c r="M2751">
        <v>56200</v>
      </c>
      <c r="N2751">
        <v>11500</v>
      </c>
      <c r="O2751">
        <v>25500</v>
      </c>
      <c r="P2751">
        <v>4500</v>
      </c>
      <c r="Q2751">
        <v>2000</v>
      </c>
      <c r="R2751">
        <v>0</v>
      </c>
      <c r="S2751">
        <v>5305</v>
      </c>
      <c r="T2751">
        <v>35000</v>
      </c>
      <c r="U2751">
        <v>36000</v>
      </c>
      <c r="V2751">
        <v>0</v>
      </c>
      <c r="W2751">
        <v>5000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100126</v>
      </c>
      <c r="AD2751">
        <v>51585</v>
      </c>
      <c r="AE2751">
        <v>0</v>
      </c>
      <c r="AF2751">
        <v>151711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864294</v>
      </c>
      <c r="AO2751">
        <v>986044</v>
      </c>
      <c r="AP2751">
        <v>151711</v>
      </c>
      <c r="AQ2751">
        <v>0</v>
      </c>
      <c r="AR2751">
        <v>20000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0</v>
      </c>
      <c r="BI2751">
        <v>0</v>
      </c>
      <c r="BJ2751">
        <v>0</v>
      </c>
      <c r="BK2751">
        <v>1157755</v>
      </c>
      <c r="BL2751">
        <v>0</v>
      </c>
      <c r="BM2751">
        <v>0</v>
      </c>
      <c r="BN2751">
        <v>0</v>
      </c>
      <c r="BO2751">
        <v>0</v>
      </c>
      <c r="BP2751">
        <v>0</v>
      </c>
      <c r="BQ2751">
        <v>0</v>
      </c>
      <c r="BR2751">
        <v>8718</v>
      </c>
      <c r="BS2751">
        <v>0</v>
      </c>
      <c r="BT2751">
        <v>0</v>
      </c>
      <c r="BU2751">
        <v>0</v>
      </c>
      <c r="BV2751">
        <v>0</v>
      </c>
      <c r="BW2751">
        <v>0</v>
      </c>
      <c r="BX2751">
        <v>0</v>
      </c>
      <c r="BY2751">
        <v>0</v>
      </c>
      <c r="BZ2751">
        <v>0</v>
      </c>
      <c r="CA2751">
        <v>0</v>
      </c>
      <c r="CB2751">
        <v>0</v>
      </c>
      <c r="CC2751">
        <v>0</v>
      </c>
      <c r="CD2751">
        <v>0</v>
      </c>
      <c r="CE2751">
        <v>0</v>
      </c>
      <c r="CF2751">
        <v>0</v>
      </c>
      <c r="CG2751">
        <v>0</v>
      </c>
      <c r="CH2751">
        <v>0</v>
      </c>
      <c r="CI2751">
        <v>0</v>
      </c>
      <c r="CJ2751">
        <v>0</v>
      </c>
      <c r="CK2751">
        <v>0</v>
      </c>
      <c r="CL2751">
        <v>0</v>
      </c>
      <c r="CM2751">
        <v>0</v>
      </c>
      <c r="CN2751">
        <v>0</v>
      </c>
      <c r="CO2751">
        <v>0</v>
      </c>
      <c r="CP2751">
        <v>0</v>
      </c>
      <c r="CQ2751">
        <v>70093</v>
      </c>
      <c r="CR2751">
        <v>0</v>
      </c>
      <c r="CS2751">
        <v>0</v>
      </c>
      <c r="CT2751">
        <v>0</v>
      </c>
      <c r="CU2751">
        <v>0</v>
      </c>
      <c r="CV2751">
        <v>0</v>
      </c>
      <c r="CW2751">
        <v>0</v>
      </c>
      <c r="CX2751">
        <v>0</v>
      </c>
      <c r="CY2751">
        <v>0</v>
      </c>
      <c r="CZ2751">
        <v>0</v>
      </c>
      <c r="DA2751">
        <v>0</v>
      </c>
      <c r="DB2751">
        <v>0</v>
      </c>
      <c r="DC2751">
        <v>0</v>
      </c>
      <c r="DD2751">
        <v>0</v>
      </c>
      <c r="DE2751">
        <v>18346</v>
      </c>
      <c r="DF2751">
        <v>0</v>
      </c>
      <c r="DG2751">
        <v>0</v>
      </c>
      <c r="DH2751">
        <v>0</v>
      </c>
      <c r="DI2751">
        <v>0</v>
      </c>
      <c r="DJ2751">
        <v>0</v>
      </c>
      <c r="DK2751">
        <v>14097</v>
      </c>
      <c r="DL2751">
        <v>3375</v>
      </c>
      <c r="DM2751">
        <v>0</v>
      </c>
      <c r="DN2751">
        <v>0</v>
      </c>
      <c r="DO2751">
        <v>105911</v>
      </c>
      <c r="DP2751">
        <v>317700</v>
      </c>
      <c r="DQ2751">
        <v>8718</v>
      </c>
      <c r="DR2751">
        <v>0</v>
      </c>
      <c r="DS2751">
        <v>0</v>
      </c>
    </row>
    <row r="2752" spans="1:123" x14ac:dyDescent="0.3">
      <c r="A2752" t="str">
        <f t="shared" si="42"/>
        <v>20361929</v>
      </c>
      <c r="B2752">
        <v>79</v>
      </c>
      <c r="C2752">
        <v>2036</v>
      </c>
      <c r="D2752">
        <v>192912</v>
      </c>
      <c r="E2752">
        <v>17</v>
      </c>
      <c r="F2752">
        <v>2031999</v>
      </c>
      <c r="G2752">
        <v>163099</v>
      </c>
      <c r="H2752">
        <v>550000</v>
      </c>
      <c r="I2752">
        <v>0</v>
      </c>
      <c r="J2752">
        <v>120000</v>
      </c>
      <c r="K2752">
        <v>85000</v>
      </c>
      <c r="L2752">
        <v>200000</v>
      </c>
      <c r="M2752">
        <v>56200</v>
      </c>
      <c r="N2752">
        <v>11500</v>
      </c>
      <c r="O2752">
        <v>25500</v>
      </c>
      <c r="P2752">
        <v>4500</v>
      </c>
      <c r="Q2752">
        <v>2000</v>
      </c>
      <c r="R2752">
        <v>0</v>
      </c>
      <c r="S2752">
        <v>5091</v>
      </c>
      <c r="T2752">
        <v>35000</v>
      </c>
      <c r="U2752">
        <v>36000</v>
      </c>
      <c r="V2752">
        <v>0</v>
      </c>
      <c r="W2752">
        <v>5000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32733</v>
      </c>
      <c r="AD2752">
        <v>0</v>
      </c>
      <c r="AE2752">
        <v>0</v>
      </c>
      <c r="AF2752">
        <v>49598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966193</v>
      </c>
      <c r="AO2752">
        <v>322360</v>
      </c>
      <c r="AP2752">
        <v>49598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14097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0</v>
      </c>
      <c r="BI2752">
        <v>0</v>
      </c>
      <c r="BJ2752">
        <v>0</v>
      </c>
      <c r="BK2752">
        <v>386055</v>
      </c>
      <c r="BL2752">
        <v>0</v>
      </c>
      <c r="BM2752">
        <v>16698</v>
      </c>
      <c r="BN2752">
        <v>0</v>
      </c>
      <c r="BO2752">
        <v>0</v>
      </c>
      <c r="BP2752">
        <v>0</v>
      </c>
      <c r="BQ2752">
        <v>0</v>
      </c>
      <c r="BR2752">
        <v>0</v>
      </c>
      <c r="BS2752">
        <v>0</v>
      </c>
      <c r="BT2752">
        <v>0</v>
      </c>
      <c r="BU2752">
        <v>0</v>
      </c>
      <c r="BV2752">
        <v>0</v>
      </c>
      <c r="BW2752">
        <v>0</v>
      </c>
      <c r="BX2752">
        <v>0</v>
      </c>
      <c r="BY2752">
        <v>0</v>
      </c>
      <c r="BZ2752">
        <v>0</v>
      </c>
      <c r="CA2752">
        <v>0</v>
      </c>
      <c r="CB2752">
        <v>0</v>
      </c>
      <c r="CC2752">
        <v>0</v>
      </c>
      <c r="CD2752">
        <v>0</v>
      </c>
      <c r="CE2752">
        <v>0</v>
      </c>
      <c r="CF2752">
        <v>18346</v>
      </c>
      <c r="CG2752">
        <v>0</v>
      </c>
      <c r="CH2752">
        <v>0</v>
      </c>
      <c r="CI2752">
        <v>0</v>
      </c>
      <c r="CJ2752">
        <v>0</v>
      </c>
      <c r="CK2752">
        <v>0</v>
      </c>
      <c r="CL2752">
        <v>0</v>
      </c>
      <c r="CM2752">
        <v>0</v>
      </c>
      <c r="CN2752">
        <v>0</v>
      </c>
      <c r="CO2752">
        <v>0</v>
      </c>
      <c r="CP2752">
        <v>0</v>
      </c>
      <c r="CQ2752">
        <v>33395</v>
      </c>
      <c r="CR2752">
        <v>0</v>
      </c>
      <c r="CS2752">
        <v>0</v>
      </c>
      <c r="CT2752">
        <v>0</v>
      </c>
      <c r="CU2752">
        <v>0</v>
      </c>
      <c r="CV2752">
        <v>0</v>
      </c>
      <c r="CW2752">
        <v>0</v>
      </c>
      <c r="CX2752">
        <v>0</v>
      </c>
      <c r="CY2752">
        <v>0</v>
      </c>
      <c r="CZ2752">
        <v>0</v>
      </c>
      <c r="DA2752">
        <v>0</v>
      </c>
      <c r="DB2752">
        <v>0</v>
      </c>
      <c r="DC2752">
        <v>0</v>
      </c>
      <c r="DD2752">
        <v>0</v>
      </c>
      <c r="DE2752">
        <v>0</v>
      </c>
      <c r="DF2752">
        <v>0</v>
      </c>
      <c r="DG2752">
        <v>0</v>
      </c>
      <c r="DH2752">
        <v>0</v>
      </c>
      <c r="DI2752">
        <v>0</v>
      </c>
      <c r="DJ2752">
        <v>0</v>
      </c>
      <c r="DK2752">
        <v>0</v>
      </c>
      <c r="DL2752">
        <v>3375</v>
      </c>
      <c r="DM2752">
        <v>0</v>
      </c>
      <c r="DN2752">
        <v>0</v>
      </c>
      <c r="DO2752">
        <v>36770</v>
      </c>
      <c r="DP2752">
        <v>317700</v>
      </c>
      <c r="DQ2752">
        <v>-892947</v>
      </c>
      <c r="DR2752">
        <v>843807</v>
      </c>
      <c r="DS2752">
        <v>0</v>
      </c>
    </row>
    <row r="2753" spans="1:123" x14ac:dyDescent="0.3">
      <c r="A2753" t="str">
        <f t="shared" si="42"/>
        <v>20371930</v>
      </c>
      <c r="B2753">
        <v>79</v>
      </c>
      <c r="C2753">
        <v>2037</v>
      </c>
      <c r="D2753">
        <v>193012</v>
      </c>
      <c r="E2753">
        <v>50</v>
      </c>
      <c r="F2753">
        <v>2003489</v>
      </c>
      <c r="G2753">
        <v>163089</v>
      </c>
      <c r="H2753">
        <v>550000</v>
      </c>
      <c r="I2753">
        <v>0</v>
      </c>
      <c r="J2753">
        <v>120000</v>
      </c>
      <c r="K2753">
        <v>85000</v>
      </c>
      <c r="L2753">
        <v>200000</v>
      </c>
      <c r="M2753">
        <v>56200</v>
      </c>
      <c r="N2753">
        <v>11500</v>
      </c>
      <c r="O2753">
        <v>25500</v>
      </c>
      <c r="P2753">
        <v>4500</v>
      </c>
      <c r="Q2753">
        <v>2000</v>
      </c>
      <c r="R2753">
        <v>0</v>
      </c>
      <c r="S2753">
        <v>4878</v>
      </c>
      <c r="T2753">
        <v>35000</v>
      </c>
      <c r="U2753">
        <v>36000</v>
      </c>
      <c r="V2753">
        <v>0</v>
      </c>
      <c r="W2753">
        <v>5000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96651</v>
      </c>
      <c r="AD2753">
        <v>49794</v>
      </c>
      <c r="AE2753">
        <v>0</v>
      </c>
      <c r="AF2753">
        <v>146445</v>
      </c>
      <c r="AG2753">
        <v>49794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869133</v>
      </c>
      <c r="AO2753">
        <v>951819</v>
      </c>
      <c r="AP2753">
        <v>146445</v>
      </c>
      <c r="AQ2753">
        <v>0</v>
      </c>
      <c r="AR2753">
        <v>20000</v>
      </c>
      <c r="AS2753">
        <v>0</v>
      </c>
      <c r="AT2753">
        <v>0</v>
      </c>
      <c r="AU2753">
        <v>0</v>
      </c>
      <c r="AV2753">
        <v>0</v>
      </c>
      <c r="AW2753">
        <v>3375</v>
      </c>
      <c r="AX2753">
        <v>0</v>
      </c>
      <c r="AY2753">
        <v>6089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0</v>
      </c>
      <c r="BI2753">
        <v>0</v>
      </c>
      <c r="BJ2753">
        <v>0</v>
      </c>
      <c r="BK2753">
        <v>1127728</v>
      </c>
      <c r="BL2753">
        <v>0</v>
      </c>
      <c r="BM2753">
        <v>0</v>
      </c>
      <c r="BN2753">
        <v>0</v>
      </c>
      <c r="BO2753">
        <v>0</v>
      </c>
      <c r="BP2753">
        <v>0</v>
      </c>
      <c r="BQ2753">
        <v>0</v>
      </c>
      <c r="BR2753">
        <v>0</v>
      </c>
      <c r="BS2753">
        <v>0</v>
      </c>
      <c r="BT2753">
        <v>0</v>
      </c>
      <c r="BU2753">
        <v>0</v>
      </c>
      <c r="BV2753">
        <v>0</v>
      </c>
      <c r="BW2753">
        <v>0</v>
      </c>
      <c r="BX2753">
        <v>0</v>
      </c>
      <c r="BY2753">
        <v>0</v>
      </c>
      <c r="BZ2753">
        <v>0</v>
      </c>
      <c r="CA2753">
        <v>0</v>
      </c>
      <c r="CB2753">
        <v>0</v>
      </c>
      <c r="CC2753">
        <v>0</v>
      </c>
      <c r="CD2753">
        <v>0</v>
      </c>
      <c r="CE2753">
        <v>0</v>
      </c>
      <c r="CF2753">
        <v>0</v>
      </c>
      <c r="CG2753">
        <v>0</v>
      </c>
      <c r="CH2753">
        <v>0</v>
      </c>
      <c r="CI2753">
        <v>0</v>
      </c>
      <c r="CJ2753">
        <v>0</v>
      </c>
      <c r="CK2753">
        <v>0</v>
      </c>
      <c r="CL2753">
        <v>0</v>
      </c>
      <c r="CM2753">
        <v>0</v>
      </c>
      <c r="CN2753">
        <v>0</v>
      </c>
      <c r="CO2753">
        <v>0</v>
      </c>
      <c r="CP2753">
        <v>0</v>
      </c>
      <c r="CQ2753">
        <v>13395</v>
      </c>
      <c r="CR2753">
        <v>0</v>
      </c>
      <c r="CS2753">
        <v>0</v>
      </c>
      <c r="CT2753">
        <v>0</v>
      </c>
      <c r="CU2753">
        <v>0</v>
      </c>
      <c r="CV2753">
        <v>0</v>
      </c>
      <c r="CW2753">
        <v>0</v>
      </c>
      <c r="CX2753">
        <v>0</v>
      </c>
      <c r="CY2753">
        <v>0</v>
      </c>
      <c r="CZ2753">
        <v>0</v>
      </c>
      <c r="DA2753">
        <v>0</v>
      </c>
      <c r="DB2753">
        <v>0</v>
      </c>
      <c r="DC2753">
        <v>0</v>
      </c>
      <c r="DD2753">
        <v>0</v>
      </c>
      <c r="DE2753">
        <v>0</v>
      </c>
      <c r="DF2753">
        <v>0</v>
      </c>
      <c r="DG2753">
        <v>0</v>
      </c>
      <c r="DH2753">
        <v>0</v>
      </c>
      <c r="DI2753">
        <v>0</v>
      </c>
      <c r="DJ2753">
        <v>0</v>
      </c>
      <c r="DK2753">
        <v>0</v>
      </c>
      <c r="DL2753">
        <v>0</v>
      </c>
      <c r="DM2753">
        <v>0</v>
      </c>
      <c r="DN2753">
        <v>0</v>
      </c>
      <c r="DO2753">
        <v>13395</v>
      </c>
      <c r="DP2753">
        <v>317700</v>
      </c>
      <c r="DQ2753">
        <v>-209092</v>
      </c>
      <c r="DR2753">
        <v>205717</v>
      </c>
      <c r="DS2753">
        <v>0</v>
      </c>
    </row>
    <row r="2754" spans="1:123" x14ac:dyDescent="0.3">
      <c r="A2754" t="str">
        <f t="shared" si="42"/>
        <v>20381931</v>
      </c>
      <c r="B2754">
        <v>79</v>
      </c>
      <c r="C2754">
        <v>2038</v>
      </c>
      <c r="D2754">
        <v>193112</v>
      </c>
      <c r="E2754">
        <v>17</v>
      </c>
      <c r="F2754">
        <v>2007020</v>
      </c>
      <c r="G2754">
        <v>163079</v>
      </c>
      <c r="H2754">
        <v>550000</v>
      </c>
      <c r="I2754">
        <v>0</v>
      </c>
      <c r="J2754">
        <v>90000</v>
      </c>
      <c r="K2754">
        <v>85000</v>
      </c>
      <c r="L2754">
        <v>200000</v>
      </c>
      <c r="M2754">
        <v>56200</v>
      </c>
      <c r="N2754">
        <v>11500</v>
      </c>
      <c r="O2754">
        <v>25500</v>
      </c>
      <c r="P2754">
        <v>4500</v>
      </c>
      <c r="Q2754">
        <v>2000</v>
      </c>
      <c r="R2754">
        <v>0</v>
      </c>
      <c r="S2754">
        <v>4664</v>
      </c>
      <c r="T2754">
        <v>35000</v>
      </c>
      <c r="U2754">
        <v>36000</v>
      </c>
      <c r="V2754">
        <v>0</v>
      </c>
      <c r="W2754">
        <v>5000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32264</v>
      </c>
      <c r="AD2754">
        <v>0</v>
      </c>
      <c r="AE2754">
        <v>0</v>
      </c>
      <c r="AF2754">
        <v>48886</v>
      </c>
      <c r="AG2754">
        <v>0</v>
      </c>
      <c r="AH2754">
        <v>0</v>
      </c>
      <c r="AI2754">
        <v>49794</v>
      </c>
      <c r="AJ2754">
        <v>0</v>
      </c>
      <c r="AK2754">
        <v>49794</v>
      </c>
      <c r="AL2754">
        <v>49794</v>
      </c>
      <c r="AM2754">
        <v>0</v>
      </c>
      <c r="AN2754">
        <v>936478</v>
      </c>
      <c r="AO2754">
        <v>317735</v>
      </c>
      <c r="AP2754">
        <v>48886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0</v>
      </c>
      <c r="BI2754">
        <v>0</v>
      </c>
      <c r="BJ2754">
        <v>0</v>
      </c>
      <c r="BK2754">
        <v>366621</v>
      </c>
      <c r="BL2754">
        <v>0</v>
      </c>
      <c r="BM2754">
        <v>0</v>
      </c>
      <c r="BN2754">
        <v>0</v>
      </c>
      <c r="BO2754">
        <v>0</v>
      </c>
      <c r="BP2754">
        <v>0</v>
      </c>
      <c r="BQ2754">
        <v>0</v>
      </c>
      <c r="BR2754">
        <v>0</v>
      </c>
      <c r="BS2754">
        <v>0</v>
      </c>
      <c r="BT2754">
        <v>0</v>
      </c>
      <c r="BU2754">
        <v>0</v>
      </c>
      <c r="BV2754">
        <v>0</v>
      </c>
      <c r="BW2754">
        <v>0</v>
      </c>
      <c r="BX2754">
        <v>0</v>
      </c>
      <c r="BY2754">
        <v>0</v>
      </c>
      <c r="BZ2754">
        <v>0</v>
      </c>
      <c r="CA2754">
        <v>0</v>
      </c>
      <c r="CB2754">
        <v>0</v>
      </c>
      <c r="CC2754">
        <v>0</v>
      </c>
      <c r="CD2754">
        <v>0</v>
      </c>
      <c r="CE2754">
        <v>0</v>
      </c>
      <c r="CF2754">
        <v>0</v>
      </c>
      <c r="CG2754">
        <v>0</v>
      </c>
      <c r="CH2754">
        <v>0</v>
      </c>
      <c r="CI2754">
        <v>0</v>
      </c>
      <c r="CJ2754">
        <v>0</v>
      </c>
      <c r="CK2754">
        <v>0</v>
      </c>
      <c r="CL2754">
        <v>0</v>
      </c>
      <c r="CM2754">
        <v>0</v>
      </c>
      <c r="CN2754">
        <v>0</v>
      </c>
      <c r="CO2754">
        <v>0</v>
      </c>
      <c r="CP2754">
        <v>0</v>
      </c>
      <c r="CQ2754">
        <v>0</v>
      </c>
      <c r="CR2754">
        <v>0</v>
      </c>
      <c r="CS2754">
        <v>0</v>
      </c>
      <c r="CT2754">
        <v>0</v>
      </c>
      <c r="CU2754">
        <v>0</v>
      </c>
      <c r="CV2754">
        <v>0</v>
      </c>
      <c r="CW2754">
        <v>0</v>
      </c>
      <c r="CX2754">
        <v>0</v>
      </c>
      <c r="CY2754">
        <v>0</v>
      </c>
      <c r="CZ2754">
        <v>0</v>
      </c>
      <c r="DA2754">
        <v>0</v>
      </c>
      <c r="DB2754">
        <v>0</v>
      </c>
      <c r="DC2754">
        <v>0</v>
      </c>
      <c r="DD2754">
        <v>0</v>
      </c>
      <c r="DE2754">
        <v>0</v>
      </c>
      <c r="DF2754">
        <v>0</v>
      </c>
      <c r="DG2754">
        <v>0</v>
      </c>
      <c r="DH2754">
        <v>0</v>
      </c>
      <c r="DI2754">
        <v>0</v>
      </c>
      <c r="DJ2754">
        <v>0</v>
      </c>
      <c r="DK2754">
        <v>0</v>
      </c>
      <c r="DL2754">
        <v>0</v>
      </c>
      <c r="DM2754">
        <v>0</v>
      </c>
      <c r="DN2754">
        <v>0</v>
      </c>
      <c r="DO2754">
        <v>49794</v>
      </c>
      <c r="DP2754">
        <v>311095</v>
      </c>
      <c r="DQ2754">
        <v>-903000</v>
      </c>
      <c r="DR2754">
        <v>903000</v>
      </c>
      <c r="DS2754">
        <v>0</v>
      </c>
    </row>
    <row r="2755" spans="1:123" x14ac:dyDescent="0.3">
      <c r="A2755" t="str">
        <f t="shared" ref="A2755:A2818" si="43">CONCATENATE(C2755,LEFT(D2755,4))</f>
        <v>20391932</v>
      </c>
      <c r="B2755">
        <v>79</v>
      </c>
      <c r="C2755">
        <v>2039</v>
      </c>
      <c r="D2755">
        <v>193212</v>
      </c>
      <c r="E2755">
        <v>32</v>
      </c>
      <c r="F2755">
        <v>1929813</v>
      </c>
      <c r="G2755">
        <v>163069</v>
      </c>
      <c r="H2755">
        <v>550000</v>
      </c>
      <c r="I2755">
        <v>0</v>
      </c>
      <c r="J2755">
        <v>90000</v>
      </c>
      <c r="K2755">
        <v>85000</v>
      </c>
      <c r="L2755">
        <v>200000</v>
      </c>
      <c r="M2755">
        <v>56200</v>
      </c>
      <c r="N2755">
        <v>11500</v>
      </c>
      <c r="O2755">
        <v>25500</v>
      </c>
      <c r="P2755">
        <v>4500</v>
      </c>
      <c r="Q2755">
        <v>2000</v>
      </c>
      <c r="R2755">
        <v>0</v>
      </c>
      <c r="S2755">
        <v>4451</v>
      </c>
      <c r="T2755">
        <v>35000</v>
      </c>
      <c r="U2755">
        <v>36000</v>
      </c>
      <c r="V2755">
        <v>0</v>
      </c>
      <c r="W2755">
        <v>5000</v>
      </c>
      <c r="X2755">
        <v>0</v>
      </c>
      <c r="Y2755">
        <v>0</v>
      </c>
      <c r="Z2755">
        <v>0</v>
      </c>
      <c r="AA2755">
        <v>0</v>
      </c>
      <c r="AB2755">
        <v>49794</v>
      </c>
      <c r="AC2755">
        <v>62602</v>
      </c>
      <c r="AD2755">
        <v>0</v>
      </c>
      <c r="AE2755">
        <v>49794</v>
      </c>
      <c r="AF2755">
        <v>45060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940090</v>
      </c>
      <c r="AO2755">
        <v>616508</v>
      </c>
      <c r="AP2755">
        <v>94855</v>
      </c>
      <c r="AQ2755">
        <v>0</v>
      </c>
      <c r="AR2755">
        <v>8091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0</v>
      </c>
      <c r="BI2755">
        <v>0</v>
      </c>
      <c r="BJ2755">
        <v>0</v>
      </c>
      <c r="BK2755">
        <v>719454</v>
      </c>
      <c r="BL2755">
        <v>0</v>
      </c>
      <c r="BM2755">
        <v>0</v>
      </c>
      <c r="BN2755">
        <v>0</v>
      </c>
      <c r="BO2755">
        <v>0</v>
      </c>
      <c r="BP2755">
        <v>0</v>
      </c>
      <c r="BQ2755">
        <v>0</v>
      </c>
      <c r="BR2755">
        <v>0</v>
      </c>
      <c r="BS2755">
        <v>0</v>
      </c>
      <c r="BT2755">
        <v>0</v>
      </c>
      <c r="BU2755">
        <v>0</v>
      </c>
      <c r="BV2755">
        <v>0</v>
      </c>
      <c r="BW2755">
        <v>0</v>
      </c>
      <c r="BX2755">
        <v>0</v>
      </c>
      <c r="BY2755">
        <v>0</v>
      </c>
      <c r="BZ2755">
        <v>0</v>
      </c>
      <c r="CA2755">
        <v>0</v>
      </c>
      <c r="CB2755">
        <v>0</v>
      </c>
      <c r="CC2755">
        <v>0</v>
      </c>
      <c r="CD2755">
        <v>0</v>
      </c>
      <c r="CE2755">
        <v>0</v>
      </c>
      <c r="CF2755">
        <v>0</v>
      </c>
      <c r="CG2755">
        <v>0</v>
      </c>
      <c r="CH2755">
        <v>0</v>
      </c>
      <c r="CI2755">
        <v>0</v>
      </c>
      <c r="CJ2755">
        <v>0</v>
      </c>
      <c r="CK2755">
        <v>0</v>
      </c>
      <c r="CL2755">
        <v>0</v>
      </c>
      <c r="CM2755">
        <v>0</v>
      </c>
      <c r="CN2755">
        <v>0</v>
      </c>
      <c r="CO2755">
        <v>0</v>
      </c>
      <c r="CP2755">
        <v>0</v>
      </c>
      <c r="CQ2755">
        <v>0</v>
      </c>
      <c r="CR2755">
        <v>0</v>
      </c>
      <c r="CS2755">
        <v>0</v>
      </c>
      <c r="CT2755">
        <v>0</v>
      </c>
      <c r="CU2755">
        <v>0</v>
      </c>
      <c r="CV2755">
        <v>0</v>
      </c>
      <c r="CW2755">
        <v>0</v>
      </c>
      <c r="CX2755">
        <v>0</v>
      </c>
      <c r="CY2755">
        <v>0</v>
      </c>
      <c r="CZ2755">
        <v>0</v>
      </c>
      <c r="DA2755">
        <v>0</v>
      </c>
      <c r="DB2755">
        <v>0</v>
      </c>
      <c r="DC2755">
        <v>0</v>
      </c>
      <c r="DD2755">
        <v>0</v>
      </c>
      <c r="DE2755">
        <v>0</v>
      </c>
      <c r="DF2755">
        <v>0</v>
      </c>
      <c r="DG2755">
        <v>0</v>
      </c>
      <c r="DH2755">
        <v>0</v>
      </c>
      <c r="DI2755">
        <v>0</v>
      </c>
      <c r="DJ2755">
        <v>0</v>
      </c>
      <c r="DK2755">
        <v>0</v>
      </c>
      <c r="DL2755">
        <v>0</v>
      </c>
      <c r="DM2755">
        <v>0</v>
      </c>
      <c r="DN2755">
        <v>0</v>
      </c>
      <c r="DO2755">
        <v>0</v>
      </c>
      <c r="DP2755">
        <v>291095</v>
      </c>
      <c r="DQ2755">
        <v>-469338</v>
      </c>
      <c r="DR2755">
        <v>469338</v>
      </c>
      <c r="DS2755">
        <v>0</v>
      </c>
    </row>
    <row r="2756" spans="1:123" x14ac:dyDescent="0.3">
      <c r="A2756" t="str">
        <f t="shared" si="43"/>
        <v>20401933</v>
      </c>
      <c r="B2756">
        <v>79</v>
      </c>
      <c r="C2756">
        <v>2040</v>
      </c>
      <c r="D2756">
        <v>193312</v>
      </c>
      <c r="E2756">
        <v>18</v>
      </c>
      <c r="F2756">
        <v>1737340</v>
      </c>
      <c r="G2756">
        <v>163060</v>
      </c>
      <c r="H2756">
        <v>550000</v>
      </c>
      <c r="I2756">
        <v>0</v>
      </c>
      <c r="J2756">
        <v>90000</v>
      </c>
      <c r="K2756">
        <v>85000</v>
      </c>
      <c r="L2756">
        <v>200000</v>
      </c>
      <c r="M2756">
        <v>56200</v>
      </c>
      <c r="N2756">
        <v>11500</v>
      </c>
      <c r="O2756">
        <v>25500</v>
      </c>
      <c r="P2756">
        <v>4500</v>
      </c>
      <c r="Q2756">
        <v>2000</v>
      </c>
      <c r="R2756">
        <v>0</v>
      </c>
      <c r="S2756">
        <v>4237</v>
      </c>
      <c r="T2756">
        <v>35000</v>
      </c>
      <c r="U2756">
        <v>36000</v>
      </c>
      <c r="V2756">
        <v>0</v>
      </c>
      <c r="W2756">
        <v>10000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35833</v>
      </c>
      <c r="AD2756">
        <v>0</v>
      </c>
      <c r="AE2756">
        <v>0</v>
      </c>
      <c r="AF2756">
        <v>54294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925643</v>
      </c>
      <c r="AO2756">
        <v>352885</v>
      </c>
      <c r="AP2756">
        <v>54294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0</v>
      </c>
      <c r="BI2756">
        <v>0</v>
      </c>
      <c r="BJ2756">
        <v>0</v>
      </c>
      <c r="BK2756">
        <v>407179</v>
      </c>
      <c r="BL2756">
        <v>0</v>
      </c>
      <c r="BM2756">
        <v>0</v>
      </c>
      <c r="BN2756">
        <v>0</v>
      </c>
      <c r="BO2756">
        <v>0</v>
      </c>
      <c r="BP2756">
        <v>0</v>
      </c>
      <c r="BQ2756">
        <v>0</v>
      </c>
      <c r="BR2756">
        <v>0</v>
      </c>
      <c r="BS2756">
        <v>0</v>
      </c>
      <c r="BT2756">
        <v>0</v>
      </c>
      <c r="BU2756">
        <v>0</v>
      </c>
      <c r="BV2756">
        <v>0</v>
      </c>
      <c r="BW2756">
        <v>0</v>
      </c>
      <c r="BX2756">
        <v>0</v>
      </c>
      <c r="BY2756">
        <v>0</v>
      </c>
      <c r="BZ2756">
        <v>0</v>
      </c>
      <c r="CA2756">
        <v>0</v>
      </c>
      <c r="CB2756">
        <v>0</v>
      </c>
      <c r="CC2756">
        <v>0</v>
      </c>
      <c r="CD2756">
        <v>0</v>
      </c>
      <c r="CE2756">
        <v>0</v>
      </c>
      <c r="CF2756">
        <v>0</v>
      </c>
      <c r="CG2756">
        <v>0</v>
      </c>
      <c r="CH2756">
        <v>0</v>
      </c>
      <c r="CI2756">
        <v>0</v>
      </c>
      <c r="CJ2756">
        <v>0</v>
      </c>
      <c r="CK2756">
        <v>0</v>
      </c>
      <c r="CL2756">
        <v>0</v>
      </c>
      <c r="CM2756">
        <v>0</v>
      </c>
      <c r="CN2756">
        <v>0</v>
      </c>
      <c r="CO2756">
        <v>0</v>
      </c>
      <c r="CP2756">
        <v>0</v>
      </c>
      <c r="CQ2756">
        <v>0</v>
      </c>
      <c r="CR2756">
        <v>0</v>
      </c>
      <c r="CS2756">
        <v>0</v>
      </c>
      <c r="CT2756">
        <v>0</v>
      </c>
      <c r="CU2756">
        <v>0</v>
      </c>
      <c r="CV2756">
        <v>0</v>
      </c>
      <c r="CW2756">
        <v>0</v>
      </c>
      <c r="CX2756">
        <v>0</v>
      </c>
      <c r="CY2756">
        <v>0</v>
      </c>
      <c r="CZ2756">
        <v>0</v>
      </c>
      <c r="DA2756">
        <v>0</v>
      </c>
      <c r="DB2756">
        <v>0</v>
      </c>
      <c r="DC2756">
        <v>0</v>
      </c>
      <c r="DD2756">
        <v>0</v>
      </c>
      <c r="DE2756">
        <v>0</v>
      </c>
      <c r="DF2756">
        <v>0</v>
      </c>
      <c r="DG2756">
        <v>0</v>
      </c>
      <c r="DH2756">
        <v>0</v>
      </c>
      <c r="DI2756">
        <v>0</v>
      </c>
      <c r="DJ2756">
        <v>0</v>
      </c>
      <c r="DK2756">
        <v>0</v>
      </c>
      <c r="DL2756">
        <v>0</v>
      </c>
      <c r="DM2756">
        <v>0</v>
      </c>
      <c r="DN2756">
        <v>0</v>
      </c>
      <c r="DO2756">
        <v>0</v>
      </c>
      <c r="DP2756">
        <v>271095</v>
      </c>
      <c r="DQ2756">
        <v>-603578</v>
      </c>
      <c r="DR2756">
        <v>603578</v>
      </c>
      <c r="DS2756">
        <v>0</v>
      </c>
    </row>
    <row r="2757" spans="1:123" x14ac:dyDescent="0.3">
      <c r="A2757" t="str">
        <f t="shared" si="43"/>
        <v>20411934</v>
      </c>
      <c r="B2757">
        <v>79</v>
      </c>
      <c r="C2757">
        <v>2041</v>
      </c>
      <c r="D2757">
        <v>193412</v>
      </c>
      <c r="E2757">
        <v>28</v>
      </c>
      <c r="F2757">
        <v>2036375</v>
      </c>
      <c r="G2757">
        <v>163056</v>
      </c>
      <c r="H2757">
        <v>550000</v>
      </c>
      <c r="I2757">
        <v>0</v>
      </c>
      <c r="J2757">
        <v>0</v>
      </c>
      <c r="K2757">
        <v>85000</v>
      </c>
      <c r="L2757">
        <v>200000</v>
      </c>
      <c r="M2757">
        <v>56200</v>
      </c>
      <c r="N2757">
        <v>11500</v>
      </c>
      <c r="O2757">
        <v>25500</v>
      </c>
      <c r="P2757">
        <v>4500</v>
      </c>
      <c r="Q2757">
        <v>2000</v>
      </c>
      <c r="R2757">
        <v>0</v>
      </c>
      <c r="S2757">
        <v>4023</v>
      </c>
      <c r="T2757">
        <v>35000</v>
      </c>
      <c r="U2757">
        <v>36000</v>
      </c>
      <c r="V2757">
        <v>0</v>
      </c>
      <c r="W2757">
        <v>10000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54384</v>
      </c>
      <c r="AD2757">
        <v>0</v>
      </c>
      <c r="AE2757">
        <v>0</v>
      </c>
      <c r="AF2757">
        <v>82402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807321</v>
      </c>
      <c r="AO2757">
        <v>535571</v>
      </c>
      <c r="AP2757">
        <v>82402</v>
      </c>
      <c r="AQ2757">
        <v>0</v>
      </c>
      <c r="AR2757">
        <v>3747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0</v>
      </c>
      <c r="BI2757">
        <v>0</v>
      </c>
      <c r="BJ2757">
        <v>0</v>
      </c>
      <c r="BK2757">
        <v>621720</v>
      </c>
      <c r="BL2757">
        <v>0</v>
      </c>
      <c r="BM2757">
        <v>0</v>
      </c>
      <c r="BN2757">
        <v>0</v>
      </c>
      <c r="BO2757">
        <v>0</v>
      </c>
      <c r="BP2757">
        <v>0</v>
      </c>
      <c r="BQ2757">
        <v>0</v>
      </c>
      <c r="BR2757">
        <v>0</v>
      </c>
      <c r="BS2757">
        <v>0</v>
      </c>
      <c r="BT2757">
        <v>0</v>
      </c>
      <c r="BU2757">
        <v>0</v>
      </c>
      <c r="BV2757">
        <v>0</v>
      </c>
      <c r="BW2757">
        <v>0</v>
      </c>
      <c r="BX2757">
        <v>0</v>
      </c>
      <c r="BY2757">
        <v>0</v>
      </c>
      <c r="BZ2757">
        <v>0</v>
      </c>
      <c r="CA2757">
        <v>0</v>
      </c>
      <c r="CB2757">
        <v>0</v>
      </c>
      <c r="CC2757">
        <v>0</v>
      </c>
      <c r="CD2757">
        <v>0</v>
      </c>
      <c r="CE2757">
        <v>0</v>
      </c>
      <c r="CF2757">
        <v>0</v>
      </c>
      <c r="CG2757">
        <v>0</v>
      </c>
      <c r="CH2757">
        <v>0</v>
      </c>
      <c r="CI2757">
        <v>0</v>
      </c>
      <c r="CJ2757">
        <v>0</v>
      </c>
      <c r="CK2757">
        <v>0</v>
      </c>
      <c r="CL2757">
        <v>0</v>
      </c>
      <c r="CM2757">
        <v>0</v>
      </c>
      <c r="CN2757">
        <v>0</v>
      </c>
      <c r="CO2757">
        <v>0</v>
      </c>
      <c r="CP2757">
        <v>0</v>
      </c>
      <c r="CQ2757">
        <v>0</v>
      </c>
      <c r="CR2757">
        <v>0</v>
      </c>
      <c r="CS2757">
        <v>0</v>
      </c>
      <c r="CT2757">
        <v>0</v>
      </c>
      <c r="CU2757">
        <v>0</v>
      </c>
      <c r="CV2757">
        <v>0</v>
      </c>
      <c r="CW2757">
        <v>0</v>
      </c>
      <c r="CX2757">
        <v>0</v>
      </c>
      <c r="CY2757">
        <v>0</v>
      </c>
      <c r="CZ2757">
        <v>0</v>
      </c>
      <c r="DA2757">
        <v>0</v>
      </c>
      <c r="DB2757">
        <v>0</v>
      </c>
      <c r="DC2757">
        <v>0</v>
      </c>
      <c r="DD2757">
        <v>0</v>
      </c>
      <c r="DE2757">
        <v>0</v>
      </c>
      <c r="DF2757">
        <v>0</v>
      </c>
      <c r="DG2757">
        <v>0</v>
      </c>
      <c r="DH2757">
        <v>0</v>
      </c>
      <c r="DI2757">
        <v>0</v>
      </c>
      <c r="DJ2757">
        <v>0</v>
      </c>
      <c r="DK2757">
        <v>0</v>
      </c>
      <c r="DL2757">
        <v>0</v>
      </c>
      <c r="DM2757">
        <v>0</v>
      </c>
      <c r="DN2757">
        <v>0</v>
      </c>
      <c r="DO2757">
        <v>0</v>
      </c>
      <c r="DP2757">
        <v>251095</v>
      </c>
      <c r="DQ2757">
        <v>-806390</v>
      </c>
      <c r="DR2757">
        <v>806390</v>
      </c>
      <c r="DS2757">
        <v>0</v>
      </c>
    </row>
    <row r="2758" spans="1:123" x14ac:dyDescent="0.3">
      <c r="A2758" t="str">
        <f t="shared" si="43"/>
        <v>20421935</v>
      </c>
      <c r="B2758">
        <v>79</v>
      </c>
      <c r="C2758">
        <v>2042</v>
      </c>
      <c r="D2758">
        <v>193512</v>
      </c>
      <c r="E2758">
        <v>56</v>
      </c>
      <c r="F2758">
        <v>1922406</v>
      </c>
      <c r="G2758">
        <v>163053</v>
      </c>
      <c r="H2758">
        <v>550000</v>
      </c>
      <c r="I2758">
        <v>0</v>
      </c>
      <c r="J2758">
        <v>0</v>
      </c>
      <c r="K2758">
        <v>85000</v>
      </c>
      <c r="L2758">
        <v>200000</v>
      </c>
      <c r="M2758">
        <v>56200</v>
      </c>
      <c r="N2758">
        <v>11500</v>
      </c>
      <c r="O2758">
        <v>25500</v>
      </c>
      <c r="P2758">
        <v>4500</v>
      </c>
      <c r="Q2758">
        <v>2000</v>
      </c>
      <c r="R2758">
        <v>0</v>
      </c>
      <c r="S2758">
        <v>3810</v>
      </c>
      <c r="T2758">
        <v>35000</v>
      </c>
      <c r="U2758">
        <v>36000</v>
      </c>
      <c r="V2758">
        <v>0</v>
      </c>
      <c r="W2758">
        <v>10000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108298</v>
      </c>
      <c r="AD2758">
        <v>55795</v>
      </c>
      <c r="AE2758">
        <v>0</v>
      </c>
      <c r="AF2758">
        <v>164093</v>
      </c>
      <c r="AG2758">
        <v>55795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725417</v>
      </c>
      <c r="AO2758">
        <v>1066518</v>
      </c>
      <c r="AP2758">
        <v>164093</v>
      </c>
      <c r="AQ2758">
        <v>0</v>
      </c>
      <c r="AR2758">
        <v>20000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12245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0</v>
      </c>
      <c r="BI2758">
        <v>0</v>
      </c>
      <c r="BJ2758">
        <v>0</v>
      </c>
      <c r="BK2758">
        <v>1262856</v>
      </c>
      <c r="BL2758">
        <v>0</v>
      </c>
      <c r="BM2758">
        <v>0</v>
      </c>
      <c r="BN2758">
        <v>0</v>
      </c>
      <c r="BO2758">
        <v>0</v>
      </c>
      <c r="BP2758">
        <v>0</v>
      </c>
      <c r="BQ2758">
        <v>0</v>
      </c>
      <c r="BR2758">
        <v>0</v>
      </c>
      <c r="BS2758">
        <v>0</v>
      </c>
      <c r="BT2758">
        <v>0</v>
      </c>
      <c r="BU2758">
        <v>0</v>
      </c>
      <c r="BV2758">
        <v>0</v>
      </c>
      <c r="BW2758">
        <v>0</v>
      </c>
      <c r="BX2758">
        <v>0</v>
      </c>
      <c r="BY2758">
        <v>0</v>
      </c>
      <c r="BZ2758">
        <v>0</v>
      </c>
      <c r="CA2758">
        <v>0</v>
      </c>
      <c r="CB2758">
        <v>0</v>
      </c>
      <c r="CC2758">
        <v>0</v>
      </c>
      <c r="CD2758">
        <v>0</v>
      </c>
      <c r="CE2758">
        <v>0</v>
      </c>
      <c r="CF2758">
        <v>0</v>
      </c>
      <c r="CG2758">
        <v>0</v>
      </c>
      <c r="CH2758">
        <v>0</v>
      </c>
      <c r="CI2758">
        <v>0</v>
      </c>
      <c r="CJ2758">
        <v>0</v>
      </c>
      <c r="CK2758">
        <v>0</v>
      </c>
      <c r="CL2758">
        <v>0</v>
      </c>
      <c r="CM2758">
        <v>0</v>
      </c>
      <c r="CN2758">
        <v>0</v>
      </c>
      <c r="CO2758">
        <v>0</v>
      </c>
      <c r="CP2758">
        <v>0</v>
      </c>
      <c r="CQ2758">
        <v>0</v>
      </c>
      <c r="CR2758">
        <v>0</v>
      </c>
      <c r="CS2758">
        <v>0</v>
      </c>
      <c r="CT2758">
        <v>0</v>
      </c>
      <c r="CU2758">
        <v>0</v>
      </c>
      <c r="CV2758">
        <v>0</v>
      </c>
      <c r="CW2758">
        <v>0</v>
      </c>
      <c r="CX2758">
        <v>0</v>
      </c>
      <c r="CY2758">
        <v>0</v>
      </c>
      <c r="CZ2758">
        <v>0</v>
      </c>
      <c r="DA2758">
        <v>0</v>
      </c>
      <c r="DB2758">
        <v>0</v>
      </c>
      <c r="DC2758">
        <v>0</v>
      </c>
      <c r="DD2758">
        <v>0</v>
      </c>
      <c r="DE2758">
        <v>0</v>
      </c>
      <c r="DF2758">
        <v>0</v>
      </c>
      <c r="DG2758">
        <v>0</v>
      </c>
      <c r="DH2758">
        <v>0</v>
      </c>
      <c r="DI2758">
        <v>0</v>
      </c>
      <c r="DJ2758">
        <v>0</v>
      </c>
      <c r="DK2758">
        <v>0</v>
      </c>
      <c r="DL2758">
        <v>0</v>
      </c>
      <c r="DM2758">
        <v>0</v>
      </c>
      <c r="DN2758">
        <v>0</v>
      </c>
      <c r="DO2758">
        <v>0</v>
      </c>
      <c r="DP2758">
        <v>231095</v>
      </c>
      <c r="DQ2758">
        <v>-133186</v>
      </c>
      <c r="DR2758">
        <v>133186</v>
      </c>
      <c r="DS2758">
        <v>0</v>
      </c>
    </row>
    <row r="2759" spans="1:123" x14ac:dyDescent="0.3">
      <c r="A2759" t="str">
        <f t="shared" si="43"/>
        <v>20431936</v>
      </c>
      <c r="B2759">
        <v>79</v>
      </c>
      <c r="C2759">
        <v>2043</v>
      </c>
      <c r="D2759">
        <v>193612</v>
      </c>
      <c r="E2759">
        <v>43</v>
      </c>
      <c r="F2759">
        <v>1960660</v>
      </c>
      <c r="G2759">
        <v>163049</v>
      </c>
      <c r="H2759">
        <v>550000</v>
      </c>
      <c r="I2759">
        <v>0</v>
      </c>
      <c r="J2759">
        <v>0</v>
      </c>
      <c r="K2759">
        <v>85000</v>
      </c>
      <c r="L2759">
        <v>200000</v>
      </c>
      <c r="M2759">
        <v>56200</v>
      </c>
      <c r="N2759">
        <v>11500</v>
      </c>
      <c r="O2759">
        <v>25500</v>
      </c>
      <c r="P2759">
        <v>4500</v>
      </c>
      <c r="Q2759">
        <v>2000</v>
      </c>
      <c r="R2759">
        <v>0</v>
      </c>
      <c r="S2759">
        <v>3595</v>
      </c>
      <c r="T2759">
        <v>35000</v>
      </c>
      <c r="U2759">
        <v>36000</v>
      </c>
      <c r="V2759">
        <v>0</v>
      </c>
      <c r="W2759">
        <v>10000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82656</v>
      </c>
      <c r="AD2759">
        <v>42584</v>
      </c>
      <c r="AE2759">
        <v>0</v>
      </c>
      <c r="AF2759">
        <v>125240</v>
      </c>
      <c r="AG2759">
        <v>42584</v>
      </c>
      <c r="AH2759">
        <v>0</v>
      </c>
      <c r="AI2759">
        <v>55795</v>
      </c>
      <c r="AJ2759">
        <v>0</v>
      </c>
      <c r="AK2759">
        <v>55795</v>
      </c>
      <c r="AL2759">
        <v>55795</v>
      </c>
      <c r="AM2759">
        <v>0</v>
      </c>
      <c r="AN2759">
        <v>764055</v>
      </c>
      <c r="AO2759">
        <v>813995</v>
      </c>
      <c r="AP2759">
        <v>125240</v>
      </c>
      <c r="AQ2759">
        <v>0</v>
      </c>
      <c r="AR2759">
        <v>18691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0</v>
      </c>
      <c r="BI2759">
        <v>0</v>
      </c>
      <c r="BJ2759">
        <v>0</v>
      </c>
      <c r="BK2759">
        <v>957926</v>
      </c>
      <c r="BL2759">
        <v>0</v>
      </c>
      <c r="BM2759">
        <v>0</v>
      </c>
      <c r="BN2759">
        <v>0</v>
      </c>
      <c r="BO2759">
        <v>0</v>
      </c>
      <c r="BP2759">
        <v>0</v>
      </c>
      <c r="BQ2759">
        <v>0</v>
      </c>
      <c r="BR2759">
        <v>0</v>
      </c>
      <c r="BS2759">
        <v>0</v>
      </c>
      <c r="BT2759">
        <v>0</v>
      </c>
      <c r="BU2759">
        <v>0</v>
      </c>
      <c r="BV2759">
        <v>0</v>
      </c>
      <c r="BW2759">
        <v>0</v>
      </c>
      <c r="BX2759">
        <v>0</v>
      </c>
      <c r="BY2759">
        <v>0</v>
      </c>
      <c r="BZ2759">
        <v>0</v>
      </c>
      <c r="CA2759">
        <v>0</v>
      </c>
      <c r="CB2759">
        <v>0</v>
      </c>
      <c r="CC2759">
        <v>0</v>
      </c>
      <c r="CD2759">
        <v>0</v>
      </c>
      <c r="CE2759">
        <v>0</v>
      </c>
      <c r="CF2759">
        <v>0</v>
      </c>
      <c r="CG2759">
        <v>0</v>
      </c>
      <c r="CH2759">
        <v>0</v>
      </c>
      <c r="CI2759">
        <v>0</v>
      </c>
      <c r="CJ2759">
        <v>0</v>
      </c>
      <c r="CK2759">
        <v>0</v>
      </c>
      <c r="CL2759">
        <v>0</v>
      </c>
      <c r="CM2759">
        <v>0</v>
      </c>
      <c r="CN2759">
        <v>0</v>
      </c>
      <c r="CO2759">
        <v>0</v>
      </c>
      <c r="CP2759">
        <v>0</v>
      </c>
      <c r="CQ2759">
        <v>0</v>
      </c>
      <c r="CR2759">
        <v>0</v>
      </c>
      <c r="CS2759">
        <v>0</v>
      </c>
      <c r="CT2759">
        <v>0</v>
      </c>
      <c r="CU2759">
        <v>0</v>
      </c>
      <c r="CV2759">
        <v>0</v>
      </c>
      <c r="CW2759">
        <v>0</v>
      </c>
      <c r="CX2759">
        <v>0</v>
      </c>
      <c r="CY2759">
        <v>0</v>
      </c>
      <c r="CZ2759">
        <v>0</v>
      </c>
      <c r="DA2759">
        <v>0</v>
      </c>
      <c r="DB2759">
        <v>0</v>
      </c>
      <c r="DC2759">
        <v>0</v>
      </c>
      <c r="DD2759">
        <v>0</v>
      </c>
      <c r="DE2759">
        <v>0</v>
      </c>
      <c r="DF2759">
        <v>0</v>
      </c>
      <c r="DG2759">
        <v>0</v>
      </c>
      <c r="DH2759">
        <v>0</v>
      </c>
      <c r="DI2759">
        <v>0</v>
      </c>
      <c r="DJ2759">
        <v>0</v>
      </c>
      <c r="DK2759">
        <v>0</v>
      </c>
      <c r="DL2759">
        <v>0</v>
      </c>
      <c r="DM2759">
        <v>0</v>
      </c>
      <c r="DN2759">
        <v>0</v>
      </c>
      <c r="DO2759">
        <v>55795</v>
      </c>
      <c r="DP2759">
        <v>211095</v>
      </c>
      <c r="DQ2759">
        <v>-437728</v>
      </c>
      <c r="DR2759">
        <v>437728</v>
      </c>
      <c r="DS2759">
        <v>0</v>
      </c>
    </row>
    <row r="2760" spans="1:123" x14ac:dyDescent="0.3">
      <c r="A2760" t="str">
        <f t="shared" si="43"/>
        <v>20441937</v>
      </c>
      <c r="B2760">
        <v>79</v>
      </c>
      <c r="C2760">
        <v>2044</v>
      </c>
      <c r="D2760">
        <v>193712</v>
      </c>
      <c r="E2760">
        <v>56</v>
      </c>
      <c r="F2760">
        <v>1693305</v>
      </c>
      <c r="G2760">
        <v>163046</v>
      </c>
      <c r="H2760">
        <v>550000</v>
      </c>
      <c r="I2760">
        <v>0</v>
      </c>
      <c r="J2760">
        <v>0</v>
      </c>
      <c r="K2760">
        <v>85000</v>
      </c>
      <c r="L2760">
        <v>200000</v>
      </c>
      <c r="M2760">
        <v>56200</v>
      </c>
      <c r="N2760">
        <v>11500</v>
      </c>
      <c r="O2760">
        <v>25500</v>
      </c>
      <c r="P2760">
        <v>4500</v>
      </c>
      <c r="Q2760">
        <v>2000</v>
      </c>
      <c r="R2760">
        <v>0</v>
      </c>
      <c r="S2760">
        <v>3381</v>
      </c>
      <c r="T2760">
        <v>35000</v>
      </c>
      <c r="U2760">
        <v>36000</v>
      </c>
      <c r="V2760">
        <v>0</v>
      </c>
      <c r="W2760">
        <v>10000</v>
      </c>
      <c r="X2760">
        <v>0</v>
      </c>
      <c r="Y2760">
        <v>0</v>
      </c>
      <c r="Z2760">
        <v>0</v>
      </c>
      <c r="AA2760">
        <v>0</v>
      </c>
      <c r="AB2760">
        <v>55795</v>
      </c>
      <c r="AC2760">
        <v>108767</v>
      </c>
      <c r="AD2760">
        <v>56037</v>
      </c>
      <c r="AE2760">
        <v>55795</v>
      </c>
      <c r="AF2760">
        <v>109009</v>
      </c>
      <c r="AG2760">
        <v>0</v>
      </c>
      <c r="AH2760">
        <v>0</v>
      </c>
      <c r="AI2760">
        <v>42584</v>
      </c>
      <c r="AJ2760">
        <v>0</v>
      </c>
      <c r="AK2760">
        <v>42584</v>
      </c>
      <c r="AL2760">
        <v>42584</v>
      </c>
      <c r="AM2760">
        <v>0</v>
      </c>
      <c r="AN2760">
        <v>780072</v>
      </c>
      <c r="AO2760">
        <v>1071143</v>
      </c>
      <c r="AP2760">
        <v>164804</v>
      </c>
      <c r="AQ2760">
        <v>0</v>
      </c>
      <c r="AR2760">
        <v>20000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0</v>
      </c>
      <c r="BI2760">
        <v>0</v>
      </c>
      <c r="BJ2760">
        <v>0</v>
      </c>
      <c r="BK2760">
        <v>1255947</v>
      </c>
      <c r="BL2760">
        <v>0</v>
      </c>
      <c r="BM2760">
        <v>0</v>
      </c>
      <c r="BN2760">
        <v>0</v>
      </c>
      <c r="BO2760">
        <v>0</v>
      </c>
      <c r="BP2760">
        <v>0</v>
      </c>
      <c r="BQ2760">
        <v>0</v>
      </c>
      <c r="BR2760">
        <v>143668</v>
      </c>
      <c r="BS2760">
        <v>0</v>
      </c>
      <c r="BT2760">
        <v>0</v>
      </c>
      <c r="BU2760">
        <v>0</v>
      </c>
      <c r="BV2760">
        <v>0</v>
      </c>
      <c r="BW2760">
        <v>0</v>
      </c>
      <c r="BX2760">
        <v>0</v>
      </c>
      <c r="BY2760">
        <v>0</v>
      </c>
      <c r="BZ2760">
        <v>0</v>
      </c>
      <c r="CA2760">
        <v>0</v>
      </c>
      <c r="CB2760">
        <v>0</v>
      </c>
      <c r="CC2760">
        <v>0</v>
      </c>
      <c r="CD2760">
        <v>0</v>
      </c>
      <c r="CE2760">
        <v>0</v>
      </c>
      <c r="CF2760">
        <v>0</v>
      </c>
      <c r="CG2760">
        <v>0</v>
      </c>
      <c r="CH2760">
        <v>0</v>
      </c>
      <c r="CI2760">
        <v>0</v>
      </c>
      <c r="CJ2760">
        <v>0</v>
      </c>
      <c r="CK2760">
        <v>0</v>
      </c>
      <c r="CL2760">
        <v>0</v>
      </c>
      <c r="CM2760">
        <v>0</v>
      </c>
      <c r="CN2760">
        <v>0</v>
      </c>
      <c r="CO2760">
        <v>0</v>
      </c>
      <c r="CP2760">
        <v>0</v>
      </c>
      <c r="CQ2760">
        <v>17063</v>
      </c>
      <c r="CR2760">
        <v>0</v>
      </c>
      <c r="CS2760">
        <v>0</v>
      </c>
      <c r="CT2760">
        <v>0</v>
      </c>
      <c r="CU2760">
        <v>0</v>
      </c>
      <c r="CV2760">
        <v>0</v>
      </c>
      <c r="CW2760">
        <v>0</v>
      </c>
      <c r="CX2760">
        <v>0</v>
      </c>
      <c r="CY2760">
        <v>0</v>
      </c>
      <c r="CZ2760">
        <v>0</v>
      </c>
      <c r="DA2760">
        <v>0</v>
      </c>
      <c r="DB2760">
        <v>0</v>
      </c>
      <c r="DC2760">
        <v>0</v>
      </c>
      <c r="DD2760">
        <v>0</v>
      </c>
      <c r="DE2760">
        <v>0</v>
      </c>
      <c r="DF2760">
        <v>0</v>
      </c>
      <c r="DG2760">
        <v>0</v>
      </c>
      <c r="DH2760">
        <v>0</v>
      </c>
      <c r="DI2760">
        <v>0</v>
      </c>
      <c r="DJ2760">
        <v>0</v>
      </c>
      <c r="DK2760">
        <v>0</v>
      </c>
      <c r="DL2760">
        <v>0</v>
      </c>
      <c r="DM2760">
        <v>0</v>
      </c>
      <c r="DN2760">
        <v>0</v>
      </c>
      <c r="DO2760">
        <v>59647</v>
      </c>
      <c r="DP2760">
        <v>317700</v>
      </c>
      <c r="DQ2760">
        <v>143668</v>
      </c>
      <c r="DR2760">
        <v>0</v>
      </c>
      <c r="DS2760">
        <v>0</v>
      </c>
    </row>
    <row r="2761" spans="1:123" x14ac:dyDescent="0.3">
      <c r="A2761" t="str">
        <f t="shared" si="43"/>
        <v>20451938</v>
      </c>
      <c r="B2761">
        <v>79</v>
      </c>
      <c r="C2761">
        <v>2045</v>
      </c>
      <c r="D2761">
        <v>193812</v>
      </c>
      <c r="E2761">
        <v>77</v>
      </c>
      <c r="F2761">
        <v>1615452</v>
      </c>
      <c r="G2761">
        <v>163042</v>
      </c>
      <c r="H2761">
        <v>550000</v>
      </c>
      <c r="I2761">
        <v>0</v>
      </c>
      <c r="J2761">
        <v>0</v>
      </c>
      <c r="K2761">
        <v>85000</v>
      </c>
      <c r="L2761">
        <v>200000</v>
      </c>
      <c r="M2761">
        <v>56200</v>
      </c>
      <c r="N2761">
        <v>11500</v>
      </c>
      <c r="O2761">
        <v>25500</v>
      </c>
      <c r="P2761">
        <v>4500</v>
      </c>
      <c r="Q2761">
        <v>2000</v>
      </c>
      <c r="R2761">
        <v>0</v>
      </c>
      <c r="S2761">
        <v>3166</v>
      </c>
      <c r="T2761">
        <v>35000</v>
      </c>
      <c r="U2761">
        <v>36000</v>
      </c>
      <c r="V2761">
        <v>0</v>
      </c>
      <c r="W2761">
        <v>15000</v>
      </c>
      <c r="X2761">
        <v>0</v>
      </c>
      <c r="Y2761">
        <v>0</v>
      </c>
      <c r="Z2761">
        <v>0</v>
      </c>
      <c r="AA2761">
        <v>0</v>
      </c>
      <c r="AB2761">
        <v>42584</v>
      </c>
      <c r="AC2761">
        <v>148874</v>
      </c>
      <c r="AD2761">
        <v>76700</v>
      </c>
      <c r="AE2761">
        <v>42584</v>
      </c>
      <c r="AF2761">
        <v>182990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700876</v>
      </c>
      <c r="AO2761">
        <v>1466115</v>
      </c>
      <c r="AP2761">
        <v>225574</v>
      </c>
      <c r="AQ2761">
        <v>0</v>
      </c>
      <c r="AR2761">
        <v>20000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0</v>
      </c>
      <c r="BI2761">
        <v>0</v>
      </c>
      <c r="BJ2761">
        <v>0</v>
      </c>
      <c r="BK2761">
        <v>1711689</v>
      </c>
      <c r="BL2761">
        <v>0</v>
      </c>
      <c r="BM2761">
        <v>0</v>
      </c>
      <c r="BN2761">
        <v>0</v>
      </c>
      <c r="BO2761">
        <v>0</v>
      </c>
      <c r="BP2761">
        <v>0</v>
      </c>
      <c r="BQ2761">
        <v>0</v>
      </c>
      <c r="BR2761">
        <v>467010</v>
      </c>
      <c r="BS2761">
        <v>131061</v>
      </c>
      <c r="BT2761">
        <v>0</v>
      </c>
      <c r="BU2761">
        <v>0</v>
      </c>
      <c r="BV2761">
        <v>0</v>
      </c>
      <c r="BW2761">
        <v>0</v>
      </c>
      <c r="BX2761">
        <v>0</v>
      </c>
      <c r="BY2761">
        <v>0</v>
      </c>
      <c r="BZ2761">
        <v>0</v>
      </c>
      <c r="CA2761">
        <v>0</v>
      </c>
      <c r="CB2761">
        <v>0</v>
      </c>
      <c r="CC2761">
        <v>0</v>
      </c>
      <c r="CD2761">
        <v>0</v>
      </c>
      <c r="CE2761">
        <v>0</v>
      </c>
      <c r="CF2761">
        <v>0</v>
      </c>
      <c r="CG2761">
        <v>0</v>
      </c>
      <c r="CH2761">
        <v>0</v>
      </c>
      <c r="CI2761">
        <v>0</v>
      </c>
      <c r="CJ2761">
        <v>0</v>
      </c>
      <c r="CK2761">
        <v>0</v>
      </c>
      <c r="CL2761">
        <v>0</v>
      </c>
      <c r="CM2761">
        <v>0</v>
      </c>
      <c r="CN2761">
        <v>0</v>
      </c>
      <c r="CO2761">
        <v>0</v>
      </c>
      <c r="CP2761">
        <v>0</v>
      </c>
      <c r="CQ2761">
        <v>464073</v>
      </c>
      <c r="CR2761">
        <v>0</v>
      </c>
      <c r="CS2761">
        <v>0</v>
      </c>
      <c r="CT2761">
        <v>131061</v>
      </c>
      <c r="CU2761">
        <v>0</v>
      </c>
      <c r="CV2761">
        <v>0</v>
      </c>
      <c r="CW2761">
        <v>0</v>
      </c>
      <c r="CX2761">
        <v>0</v>
      </c>
      <c r="CY2761">
        <v>0</v>
      </c>
      <c r="CZ2761">
        <v>0</v>
      </c>
      <c r="DA2761">
        <v>0</v>
      </c>
      <c r="DB2761">
        <v>0</v>
      </c>
      <c r="DC2761">
        <v>0</v>
      </c>
      <c r="DD2761">
        <v>0</v>
      </c>
      <c r="DE2761">
        <v>0</v>
      </c>
      <c r="DF2761">
        <v>0</v>
      </c>
      <c r="DG2761">
        <v>0</v>
      </c>
      <c r="DH2761">
        <v>0</v>
      </c>
      <c r="DI2761">
        <v>0</v>
      </c>
      <c r="DJ2761">
        <v>0</v>
      </c>
      <c r="DK2761">
        <v>0</v>
      </c>
      <c r="DL2761">
        <v>0</v>
      </c>
      <c r="DM2761">
        <v>0</v>
      </c>
      <c r="DN2761">
        <v>0</v>
      </c>
      <c r="DO2761">
        <v>595134</v>
      </c>
      <c r="DP2761">
        <v>317700</v>
      </c>
      <c r="DQ2761">
        <v>598071</v>
      </c>
      <c r="DR2761">
        <v>0</v>
      </c>
      <c r="DS2761">
        <v>0</v>
      </c>
    </row>
    <row r="2762" spans="1:123" x14ac:dyDescent="0.3">
      <c r="A2762" t="str">
        <f t="shared" si="43"/>
        <v>20461939</v>
      </c>
      <c r="B2762">
        <v>79</v>
      </c>
      <c r="C2762">
        <v>2046</v>
      </c>
      <c r="D2762">
        <v>193912</v>
      </c>
      <c r="E2762">
        <v>38</v>
      </c>
      <c r="F2762">
        <v>1736814</v>
      </c>
      <c r="G2762">
        <v>163038</v>
      </c>
      <c r="H2762">
        <v>550000</v>
      </c>
      <c r="I2762">
        <v>0</v>
      </c>
      <c r="J2762">
        <v>0</v>
      </c>
      <c r="K2762">
        <v>85000</v>
      </c>
      <c r="L2762">
        <v>200000</v>
      </c>
      <c r="M2762">
        <v>56200</v>
      </c>
      <c r="N2762">
        <v>11500</v>
      </c>
      <c r="O2762">
        <v>25500</v>
      </c>
      <c r="P2762">
        <v>4500</v>
      </c>
      <c r="Q2762">
        <v>2000</v>
      </c>
      <c r="R2762">
        <v>0</v>
      </c>
      <c r="S2762">
        <v>2951</v>
      </c>
      <c r="T2762">
        <v>35000</v>
      </c>
      <c r="U2762">
        <v>36000</v>
      </c>
      <c r="V2762">
        <v>0</v>
      </c>
      <c r="W2762">
        <v>15000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73404</v>
      </c>
      <c r="AD2762">
        <v>0</v>
      </c>
      <c r="AE2762">
        <v>0</v>
      </c>
      <c r="AF2762">
        <v>111222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772430</v>
      </c>
      <c r="AO2762">
        <v>722883</v>
      </c>
      <c r="AP2762">
        <v>111222</v>
      </c>
      <c r="AQ2762">
        <v>0</v>
      </c>
      <c r="AR2762">
        <v>13801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0</v>
      </c>
      <c r="BI2762">
        <v>0</v>
      </c>
      <c r="BJ2762">
        <v>0</v>
      </c>
      <c r="BK2762">
        <v>847905</v>
      </c>
      <c r="BL2762">
        <v>0</v>
      </c>
      <c r="BM2762">
        <v>148024</v>
      </c>
      <c r="BN2762">
        <v>131061</v>
      </c>
      <c r="BO2762">
        <v>0</v>
      </c>
      <c r="BP2762">
        <v>0</v>
      </c>
      <c r="BQ2762">
        <v>0</v>
      </c>
      <c r="BR2762">
        <v>0</v>
      </c>
      <c r="BS2762">
        <v>0</v>
      </c>
      <c r="BT2762">
        <v>0</v>
      </c>
      <c r="BU2762">
        <v>0</v>
      </c>
      <c r="BV2762">
        <v>0</v>
      </c>
      <c r="BW2762">
        <v>0</v>
      </c>
      <c r="BX2762">
        <v>0</v>
      </c>
      <c r="BY2762">
        <v>0</v>
      </c>
      <c r="BZ2762">
        <v>0</v>
      </c>
      <c r="CA2762">
        <v>0</v>
      </c>
      <c r="CB2762">
        <v>0</v>
      </c>
      <c r="CC2762">
        <v>0</v>
      </c>
      <c r="CD2762">
        <v>0</v>
      </c>
      <c r="CE2762">
        <v>0</v>
      </c>
      <c r="CF2762">
        <v>0</v>
      </c>
      <c r="CG2762">
        <v>0</v>
      </c>
      <c r="CH2762">
        <v>0</v>
      </c>
      <c r="CI2762">
        <v>0</v>
      </c>
      <c r="CJ2762">
        <v>0</v>
      </c>
      <c r="CK2762">
        <v>0</v>
      </c>
      <c r="CL2762">
        <v>0</v>
      </c>
      <c r="CM2762">
        <v>0</v>
      </c>
      <c r="CN2762">
        <v>0</v>
      </c>
      <c r="CO2762">
        <v>0</v>
      </c>
      <c r="CP2762">
        <v>0</v>
      </c>
      <c r="CQ2762">
        <v>296049</v>
      </c>
      <c r="CR2762">
        <v>0</v>
      </c>
      <c r="CS2762">
        <v>0</v>
      </c>
      <c r="CT2762">
        <v>0</v>
      </c>
      <c r="CU2762">
        <v>0</v>
      </c>
      <c r="CV2762">
        <v>0</v>
      </c>
      <c r="CW2762">
        <v>0</v>
      </c>
      <c r="CX2762">
        <v>0</v>
      </c>
      <c r="CY2762">
        <v>0</v>
      </c>
      <c r="CZ2762">
        <v>0</v>
      </c>
      <c r="DA2762">
        <v>0</v>
      </c>
      <c r="DB2762">
        <v>0</v>
      </c>
      <c r="DC2762">
        <v>0</v>
      </c>
      <c r="DD2762">
        <v>0</v>
      </c>
      <c r="DE2762">
        <v>0</v>
      </c>
      <c r="DF2762">
        <v>0</v>
      </c>
      <c r="DG2762">
        <v>0</v>
      </c>
      <c r="DH2762">
        <v>0</v>
      </c>
      <c r="DI2762">
        <v>0</v>
      </c>
      <c r="DJ2762">
        <v>0</v>
      </c>
      <c r="DK2762">
        <v>0</v>
      </c>
      <c r="DL2762">
        <v>0</v>
      </c>
      <c r="DM2762">
        <v>0</v>
      </c>
      <c r="DN2762">
        <v>0</v>
      </c>
      <c r="DO2762">
        <v>296049</v>
      </c>
      <c r="DP2762">
        <v>317700</v>
      </c>
      <c r="DQ2762">
        <v>-315517</v>
      </c>
      <c r="DR2762">
        <v>36432</v>
      </c>
      <c r="DS2762">
        <v>0</v>
      </c>
    </row>
    <row r="2763" spans="1:123" x14ac:dyDescent="0.3">
      <c r="A2763" t="str">
        <f t="shared" si="43"/>
        <v>20471940</v>
      </c>
      <c r="B2763">
        <v>79</v>
      </c>
      <c r="C2763">
        <v>2047</v>
      </c>
      <c r="D2763">
        <v>194012</v>
      </c>
      <c r="E2763">
        <v>51</v>
      </c>
      <c r="F2763">
        <v>1941118</v>
      </c>
      <c r="G2763">
        <v>163034</v>
      </c>
      <c r="H2763">
        <v>550000</v>
      </c>
      <c r="I2763">
        <v>0</v>
      </c>
      <c r="J2763">
        <v>0</v>
      </c>
      <c r="K2763">
        <v>85000</v>
      </c>
      <c r="L2763">
        <v>200000</v>
      </c>
      <c r="M2763">
        <v>56200</v>
      </c>
      <c r="N2763">
        <v>11500</v>
      </c>
      <c r="O2763">
        <v>25500</v>
      </c>
      <c r="P2763">
        <v>4500</v>
      </c>
      <c r="Q2763">
        <v>2000</v>
      </c>
      <c r="R2763">
        <v>0</v>
      </c>
      <c r="S2763">
        <v>2737</v>
      </c>
      <c r="T2763">
        <v>35000</v>
      </c>
      <c r="U2763">
        <v>36000</v>
      </c>
      <c r="V2763">
        <v>0</v>
      </c>
      <c r="W2763">
        <v>15000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99563</v>
      </c>
      <c r="AD2763">
        <v>51294</v>
      </c>
      <c r="AE2763">
        <v>0</v>
      </c>
      <c r="AF2763">
        <v>150857</v>
      </c>
      <c r="AG2763">
        <v>51294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732580</v>
      </c>
      <c r="AO2763">
        <v>980494</v>
      </c>
      <c r="AP2763">
        <v>150857</v>
      </c>
      <c r="AQ2763">
        <v>0</v>
      </c>
      <c r="AR2763">
        <v>20000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7628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0</v>
      </c>
      <c r="BI2763">
        <v>0</v>
      </c>
      <c r="BJ2763">
        <v>0</v>
      </c>
      <c r="BK2763">
        <v>1158979</v>
      </c>
      <c r="BL2763">
        <v>0</v>
      </c>
      <c r="BM2763">
        <v>128024</v>
      </c>
      <c r="BN2763">
        <v>0</v>
      </c>
      <c r="BO2763">
        <v>0</v>
      </c>
      <c r="BP2763">
        <v>0</v>
      </c>
      <c r="BQ2763">
        <v>0</v>
      </c>
      <c r="BR2763">
        <v>0</v>
      </c>
      <c r="BS2763">
        <v>0</v>
      </c>
      <c r="BT2763">
        <v>0</v>
      </c>
      <c r="BU2763">
        <v>0</v>
      </c>
      <c r="BV2763">
        <v>0</v>
      </c>
      <c r="BW2763">
        <v>0</v>
      </c>
      <c r="BX2763">
        <v>0</v>
      </c>
      <c r="BY2763">
        <v>0</v>
      </c>
      <c r="BZ2763">
        <v>0</v>
      </c>
      <c r="CA2763">
        <v>0</v>
      </c>
      <c r="CB2763">
        <v>0</v>
      </c>
      <c r="CC2763">
        <v>0</v>
      </c>
      <c r="CD2763">
        <v>0</v>
      </c>
      <c r="CE2763">
        <v>0</v>
      </c>
      <c r="CF2763">
        <v>0</v>
      </c>
      <c r="CG2763">
        <v>0</v>
      </c>
      <c r="CH2763">
        <v>0</v>
      </c>
      <c r="CI2763">
        <v>0</v>
      </c>
      <c r="CJ2763">
        <v>0</v>
      </c>
      <c r="CK2763">
        <v>0</v>
      </c>
      <c r="CL2763">
        <v>0</v>
      </c>
      <c r="CM2763">
        <v>0</v>
      </c>
      <c r="CN2763">
        <v>0</v>
      </c>
      <c r="CO2763">
        <v>0</v>
      </c>
      <c r="CP2763">
        <v>0</v>
      </c>
      <c r="CQ2763">
        <v>148024</v>
      </c>
      <c r="CR2763">
        <v>0</v>
      </c>
      <c r="CS2763">
        <v>0</v>
      </c>
      <c r="CT2763">
        <v>0</v>
      </c>
      <c r="CU2763">
        <v>0</v>
      </c>
      <c r="CV2763">
        <v>0</v>
      </c>
      <c r="CW2763">
        <v>0</v>
      </c>
      <c r="CX2763">
        <v>0</v>
      </c>
      <c r="CY2763">
        <v>0</v>
      </c>
      <c r="CZ2763">
        <v>0</v>
      </c>
      <c r="DA2763">
        <v>0</v>
      </c>
      <c r="DB2763">
        <v>0</v>
      </c>
      <c r="DC2763">
        <v>0</v>
      </c>
      <c r="DD2763">
        <v>0</v>
      </c>
      <c r="DE2763">
        <v>0</v>
      </c>
      <c r="DF2763">
        <v>0</v>
      </c>
      <c r="DG2763">
        <v>0</v>
      </c>
      <c r="DH2763">
        <v>0</v>
      </c>
      <c r="DI2763">
        <v>0</v>
      </c>
      <c r="DJ2763">
        <v>0</v>
      </c>
      <c r="DK2763">
        <v>0</v>
      </c>
      <c r="DL2763">
        <v>0</v>
      </c>
      <c r="DM2763">
        <v>0</v>
      </c>
      <c r="DN2763">
        <v>0</v>
      </c>
      <c r="DO2763">
        <v>148024</v>
      </c>
      <c r="DP2763">
        <v>317700</v>
      </c>
      <c r="DQ2763">
        <v>-248593</v>
      </c>
      <c r="DR2763">
        <v>120568</v>
      </c>
      <c r="DS2763">
        <v>0</v>
      </c>
    </row>
    <row r="2764" spans="1:123" x14ac:dyDescent="0.3">
      <c r="A2764" t="str">
        <f t="shared" si="43"/>
        <v>20481941</v>
      </c>
      <c r="B2764">
        <v>79</v>
      </c>
      <c r="C2764">
        <v>2048</v>
      </c>
      <c r="D2764">
        <v>194112</v>
      </c>
      <c r="E2764">
        <v>61</v>
      </c>
      <c r="F2764">
        <v>1442329</v>
      </c>
      <c r="G2764">
        <v>163030</v>
      </c>
      <c r="H2764">
        <v>550000</v>
      </c>
      <c r="I2764">
        <v>0</v>
      </c>
      <c r="J2764">
        <v>0</v>
      </c>
      <c r="K2764">
        <v>85000</v>
      </c>
      <c r="L2764">
        <v>200000</v>
      </c>
      <c r="M2764">
        <v>56200</v>
      </c>
      <c r="N2764">
        <v>11500</v>
      </c>
      <c r="O2764">
        <v>25500</v>
      </c>
      <c r="P2764">
        <v>4500</v>
      </c>
      <c r="Q2764">
        <v>2000</v>
      </c>
      <c r="R2764">
        <v>0</v>
      </c>
      <c r="S2764">
        <v>2522</v>
      </c>
      <c r="T2764">
        <v>35000</v>
      </c>
      <c r="U2764">
        <v>36000</v>
      </c>
      <c r="V2764">
        <v>0</v>
      </c>
      <c r="W2764">
        <v>15000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117878</v>
      </c>
      <c r="AD2764">
        <v>60731</v>
      </c>
      <c r="AE2764">
        <v>0</v>
      </c>
      <c r="AF2764">
        <v>178609</v>
      </c>
      <c r="AG2764">
        <v>0</v>
      </c>
      <c r="AH2764">
        <v>0</v>
      </c>
      <c r="AI2764">
        <v>51294</v>
      </c>
      <c r="AJ2764">
        <v>0</v>
      </c>
      <c r="AK2764">
        <v>51294</v>
      </c>
      <c r="AL2764">
        <v>51294</v>
      </c>
      <c r="AM2764">
        <v>0</v>
      </c>
      <c r="AN2764">
        <v>704613</v>
      </c>
      <c r="AO2764">
        <v>1160867</v>
      </c>
      <c r="AP2764">
        <v>178609</v>
      </c>
      <c r="AQ2764">
        <v>0</v>
      </c>
      <c r="AR2764">
        <v>20000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0</v>
      </c>
      <c r="BI2764">
        <v>0</v>
      </c>
      <c r="BJ2764">
        <v>0</v>
      </c>
      <c r="BK2764">
        <v>1359476</v>
      </c>
      <c r="BL2764">
        <v>0</v>
      </c>
      <c r="BM2764">
        <v>0</v>
      </c>
      <c r="BN2764">
        <v>0</v>
      </c>
      <c r="BO2764">
        <v>0</v>
      </c>
      <c r="BP2764">
        <v>0</v>
      </c>
      <c r="BQ2764">
        <v>0</v>
      </c>
      <c r="BR2764">
        <v>422730</v>
      </c>
      <c r="BS2764">
        <v>0</v>
      </c>
      <c r="BT2764">
        <v>0</v>
      </c>
      <c r="BU2764">
        <v>0</v>
      </c>
      <c r="BV2764">
        <v>0</v>
      </c>
      <c r="BW2764">
        <v>0</v>
      </c>
      <c r="BX2764">
        <v>0</v>
      </c>
      <c r="BY2764">
        <v>0</v>
      </c>
      <c r="BZ2764">
        <v>0</v>
      </c>
      <c r="CA2764">
        <v>0</v>
      </c>
      <c r="CB2764">
        <v>0</v>
      </c>
      <c r="CC2764">
        <v>0</v>
      </c>
      <c r="CD2764">
        <v>0</v>
      </c>
      <c r="CE2764">
        <v>0</v>
      </c>
      <c r="CF2764">
        <v>0</v>
      </c>
      <c r="CG2764">
        <v>0</v>
      </c>
      <c r="CH2764">
        <v>0</v>
      </c>
      <c r="CI2764">
        <v>0</v>
      </c>
      <c r="CJ2764">
        <v>0</v>
      </c>
      <c r="CK2764">
        <v>0</v>
      </c>
      <c r="CL2764">
        <v>0</v>
      </c>
      <c r="CM2764">
        <v>0</v>
      </c>
      <c r="CN2764">
        <v>0</v>
      </c>
      <c r="CO2764">
        <v>0</v>
      </c>
      <c r="CP2764">
        <v>0</v>
      </c>
      <c r="CQ2764">
        <v>550754</v>
      </c>
      <c r="CR2764">
        <v>0</v>
      </c>
      <c r="CS2764">
        <v>0</v>
      </c>
      <c r="CT2764">
        <v>0</v>
      </c>
      <c r="CU2764">
        <v>0</v>
      </c>
      <c r="CV2764">
        <v>0</v>
      </c>
      <c r="CW2764">
        <v>0</v>
      </c>
      <c r="CX2764">
        <v>0</v>
      </c>
      <c r="CY2764">
        <v>0</v>
      </c>
      <c r="CZ2764">
        <v>0</v>
      </c>
      <c r="DA2764">
        <v>0</v>
      </c>
      <c r="DB2764">
        <v>0</v>
      </c>
      <c r="DC2764">
        <v>0</v>
      </c>
      <c r="DD2764">
        <v>0</v>
      </c>
      <c r="DE2764">
        <v>0</v>
      </c>
      <c r="DF2764">
        <v>0</v>
      </c>
      <c r="DG2764">
        <v>0</v>
      </c>
      <c r="DH2764">
        <v>0</v>
      </c>
      <c r="DI2764">
        <v>0</v>
      </c>
      <c r="DJ2764">
        <v>0</v>
      </c>
      <c r="DK2764">
        <v>0</v>
      </c>
      <c r="DL2764">
        <v>0</v>
      </c>
      <c r="DM2764">
        <v>0</v>
      </c>
      <c r="DN2764">
        <v>0</v>
      </c>
      <c r="DO2764">
        <v>602049</v>
      </c>
      <c r="DP2764">
        <v>317700</v>
      </c>
      <c r="DQ2764">
        <v>422730</v>
      </c>
      <c r="DR2764">
        <v>0</v>
      </c>
      <c r="DS2764">
        <v>0</v>
      </c>
    </row>
    <row r="2765" spans="1:123" x14ac:dyDescent="0.3">
      <c r="A2765" t="str">
        <f t="shared" si="43"/>
        <v>20491942</v>
      </c>
      <c r="B2765">
        <v>79</v>
      </c>
      <c r="C2765">
        <v>2049</v>
      </c>
      <c r="D2765">
        <v>194212</v>
      </c>
      <c r="E2765">
        <v>44</v>
      </c>
      <c r="F2765">
        <v>1834017</v>
      </c>
      <c r="G2765">
        <v>163025</v>
      </c>
      <c r="H2765">
        <v>550000</v>
      </c>
      <c r="I2765">
        <v>0</v>
      </c>
      <c r="J2765">
        <v>0</v>
      </c>
      <c r="K2765">
        <v>85000</v>
      </c>
      <c r="L2765">
        <v>200000</v>
      </c>
      <c r="M2765">
        <v>56200</v>
      </c>
      <c r="N2765">
        <v>11500</v>
      </c>
      <c r="O2765">
        <v>25500</v>
      </c>
      <c r="P2765">
        <v>4500</v>
      </c>
      <c r="Q2765">
        <v>2000</v>
      </c>
      <c r="R2765">
        <v>0</v>
      </c>
      <c r="S2765">
        <v>2308</v>
      </c>
      <c r="T2765">
        <v>35000</v>
      </c>
      <c r="U2765">
        <v>36000</v>
      </c>
      <c r="V2765">
        <v>0</v>
      </c>
      <c r="W2765">
        <v>15000</v>
      </c>
      <c r="X2765">
        <v>0</v>
      </c>
      <c r="Y2765">
        <v>0</v>
      </c>
      <c r="Z2765">
        <v>0</v>
      </c>
      <c r="AA2765">
        <v>0</v>
      </c>
      <c r="AB2765">
        <v>51294</v>
      </c>
      <c r="AC2765">
        <v>85004</v>
      </c>
      <c r="AD2765">
        <v>43794</v>
      </c>
      <c r="AE2765">
        <v>51294</v>
      </c>
      <c r="AF2765">
        <v>77503</v>
      </c>
      <c r="AG2765">
        <v>43794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805505</v>
      </c>
      <c r="AO2765">
        <v>837120</v>
      </c>
      <c r="AP2765">
        <v>128798</v>
      </c>
      <c r="AQ2765">
        <v>0</v>
      </c>
      <c r="AR2765">
        <v>19933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0</v>
      </c>
      <c r="BI2765">
        <v>0</v>
      </c>
      <c r="BJ2765">
        <v>0</v>
      </c>
      <c r="BK2765">
        <v>985850</v>
      </c>
      <c r="BL2765">
        <v>0</v>
      </c>
      <c r="BM2765">
        <v>176918</v>
      </c>
      <c r="BN2765">
        <v>0</v>
      </c>
      <c r="BO2765">
        <v>0</v>
      </c>
      <c r="BP2765">
        <v>0</v>
      </c>
      <c r="BQ2765">
        <v>0</v>
      </c>
      <c r="BR2765">
        <v>0</v>
      </c>
      <c r="BS2765">
        <v>0</v>
      </c>
      <c r="BT2765">
        <v>0</v>
      </c>
      <c r="BU2765">
        <v>0</v>
      </c>
      <c r="BV2765">
        <v>0</v>
      </c>
      <c r="BW2765">
        <v>0</v>
      </c>
      <c r="BX2765">
        <v>0</v>
      </c>
      <c r="BY2765">
        <v>0</v>
      </c>
      <c r="BZ2765">
        <v>0</v>
      </c>
      <c r="CA2765">
        <v>0</v>
      </c>
      <c r="CB2765">
        <v>0</v>
      </c>
      <c r="CC2765">
        <v>0</v>
      </c>
      <c r="CD2765">
        <v>0</v>
      </c>
      <c r="CE2765">
        <v>0</v>
      </c>
      <c r="CF2765">
        <v>0</v>
      </c>
      <c r="CG2765">
        <v>0</v>
      </c>
      <c r="CH2765">
        <v>0</v>
      </c>
      <c r="CI2765">
        <v>0</v>
      </c>
      <c r="CJ2765">
        <v>0</v>
      </c>
      <c r="CK2765">
        <v>0</v>
      </c>
      <c r="CL2765">
        <v>0</v>
      </c>
      <c r="CM2765">
        <v>0</v>
      </c>
      <c r="CN2765">
        <v>0</v>
      </c>
      <c r="CO2765">
        <v>0</v>
      </c>
      <c r="CP2765">
        <v>0</v>
      </c>
      <c r="CQ2765">
        <v>353836</v>
      </c>
      <c r="CR2765">
        <v>0</v>
      </c>
      <c r="CS2765">
        <v>0</v>
      </c>
      <c r="CT2765">
        <v>0</v>
      </c>
      <c r="CU2765">
        <v>0</v>
      </c>
      <c r="CV2765">
        <v>0</v>
      </c>
      <c r="CW2765">
        <v>0</v>
      </c>
      <c r="CX2765">
        <v>0</v>
      </c>
      <c r="CY2765">
        <v>0</v>
      </c>
      <c r="CZ2765">
        <v>0</v>
      </c>
      <c r="DA2765">
        <v>0</v>
      </c>
      <c r="DB2765">
        <v>0</v>
      </c>
      <c r="DC2765">
        <v>0</v>
      </c>
      <c r="DD2765">
        <v>0</v>
      </c>
      <c r="DE2765">
        <v>0</v>
      </c>
      <c r="DF2765">
        <v>0</v>
      </c>
      <c r="DG2765">
        <v>0</v>
      </c>
      <c r="DH2765">
        <v>0</v>
      </c>
      <c r="DI2765">
        <v>0</v>
      </c>
      <c r="DJ2765">
        <v>0</v>
      </c>
      <c r="DK2765">
        <v>0</v>
      </c>
      <c r="DL2765">
        <v>0</v>
      </c>
      <c r="DM2765">
        <v>0</v>
      </c>
      <c r="DN2765">
        <v>0</v>
      </c>
      <c r="DO2765">
        <v>353836</v>
      </c>
      <c r="DP2765">
        <v>317700</v>
      </c>
      <c r="DQ2765">
        <v>-241687</v>
      </c>
      <c r="DR2765">
        <v>64769</v>
      </c>
      <c r="DS2765">
        <v>0</v>
      </c>
    </row>
    <row r="2766" spans="1:123" x14ac:dyDescent="0.3">
      <c r="A2766" t="str">
        <f t="shared" si="43"/>
        <v>20501943</v>
      </c>
      <c r="B2766">
        <v>79</v>
      </c>
      <c r="C2766">
        <v>2050</v>
      </c>
      <c r="D2766">
        <v>194312</v>
      </c>
      <c r="E2766">
        <v>59</v>
      </c>
      <c r="F2766">
        <v>1805931</v>
      </c>
      <c r="G2766">
        <v>163021</v>
      </c>
      <c r="H2766">
        <v>550000</v>
      </c>
      <c r="I2766">
        <v>0</v>
      </c>
      <c r="J2766">
        <v>0</v>
      </c>
      <c r="K2766">
        <v>85000</v>
      </c>
      <c r="L2766">
        <v>200000</v>
      </c>
      <c r="M2766">
        <v>56200</v>
      </c>
      <c r="N2766">
        <v>11500</v>
      </c>
      <c r="O2766">
        <v>25500</v>
      </c>
      <c r="P2766">
        <v>4500</v>
      </c>
      <c r="Q2766">
        <v>2000</v>
      </c>
      <c r="R2766">
        <v>0</v>
      </c>
      <c r="S2766">
        <v>2093</v>
      </c>
      <c r="T2766">
        <v>35000</v>
      </c>
      <c r="U2766">
        <v>36000</v>
      </c>
      <c r="V2766">
        <v>0</v>
      </c>
      <c r="W2766">
        <v>20000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114215</v>
      </c>
      <c r="AD2766">
        <v>58843</v>
      </c>
      <c r="AE2766">
        <v>0</v>
      </c>
      <c r="AF2766">
        <v>173059</v>
      </c>
      <c r="AG2766">
        <v>0</v>
      </c>
      <c r="AH2766">
        <v>0</v>
      </c>
      <c r="AI2766">
        <v>43794</v>
      </c>
      <c r="AJ2766">
        <v>0</v>
      </c>
      <c r="AK2766">
        <v>43794</v>
      </c>
      <c r="AL2766">
        <v>43794</v>
      </c>
      <c r="AM2766">
        <v>0</v>
      </c>
      <c r="AN2766">
        <v>704734</v>
      </c>
      <c r="AO2766">
        <v>1124793</v>
      </c>
      <c r="AP2766">
        <v>173059</v>
      </c>
      <c r="AQ2766">
        <v>0</v>
      </c>
      <c r="AR2766">
        <v>20000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0</v>
      </c>
      <c r="BI2766">
        <v>0</v>
      </c>
      <c r="BJ2766">
        <v>0</v>
      </c>
      <c r="BK2766">
        <v>1317852</v>
      </c>
      <c r="BL2766">
        <v>0</v>
      </c>
      <c r="BM2766">
        <v>0</v>
      </c>
      <c r="BN2766">
        <v>0</v>
      </c>
      <c r="BO2766">
        <v>0</v>
      </c>
      <c r="BP2766">
        <v>0</v>
      </c>
      <c r="BQ2766">
        <v>0</v>
      </c>
      <c r="BR2766">
        <v>17634</v>
      </c>
      <c r="BS2766">
        <v>0</v>
      </c>
      <c r="BT2766">
        <v>0</v>
      </c>
      <c r="BU2766">
        <v>0</v>
      </c>
      <c r="BV2766">
        <v>0</v>
      </c>
      <c r="BW2766">
        <v>0</v>
      </c>
      <c r="BX2766">
        <v>0</v>
      </c>
      <c r="BY2766">
        <v>0</v>
      </c>
      <c r="BZ2766">
        <v>0</v>
      </c>
      <c r="CA2766">
        <v>0</v>
      </c>
      <c r="CB2766">
        <v>0</v>
      </c>
      <c r="CC2766">
        <v>0</v>
      </c>
      <c r="CD2766">
        <v>0</v>
      </c>
      <c r="CE2766">
        <v>0</v>
      </c>
      <c r="CF2766">
        <v>0</v>
      </c>
      <c r="CG2766">
        <v>0</v>
      </c>
      <c r="CH2766">
        <v>0</v>
      </c>
      <c r="CI2766">
        <v>0</v>
      </c>
      <c r="CJ2766">
        <v>0</v>
      </c>
      <c r="CK2766">
        <v>0</v>
      </c>
      <c r="CL2766">
        <v>0</v>
      </c>
      <c r="CM2766">
        <v>0</v>
      </c>
      <c r="CN2766">
        <v>0</v>
      </c>
      <c r="CO2766">
        <v>0</v>
      </c>
      <c r="CP2766">
        <v>0</v>
      </c>
      <c r="CQ2766">
        <v>351470</v>
      </c>
      <c r="CR2766">
        <v>0</v>
      </c>
      <c r="CS2766">
        <v>0</v>
      </c>
      <c r="CT2766">
        <v>0</v>
      </c>
      <c r="CU2766">
        <v>0</v>
      </c>
      <c r="CV2766">
        <v>0</v>
      </c>
      <c r="CW2766">
        <v>0</v>
      </c>
      <c r="CX2766">
        <v>0</v>
      </c>
      <c r="CY2766">
        <v>0</v>
      </c>
      <c r="CZ2766">
        <v>0</v>
      </c>
      <c r="DA2766">
        <v>0</v>
      </c>
      <c r="DB2766">
        <v>0</v>
      </c>
      <c r="DC2766">
        <v>0</v>
      </c>
      <c r="DD2766">
        <v>0</v>
      </c>
      <c r="DE2766">
        <v>0</v>
      </c>
      <c r="DF2766">
        <v>0</v>
      </c>
      <c r="DG2766">
        <v>0</v>
      </c>
      <c r="DH2766">
        <v>0</v>
      </c>
      <c r="DI2766">
        <v>0</v>
      </c>
      <c r="DJ2766">
        <v>0</v>
      </c>
      <c r="DK2766">
        <v>0</v>
      </c>
      <c r="DL2766">
        <v>0</v>
      </c>
      <c r="DM2766">
        <v>0</v>
      </c>
      <c r="DN2766">
        <v>0</v>
      </c>
      <c r="DO2766">
        <v>395264</v>
      </c>
      <c r="DP2766">
        <v>317700</v>
      </c>
      <c r="DQ2766">
        <v>17634</v>
      </c>
      <c r="DR2766">
        <v>0</v>
      </c>
      <c r="DS2766">
        <v>0</v>
      </c>
    </row>
    <row r="2767" spans="1:123" x14ac:dyDescent="0.3">
      <c r="A2767" t="str">
        <f t="shared" si="43"/>
        <v>20162001</v>
      </c>
      <c r="B2767">
        <v>80</v>
      </c>
      <c r="C2767">
        <v>2016</v>
      </c>
      <c r="D2767">
        <v>200112</v>
      </c>
      <c r="E2767">
        <v>36</v>
      </c>
      <c r="F2767">
        <v>1466802</v>
      </c>
      <c r="G2767">
        <v>211232</v>
      </c>
      <c r="H2767">
        <v>550000</v>
      </c>
      <c r="I2767">
        <v>0</v>
      </c>
      <c r="J2767">
        <v>126000</v>
      </c>
      <c r="K2767">
        <v>85000</v>
      </c>
      <c r="L2767">
        <v>100000</v>
      </c>
      <c r="M2767">
        <v>56200</v>
      </c>
      <c r="N2767">
        <v>11500</v>
      </c>
      <c r="O2767">
        <v>25500</v>
      </c>
      <c r="P2767">
        <v>4500</v>
      </c>
      <c r="Q2767">
        <v>2000</v>
      </c>
      <c r="R2767">
        <v>0</v>
      </c>
      <c r="S2767">
        <v>8370</v>
      </c>
      <c r="T2767">
        <v>35000</v>
      </c>
      <c r="U2767">
        <v>36000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210000</v>
      </c>
      <c r="AC2767">
        <v>69647</v>
      </c>
      <c r="AD2767">
        <v>0</v>
      </c>
      <c r="AE2767">
        <v>105529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104471</v>
      </c>
      <c r="AL2767">
        <v>0</v>
      </c>
      <c r="AM2767">
        <v>0</v>
      </c>
      <c r="AN2767">
        <v>930070</v>
      </c>
      <c r="AO2767">
        <v>685883</v>
      </c>
      <c r="AP2767">
        <v>105529</v>
      </c>
      <c r="AQ2767">
        <v>0</v>
      </c>
      <c r="AR2767">
        <v>11815</v>
      </c>
      <c r="AS2767">
        <v>3000</v>
      </c>
      <c r="AT2767">
        <v>8000</v>
      </c>
      <c r="AU2767">
        <v>200000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0</v>
      </c>
      <c r="BI2767">
        <v>0</v>
      </c>
      <c r="BJ2767">
        <v>0</v>
      </c>
      <c r="BK2767">
        <v>1014227</v>
      </c>
      <c r="BL2767">
        <v>0</v>
      </c>
      <c r="BM2767">
        <v>0</v>
      </c>
      <c r="BN2767">
        <v>0</v>
      </c>
      <c r="BO2767">
        <v>0</v>
      </c>
      <c r="BP2767">
        <v>0</v>
      </c>
      <c r="BQ2767">
        <v>0</v>
      </c>
      <c r="BR2767">
        <v>230263</v>
      </c>
      <c r="BS2767">
        <v>0</v>
      </c>
      <c r="BT2767">
        <v>0</v>
      </c>
      <c r="BU2767">
        <v>0</v>
      </c>
      <c r="BV2767">
        <v>0</v>
      </c>
      <c r="BW2767">
        <v>0</v>
      </c>
      <c r="BX2767">
        <v>0</v>
      </c>
      <c r="BY2767">
        <v>0</v>
      </c>
      <c r="BZ2767">
        <v>0</v>
      </c>
      <c r="CA2767">
        <v>0</v>
      </c>
      <c r="CB2767">
        <v>0</v>
      </c>
      <c r="CC2767">
        <v>0</v>
      </c>
      <c r="CD2767">
        <v>0</v>
      </c>
      <c r="CE2767">
        <v>0</v>
      </c>
      <c r="CF2767">
        <v>0</v>
      </c>
      <c r="CG2767">
        <v>0</v>
      </c>
      <c r="CH2767">
        <v>0</v>
      </c>
      <c r="CI2767">
        <v>0</v>
      </c>
      <c r="CJ2767">
        <v>0</v>
      </c>
      <c r="CK2767">
        <v>0</v>
      </c>
      <c r="CL2767">
        <v>0</v>
      </c>
      <c r="CM2767">
        <v>0</v>
      </c>
      <c r="CN2767">
        <v>0</v>
      </c>
      <c r="CO2767">
        <v>0</v>
      </c>
      <c r="CP2767">
        <v>0</v>
      </c>
      <c r="CQ2767">
        <v>326263</v>
      </c>
      <c r="CR2767">
        <v>61000</v>
      </c>
      <c r="CS2767">
        <v>0</v>
      </c>
      <c r="CT2767">
        <v>18000</v>
      </c>
      <c r="CU2767">
        <v>0</v>
      </c>
      <c r="CV2767">
        <v>0</v>
      </c>
      <c r="CW2767">
        <v>0</v>
      </c>
      <c r="CX2767">
        <v>0</v>
      </c>
      <c r="CY2767">
        <v>0</v>
      </c>
      <c r="CZ2767">
        <v>0</v>
      </c>
      <c r="DA2767">
        <v>0</v>
      </c>
      <c r="DB2767">
        <v>0</v>
      </c>
      <c r="DC2767">
        <v>0</v>
      </c>
      <c r="DD2767">
        <v>0</v>
      </c>
      <c r="DE2767">
        <v>5000</v>
      </c>
      <c r="DF2767">
        <v>0</v>
      </c>
      <c r="DG2767">
        <v>79000</v>
      </c>
      <c r="DH2767">
        <v>0</v>
      </c>
      <c r="DI2767">
        <v>0</v>
      </c>
      <c r="DJ2767">
        <v>126000</v>
      </c>
      <c r="DK2767">
        <v>124000</v>
      </c>
      <c r="DL2767">
        <v>30000</v>
      </c>
      <c r="DM2767">
        <v>137000</v>
      </c>
      <c r="DN2767">
        <v>0</v>
      </c>
      <c r="DO2767">
        <v>1010734</v>
      </c>
      <c r="DP2767">
        <v>317700</v>
      </c>
      <c r="DQ2767">
        <v>30263</v>
      </c>
      <c r="DR2767">
        <v>0</v>
      </c>
      <c r="DS2767">
        <v>0</v>
      </c>
    </row>
    <row r="2768" spans="1:123" x14ac:dyDescent="0.3">
      <c r="A2768" t="str">
        <f t="shared" si="43"/>
        <v>20172002</v>
      </c>
      <c r="B2768">
        <v>80</v>
      </c>
      <c r="C2768">
        <v>2017</v>
      </c>
      <c r="D2768">
        <v>200212</v>
      </c>
      <c r="E2768">
        <v>53</v>
      </c>
      <c r="F2768">
        <v>1630423</v>
      </c>
      <c r="G2768">
        <v>215203</v>
      </c>
      <c r="H2768">
        <v>550000</v>
      </c>
      <c r="I2768">
        <v>0</v>
      </c>
      <c r="J2768">
        <v>126000</v>
      </c>
      <c r="K2768">
        <v>85000</v>
      </c>
      <c r="L2768">
        <v>100000</v>
      </c>
      <c r="M2768">
        <v>56200</v>
      </c>
      <c r="N2768">
        <v>11500</v>
      </c>
      <c r="O2768">
        <v>25500</v>
      </c>
      <c r="P2768">
        <v>4500</v>
      </c>
      <c r="Q2768">
        <v>2000</v>
      </c>
      <c r="R2768">
        <v>0</v>
      </c>
      <c r="S2768">
        <v>8311</v>
      </c>
      <c r="T2768">
        <v>35000</v>
      </c>
      <c r="U2768">
        <v>36000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104471</v>
      </c>
      <c r="AC2768">
        <v>103444</v>
      </c>
      <c r="AD2768">
        <v>0</v>
      </c>
      <c r="AE2768">
        <v>104471</v>
      </c>
      <c r="AF2768">
        <v>52266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877744</v>
      </c>
      <c r="AO2768">
        <v>1018715</v>
      </c>
      <c r="AP2768">
        <v>156738</v>
      </c>
      <c r="AQ2768">
        <v>0</v>
      </c>
      <c r="AR2768">
        <v>20000</v>
      </c>
      <c r="AS2768">
        <v>3000</v>
      </c>
      <c r="AT2768">
        <v>8000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0</v>
      </c>
      <c r="BI2768">
        <v>0</v>
      </c>
      <c r="BJ2768">
        <v>0</v>
      </c>
      <c r="BK2768">
        <v>1206453</v>
      </c>
      <c r="BL2768">
        <v>0</v>
      </c>
      <c r="BM2768">
        <v>0</v>
      </c>
      <c r="BN2768">
        <v>0</v>
      </c>
      <c r="BO2768">
        <v>0</v>
      </c>
      <c r="BP2768">
        <v>0</v>
      </c>
      <c r="BQ2768">
        <v>0</v>
      </c>
      <c r="BR2768">
        <v>202572</v>
      </c>
      <c r="BS2768">
        <v>0</v>
      </c>
      <c r="BT2768">
        <v>0</v>
      </c>
      <c r="BU2768">
        <v>0</v>
      </c>
      <c r="BV2768">
        <v>0</v>
      </c>
      <c r="BW2768">
        <v>0</v>
      </c>
      <c r="BX2768">
        <v>0</v>
      </c>
      <c r="BY2768">
        <v>0</v>
      </c>
      <c r="BZ2768">
        <v>0</v>
      </c>
      <c r="CA2768">
        <v>0</v>
      </c>
      <c r="CB2768">
        <v>0</v>
      </c>
      <c r="CC2768">
        <v>0</v>
      </c>
      <c r="CD2768">
        <v>0</v>
      </c>
      <c r="CE2768">
        <v>0</v>
      </c>
      <c r="CF2768">
        <v>0</v>
      </c>
      <c r="CG2768">
        <v>0</v>
      </c>
      <c r="CH2768">
        <v>0</v>
      </c>
      <c r="CI2768">
        <v>0</v>
      </c>
      <c r="CJ2768">
        <v>0</v>
      </c>
      <c r="CK2768">
        <v>0</v>
      </c>
      <c r="CL2768">
        <v>0</v>
      </c>
      <c r="CM2768">
        <v>0</v>
      </c>
      <c r="CN2768">
        <v>0</v>
      </c>
      <c r="CO2768">
        <v>0</v>
      </c>
      <c r="CP2768">
        <v>0</v>
      </c>
      <c r="CQ2768">
        <v>508834</v>
      </c>
      <c r="CR2768">
        <v>61000</v>
      </c>
      <c r="CS2768">
        <v>0</v>
      </c>
      <c r="CT2768">
        <v>18000</v>
      </c>
      <c r="CU2768">
        <v>0</v>
      </c>
      <c r="CV2768">
        <v>0</v>
      </c>
      <c r="CW2768">
        <v>0</v>
      </c>
      <c r="CX2768">
        <v>0</v>
      </c>
      <c r="CY2768">
        <v>0</v>
      </c>
      <c r="CZ2768">
        <v>0</v>
      </c>
      <c r="DA2768">
        <v>0</v>
      </c>
      <c r="DB2768">
        <v>0</v>
      </c>
      <c r="DC2768">
        <v>0</v>
      </c>
      <c r="DD2768">
        <v>0</v>
      </c>
      <c r="DE2768">
        <v>10000</v>
      </c>
      <c r="DF2768">
        <v>0</v>
      </c>
      <c r="DG2768">
        <v>100000</v>
      </c>
      <c r="DH2768">
        <v>0</v>
      </c>
      <c r="DI2768">
        <v>0</v>
      </c>
      <c r="DJ2768">
        <v>126000</v>
      </c>
      <c r="DK2768">
        <v>124000</v>
      </c>
      <c r="DL2768">
        <v>30000</v>
      </c>
      <c r="DM2768">
        <v>137000</v>
      </c>
      <c r="DN2768">
        <v>0</v>
      </c>
      <c r="DO2768">
        <v>1114834</v>
      </c>
      <c r="DP2768">
        <v>317700</v>
      </c>
      <c r="DQ2768">
        <v>202572</v>
      </c>
      <c r="DR2768">
        <v>0</v>
      </c>
      <c r="DS2768">
        <v>0</v>
      </c>
    </row>
    <row r="2769" spans="1:123" x14ac:dyDescent="0.3">
      <c r="A2769" t="str">
        <f t="shared" si="43"/>
        <v>20182003</v>
      </c>
      <c r="B2769">
        <v>80</v>
      </c>
      <c r="C2769">
        <v>2018</v>
      </c>
      <c r="D2769">
        <v>200312</v>
      </c>
      <c r="E2769">
        <v>62</v>
      </c>
      <c r="F2769">
        <v>1717153</v>
      </c>
      <c r="G2769">
        <v>186174</v>
      </c>
      <c r="H2769">
        <v>550000</v>
      </c>
      <c r="I2769">
        <v>0</v>
      </c>
      <c r="J2769">
        <v>120000</v>
      </c>
      <c r="K2769">
        <v>85000</v>
      </c>
      <c r="L2769">
        <v>130000</v>
      </c>
      <c r="M2769">
        <v>56200</v>
      </c>
      <c r="N2769">
        <v>11500</v>
      </c>
      <c r="O2769">
        <v>25500</v>
      </c>
      <c r="P2769">
        <v>4500</v>
      </c>
      <c r="Q2769">
        <v>2000</v>
      </c>
      <c r="R2769">
        <v>0</v>
      </c>
      <c r="S2769">
        <v>8252</v>
      </c>
      <c r="T2769">
        <v>35000</v>
      </c>
      <c r="U2769">
        <v>36000</v>
      </c>
      <c r="V2769">
        <v>0</v>
      </c>
      <c r="W2769">
        <v>0</v>
      </c>
      <c r="X2769">
        <v>0</v>
      </c>
      <c r="Y2769">
        <v>0</v>
      </c>
      <c r="Z2769">
        <v>31654</v>
      </c>
      <c r="AA2769">
        <v>0</v>
      </c>
      <c r="AB2769">
        <v>0</v>
      </c>
      <c r="AC2769">
        <v>120850</v>
      </c>
      <c r="AD2769">
        <v>62262</v>
      </c>
      <c r="AE2769">
        <v>0</v>
      </c>
      <c r="AF2769">
        <v>183112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739186</v>
      </c>
      <c r="AO2769">
        <v>1190137</v>
      </c>
      <c r="AP2769">
        <v>183112</v>
      </c>
      <c r="AQ2769">
        <v>0</v>
      </c>
      <c r="AR2769">
        <v>20000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0</v>
      </c>
      <c r="BI2769">
        <v>0</v>
      </c>
      <c r="BJ2769">
        <v>0</v>
      </c>
      <c r="BK2769">
        <v>1393250</v>
      </c>
      <c r="BL2769">
        <v>0</v>
      </c>
      <c r="BM2769">
        <v>0</v>
      </c>
      <c r="BN2769">
        <v>0</v>
      </c>
      <c r="BO2769">
        <v>0</v>
      </c>
      <c r="BP2769">
        <v>0</v>
      </c>
      <c r="BQ2769">
        <v>0</v>
      </c>
      <c r="BR2769">
        <v>121166</v>
      </c>
      <c r="BS2769">
        <v>0</v>
      </c>
      <c r="BT2769">
        <v>0</v>
      </c>
      <c r="BU2769">
        <v>39000</v>
      </c>
      <c r="BV2769">
        <v>10000</v>
      </c>
      <c r="BW2769">
        <v>0</v>
      </c>
      <c r="BX2769">
        <v>0</v>
      </c>
      <c r="BY2769">
        <v>0</v>
      </c>
      <c r="BZ2769">
        <v>0</v>
      </c>
      <c r="CA2769">
        <v>0</v>
      </c>
      <c r="CB2769">
        <v>0</v>
      </c>
      <c r="CC2769">
        <v>0</v>
      </c>
      <c r="CD2769">
        <v>0</v>
      </c>
      <c r="CE2769">
        <v>0</v>
      </c>
      <c r="CF2769">
        <v>0</v>
      </c>
      <c r="CG2769">
        <v>8228</v>
      </c>
      <c r="CH2769">
        <v>189</v>
      </c>
      <c r="CI2769">
        <v>987</v>
      </c>
      <c r="CJ2769">
        <v>741</v>
      </c>
      <c r="CK2769">
        <v>296</v>
      </c>
      <c r="CL2769">
        <v>247</v>
      </c>
      <c r="CM2769">
        <v>1070</v>
      </c>
      <c r="CN2769">
        <v>10937</v>
      </c>
      <c r="CO2769">
        <v>247</v>
      </c>
      <c r="CP2769">
        <v>0</v>
      </c>
      <c r="CQ2769">
        <v>610000</v>
      </c>
      <c r="CR2769">
        <v>100000</v>
      </c>
      <c r="CS2769">
        <v>10000</v>
      </c>
      <c r="CT2769">
        <v>18000</v>
      </c>
      <c r="CU2769">
        <v>0</v>
      </c>
      <c r="CV2769">
        <v>8228</v>
      </c>
      <c r="CW2769">
        <v>189</v>
      </c>
      <c r="CX2769">
        <v>987</v>
      </c>
      <c r="CY2769">
        <v>741</v>
      </c>
      <c r="CZ2769">
        <v>296</v>
      </c>
      <c r="DA2769">
        <v>247</v>
      </c>
      <c r="DB2769">
        <v>1070</v>
      </c>
      <c r="DC2769">
        <v>10937</v>
      </c>
      <c r="DD2769">
        <v>247</v>
      </c>
      <c r="DE2769">
        <v>15000</v>
      </c>
      <c r="DF2769">
        <v>31654</v>
      </c>
      <c r="DG2769">
        <v>100000</v>
      </c>
      <c r="DH2769">
        <v>0</v>
      </c>
      <c r="DI2769">
        <v>0</v>
      </c>
      <c r="DJ2769">
        <v>126000</v>
      </c>
      <c r="DK2769">
        <v>124000</v>
      </c>
      <c r="DL2769">
        <v>30000</v>
      </c>
      <c r="DM2769">
        <v>137000</v>
      </c>
      <c r="DN2769">
        <v>0</v>
      </c>
      <c r="DO2769">
        <v>1324596</v>
      </c>
      <c r="DP2769">
        <v>317700</v>
      </c>
      <c r="DQ2769">
        <v>224762</v>
      </c>
      <c r="DR2769">
        <v>0</v>
      </c>
      <c r="DS2769">
        <v>0</v>
      </c>
    </row>
    <row r="2770" spans="1:123" x14ac:dyDescent="0.3">
      <c r="A2770" t="str">
        <f t="shared" si="43"/>
        <v>20192004</v>
      </c>
      <c r="B2770">
        <v>80</v>
      </c>
      <c r="C2770">
        <v>2019</v>
      </c>
      <c r="D2770">
        <v>200412</v>
      </c>
      <c r="E2770">
        <v>53</v>
      </c>
      <c r="F2770">
        <v>1716413</v>
      </c>
      <c r="G2770">
        <v>163145</v>
      </c>
      <c r="H2770">
        <v>550000</v>
      </c>
      <c r="I2770">
        <v>0</v>
      </c>
      <c r="J2770">
        <v>120000</v>
      </c>
      <c r="K2770">
        <v>85000</v>
      </c>
      <c r="L2770">
        <v>160000</v>
      </c>
      <c r="M2770">
        <v>56200</v>
      </c>
      <c r="N2770">
        <v>11500</v>
      </c>
      <c r="O2770">
        <v>25500</v>
      </c>
      <c r="P2770">
        <v>4500</v>
      </c>
      <c r="Q2770">
        <v>2000</v>
      </c>
      <c r="R2770">
        <v>0</v>
      </c>
      <c r="S2770">
        <v>8193</v>
      </c>
      <c r="T2770">
        <v>35000</v>
      </c>
      <c r="U2770">
        <v>36000</v>
      </c>
      <c r="V2770">
        <v>0</v>
      </c>
      <c r="W2770">
        <v>0</v>
      </c>
      <c r="X2770">
        <v>0</v>
      </c>
      <c r="Y2770">
        <v>0</v>
      </c>
      <c r="Z2770">
        <v>89538</v>
      </c>
      <c r="AA2770">
        <v>0</v>
      </c>
      <c r="AB2770">
        <v>0</v>
      </c>
      <c r="AC2770">
        <v>103717</v>
      </c>
      <c r="AD2770">
        <v>53435</v>
      </c>
      <c r="AE2770">
        <v>0</v>
      </c>
      <c r="AF2770">
        <v>157152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737204</v>
      </c>
      <c r="AO2770">
        <v>1021405</v>
      </c>
      <c r="AP2770">
        <v>157152</v>
      </c>
      <c r="AQ2770">
        <v>0</v>
      </c>
      <c r="AR2770">
        <v>20000</v>
      </c>
      <c r="AS2770">
        <v>3000</v>
      </c>
      <c r="AT2770">
        <v>8000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0</v>
      </c>
      <c r="BI2770">
        <v>0</v>
      </c>
      <c r="BJ2770">
        <v>0</v>
      </c>
      <c r="BK2770">
        <v>1209556</v>
      </c>
      <c r="BL2770">
        <v>0</v>
      </c>
      <c r="BM2770">
        <v>0</v>
      </c>
      <c r="BN2770">
        <v>0</v>
      </c>
      <c r="BO2770">
        <v>0</v>
      </c>
      <c r="BP2770">
        <v>0</v>
      </c>
      <c r="BQ2770">
        <v>0</v>
      </c>
      <c r="BR2770">
        <v>20000</v>
      </c>
      <c r="BS2770">
        <v>0</v>
      </c>
      <c r="BT2770">
        <v>0</v>
      </c>
      <c r="BU2770">
        <v>0</v>
      </c>
      <c r="BV2770">
        <v>0</v>
      </c>
      <c r="BW2770">
        <v>0</v>
      </c>
      <c r="BX2770">
        <v>0</v>
      </c>
      <c r="BY2770">
        <v>0</v>
      </c>
      <c r="BZ2770">
        <v>0</v>
      </c>
      <c r="CA2770">
        <v>0</v>
      </c>
      <c r="CB2770">
        <v>0</v>
      </c>
      <c r="CC2770">
        <v>0</v>
      </c>
      <c r="CD2770">
        <v>0</v>
      </c>
      <c r="CE2770">
        <v>0</v>
      </c>
      <c r="CF2770">
        <v>0</v>
      </c>
      <c r="CG2770">
        <v>5441</v>
      </c>
      <c r="CH2770">
        <v>124</v>
      </c>
      <c r="CI2770">
        <v>653</v>
      </c>
      <c r="CJ2770">
        <v>490</v>
      </c>
      <c r="CK2770">
        <v>196</v>
      </c>
      <c r="CL2770">
        <v>163</v>
      </c>
      <c r="CM2770">
        <v>707</v>
      </c>
      <c r="CN2770">
        <v>3264</v>
      </c>
      <c r="CO2770">
        <v>163</v>
      </c>
      <c r="CP2770">
        <v>0</v>
      </c>
      <c r="CQ2770">
        <v>610000</v>
      </c>
      <c r="CR2770">
        <v>100000</v>
      </c>
      <c r="CS2770">
        <v>10000</v>
      </c>
      <c r="CT2770">
        <v>18000</v>
      </c>
      <c r="CU2770">
        <v>0</v>
      </c>
      <c r="CV2770">
        <v>13669</v>
      </c>
      <c r="CW2770">
        <v>314</v>
      </c>
      <c r="CX2770">
        <v>1640</v>
      </c>
      <c r="CY2770">
        <v>1230</v>
      </c>
      <c r="CZ2770">
        <v>492</v>
      </c>
      <c r="DA2770">
        <v>410</v>
      </c>
      <c r="DB2770">
        <v>1777</v>
      </c>
      <c r="DC2770">
        <v>14202</v>
      </c>
      <c r="DD2770">
        <v>410</v>
      </c>
      <c r="DE2770">
        <v>20000</v>
      </c>
      <c r="DF2770">
        <v>118707</v>
      </c>
      <c r="DG2770">
        <v>100000</v>
      </c>
      <c r="DH2770">
        <v>0</v>
      </c>
      <c r="DI2770">
        <v>0</v>
      </c>
      <c r="DJ2770">
        <v>126000</v>
      </c>
      <c r="DK2770">
        <v>124000</v>
      </c>
      <c r="DL2770">
        <v>30000</v>
      </c>
      <c r="DM2770">
        <v>137000</v>
      </c>
      <c r="DN2770">
        <v>0</v>
      </c>
      <c r="DO2770">
        <v>1427851</v>
      </c>
      <c r="DP2770">
        <v>317700</v>
      </c>
      <c r="DQ2770">
        <v>120740</v>
      </c>
      <c r="DR2770">
        <v>0</v>
      </c>
      <c r="DS2770">
        <v>0</v>
      </c>
    </row>
    <row r="2771" spans="1:123" x14ac:dyDescent="0.3">
      <c r="A2771" t="str">
        <f t="shared" si="43"/>
        <v>20202005</v>
      </c>
      <c r="B2771">
        <v>80</v>
      </c>
      <c r="C2771">
        <v>2020</v>
      </c>
      <c r="D2771">
        <v>200512</v>
      </c>
      <c r="E2771">
        <v>55</v>
      </c>
      <c r="F2771">
        <v>1475339</v>
      </c>
      <c r="G2771">
        <v>163116</v>
      </c>
      <c r="H2771">
        <v>550000</v>
      </c>
      <c r="I2771">
        <v>0</v>
      </c>
      <c r="J2771">
        <v>120000</v>
      </c>
      <c r="K2771">
        <v>85000</v>
      </c>
      <c r="L2771">
        <v>192500</v>
      </c>
      <c r="M2771">
        <v>56200</v>
      </c>
      <c r="N2771">
        <v>11500</v>
      </c>
      <c r="O2771">
        <v>25500</v>
      </c>
      <c r="P2771">
        <v>4500</v>
      </c>
      <c r="Q2771">
        <v>2000</v>
      </c>
      <c r="R2771">
        <v>0</v>
      </c>
      <c r="S2771">
        <v>8134</v>
      </c>
      <c r="T2771">
        <v>35000</v>
      </c>
      <c r="U2771">
        <v>36000</v>
      </c>
      <c r="V2771">
        <v>0</v>
      </c>
      <c r="W2771">
        <v>0</v>
      </c>
      <c r="X2771">
        <v>0</v>
      </c>
      <c r="Y2771">
        <v>0</v>
      </c>
      <c r="Z2771">
        <v>274226</v>
      </c>
      <c r="AA2771">
        <v>0</v>
      </c>
      <c r="AB2771">
        <v>0</v>
      </c>
      <c r="AC2771">
        <v>106098</v>
      </c>
      <c r="AD2771">
        <v>54662</v>
      </c>
      <c r="AE2771">
        <v>0</v>
      </c>
      <c r="AF2771">
        <v>160760</v>
      </c>
      <c r="AG2771">
        <v>0</v>
      </c>
      <c r="AH2771">
        <v>0</v>
      </c>
      <c r="AI2771">
        <v>0</v>
      </c>
      <c r="AJ2771">
        <v>89240</v>
      </c>
      <c r="AK2771">
        <v>89240</v>
      </c>
      <c r="AL2771">
        <v>0</v>
      </c>
      <c r="AM2771">
        <v>0</v>
      </c>
      <c r="AN2771">
        <v>492108</v>
      </c>
      <c r="AO2771">
        <v>1044857</v>
      </c>
      <c r="AP2771">
        <v>160760</v>
      </c>
      <c r="AQ2771">
        <v>0</v>
      </c>
      <c r="AR2771">
        <v>20000</v>
      </c>
      <c r="AS2771">
        <v>3000</v>
      </c>
      <c r="AT2771">
        <v>8000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0</v>
      </c>
      <c r="BI2771">
        <v>0</v>
      </c>
      <c r="BJ2771">
        <v>0</v>
      </c>
      <c r="BK2771">
        <v>1236617</v>
      </c>
      <c r="BL2771">
        <v>0</v>
      </c>
      <c r="BM2771">
        <v>0</v>
      </c>
      <c r="BN2771">
        <v>0</v>
      </c>
      <c r="BO2771">
        <v>0</v>
      </c>
      <c r="BP2771">
        <v>0</v>
      </c>
      <c r="BQ2771">
        <v>0</v>
      </c>
      <c r="BR2771">
        <v>20000</v>
      </c>
      <c r="BS2771">
        <v>0</v>
      </c>
      <c r="BT2771">
        <v>0</v>
      </c>
      <c r="BU2771">
        <v>0</v>
      </c>
      <c r="BV2771">
        <v>0</v>
      </c>
      <c r="BW2771">
        <v>0</v>
      </c>
      <c r="BX2771">
        <v>0</v>
      </c>
      <c r="BY2771">
        <v>0</v>
      </c>
      <c r="BZ2771">
        <v>0</v>
      </c>
      <c r="CA2771">
        <v>0</v>
      </c>
      <c r="CB2771">
        <v>0</v>
      </c>
      <c r="CC2771">
        <v>0</v>
      </c>
      <c r="CD2771">
        <v>0</v>
      </c>
      <c r="CE2771">
        <v>0</v>
      </c>
      <c r="CF2771">
        <v>0</v>
      </c>
      <c r="CG2771">
        <v>16645</v>
      </c>
      <c r="CH2771">
        <v>381</v>
      </c>
      <c r="CI2771">
        <v>1997</v>
      </c>
      <c r="CJ2771">
        <v>1498</v>
      </c>
      <c r="CK2771">
        <v>599</v>
      </c>
      <c r="CL2771">
        <v>499</v>
      </c>
      <c r="CM2771">
        <v>2164</v>
      </c>
      <c r="CN2771">
        <v>9987</v>
      </c>
      <c r="CO2771">
        <v>499</v>
      </c>
      <c r="CP2771">
        <v>0</v>
      </c>
      <c r="CQ2771">
        <v>610000</v>
      </c>
      <c r="CR2771">
        <v>100000</v>
      </c>
      <c r="CS2771">
        <v>10000</v>
      </c>
      <c r="CT2771">
        <v>18000</v>
      </c>
      <c r="CU2771">
        <v>0</v>
      </c>
      <c r="CV2771">
        <v>30314</v>
      </c>
      <c r="CW2771">
        <v>695</v>
      </c>
      <c r="CX2771">
        <v>3638</v>
      </c>
      <c r="CY2771">
        <v>2728</v>
      </c>
      <c r="CZ2771">
        <v>1091</v>
      </c>
      <c r="DA2771">
        <v>909</v>
      </c>
      <c r="DB2771">
        <v>3941</v>
      </c>
      <c r="DC2771">
        <v>24189</v>
      </c>
      <c r="DD2771">
        <v>909</v>
      </c>
      <c r="DE2771">
        <v>25000</v>
      </c>
      <c r="DF2771">
        <v>385029</v>
      </c>
      <c r="DG2771">
        <v>100000</v>
      </c>
      <c r="DH2771">
        <v>0</v>
      </c>
      <c r="DI2771">
        <v>0</v>
      </c>
      <c r="DJ2771">
        <v>126000</v>
      </c>
      <c r="DK2771">
        <v>124000</v>
      </c>
      <c r="DL2771">
        <v>30000</v>
      </c>
      <c r="DM2771">
        <v>137000</v>
      </c>
      <c r="DN2771">
        <v>0</v>
      </c>
      <c r="DO2771">
        <v>1822684</v>
      </c>
      <c r="DP2771">
        <v>317700</v>
      </c>
      <c r="DQ2771">
        <v>417736</v>
      </c>
      <c r="DR2771">
        <v>0</v>
      </c>
      <c r="DS2771">
        <v>0</v>
      </c>
    </row>
    <row r="2772" spans="1:123" x14ac:dyDescent="0.3">
      <c r="A2772" t="str">
        <f t="shared" si="43"/>
        <v>20212006</v>
      </c>
      <c r="B2772">
        <v>80</v>
      </c>
      <c r="C2772">
        <v>2021</v>
      </c>
      <c r="D2772">
        <v>200612</v>
      </c>
      <c r="E2772">
        <v>69</v>
      </c>
      <c r="F2772">
        <v>1690521</v>
      </c>
      <c r="G2772">
        <v>163116</v>
      </c>
      <c r="H2772">
        <v>550000</v>
      </c>
      <c r="I2772">
        <v>0</v>
      </c>
      <c r="J2772">
        <v>120000</v>
      </c>
      <c r="K2772">
        <v>85000</v>
      </c>
      <c r="L2772">
        <v>205000</v>
      </c>
      <c r="M2772">
        <v>56200</v>
      </c>
      <c r="N2772">
        <v>11500</v>
      </c>
      <c r="O2772">
        <v>25500</v>
      </c>
      <c r="P2772">
        <v>4500</v>
      </c>
      <c r="Q2772">
        <v>2000</v>
      </c>
      <c r="R2772">
        <v>0</v>
      </c>
      <c r="S2772">
        <v>7945</v>
      </c>
      <c r="T2772">
        <v>35000</v>
      </c>
      <c r="U2772">
        <v>36000</v>
      </c>
      <c r="V2772">
        <v>0</v>
      </c>
      <c r="W2772">
        <v>0</v>
      </c>
      <c r="X2772">
        <v>0</v>
      </c>
      <c r="Y2772">
        <v>0</v>
      </c>
      <c r="Z2772">
        <v>339510</v>
      </c>
      <c r="AA2772">
        <v>0</v>
      </c>
      <c r="AB2772">
        <v>89240</v>
      </c>
      <c r="AC2772">
        <v>134200</v>
      </c>
      <c r="AD2772">
        <v>69140</v>
      </c>
      <c r="AE2772">
        <v>89240</v>
      </c>
      <c r="AF2772">
        <v>114099</v>
      </c>
      <c r="AG2772">
        <v>0</v>
      </c>
      <c r="AH2772">
        <v>0</v>
      </c>
      <c r="AI2772">
        <v>0</v>
      </c>
      <c r="AJ2772">
        <v>135900</v>
      </c>
      <c r="AK2772">
        <v>135900</v>
      </c>
      <c r="AL2772">
        <v>0</v>
      </c>
      <c r="AM2772">
        <v>0</v>
      </c>
      <c r="AN2772">
        <v>439135</v>
      </c>
      <c r="AO2772">
        <v>1321604</v>
      </c>
      <c r="AP2772">
        <v>203340</v>
      </c>
      <c r="AQ2772">
        <v>0</v>
      </c>
      <c r="AR2772">
        <v>20000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0</v>
      </c>
      <c r="BI2772">
        <v>0</v>
      </c>
      <c r="BJ2772">
        <v>0</v>
      </c>
      <c r="BK2772">
        <v>1544944</v>
      </c>
      <c r="BL2772">
        <v>0</v>
      </c>
      <c r="BM2772">
        <v>0</v>
      </c>
      <c r="BN2772">
        <v>0</v>
      </c>
      <c r="BO2772">
        <v>0</v>
      </c>
      <c r="BP2772">
        <v>0</v>
      </c>
      <c r="BQ2772">
        <v>0</v>
      </c>
      <c r="BR2772">
        <v>20000</v>
      </c>
      <c r="BS2772">
        <v>33952</v>
      </c>
      <c r="BT2772">
        <v>0</v>
      </c>
      <c r="BU2772">
        <v>0</v>
      </c>
      <c r="BV2772">
        <v>0</v>
      </c>
      <c r="BW2772">
        <v>0</v>
      </c>
      <c r="BX2772">
        <v>0</v>
      </c>
      <c r="BY2772">
        <v>0</v>
      </c>
      <c r="BZ2772">
        <v>0</v>
      </c>
      <c r="CA2772">
        <v>0</v>
      </c>
      <c r="CB2772">
        <v>0</v>
      </c>
      <c r="CC2772">
        <v>0</v>
      </c>
      <c r="CD2772">
        <v>0</v>
      </c>
      <c r="CE2772">
        <v>0</v>
      </c>
      <c r="CF2772">
        <v>0</v>
      </c>
      <c r="CG2772">
        <v>19666</v>
      </c>
      <c r="CH2772">
        <v>450</v>
      </c>
      <c r="CI2772">
        <v>2360</v>
      </c>
      <c r="CJ2772">
        <v>1770</v>
      </c>
      <c r="CK2772">
        <v>708</v>
      </c>
      <c r="CL2772">
        <v>590</v>
      </c>
      <c r="CM2772">
        <v>2557</v>
      </c>
      <c r="CN2772">
        <v>11800</v>
      </c>
      <c r="CO2772">
        <v>590</v>
      </c>
      <c r="CP2772">
        <v>0</v>
      </c>
      <c r="CQ2772">
        <v>610000</v>
      </c>
      <c r="CR2772">
        <v>100000</v>
      </c>
      <c r="CS2772">
        <v>10000</v>
      </c>
      <c r="CT2772">
        <v>51952</v>
      </c>
      <c r="CU2772">
        <v>0</v>
      </c>
      <c r="CV2772">
        <v>49980</v>
      </c>
      <c r="CW2772">
        <v>1145</v>
      </c>
      <c r="CX2772">
        <v>5998</v>
      </c>
      <c r="CY2772">
        <v>4498</v>
      </c>
      <c r="CZ2772">
        <v>1799</v>
      </c>
      <c r="DA2772">
        <v>1499</v>
      </c>
      <c r="DB2772">
        <v>6497</v>
      </c>
      <c r="DC2772">
        <v>35988</v>
      </c>
      <c r="DD2772">
        <v>1499</v>
      </c>
      <c r="DE2772">
        <v>30000</v>
      </c>
      <c r="DF2772">
        <v>699688</v>
      </c>
      <c r="DG2772">
        <v>100000</v>
      </c>
      <c r="DH2772">
        <v>0</v>
      </c>
      <c r="DI2772">
        <v>0</v>
      </c>
      <c r="DJ2772">
        <v>126000</v>
      </c>
      <c r="DK2772">
        <v>124000</v>
      </c>
      <c r="DL2772">
        <v>30000</v>
      </c>
      <c r="DM2772">
        <v>137000</v>
      </c>
      <c r="DN2772">
        <v>0</v>
      </c>
      <c r="DO2772">
        <v>2263445</v>
      </c>
      <c r="DP2772">
        <v>317700</v>
      </c>
      <c r="DQ2772">
        <v>569852</v>
      </c>
      <c r="DR2772">
        <v>0</v>
      </c>
      <c r="DS2772">
        <v>0</v>
      </c>
    </row>
    <row r="2773" spans="1:123" x14ac:dyDescent="0.3">
      <c r="A2773" t="str">
        <f t="shared" si="43"/>
        <v>20222007</v>
      </c>
      <c r="B2773">
        <v>80</v>
      </c>
      <c r="C2773">
        <v>2022</v>
      </c>
      <c r="D2773">
        <v>200712</v>
      </c>
      <c r="E2773">
        <v>33</v>
      </c>
      <c r="F2773">
        <v>1870656</v>
      </c>
      <c r="G2773">
        <v>163115</v>
      </c>
      <c r="H2773">
        <v>550000</v>
      </c>
      <c r="I2773">
        <v>0</v>
      </c>
      <c r="J2773">
        <v>120000</v>
      </c>
      <c r="K2773">
        <v>85000</v>
      </c>
      <c r="L2773">
        <v>202500</v>
      </c>
      <c r="M2773">
        <v>56200</v>
      </c>
      <c r="N2773">
        <v>11500</v>
      </c>
      <c r="O2773">
        <v>25500</v>
      </c>
      <c r="P2773">
        <v>4500</v>
      </c>
      <c r="Q2773">
        <v>2000</v>
      </c>
      <c r="R2773">
        <v>0</v>
      </c>
      <c r="S2773">
        <v>7757</v>
      </c>
      <c r="T2773">
        <v>35000</v>
      </c>
      <c r="U2773">
        <v>36000</v>
      </c>
      <c r="V2773">
        <v>0</v>
      </c>
      <c r="W2773">
        <v>0</v>
      </c>
      <c r="X2773">
        <v>0</v>
      </c>
      <c r="Y2773">
        <v>189043</v>
      </c>
      <c r="Z2773">
        <v>0</v>
      </c>
      <c r="AA2773">
        <v>0</v>
      </c>
      <c r="AB2773">
        <v>135900</v>
      </c>
      <c r="AC2773">
        <v>63111</v>
      </c>
      <c r="AD2773">
        <v>0</v>
      </c>
      <c r="AE2773">
        <v>95626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40275</v>
      </c>
      <c r="AL2773">
        <v>0</v>
      </c>
      <c r="AM2773">
        <v>0</v>
      </c>
      <c r="AN2773">
        <v>1215000</v>
      </c>
      <c r="AO2773">
        <v>621519</v>
      </c>
      <c r="AP2773">
        <v>95626</v>
      </c>
      <c r="AQ2773">
        <v>0</v>
      </c>
      <c r="AR2773">
        <v>8360</v>
      </c>
      <c r="AS2773">
        <v>3000</v>
      </c>
      <c r="AT2773">
        <v>8000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0</v>
      </c>
      <c r="BI2773">
        <v>0</v>
      </c>
      <c r="BJ2773">
        <v>0</v>
      </c>
      <c r="BK2773">
        <v>736505</v>
      </c>
      <c r="BL2773">
        <v>0</v>
      </c>
      <c r="BM2773">
        <v>118266</v>
      </c>
      <c r="BN2773">
        <v>0</v>
      </c>
      <c r="BO2773">
        <v>0</v>
      </c>
      <c r="BP2773">
        <v>0</v>
      </c>
      <c r="BQ2773">
        <v>0</v>
      </c>
      <c r="BR2773">
        <v>0</v>
      </c>
      <c r="BS2773">
        <v>0</v>
      </c>
      <c r="BT2773">
        <v>0</v>
      </c>
      <c r="BU2773">
        <v>0</v>
      </c>
      <c r="BV2773">
        <v>0</v>
      </c>
      <c r="BW2773">
        <v>0</v>
      </c>
      <c r="BX2773">
        <v>0</v>
      </c>
      <c r="BY2773">
        <v>0</v>
      </c>
      <c r="BZ2773">
        <v>0</v>
      </c>
      <c r="CA2773">
        <v>0</v>
      </c>
      <c r="CB2773">
        <v>0</v>
      </c>
      <c r="CC2773">
        <v>0</v>
      </c>
      <c r="CD2773">
        <v>0</v>
      </c>
      <c r="CE2773">
        <v>0</v>
      </c>
      <c r="CF2773">
        <v>0</v>
      </c>
      <c r="CG2773">
        <v>0</v>
      </c>
      <c r="CH2773">
        <v>0</v>
      </c>
      <c r="CI2773">
        <v>0</v>
      </c>
      <c r="CJ2773">
        <v>0</v>
      </c>
      <c r="CK2773">
        <v>0</v>
      </c>
      <c r="CL2773">
        <v>0</v>
      </c>
      <c r="CM2773">
        <v>0</v>
      </c>
      <c r="CN2773">
        <v>0</v>
      </c>
      <c r="CO2773">
        <v>0</v>
      </c>
      <c r="CP2773">
        <v>0</v>
      </c>
      <c r="CQ2773">
        <v>471734</v>
      </c>
      <c r="CR2773">
        <v>100000</v>
      </c>
      <c r="CS2773">
        <v>10000</v>
      </c>
      <c r="CT2773">
        <v>51952</v>
      </c>
      <c r="CU2773">
        <v>0</v>
      </c>
      <c r="CV2773">
        <v>49980</v>
      </c>
      <c r="CW2773">
        <v>1145</v>
      </c>
      <c r="CX2773">
        <v>5998</v>
      </c>
      <c r="CY2773">
        <v>4498</v>
      </c>
      <c r="CZ2773">
        <v>1799</v>
      </c>
      <c r="DA2773">
        <v>1499</v>
      </c>
      <c r="DB2773">
        <v>6497</v>
      </c>
      <c r="DC2773">
        <v>35988</v>
      </c>
      <c r="DD2773">
        <v>1499</v>
      </c>
      <c r="DE2773">
        <v>35000</v>
      </c>
      <c r="DF2773">
        <v>473188</v>
      </c>
      <c r="DG2773">
        <v>100000</v>
      </c>
      <c r="DH2773">
        <v>0</v>
      </c>
      <c r="DI2773">
        <v>0</v>
      </c>
      <c r="DJ2773">
        <v>126000</v>
      </c>
      <c r="DK2773">
        <v>124000</v>
      </c>
      <c r="DL2773">
        <v>30000</v>
      </c>
      <c r="DM2773">
        <v>137000</v>
      </c>
      <c r="DN2773">
        <v>0</v>
      </c>
      <c r="DO2773">
        <v>1808053</v>
      </c>
      <c r="DP2773">
        <v>317700</v>
      </c>
      <c r="DQ2773">
        <v>-307309</v>
      </c>
      <c r="DR2773">
        <v>0</v>
      </c>
      <c r="DS2773">
        <v>0</v>
      </c>
    </row>
    <row r="2774" spans="1:123" x14ac:dyDescent="0.3">
      <c r="A2774" t="str">
        <f t="shared" si="43"/>
        <v>20232008</v>
      </c>
      <c r="B2774">
        <v>80</v>
      </c>
      <c r="C2774">
        <v>2023</v>
      </c>
      <c r="D2774">
        <v>200812</v>
      </c>
      <c r="E2774">
        <v>32</v>
      </c>
      <c r="F2774">
        <v>2028434</v>
      </c>
      <c r="G2774">
        <v>163115</v>
      </c>
      <c r="H2774">
        <v>550000</v>
      </c>
      <c r="I2774">
        <v>0</v>
      </c>
      <c r="J2774">
        <v>120000</v>
      </c>
      <c r="K2774">
        <v>85000</v>
      </c>
      <c r="L2774">
        <v>200000</v>
      </c>
      <c r="M2774">
        <v>56200</v>
      </c>
      <c r="N2774">
        <v>11500</v>
      </c>
      <c r="O2774">
        <v>25500</v>
      </c>
      <c r="P2774">
        <v>4500</v>
      </c>
      <c r="Q2774">
        <v>2000</v>
      </c>
      <c r="R2774">
        <v>0</v>
      </c>
      <c r="S2774">
        <v>7568</v>
      </c>
      <c r="T2774">
        <v>35000</v>
      </c>
      <c r="U2774">
        <v>36000</v>
      </c>
      <c r="V2774">
        <v>0</v>
      </c>
      <c r="W2774">
        <v>0</v>
      </c>
      <c r="X2774">
        <v>0</v>
      </c>
      <c r="Y2774">
        <v>191732</v>
      </c>
      <c r="Z2774">
        <v>0</v>
      </c>
      <c r="AA2774">
        <v>0</v>
      </c>
      <c r="AB2774">
        <v>40275</v>
      </c>
      <c r="AC2774">
        <v>61470</v>
      </c>
      <c r="AD2774">
        <v>0</v>
      </c>
      <c r="AE2774">
        <v>40275</v>
      </c>
      <c r="AF2774">
        <v>52865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1162135</v>
      </c>
      <c r="AO2774">
        <v>605361</v>
      </c>
      <c r="AP2774">
        <v>93140</v>
      </c>
      <c r="AQ2774">
        <v>0</v>
      </c>
      <c r="AR2774">
        <v>7493</v>
      </c>
      <c r="AS2774">
        <v>3000</v>
      </c>
      <c r="AT2774">
        <v>8000</v>
      </c>
      <c r="AU2774">
        <v>0</v>
      </c>
      <c r="AV2774">
        <v>28177</v>
      </c>
      <c r="AW2774">
        <v>0</v>
      </c>
      <c r="AX2774">
        <v>40981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0</v>
      </c>
      <c r="BI2774">
        <v>0</v>
      </c>
      <c r="BJ2774">
        <v>0</v>
      </c>
      <c r="BK2774">
        <v>786151</v>
      </c>
      <c r="BL2774">
        <v>0</v>
      </c>
      <c r="BM2774">
        <v>176667</v>
      </c>
      <c r="BN2774">
        <v>0</v>
      </c>
      <c r="BO2774">
        <v>0</v>
      </c>
      <c r="BP2774">
        <v>62596</v>
      </c>
      <c r="BQ2774">
        <v>0</v>
      </c>
      <c r="BR2774">
        <v>0</v>
      </c>
      <c r="BS2774">
        <v>0</v>
      </c>
      <c r="BT2774">
        <v>0</v>
      </c>
      <c r="BU2774">
        <v>0</v>
      </c>
      <c r="BV2774">
        <v>0</v>
      </c>
      <c r="BW2774">
        <v>0</v>
      </c>
      <c r="BX2774">
        <v>0</v>
      </c>
      <c r="BY2774">
        <v>0</v>
      </c>
      <c r="BZ2774">
        <v>0</v>
      </c>
      <c r="CA2774">
        <v>0</v>
      </c>
      <c r="CB2774">
        <v>0</v>
      </c>
      <c r="CC2774">
        <v>0</v>
      </c>
      <c r="CD2774">
        <v>0</v>
      </c>
      <c r="CE2774">
        <v>0</v>
      </c>
      <c r="CF2774">
        <v>40000</v>
      </c>
      <c r="CG2774">
        <v>0</v>
      </c>
      <c r="CH2774">
        <v>0</v>
      </c>
      <c r="CI2774">
        <v>0</v>
      </c>
      <c r="CJ2774">
        <v>0</v>
      </c>
      <c r="CK2774">
        <v>0</v>
      </c>
      <c r="CL2774">
        <v>0</v>
      </c>
      <c r="CM2774">
        <v>0</v>
      </c>
      <c r="CN2774">
        <v>0</v>
      </c>
      <c r="CO2774">
        <v>0</v>
      </c>
      <c r="CP2774">
        <v>0</v>
      </c>
      <c r="CQ2774">
        <v>275067</v>
      </c>
      <c r="CR2774">
        <v>37404</v>
      </c>
      <c r="CS2774">
        <v>10000</v>
      </c>
      <c r="CT2774">
        <v>51952</v>
      </c>
      <c r="CU2774">
        <v>0</v>
      </c>
      <c r="CV2774">
        <v>49980</v>
      </c>
      <c r="CW2774">
        <v>1145</v>
      </c>
      <c r="CX2774">
        <v>5998</v>
      </c>
      <c r="CY2774">
        <v>4498</v>
      </c>
      <c r="CZ2774">
        <v>1799</v>
      </c>
      <c r="DA2774">
        <v>1499</v>
      </c>
      <c r="DB2774">
        <v>6497</v>
      </c>
      <c r="DC2774">
        <v>35988</v>
      </c>
      <c r="DD2774">
        <v>1499</v>
      </c>
      <c r="DE2774">
        <v>0</v>
      </c>
      <c r="DF2774">
        <v>267260</v>
      </c>
      <c r="DG2774">
        <v>100000</v>
      </c>
      <c r="DH2774">
        <v>0</v>
      </c>
      <c r="DI2774">
        <v>0</v>
      </c>
      <c r="DJ2774">
        <v>85019</v>
      </c>
      <c r="DK2774">
        <v>124000</v>
      </c>
      <c r="DL2774">
        <v>30000</v>
      </c>
      <c r="DM2774">
        <v>108823</v>
      </c>
      <c r="DN2774">
        <v>0</v>
      </c>
      <c r="DO2774">
        <v>1198430</v>
      </c>
      <c r="DP2774">
        <v>317700</v>
      </c>
      <c r="DQ2774">
        <v>-540152</v>
      </c>
      <c r="DR2774">
        <v>0</v>
      </c>
      <c r="DS2774">
        <v>0</v>
      </c>
    </row>
    <row r="2775" spans="1:123" x14ac:dyDescent="0.3">
      <c r="A2775" t="str">
        <f t="shared" si="43"/>
        <v>20242009</v>
      </c>
      <c r="B2775">
        <v>80</v>
      </c>
      <c r="C2775">
        <v>2024</v>
      </c>
      <c r="D2775">
        <v>200912</v>
      </c>
      <c r="E2775">
        <v>37</v>
      </c>
      <c r="F2775">
        <v>2043273</v>
      </c>
      <c r="G2775">
        <v>163114</v>
      </c>
      <c r="H2775">
        <v>550000</v>
      </c>
      <c r="I2775">
        <v>0</v>
      </c>
      <c r="J2775">
        <v>90000</v>
      </c>
      <c r="K2775">
        <v>85000</v>
      </c>
      <c r="L2775">
        <v>200000</v>
      </c>
      <c r="M2775">
        <v>56200</v>
      </c>
      <c r="N2775">
        <v>11500</v>
      </c>
      <c r="O2775">
        <v>25500</v>
      </c>
      <c r="P2775">
        <v>4500</v>
      </c>
      <c r="Q2775">
        <v>2000</v>
      </c>
      <c r="R2775">
        <v>0</v>
      </c>
      <c r="S2775">
        <v>7380</v>
      </c>
      <c r="T2775">
        <v>35000</v>
      </c>
      <c r="U2775">
        <v>36000</v>
      </c>
      <c r="V2775">
        <v>0</v>
      </c>
      <c r="W2775">
        <v>0</v>
      </c>
      <c r="X2775">
        <v>0</v>
      </c>
      <c r="Y2775">
        <v>221920</v>
      </c>
      <c r="Z2775">
        <v>0</v>
      </c>
      <c r="AA2775">
        <v>0</v>
      </c>
      <c r="AB2775">
        <v>0</v>
      </c>
      <c r="AC2775">
        <v>71879</v>
      </c>
      <c r="AD2775">
        <v>0</v>
      </c>
      <c r="AE2775">
        <v>0</v>
      </c>
      <c r="AF2775">
        <v>108911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1106089</v>
      </c>
      <c r="AO2775">
        <v>707866</v>
      </c>
      <c r="AP2775">
        <v>108911</v>
      </c>
      <c r="AQ2775">
        <v>0</v>
      </c>
      <c r="AR2775">
        <v>12995</v>
      </c>
      <c r="AS2775">
        <v>3000</v>
      </c>
      <c r="AT2775">
        <v>8000</v>
      </c>
      <c r="AU2775">
        <v>0</v>
      </c>
      <c r="AV2775">
        <v>47566</v>
      </c>
      <c r="AW2775">
        <v>0</v>
      </c>
      <c r="AX2775">
        <v>43890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0</v>
      </c>
      <c r="BI2775">
        <v>0</v>
      </c>
      <c r="BJ2775">
        <v>0</v>
      </c>
      <c r="BK2775">
        <v>932228</v>
      </c>
      <c r="BL2775">
        <v>0</v>
      </c>
      <c r="BM2775">
        <v>156667</v>
      </c>
      <c r="BN2775">
        <v>0</v>
      </c>
      <c r="BO2775">
        <v>0</v>
      </c>
      <c r="BP2775">
        <v>37404</v>
      </c>
      <c r="BQ2775">
        <v>10000</v>
      </c>
      <c r="BR2775">
        <v>0</v>
      </c>
      <c r="BS2775">
        <v>0</v>
      </c>
      <c r="BT2775">
        <v>0</v>
      </c>
      <c r="BU2775">
        <v>0</v>
      </c>
      <c r="BV2775">
        <v>0</v>
      </c>
      <c r="BW2775">
        <v>0</v>
      </c>
      <c r="BX2775">
        <v>0</v>
      </c>
      <c r="BY2775">
        <v>0</v>
      </c>
      <c r="BZ2775">
        <v>0</v>
      </c>
      <c r="CA2775">
        <v>0</v>
      </c>
      <c r="CB2775">
        <v>0</v>
      </c>
      <c r="CC2775">
        <v>0</v>
      </c>
      <c r="CD2775">
        <v>0</v>
      </c>
      <c r="CE2775">
        <v>0</v>
      </c>
      <c r="CF2775">
        <v>0</v>
      </c>
      <c r="CG2775">
        <v>0</v>
      </c>
      <c r="CH2775">
        <v>0</v>
      </c>
      <c r="CI2775">
        <v>0</v>
      </c>
      <c r="CJ2775">
        <v>0</v>
      </c>
      <c r="CK2775">
        <v>0</v>
      </c>
      <c r="CL2775">
        <v>0</v>
      </c>
      <c r="CM2775">
        <v>0</v>
      </c>
      <c r="CN2775">
        <v>0</v>
      </c>
      <c r="CO2775">
        <v>0</v>
      </c>
      <c r="CP2775">
        <v>0</v>
      </c>
      <c r="CQ2775">
        <v>98401</v>
      </c>
      <c r="CR2775">
        <v>0</v>
      </c>
      <c r="CS2775">
        <v>0</v>
      </c>
      <c r="CT2775">
        <v>51952</v>
      </c>
      <c r="CU2775">
        <v>0</v>
      </c>
      <c r="CV2775">
        <v>49980</v>
      </c>
      <c r="CW2775">
        <v>1145</v>
      </c>
      <c r="CX2775">
        <v>5998</v>
      </c>
      <c r="CY2775">
        <v>4498</v>
      </c>
      <c r="CZ2775">
        <v>1799</v>
      </c>
      <c r="DA2775">
        <v>1499</v>
      </c>
      <c r="DB2775">
        <v>6497</v>
      </c>
      <c r="DC2775">
        <v>35988</v>
      </c>
      <c r="DD2775">
        <v>1499</v>
      </c>
      <c r="DE2775">
        <v>5000</v>
      </c>
      <c r="DF2775">
        <v>37323</v>
      </c>
      <c r="DG2775">
        <v>100000</v>
      </c>
      <c r="DH2775">
        <v>0</v>
      </c>
      <c r="DI2775">
        <v>0</v>
      </c>
      <c r="DJ2775">
        <v>41129</v>
      </c>
      <c r="DK2775">
        <v>124000</v>
      </c>
      <c r="DL2775">
        <v>30000</v>
      </c>
      <c r="DM2775">
        <v>61257</v>
      </c>
      <c r="DN2775">
        <v>0</v>
      </c>
      <c r="DO2775">
        <v>657966</v>
      </c>
      <c r="DP2775">
        <v>317700</v>
      </c>
      <c r="DQ2775">
        <v>-517446</v>
      </c>
      <c r="DR2775">
        <v>0</v>
      </c>
      <c r="DS2775">
        <v>0</v>
      </c>
    </row>
    <row r="2776" spans="1:123" x14ac:dyDescent="0.3">
      <c r="A2776" t="str">
        <f t="shared" si="43"/>
        <v>20252010</v>
      </c>
      <c r="B2776">
        <v>80</v>
      </c>
      <c r="C2776">
        <v>2025</v>
      </c>
      <c r="D2776">
        <v>201012</v>
      </c>
      <c r="E2776">
        <v>45</v>
      </c>
      <c r="F2776">
        <v>1623278</v>
      </c>
      <c r="G2776">
        <v>163114</v>
      </c>
      <c r="H2776">
        <v>550000</v>
      </c>
      <c r="I2776">
        <v>0</v>
      </c>
      <c r="J2776">
        <v>90000</v>
      </c>
      <c r="K2776">
        <v>85000</v>
      </c>
      <c r="L2776">
        <v>200000</v>
      </c>
      <c r="M2776">
        <v>56200</v>
      </c>
      <c r="N2776">
        <v>11500</v>
      </c>
      <c r="O2776">
        <v>25500</v>
      </c>
      <c r="P2776">
        <v>4500</v>
      </c>
      <c r="Q2776">
        <v>2000</v>
      </c>
      <c r="R2776">
        <v>0</v>
      </c>
      <c r="S2776">
        <v>7191</v>
      </c>
      <c r="T2776">
        <v>35000</v>
      </c>
      <c r="U2776">
        <v>36000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86397</v>
      </c>
      <c r="AD2776">
        <v>44512</v>
      </c>
      <c r="AE2776">
        <v>0</v>
      </c>
      <c r="AF2776">
        <v>130909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861982</v>
      </c>
      <c r="AO2776">
        <v>850841</v>
      </c>
      <c r="AP2776">
        <v>130909</v>
      </c>
      <c r="AQ2776">
        <v>0</v>
      </c>
      <c r="AR2776">
        <v>20000</v>
      </c>
      <c r="AS2776">
        <v>3000</v>
      </c>
      <c r="AT2776">
        <v>8000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0</v>
      </c>
      <c r="BI2776">
        <v>0</v>
      </c>
      <c r="BJ2776">
        <v>0</v>
      </c>
      <c r="BK2776">
        <v>1012750</v>
      </c>
      <c r="BL2776">
        <v>0</v>
      </c>
      <c r="BM2776">
        <v>0</v>
      </c>
      <c r="BN2776">
        <v>0</v>
      </c>
      <c r="BO2776">
        <v>0</v>
      </c>
      <c r="BP2776">
        <v>0</v>
      </c>
      <c r="BQ2776">
        <v>0</v>
      </c>
      <c r="BR2776">
        <v>52340</v>
      </c>
      <c r="BS2776">
        <v>0</v>
      </c>
      <c r="BT2776">
        <v>0</v>
      </c>
      <c r="BU2776">
        <v>0</v>
      </c>
      <c r="BV2776">
        <v>0</v>
      </c>
      <c r="BW2776">
        <v>0</v>
      </c>
      <c r="BX2776">
        <v>0</v>
      </c>
      <c r="BY2776">
        <v>0</v>
      </c>
      <c r="BZ2776">
        <v>0</v>
      </c>
      <c r="CA2776">
        <v>0</v>
      </c>
      <c r="CB2776">
        <v>0</v>
      </c>
      <c r="CC2776">
        <v>0</v>
      </c>
      <c r="CD2776">
        <v>0</v>
      </c>
      <c r="CE2776">
        <v>0</v>
      </c>
      <c r="CF2776">
        <v>0</v>
      </c>
      <c r="CG2776">
        <v>0</v>
      </c>
      <c r="CH2776">
        <v>0</v>
      </c>
      <c r="CI2776">
        <v>0</v>
      </c>
      <c r="CJ2776">
        <v>0</v>
      </c>
      <c r="CK2776">
        <v>0</v>
      </c>
      <c r="CL2776">
        <v>0</v>
      </c>
      <c r="CM2776">
        <v>0</v>
      </c>
      <c r="CN2776">
        <v>0</v>
      </c>
      <c r="CO2776">
        <v>0</v>
      </c>
      <c r="CP2776">
        <v>0</v>
      </c>
      <c r="CQ2776">
        <v>130741</v>
      </c>
      <c r="CR2776">
        <v>0</v>
      </c>
      <c r="CS2776">
        <v>0</v>
      </c>
      <c r="CT2776">
        <v>51952</v>
      </c>
      <c r="CU2776">
        <v>0</v>
      </c>
      <c r="CV2776">
        <v>49980</v>
      </c>
      <c r="CW2776">
        <v>1145</v>
      </c>
      <c r="CX2776">
        <v>5998</v>
      </c>
      <c r="CY2776">
        <v>4498</v>
      </c>
      <c r="CZ2776">
        <v>1799</v>
      </c>
      <c r="DA2776">
        <v>1499</v>
      </c>
      <c r="DB2776">
        <v>6497</v>
      </c>
      <c r="DC2776">
        <v>35988</v>
      </c>
      <c r="DD2776">
        <v>1499</v>
      </c>
      <c r="DE2776">
        <v>10000</v>
      </c>
      <c r="DF2776">
        <v>36203</v>
      </c>
      <c r="DG2776">
        <v>100000</v>
      </c>
      <c r="DH2776">
        <v>0</v>
      </c>
      <c r="DI2776">
        <v>0</v>
      </c>
      <c r="DJ2776">
        <v>41129</v>
      </c>
      <c r="DK2776">
        <v>124000</v>
      </c>
      <c r="DL2776">
        <v>30000</v>
      </c>
      <c r="DM2776">
        <v>61257</v>
      </c>
      <c r="DN2776">
        <v>0</v>
      </c>
      <c r="DO2776">
        <v>694187</v>
      </c>
      <c r="DP2776">
        <v>317700</v>
      </c>
      <c r="DQ2776">
        <v>52340</v>
      </c>
      <c r="DR2776">
        <v>0</v>
      </c>
      <c r="DS2776">
        <v>0</v>
      </c>
    </row>
    <row r="2777" spans="1:123" x14ac:dyDescent="0.3">
      <c r="A2777" t="str">
        <f t="shared" si="43"/>
        <v>20262011</v>
      </c>
      <c r="B2777">
        <v>80</v>
      </c>
      <c r="C2777">
        <v>2026</v>
      </c>
      <c r="D2777">
        <v>201112</v>
      </c>
      <c r="E2777">
        <v>63</v>
      </c>
      <c r="F2777">
        <v>1617759</v>
      </c>
      <c r="G2777">
        <v>163110</v>
      </c>
      <c r="H2777">
        <v>550000</v>
      </c>
      <c r="I2777">
        <v>0</v>
      </c>
      <c r="J2777">
        <v>120000</v>
      </c>
      <c r="K2777">
        <v>85000</v>
      </c>
      <c r="L2777">
        <v>200000</v>
      </c>
      <c r="M2777">
        <v>56200</v>
      </c>
      <c r="N2777">
        <v>11500</v>
      </c>
      <c r="O2777">
        <v>25500</v>
      </c>
      <c r="P2777">
        <v>4500</v>
      </c>
      <c r="Q2777">
        <v>2000</v>
      </c>
      <c r="R2777">
        <v>0</v>
      </c>
      <c r="S2777">
        <v>7002</v>
      </c>
      <c r="T2777">
        <v>35000</v>
      </c>
      <c r="U2777">
        <v>36000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122676</v>
      </c>
      <c r="AD2777">
        <v>63202</v>
      </c>
      <c r="AE2777">
        <v>0</v>
      </c>
      <c r="AF2777">
        <v>185878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836824</v>
      </c>
      <c r="AO2777">
        <v>1208111</v>
      </c>
      <c r="AP2777">
        <v>185878</v>
      </c>
      <c r="AQ2777">
        <v>16187</v>
      </c>
      <c r="AR2777">
        <v>20000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0</v>
      </c>
      <c r="BI2777">
        <v>0</v>
      </c>
      <c r="BJ2777">
        <v>0</v>
      </c>
      <c r="BK2777">
        <v>1430176</v>
      </c>
      <c r="BL2777">
        <v>0</v>
      </c>
      <c r="BM2777">
        <v>0</v>
      </c>
      <c r="BN2777">
        <v>0</v>
      </c>
      <c r="BO2777">
        <v>0</v>
      </c>
      <c r="BP2777">
        <v>0</v>
      </c>
      <c r="BQ2777">
        <v>0</v>
      </c>
      <c r="BR2777">
        <v>450131</v>
      </c>
      <c r="BS2777">
        <v>0</v>
      </c>
      <c r="BT2777">
        <v>0</v>
      </c>
      <c r="BU2777">
        <v>0</v>
      </c>
      <c r="BV2777">
        <v>0</v>
      </c>
      <c r="BW2777">
        <v>0</v>
      </c>
      <c r="BX2777">
        <v>0</v>
      </c>
      <c r="BY2777">
        <v>0</v>
      </c>
      <c r="BZ2777">
        <v>0</v>
      </c>
      <c r="CA2777">
        <v>0</v>
      </c>
      <c r="CB2777">
        <v>0</v>
      </c>
      <c r="CC2777">
        <v>0</v>
      </c>
      <c r="CD2777">
        <v>0</v>
      </c>
      <c r="CE2777">
        <v>0</v>
      </c>
      <c r="CF2777">
        <v>0</v>
      </c>
      <c r="CG2777">
        <v>0</v>
      </c>
      <c r="CH2777">
        <v>0</v>
      </c>
      <c r="CI2777">
        <v>0</v>
      </c>
      <c r="CJ2777">
        <v>0</v>
      </c>
      <c r="CK2777">
        <v>0</v>
      </c>
      <c r="CL2777">
        <v>0</v>
      </c>
      <c r="CM2777">
        <v>0</v>
      </c>
      <c r="CN2777">
        <v>0</v>
      </c>
      <c r="CO2777">
        <v>0</v>
      </c>
      <c r="CP2777">
        <v>0</v>
      </c>
      <c r="CQ2777">
        <v>560872</v>
      </c>
      <c r="CR2777">
        <v>0</v>
      </c>
      <c r="CS2777">
        <v>0</v>
      </c>
      <c r="CT2777">
        <v>51952</v>
      </c>
      <c r="CU2777">
        <v>0</v>
      </c>
      <c r="CV2777">
        <v>49980</v>
      </c>
      <c r="CW2777">
        <v>1145</v>
      </c>
      <c r="CX2777">
        <v>5998</v>
      </c>
      <c r="CY2777">
        <v>4498</v>
      </c>
      <c r="CZ2777">
        <v>1799</v>
      </c>
      <c r="DA2777">
        <v>1499</v>
      </c>
      <c r="DB2777">
        <v>6497</v>
      </c>
      <c r="DC2777">
        <v>35988</v>
      </c>
      <c r="DD2777">
        <v>1499</v>
      </c>
      <c r="DE2777">
        <v>15000</v>
      </c>
      <c r="DF2777">
        <v>35117</v>
      </c>
      <c r="DG2777">
        <v>100000</v>
      </c>
      <c r="DH2777">
        <v>0</v>
      </c>
      <c r="DI2777">
        <v>0</v>
      </c>
      <c r="DJ2777">
        <v>41129</v>
      </c>
      <c r="DK2777">
        <v>124000</v>
      </c>
      <c r="DL2777">
        <v>30000</v>
      </c>
      <c r="DM2777">
        <v>61257</v>
      </c>
      <c r="DN2777">
        <v>0</v>
      </c>
      <c r="DO2777">
        <v>1128232</v>
      </c>
      <c r="DP2777">
        <v>317700</v>
      </c>
      <c r="DQ2777">
        <v>450131</v>
      </c>
      <c r="DR2777">
        <v>0</v>
      </c>
      <c r="DS2777">
        <v>0</v>
      </c>
    </row>
    <row r="2778" spans="1:123" x14ac:dyDescent="0.3">
      <c r="A2778" t="str">
        <f t="shared" si="43"/>
        <v>20272012</v>
      </c>
      <c r="B2778">
        <v>80</v>
      </c>
      <c r="C2778">
        <v>2027</v>
      </c>
      <c r="D2778">
        <v>201212</v>
      </c>
      <c r="E2778">
        <v>35</v>
      </c>
      <c r="F2778">
        <v>1816070</v>
      </c>
      <c r="G2778">
        <v>163106</v>
      </c>
      <c r="H2778">
        <v>550000</v>
      </c>
      <c r="I2778">
        <v>0</v>
      </c>
      <c r="J2778">
        <v>120000</v>
      </c>
      <c r="K2778">
        <v>85000</v>
      </c>
      <c r="L2778">
        <v>200000</v>
      </c>
      <c r="M2778">
        <v>56200</v>
      </c>
      <c r="N2778">
        <v>11500</v>
      </c>
      <c r="O2778">
        <v>25500</v>
      </c>
      <c r="P2778">
        <v>4500</v>
      </c>
      <c r="Q2778">
        <v>2000</v>
      </c>
      <c r="R2778">
        <v>0</v>
      </c>
      <c r="S2778">
        <v>6814</v>
      </c>
      <c r="T2778">
        <v>35000</v>
      </c>
      <c r="U2778">
        <v>36000</v>
      </c>
      <c r="V2778">
        <v>0</v>
      </c>
      <c r="W2778">
        <v>0</v>
      </c>
      <c r="X2778">
        <v>25000</v>
      </c>
      <c r="Y2778">
        <v>34063</v>
      </c>
      <c r="Z2778">
        <v>0</v>
      </c>
      <c r="AA2778">
        <v>0</v>
      </c>
      <c r="AB2778">
        <v>0</v>
      </c>
      <c r="AC2778">
        <v>67803</v>
      </c>
      <c r="AD2778">
        <v>0</v>
      </c>
      <c r="AE2778">
        <v>0</v>
      </c>
      <c r="AF2778">
        <v>102735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978842</v>
      </c>
      <c r="AO2778">
        <v>667727</v>
      </c>
      <c r="AP2778">
        <v>102735</v>
      </c>
      <c r="AQ2778">
        <v>0</v>
      </c>
      <c r="AR2778">
        <v>10840</v>
      </c>
      <c r="AS2778">
        <v>0</v>
      </c>
      <c r="AT2778">
        <v>0</v>
      </c>
      <c r="AU2778">
        <v>0</v>
      </c>
      <c r="AV2778">
        <v>33611</v>
      </c>
      <c r="AW2778">
        <v>0</v>
      </c>
      <c r="AX2778">
        <v>41129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0</v>
      </c>
      <c r="BI2778">
        <v>0</v>
      </c>
      <c r="BJ2778">
        <v>0</v>
      </c>
      <c r="BK2778">
        <v>856044</v>
      </c>
      <c r="BL2778">
        <v>0</v>
      </c>
      <c r="BM2778">
        <v>180291</v>
      </c>
      <c r="BN2778">
        <v>0</v>
      </c>
      <c r="BO2778">
        <v>0</v>
      </c>
      <c r="BP2778">
        <v>0</v>
      </c>
      <c r="BQ2778">
        <v>0</v>
      </c>
      <c r="BR2778">
        <v>0</v>
      </c>
      <c r="BS2778">
        <v>0</v>
      </c>
      <c r="BT2778">
        <v>0</v>
      </c>
      <c r="BU2778">
        <v>0</v>
      </c>
      <c r="BV2778">
        <v>0</v>
      </c>
      <c r="BW2778">
        <v>0</v>
      </c>
      <c r="BX2778">
        <v>0</v>
      </c>
      <c r="BY2778">
        <v>0</v>
      </c>
      <c r="BZ2778">
        <v>0</v>
      </c>
      <c r="CA2778">
        <v>0</v>
      </c>
      <c r="CB2778">
        <v>0</v>
      </c>
      <c r="CC2778">
        <v>0</v>
      </c>
      <c r="CD2778">
        <v>0</v>
      </c>
      <c r="CE2778">
        <v>0</v>
      </c>
      <c r="CF2778">
        <v>0</v>
      </c>
      <c r="CG2778">
        <v>0</v>
      </c>
      <c r="CH2778">
        <v>0</v>
      </c>
      <c r="CI2778">
        <v>0</v>
      </c>
      <c r="CJ2778">
        <v>0</v>
      </c>
      <c r="CK2778">
        <v>0</v>
      </c>
      <c r="CL2778">
        <v>0</v>
      </c>
      <c r="CM2778">
        <v>0</v>
      </c>
      <c r="CN2778">
        <v>0</v>
      </c>
      <c r="CO2778">
        <v>0</v>
      </c>
      <c r="CP2778">
        <v>0</v>
      </c>
      <c r="CQ2778">
        <v>360581</v>
      </c>
      <c r="CR2778">
        <v>0</v>
      </c>
      <c r="CS2778">
        <v>0</v>
      </c>
      <c r="CT2778">
        <v>51952</v>
      </c>
      <c r="CU2778">
        <v>0</v>
      </c>
      <c r="CV2778">
        <v>49980</v>
      </c>
      <c r="CW2778">
        <v>1145</v>
      </c>
      <c r="CX2778">
        <v>5998</v>
      </c>
      <c r="CY2778">
        <v>4498</v>
      </c>
      <c r="CZ2778">
        <v>1799</v>
      </c>
      <c r="DA2778">
        <v>1499</v>
      </c>
      <c r="DB2778">
        <v>6497</v>
      </c>
      <c r="DC2778">
        <v>35988</v>
      </c>
      <c r="DD2778">
        <v>1499</v>
      </c>
      <c r="DE2778">
        <v>20000</v>
      </c>
      <c r="DF2778">
        <v>0</v>
      </c>
      <c r="DG2778">
        <v>75000</v>
      </c>
      <c r="DH2778">
        <v>0</v>
      </c>
      <c r="DI2778">
        <v>0</v>
      </c>
      <c r="DJ2778">
        <v>0</v>
      </c>
      <c r="DK2778">
        <v>124000</v>
      </c>
      <c r="DL2778">
        <v>30000</v>
      </c>
      <c r="DM2778">
        <v>27646</v>
      </c>
      <c r="DN2778">
        <v>0</v>
      </c>
      <c r="DO2778">
        <v>798083</v>
      </c>
      <c r="DP2778">
        <v>317700</v>
      </c>
      <c r="DQ2778">
        <v>-314095</v>
      </c>
      <c r="DR2778">
        <v>0</v>
      </c>
      <c r="DS2778">
        <v>0</v>
      </c>
    </row>
    <row r="2779" spans="1:123" x14ac:dyDescent="0.3">
      <c r="A2779" t="str">
        <f t="shared" si="43"/>
        <v>20281922</v>
      </c>
      <c r="B2779">
        <v>80</v>
      </c>
      <c r="C2779">
        <v>2028</v>
      </c>
      <c r="D2779">
        <v>192212</v>
      </c>
      <c r="E2779">
        <v>47</v>
      </c>
      <c r="F2779">
        <v>1681278</v>
      </c>
      <c r="G2779">
        <v>163102</v>
      </c>
      <c r="H2779">
        <v>550000</v>
      </c>
      <c r="I2779">
        <v>0</v>
      </c>
      <c r="J2779">
        <v>120000</v>
      </c>
      <c r="K2779">
        <v>85000</v>
      </c>
      <c r="L2779">
        <v>200000</v>
      </c>
      <c r="M2779">
        <v>56200</v>
      </c>
      <c r="N2779">
        <v>11500</v>
      </c>
      <c r="O2779">
        <v>25500</v>
      </c>
      <c r="P2779">
        <v>4500</v>
      </c>
      <c r="Q2779">
        <v>2000</v>
      </c>
      <c r="R2779">
        <v>0</v>
      </c>
      <c r="S2779">
        <v>6625</v>
      </c>
      <c r="T2779">
        <v>35000</v>
      </c>
      <c r="U2779">
        <v>36000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91062</v>
      </c>
      <c r="AD2779">
        <v>46915</v>
      </c>
      <c r="AE2779">
        <v>0</v>
      </c>
      <c r="AF2779">
        <v>137977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884348</v>
      </c>
      <c r="AO2779">
        <v>896782</v>
      </c>
      <c r="AP2779">
        <v>137977</v>
      </c>
      <c r="AQ2779">
        <v>0</v>
      </c>
      <c r="AR2779">
        <v>20000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0</v>
      </c>
      <c r="BI2779">
        <v>0</v>
      </c>
      <c r="BJ2779">
        <v>0</v>
      </c>
      <c r="BK2779">
        <v>1054759</v>
      </c>
      <c r="BL2779">
        <v>0</v>
      </c>
      <c r="BM2779">
        <v>0</v>
      </c>
      <c r="BN2779">
        <v>0</v>
      </c>
      <c r="BO2779">
        <v>0</v>
      </c>
      <c r="BP2779">
        <v>0</v>
      </c>
      <c r="BQ2779">
        <v>0</v>
      </c>
      <c r="BR2779">
        <v>58727</v>
      </c>
      <c r="BS2779">
        <v>0</v>
      </c>
      <c r="BT2779">
        <v>0</v>
      </c>
      <c r="BU2779">
        <v>0</v>
      </c>
      <c r="BV2779">
        <v>0</v>
      </c>
      <c r="BW2779">
        <v>0</v>
      </c>
      <c r="BX2779">
        <v>0</v>
      </c>
      <c r="BY2779">
        <v>0</v>
      </c>
      <c r="BZ2779">
        <v>0</v>
      </c>
      <c r="CA2779">
        <v>0</v>
      </c>
      <c r="CB2779">
        <v>0</v>
      </c>
      <c r="CC2779">
        <v>0</v>
      </c>
      <c r="CD2779">
        <v>0</v>
      </c>
      <c r="CE2779">
        <v>0</v>
      </c>
      <c r="CF2779">
        <v>0</v>
      </c>
      <c r="CG2779">
        <v>0</v>
      </c>
      <c r="CH2779">
        <v>0</v>
      </c>
      <c r="CI2779">
        <v>0</v>
      </c>
      <c r="CJ2779">
        <v>0</v>
      </c>
      <c r="CK2779">
        <v>0</v>
      </c>
      <c r="CL2779">
        <v>0</v>
      </c>
      <c r="CM2779">
        <v>0</v>
      </c>
      <c r="CN2779">
        <v>0</v>
      </c>
      <c r="CO2779">
        <v>0</v>
      </c>
      <c r="CP2779">
        <v>0</v>
      </c>
      <c r="CQ2779">
        <v>399308</v>
      </c>
      <c r="CR2779">
        <v>0</v>
      </c>
      <c r="CS2779">
        <v>0</v>
      </c>
      <c r="CT2779">
        <v>51952</v>
      </c>
      <c r="CU2779">
        <v>0</v>
      </c>
      <c r="CV2779">
        <v>49980</v>
      </c>
      <c r="CW2779">
        <v>1145</v>
      </c>
      <c r="CX2779">
        <v>5998</v>
      </c>
      <c r="CY2779">
        <v>4498</v>
      </c>
      <c r="CZ2779">
        <v>1799</v>
      </c>
      <c r="DA2779">
        <v>1499</v>
      </c>
      <c r="DB2779">
        <v>6497</v>
      </c>
      <c r="DC2779">
        <v>35988</v>
      </c>
      <c r="DD2779">
        <v>1499</v>
      </c>
      <c r="DE2779">
        <v>25000</v>
      </c>
      <c r="DF2779">
        <v>0</v>
      </c>
      <c r="DG2779">
        <v>75000</v>
      </c>
      <c r="DH2779">
        <v>0</v>
      </c>
      <c r="DI2779">
        <v>0</v>
      </c>
      <c r="DJ2779">
        <v>0</v>
      </c>
      <c r="DK2779">
        <v>124000</v>
      </c>
      <c r="DL2779">
        <v>30000</v>
      </c>
      <c r="DM2779">
        <v>27646</v>
      </c>
      <c r="DN2779">
        <v>0</v>
      </c>
      <c r="DO2779">
        <v>841810</v>
      </c>
      <c r="DP2779">
        <v>317700</v>
      </c>
      <c r="DQ2779">
        <v>58727</v>
      </c>
      <c r="DR2779">
        <v>0</v>
      </c>
      <c r="DS2779">
        <v>0</v>
      </c>
    </row>
    <row r="2780" spans="1:123" x14ac:dyDescent="0.3">
      <c r="A2780" t="str">
        <f t="shared" si="43"/>
        <v>20291923</v>
      </c>
      <c r="B2780">
        <v>80</v>
      </c>
      <c r="C2780">
        <v>2029</v>
      </c>
      <c r="D2780">
        <v>192312</v>
      </c>
      <c r="E2780">
        <v>44</v>
      </c>
      <c r="F2780">
        <v>1668917</v>
      </c>
      <c r="G2780">
        <v>163097</v>
      </c>
      <c r="H2780">
        <v>550000</v>
      </c>
      <c r="I2780">
        <v>0</v>
      </c>
      <c r="J2780">
        <v>120000</v>
      </c>
      <c r="K2780">
        <v>85000</v>
      </c>
      <c r="L2780">
        <v>200000</v>
      </c>
      <c r="M2780">
        <v>56200</v>
      </c>
      <c r="N2780">
        <v>11500</v>
      </c>
      <c r="O2780">
        <v>25500</v>
      </c>
      <c r="P2780">
        <v>4500</v>
      </c>
      <c r="Q2780">
        <v>2000</v>
      </c>
      <c r="R2780">
        <v>0</v>
      </c>
      <c r="S2780">
        <v>6437</v>
      </c>
      <c r="T2780">
        <v>35000</v>
      </c>
      <c r="U2780">
        <v>36000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85473</v>
      </c>
      <c r="AD2780">
        <v>44036</v>
      </c>
      <c r="AE2780">
        <v>0</v>
      </c>
      <c r="AF2780">
        <v>129509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892628</v>
      </c>
      <c r="AO2780">
        <v>841744</v>
      </c>
      <c r="AP2780">
        <v>129509</v>
      </c>
      <c r="AQ2780">
        <v>0</v>
      </c>
      <c r="AR2780">
        <v>20000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0</v>
      </c>
      <c r="BI2780">
        <v>0</v>
      </c>
      <c r="BJ2780">
        <v>0</v>
      </c>
      <c r="BK2780">
        <v>991253</v>
      </c>
      <c r="BL2780">
        <v>0</v>
      </c>
      <c r="BM2780">
        <v>0</v>
      </c>
      <c r="BN2780">
        <v>0</v>
      </c>
      <c r="BO2780">
        <v>0</v>
      </c>
      <c r="BP2780">
        <v>0</v>
      </c>
      <c r="BQ2780">
        <v>0</v>
      </c>
      <c r="BR2780">
        <v>15867</v>
      </c>
      <c r="BS2780">
        <v>0</v>
      </c>
      <c r="BT2780">
        <v>0</v>
      </c>
      <c r="BU2780">
        <v>0</v>
      </c>
      <c r="BV2780">
        <v>0</v>
      </c>
      <c r="BW2780">
        <v>0</v>
      </c>
      <c r="BX2780">
        <v>0</v>
      </c>
      <c r="BY2780">
        <v>0</v>
      </c>
      <c r="BZ2780">
        <v>0</v>
      </c>
      <c r="CA2780">
        <v>0</v>
      </c>
      <c r="CB2780">
        <v>0</v>
      </c>
      <c r="CC2780">
        <v>0</v>
      </c>
      <c r="CD2780">
        <v>0</v>
      </c>
      <c r="CE2780">
        <v>0</v>
      </c>
      <c r="CF2780">
        <v>0</v>
      </c>
      <c r="CG2780">
        <v>0</v>
      </c>
      <c r="CH2780">
        <v>0</v>
      </c>
      <c r="CI2780">
        <v>0</v>
      </c>
      <c r="CJ2780">
        <v>0</v>
      </c>
      <c r="CK2780">
        <v>0</v>
      </c>
      <c r="CL2780">
        <v>0</v>
      </c>
      <c r="CM2780">
        <v>0</v>
      </c>
      <c r="CN2780">
        <v>0</v>
      </c>
      <c r="CO2780">
        <v>0</v>
      </c>
      <c r="CP2780">
        <v>0</v>
      </c>
      <c r="CQ2780">
        <v>395175</v>
      </c>
      <c r="CR2780">
        <v>0</v>
      </c>
      <c r="CS2780">
        <v>0</v>
      </c>
      <c r="CT2780">
        <v>51952</v>
      </c>
      <c r="CU2780">
        <v>0</v>
      </c>
      <c r="CV2780">
        <v>49980</v>
      </c>
      <c r="CW2780">
        <v>1145</v>
      </c>
      <c r="CX2780">
        <v>5998</v>
      </c>
      <c r="CY2780">
        <v>4498</v>
      </c>
      <c r="CZ2780">
        <v>1799</v>
      </c>
      <c r="DA2780">
        <v>1499</v>
      </c>
      <c r="DB2780">
        <v>6497</v>
      </c>
      <c r="DC2780">
        <v>35988</v>
      </c>
      <c r="DD2780">
        <v>1499</v>
      </c>
      <c r="DE2780">
        <v>30000</v>
      </c>
      <c r="DF2780">
        <v>0</v>
      </c>
      <c r="DG2780">
        <v>75000</v>
      </c>
      <c r="DH2780">
        <v>0</v>
      </c>
      <c r="DI2780">
        <v>0</v>
      </c>
      <c r="DJ2780">
        <v>0</v>
      </c>
      <c r="DK2780">
        <v>124000</v>
      </c>
      <c r="DL2780">
        <v>30000</v>
      </c>
      <c r="DM2780">
        <v>27646</v>
      </c>
      <c r="DN2780">
        <v>0</v>
      </c>
      <c r="DO2780">
        <v>842677</v>
      </c>
      <c r="DP2780">
        <v>317700</v>
      </c>
      <c r="DQ2780">
        <v>15867</v>
      </c>
      <c r="DR2780">
        <v>0</v>
      </c>
      <c r="DS2780">
        <v>0</v>
      </c>
    </row>
    <row r="2781" spans="1:123" x14ac:dyDescent="0.3">
      <c r="A2781" t="str">
        <f t="shared" si="43"/>
        <v>20301924</v>
      </c>
      <c r="B2781">
        <v>80</v>
      </c>
      <c r="C2781">
        <v>2030</v>
      </c>
      <c r="D2781">
        <v>192412</v>
      </c>
      <c r="E2781">
        <v>18</v>
      </c>
      <c r="F2781">
        <v>1855941</v>
      </c>
      <c r="G2781">
        <v>163093</v>
      </c>
      <c r="H2781">
        <v>550000</v>
      </c>
      <c r="I2781">
        <v>0</v>
      </c>
      <c r="J2781">
        <v>120000</v>
      </c>
      <c r="K2781">
        <v>85000</v>
      </c>
      <c r="L2781">
        <v>200000</v>
      </c>
      <c r="M2781">
        <v>56200</v>
      </c>
      <c r="N2781">
        <v>11500</v>
      </c>
      <c r="O2781">
        <v>25500</v>
      </c>
      <c r="P2781">
        <v>4500</v>
      </c>
      <c r="Q2781">
        <v>2000</v>
      </c>
      <c r="R2781">
        <v>0</v>
      </c>
      <c r="S2781">
        <v>6248</v>
      </c>
      <c r="T2781">
        <v>35000</v>
      </c>
      <c r="U2781">
        <v>36000</v>
      </c>
      <c r="V2781">
        <v>0</v>
      </c>
      <c r="W2781">
        <v>0</v>
      </c>
      <c r="X2781">
        <v>25000</v>
      </c>
      <c r="Y2781">
        <v>0</v>
      </c>
      <c r="Z2781">
        <v>0</v>
      </c>
      <c r="AA2781">
        <v>0</v>
      </c>
      <c r="AB2781">
        <v>0</v>
      </c>
      <c r="AC2781">
        <v>35363</v>
      </c>
      <c r="AD2781">
        <v>0</v>
      </c>
      <c r="AE2781">
        <v>0</v>
      </c>
      <c r="AF2781">
        <v>53583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993365</v>
      </c>
      <c r="AO2781">
        <v>348260</v>
      </c>
      <c r="AP2781">
        <v>53583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27646</v>
      </c>
      <c r="AW2781">
        <v>0</v>
      </c>
      <c r="AX2781">
        <v>0</v>
      </c>
      <c r="AY2781">
        <v>0</v>
      </c>
      <c r="AZ2781">
        <v>0</v>
      </c>
      <c r="BA2781">
        <v>25000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0</v>
      </c>
      <c r="BI2781">
        <v>0</v>
      </c>
      <c r="BJ2781">
        <v>0</v>
      </c>
      <c r="BK2781">
        <v>454488</v>
      </c>
      <c r="BL2781">
        <v>0</v>
      </c>
      <c r="BM2781">
        <v>125058</v>
      </c>
      <c r="BN2781">
        <v>51952</v>
      </c>
      <c r="BO2781">
        <v>0</v>
      </c>
      <c r="BP2781">
        <v>0</v>
      </c>
      <c r="BQ2781">
        <v>0</v>
      </c>
      <c r="BR2781">
        <v>0</v>
      </c>
      <c r="BS2781">
        <v>0</v>
      </c>
      <c r="BT2781">
        <v>0</v>
      </c>
      <c r="BU2781">
        <v>0</v>
      </c>
      <c r="BV2781">
        <v>0</v>
      </c>
      <c r="BW2781">
        <v>33000</v>
      </c>
      <c r="BX2781">
        <v>763</v>
      </c>
      <c r="BY2781">
        <v>4000</v>
      </c>
      <c r="BZ2781">
        <v>3000</v>
      </c>
      <c r="CA2781">
        <v>1200</v>
      </c>
      <c r="CB2781">
        <v>1000</v>
      </c>
      <c r="CC2781">
        <v>4333</v>
      </c>
      <c r="CD2781">
        <v>20000</v>
      </c>
      <c r="CE2781">
        <v>1000</v>
      </c>
      <c r="CF2781">
        <v>35000</v>
      </c>
      <c r="CG2781">
        <v>0</v>
      </c>
      <c r="CH2781">
        <v>0</v>
      </c>
      <c r="CI2781">
        <v>0</v>
      </c>
      <c r="CJ2781">
        <v>0</v>
      </c>
      <c r="CK2781">
        <v>0</v>
      </c>
      <c r="CL2781">
        <v>0</v>
      </c>
      <c r="CM2781">
        <v>0</v>
      </c>
      <c r="CN2781">
        <v>0</v>
      </c>
      <c r="CO2781">
        <v>0</v>
      </c>
      <c r="CP2781">
        <v>0</v>
      </c>
      <c r="CQ2781">
        <v>250117</v>
      </c>
      <c r="CR2781">
        <v>0</v>
      </c>
      <c r="CS2781">
        <v>0</v>
      </c>
      <c r="CT2781">
        <v>0</v>
      </c>
      <c r="CU2781">
        <v>0</v>
      </c>
      <c r="CV2781">
        <v>16980</v>
      </c>
      <c r="CW2781">
        <v>382</v>
      </c>
      <c r="CX2781">
        <v>1998</v>
      </c>
      <c r="CY2781">
        <v>1498</v>
      </c>
      <c r="CZ2781">
        <v>599</v>
      </c>
      <c r="DA2781">
        <v>499</v>
      </c>
      <c r="DB2781">
        <v>2164</v>
      </c>
      <c r="DC2781">
        <v>15988</v>
      </c>
      <c r="DD2781">
        <v>499</v>
      </c>
      <c r="DE2781">
        <v>0</v>
      </c>
      <c r="DF2781">
        <v>0</v>
      </c>
      <c r="DG2781">
        <v>50000</v>
      </c>
      <c r="DH2781">
        <v>0</v>
      </c>
      <c r="DI2781">
        <v>0</v>
      </c>
      <c r="DJ2781">
        <v>0</v>
      </c>
      <c r="DK2781">
        <v>99000</v>
      </c>
      <c r="DL2781">
        <v>30000</v>
      </c>
      <c r="DM2781">
        <v>0</v>
      </c>
      <c r="DN2781">
        <v>0</v>
      </c>
      <c r="DO2781">
        <v>469726</v>
      </c>
      <c r="DP2781">
        <v>317700</v>
      </c>
      <c r="DQ2781">
        <v>-684826</v>
      </c>
      <c r="DR2781">
        <v>326874</v>
      </c>
      <c r="DS2781">
        <v>0</v>
      </c>
    </row>
    <row r="2782" spans="1:123" x14ac:dyDescent="0.3">
      <c r="A2782" t="str">
        <f t="shared" si="43"/>
        <v>20311925</v>
      </c>
      <c r="B2782">
        <v>80</v>
      </c>
      <c r="C2782">
        <v>2031</v>
      </c>
      <c r="D2782">
        <v>192512</v>
      </c>
      <c r="E2782">
        <v>39</v>
      </c>
      <c r="F2782">
        <v>1996335</v>
      </c>
      <c r="G2782">
        <v>163096</v>
      </c>
      <c r="H2782">
        <v>550000</v>
      </c>
      <c r="I2782">
        <v>0</v>
      </c>
      <c r="J2782">
        <v>120000</v>
      </c>
      <c r="K2782">
        <v>85000</v>
      </c>
      <c r="L2782">
        <v>200000</v>
      </c>
      <c r="M2782">
        <v>56200</v>
      </c>
      <c r="N2782">
        <v>11500</v>
      </c>
      <c r="O2782">
        <v>25500</v>
      </c>
      <c r="P2782">
        <v>4500</v>
      </c>
      <c r="Q2782">
        <v>2000</v>
      </c>
      <c r="R2782">
        <v>0</v>
      </c>
      <c r="S2782">
        <v>6059</v>
      </c>
      <c r="T2782">
        <v>35000</v>
      </c>
      <c r="U2782">
        <v>36000</v>
      </c>
      <c r="V2782">
        <v>0</v>
      </c>
      <c r="W2782">
        <v>0</v>
      </c>
      <c r="X2782">
        <v>25000</v>
      </c>
      <c r="Y2782">
        <v>0</v>
      </c>
      <c r="Z2782">
        <v>0</v>
      </c>
      <c r="AA2782">
        <v>0</v>
      </c>
      <c r="AB2782">
        <v>0</v>
      </c>
      <c r="AC2782">
        <v>75376</v>
      </c>
      <c r="AD2782">
        <v>0</v>
      </c>
      <c r="AE2782">
        <v>0</v>
      </c>
      <c r="AF2782">
        <v>114210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932549</v>
      </c>
      <c r="AO2782">
        <v>742308</v>
      </c>
      <c r="AP2782">
        <v>114210</v>
      </c>
      <c r="AQ2782">
        <v>0</v>
      </c>
      <c r="AR2782">
        <v>14843</v>
      </c>
      <c r="AS2782">
        <v>0</v>
      </c>
      <c r="AT2782">
        <v>0</v>
      </c>
      <c r="AU2782">
        <v>0</v>
      </c>
      <c r="AV2782">
        <v>0</v>
      </c>
      <c r="AW2782">
        <v>9636</v>
      </c>
      <c r="AX2782">
        <v>0</v>
      </c>
      <c r="AY2782">
        <v>0</v>
      </c>
      <c r="AZ2782">
        <v>0</v>
      </c>
      <c r="BA2782">
        <v>25000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0</v>
      </c>
      <c r="BI2782">
        <v>0</v>
      </c>
      <c r="BJ2782">
        <v>0</v>
      </c>
      <c r="BK2782">
        <v>905998</v>
      </c>
      <c r="BL2782">
        <v>0</v>
      </c>
      <c r="BM2782">
        <v>105058</v>
      </c>
      <c r="BN2782">
        <v>0</v>
      </c>
      <c r="BO2782">
        <v>0</v>
      </c>
      <c r="BP2782">
        <v>0</v>
      </c>
      <c r="BQ2782">
        <v>0</v>
      </c>
      <c r="BR2782">
        <v>0</v>
      </c>
      <c r="BS2782">
        <v>0</v>
      </c>
      <c r="BT2782">
        <v>0</v>
      </c>
      <c r="BU2782">
        <v>0</v>
      </c>
      <c r="BV2782">
        <v>0</v>
      </c>
      <c r="BW2782">
        <v>16980</v>
      </c>
      <c r="BX2782">
        <v>382</v>
      </c>
      <c r="BY2782">
        <v>1998</v>
      </c>
      <c r="BZ2782">
        <v>1498</v>
      </c>
      <c r="CA2782">
        <v>599</v>
      </c>
      <c r="CB2782">
        <v>499</v>
      </c>
      <c r="CC2782">
        <v>2164</v>
      </c>
      <c r="CD2782">
        <v>15988</v>
      </c>
      <c r="CE2782">
        <v>499</v>
      </c>
      <c r="CF2782">
        <v>0</v>
      </c>
      <c r="CG2782">
        <v>0</v>
      </c>
      <c r="CH2782">
        <v>0</v>
      </c>
      <c r="CI2782">
        <v>0</v>
      </c>
      <c r="CJ2782">
        <v>0</v>
      </c>
      <c r="CK2782">
        <v>0</v>
      </c>
      <c r="CL2782">
        <v>0</v>
      </c>
      <c r="CM2782">
        <v>0</v>
      </c>
      <c r="CN2782">
        <v>0</v>
      </c>
      <c r="CO2782">
        <v>0</v>
      </c>
      <c r="CP2782">
        <v>0</v>
      </c>
      <c r="CQ2782">
        <v>125058</v>
      </c>
      <c r="CR2782">
        <v>0</v>
      </c>
      <c r="CS2782">
        <v>0</v>
      </c>
      <c r="CT2782">
        <v>0</v>
      </c>
      <c r="CU2782">
        <v>0</v>
      </c>
      <c r="CV2782">
        <v>0</v>
      </c>
      <c r="CW2782">
        <v>0</v>
      </c>
      <c r="CX2782">
        <v>0</v>
      </c>
      <c r="CY2782">
        <v>0</v>
      </c>
      <c r="CZ2782">
        <v>0</v>
      </c>
      <c r="DA2782">
        <v>0</v>
      </c>
      <c r="DB2782">
        <v>0</v>
      </c>
      <c r="DC2782">
        <v>0</v>
      </c>
      <c r="DD2782">
        <v>0</v>
      </c>
      <c r="DE2782">
        <v>5000</v>
      </c>
      <c r="DF2782">
        <v>0</v>
      </c>
      <c r="DG2782">
        <v>25000</v>
      </c>
      <c r="DH2782">
        <v>0</v>
      </c>
      <c r="DI2782">
        <v>0</v>
      </c>
      <c r="DJ2782">
        <v>0</v>
      </c>
      <c r="DK2782">
        <v>74000</v>
      </c>
      <c r="DL2782">
        <v>20364</v>
      </c>
      <c r="DM2782">
        <v>0</v>
      </c>
      <c r="DN2782">
        <v>0</v>
      </c>
      <c r="DO2782">
        <v>249422</v>
      </c>
      <c r="DP2782">
        <v>317700</v>
      </c>
      <c r="DQ2782">
        <v>-416521</v>
      </c>
      <c r="DR2782">
        <v>211217</v>
      </c>
      <c r="DS2782">
        <v>0</v>
      </c>
    </row>
    <row r="2783" spans="1:123" x14ac:dyDescent="0.3">
      <c r="A2783" t="str">
        <f t="shared" si="43"/>
        <v>20321926</v>
      </c>
      <c r="B2783">
        <v>80</v>
      </c>
      <c r="C2783">
        <v>2032</v>
      </c>
      <c r="D2783">
        <v>192612</v>
      </c>
      <c r="E2783">
        <v>38</v>
      </c>
      <c r="F2783">
        <v>1762373</v>
      </c>
      <c r="G2783">
        <v>163099</v>
      </c>
      <c r="H2783">
        <v>550000</v>
      </c>
      <c r="I2783">
        <v>0</v>
      </c>
      <c r="J2783">
        <v>120000</v>
      </c>
      <c r="K2783">
        <v>85000</v>
      </c>
      <c r="L2783">
        <v>200000</v>
      </c>
      <c r="M2783">
        <v>56200</v>
      </c>
      <c r="N2783">
        <v>11500</v>
      </c>
      <c r="O2783">
        <v>25500</v>
      </c>
      <c r="P2783">
        <v>4500</v>
      </c>
      <c r="Q2783">
        <v>2000</v>
      </c>
      <c r="R2783">
        <v>0</v>
      </c>
      <c r="S2783">
        <v>5871</v>
      </c>
      <c r="T2783">
        <v>35000</v>
      </c>
      <c r="U2783">
        <v>36000</v>
      </c>
      <c r="V2783">
        <v>0</v>
      </c>
      <c r="W2783">
        <v>0</v>
      </c>
      <c r="X2783">
        <v>25000</v>
      </c>
      <c r="Y2783">
        <v>0</v>
      </c>
      <c r="Z2783">
        <v>0</v>
      </c>
      <c r="AA2783">
        <v>0</v>
      </c>
      <c r="AB2783">
        <v>0</v>
      </c>
      <c r="AC2783">
        <v>73028</v>
      </c>
      <c r="AD2783">
        <v>0</v>
      </c>
      <c r="AE2783">
        <v>0</v>
      </c>
      <c r="AF2783">
        <v>110652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935919</v>
      </c>
      <c r="AO2783">
        <v>719183</v>
      </c>
      <c r="AP2783">
        <v>110652</v>
      </c>
      <c r="AQ2783">
        <v>0</v>
      </c>
      <c r="AR2783">
        <v>13602</v>
      </c>
      <c r="AS2783">
        <v>0</v>
      </c>
      <c r="AT2783">
        <v>0</v>
      </c>
      <c r="AU2783">
        <v>0</v>
      </c>
      <c r="AV2783">
        <v>0</v>
      </c>
      <c r="AW2783">
        <v>8719</v>
      </c>
      <c r="AX2783">
        <v>0</v>
      </c>
      <c r="AY2783">
        <v>0</v>
      </c>
      <c r="AZ2783">
        <v>0</v>
      </c>
      <c r="BA2783">
        <v>25000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0</v>
      </c>
      <c r="BI2783">
        <v>0</v>
      </c>
      <c r="BJ2783">
        <v>0</v>
      </c>
      <c r="BK2783">
        <v>877156</v>
      </c>
      <c r="BL2783">
        <v>0</v>
      </c>
      <c r="BM2783">
        <v>85058</v>
      </c>
      <c r="BN2783">
        <v>0</v>
      </c>
      <c r="BO2783">
        <v>0</v>
      </c>
      <c r="BP2783">
        <v>0</v>
      </c>
      <c r="BQ2783">
        <v>0</v>
      </c>
      <c r="BR2783">
        <v>0</v>
      </c>
      <c r="BS2783">
        <v>0</v>
      </c>
      <c r="BT2783">
        <v>0</v>
      </c>
      <c r="BU2783">
        <v>0</v>
      </c>
      <c r="BV2783">
        <v>0</v>
      </c>
      <c r="BW2783">
        <v>0</v>
      </c>
      <c r="BX2783">
        <v>0</v>
      </c>
      <c r="BY2783">
        <v>0</v>
      </c>
      <c r="BZ2783">
        <v>0</v>
      </c>
      <c r="CA2783">
        <v>0</v>
      </c>
      <c r="CB2783">
        <v>0</v>
      </c>
      <c r="CC2783">
        <v>0</v>
      </c>
      <c r="CD2783">
        <v>0</v>
      </c>
      <c r="CE2783">
        <v>0</v>
      </c>
      <c r="CF2783">
        <v>0</v>
      </c>
      <c r="CG2783">
        <v>0</v>
      </c>
      <c r="CH2783">
        <v>0</v>
      </c>
      <c r="CI2783">
        <v>0</v>
      </c>
      <c r="CJ2783">
        <v>0</v>
      </c>
      <c r="CK2783">
        <v>0</v>
      </c>
      <c r="CL2783">
        <v>0</v>
      </c>
      <c r="CM2783">
        <v>0</v>
      </c>
      <c r="CN2783">
        <v>0</v>
      </c>
      <c r="CO2783">
        <v>0</v>
      </c>
      <c r="CP2783">
        <v>0</v>
      </c>
      <c r="CQ2783">
        <v>20000</v>
      </c>
      <c r="CR2783">
        <v>0</v>
      </c>
      <c r="CS2783">
        <v>0</v>
      </c>
      <c r="CT2783">
        <v>0</v>
      </c>
      <c r="CU2783">
        <v>0</v>
      </c>
      <c r="CV2783">
        <v>0</v>
      </c>
      <c r="CW2783">
        <v>0</v>
      </c>
      <c r="CX2783">
        <v>0</v>
      </c>
      <c r="CY2783">
        <v>0</v>
      </c>
      <c r="CZ2783">
        <v>0</v>
      </c>
      <c r="DA2783">
        <v>0</v>
      </c>
      <c r="DB2783">
        <v>0</v>
      </c>
      <c r="DC2783">
        <v>0</v>
      </c>
      <c r="DD2783">
        <v>0</v>
      </c>
      <c r="DE2783">
        <v>10000</v>
      </c>
      <c r="DF2783">
        <v>0</v>
      </c>
      <c r="DG2783">
        <v>0</v>
      </c>
      <c r="DH2783">
        <v>0</v>
      </c>
      <c r="DI2783">
        <v>0</v>
      </c>
      <c r="DJ2783">
        <v>0</v>
      </c>
      <c r="DK2783">
        <v>49000</v>
      </c>
      <c r="DL2783">
        <v>11645</v>
      </c>
      <c r="DM2783">
        <v>0</v>
      </c>
      <c r="DN2783">
        <v>0</v>
      </c>
      <c r="DO2783">
        <v>90645</v>
      </c>
      <c r="DP2783">
        <v>317700</v>
      </c>
      <c r="DQ2783">
        <v>-207116</v>
      </c>
      <c r="DR2783">
        <v>63338</v>
      </c>
      <c r="DS2783">
        <v>0</v>
      </c>
    </row>
    <row r="2784" spans="1:123" x14ac:dyDescent="0.3">
      <c r="A2784" t="str">
        <f t="shared" si="43"/>
        <v>20331927</v>
      </c>
      <c r="B2784">
        <v>80</v>
      </c>
      <c r="C2784">
        <v>2033</v>
      </c>
      <c r="D2784">
        <v>192712</v>
      </c>
      <c r="E2784">
        <v>44</v>
      </c>
      <c r="F2784">
        <v>1591189</v>
      </c>
      <c r="G2784">
        <v>163102</v>
      </c>
      <c r="H2784">
        <v>550000</v>
      </c>
      <c r="I2784">
        <v>0</v>
      </c>
      <c r="J2784">
        <v>120000</v>
      </c>
      <c r="K2784">
        <v>85000</v>
      </c>
      <c r="L2784">
        <v>200000</v>
      </c>
      <c r="M2784">
        <v>56200</v>
      </c>
      <c r="N2784">
        <v>11500</v>
      </c>
      <c r="O2784">
        <v>25500</v>
      </c>
      <c r="P2784">
        <v>4500</v>
      </c>
      <c r="Q2784">
        <v>2000</v>
      </c>
      <c r="R2784">
        <v>0</v>
      </c>
      <c r="S2784">
        <v>5682</v>
      </c>
      <c r="T2784">
        <v>35000</v>
      </c>
      <c r="U2784">
        <v>36000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85239</v>
      </c>
      <c r="AD2784">
        <v>43915</v>
      </c>
      <c r="AE2784">
        <v>0</v>
      </c>
      <c r="AF2784">
        <v>129154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892228</v>
      </c>
      <c r="AO2784">
        <v>839432</v>
      </c>
      <c r="AP2784">
        <v>129154</v>
      </c>
      <c r="AQ2784">
        <v>0</v>
      </c>
      <c r="AR2784">
        <v>20000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0</v>
      </c>
      <c r="BI2784">
        <v>0</v>
      </c>
      <c r="BJ2784">
        <v>0</v>
      </c>
      <c r="BK2784">
        <v>988586</v>
      </c>
      <c r="BL2784">
        <v>0</v>
      </c>
      <c r="BM2784">
        <v>0</v>
      </c>
      <c r="BN2784">
        <v>0</v>
      </c>
      <c r="BO2784">
        <v>0</v>
      </c>
      <c r="BP2784">
        <v>0</v>
      </c>
      <c r="BQ2784">
        <v>0</v>
      </c>
      <c r="BR2784">
        <v>90523</v>
      </c>
      <c r="BS2784">
        <v>0</v>
      </c>
      <c r="BT2784">
        <v>0</v>
      </c>
      <c r="BU2784">
        <v>0</v>
      </c>
      <c r="BV2784">
        <v>0</v>
      </c>
      <c r="BW2784">
        <v>0</v>
      </c>
      <c r="BX2784">
        <v>0</v>
      </c>
      <c r="BY2784">
        <v>0</v>
      </c>
      <c r="BZ2784">
        <v>0</v>
      </c>
      <c r="CA2784">
        <v>0</v>
      </c>
      <c r="CB2784">
        <v>0</v>
      </c>
      <c r="CC2784">
        <v>0</v>
      </c>
      <c r="CD2784">
        <v>0</v>
      </c>
      <c r="CE2784">
        <v>0</v>
      </c>
      <c r="CF2784">
        <v>0</v>
      </c>
      <c r="CG2784">
        <v>0</v>
      </c>
      <c r="CH2784">
        <v>0</v>
      </c>
      <c r="CI2784">
        <v>0</v>
      </c>
      <c r="CJ2784">
        <v>0</v>
      </c>
      <c r="CK2784">
        <v>0</v>
      </c>
      <c r="CL2784">
        <v>0</v>
      </c>
      <c r="CM2784">
        <v>0</v>
      </c>
      <c r="CN2784">
        <v>0</v>
      </c>
      <c r="CO2784">
        <v>0</v>
      </c>
      <c r="CP2784">
        <v>0</v>
      </c>
      <c r="CQ2784">
        <v>90523</v>
      </c>
      <c r="CR2784">
        <v>0</v>
      </c>
      <c r="CS2784">
        <v>0</v>
      </c>
      <c r="CT2784">
        <v>0</v>
      </c>
      <c r="CU2784">
        <v>0</v>
      </c>
      <c r="CV2784">
        <v>0</v>
      </c>
      <c r="CW2784">
        <v>0</v>
      </c>
      <c r="CX2784">
        <v>0</v>
      </c>
      <c r="CY2784">
        <v>0</v>
      </c>
      <c r="CZ2784">
        <v>0</v>
      </c>
      <c r="DA2784">
        <v>0</v>
      </c>
      <c r="DB2784">
        <v>0</v>
      </c>
      <c r="DC2784">
        <v>0</v>
      </c>
      <c r="DD2784">
        <v>0</v>
      </c>
      <c r="DE2784">
        <v>15000</v>
      </c>
      <c r="DF2784">
        <v>0</v>
      </c>
      <c r="DG2784">
        <v>0</v>
      </c>
      <c r="DH2784">
        <v>0</v>
      </c>
      <c r="DI2784">
        <v>0</v>
      </c>
      <c r="DJ2784">
        <v>0</v>
      </c>
      <c r="DK2784">
        <v>49000</v>
      </c>
      <c r="DL2784">
        <v>11645</v>
      </c>
      <c r="DM2784">
        <v>0</v>
      </c>
      <c r="DN2784">
        <v>0</v>
      </c>
      <c r="DO2784">
        <v>166168</v>
      </c>
      <c r="DP2784">
        <v>317700</v>
      </c>
      <c r="DQ2784">
        <v>90523</v>
      </c>
      <c r="DR2784">
        <v>0</v>
      </c>
      <c r="DS2784">
        <v>0</v>
      </c>
    </row>
    <row r="2785" spans="1:123" x14ac:dyDescent="0.3">
      <c r="A2785" t="str">
        <f t="shared" si="43"/>
        <v>20341928</v>
      </c>
      <c r="B2785">
        <v>80</v>
      </c>
      <c r="C2785">
        <v>2034</v>
      </c>
      <c r="D2785">
        <v>192812</v>
      </c>
      <c r="E2785">
        <v>52</v>
      </c>
      <c r="F2785">
        <v>1803017</v>
      </c>
      <c r="G2785">
        <v>163105</v>
      </c>
      <c r="H2785">
        <v>550000</v>
      </c>
      <c r="I2785">
        <v>0</v>
      </c>
      <c r="J2785">
        <v>120000</v>
      </c>
      <c r="K2785">
        <v>85000</v>
      </c>
      <c r="L2785">
        <v>200000</v>
      </c>
      <c r="M2785">
        <v>56200</v>
      </c>
      <c r="N2785">
        <v>11500</v>
      </c>
      <c r="O2785">
        <v>25500</v>
      </c>
      <c r="P2785">
        <v>4500</v>
      </c>
      <c r="Q2785">
        <v>2000</v>
      </c>
      <c r="R2785">
        <v>0</v>
      </c>
      <c r="S2785">
        <v>5494</v>
      </c>
      <c r="T2785">
        <v>35000</v>
      </c>
      <c r="U2785">
        <v>36000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100126</v>
      </c>
      <c r="AD2785">
        <v>51585</v>
      </c>
      <c r="AE2785">
        <v>0</v>
      </c>
      <c r="AF2785">
        <v>151711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869483</v>
      </c>
      <c r="AO2785">
        <v>986044</v>
      </c>
      <c r="AP2785">
        <v>151711</v>
      </c>
      <c r="AQ2785">
        <v>0</v>
      </c>
      <c r="AR2785">
        <v>20000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0</v>
      </c>
      <c r="BI2785">
        <v>0</v>
      </c>
      <c r="BJ2785">
        <v>0</v>
      </c>
      <c r="BK2785">
        <v>1157755</v>
      </c>
      <c r="BL2785">
        <v>0</v>
      </c>
      <c r="BM2785">
        <v>0</v>
      </c>
      <c r="BN2785">
        <v>0</v>
      </c>
      <c r="BO2785">
        <v>0</v>
      </c>
      <c r="BP2785">
        <v>0</v>
      </c>
      <c r="BQ2785">
        <v>0</v>
      </c>
      <c r="BR2785">
        <v>25116</v>
      </c>
      <c r="BS2785">
        <v>0</v>
      </c>
      <c r="BT2785">
        <v>0</v>
      </c>
      <c r="BU2785">
        <v>0</v>
      </c>
      <c r="BV2785">
        <v>0</v>
      </c>
      <c r="BW2785">
        <v>0</v>
      </c>
      <c r="BX2785">
        <v>0</v>
      </c>
      <c r="BY2785">
        <v>0</v>
      </c>
      <c r="BZ2785">
        <v>0</v>
      </c>
      <c r="CA2785">
        <v>0</v>
      </c>
      <c r="CB2785">
        <v>0</v>
      </c>
      <c r="CC2785">
        <v>0</v>
      </c>
      <c r="CD2785">
        <v>0</v>
      </c>
      <c r="CE2785">
        <v>0</v>
      </c>
      <c r="CF2785">
        <v>0</v>
      </c>
      <c r="CG2785">
        <v>0</v>
      </c>
      <c r="CH2785">
        <v>0</v>
      </c>
      <c r="CI2785">
        <v>0</v>
      </c>
      <c r="CJ2785">
        <v>0</v>
      </c>
      <c r="CK2785">
        <v>0</v>
      </c>
      <c r="CL2785">
        <v>0</v>
      </c>
      <c r="CM2785">
        <v>0</v>
      </c>
      <c r="CN2785">
        <v>0</v>
      </c>
      <c r="CO2785">
        <v>0</v>
      </c>
      <c r="CP2785">
        <v>0</v>
      </c>
      <c r="CQ2785">
        <v>95639</v>
      </c>
      <c r="CR2785">
        <v>0</v>
      </c>
      <c r="CS2785">
        <v>0</v>
      </c>
      <c r="CT2785">
        <v>0</v>
      </c>
      <c r="CU2785">
        <v>0</v>
      </c>
      <c r="CV2785">
        <v>0</v>
      </c>
      <c r="CW2785">
        <v>0</v>
      </c>
      <c r="CX2785">
        <v>0</v>
      </c>
      <c r="CY2785">
        <v>0</v>
      </c>
      <c r="CZ2785">
        <v>0</v>
      </c>
      <c r="DA2785">
        <v>0</v>
      </c>
      <c r="DB2785">
        <v>0</v>
      </c>
      <c r="DC2785">
        <v>0</v>
      </c>
      <c r="DD2785">
        <v>0</v>
      </c>
      <c r="DE2785">
        <v>20000</v>
      </c>
      <c r="DF2785">
        <v>0</v>
      </c>
      <c r="DG2785">
        <v>0</v>
      </c>
      <c r="DH2785">
        <v>0</v>
      </c>
      <c r="DI2785">
        <v>0</v>
      </c>
      <c r="DJ2785">
        <v>0</v>
      </c>
      <c r="DK2785">
        <v>49000</v>
      </c>
      <c r="DL2785">
        <v>11645</v>
      </c>
      <c r="DM2785">
        <v>0</v>
      </c>
      <c r="DN2785">
        <v>0</v>
      </c>
      <c r="DO2785">
        <v>176284</v>
      </c>
      <c r="DP2785">
        <v>317700</v>
      </c>
      <c r="DQ2785">
        <v>25116</v>
      </c>
      <c r="DR2785">
        <v>0</v>
      </c>
      <c r="DS2785">
        <v>0</v>
      </c>
    </row>
    <row r="2786" spans="1:123" x14ac:dyDescent="0.3">
      <c r="A2786" t="str">
        <f t="shared" si="43"/>
        <v>20351929</v>
      </c>
      <c r="B2786">
        <v>80</v>
      </c>
      <c r="C2786">
        <v>2035</v>
      </c>
      <c r="D2786">
        <v>192912</v>
      </c>
      <c r="E2786">
        <v>17</v>
      </c>
      <c r="F2786">
        <v>2024292</v>
      </c>
      <c r="G2786">
        <v>163108</v>
      </c>
      <c r="H2786">
        <v>550000</v>
      </c>
      <c r="I2786">
        <v>0</v>
      </c>
      <c r="J2786">
        <v>120000</v>
      </c>
      <c r="K2786">
        <v>85000</v>
      </c>
      <c r="L2786">
        <v>200000</v>
      </c>
      <c r="M2786">
        <v>56200</v>
      </c>
      <c r="N2786">
        <v>11500</v>
      </c>
      <c r="O2786">
        <v>25500</v>
      </c>
      <c r="P2786">
        <v>4500</v>
      </c>
      <c r="Q2786">
        <v>2000</v>
      </c>
      <c r="R2786">
        <v>0</v>
      </c>
      <c r="S2786">
        <v>5305</v>
      </c>
      <c r="T2786">
        <v>35000</v>
      </c>
      <c r="U2786">
        <v>36000</v>
      </c>
      <c r="V2786">
        <v>0</v>
      </c>
      <c r="W2786">
        <v>5000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32733</v>
      </c>
      <c r="AD2786">
        <v>0</v>
      </c>
      <c r="AE2786">
        <v>0</v>
      </c>
      <c r="AF2786">
        <v>49598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966407</v>
      </c>
      <c r="AO2786">
        <v>322360</v>
      </c>
      <c r="AP2786">
        <v>49598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25000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0</v>
      </c>
      <c r="BI2786">
        <v>0</v>
      </c>
      <c r="BJ2786">
        <v>0</v>
      </c>
      <c r="BK2786">
        <v>396958</v>
      </c>
      <c r="BL2786">
        <v>0</v>
      </c>
      <c r="BM2786">
        <v>25213</v>
      </c>
      <c r="BN2786">
        <v>0</v>
      </c>
      <c r="BO2786">
        <v>0</v>
      </c>
      <c r="BP2786">
        <v>0</v>
      </c>
      <c r="BQ2786">
        <v>0</v>
      </c>
      <c r="BR2786">
        <v>0</v>
      </c>
      <c r="BS2786">
        <v>0</v>
      </c>
      <c r="BT2786">
        <v>0</v>
      </c>
      <c r="BU2786">
        <v>0</v>
      </c>
      <c r="BV2786">
        <v>0</v>
      </c>
      <c r="BW2786">
        <v>0</v>
      </c>
      <c r="BX2786">
        <v>0</v>
      </c>
      <c r="BY2786">
        <v>0</v>
      </c>
      <c r="BZ2786">
        <v>0</v>
      </c>
      <c r="CA2786">
        <v>0</v>
      </c>
      <c r="CB2786">
        <v>0</v>
      </c>
      <c r="CC2786">
        <v>0</v>
      </c>
      <c r="CD2786">
        <v>0</v>
      </c>
      <c r="CE2786">
        <v>0</v>
      </c>
      <c r="CF2786">
        <v>25000</v>
      </c>
      <c r="CG2786">
        <v>0</v>
      </c>
      <c r="CH2786">
        <v>0</v>
      </c>
      <c r="CI2786">
        <v>0</v>
      </c>
      <c r="CJ2786">
        <v>0</v>
      </c>
      <c r="CK2786">
        <v>0</v>
      </c>
      <c r="CL2786">
        <v>0</v>
      </c>
      <c r="CM2786">
        <v>0</v>
      </c>
      <c r="CN2786">
        <v>0</v>
      </c>
      <c r="CO2786">
        <v>0</v>
      </c>
      <c r="CP2786">
        <v>0</v>
      </c>
      <c r="CQ2786">
        <v>50426</v>
      </c>
      <c r="CR2786">
        <v>0</v>
      </c>
      <c r="CS2786">
        <v>0</v>
      </c>
      <c r="CT2786">
        <v>0</v>
      </c>
      <c r="CU2786">
        <v>0</v>
      </c>
      <c r="CV2786">
        <v>0</v>
      </c>
      <c r="CW2786">
        <v>0</v>
      </c>
      <c r="CX2786">
        <v>0</v>
      </c>
      <c r="CY2786">
        <v>0</v>
      </c>
      <c r="CZ2786">
        <v>0</v>
      </c>
      <c r="DA2786">
        <v>0</v>
      </c>
      <c r="DB2786">
        <v>0</v>
      </c>
      <c r="DC2786">
        <v>0</v>
      </c>
      <c r="DD2786">
        <v>0</v>
      </c>
      <c r="DE2786">
        <v>0</v>
      </c>
      <c r="DF2786">
        <v>0</v>
      </c>
      <c r="DG2786">
        <v>0</v>
      </c>
      <c r="DH2786">
        <v>0</v>
      </c>
      <c r="DI2786">
        <v>0</v>
      </c>
      <c r="DJ2786">
        <v>0</v>
      </c>
      <c r="DK2786">
        <v>24000</v>
      </c>
      <c r="DL2786">
        <v>11645</v>
      </c>
      <c r="DM2786">
        <v>0</v>
      </c>
      <c r="DN2786">
        <v>0</v>
      </c>
      <c r="DO2786">
        <v>86071</v>
      </c>
      <c r="DP2786">
        <v>317700</v>
      </c>
      <c r="DQ2786">
        <v>-885035</v>
      </c>
      <c r="DR2786">
        <v>809822</v>
      </c>
      <c r="DS2786">
        <v>0</v>
      </c>
    </row>
    <row r="2787" spans="1:123" x14ac:dyDescent="0.3">
      <c r="A2787" t="str">
        <f t="shared" si="43"/>
        <v>20361930</v>
      </c>
      <c r="B2787">
        <v>80</v>
      </c>
      <c r="C2787">
        <v>2036</v>
      </c>
      <c r="D2787">
        <v>193012</v>
      </c>
      <c r="E2787">
        <v>50</v>
      </c>
      <c r="F2787">
        <v>1995628</v>
      </c>
      <c r="G2787">
        <v>163099</v>
      </c>
      <c r="H2787">
        <v>550000</v>
      </c>
      <c r="I2787">
        <v>0</v>
      </c>
      <c r="J2787">
        <v>120000</v>
      </c>
      <c r="K2787">
        <v>85000</v>
      </c>
      <c r="L2787">
        <v>200000</v>
      </c>
      <c r="M2787">
        <v>56200</v>
      </c>
      <c r="N2787">
        <v>11500</v>
      </c>
      <c r="O2787">
        <v>25500</v>
      </c>
      <c r="P2787">
        <v>4500</v>
      </c>
      <c r="Q2787">
        <v>2000</v>
      </c>
      <c r="R2787">
        <v>0</v>
      </c>
      <c r="S2787">
        <v>5091</v>
      </c>
      <c r="T2787">
        <v>35000</v>
      </c>
      <c r="U2787">
        <v>36000</v>
      </c>
      <c r="V2787">
        <v>0</v>
      </c>
      <c r="W2787">
        <v>5000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96651</v>
      </c>
      <c r="AD2787">
        <v>49794</v>
      </c>
      <c r="AE2787">
        <v>0</v>
      </c>
      <c r="AF2787">
        <v>146445</v>
      </c>
      <c r="AG2787">
        <v>49794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869346</v>
      </c>
      <c r="AO2787">
        <v>951819</v>
      </c>
      <c r="AP2787">
        <v>146445</v>
      </c>
      <c r="AQ2787">
        <v>0</v>
      </c>
      <c r="AR2787">
        <v>20000</v>
      </c>
      <c r="AS2787">
        <v>0</v>
      </c>
      <c r="AT2787">
        <v>0</v>
      </c>
      <c r="AU2787">
        <v>0</v>
      </c>
      <c r="AV2787">
        <v>0</v>
      </c>
      <c r="AW2787">
        <v>11645</v>
      </c>
      <c r="AX2787">
        <v>0</v>
      </c>
      <c r="AY2787">
        <v>6089</v>
      </c>
      <c r="AZ2787">
        <v>0</v>
      </c>
      <c r="BA2787">
        <v>24000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0</v>
      </c>
      <c r="BI2787">
        <v>0</v>
      </c>
      <c r="BJ2787">
        <v>0</v>
      </c>
      <c r="BK2787">
        <v>1159998</v>
      </c>
      <c r="BL2787">
        <v>0</v>
      </c>
      <c r="BM2787">
        <v>5213</v>
      </c>
      <c r="BN2787">
        <v>0</v>
      </c>
      <c r="BO2787">
        <v>0</v>
      </c>
      <c r="BP2787">
        <v>0</v>
      </c>
      <c r="BQ2787">
        <v>0</v>
      </c>
      <c r="BR2787">
        <v>0</v>
      </c>
      <c r="BS2787">
        <v>0</v>
      </c>
      <c r="BT2787">
        <v>0</v>
      </c>
      <c r="BU2787">
        <v>0</v>
      </c>
      <c r="BV2787">
        <v>0</v>
      </c>
      <c r="BW2787">
        <v>0</v>
      </c>
      <c r="BX2787">
        <v>0</v>
      </c>
      <c r="BY2787">
        <v>0</v>
      </c>
      <c r="BZ2787">
        <v>0</v>
      </c>
      <c r="CA2787">
        <v>0</v>
      </c>
      <c r="CB2787">
        <v>0</v>
      </c>
      <c r="CC2787">
        <v>0</v>
      </c>
      <c r="CD2787">
        <v>0</v>
      </c>
      <c r="CE2787">
        <v>0</v>
      </c>
      <c r="CF2787">
        <v>0</v>
      </c>
      <c r="CG2787">
        <v>0</v>
      </c>
      <c r="CH2787">
        <v>0</v>
      </c>
      <c r="CI2787">
        <v>0</v>
      </c>
      <c r="CJ2787">
        <v>0</v>
      </c>
      <c r="CK2787">
        <v>0</v>
      </c>
      <c r="CL2787">
        <v>0</v>
      </c>
      <c r="CM2787">
        <v>0</v>
      </c>
      <c r="CN2787">
        <v>0</v>
      </c>
      <c r="CO2787">
        <v>0</v>
      </c>
      <c r="CP2787">
        <v>0</v>
      </c>
      <c r="CQ2787">
        <v>25213</v>
      </c>
      <c r="CR2787">
        <v>0</v>
      </c>
      <c r="CS2787">
        <v>0</v>
      </c>
      <c r="CT2787">
        <v>0</v>
      </c>
      <c r="CU2787">
        <v>0</v>
      </c>
      <c r="CV2787">
        <v>0</v>
      </c>
      <c r="CW2787">
        <v>0</v>
      </c>
      <c r="CX2787">
        <v>0</v>
      </c>
      <c r="CY2787">
        <v>0</v>
      </c>
      <c r="CZ2787">
        <v>0</v>
      </c>
      <c r="DA2787">
        <v>0</v>
      </c>
      <c r="DB2787">
        <v>0</v>
      </c>
      <c r="DC2787">
        <v>0</v>
      </c>
      <c r="DD2787">
        <v>0</v>
      </c>
      <c r="DE2787">
        <v>0</v>
      </c>
      <c r="DF2787">
        <v>0</v>
      </c>
      <c r="DG2787">
        <v>0</v>
      </c>
      <c r="DH2787">
        <v>0</v>
      </c>
      <c r="DI2787">
        <v>0</v>
      </c>
      <c r="DJ2787">
        <v>0</v>
      </c>
      <c r="DK2787">
        <v>0</v>
      </c>
      <c r="DL2787">
        <v>0</v>
      </c>
      <c r="DM2787">
        <v>0</v>
      </c>
      <c r="DN2787">
        <v>0</v>
      </c>
      <c r="DO2787">
        <v>25213</v>
      </c>
      <c r="DP2787">
        <v>317700</v>
      </c>
      <c r="DQ2787">
        <v>-201028</v>
      </c>
      <c r="DR2787">
        <v>160170</v>
      </c>
      <c r="DS2787">
        <v>0</v>
      </c>
    </row>
    <row r="2788" spans="1:123" x14ac:dyDescent="0.3">
      <c r="A2788" t="str">
        <f t="shared" si="43"/>
        <v>20371931</v>
      </c>
      <c r="B2788">
        <v>80</v>
      </c>
      <c r="C2788">
        <v>2037</v>
      </c>
      <c r="D2788">
        <v>193112</v>
      </c>
      <c r="E2788">
        <v>17</v>
      </c>
      <c r="F2788">
        <v>1998588</v>
      </c>
      <c r="G2788">
        <v>163089</v>
      </c>
      <c r="H2788">
        <v>550000</v>
      </c>
      <c r="I2788">
        <v>0</v>
      </c>
      <c r="J2788">
        <v>120000</v>
      </c>
      <c r="K2788">
        <v>85000</v>
      </c>
      <c r="L2788">
        <v>200000</v>
      </c>
      <c r="M2788">
        <v>56200</v>
      </c>
      <c r="N2788">
        <v>11500</v>
      </c>
      <c r="O2788">
        <v>25500</v>
      </c>
      <c r="P2788">
        <v>4500</v>
      </c>
      <c r="Q2788">
        <v>2000</v>
      </c>
      <c r="R2788">
        <v>0</v>
      </c>
      <c r="S2788">
        <v>4878</v>
      </c>
      <c r="T2788">
        <v>35000</v>
      </c>
      <c r="U2788">
        <v>36000</v>
      </c>
      <c r="V2788">
        <v>0</v>
      </c>
      <c r="W2788">
        <v>5000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32264</v>
      </c>
      <c r="AD2788">
        <v>0</v>
      </c>
      <c r="AE2788">
        <v>0</v>
      </c>
      <c r="AF2788">
        <v>48886</v>
      </c>
      <c r="AG2788">
        <v>0</v>
      </c>
      <c r="AH2788">
        <v>0</v>
      </c>
      <c r="AI2788">
        <v>49794</v>
      </c>
      <c r="AJ2788">
        <v>0</v>
      </c>
      <c r="AK2788">
        <v>49794</v>
      </c>
      <c r="AL2788">
        <v>49794</v>
      </c>
      <c r="AM2788">
        <v>0</v>
      </c>
      <c r="AN2788">
        <v>966692</v>
      </c>
      <c r="AO2788">
        <v>317735</v>
      </c>
      <c r="AP2788">
        <v>48886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0</v>
      </c>
      <c r="BI2788">
        <v>0</v>
      </c>
      <c r="BJ2788">
        <v>0</v>
      </c>
      <c r="BK2788">
        <v>366621</v>
      </c>
      <c r="BL2788">
        <v>0</v>
      </c>
      <c r="BM2788">
        <v>0</v>
      </c>
      <c r="BN2788">
        <v>0</v>
      </c>
      <c r="BO2788">
        <v>0</v>
      </c>
      <c r="BP2788">
        <v>0</v>
      </c>
      <c r="BQ2788">
        <v>0</v>
      </c>
      <c r="BR2788">
        <v>0</v>
      </c>
      <c r="BS2788">
        <v>0</v>
      </c>
      <c r="BT2788">
        <v>0</v>
      </c>
      <c r="BU2788">
        <v>0</v>
      </c>
      <c r="BV2788">
        <v>0</v>
      </c>
      <c r="BW2788">
        <v>0</v>
      </c>
      <c r="BX2788">
        <v>0</v>
      </c>
      <c r="BY2788">
        <v>0</v>
      </c>
      <c r="BZ2788">
        <v>0</v>
      </c>
      <c r="CA2788">
        <v>0</v>
      </c>
      <c r="CB2788">
        <v>0</v>
      </c>
      <c r="CC2788">
        <v>0</v>
      </c>
      <c r="CD2788">
        <v>0</v>
      </c>
      <c r="CE2788">
        <v>0</v>
      </c>
      <c r="CF2788">
        <v>0</v>
      </c>
      <c r="CG2788">
        <v>0</v>
      </c>
      <c r="CH2788">
        <v>0</v>
      </c>
      <c r="CI2788">
        <v>0</v>
      </c>
      <c r="CJ2788">
        <v>0</v>
      </c>
      <c r="CK2788">
        <v>0</v>
      </c>
      <c r="CL2788">
        <v>0</v>
      </c>
      <c r="CM2788">
        <v>0</v>
      </c>
      <c r="CN2788">
        <v>0</v>
      </c>
      <c r="CO2788">
        <v>0</v>
      </c>
      <c r="CP2788">
        <v>0</v>
      </c>
      <c r="CQ2788">
        <v>5213</v>
      </c>
      <c r="CR2788">
        <v>0</v>
      </c>
      <c r="CS2788">
        <v>0</v>
      </c>
      <c r="CT2788">
        <v>0</v>
      </c>
      <c r="CU2788">
        <v>0</v>
      </c>
      <c r="CV2788">
        <v>0</v>
      </c>
      <c r="CW2788">
        <v>0</v>
      </c>
      <c r="CX2788">
        <v>0</v>
      </c>
      <c r="CY2788">
        <v>0</v>
      </c>
      <c r="CZ2788">
        <v>0</v>
      </c>
      <c r="DA2788">
        <v>0</v>
      </c>
      <c r="DB2788">
        <v>0</v>
      </c>
      <c r="DC2788">
        <v>0</v>
      </c>
      <c r="DD2788">
        <v>0</v>
      </c>
      <c r="DE2788">
        <v>0</v>
      </c>
      <c r="DF2788">
        <v>0</v>
      </c>
      <c r="DG2788">
        <v>0</v>
      </c>
      <c r="DH2788">
        <v>0</v>
      </c>
      <c r="DI2788">
        <v>0</v>
      </c>
      <c r="DJ2788">
        <v>0</v>
      </c>
      <c r="DK2788">
        <v>0</v>
      </c>
      <c r="DL2788">
        <v>0</v>
      </c>
      <c r="DM2788">
        <v>0</v>
      </c>
      <c r="DN2788">
        <v>0</v>
      </c>
      <c r="DO2788">
        <v>55007</v>
      </c>
      <c r="DP2788">
        <v>317700</v>
      </c>
      <c r="DQ2788">
        <v>-864364</v>
      </c>
      <c r="DR2788">
        <v>864364</v>
      </c>
      <c r="DS2788">
        <v>0</v>
      </c>
    </row>
    <row r="2789" spans="1:123" x14ac:dyDescent="0.3">
      <c r="A2789" t="str">
        <f t="shared" si="43"/>
        <v>20381932</v>
      </c>
      <c r="B2789">
        <v>80</v>
      </c>
      <c r="C2789">
        <v>2038</v>
      </c>
      <c r="D2789">
        <v>193212</v>
      </c>
      <c r="E2789">
        <v>32</v>
      </c>
      <c r="F2789">
        <v>1921457</v>
      </c>
      <c r="G2789">
        <v>163079</v>
      </c>
      <c r="H2789">
        <v>550000</v>
      </c>
      <c r="I2789">
        <v>0</v>
      </c>
      <c r="J2789">
        <v>90000</v>
      </c>
      <c r="K2789">
        <v>85000</v>
      </c>
      <c r="L2789">
        <v>200000</v>
      </c>
      <c r="M2789">
        <v>56200</v>
      </c>
      <c r="N2789">
        <v>11500</v>
      </c>
      <c r="O2789">
        <v>25500</v>
      </c>
      <c r="P2789">
        <v>4500</v>
      </c>
      <c r="Q2789">
        <v>2000</v>
      </c>
      <c r="R2789">
        <v>0</v>
      </c>
      <c r="S2789">
        <v>4664</v>
      </c>
      <c r="T2789">
        <v>35000</v>
      </c>
      <c r="U2789">
        <v>36000</v>
      </c>
      <c r="V2789">
        <v>0</v>
      </c>
      <c r="W2789">
        <v>5000</v>
      </c>
      <c r="X2789">
        <v>0</v>
      </c>
      <c r="Y2789">
        <v>0</v>
      </c>
      <c r="Z2789">
        <v>0</v>
      </c>
      <c r="AA2789">
        <v>0</v>
      </c>
      <c r="AB2789">
        <v>49794</v>
      </c>
      <c r="AC2789">
        <v>62602</v>
      </c>
      <c r="AD2789">
        <v>0</v>
      </c>
      <c r="AE2789">
        <v>49794</v>
      </c>
      <c r="AF2789">
        <v>45060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940304</v>
      </c>
      <c r="AO2789">
        <v>616508</v>
      </c>
      <c r="AP2789">
        <v>94855</v>
      </c>
      <c r="AQ2789">
        <v>0</v>
      </c>
      <c r="AR2789">
        <v>8091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0</v>
      </c>
      <c r="BI2789">
        <v>0</v>
      </c>
      <c r="BJ2789">
        <v>0</v>
      </c>
      <c r="BK2789">
        <v>719454</v>
      </c>
      <c r="BL2789">
        <v>0</v>
      </c>
      <c r="BM2789">
        <v>0</v>
      </c>
      <c r="BN2789">
        <v>0</v>
      </c>
      <c r="BO2789">
        <v>0</v>
      </c>
      <c r="BP2789">
        <v>0</v>
      </c>
      <c r="BQ2789">
        <v>0</v>
      </c>
      <c r="BR2789">
        <v>0</v>
      </c>
      <c r="BS2789">
        <v>0</v>
      </c>
      <c r="BT2789">
        <v>0</v>
      </c>
      <c r="BU2789">
        <v>0</v>
      </c>
      <c r="BV2789">
        <v>0</v>
      </c>
      <c r="BW2789">
        <v>0</v>
      </c>
      <c r="BX2789">
        <v>0</v>
      </c>
      <c r="BY2789">
        <v>0</v>
      </c>
      <c r="BZ2789">
        <v>0</v>
      </c>
      <c r="CA2789">
        <v>0</v>
      </c>
      <c r="CB2789">
        <v>0</v>
      </c>
      <c r="CC2789">
        <v>0</v>
      </c>
      <c r="CD2789">
        <v>0</v>
      </c>
      <c r="CE2789">
        <v>0</v>
      </c>
      <c r="CF2789">
        <v>0</v>
      </c>
      <c r="CG2789">
        <v>0</v>
      </c>
      <c r="CH2789">
        <v>0</v>
      </c>
      <c r="CI2789">
        <v>0</v>
      </c>
      <c r="CJ2789">
        <v>0</v>
      </c>
      <c r="CK2789">
        <v>0</v>
      </c>
      <c r="CL2789">
        <v>0</v>
      </c>
      <c r="CM2789">
        <v>0</v>
      </c>
      <c r="CN2789">
        <v>0</v>
      </c>
      <c r="CO2789">
        <v>0</v>
      </c>
      <c r="CP2789">
        <v>0</v>
      </c>
      <c r="CQ2789">
        <v>0</v>
      </c>
      <c r="CR2789">
        <v>0</v>
      </c>
      <c r="CS2789">
        <v>0</v>
      </c>
      <c r="CT2789">
        <v>0</v>
      </c>
      <c r="CU2789">
        <v>0</v>
      </c>
      <c r="CV2789">
        <v>0</v>
      </c>
      <c r="CW2789">
        <v>0</v>
      </c>
      <c r="CX2789">
        <v>0</v>
      </c>
      <c r="CY2789">
        <v>0</v>
      </c>
      <c r="CZ2789">
        <v>0</v>
      </c>
      <c r="DA2789">
        <v>0</v>
      </c>
      <c r="DB2789">
        <v>0</v>
      </c>
      <c r="DC2789">
        <v>0</v>
      </c>
      <c r="DD2789">
        <v>0</v>
      </c>
      <c r="DE2789">
        <v>0</v>
      </c>
      <c r="DF2789">
        <v>0</v>
      </c>
      <c r="DG2789">
        <v>0</v>
      </c>
      <c r="DH2789">
        <v>0</v>
      </c>
      <c r="DI2789">
        <v>0</v>
      </c>
      <c r="DJ2789">
        <v>0</v>
      </c>
      <c r="DK2789">
        <v>0</v>
      </c>
      <c r="DL2789">
        <v>0</v>
      </c>
      <c r="DM2789">
        <v>0</v>
      </c>
      <c r="DN2789">
        <v>0</v>
      </c>
      <c r="DO2789">
        <v>0</v>
      </c>
      <c r="DP2789">
        <v>302913</v>
      </c>
      <c r="DQ2789">
        <v>-460778</v>
      </c>
      <c r="DR2789">
        <v>460778</v>
      </c>
      <c r="DS2789">
        <v>0</v>
      </c>
    </row>
    <row r="2790" spans="1:123" x14ac:dyDescent="0.3">
      <c r="A2790" t="str">
        <f t="shared" si="43"/>
        <v>20391933</v>
      </c>
      <c r="B2790">
        <v>80</v>
      </c>
      <c r="C2790">
        <v>2039</v>
      </c>
      <c r="D2790">
        <v>193312</v>
      </c>
      <c r="E2790">
        <v>18</v>
      </c>
      <c r="F2790">
        <v>1728569</v>
      </c>
      <c r="G2790">
        <v>163069</v>
      </c>
      <c r="H2790">
        <v>550000</v>
      </c>
      <c r="I2790">
        <v>0</v>
      </c>
      <c r="J2790">
        <v>90000</v>
      </c>
      <c r="K2790">
        <v>85000</v>
      </c>
      <c r="L2790">
        <v>200000</v>
      </c>
      <c r="M2790">
        <v>56200</v>
      </c>
      <c r="N2790">
        <v>11500</v>
      </c>
      <c r="O2790">
        <v>25500</v>
      </c>
      <c r="P2790">
        <v>4500</v>
      </c>
      <c r="Q2790">
        <v>2000</v>
      </c>
      <c r="R2790">
        <v>0</v>
      </c>
      <c r="S2790">
        <v>4451</v>
      </c>
      <c r="T2790">
        <v>35000</v>
      </c>
      <c r="U2790">
        <v>36000</v>
      </c>
      <c r="V2790">
        <v>0</v>
      </c>
      <c r="W2790">
        <v>5000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35833</v>
      </c>
      <c r="AD2790">
        <v>0</v>
      </c>
      <c r="AE2790">
        <v>0</v>
      </c>
      <c r="AF2790">
        <v>54294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930857</v>
      </c>
      <c r="AO2790">
        <v>352885</v>
      </c>
      <c r="AP2790">
        <v>54294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0</v>
      </c>
      <c r="BI2790">
        <v>0</v>
      </c>
      <c r="BJ2790">
        <v>0</v>
      </c>
      <c r="BK2790">
        <v>407179</v>
      </c>
      <c r="BL2790">
        <v>0</v>
      </c>
      <c r="BM2790">
        <v>0</v>
      </c>
      <c r="BN2790">
        <v>0</v>
      </c>
      <c r="BO2790">
        <v>0</v>
      </c>
      <c r="BP2790">
        <v>0</v>
      </c>
      <c r="BQ2790">
        <v>0</v>
      </c>
      <c r="BR2790">
        <v>0</v>
      </c>
      <c r="BS2790">
        <v>0</v>
      </c>
      <c r="BT2790">
        <v>0</v>
      </c>
      <c r="BU2790">
        <v>0</v>
      </c>
      <c r="BV2790">
        <v>0</v>
      </c>
      <c r="BW2790">
        <v>0</v>
      </c>
      <c r="BX2790">
        <v>0</v>
      </c>
      <c r="BY2790">
        <v>0</v>
      </c>
      <c r="BZ2790">
        <v>0</v>
      </c>
      <c r="CA2790">
        <v>0</v>
      </c>
      <c r="CB2790">
        <v>0</v>
      </c>
      <c r="CC2790">
        <v>0</v>
      </c>
      <c r="CD2790">
        <v>0</v>
      </c>
      <c r="CE2790">
        <v>0</v>
      </c>
      <c r="CF2790">
        <v>0</v>
      </c>
      <c r="CG2790">
        <v>0</v>
      </c>
      <c r="CH2790">
        <v>0</v>
      </c>
      <c r="CI2790">
        <v>0</v>
      </c>
      <c r="CJ2790">
        <v>0</v>
      </c>
      <c r="CK2790">
        <v>0</v>
      </c>
      <c r="CL2790">
        <v>0</v>
      </c>
      <c r="CM2790">
        <v>0</v>
      </c>
      <c r="CN2790">
        <v>0</v>
      </c>
      <c r="CO2790">
        <v>0</v>
      </c>
      <c r="CP2790">
        <v>0</v>
      </c>
      <c r="CQ2790">
        <v>0</v>
      </c>
      <c r="CR2790">
        <v>0</v>
      </c>
      <c r="CS2790">
        <v>0</v>
      </c>
      <c r="CT2790">
        <v>0</v>
      </c>
      <c r="CU2790">
        <v>0</v>
      </c>
      <c r="CV2790">
        <v>0</v>
      </c>
      <c r="CW2790">
        <v>0</v>
      </c>
      <c r="CX2790">
        <v>0</v>
      </c>
      <c r="CY2790">
        <v>0</v>
      </c>
      <c r="CZ2790">
        <v>0</v>
      </c>
      <c r="DA2790">
        <v>0</v>
      </c>
      <c r="DB2790">
        <v>0</v>
      </c>
      <c r="DC2790">
        <v>0</v>
      </c>
      <c r="DD2790">
        <v>0</v>
      </c>
      <c r="DE2790">
        <v>0</v>
      </c>
      <c r="DF2790">
        <v>0</v>
      </c>
      <c r="DG2790">
        <v>0</v>
      </c>
      <c r="DH2790">
        <v>0</v>
      </c>
      <c r="DI2790">
        <v>0</v>
      </c>
      <c r="DJ2790">
        <v>0</v>
      </c>
      <c r="DK2790">
        <v>0</v>
      </c>
      <c r="DL2790">
        <v>0</v>
      </c>
      <c r="DM2790">
        <v>0</v>
      </c>
      <c r="DN2790">
        <v>0</v>
      </c>
      <c r="DO2790">
        <v>0</v>
      </c>
      <c r="DP2790">
        <v>282913</v>
      </c>
      <c r="DQ2790">
        <v>-589602</v>
      </c>
      <c r="DR2790">
        <v>589602</v>
      </c>
      <c r="DS2790">
        <v>0</v>
      </c>
    </row>
    <row r="2791" spans="1:123" x14ac:dyDescent="0.3">
      <c r="A2791" t="str">
        <f t="shared" si="43"/>
        <v>20401934</v>
      </c>
      <c r="B2791">
        <v>80</v>
      </c>
      <c r="C2791">
        <v>2040</v>
      </c>
      <c r="D2791">
        <v>193412</v>
      </c>
      <c r="E2791">
        <v>28</v>
      </c>
      <c r="F2791">
        <v>2028560</v>
      </c>
      <c r="G2791">
        <v>163060</v>
      </c>
      <c r="H2791">
        <v>550000</v>
      </c>
      <c r="I2791">
        <v>0</v>
      </c>
      <c r="J2791">
        <v>90000</v>
      </c>
      <c r="K2791">
        <v>85000</v>
      </c>
      <c r="L2791">
        <v>200000</v>
      </c>
      <c r="M2791">
        <v>56200</v>
      </c>
      <c r="N2791">
        <v>11500</v>
      </c>
      <c r="O2791">
        <v>25500</v>
      </c>
      <c r="P2791">
        <v>4500</v>
      </c>
      <c r="Q2791">
        <v>2000</v>
      </c>
      <c r="R2791">
        <v>0</v>
      </c>
      <c r="S2791">
        <v>4237</v>
      </c>
      <c r="T2791">
        <v>35000</v>
      </c>
      <c r="U2791">
        <v>36000</v>
      </c>
      <c r="V2791">
        <v>0</v>
      </c>
      <c r="W2791">
        <v>10000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54384</v>
      </c>
      <c r="AD2791">
        <v>0</v>
      </c>
      <c r="AE2791">
        <v>0</v>
      </c>
      <c r="AF2791">
        <v>82402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897535</v>
      </c>
      <c r="AO2791">
        <v>535571</v>
      </c>
      <c r="AP2791">
        <v>82402</v>
      </c>
      <c r="AQ2791">
        <v>0</v>
      </c>
      <c r="AR2791">
        <v>3747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0</v>
      </c>
      <c r="BI2791">
        <v>0</v>
      </c>
      <c r="BJ2791">
        <v>0</v>
      </c>
      <c r="BK2791">
        <v>621720</v>
      </c>
      <c r="BL2791">
        <v>0</v>
      </c>
      <c r="BM2791">
        <v>0</v>
      </c>
      <c r="BN2791">
        <v>0</v>
      </c>
      <c r="BO2791">
        <v>0</v>
      </c>
      <c r="BP2791">
        <v>0</v>
      </c>
      <c r="BQ2791">
        <v>0</v>
      </c>
      <c r="BR2791">
        <v>0</v>
      </c>
      <c r="BS2791">
        <v>0</v>
      </c>
      <c r="BT2791">
        <v>0</v>
      </c>
      <c r="BU2791">
        <v>0</v>
      </c>
      <c r="BV2791">
        <v>0</v>
      </c>
      <c r="BW2791">
        <v>0</v>
      </c>
      <c r="BX2791">
        <v>0</v>
      </c>
      <c r="BY2791">
        <v>0</v>
      </c>
      <c r="BZ2791">
        <v>0</v>
      </c>
      <c r="CA2791">
        <v>0</v>
      </c>
      <c r="CB2791">
        <v>0</v>
      </c>
      <c r="CC2791">
        <v>0</v>
      </c>
      <c r="CD2791">
        <v>0</v>
      </c>
      <c r="CE2791">
        <v>0</v>
      </c>
      <c r="CF2791">
        <v>0</v>
      </c>
      <c r="CG2791">
        <v>0</v>
      </c>
      <c r="CH2791">
        <v>0</v>
      </c>
      <c r="CI2791">
        <v>0</v>
      </c>
      <c r="CJ2791">
        <v>0</v>
      </c>
      <c r="CK2791">
        <v>0</v>
      </c>
      <c r="CL2791">
        <v>0</v>
      </c>
      <c r="CM2791">
        <v>0</v>
      </c>
      <c r="CN2791">
        <v>0</v>
      </c>
      <c r="CO2791">
        <v>0</v>
      </c>
      <c r="CP2791">
        <v>0</v>
      </c>
      <c r="CQ2791">
        <v>0</v>
      </c>
      <c r="CR2791">
        <v>0</v>
      </c>
      <c r="CS2791">
        <v>0</v>
      </c>
      <c r="CT2791">
        <v>0</v>
      </c>
      <c r="CU2791">
        <v>0</v>
      </c>
      <c r="CV2791">
        <v>0</v>
      </c>
      <c r="CW2791">
        <v>0</v>
      </c>
      <c r="CX2791">
        <v>0</v>
      </c>
      <c r="CY2791">
        <v>0</v>
      </c>
      <c r="CZ2791">
        <v>0</v>
      </c>
      <c r="DA2791">
        <v>0</v>
      </c>
      <c r="DB2791">
        <v>0</v>
      </c>
      <c r="DC2791">
        <v>0</v>
      </c>
      <c r="DD2791">
        <v>0</v>
      </c>
      <c r="DE2791">
        <v>0</v>
      </c>
      <c r="DF2791">
        <v>0</v>
      </c>
      <c r="DG2791">
        <v>0</v>
      </c>
      <c r="DH2791">
        <v>0</v>
      </c>
      <c r="DI2791">
        <v>0</v>
      </c>
      <c r="DJ2791">
        <v>0</v>
      </c>
      <c r="DK2791">
        <v>0</v>
      </c>
      <c r="DL2791">
        <v>0</v>
      </c>
      <c r="DM2791">
        <v>0</v>
      </c>
      <c r="DN2791">
        <v>0</v>
      </c>
      <c r="DO2791">
        <v>0</v>
      </c>
      <c r="DP2791">
        <v>262913</v>
      </c>
      <c r="DQ2791">
        <v>-708365</v>
      </c>
      <c r="DR2791">
        <v>708365</v>
      </c>
      <c r="DS2791">
        <v>0</v>
      </c>
    </row>
    <row r="2792" spans="1:123" x14ac:dyDescent="0.3">
      <c r="A2792" t="str">
        <f t="shared" si="43"/>
        <v>20411935</v>
      </c>
      <c r="B2792">
        <v>80</v>
      </c>
      <c r="C2792">
        <v>2041</v>
      </c>
      <c r="D2792">
        <v>193512</v>
      </c>
      <c r="E2792">
        <v>56</v>
      </c>
      <c r="F2792">
        <v>1915092</v>
      </c>
      <c r="G2792">
        <v>163056</v>
      </c>
      <c r="H2792">
        <v>550000</v>
      </c>
      <c r="I2792">
        <v>0</v>
      </c>
      <c r="J2792">
        <v>0</v>
      </c>
      <c r="K2792">
        <v>85000</v>
      </c>
      <c r="L2792">
        <v>200000</v>
      </c>
      <c r="M2792">
        <v>56200</v>
      </c>
      <c r="N2792">
        <v>11500</v>
      </c>
      <c r="O2792">
        <v>25500</v>
      </c>
      <c r="P2792">
        <v>4500</v>
      </c>
      <c r="Q2792">
        <v>2000</v>
      </c>
      <c r="R2792">
        <v>0</v>
      </c>
      <c r="S2792">
        <v>4023</v>
      </c>
      <c r="T2792">
        <v>35000</v>
      </c>
      <c r="U2792">
        <v>36000</v>
      </c>
      <c r="V2792">
        <v>0</v>
      </c>
      <c r="W2792">
        <v>10000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108298</v>
      </c>
      <c r="AD2792">
        <v>55795</v>
      </c>
      <c r="AE2792">
        <v>0</v>
      </c>
      <c r="AF2792">
        <v>164093</v>
      </c>
      <c r="AG2792">
        <v>55795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725630</v>
      </c>
      <c r="AO2792">
        <v>1066518</v>
      </c>
      <c r="AP2792">
        <v>164093</v>
      </c>
      <c r="AQ2792">
        <v>0</v>
      </c>
      <c r="AR2792">
        <v>20000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12245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0</v>
      </c>
      <c r="BI2792">
        <v>0</v>
      </c>
      <c r="BJ2792">
        <v>0</v>
      </c>
      <c r="BK2792">
        <v>1262856</v>
      </c>
      <c r="BL2792">
        <v>0</v>
      </c>
      <c r="BM2792">
        <v>0</v>
      </c>
      <c r="BN2792">
        <v>0</v>
      </c>
      <c r="BO2792">
        <v>0</v>
      </c>
      <c r="BP2792">
        <v>0</v>
      </c>
      <c r="BQ2792">
        <v>0</v>
      </c>
      <c r="BR2792">
        <v>0</v>
      </c>
      <c r="BS2792">
        <v>0</v>
      </c>
      <c r="BT2792">
        <v>0</v>
      </c>
      <c r="BU2792">
        <v>0</v>
      </c>
      <c r="BV2792">
        <v>0</v>
      </c>
      <c r="BW2792">
        <v>0</v>
      </c>
      <c r="BX2792">
        <v>0</v>
      </c>
      <c r="BY2792">
        <v>0</v>
      </c>
      <c r="BZ2792">
        <v>0</v>
      </c>
      <c r="CA2792">
        <v>0</v>
      </c>
      <c r="CB2792">
        <v>0</v>
      </c>
      <c r="CC2792">
        <v>0</v>
      </c>
      <c r="CD2792">
        <v>0</v>
      </c>
      <c r="CE2792">
        <v>0</v>
      </c>
      <c r="CF2792">
        <v>0</v>
      </c>
      <c r="CG2792">
        <v>0</v>
      </c>
      <c r="CH2792">
        <v>0</v>
      </c>
      <c r="CI2792">
        <v>0</v>
      </c>
      <c r="CJ2792">
        <v>0</v>
      </c>
      <c r="CK2792">
        <v>0</v>
      </c>
      <c r="CL2792">
        <v>0</v>
      </c>
      <c r="CM2792">
        <v>0</v>
      </c>
      <c r="CN2792">
        <v>0</v>
      </c>
      <c r="CO2792">
        <v>0</v>
      </c>
      <c r="CP2792">
        <v>0</v>
      </c>
      <c r="CQ2792">
        <v>0</v>
      </c>
      <c r="CR2792">
        <v>0</v>
      </c>
      <c r="CS2792">
        <v>0</v>
      </c>
      <c r="CT2792">
        <v>0</v>
      </c>
      <c r="CU2792">
        <v>0</v>
      </c>
      <c r="CV2792">
        <v>0</v>
      </c>
      <c r="CW2792">
        <v>0</v>
      </c>
      <c r="CX2792">
        <v>0</v>
      </c>
      <c r="CY2792">
        <v>0</v>
      </c>
      <c r="CZ2792">
        <v>0</v>
      </c>
      <c r="DA2792">
        <v>0</v>
      </c>
      <c r="DB2792">
        <v>0</v>
      </c>
      <c r="DC2792">
        <v>0</v>
      </c>
      <c r="DD2792">
        <v>0</v>
      </c>
      <c r="DE2792">
        <v>0</v>
      </c>
      <c r="DF2792">
        <v>0</v>
      </c>
      <c r="DG2792">
        <v>0</v>
      </c>
      <c r="DH2792">
        <v>0</v>
      </c>
      <c r="DI2792">
        <v>0</v>
      </c>
      <c r="DJ2792">
        <v>0</v>
      </c>
      <c r="DK2792">
        <v>0</v>
      </c>
      <c r="DL2792">
        <v>0</v>
      </c>
      <c r="DM2792">
        <v>0</v>
      </c>
      <c r="DN2792">
        <v>0</v>
      </c>
      <c r="DO2792">
        <v>0</v>
      </c>
      <c r="DP2792">
        <v>242913</v>
      </c>
      <c r="DQ2792">
        <v>-125662</v>
      </c>
      <c r="DR2792">
        <v>125662</v>
      </c>
      <c r="DS2792">
        <v>0</v>
      </c>
    </row>
    <row r="2793" spans="1:123" x14ac:dyDescent="0.3">
      <c r="A2793" t="str">
        <f t="shared" si="43"/>
        <v>20421936</v>
      </c>
      <c r="B2793">
        <v>80</v>
      </c>
      <c r="C2793">
        <v>2042</v>
      </c>
      <c r="D2793">
        <v>193612</v>
      </c>
      <c r="E2793">
        <v>43</v>
      </c>
      <c r="F2793">
        <v>1952190</v>
      </c>
      <c r="G2793">
        <v>163053</v>
      </c>
      <c r="H2793">
        <v>550000</v>
      </c>
      <c r="I2793">
        <v>0</v>
      </c>
      <c r="J2793">
        <v>0</v>
      </c>
      <c r="K2793">
        <v>85000</v>
      </c>
      <c r="L2793">
        <v>200000</v>
      </c>
      <c r="M2793">
        <v>56200</v>
      </c>
      <c r="N2793">
        <v>11500</v>
      </c>
      <c r="O2793">
        <v>25500</v>
      </c>
      <c r="P2793">
        <v>4500</v>
      </c>
      <c r="Q2793">
        <v>2000</v>
      </c>
      <c r="R2793">
        <v>0</v>
      </c>
      <c r="S2793">
        <v>3810</v>
      </c>
      <c r="T2793">
        <v>35000</v>
      </c>
      <c r="U2793">
        <v>36000</v>
      </c>
      <c r="V2793">
        <v>0</v>
      </c>
      <c r="W2793">
        <v>10000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82656</v>
      </c>
      <c r="AD2793">
        <v>42584</v>
      </c>
      <c r="AE2793">
        <v>0</v>
      </c>
      <c r="AF2793">
        <v>125240</v>
      </c>
      <c r="AG2793">
        <v>42584</v>
      </c>
      <c r="AH2793">
        <v>0</v>
      </c>
      <c r="AI2793">
        <v>55795</v>
      </c>
      <c r="AJ2793">
        <v>0</v>
      </c>
      <c r="AK2793">
        <v>55795</v>
      </c>
      <c r="AL2793">
        <v>55795</v>
      </c>
      <c r="AM2793">
        <v>0</v>
      </c>
      <c r="AN2793">
        <v>764270</v>
      </c>
      <c r="AO2793">
        <v>813995</v>
      </c>
      <c r="AP2793">
        <v>125240</v>
      </c>
      <c r="AQ2793">
        <v>0</v>
      </c>
      <c r="AR2793">
        <v>18691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0</v>
      </c>
      <c r="BI2793">
        <v>0</v>
      </c>
      <c r="BJ2793">
        <v>0</v>
      </c>
      <c r="BK2793">
        <v>957926</v>
      </c>
      <c r="BL2793">
        <v>0</v>
      </c>
      <c r="BM2793">
        <v>0</v>
      </c>
      <c r="BN2793">
        <v>0</v>
      </c>
      <c r="BO2793">
        <v>0</v>
      </c>
      <c r="BP2793">
        <v>0</v>
      </c>
      <c r="BQ2793">
        <v>0</v>
      </c>
      <c r="BR2793">
        <v>0</v>
      </c>
      <c r="BS2793">
        <v>0</v>
      </c>
      <c r="BT2793">
        <v>0</v>
      </c>
      <c r="BU2793">
        <v>0</v>
      </c>
      <c r="BV2793">
        <v>0</v>
      </c>
      <c r="BW2793">
        <v>0</v>
      </c>
      <c r="BX2793">
        <v>0</v>
      </c>
      <c r="BY2793">
        <v>0</v>
      </c>
      <c r="BZ2793">
        <v>0</v>
      </c>
      <c r="CA2793">
        <v>0</v>
      </c>
      <c r="CB2793">
        <v>0</v>
      </c>
      <c r="CC2793">
        <v>0</v>
      </c>
      <c r="CD2793">
        <v>0</v>
      </c>
      <c r="CE2793">
        <v>0</v>
      </c>
      <c r="CF2793">
        <v>0</v>
      </c>
      <c r="CG2793">
        <v>0</v>
      </c>
      <c r="CH2793">
        <v>0</v>
      </c>
      <c r="CI2793">
        <v>0</v>
      </c>
      <c r="CJ2793">
        <v>0</v>
      </c>
      <c r="CK2793">
        <v>0</v>
      </c>
      <c r="CL2793">
        <v>0</v>
      </c>
      <c r="CM2793">
        <v>0</v>
      </c>
      <c r="CN2793">
        <v>0</v>
      </c>
      <c r="CO2793">
        <v>0</v>
      </c>
      <c r="CP2793">
        <v>0</v>
      </c>
      <c r="CQ2793">
        <v>0</v>
      </c>
      <c r="CR2793">
        <v>0</v>
      </c>
      <c r="CS2793">
        <v>0</v>
      </c>
      <c r="CT2793">
        <v>0</v>
      </c>
      <c r="CU2793">
        <v>0</v>
      </c>
      <c r="CV2793">
        <v>0</v>
      </c>
      <c r="CW2793">
        <v>0</v>
      </c>
      <c r="CX2793">
        <v>0</v>
      </c>
      <c r="CY2793">
        <v>0</v>
      </c>
      <c r="CZ2793">
        <v>0</v>
      </c>
      <c r="DA2793">
        <v>0</v>
      </c>
      <c r="DB2793">
        <v>0</v>
      </c>
      <c r="DC2793">
        <v>0</v>
      </c>
      <c r="DD2793">
        <v>0</v>
      </c>
      <c r="DE2793">
        <v>0</v>
      </c>
      <c r="DF2793">
        <v>0</v>
      </c>
      <c r="DG2793">
        <v>0</v>
      </c>
      <c r="DH2793">
        <v>0</v>
      </c>
      <c r="DI2793">
        <v>0</v>
      </c>
      <c r="DJ2793">
        <v>0</v>
      </c>
      <c r="DK2793">
        <v>0</v>
      </c>
      <c r="DL2793">
        <v>0</v>
      </c>
      <c r="DM2793">
        <v>0</v>
      </c>
      <c r="DN2793">
        <v>0</v>
      </c>
      <c r="DO2793">
        <v>55795</v>
      </c>
      <c r="DP2793">
        <v>222913</v>
      </c>
      <c r="DQ2793">
        <v>-429047</v>
      </c>
      <c r="DR2793">
        <v>429047</v>
      </c>
      <c r="DS2793">
        <v>0</v>
      </c>
    </row>
    <row r="2794" spans="1:123" x14ac:dyDescent="0.3">
      <c r="A2794" t="str">
        <f t="shared" si="43"/>
        <v>20431937</v>
      </c>
      <c r="B2794">
        <v>80</v>
      </c>
      <c r="C2794">
        <v>2043</v>
      </c>
      <c r="D2794">
        <v>193712</v>
      </c>
      <c r="E2794">
        <v>56</v>
      </c>
      <c r="F2794">
        <v>1686387</v>
      </c>
      <c r="G2794">
        <v>163049</v>
      </c>
      <c r="H2794">
        <v>550000</v>
      </c>
      <c r="I2794">
        <v>0</v>
      </c>
      <c r="J2794">
        <v>0</v>
      </c>
      <c r="K2794">
        <v>85000</v>
      </c>
      <c r="L2794">
        <v>200000</v>
      </c>
      <c r="M2794">
        <v>56200</v>
      </c>
      <c r="N2794">
        <v>11500</v>
      </c>
      <c r="O2794">
        <v>25500</v>
      </c>
      <c r="P2794">
        <v>4500</v>
      </c>
      <c r="Q2794">
        <v>2000</v>
      </c>
      <c r="R2794">
        <v>0</v>
      </c>
      <c r="S2794">
        <v>3595</v>
      </c>
      <c r="T2794">
        <v>35000</v>
      </c>
      <c r="U2794">
        <v>36000</v>
      </c>
      <c r="V2794">
        <v>0</v>
      </c>
      <c r="W2794">
        <v>10000</v>
      </c>
      <c r="X2794">
        <v>0</v>
      </c>
      <c r="Y2794">
        <v>0</v>
      </c>
      <c r="Z2794">
        <v>0</v>
      </c>
      <c r="AA2794">
        <v>0</v>
      </c>
      <c r="AB2794">
        <v>55795</v>
      </c>
      <c r="AC2794">
        <v>108767</v>
      </c>
      <c r="AD2794">
        <v>56037</v>
      </c>
      <c r="AE2794">
        <v>55795</v>
      </c>
      <c r="AF2794">
        <v>109009</v>
      </c>
      <c r="AG2794">
        <v>0</v>
      </c>
      <c r="AH2794">
        <v>0</v>
      </c>
      <c r="AI2794">
        <v>42584</v>
      </c>
      <c r="AJ2794">
        <v>0</v>
      </c>
      <c r="AK2794">
        <v>42584</v>
      </c>
      <c r="AL2794">
        <v>42584</v>
      </c>
      <c r="AM2794">
        <v>0</v>
      </c>
      <c r="AN2794">
        <v>780286</v>
      </c>
      <c r="AO2794">
        <v>1071143</v>
      </c>
      <c r="AP2794">
        <v>164804</v>
      </c>
      <c r="AQ2794">
        <v>0</v>
      </c>
      <c r="AR2794">
        <v>20000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0</v>
      </c>
      <c r="BI2794">
        <v>0</v>
      </c>
      <c r="BJ2794">
        <v>0</v>
      </c>
      <c r="BK2794">
        <v>1255947</v>
      </c>
      <c r="BL2794">
        <v>0</v>
      </c>
      <c r="BM2794">
        <v>0</v>
      </c>
      <c r="BN2794">
        <v>0</v>
      </c>
      <c r="BO2794">
        <v>0</v>
      </c>
      <c r="BP2794">
        <v>0</v>
      </c>
      <c r="BQ2794">
        <v>0</v>
      </c>
      <c r="BR2794">
        <v>150797</v>
      </c>
      <c r="BS2794">
        <v>0</v>
      </c>
      <c r="BT2794">
        <v>0</v>
      </c>
      <c r="BU2794">
        <v>0</v>
      </c>
      <c r="BV2794">
        <v>0</v>
      </c>
      <c r="BW2794">
        <v>0</v>
      </c>
      <c r="BX2794">
        <v>0</v>
      </c>
      <c r="BY2794">
        <v>0</v>
      </c>
      <c r="BZ2794">
        <v>0</v>
      </c>
      <c r="CA2794">
        <v>0</v>
      </c>
      <c r="CB2794">
        <v>0</v>
      </c>
      <c r="CC2794">
        <v>0</v>
      </c>
      <c r="CD2794">
        <v>0</v>
      </c>
      <c r="CE2794">
        <v>0</v>
      </c>
      <c r="CF2794">
        <v>0</v>
      </c>
      <c r="CG2794">
        <v>0</v>
      </c>
      <c r="CH2794">
        <v>0</v>
      </c>
      <c r="CI2794">
        <v>0</v>
      </c>
      <c r="CJ2794">
        <v>0</v>
      </c>
      <c r="CK2794">
        <v>0</v>
      </c>
      <c r="CL2794">
        <v>0</v>
      </c>
      <c r="CM2794">
        <v>0</v>
      </c>
      <c r="CN2794">
        <v>0</v>
      </c>
      <c r="CO2794">
        <v>0</v>
      </c>
      <c r="CP2794">
        <v>0</v>
      </c>
      <c r="CQ2794">
        <v>36010</v>
      </c>
      <c r="CR2794">
        <v>0</v>
      </c>
      <c r="CS2794">
        <v>0</v>
      </c>
      <c r="CT2794">
        <v>0</v>
      </c>
      <c r="CU2794">
        <v>0</v>
      </c>
      <c r="CV2794">
        <v>0</v>
      </c>
      <c r="CW2794">
        <v>0</v>
      </c>
      <c r="CX2794">
        <v>0</v>
      </c>
      <c r="CY2794">
        <v>0</v>
      </c>
      <c r="CZ2794">
        <v>0</v>
      </c>
      <c r="DA2794">
        <v>0</v>
      </c>
      <c r="DB2794">
        <v>0</v>
      </c>
      <c r="DC2794">
        <v>0</v>
      </c>
      <c r="DD2794">
        <v>0</v>
      </c>
      <c r="DE2794">
        <v>0</v>
      </c>
      <c r="DF2794">
        <v>0</v>
      </c>
      <c r="DG2794">
        <v>0</v>
      </c>
      <c r="DH2794">
        <v>0</v>
      </c>
      <c r="DI2794">
        <v>0</v>
      </c>
      <c r="DJ2794">
        <v>0</v>
      </c>
      <c r="DK2794">
        <v>0</v>
      </c>
      <c r="DL2794">
        <v>0</v>
      </c>
      <c r="DM2794">
        <v>0</v>
      </c>
      <c r="DN2794">
        <v>0</v>
      </c>
      <c r="DO2794">
        <v>78594</v>
      </c>
      <c r="DP2794">
        <v>317700</v>
      </c>
      <c r="DQ2794">
        <v>150797</v>
      </c>
      <c r="DR2794">
        <v>0</v>
      </c>
      <c r="DS2794">
        <v>0</v>
      </c>
    </row>
    <row r="2795" spans="1:123" x14ac:dyDescent="0.3">
      <c r="A2795" t="str">
        <f t="shared" si="43"/>
        <v>20441938</v>
      </c>
      <c r="B2795">
        <v>80</v>
      </c>
      <c r="C2795">
        <v>2044</v>
      </c>
      <c r="D2795">
        <v>193812</v>
      </c>
      <c r="E2795">
        <v>77</v>
      </c>
      <c r="F2795">
        <v>1606850</v>
      </c>
      <c r="G2795">
        <v>163046</v>
      </c>
      <c r="H2795">
        <v>550000</v>
      </c>
      <c r="I2795">
        <v>0</v>
      </c>
      <c r="J2795">
        <v>0</v>
      </c>
      <c r="K2795">
        <v>85000</v>
      </c>
      <c r="L2795">
        <v>200000</v>
      </c>
      <c r="M2795">
        <v>56200</v>
      </c>
      <c r="N2795">
        <v>11500</v>
      </c>
      <c r="O2795">
        <v>25500</v>
      </c>
      <c r="P2795">
        <v>4500</v>
      </c>
      <c r="Q2795">
        <v>2000</v>
      </c>
      <c r="R2795">
        <v>0</v>
      </c>
      <c r="S2795">
        <v>3381</v>
      </c>
      <c r="T2795">
        <v>35000</v>
      </c>
      <c r="U2795">
        <v>36000</v>
      </c>
      <c r="V2795">
        <v>0</v>
      </c>
      <c r="W2795">
        <v>10000</v>
      </c>
      <c r="X2795">
        <v>0</v>
      </c>
      <c r="Y2795">
        <v>0</v>
      </c>
      <c r="Z2795">
        <v>0</v>
      </c>
      <c r="AA2795">
        <v>0</v>
      </c>
      <c r="AB2795">
        <v>42584</v>
      </c>
      <c r="AC2795">
        <v>148874</v>
      </c>
      <c r="AD2795">
        <v>76700</v>
      </c>
      <c r="AE2795">
        <v>42584</v>
      </c>
      <c r="AF2795">
        <v>182990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706091</v>
      </c>
      <c r="AO2795">
        <v>1466115</v>
      </c>
      <c r="AP2795">
        <v>225574</v>
      </c>
      <c r="AQ2795">
        <v>0</v>
      </c>
      <c r="AR2795">
        <v>20000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0</v>
      </c>
      <c r="BI2795">
        <v>0</v>
      </c>
      <c r="BJ2795">
        <v>0</v>
      </c>
      <c r="BK2795">
        <v>1711689</v>
      </c>
      <c r="BL2795">
        <v>0</v>
      </c>
      <c r="BM2795">
        <v>0</v>
      </c>
      <c r="BN2795">
        <v>0</v>
      </c>
      <c r="BO2795">
        <v>0</v>
      </c>
      <c r="BP2795">
        <v>0</v>
      </c>
      <c r="BQ2795">
        <v>0</v>
      </c>
      <c r="BR2795">
        <v>467010</v>
      </c>
      <c r="BS2795">
        <v>144874</v>
      </c>
      <c r="BT2795">
        <v>0</v>
      </c>
      <c r="BU2795">
        <v>0</v>
      </c>
      <c r="BV2795">
        <v>0</v>
      </c>
      <c r="BW2795">
        <v>0</v>
      </c>
      <c r="BX2795">
        <v>0</v>
      </c>
      <c r="BY2795">
        <v>0</v>
      </c>
      <c r="BZ2795">
        <v>0</v>
      </c>
      <c r="CA2795">
        <v>0</v>
      </c>
      <c r="CB2795">
        <v>0</v>
      </c>
      <c r="CC2795">
        <v>0</v>
      </c>
      <c r="CD2795">
        <v>0</v>
      </c>
      <c r="CE2795">
        <v>0</v>
      </c>
      <c r="CF2795">
        <v>0</v>
      </c>
      <c r="CG2795">
        <v>0</v>
      </c>
      <c r="CH2795">
        <v>0</v>
      </c>
      <c r="CI2795">
        <v>0</v>
      </c>
      <c r="CJ2795">
        <v>0</v>
      </c>
      <c r="CK2795">
        <v>0</v>
      </c>
      <c r="CL2795">
        <v>0</v>
      </c>
      <c r="CM2795">
        <v>0</v>
      </c>
      <c r="CN2795">
        <v>0</v>
      </c>
      <c r="CO2795">
        <v>0</v>
      </c>
      <c r="CP2795">
        <v>0</v>
      </c>
      <c r="CQ2795">
        <v>483020</v>
      </c>
      <c r="CR2795">
        <v>0</v>
      </c>
      <c r="CS2795">
        <v>0</v>
      </c>
      <c r="CT2795">
        <v>144874</v>
      </c>
      <c r="CU2795">
        <v>0</v>
      </c>
      <c r="CV2795">
        <v>0</v>
      </c>
      <c r="CW2795">
        <v>0</v>
      </c>
      <c r="CX2795">
        <v>0</v>
      </c>
      <c r="CY2795">
        <v>0</v>
      </c>
      <c r="CZ2795">
        <v>0</v>
      </c>
      <c r="DA2795">
        <v>0</v>
      </c>
      <c r="DB2795">
        <v>0</v>
      </c>
      <c r="DC2795">
        <v>0</v>
      </c>
      <c r="DD2795">
        <v>0</v>
      </c>
      <c r="DE2795">
        <v>0</v>
      </c>
      <c r="DF2795">
        <v>0</v>
      </c>
      <c r="DG2795">
        <v>0</v>
      </c>
      <c r="DH2795">
        <v>0</v>
      </c>
      <c r="DI2795">
        <v>0</v>
      </c>
      <c r="DJ2795">
        <v>0</v>
      </c>
      <c r="DK2795">
        <v>0</v>
      </c>
      <c r="DL2795">
        <v>0</v>
      </c>
      <c r="DM2795">
        <v>0</v>
      </c>
      <c r="DN2795">
        <v>0</v>
      </c>
      <c r="DO2795">
        <v>627894</v>
      </c>
      <c r="DP2795">
        <v>317700</v>
      </c>
      <c r="DQ2795">
        <v>611884</v>
      </c>
      <c r="DR2795">
        <v>0</v>
      </c>
      <c r="DS2795">
        <v>0</v>
      </c>
    </row>
    <row r="2796" spans="1:123" x14ac:dyDescent="0.3">
      <c r="A2796" t="str">
        <f t="shared" si="43"/>
        <v>20451939</v>
      </c>
      <c r="B2796">
        <v>80</v>
      </c>
      <c r="C2796">
        <v>2045</v>
      </c>
      <c r="D2796">
        <v>193912</v>
      </c>
      <c r="E2796">
        <v>38</v>
      </c>
      <c r="F2796">
        <v>1722360</v>
      </c>
      <c r="G2796">
        <v>163042</v>
      </c>
      <c r="H2796">
        <v>550000</v>
      </c>
      <c r="I2796">
        <v>0</v>
      </c>
      <c r="J2796">
        <v>0</v>
      </c>
      <c r="K2796">
        <v>85000</v>
      </c>
      <c r="L2796">
        <v>200000</v>
      </c>
      <c r="M2796">
        <v>56200</v>
      </c>
      <c r="N2796">
        <v>11500</v>
      </c>
      <c r="O2796">
        <v>25500</v>
      </c>
      <c r="P2796">
        <v>4500</v>
      </c>
      <c r="Q2796">
        <v>2000</v>
      </c>
      <c r="R2796">
        <v>0</v>
      </c>
      <c r="S2796">
        <v>3166</v>
      </c>
      <c r="T2796">
        <v>35000</v>
      </c>
      <c r="U2796">
        <v>36000</v>
      </c>
      <c r="V2796">
        <v>0</v>
      </c>
      <c r="W2796">
        <v>15000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73404</v>
      </c>
      <c r="AD2796">
        <v>0</v>
      </c>
      <c r="AE2796">
        <v>0</v>
      </c>
      <c r="AF2796">
        <v>111222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772644</v>
      </c>
      <c r="AO2796">
        <v>722883</v>
      </c>
      <c r="AP2796">
        <v>111222</v>
      </c>
      <c r="AQ2796">
        <v>0</v>
      </c>
      <c r="AR2796">
        <v>13801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0</v>
      </c>
      <c r="BI2796">
        <v>0</v>
      </c>
      <c r="BJ2796">
        <v>0</v>
      </c>
      <c r="BK2796">
        <v>847905</v>
      </c>
      <c r="BL2796">
        <v>0</v>
      </c>
      <c r="BM2796">
        <v>154340</v>
      </c>
      <c r="BN2796">
        <v>144874</v>
      </c>
      <c r="BO2796">
        <v>0</v>
      </c>
      <c r="BP2796">
        <v>0</v>
      </c>
      <c r="BQ2796">
        <v>0</v>
      </c>
      <c r="BR2796">
        <v>0</v>
      </c>
      <c r="BS2796">
        <v>0</v>
      </c>
      <c r="BT2796">
        <v>0</v>
      </c>
      <c r="BU2796">
        <v>0</v>
      </c>
      <c r="BV2796">
        <v>0</v>
      </c>
      <c r="BW2796">
        <v>0</v>
      </c>
      <c r="BX2796">
        <v>0</v>
      </c>
      <c r="BY2796">
        <v>0</v>
      </c>
      <c r="BZ2796">
        <v>0</v>
      </c>
      <c r="CA2796">
        <v>0</v>
      </c>
      <c r="CB2796">
        <v>0</v>
      </c>
      <c r="CC2796">
        <v>0</v>
      </c>
      <c r="CD2796">
        <v>0</v>
      </c>
      <c r="CE2796">
        <v>0</v>
      </c>
      <c r="CF2796">
        <v>0</v>
      </c>
      <c r="CG2796">
        <v>0</v>
      </c>
      <c r="CH2796">
        <v>0</v>
      </c>
      <c r="CI2796">
        <v>0</v>
      </c>
      <c r="CJ2796">
        <v>0</v>
      </c>
      <c r="CK2796">
        <v>0</v>
      </c>
      <c r="CL2796">
        <v>0</v>
      </c>
      <c r="CM2796">
        <v>0</v>
      </c>
      <c r="CN2796">
        <v>0</v>
      </c>
      <c r="CO2796">
        <v>0</v>
      </c>
      <c r="CP2796">
        <v>0</v>
      </c>
      <c r="CQ2796">
        <v>308680</v>
      </c>
      <c r="CR2796">
        <v>0</v>
      </c>
      <c r="CS2796">
        <v>0</v>
      </c>
      <c r="CT2796">
        <v>0</v>
      </c>
      <c r="CU2796">
        <v>0</v>
      </c>
      <c r="CV2796">
        <v>0</v>
      </c>
      <c r="CW2796">
        <v>0</v>
      </c>
      <c r="CX2796">
        <v>0</v>
      </c>
      <c r="CY2796">
        <v>0</v>
      </c>
      <c r="CZ2796">
        <v>0</v>
      </c>
      <c r="DA2796">
        <v>0</v>
      </c>
      <c r="DB2796">
        <v>0</v>
      </c>
      <c r="DC2796">
        <v>0</v>
      </c>
      <c r="DD2796">
        <v>0</v>
      </c>
      <c r="DE2796">
        <v>0</v>
      </c>
      <c r="DF2796">
        <v>0</v>
      </c>
      <c r="DG2796">
        <v>0</v>
      </c>
      <c r="DH2796">
        <v>0</v>
      </c>
      <c r="DI2796">
        <v>0</v>
      </c>
      <c r="DJ2796">
        <v>0</v>
      </c>
      <c r="DK2796">
        <v>0</v>
      </c>
      <c r="DL2796">
        <v>0</v>
      </c>
      <c r="DM2796">
        <v>0</v>
      </c>
      <c r="DN2796">
        <v>0</v>
      </c>
      <c r="DO2796">
        <v>308680</v>
      </c>
      <c r="DP2796">
        <v>317700</v>
      </c>
      <c r="DQ2796">
        <v>-300852</v>
      </c>
      <c r="DR2796">
        <v>1638</v>
      </c>
      <c r="DS2796">
        <v>0</v>
      </c>
    </row>
    <row r="2797" spans="1:123" x14ac:dyDescent="0.3">
      <c r="A2797" t="str">
        <f t="shared" si="43"/>
        <v>20461940</v>
      </c>
      <c r="B2797">
        <v>80</v>
      </c>
      <c r="C2797">
        <v>2046</v>
      </c>
      <c r="D2797">
        <v>194012</v>
      </c>
      <c r="E2797">
        <v>51</v>
      </c>
      <c r="F2797">
        <v>1927280</v>
      </c>
      <c r="G2797">
        <v>163038</v>
      </c>
      <c r="H2797">
        <v>550000</v>
      </c>
      <c r="I2797">
        <v>0</v>
      </c>
      <c r="J2797">
        <v>0</v>
      </c>
      <c r="K2797">
        <v>85000</v>
      </c>
      <c r="L2797">
        <v>200000</v>
      </c>
      <c r="M2797">
        <v>56200</v>
      </c>
      <c r="N2797">
        <v>11500</v>
      </c>
      <c r="O2797">
        <v>25500</v>
      </c>
      <c r="P2797">
        <v>4500</v>
      </c>
      <c r="Q2797">
        <v>2000</v>
      </c>
      <c r="R2797">
        <v>0</v>
      </c>
      <c r="S2797">
        <v>2951</v>
      </c>
      <c r="T2797">
        <v>35000</v>
      </c>
      <c r="U2797">
        <v>36000</v>
      </c>
      <c r="V2797">
        <v>0</v>
      </c>
      <c r="W2797">
        <v>15000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99563</v>
      </c>
      <c r="AD2797">
        <v>51294</v>
      </c>
      <c r="AE2797">
        <v>0</v>
      </c>
      <c r="AF2797">
        <v>150857</v>
      </c>
      <c r="AG2797">
        <v>51294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732794</v>
      </c>
      <c r="AO2797">
        <v>980494</v>
      </c>
      <c r="AP2797">
        <v>150857</v>
      </c>
      <c r="AQ2797">
        <v>0</v>
      </c>
      <c r="AR2797">
        <v>20000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7628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0</v>
      </c>
      <c r="BI2797">
        <v>0</v>
      </c>
      <c r="BJ2797">
        <v>0</v>
      </c>
      <c r="BK2797">
        <v>1158979</v>
      </c>
      <c r="BL2797">
        <v>0</v>
      </c>
      <c r="BM2797">
        <v>134340</v>
      </c>
      <c r="BN2797">
        <v>0</v>
      </c>
      <c r="BO2797">
        <v>0</v>
      </c>
      <c r="BP2797">
        <v>0</v>
      </c>
      <c r="BQ2797">
        <v>0</v>
      </c>
      <c r="BR2797">
        <v>0</v>
      </c>
      <c r="BS2797">
        <v>0</v>
      </c>
      <c r="BT2797">
        <v>0</v>
      </c>
      <c r="BU2797">
        <v>0</v>
      </c>
      <c r="BV2797">
        <v>0</v>
      </c>
      <c r="BW2797">
        <v>0</v>
      </c>
      <c r="BX2797">
        <v>0</v>
      </c>
      <c r="BY2797">
        <v>0</v>
      </c>
      <c r="BZ2797">
        <v>0</v>
      </c>
      <c r="CA2797">
        <v>0</v>
      </c>
      <c r="CB2797">
        <v>0</v>
      </c>
      <c r="CC2797">
        <v>0</v>
      </c>
      <c r="CD2797">
        <v>0</v>
      </c>
      <c r="CE2797">
        <v>0</v>
      </c>
      <c r="CF2797">
        <v>0</v>
      </c>
      <c r="CG2797">
        <v>0</v>
      </c>
      <c r="CH2797">
        <v>0</v>
      </c>
      <c r="CI2797">
        <v>0</v>
      </c>
      <c r="CJ2797">
        <v>0</v>
      </c>
      <c r="CK2797">
        <v>0</v>
      </c>
      <c r="CL2797">
        <v>0</v>
      </c>
      <c r="CM2797">
        <v>0</v>
      </c>
      <c r="CN2797">
        <v>0</v>
      </c>
      <c r="CO2797">
        <v>0</v>
      </c>
      <c r="CP2797">
        <v>0</v>
      </c>
      <c r="CQ2797">
        <v>154340</v>
      </c>
      <c r="CR2797">
        <v>0</v>
      </c>
      <c r="CS2797">
        <v>0</v>
      </c>
      <c r="CT2797">
        <v>0</v>
      </c>
      <c r="CU2797">
        <v>0</v>
      </c>
      <c r="CV2797">
        <v>0</v>
      </c>
      <c r="CW2797">
        <v>0</v>
      </c>
      <c r="CX2797">
        <v>0</v>
      </c>
      <c r="CY2797">
        <v>0</v>
      </c>
      <c r="CZ2797">
        <v>0</v>
      </c>
      <c r="DA2797">
        <v>0</v>
      </c>
      <c r="DB2797">
        <v>0</v>
      </c>
      <c r="DC2797">
        <v>0</v>
      </c>
      <c r="DD2797">
        <v>0</v>
      </c>
      <c r="DE2797">
        <v>0</v>
      </c>
      <c r="DF2797">
        <v>0</v>
      </c>
      <c r="DG2797">
        <v>0</v>
      </c>
      <c r="DH2797">
        <v>0</v>
      </c>
      <c r="DI2797">
        <v>0</v>
      </c>
      <c r="DJ2797">
        <v>0</v>
      </c>
      <c r="DK2797">
        <v>0</v>
      </c>
      <c r="DL2797">
        <v>0</v>
      </c>
      <c r="DM2797">
        <v>0</v>
      </c>
      <c r="DN2797">
        <v>0</v>
      </c>
      <c r="DO2797">
        <v>154340</v>
      </c>
      <c r="DP2797">
        <v>317700</v>
      </c>
      <c r="DQ2797">
        <v>-234545</v>
      </c>
      <c r="DR2797">
        <v>100205</v>
      </c>
      <c r="DS2797">
        <v>0</v>
      </c>
    </row>
    <row r="2798" spans="1:123" x14ac:dyDescent="0.3">
      <c r="A2798" t="str">
        <f t="shared" si="43"/>
        <v>20471941</v>
      </c>
      <c r="B2798">
        <v>80</v>
      </c>
      <c r="C2798">
        <v>2047</v>
      </c>
      <c r="D2798">
        <v>194112</v>
      </c>
      <c r="E2798">
        <v>61</v>
      </c>
      <c r="F2798">
        <v>1429978</v>
      </c>
      <c r="G2798">
        <v>163034</v>
      </c>
      <c r="H2798">
        <v>550000</v>
      </c>
      <c r="I2798">
        <v>0</v>
      </c>
      <c r="J2798">
        <v>0</v>
      </c>
      <c r="K2798">
        <v>85000</v>
      </c>
      <c r="L2798">
        <v>200000</v>
      </c>
      <c r="M2798">
        <v>56200</v>
      </c>
      <c r="N2798">
        <v>11500</v>
      </c>
      <c r="O2798">
        <v>25500</v>
      </c>
      <c r="P2798">
        <v>4500</v>
      </c>
      <c r="Q2798">
        <v>2000</v>
      </c>
      <c r="R2798">
        <v>0</v>
      </c>
      <c r="S2798">
        <v>2737</v>
      </c>
      <c r="T2798">
        <v>35000</v>
      </c>
      <c r="U2798">
        <v>36000</v>
      </c>
      <c r="V2798">
        <v>0</v>
      </c>
      <c r="W2798">
        <v>15000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117878</v>
      </c>
      <c r="AD2798">
        <v>60731</v>
      </c>
      <c r="AE2798">
        <v>0</v>
      </c>
      <c r="AF2798">
        <v>178609</v>
      </c>
      <c r="AG2798">
        <v>0</v>
      </c>
      <c r="AH2798">
        <v>0</v>
      </c>
      <c r="AI2798">
        <v>51294</v>
      </c>
      <c r="AJ2798">
        <v>0</v>
      </c>
      <c r="AK2798">
        <v>51294</v>
      </c>
      <c r="AL2798">
        <v>51294</v>
      </c>
      <c r="AM2798">
        <v>0</v>
      </c>
      <c r="AN2798">
        <v>704828</v>
      </c>
      <c r="AO2798">
        <v>1160867</v>
      </c>
      <c r="AP2798">
        <v>178609</v>
      </c>
      <c r="AQ2798">
        <v>0</v>
      </c>
      <c r="AR2798">
        <v>20000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0</v>
      </c>
      <c r="BI2798">
        <v>0</v>
      </c>
      <c r="BJ2798">
        <v>0</v>
      </c>
      <c r="BK2798">
        <v>1359476</v>
      </c>
      <c r="BL2798">
        <v>0</v>
      </c>
      <c r="BM2798">
        <v>0</v>
      </c>
      <c r="BN2798">
        <v>0</v>
      </c>
      <c r="BO2798">
        <v>0</v>
      </c>
      <c r="BP2798">
        <v>0</v>
      </c>
      <c r="BQ2798">
        <v>0</v>
      </c>
      <c r="BR2798">
        <v>435292</v>
      </c>
      <c r="BS2798">
        <v>0</v>
      </c>
      <c r="BT2798">
        <v>0</v>
      </c>
      <c r="BU2798">
        <v>0</v>
      </c>
      <c r="BV2798">
        <v>0</v>
      </c>
      <c r="BW2798">
        <v>0</v>
      </c>
      <c r="BX2798">
        <v>0</v>
      </c>
      <c r="BY2798">
        <v>0</v>
      </c>
      <c r="BZ2798">
        <v>0</v>
      </c>
      <c r="CA2798">
        <v>0</v>
      </c>
      <c r="CB2798">
        <v>0</v>
      </c>
      <c r="CC2798">
        <v>0</v>
      </c>
      <c r="CD2798">
        <v>0</v>
      </c>
      <c r="CE2798">
        <v>0</v>
      </c>
      <c r="CF2798">
        <v>0</v>
      </c>
      <c r="CG2798">
        <v>0</v>
      </c>
      <c r="CH2798">
        <v>0</v>
      </c>
      <c r="CI2798">
        <v>0</v>
      </c>
      <c r="CJ2798">
        <v>0</v>
      </c>
      <c r="CK2798">
        <v>0</v>
      </c>
      <c r="CL2798">
        <v>0</v>
      </c>
      <c r="CM2798">
        <v>0</v>
      </c>
      <c r="CN2798">
        <v>0</v>
      </c>
      <c r="CO2798">
        <v>0</v>
      </c>
      <c r="CP2798">
        <v>0</v>
      </c>
      <c r="CQ2798">
        <v>569632</v>
      </c>
      <c r="CR2798">
        <v>0</v>
      </c>
      <c r="CS2798">
        <v>0</v>
      </c>
      <c r="CT2798">
        <v>0</v>
      </c>
      <c r="CU2798">
        <v>0</v>
      </c>
      <c r="CV2798">
        <v>0</v>
      </c>
      <c r="CW2798">
        <v>0</v>
      </c>
      <c r="CX2798">
        <v>0</v>
      </c>
      <c r="CY2798">
        <v>0</v>
      </c>
      <c r="CZ2798">
        <v>0</v>
      </c>
      <c r="DA2798">
        <v>0</v>
      </c>
      <c r="DB2798">
        <v>0</v>
      </c>
      <c r="DC2798">
        <v>0</v>
      </c>
      <c r="DD2798">
        <v>0</v>
      </c>
      <c r="DE2798">
        <v>0</v>
      </c>
      <c r="DF2798">
        <v>0</v>
      </c>
      <c r="DG2798">
        <v>0</v>
      </c>
      <c r="DH2798">
        <v>0</v>
      </c>
      <c r="DI2798">
        <v>0</v>
      </c>
      <c r="DJ2798">
        <v>0</v>
      </c>
      <c r="DK2798">
        <v>0</v>
      </c>
      <c r="DL2798">
        <v>0</v>
      </c>
      <c r="DM2798">
        <v>0</v>
      </c>
      <c r="DN2798">
        <v>0</v>
      </c>
      <c r="DO2798">
        <v>620926</v>
      </c>
      <c r="DP2798">
        <v>317700</v>
      </c>
      <c r="DQ2798">
        <v>435292</v>
      </c>
      <c r="DR2798">
        <v>0</v>
      </c>
      <c r="DS2798">
        <v>0</v>
      </c>
    </row>
    <row r="2799" spans="1:123" x14ac:dyDescent="0.3">
      <c r="A2799" t="str">
        <f t="shared" si="43"/>
        <v>20481942</v>
      </c>
      <c r="B2799">
        <v>80</v>
      </c>
      <c r="C2799">
        <v>2048</v>
      </c>
      <c r="D2799">
        <v>194212</v>
      </c>
      <c r="E2799">
        <v>44</v>
      </c>
      <c r="F2799">
        <v>1819367</v>
      </c>
      <c r="G2799">
        <v>163030</v>
      </c>
      <c r="H2799">
        <v>550000</v>
      </c>
      <c r="I2799">
        <v>0</v>
      </c>
      <c r="J2799">
        <v>0</v>
      </c>
      <c r="K2799">
        <v>85000</v>
      </c>
      <c r="L2799">
        <v>200000</v>
      </c>
      <c r="M2799">
        <v>56200</v>
      </c>
      <c r="N2799">
        <v>11500</v>
      </c>
      <c r="O2799">
        <v>25500</v>
      </c>
      <c r="P2799">
        <v>4500</v>
      </c>
      <c r="Q2799">
        <v>2000</v>
      </c>
      <c r="R2799">
        <v>0</v>
      </c>
      <c r="S2799">
        <v>2522</v>
      </c>
      <c r="T2799">
        <v>35000</v>
      </c>
      <c r="U2799">
        <v>36000</v>
      </c>
      <c r="V2799">
        <v>0</v>
      </c>
      <c r="W2799">
        <v>15000</v>
      </c>
      <c r="X2799">
        <v>0</v>
      </c>
      <c r="Y2799">
        <v>0</v>
      </c>
      <c r="Z2799">
        <v>0</v>
      </c>
      <c r="AA2799">
        <v>0</v>
      </c>
      <c r="AB2799">
        <v>51294</v>
      </c>
      <c r="AC2799">
        <v>85004</v>
      </c>
      <c r="AD2799">
        <v>43794</v>
      </c>
      <c r="AE2799">
        <v>51294</v>
      </c>
      <c r="AF2799">
        <v>77503</v>
      </c>
      <c r="AG2799">
        <v>43794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805719</v>
      </c>
      <c r="AO2799">
        <v>837120</v>
      </c>
      <c r="AP2799">
        <v>128798</v>
      </c>
      <c r="AQ2799">
        <v>0</v>
      </c>
      <c r="AR2799">
        <v>19933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0</v>
      </c>
      <c r="BI2799">
        <v>0</v>
      </c>
      <c r="BJ2799">
        <v>0</v>
      </c>
      <c r="BK2799">
        <v>985850</v>
      </c>
      <c r="BL2799">
        <v>0</v>
      </c>
      <c r="BM2799">
        <v>183211</v>
      </c>
      <c r="BN2799">
        <v>0</v>
      </c>
      <c r="BO2799">
        <v>0</v>
      </c>
      <c r="BP2799">
        <v>0</v>
      </c>
      <c r="BQ2799">
        <v>0</v>
      </c>
      <c r="BR2799">
        <v>0</v>
      </c>
      <c r="BS2799">
        <v>0</v>
      </c>
      <c r="BT2799">
        <v>0</v>
      </c>
      <c r="BU2799">
        <v>0</v>
      </c>
      <c r="BV2799">
        <v>0</v>
      </c>
      <c r="BW2799">
        <v>0</v>
      </c>
      <c r="BX2799">
        <v>0</v>
      </c>
      <c r="BY2799">
        <v>0</v>
      </c>
      <c r="BZ2799">
        <v>0</v>
      </c>
      <c r="CA2799">
        <v>0</v>
      </c>
      <c r="CB2799">
        <v>0</v>
      </c>
      <c r="CC2799">
        <v>0</v>
      </c>
      <c r="CD2799">
        <v>0</v>
      </c>
      <c r="CE2799">
        <v>0</v>
      </c>
      <c r="CF2799">
        <v>0</v>
      </c>
      <c r="CG2799">
        <v>0</v>
      </c>
      <c r="CH2799">
        <v>0</v>
      </c>
      <c r="CI2799">
        <v>0</v>
      </c>
      <c r="CJ2799">
        <v>0</v>
      </c>
      <c r="CK2799">
        <v>0</v>
      </c>
      <c r="CL2799">
        <v>0</v>
      </c>
      <c r="CM2799">
        <v>0</v>
      </c>
      <c r="CN2799">
        <v>0</v>
      </c>
      <c r="CO2799">
        <v>0</v>
      </c>
      <c r="CP2799">
        <v>0</v>
      </c>
      <c r="CQ2799">
        <v>366421</v>
      </c>
      <c r="CR2799">
        <v>0</v>
      </c>
      <c r="CS2799">
        <v>0</v>
      </c>
      <c r="CT2799">
        <v>0</v>
      </c>
      <c r="CU2799">
        <v>0</v>
      </c>
      <c r="CV2799">
        <v>0</v>
      </c>
      <c r="CW2799">
        <v>0</v>
      </c>
      <c r="CX2799">
        <v>0</v>
      </c>
      <c r="CY2799">
        <v>0</v>
      </c>
      <c r="CZ2799">
        <v>0</v>
      </c>
      <c r="DA2799">
        <v>0</v>
      </c>
      <c r="DB2799">
        <v>0</v>
      </c>
      <c r="DC2799">
        <v>0</v>
      </c>
      <c r="DD2799">
        <v>0</v>
      </c>
      <c r="DE2799">
        <v>0</v>
      </c>
      <c r="DF2799">
        <v>0</v>
      </c>
      <c r="DG2799">
        <v>0</v>
      </c>
      <c r="DH2799">
        <v>0</v>
      </c>
      <c r="DI2799">
        <v>0</v>
      </c>
      <c r="DJ2799">
        <v>0</v>
      </c>
      <c r="DK2799">
        <v>0</v>
      </c>
      <c r="DL2799">
        <v>0</v>
      </c>
      <c r="DM2799">
        <v>0</v>
      </c>
      <c r="DN2799">
        <v>0</v>
      </c>
      <c r="DO2799">
        <v>366421</v>
      </c>
      <c r="DP2799">
        <v>317700</v>
      </c>
      <c r="DQ2799">
        <v>-226828</v>
      </c>
      <c r="DR2799">
        <v>43617</v>
      </c>
      <c r="DS2799">
        <v>0</v>
      </c>
    </row>
    <row r="2800" spans="1:123" x14ac:dyDescent="0.3">
      <c r="A2800" t="str">
        <f t="shared" si="43"/>
        <v>20491943</v>
      </c>
      <c r="B2800">
        <v>80</v>
      </c>
      <c r="C2800">
        <v>2049</v>
      </c>
      <c r="D2800">
        <v>194312</v>
      </c>
      <c r="E2800">
        <v>59</v>
      </c>
      <c r="F2800">
        <v>1792063</v>
      </c>
      <c r="G2800">
        <v>163025</v>
      </c>
      <c r="H2800">
        <v>550000</v>
      </c>
      <c r="I2800">
        <v>0</v>
      </c>
      <c r="J2800">
        <v>0</v>
      </c>
      <c r="K2800">
        <v>85000</v>
      </c>
      <c r="L2800">
        <v>200000</v>
      </c>
      <c r="M2800">
        <v>56200</v>
      </c>
      <c r="N2800">
        <v>11500</v>
      </c>
      <c r="O2800">
        <v>25500</v>
      </c>
      <c r="P2800">
        <v>4500</v>
      </c>
      <c r="Q2800">
        <v>2000</v>
      </c>
      <c r="R2800">
        <v>0</v>
      </c>
      <c r="S2800">
        <v>2308</v>
      </c>
      <c r="T2800">
        <v>35000</v>
      </c>
      <c r="U2800">
        <v>36000</v>
      </c>
      <c r="V2800">
        <v>0</v>
      </c>
      <c r="W2800">
        <v>15000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114215</v>
      </c>
      <c r="AD2800">
        <v>58843</v>
      </c>
      <c r="AE2800">
        <v>0</v>
      </c>
      <c r="AF2800">
        <v>173059</v>
      </c>
      <c r="AG2800">
        <v>0</v>
      </c>
      <c r="AH2800">
        <v>0</v>
      </c>
      <c r="AI2800">
        <v>43794</v>
      </c>
      <c r="AJ2800">
        <v>0</v>
      </c>
      <c r="AK2800">
        <v>43794</v>
      </c>
      <c r="AL2800">
        <v>43794</v>
      </c>
      <c r="AM2800">
        <v>0</v>
      </c>
      <c r="AN2800">
        <v>709949</v>
      </c>
      <c r="AO2800">
        <v>1124793</v>
      </c>
      <c r="AP2800">
        <v>173059</v>
      </c>
      <c r="AQ2800">
        <v>0</v>
      </c>
      <c r="AR2800">
        <v>20000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0</v>
      </c>
      <c r="BI2800">
        <v>0</v>
      </c>
      <c r="BJ2800">
        <v>0</v>
      </c>
      <c r="BK2800">
        <v>1317852</v>
      </c>
      <c r="BL2800">
        <v>0</v>
      </c>
      <c r="BM2800">
        <v>0</v>
      </c>
      <c r="BN2800">
        <v>0</v>
      </c>
      <c r="BO2800">
        <v>0</v>
      </c>
      <c r="BP2800">
        <v>0</v>
      </c>
      <c r="BQ2800">
        <v>0</v>
      </c>
      <c r="BR2800">
        <v>36713</v>
      </c>
      <c r="BS2800">
        <v>0</v>
      </c>
      <c r="BT2800">
        <v>0</v>
      </c>
      <c r="BU2800">
        <v>0</v>
      </c>
      <c r="BV2800">
        <v>0</v>
      </c>
      <c r="BW2800">
        <v>0</v>
      </c>
      <c r="BX2800">
        <v>0</v>
      </c>
      <c r="BY2800">
        <v>0</v>
      </c>
      <c r="BZ2800">
        <v>0</v>
      </c>
      <c r="CA2800">
        <v>0</v>
      </c>
      <c r="CB2800">
        <v>0</v>
      </c>
      <c r="CC2800">
        <v>0</v>
      </c>
      <c r="CD2800">
        <v>0</v>
      </c>
      <c r="CE2800">
        <v>0</v>
      </c>
      <c r="CF2800">
        <v>0</v>
      </c>
      <c r="CG2800">
        <v>0</v>
      </c>
      <c r="CH2800">
        <v>0</v>
      </c>
      <c r="CI2800">
        <v>0</v>
      </c>
      <c r="CJ2800">
        <v>0</v>
      </c>
      <c r="CK2800">
        <v>0</v>
      </c>
      <c r="CL2800">
        <v>0</v>
      </c>
      <c r="CM2800">
        <v>0</v>
      </c>
      <c r="CN2800">
        <v>0</v>
      </c>
      <c r="CO2800">
        <v>0</v>
      </c>
      <c r="CP2800">
        <v>0</v>
      </c>
      <c r="CQ2800">
        <v>383134</v>
      </c>
      <c r="CR2800">
        <v>0</v>
      </c>
      <c r="CS2800">
        <v>0</v>
      </c>
      <c r="CT2800">
        <v>0</v>
      </c>
      <c r="CU2800">
        <v>0</v>
      </c>
      <c r="CV2800">
        <v>0</v>
      </c>
      <c r="CW2800">
        <v>0</v>
      </c>
      <c r="CX2800">
        <v>0</v>
      </c>
      <c r="CY2800">
        <v>0</v>
      </c>
      <c r="CZ2800">
        <v>0</v>
      </c>
      <c r="DA2800">
        <v>0</v>
      </c>
      <c r="DB2800">
        <v>0</v>
      </c>
      <c r="DC2800">
        <v>0</v>
      </c>
      <c r="DD2800">
        <v>0</v>
      </c>
      <c r="DE2800">
        <v>0</v>
      </c>
      <c r="DF2800">
        <v>0</v>
      </c>
      <c r="DG2800">
        <v>0</v>
      </c>
      <c r="DH2800">
        <v>0</v>
      </c>
      <c r="DI2800">
        <v>0</v>
      </c>
      <c r="DJ2800">
        <v>0</v>
      </c>
      <c r="DK2800">
        <v>0</v>
      </c>
      <c r="DL2800">
        <v>0</v>
      </c>
      <c r="DM2800">
        <v>0</v>
      </c>
      <c r="DN2800">
        <v>0</v>
      </c>
      <c r="DO2800">
        <v>426928</v>
      </c>
      <c r="DP2800">
        <v>317700</v>
      </c>
      <c r="DQ2800">
        <v>36713</v>
      </c>
      <c r="DR2800">
        <v>0</v>
      </c>
      <c r="DS2800">
        <v>0</v>
      </c>
    </row>
    <row r="2801" spans="1:123" x14ac:dyDescent="0.3">
      <c r="A2801" t="str">
        <f t="shared" si="43"/>
        <v>20501944</v>
      </c>
      <c r="B2801">
        <v>80</v>
      </c>
      <c r="C2801">
        <v>2050</v>
      </c>
      <c r="D2801">
        <v>194412</v>
      </c>
      <c r="E2801">
        <v>42</v>
      </c>
      <c r="F2801">
        <v>1657200</v>
      </c>
      <c r="G2801">
        <v>163021</v>
      </c>
      <c r="H2801">
        <v>550000</v>
      </c>
      <c r="I2801">
        <v>0</v>
      </c>
      <c r="J2801">
        <v>0</v>
      </c>
      <c r="K2801">
        <v>85000</v>
      </c>
      <c r="L2801">
        <v>200000</v>
      </c>
      <c r="M2801">
        <v>56200</v>
      </c>
      <c r="N2801">
        <v>11500</v>
      </c>
      <c r="O2801">
        <v>25500</v>
      </c>
      <c r="P2801">
        <v>4500</v>
      </c>
      <c r="Q2801">
        <v>2000</v>
      </c>
      <c r="R2801">
        <v>0</v>
      </c>
      <c r="S2801">
        <v>2093</v>
      </c>
      <c r="T2801">
        <v>35000</v>
      </c>
      <c r="U2801">
        <v>36000</v>
      </c>
      <c r="V2801">
        <v>0</v>
      </c>
      <c r="W2801">
        <v>20000</v>
      </c>
      <c r="X2801">
        <v>0</v>
      </c>
      <c r="Y2801">
        <v>0</v>
      </c>
      <c r="Z2801">
        <v>0</v>
      </c>
      <c r="AA2801">
        <v>0</v>
      </c>
      <c r="AB2801">
        <v>43794</v>
      </c>
      <c r="AC2801">
        <v>81951</v>
      </c>
      <c r="AD2801">
        <v>42221</v>
      </c>
      <c r="AE2801">
        <v>43794</v>
      </c>
      <c r="AF2801">
        <v>80378</v>
      </c>
      <c r="AG2801">
        <v>42221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797414</v>
      </c>
      <c r="AO2801">
        <v>807057</v>
      </c>
      <c r="AP2801">
        <v>124172</v>
      </c>
      <c r="AQ2801">
        <v>0</v>
      </c>
      <c r="AR2801">
        <v>18319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0</v>
      </c>
      <c r="BI2801">
        <v>0</v>
      </c>
      <c r="BJ2801">
        <v>0</v>
      </c>
      <c r="BK2801">
        <v>949548</v>
      </c>
      <c r="BL2801">
        <v>0</v>
      </c>
      <c r="BM2801">
        <v>109258</v>
      </c>
      <c r="BN2801">
        <v>0</v>
      </c>
      <c r="BO2801">
        <v>0</v>
      </c>
      <c r="BP2801">
        <v>0</v>
      </c>
      <c r="BQ2801">
        <v>0</v>
      </c>
      <c r="BR2801">
        <v>0</v>
      </c>
      <c r="BS2801">
        <v>0</v>
      </c>
      <c r="BT2801">
        <v>0</v>
      </c>
      <c r="BU2801">
        <v>0</v>
      </c>
      <c r="BV2801">
        <v>0</v>
      </c>
      <c r="BW2801">
        <v>0</v>
      </c>
      <c r="BX2801">
        <v>0</v>
      </c>
      <c r="BY2801">
        <v>0</v>
      </c>
      <c r="BZ2801">
        <v>0</v>
      </c>
      <c r="CA2801">
        <v>0</v>
      </c>
      <c r="CB2801">
        <v>0</v>
      </c>
      <c r="CC2801">
        <v>0</v>
      </c>
      <c r="CD2801">
        <v>0</v>
      </c>
      <c r="CE2801">
        <v>0</v>
      </c>
      <c r="CF2801">
        <v>0</v>
      </c>
      <c r="CG2801">
        <v>0</v>
      </c>
      <c r="CH2801">
        <v>0</v>
      </c>
      <c r="CI2801">
        <v>0</v>
      </c>
      <c r="CJ2801">
        <v>0</v>
      </c>
      <c r="CK2801">
        <v>0</v>
      </c>
      <c r="CL2801">
        <v>0</v>
      </c>
      <c r="CM2801">
        <v>0</v>
      </c>
      <c r="CN2801">
        <v>0</v>
      </c>
      <c r="CO2801">
        <v>0</v>
      </c>
      <c r="CP2801">
        <v>0</v>
      </c>
      <c r="CQ2801">
        <v>253876</v>
      </c>
      <c r="CR2801">
        <v>0</v>
      </c>
      <c r="CS2801">
        <v>0</v>
      </c>
      <c r="CT2801">
        <v>0</v>
      </c>
      <c r="CU2801">
        <v>0</v>
      </c>
      <c r="CV2801">
        <v>0</v>
      </c>
      <c r="CW2801">
        <v>0</v>
      </c>
      <c r="CX2801">
        <v>0</v>
      </c>
      <c r="CY2801">
        <v>0</v>
      </c>
      <c r="CZ2801">
        <v>0</v>
      </c>
      <c r="DA2801">
        <v>0</v>
      </c>
      <c r="DB2801">
        <v>0</v>
      </c>
      <c r="DC2801">
        <v>0</v>
      </c>
      <c r="DD2801">
        <v>0</v>
      </c>
      <c r="DE2801">
        <v>0</v>
      </c>
      <c r="DF2801">
        <v>0</v>
      </c>
      <c r="DG2801">
        <v>0</v>
      </c>
      <c r="DH2801">
        <v>0</v>
      </c>
      <c r="DI2801">
        <v>0</v>
      </c>
      <c r="DJ2801">
        <v>0</v>
      </c>
      <c r="DK2801">
        <v>0</v>
      </c>
      <c r="DL2801">
        <v>0</v>
      </c>
      <c r="DM2801">
        <v>0</v>
      </c>
      <c r="DN2801">
        <v>0</v>
      </c>
      <c r="DO2801">
        <v>253876</v>
      </c>
      <c r="DP2801">
        <v>317700</v>
      </c>
      <c r="DQ2801">
        <v>-109258</v>
      </c>
      <c r="DR2801">
        <v>0</v>
      </c>
      <c r="DS2801">
        <v>0</v>
      </c>
    </row>
    <row r="2802" spans="1:123" x14ac:dyDescent="0.3">
      <c r="A2802" t="str">
        <f t="shared" si="43"/>
        <v>20162002</v>
      </c>
      <c r="B2802">
        <v>81</v>
      </c>
      <c r="C2802">
        <v>2016</v>
      </c>
      <c r="D2802">
        <v>200212</v>
      </c>
      <c r="E2802">
        <v>53</v>
      </c>
      <c r="F2802">
        <v>1543579</v>
      </c>
      <c r="G2802">
        <v>211232</v>
      </c>
      <c r="H2802">
        <v>550000</v>
      </c>
      <c r="I2802">
        <v>0</v>
      </c>
      <c r="J2802">
        <v>126000</v>
      </c>
      <c r="K2802">
        <v>85000</v>
      </c>
      <c r="L2802">
        <v>100000</v>
      </c>
      <c r="M2802">
        <v>56200</v>
      </c>
      <c r="N2802">
        <v>11500</v>
      </c>
      <c r="O2802">
        <v>25500</v>
      </c>
      <c r="P2802">
        <v>4500</v>
      </c>
      <c r="Q2802">
        <v>2000</v>
      </c>
      <c r="R2802">
        <v>0</v>
      </c>
      <c r="S2802">
        <v>8370</v>
      </c>
      <c r="T2802">
        <v>35000</v>
      </c>
      <c r="U2802">
        <v>36000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210000</v>
      </c>
      <c r="AC2802">
        <v>103789</v>
      </c>
      <c r="AD2802">
        <v>53472</v>
      </c>
      <c r="AE2802">
        <v>157261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52739</v>
      </c>
      <c r="AL2802">
        <v>0</v>
      </c>
      <c r="AM2802">
        <v>0</v>
      </c>
      <c r="AN2802">
        <v>930070</v>
      </c>
      <c r="AO2802">
        <v>1022118</v>
      </c>
      <c r="AP2802">
        <v>157261</v>
      </c>
      <c r="AQ2802">
        <v>0</v>
      </c>
      <c r="AR2802">
        <v>20000</v>
      </c>
      <c r="AS2802">
        <v>3000</v>
      </c>
      <c r="AT2802">
        <v>8000</v>
      </c>
      <c r="AU2802">
        <v>200000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0</v>
      </c>
      <c r="BI2802">
        <v>0</v>
      </c>
      <c r="BJ2802">
        <v>0</v>
      </c>
      <c r="BK2802">
        <v>1410379</v>
      </c>
      <c r="BL2802">
        <v>0</v>
      </c>
      <c r="BM2802">
        <v>0</v>
      </c>
      <c r="BN2802">
        <v>0</v>
      </c>
      <c r="BO2802">
        <v>0</v>
      </c>
      <c r="BP2802">
        <v>0</v>
      </c>
      <c r="BQ2802">
        <v>0</v>
      </c>
      <c r="BR2802">
        <v>500000</v>
      </c>
      <c r="BS2802">
        <v>0</v>
      </c>
      <c r="BT2802">
        <v>0</v>
      </c>
      <c r="BU2802">
        <v>39000</v>
      </c>
      <c r="BV2802">
        <v>10000</v>
      </c>
      <c r="BW2802">
        <v>0</v>
      </c>
      <c r="BX2802">
        <v>0</v>
      </c>
      <c r="BY2802">
        <v>0</v>
      </c>
      <c r="BZ2802">
        <v>0</v>
      </c>
      <c r="CA2802">
        <v>0</v>
      </c>
      <c r="CB2802">
        <v>0</v>
      </c>
      <c r="CC2802">
        <v>0</v>
      </c>
      <c r="CD2802">
        <v>0</v>
      </c>
      <c r="CE2802">
        <v>0</v>
      </c>
      <c r="CF2802">
        <v>0</v>
      </c>
      <c r="CG2802">
        <v>0</v>
      </c>
      <c r="CH2802">
        <v>0</v>
      </c>
      <c r="CI2802">
        <v>0</v>
      </c>
      <c r="CJ2802">
        <v>0</v>
      </c>
      <c r="CK2802">
        <v>0</v>
      </c>
      <c r="CL2802">
        <v>0</v>
      </c>
      <c r="CM2802">
        <v>0</v>
      </c>
      <c r="CN2802">
        <v>638</v>
      </c>
      <c r="CO2802">
        <v>0</v>
      </c>
      <c r="CP2802">
        <v>0</v>
      </c>
      <c r="CQ2802">
        <v>596000</v>
      </c>
      <c r="CR2802">
        <v>100000</v>
      </c>
      <c r="CS2802">
        <v>10000</v>
      </c>
      <c r="CT2802">
        <v>18000</v>
      </c>
      <c r="CU2802">
        <v>0</v>
      </c>
      <c r="CV2802">
        <v>0</v>
      </c>
      <c r="CW2802">
        <v>0</v>
      </c>
      <c r="CX2802">
        <v>0</v>
      </c>
      <c r="CY2802">
        <v>0</v>
      </c>
      <c r="CZ2802">
        <v>0</v>
      </c>
      <c r="DA2802">
        <v>0</v>
      </c>
      <c r="DB2802">
        <v>0</v>
      </c>
      <c r="DC2802">
        <v>638</v>
      </c>
      <c r="DD2802">
        <v>0</v>
      </c>
      <c r="DE2802">
        <v>5000</v>
      </c>
      <c r="DF2802">
        <v>0</v>
      </c>
      <c r="DG2802">
        <v>79000</v>
      </c>
      <c r="DH2802">
        <v>0</v>
      </c>
      <c r="DI2802">
        <v>0</v>
      </c>
      <c r="DJ2802">
        <v>126000</v>
      </c>
      <c r="DK2802">
        <v>124000</v>
      </c>
      <c r="DL2802">
        <v>30000</v>
      </c>
      <c r="DM2802">
        <v>137000</v>
      </c>
      <c r="DN2802">
        <v>0</v>
      </c>
      <c r="DO2802">
        <v>1278377</v>
      </c>
      <c r="DP2802">
        <v>317700</v>
      </c>
      <c r="DQ2802">
        <v>349638</v>
      </c>
      <c r="DR2802">
        <v>0</v>
      </c>
      <c r="DS2802">
        <v>0</v>
      </c>
    </row>
    <row r="2803" spans="1:123" x14ac:dyDescent="0.3">
      <c r="A2803" t="str">
        <f t="shared" si="43"/>
        <v>20172003</v>
      </c>
      <c r="B2803">
        <v>81</v>
      </c>
      <c r="C2803">
        <v>2017</v>
      </c>
      <c r="D2803">
        <v>200312</v>
      </c>
      <c r="E2803">
        <v>62</v>
      </c>
      <c r="F2803">
        <v>1634370</v>
      </c>
      <c r="G2803">
        <v>215203</v>
      </c>
      <c r="H2803">
        <v>550000</v>
      </c>
      <c r="I2803">
        <v>0</v>
      </c>
      <c r="J2803">
        <v>126000</v>
      </c>
      <c r="K2803">
        <v>85000</v>
      </c>
      <c r="L2803">
        <v>100000</v>
      </c>
      <c r="M2803">
        <v>56200</v>
      </c>
      <c r="N2803">
        <v>11500</v>
      </c>
      <c r="O2803">
        <v>25500</v>
      </c>
      <c r="P2803">
        <v>4500</v>
      </c>
      <c r="Q2803">
        <v>2000</v>
      </c>
      <c r="R2803">
        <v>0</v>
      </c>
      <c r="S2803">
        <v>8311</v>
      </c>
      <c r="T2803">
        <v>35000</v>
      </c>
      <c r="U2803">
        <v>36000</v>
      </c>
      <c r="V2803">
        <v>0</v>
      </c>
      <c r="W2803">
        <v>0</v>
      </c>
      <c r="X2803">
        <v>0</v>
      </c>
      <c r="Y2803">
        <v>0</v>
      </c>
      <c r="Z2803">
        <v>227171</v>
      </c>
      <c r="AA2803">
        <v>0</v>
      </c>
      <c r="AB2803">
        <v>52739</v>
      </c>
      <c r="AC2803">
        <v>121172</v>
      </c>
      <c r="AD2803">
        <v>62428</v>
      </c>
      <c r="AE2803">
        <v>52739</v>
      </c>
      <c r="AF2803">
        <v>130862</v>
      </c>
      <c r="AG2803">
        <v>0</v>
      </c>
      <c r="AH2803">
        <v>0</v>
      </c>
      <c r="AI2803">
        <v>0</v>
      </c>
      <c r="AJ2803">
        <v>4482</v>
      </c>
      <c r="AK2803">
        <v>4482</v>
      </c>
      <c r="AL2803">
        <v>0</v>
      </c>
      <c r="AM2803">
        <v>0</v>
      </c>
      <c r="AN2803">
        <v>567497</v>
      </c>
      <c r="AO2803">
        <v>1193309</v>
      </c>
      <c r="AP2803">
        <v>183600</v>
      </c>
      <c r="AQ2803">
        <v>0</v>
      </c>
      <c r="AR2803">
        <v>20000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0</v>
      </c>
      <c r="BI2803">
        <v>0</v>
      </c>
      <c r="BJ2803">
        <v>0</v>
      </c>
      <c r="BK2803">
        <v>1396909</v>
      </c>
      <c r="BL2803">
        <v>0</v>
      </c>
      <c r="BM2803">
        <v>0</v>
      </c>
      <c r="BN2803">
        <v>0</v>
      </c>
      <c r="BO2803">
        <v>0</v>
      </c>
      <c r="BP2803">
        <v>0</v>
      </c>
      <c r="BQ2803">
        <v>0</v>
      </c>
      <c r="BR2803">
        <v>34000</v>
      </c>
      <c r="BS2803">
        <v>0</v>
      </c>
      <c r="BT2803">
        <v>0</v>
      </c>
      <c r="BU2803">
        <v>0</v>
      </c>
      <c r="BV2803">
        <v>0</v>
      </c>
      <c r="BW2803">
        <v>0</v>
      </c>
      <c r="BX2803">
        <v>0</v>
      </c>
      <c r="BY2803">
        <v>0</v>
      </c>
      <c r="BZ2803">
        <v>0</v>
      </c>
      <c r="CA2803">
        <v>0</v>
      </c>
      <c r="CB2803">
        <v>0</v>
      </c>
      <c r="CC2803">
        <v>0</v>
      </c>
      <c r="CD2803">
        <v>0</v>
      </c>
      <c r="CE2803">
        <v>0</v>
      </c>
      <c r="CF2803">
        <v>0</v>
      </c>
      <c r="CG2803">
        <v>20448</v>
      </c>
      <c r="CH2803">
        <v>469</v>
      </c>
      <c r="CI2803">
        <v>2454</v>
      </c>
      <c r="CJ2803">
        <v>1840</v>
      </c>
      <c r="CK2803">
        <v>736</v>
      </c>
      <c r="CL2803">
        <v>613</v>
      </c>
      <c r="CM2803">
        <v>2658</v>
      </c>
      <c r="CN2803">
        <v>15000</v>
      </c>
      <c r="CO2803">
        <v>613</v>
      </c>
      <c r="CP2803">
        <v>0</v>
      </c>
      <c r="CQ2803">
        <v>610000</v>
      </c>
      <c r="CR2803">
        <v>100000</v>
      </c>
      <c r="CS2803">
        <v>10000</v>
      </c>
      <c r="CT2803">
        <v>18000</v>
      </c>
      <c r="CU2803">
        <v>0</v>
      </c>
      <c r="CV2803">
        <v>20448</v>
      </c>
      <c r="CW2803">
        <v>469</v>
      </c>
      <c r="CX2803">
        <v>2454</v>
      </c>
      <c r="CY2803">
        <v>1840</v>
      </c>
      <c r="CZ2803">
        <v>736</v>
      </c>
      <c r="DA2803">
        <v>613</v>
      </c>
      <c r="DB2803">
        <v>2658</v>
      </c>
      <c r="DC2803">
        <v>15638</v>
      </c>
      <c r="DD2803">
        <v>613</v>
      </c>
      <c r="DE2803">
        <v>10000</v>
      </c>
      <c r="DF2803">
        <v>227171</v>
      </c>
      <c r="DG2803">
        <v>100000</v>
      </c>
      <c r="DH2803">
        <v>0</v>
      </c>
      <c r="DI2803">
        <v>0</v>
      </c>
      <c r="DJ2803">
        <v>126000</v>
      </c>
      <c r="DK2803">
        <v>124000</v>
      </c>
      <c r="DL2803">
        <v>30000</v>
      </c>
      <c r="DM2803">
        <v>137000</v>
      </c>
      <c r="DN2803">
        <v>0</v>
      </c>
      <c r="DO2803">
        <v>1542124</v>
      </c>
      <c r="DP2803">
        <v>317700</v>
      </c>
      <c r="DQ2803">
        <v>310485</v>
      </c>
      <c r="DR2803">
        <v>0</v>
      </c>
      <c r="DS2803">
        <v>0</v>
      </c>
    </row>
    <row r="2804" spans="1:123" x14ac:dyDescent="0.3">
      <c r="A2804" t="str">
        <f t="shared" si="43"/>
        <v>20182004</v>
      </c>
      <c r="B2804">
        <v>81</v>
      </c>
      <c r="C2804">
        <v>2018</v>
      </c>
      <c r="D2804">
        <v>200412</v>
      </c>
      <c r="E2804">
        <v>54</v>
      </c>
      <c r="F2804">
        <v>1631585</v>
      </c>
      <c r="G2804">
        <v>186174</v>
      </c>
      <c r="H2804">
        <v>550000</v>
      </c>
      <c r="I2804">
        <v>0</v>
      </c>
      <c r="J2804">
        <v>120000</v>
      </c>
      <c r="K2804">
        <v>85000</v>
      </c>
      <c r="L2804">
        <v>130000</v>
      </c>
      <c r="M2804">
        <v>56200</v>
      </c>
      <c r="N2804">
        <v>11500</v>
      </c>
      <c r="O2804">
        <v>25500</v>
      </c>
      <c r="P2804">
        <v>4500</v>
      </c>
      <c r="Q2804">
        <v>2000</v>
      </c>
      <c r="R2804">
        <v>0</v>
      </c>
      <c r="S2804">
        <v>8252</v>
      </c>
      <c r="T2804">
        <v>35000</v>
      </c>
      <c r="U2804">
        <v>36000</v>
      </c>
      <c r="V2804">
        <v>0</v>
      </c>
      <c r="W2804">
        <v>0</v>
      </c>
      <c r="X2804">
        <v>0</v>
      </c>
      <c r="Y2804">
        <v>0</v>
      </c>
      <c r="Z2804">
        <v>83889</v>
      </c>
      <c r="AA2804">
        <v>0</v>
      </c>
      <c r="AB2804">
        <v>4482</v>
      </c>
      <c r="AC2804">
        <v>104093</v>
      </c>
      <c r="AD2804">
        <v>53629</v>
      </c>
      <c r="AE2804">
        <v>4482</v>
      </c>
      <c r="AF2804">
        <v>153240</v>
      </c>
      <c r="AG2804">
        <v>0</v>
      </c>
      <c r="AH2804">
        <v>0</v>
      </c>
      <c r="AI2804">
        <v>0</v>
      </c>
      <c r="AJ2804">
        <v>45767</v>
      </c>
      <c r="AK2804">
        <v>45767</v>
      </c>
      <c r="AL2804">
        <v>0</v>
      </c>
      <c r="AM2804">
        <v>0</v>
      </c>
      <c r="AN2804">
        <v>671056</v>
      </c>
      <c r="AO2804">
        <v>1025112</v>
      </c>
      <c r="AP2804">
        <v>157722</v>
      </c>
      <c r="AQ2804">
        <v>0</v>
      </c>
      <c r="AR2804">
        <v>20000</v>
      </c>
      <c r="AS2804">
        <v>3000</v>
      </c>
      <c r="AT2804">
        <v>8000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0</v>
      </c>
      <c r="BI2804">
        <v>0</v>
      </c>
      <c r="BJ2804">
        <v>0</v>
      </c>
      <c r="BK2804">
        <v>1213834</v>
      </c>
      <c r="BL2804">
        <v>0</v>
      </c>
      <c r="BM2804">
        <v>0</v>
      </c>
      <c r="BN2804">
        <v>0</v>
      </c>
      <c r="BO2804">
        <v>0</v>
      </c>
      <c r="BP2804">
        <v>0</v>
      </c>
      <c r="BQ2804">
        <v>0</v>
      </c>
      <c r="BR2804">
        <v>20000</v>
      </c>
      <c r="BS2804">
        <v>0</v>
      </c>
      <c r="BT2804">
        <v>0</v>
      </c>
      <c r="BU2804">
        <v>0</v>
      </c>
      <c r="BV2804">
        <v>0</v>
      </c>
      <c r="BW2804">
        <v>0</v>
      </c>
      <c r="BX2804">
        <v>0</v>
      </c>
      <c r="BY2804">
        <v>0</v>
      </c>
      <c r="BZ2804">
        <v>0</v>
      </c>
      <c r="CA2804">
        <v>0</v>
      </c>
      <c r="CB2804">
        <v>0</v>
      </c>
      <c r="CC2804">
        <v>0</v>
      </c>
      <c r="CD2804">
        <v>0</v>
      </c>
      <c r="CE2804">
        <v>0</v>
      </c>
      <c r="CF2804">
        <v>0</v>
      </c>
      <c r="CG2804">
        <v>4129</v>
      </c>
      <c r="CH2804">
        <v>94</v>
      </c>
      <c r="CI2804">
        <v>495</v>
      </c>
      <c r="CJ2804">
        <v>372</v>
      </c>
      <c r="CK2804">
        <v>149</v>
      </c>
      <c r="CL2804">
        <v>124</v>
      </c>
      <c r="CM2804">
        <v>537</v>
      </c>
      <c r="CN2804">
        <v>5108</v>
      </c>
      <c r="CO2804">
        <v>124</v>
      </c>
      <c r="CP2804">
        <v>0</v>
      </c>
      <c r="CQ2804">
        <v>610000</v>
      </c>
      <c r="CR2804">
        <v>100000</v>
      </c>
      <c r="CS2804">
        <v>10000</v>
      </c>
      <c r="CT2804">
        <v>18000</v>
      </c>
      <c r="CU2804">
        <v>0</v>
      </c>
      <c r="CV2804">
        <v>24577</v>
      </c>
      <c r="CW2804">
        <v>563</v>
      </c>
      <c r="CX2804">
        <v>2949</v>
      </c>
      <c r="CY2804">
        <v>2212</v>
      </c>
      <c r="CZ2804">
        <v>885</v>
      </c>
      <c r="DA2804">
        <v>737</v>
      </c>
      <c r="DB2804">
        <v>3195</v>
      </c>
      <c r="DC2804">
        <v>20746</v>
      </c>
      <c r="DD2804">
        <v>737</v>
      </c>
      <c r="DE2804">
        <v>15000</v>
      </c>
      <c r="DF2804">
        <v>293227</v>
      </c>
      <c r="DG2804">
        <v>100000</v>
      </c>
      <c r="DH2804">
        <v>0</v>
      </c>
      <c r="DI2804">
        <v>0</v>
      </c>
      <c r="DJ2804">
        <v>126000</v>
      </c>
      <c r="DK2804">
        <v>124000</v>
      </c>
      <c r="DL2804">
        <v>30000</v>
      </c>
      <c r="DM2804">
        <v>137000</v>
      </c>
      <c r="DN2804">
        <v>0</v>
      </c>
      <c r="DO2804">
        <v>1665596</v>
      </c>
      <c r="DP2804">
        <v>317700</v>
      </c>
      <c r="DQ2804">
        <v>160787</v>
      </c>
      <c r="DR2804">
        <v>0</v>
      </c>
      <c r="DS2804">
        <v>0</v>
      </c>
    </row>
    <row r="2805" spans="1:123" x14ac:dyDescent="0.3">
      <c r="A2805" t="str">
        <f t="shared" si="43"/>
        <v>20192005</v>
      </c>
      <c r="B2805">
        <v>81</v>
      </c>
      <c r="C2805">
        <v>2019</v>
      </c>
      <c r="D2805">
        <v>200512</v>
      </c>
      <c r="E2805">
        <v>73</v>
      </c>
      <c r="F2805">
        <v>1524898</v>
      </c>
      <c r="G2805">
        <v>163145</v>
      </c>
      <c r="H2805">
        <v>550000</v>
      </c>
      <c r="I2805">
        <v>0</v>
      </c>
      <c r="J2805">
        <v>120000</v>
      </c>
      <c r="K2805">
        <v>85000</v>
      </c>
      <c r="L2805">
        <v>160000</v>
      </c>
      <c r="M2805">
        <v>56200</v>
      </c>
      <c r="N2805">
        <v>11500</v>
      </c>
      <c r="O2805">
        <v>25500</v>
      </c>
      <c r="P2805">
        <v>4500</v>
      </c>
      <c r="Q2805">
        <v>2000</v>
      </c>
      <c r="R2805">
        <v>0</v>
      </c>
      <c r="S2805">
        <v>8193</v>
      </c>
      <c r="T2805">
        <v>35000</v>
      </c>
      <c r="U2805">
        <v>36000</v>
      </c>
      <c r="V2805">
        <v>0</v>
      </c>
      <c r="W2805">
        <v>0</v>
      </c>
      <c r="X2805">
        <v>0</v>
      </c>
      <c r="Y2805">
        <v>0</v>
      </c>
      <c r="Z2805">
        <v>338143</v>
      </c>
      <c r="AA2805">
        <v>0</v>
      </c>
      <c r="AB2805">
        <v>45767</v>
      </c>
      <c r="AC2805">
        <v>142072</v>
      </c>
      <c r="AD2805">
        <v>73195</v>
      </c>
      <c r="AE2805">
        <v>45767</v>
      </c>
      <c r="AF2805">
        <v>169500</v>
      </c>
      <c r="AG2805">
        <v>0</v>
      </c>
      <c r="AH2805">
        <v>0</v>
      </c>
      <c r="AI2805">
        <v>0</v>
      </c>
      <c r="AJ2805">
        <v>80500</v>
      </c>
      <c r="AK2805">
        <v>80500</v>
      </c>
      <c r="AL2805">
        <v>0</v>
      </c>
      <c r="AM2805">
        <v>0</v>
      </c>
      <c r="AN2805">
        <v>395750</v>
      </c>
      <c r="AO2805">
        <v>1399125</v>
      </c>
      <c r="AP2805">
        <v>215267</v>
      </c>
      <c r="AQ2805">
        <v>0</v>
      </c>
      <c r="AR2805">
        <v>20000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33627</v>
      </c>
      <c r="BH2805">
        <v>0</v>
      </c>
      <c r="BI2805">
        <v>0</v>
      </c>
      <c r="BJ2805">
        <v>0</v>
      </c>
      <c r="BK2805">
        <v>1600765</v>
      </c>
      <c r="BL2805">
        <v>0</v>
      </c>
      <c r="BM2805">
        <v>0</v>
      </c>
      <c r="BN2805">
        <v>0</v>
      </c>
      <c r="BO2805">
        <v>0</v>
      </c>
      <c r="BP2805">
        <v>0</v>
      </c>
      <c r="BQ2805">
        <v>0</v>
      </c>
      <c r="BR2805">
        <v>20000</v>
      </c>
      <c r="BS2805">
        <v>136000</v>
      </c>
      <c r="BT2805">
        <v>65000</v>
      </c>
      <c r="BU2805">
        <v>0</v>
      </c>
      <c r="BV2805">
        <v>0</v>
      </c>
      <c r="BW2805">
        <v>0</v>
      </c>
      <c r="BX2805">
        <v>0</v>
      </c>
      <c r="BY2805">
        <v>0</v>
      </c>
      <c r="BZ2805">
        <v>0</v>
      </c>
      <c r="CA2805">
        <v>0</v>
      </c>
      <c r="CB2805">
        <v>0</v>
      </c>
      <c r="CC2805">
        <v>0</v>
      </c>
      <c r="CD2805">
        <v>0</v>
      </c>
      <c r="CE2805">
        <v>0</v>
      </c>
      <c r="CF2805">
        <v>0</v>
      </c>
      <c r="CG2805">
        <v>25000</v>
      </c>
      <c r="CH2805">
        <v>572</v>
      </c>
      <c r="CI2805">
        <v>3000</v>
      </c>
      <c r="CJ2805">
        <v>2250</v>
      </c>
      <c r="CK2805">
        <v>900</v>
      </c>
      <c r="CL2805">
        <v>750</v>
      </c>
      <c r="CM2805">
        <v>3250</v>
      </c>
      <c r="CN2805">
        <v>15000</v>
      </c>
      <c r="CO2805">
        <v>750</v>
      </c>
      <c r="CP2805">
        <v>0</v>
      </c>
      <c r="CQ2805">
        <v>610000</v>
      </c>
      <c r="CR2805">
        <v>100000</v>
      </c>
      <c r="CS2805">
        <v>10000</v>
      </c>
      <c r="CT2805">
        <v>154000</v>
      </c>
      <c r="CU2805">
        <v>65000</v>
      </c>
      <c r="CV2805">
        <v>49577</v>
      </c>
      <c r="CW2805">
        <v>1135</v>
      </c>
      <c r="CX2805">
        <v>5949</v>
      </c>
      <c r="CY2805">
        <v>4462</v>
      </c>
      <c r="CZ2805">
        <v>1785</v>
      </c>
      <c r="DA2805">
        <v>1487</v>
      </c>
      <c r="DB2805">
        <v>6445</v>
      </c>
      <c r="DC2805">
        <v>35746</v>
      </c>
      <c r="DD2805">
        <v>1487</v>
      </c>
      <c r="DE2805">
        <v>20000</v>
      </c>
      <c r="DF2805">
        <v>618505</v>
      </c>
      <c r="DG2805">
        <v>100000</v>
      </c>
      <c r="DH2805">
        <v>0</v>
      </c>
      <c r="DI2805">
        <v>0</v>
      </c>
      <c r="DJ2805">
        <v>159627</v>
      </c>
      <c r="DK2805">
        <v>124000</v>
      </c>
      <c r="DL2805">
        <v>30000</v>
      </c>
      <c r="DM2805">
        <v>137000</v>
      </c>
      <c r="DN2805">
        <v>0</v>
      </c>
      <c r="DO2805">
        <v>2316706</v>
      </c>
      <c r="DP2805">
        <v>317700</v>
      </c>
      <c r="DQ2805">
        <v>724742</v>
      </c>
      <c r="DR2805">
        <v>0</v>
      </c>
      <c r="DS2805">
        <v>0</v>
      </c>
    </row>
    <row r="2806" spans="1:123" x14ac:dyDescent="0.3">
      <c r="A2806" t="str">
        <f t="shared" si="43"/>
        <v>20202006</v>
      </c>
      <c r="B2806">
        <v>81</v>
      </c>
      <c r="C2806">
        <v>2020</v>
      </c>
      <c r="D2806">
        <v>200612</v>
      </c>
      <c r="E2806">
        <v>69</v>
      </c>
      <c r="F2806">
        <v>1679708</v>
      </c>
      <c r="G2806">
        <v>163116</v>
      </c>
      <c r="H2806">
        <v>550000</v>
      </c>
      <c r="I2806">
        <v>0</v>
      </c>
      <c r="J2806">
        <v>120000</v>
      </c>
      <c r="K2806">
        <v>85000</v>
      </c>
      <c r="L2806">
        <v>192500</v>
      </c>
      <c r="M2806">
        <v>56200</v>
      </c>
      <c r="N2806">
        <v>11500</v>
      </c>
      <c r="O2806">
        <v>25500</v>
      </c>
      <c r="P2806">
        <v>4500</v>
      </c>
      <c r="Q2806">
        <v>2000</v>
      </c>
      <c r="R2806">
        <v>0</v>
      </c>
      <c r="S2806">
        <v>8134</v>
      </c>
      <c r="T2806">
        <v>35000</v>
      </c>
      <c r="U2806">
        <v>36000</v>
      </c>
      <c r="V2806">
        <v>0</v>
      </c>
      <c r="W2806">
        <v>0</v>
      </c>
      <c r="X2806">
        <v>0</v>
      </c>
      <c r="Y2806">
        <v>0</v>
      </c>
      <c r="Z2806">
        <v>349181</v>
      </c>
      <c r="AA2806">
        <v>0</v>
      </c>
      <c r="AB2806">
        <v>80500</v>
      </c>
      <c r="AC2806">
        <v>134200</v>
      </c>
      <c r="AD2806">
        <v>69140</v>
      </c>
      <c r="AE2806">
        <v>80500</v>
      </c>
      <c r="AF2806">
        <v>122840</v>
      </c>
      <c r="AG2806">
        <v>0</v>
      </c>
      <c r="AH2806">
        <v>0</v>
      </c>
      <c r="AI2806">
        <v>0</v>
      </c>
      <c r="AJ2806">
        <v>127160</v>
      </c>
      <c r="AK2806">
        <v>127160</v>
      </c>
      <c r="AL2806">
        <v>0</v>
      </c>
      <c r="AM2806">
        <v>0</v>
      </c>
      <c r="AN2806">
        <v>417153</v>
      </c>
      <c r="AO2806">
        <v>1321604</v>
      </c>
      <c r="AP2806">
        <v>203340</v>
      </c>
      <c r="AQ2806">
        <v>0</v>
      </c>
      <c r="AR2806">
        <v>20000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11801</v>
      </c>
      <c r="BH2806">
        <v>0</v>
      </c>
      <c r="BI2806">
        <v>0</v>
      </c>
      <c r="BJ2806">
        <v>0</v>
      </c>
      <c r="BK2806">
        <v>1533143</v>
      </c>
      <c r="BL2806">
        <v>0</v>
      </c>
      <c r="BM2806">
        <v>0</v>
      </c>
      <c r="BN2806">
        <v>0</v>
      </c>
      <c r="BO2806">
        <v>0</v>
      </c>
      <c r="BP2806">
        <v>0</v>
      </c>
      <c r="BQ2806">
        <v>0</v>
      </c>
      <c r="BR2806">
        <v>20000</v>
      </c>
      <c r="BS2806">
        <v>0</v>
      </c>
      <c r="BT2806">
        <v>0</v>
      </c>
      <c r="BU2806">
        <v>0</v>
      </c>
      <c r="BV2806">
        <v>0</v>
      </c>
      <c r="BW2806">
        <v>0</v>
      </c>
      <c r="BX2806">
        <v>0</v>
      </c>
      <c r="BY2806">
        <v>0</v>
      </c>
      <c r="BZ2806">
        <v>0</v>
      </c>
      <c r="CA2806">
        <v>0</v>
      </c>
      <c r="CB2806">
        <v>0</v>
      </c>
      <c r="CC2806">
        <v>0</v>
      </c>
      <c r="CD2806">
        <v>0</v>
      </c>
      <c r="CE2806">
        <v>0</v>
      </c>
      <c r="CF2806">
        <v>0</v>
      </c>
      <c r="CG2806">
        <v>25000</v>
      </c>
      <c r="CH2806">
        <v>572</v>
      </c>
      <c r="CI2806">
        <v>3000</v>
      </c>
      <c r="CJ2806">
        <v>2250</v>
      </c>
      <c r="CK2806">
        <v>900</v>
      </c>
      <c r="CL2806">
        <v>750</v>
      </c>
      <c r="CM2806">
        <v>3250</v>
      </c>
      <c r="CN2806">
        <v>15000</v>
      </c>
      <c r="CO2806">
        <v>750</v>
      </c>
      <c r="CP2806">
        <v>0</v>
      </c>
      <c r="CQ2806">
        <v>610000</v>
      </c>
      <c r="CR2806">
        <v>100000</v>
      </c>
      <c r="CS2806">
        <v>10000</v>
      </c>
      <c r="CT2806">
        <v>154000</v>
      </c>
      <c r="CU2806">
        <v>65000</v>
      </c>
      <c r="CV2806">
        <v>74577</v>
      </c>
      <c r="CW2806">
        <v>1707</v>
      </c>
      <c r="CX2806">
        <v>8949</v>
      </c>
      <c r="CY2806">
        <v>6712</v>
      </c>
      <c r="CZ2806">
        <v>2685</v>
      </c>
      <c r="DA2806">
        <v>2237</v>
      </c>
      <c r="DB2806">
        <v>9695</v>
      </c>
      <c r="DC2806">
        <v>50746</v>
      </c>
      <c r="DD2806">
        <v>2237</v>
      </c>
      <c r="DE2806">
        <v>25000</v>
      </c>
      <c r="DF2806">
        <v>932731</v>
      </c>
      <c r="DG2806">
        <v>100000</v>
      </c>
      <c r="DH2806">
        <v>0</v>
      </c>
      <c r="DI2806">
        <v>0</v>
      </c>
      <c r="DJ2806">
        <v>168065</v>
      </c>
      <c r="DK2806">
        <v>124000</v>
      </c>
      <c r="DL2806">
        <v>30000</v>
      </c>
      <c r="DM2806">
        <v>137000</v>
      </c>
      <c r="DN2806">
        <v>0</v>
      </c>
      <c r="DO2806">
        <v>2742502</v>
      </c>
      <c r="DP2806">
        <v>317700</v>
      </c>
      <c r="DQ2806">
        <v>559614</v>
      </c>
      <c r="DR2806">
        <v>0</v>
      </c>
      <c r="DS2806">
        <v>0</v>
      </c>
    </row>
    <row r="2807" spans="1:123" x14ac:dyDescent="0.3">
      <c r="A2807" t="str">
        <f t="shared" si="43"/>
        <v>20212007</v>
      </c>
      <c r="B2807">
        <v>81</v>
      </c>
      <c r="C2807">
        <v>2021</v>
      </c>
      <c r="D2807">
        <v>200712</v>
      </c>
      <c r="E2807">
        <v>33</v>
      </c>
      <c r="F2807">
        <v>1857472</v>
      </c>
      <c r="G2807">
        <v>163116</v>
      </c>
      <c r="H2807">
        <v>550000</v>
      </c>
      <c r="I2807">
        <v>0</v>
      </c>
      <c r="J2807">
        <v>120000</v>
      </c>
      <c r="K2807">
        <v>85000</v>
      </c>
      <c r="L2807">
        <v>205000</v>
      </c>
      <c r="M2807">
        <v>56200</v>
      </c>
      <c r="N2807">
        <v>11500</v>
      </c>
      <c r="O2807">
        <v>25500</v>
      </c>
      <c r="P2807">
        <v>4500</v>
      </c>
      <c r="Q2807">
        <v>2000</v>
      </c>
      <c r="R2807">
        <v>0</v>
      </c>
      <c r="S2807">
        <v>7945</v>
      </c>
      <c r="T2807">
        <v>35000</v>
      </c>
      <c r="U2807">
        <v>36000</v>
      </c>
      <c r="V2807">
        <v>0</v>
      </c>
      <c r="W2807">
        <v>0</v>
      </c>
      <c r="X2807">
        <v>0</v>
      </c>
      <c r="Y2807">
        <v>186355</v>
      </c>
      <c r="Z2807">
        <v>0</v>
      </c>
      <c r="AA2807">
        <v>0</v>
      </c>
      <c r="AB2807">
        <v>127160</v>
      </c>
      <c r="AC2807">
        <v>63111</v>
      </c>
      <c r="AD2807">
        <v>0</v>
      </c>
      <c r="AE2807">
        <v>95626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31535</v>
      </c>
      <c r="AL2807">
        <v>0</v>
      </c>
      <c r="AM2807">
        <v>0</v>
      </c>
      <c r="AN2807">
        <v>1215000</v>
      </c>
      <c r="AO2807">
        <v>621519</v>
      </c>
      <c r="AP2807">
        <v>95626</v>
      </c>
      <c r="AQ2807">
        <v>0</v>
      </c>
      <c r="AR2807">
        <v>8360</v>
      </c>
      <c r="AS2807">
        <v>3000</v>
      </c>
      <c r="AT2807">
        <v>8000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0</v>
      </c>
      <c r="BI2807">
        <v>0</v>
      </c>
      <c r="BJ2807">
        <v>0</v>
      </c>
      <c r="BK2807">
        <v>736505</v>
      </c>
      <c r="BL2807">
        <v>0</v>
      </c>
      <c r="BM2807">
        <v>105083</v>
      </c>
      <c r="BN2807">
        <v>0</v>
      </c>
      <c r="BO2807">
        <v>0</v>
      </c>
      <c r="BP2807">
        <v>0</v>
      </c>
      <c r="BQ2807">
        <v>0</v>
      </c>
      <c r="BR2807">
        <v>0</v>
      </c>
      <c r="BS2807">
        <v>0</v>
      </c>
      <c r="BT2807">
        <v>0</v>
      </c>
      <c r="BU2807">
        <v>0</v>
      </c>
      <c r="BV2807">
        <v>0</v>
      </c>
      <c r="BW2807">
        <v>0</v>
      </c>
      <c r="BX2807">
        <v>0</v>
      </c>
      <c r="BY2807">
        <v>0</v>
      </c>
      <c r="BZ2807">
        <v>0</v>
      </c>
      <c r="CA2807">
        <v>0</v>
      </c>
      <c r="CB2807">
        <v>0</v>
      </c>
      <c r="CC2807">
        <v>0</v>
      </c>
      <c r="CD2807">
        <v>0</v>
      </c>
      <c r="CE2807">
        <v>0</v>
      </c>
      <c r="CF2807">
        <v>0</v>
      </c>
      <c r="CG2807">
        <v>0</v>
      </c>
      <c r="CH2807">
        <v>0</v>
      </c>
      <c r="CI2807">
        <v>0</v>
      </c>
      <c r="CJ2807">
        <v>0</v>
      </c>
      <c r="CK2807">
        <v>0</v>
      </c>
      <c r="CL2807">
        <v>0</v>
      </c>
      <c r="CM2807">
        <v>0</v>
      </c>
      <c r="CN2807">
        <v>0</v>
      </c>
      <c r="CO2807">
        <v>0</v>
      </c>
      <c r="CP2807">
        <v>0</v>
      </c>
      <c r="CQ2807">
        <v>484917</v>
      </c>
      <c r="CR2807">
        <v>100000</v>
      </c>
      <c r="CS2807">
        <v>10000</v>
      </c>
      <c r="CT2807">
        <v>154000</v>
      </c>
      <c r="CU2807">
        <v>65000</v>
      </c>
      <c r="CV2807">
        <v>74577</v>
      </c>
      <c r="CW2807">
        <v>1707</v>
      </c>
      <c r="CX2807">
        <v>8949</v>
      </c>
      <c r="CY2807">
        <v>6712</v>
      </c>
      <c r="CZ2807">
        <v>2685</v>
      </c>
      <c r="DA2807">
        <v>2237</v>
      </c>
      <c r="DB2807">
        <v>9695</v>
      </c>
      <c r="DC2807">
        <v>50746</v>
      </c>
      <c r="DD2807">
        <v>2237</v>
      </c>
      <c r="DE2807">
        <v>30000</v>
      </c>
      <c r="DF2807">
        <v>701459</v>
      </c>
      <c r="DG2807">
        <v>100000</v>
      </c>
      <c r="DH2807">
        <v>0</v>
      </c>
      <c r="DI2807">
        <v>0</v>
      </c>
      <c r="DJ2807">
        <v>166885</v>
      </c>
      <c r="DK2807">
        <v>124000</v>
      </c>
      <c r="DL2807">
        <v>30000</v>
      </c>
      <c r="DM2807">
        <v>137000</v>
      </c>
      <c r="DN2807">
        <v>0</v>
      </c>
      <c r="DO2807">
        <v>2294341</v>
      </c>
      <c r="DP2807">
        <v>317700</v>
      </c>
      <c r="DQ2807">
        <v>-291438</v>
      </c>
      <c r="DR2807">
        <v>0</v>
      </c>
      <c r="DS2807">
        <v>0</v>
      </c>
    </row>
    <row r="2808" spans="1:123" x14ac:dyDescent="0.3">
      <c r="A2808" t="str">
        <f t="shared" si="43"/>
        <v>20222008</v>
      </c>
      <c r="B2808">
        <v>81</v>
      </c>
      <c r="C2808">
        <v>2022</v>
      </c>
      <c r="D2808">
        <v>200812</v>
      </c>
      <c r="E2808">
        <v>32</v>
      </c>
      <c r="F2808">
        <v>2014603</v>
      </c>
      <c r="G2808">
        <v>163115</v>
      </c>
      <c r="H2808">
        <v>550000</v>
      </c>
      <c r="I2808">
        <v>0</v>
      </c>
      <c r="J2808">
        <v>90000</v>
      </c>
      <c r="K2808">
        <v>85000</v>
      </c>
      <c r="L2808">
        <v>202500</v>
      </c>
      <c r="M2808">
        <v>56200</v>
      </c>
      <c r="N2808">
        <v>11500</v>
      </c>
      <c r="O2808">
        <v>25500</v>
      </c>
      <c r="P2808">
        <v>4500</v>
      </c>
      <c r="Q2808">
        <v>2000</v>
      </c>
      <c r="R2808">
        <v>0</v>
      </c>
      <c r="S2808">
        <v>7757</v>
      </c>
      <c r="T2808">
        <v>35000</v>
      </c>
      <c r="U2808">
        <v>36000</v>
      </c>
      <c r="V2808">
        <v>0</v>
      </c>
      <c r="W2808">
        <v>0</v>
      </c>
      <c r="X2808">
        <v>0</v>
      </c>
      <c r="Y2808">
        <v>219043</v>
      </c>
      <c r="Z2808">
        <v>0</v>
      </c>
      <c r="AA2808">
        <v>0</v>
      </c>
      <c r="AB2808">
        <v>31535</v>
      </c>
      <c r="AC2808">
        <v>61470</v>
      </c>
      <c r="AD2808">
        <v>0</v>
      </c>
      <c r="AE2808">
        <v>31535</v>
      </c>
      <c r="AF2808">
        <v>61605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1153395</v>
      </c>
      <c r="AO2808">
        <v>605361</v>
      </c>
      <c r="AP2808">
        <v>93140</v>
      </c>
      <c r="AQ2808">
        <v>0</v>
      </c>
      <c r="AR2808">
        <v>7493</v>
      </c>
      <c r="AS2808">
        <v>3000</v>
      </c>
      <c r="AT2808">
        <v>8000</v>
      </c>
      <c r="AU2808">
        <v>0</v>
      </c>
      <c r="AV2808">
        <v>26941</v>
      </c>
      <c r="AW2808">
        <v>0</v>
      </c>
      <c r="AX2808">
        <v>40981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0</v>
      </c>
      <c r="BI2808">
        <v>0</v>
      </c>
      <c r="BJ2808">
        <v>0</v>
      </c>
      <c r="BK2808">
        <v>784915</v>
      </c>
      <c r="BL2808">
        <v>0</v>
      </c>
      <c r="BM2808">
        <v>176667</v>
      </c>
      <c r="BN2808">
        <v>0</v>
      </c>
      <c r="BO2808">
        <v>0</v>
      </c>
      <c r="BP2808">
        <v>63741</v>
      </c>
      <c r="BQ2808">
        <v>0</v>
      </c>
      <c r="BR2808">
        <v>0</v>
      </c>
      <c r="BS2808">
        <v>0</v>
      </c>
      <c r="BT2808">
        <v>0</v>
      </c>
      <c r="BU2808">
        <v>0</v>
      </c>
      <c r="BV2808">
        <v>0</v>
      </c>
      <c r="BW2808">
        <v>0</v>
      </c>
      <c r="BX2808">
        <v>0</v>
      </c>
      <c r="BY2808">
        <v>0</v>
      </c>
      <c r="BZ2808">
        <v>0</v>
      </c>
      <c r="CA2808">
        <v>0</v>
      </c>
      <c r="CB2808">
        <v>0</v>
      </c>
      <c r="CC2808">
        <v>0</v>
      </c>
      <c r="CD2808">
        <v>0</v>
      </c>
      <c r="CE2808">
        <v>0</v>
      </c>
      <c r="CF2808">
        <v>35000</v>
      </c>
      <c r="CG2808">
        <v>0</v>
      </c>
      <c r="CH2808">
        <v>0</v>
      </c>
      <c r="CI2808">
        <v>0</v>
      </c>
      <c r="CJ2808">
        <v>0</v>
      </c>
      <c r="CK2808">
        <v>0</v>
      </c>
      <c r="CL2808">
        <v>0</v>
      </c>
      <c r="CM2808">
        <v>0</v>
      </c>
      <c r="CN2808">
        <v>0</v>
      </c>
      <c r="CO2808">
        <v>0</v>
      </c>
      <c r="CP2808">
        <v>0</v>
      </c>
      <c r="CQ2808">
        <v>288250</v>
      </c>
      <c r="CR2808">
        <v>36259</v>
      </c>
      <c r="CS2808">
        <v>10000</v>
      </c>
      <c r="CT2808">
        <v>154000</v>
      </c>
      <c r="CU2808">
        <v>65000</v>
      </c>
      <c r="CV2808">
        <v>74577</v>
      </c>
      <c r="CW2808">
        <v>1707</v>
      </c>
      <c r="CX2808">
        <v>8949</v>
      </c>
      <c r="CY2808">
        <v>6712</v>
      </c>
      <c r="CZ2808">
        <v>2685</v>
      </c>
      <c r="DA2808">
        <v>2237</v>
      </c>
      <c r="DB2808">
        <v>9695</v>
      </c>
      <c r="DC2808">
        <v>50746</v>
      </c>
      <c r="DD2808">
        <v>2237</v>
      </c>
      <c r="DE2808">
        <v>0</v>
      </c>
      <c r="DF2808">
        <v>461372</v>
      </c>
      <c r="DG2808">
        <v>100000</v>
      </c>
      <c r="DH2808">
        <v>0</v>
      </c>
      <c r="DI2808">
        <v>0</v>
      </c>
      <c r="DJ2808">
        <v>125905</v>
      </c>
      <c r="DK2808">
        <v>124000</v>
      </c>
      <c r="DL2808">
        <v>30000</v>
      </c>
      <c r="DM2808">
        <v>110059</v>
      </c>
      <c r="DN2808">
        <v>0</v>
      </c>
      <c r="DO2808">
        <v>1664390</v>
      </c>
      <c r="DP2808">
        <v>317700</v>
      </c>
      <c r="DQ2808">
        <v>-562372</v>
      </c>
      <c r="DR2808">
        <v>0</v>
      </c>
      <c r="DS2808">
        <v>0</v>
      </c>
    </row>
    <row r="2809" spans="1:123" x14ac:dyDescent="0.3">
      <c r="A2809" t="str">
        <f t="shared" si="43"/>
        <v>20232009</v>
      </c>
      <c r="B2809">
        <v>81</v>
      </c>
      <c r="C2809">
        <v>2023</v>
      </c>
      <c r="D2809">
        <v>200912</v>
      </c>
      <c r="E2809">
        <v>37</v>
      </c>
      <c r="F2809">
        <v>2028101</v>
      </c>
      <c r="G2809">
        <v>163115</v>
      </c>
      <c r="H2809">
        <v>550000</v>
      </c>
      <c r="I2809">
        <v>0</v>
      </c>
      <c r="J2809">
        <v>90000</v>
      </c>
      <c r="K2809">
        <v>85000</v>
      </c>
      <c r="L2809">
        <v>200000</v>
      </c>
      <c r="M2809">
        <v>56200</v>
      </c>
      <c r="N2809">
        <v>11500</v>
      </c>
      <c r="O2809">
        <v>25500</v>
      </c>
      <c r="P2809">
        <v>4500</v>
      </c>
      <c r="Q2809">
        <v>2000</v>
      </c>
      <c r="R2809">
        <v>0</v>
      </c>
      <c r="S2809">
        <v>7568</v>
      </c>
      <c r="T2809">
        <v>35000</v>
      </c>
      <c r="U2809">
        <v>36000</v>
      </c>
      <c r="V2809">
        <v>0</v>
      </c>
      <c r="W2809">
        <v>0</v>
      </c>
      <c r="X2809">
        <v>0</v>
      </c>
      <c r="Y2809">
        <v>221732</v>
      </c>
      <c r="Z2809">
        <v>0</v>
      </c>
      <c r="AA2809">
        <v>0</v>
      </c>
      <c r="AB2809">
        <v>0</v>
      </c>
      <c r="AC2809">
        <v>71879</v>
      </c>
      <c r="AD2809">
        <v>0</v>
      </c>
      <c r="AE2809">
        <v>0</v>
      </c>
      <c r="AF2809">
        <v>108911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1106089</v>
      </c>
      <c r="AO2809">
        <v>707866</v>
      </c>
      <c r="AP2809">
        <v>108911</v>
      </c>
      <c r="AQ2809">
        <v>0</v>
      </c>
      <c r="AR2809">
        <v>12995</v>
      </c>
      <c r="AS2809">
        <v>3000</v>
      </c>
      <c r="AT2809">
        <v>8000</v>
      </c>
      <c r="AU2809">
        <v>0</v>
      </c>
      <c r="AV2809">
        <v>33540</v>
      </c>
      <c r="AW2809">
        <v>0</v>
      </c>
      <c r="AX2809">
        <v>43890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0</v>
      </c>
      <c r="BI2809">
        <v>0</v>
      </c>
      <c r="BJ2809">
        <v>0</v>
      </c>
      <c r="BK2809">
        <v>918202</v>
      </c>
      <c r="BL2809">
        <v>0</v>
      </c>
      <c r="BM2809">
        <v>156667</v>
      </c>
      <c r="BN2809">
        <v>0</v>
      </c>
      <c r="BO2809">
        <v>0</v>
      </c>
      <c r="BP2809">
        <v>36259</v>
      </c>
      <c r="BQ2809">
        <v>10000</v>
      </c>
      <c r="BR2809">
        <v>0</v>
      </c>
      <c r="BS2809">
        <v>0</v>
      </c>
      <c r="BT2809">
        <v>0</v>
      </c>
      <c r="BU2809">
        <v>0</v>
      </c>
      <c r="BV2809">
        <v>0</v>
      </c>
      <c r="BW2809">
        <v>0</v>
      </c>
      <c r="BX2809">
        <v>0</v>
      </c>
      <c r="BY2809">
        <v>0</v>
      </c>
      <c r="BZ2809">
        <v>0</v>
      </c>
      <c r="CA2809">
        <v>0</v>
      </c>
      <c r="CB2809">
        <v>0</v>
      </c>
      <c r="CC2809">
        <v>0</v>
      </c>
      <c r="CD2809">
        <v>0</v>
      </c>
      <c r="CE2809">
        <v>0</v>
      </c>
      <c r="CF2809">
        <v>0</v>
      </c>
      <c r="CG2809">
        <v>0</v>
      </c>
      <c r="CH2809">
        <v>0</v>
      </c>
      <c r="CI2809">
        <v>0</v>
      </c>
      <c r="CJ2809">
        <v>0</v>
      </c>
      <c r="CK2809">
        <v>0</v>
      </c>
      <c r="CL2809">
        <v>0</v>
      </c>
      <c r="CM2809">
        <v>0</v>
      </c>
      <c r="CN2809">
        <v>0</v>
      </c>
      <c r="CO2809">
        <v>0</v>
      </c>
      <c r="CP2809">
        <v>0</v>
      </c>
      <c r="CQ2809">
        <v>111584</v>
      </c>
      <c r="CR2809">
        <v>0</v>
      </c>
      <c r="CS2809">
        <v>0</v>
      </c>
      <c r="CT2809">
        <v>154000</v>
      </c>
      <c r="CU2809">
        <v>65000</v>
      </c>
      <c r="CV2809">
        <v>74577</v>
      </c>
      <c r="CW2809">
        <v>1707</v>
      </c>
      <c r="CX2809">
        <v>8949</v>
      </c>
      <c r="CY2809">
        <v>6712</v>
      </c>
      <c r="CZ2809">
        <v>2685</v>
      </c>
      <c r="DA2809">
        <v>2237</v>
      </c>
      <c r="DB2809">
        <v>9695</v>
      </c>
      <c r="DC2809">
        <v>50746</v>
      </c>
      <c r="DD2809">
        <v>2237</v>
      </c>
      <c r="DE2809">
        <v>5000</v>
      </c>
      <c r="DF2809">
        <v>225799</v>
      </c>
      <c r="DG2809">
        <v>100000</v>
      </c>
      <c r="DH2809">
        <v>0</v>
      </c>
      <c r="DI2809">
        <v>0</v>
      </c>
      <c r="DJ2809">
        <v>82015</v>
      </c>
      <c r="DK2809">
        <v>124000</v>
      </c>
      <c r="DL2809">
        <v>30000</v>
      </c>
      <c r="DM2809">
        <v>76519</v>
      </c>
      <c r="DN2809">
        <v>0</v>
      </c>
      <c r="DO2809">
        <v>1133462</v>
      </c>
      <c r="DP2809">
        <v>317700</v>
      </c>
      <c r="DQ2809">
        <v>-502087</v>
      </c>
      <c r="DR2809">
        <v>0</v>
      </c>
      <c r="DS2809">
        <v>0</v>
      </c>
    </row>
    <row r="2810" spans="1:123" x14ac:dyDescent="0.3">
      <c r="A2810" t="str">
        <f t="shared" si="43"/>
        <v>20242010</v>
      </c>
      <c r="B2810">
        <v>81</v>
      </c>
      <c r="C2810">
        <v>2024</v>
      </c>
      <c r="D2810">
        <v>201012</v>
      </c>
      <c r="E2810">
        <v>45</v>
      </c>
      <c r="F2810">
        <v>1610673</v>
      </c>
      <c r="G2810">
        <v>163114</v>
      </c>
      <c r="H2810">
        <v>550000</v>
      </c>
      <c r="I2810">
        <v>0</v>
      </c>
      <c r="J2810">
        <v>90000</v>
      </c>
      <c r="K2810">
        <v>85000</v>
      </c>
      <c r="L2810">
        <v>200000</v>
      </c>
      <c r="M2810">
        <v>56200</v>
      </c>
      <c r="N2810">
        <v>11500</v>
      </c>
      <c r="O2810">
        <v>25500</v>
      </c>
      <c r="P2810">
        <v>4500</v>
      </c>
      <c r="Q2810">
        <v>2000</v>
      </c>
      <c r="R2810">
        <v>0</v>
      </c>
      <c r="S2810">
        <v>7380</v>
      </c>
      <c r="T2810">
        <v>35000</v>
      </c>
      <c r="U2810">
        <v>36000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86397</v>
      </c>
      <c r="AD2810">
        <v>44512</v>
      </c>
      <c r="AE2810">
        <v>0</v>
      </c>
      <c r="AF2810">
        <v>130909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862171</v>
      </c>
      <c r="AO2810">
        <v>850841</v>
      </c>
      <c r="AP2810">
        <v>130909</v>
      </c>
      <c r="AQ2810">
        <v>0</v>
      </c>
      <c r="AR2810">
        <v>20000</v>
      </c>
      <c r="AS2810">
        <v>3000</v>
      </c>
      <c r="AT2810">
        <v>8000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0</v>
      </c>
      <c r="BI2810">
        <v>0</v>
      </c>
      <c r="BJ2810">
        <v>0</v>
      </c>
      <c r="BK2810">
        <v>1012750</v>
      </c>
      <c r="BL2810">
        <v>0</v>
      </c>
      <c r="BM2810">
        <v>0</v>
      </c>
      <c r="BN2810">
        <v>0</v>
      </c>
      <c r="BO2810">
        <v>0</v>
      </c>
      <c r="BP2810">
        <v>0</v>
      </c>
      <c r="BQ2810">
        <v>0</v>
      </c>
      <c r="BR2810">
        <v>65134</v>
      </c>
      <c r="BS2810">
        <v>0</v>
      </c>
      <c r="BT2810">
        <v>0</v>
      </c>
      <c r="BU2810">
        <v>0</v>
      </c>
      <c r="BV2810">
        <v>0</v>
      </c>
      <c r="BW2810">
        <v>0</v>
      </c>
      <c r="BX2810">
        <v>0</v>
      </c>
      <c r="BY2810">
        <v>0</v>
      </c>
      <c r="BZ2810">
        <v>0</v>
      </c>
      <c r="CA2810">
        <v>0</v>
      </c>
      <c r="CB2810">
        <v>0</v>
      </c>
      <c r="CC2810">
        <v>0</v>
      </c>
      <c r="CD2810">
        <v>0</v>
      </c>
      <c r="CE2810">
        <v>0</v>
      </c>
      <c r="CF2810">
        <v>0</v>
      </c>
      <c r="CG2810">
        <v>0</v>
      </c>
      <c r="CH2810">
        <v>0</v>
      </c>
      <c r="CI2810">
        <v>0</v>
      </c>
      <c r="CJ2810">
        <v>0</v>
      </c>
      <c r="CK2810">
        <v>0</v>
      </c>
      <c r="CL2810">
        <v>0</v>
      </c>
      <c r="CM2810">
        <v>0</v>
      </c>
      <c r="CN2810">
        <v>0</v>
      </c>
      <c r="CO2810">
        <v>0</v>
      </c>
      <c r="CP2810">
        <v>0</v>
      </c>
      <c r="CQ2810">
        <v>156718</v>
      </c>
      <c r="CR2810">
        <v>0</v>
      </c>
      <c r="CS2810">
        <v>0</v>
      </c>
      <c r="CT2810">
        <v>154000</v>
      </c>
      <c r="CU2810">
        <v>65000</v>
      </c>
      <c r="CV2810">
        <v>74577</v>
      </c>
      <c r="CW2810">
        <v>1707</v>
      </c>
      <c r="CX2810">
        <v>8949</v>
      </c>
      <c r="CY2810">
        <v>6712</v>
      </c>
      <c r="CZ2810">
        <v>2685</v>
      </c>
      <c r="DA2810">
        <v>2237</v>
      </c>
      <c r="DB2810">
        <v>9695</v>
      </c>
      <c r="DC2810">
        <v>50746</v>
      </c>
      <c r="DD2810">
        <v>2237</v>
      </c>
      <c r="DE2810">
        <v>10000</v>
      </c>
      <c r="DF2810">
        <v>219025</v>
      </c>
      <c r="DG2810">
        <v>100000</v>
      </c>
      <c r="DH2810">
        <v>0</v>
      </c>
      <c r="DI2810">
        <v>0</v>
      </c>
      <c r="DJ2810">
        <v>82015</v>
      </c>
      <c r="DK2810">
        <v>124000</v>
      </c>
      <c r="DL2810">
        <v>30000</v>
      </c>
      <c r="DM2810">
        <v>76519</v>
      </c>
      <c r="DN2810">
        <v>0</v>
      </c>
      <c r="DO2810">
        <v>1176822</v>
      </c>
      <c r="DP2810">
        <v>317700</v>
      </c>
      <c r="DQ2810">
        <v>65134</v>
      </c>
      <c r="DR2810">
        <v>0</v>
      </c>
      <c r="DS2810">
        <v>0</v>
      </c>
    </row>
    <row r="2811" spans="1:123" x14ac:dyDescent="0.3">
      <c r="A2811" t="str">
        <f t="shared" si="43"/>
        <v>20252011</v>
      </c>
      <c r="B2811">
        <v>81</v>
      </c>
      <c r="C2811">
        <v>2025</v>
      </c>
      <c r="D2811">
        <v>201112</v>
      </c>
      <c r="E2811">
        <v>63</v>
      </c>
      <c r="F2811">
        <v>1610445</v>
      </c>
      <c r="G2811">
        <v>163114</v>
      </c>
      <c r="H2811">
        <v>550000</v>
      </c>
      <c r="I2811">
        <v>0</v>
      </c>
      <c r="J2811">
        <v>120000</v>
      </c>
      <c r="K2811">
        <v>85000</v>
      </c>
      <c r="L2811">
        <v>200000</v>
      </c>
      <c r="M2811">
        <v>56200</v>
      </c>
      <c r="N2811">
        <v>11500</v>
      </c>
      <c r="O2811">
        <v>25500</v>
      </c>
      <c r="P2811">
        <v>4500</v>
      </c>
      <c r="Q2811">
        <v>2000</v>
      </c>
      <c r="R2811">
        <v>0</v>
      </c>
      <c r="S2811">
        <v>7191</v>
      </c>
      <c r="T2811">
        <v>35000</v>
      </c>
      <c r="U2811">
        <v>36000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122676</v>
      </c>
      <c r="AD2811">
        <v>63202</v>
      </c>
      <c r="AE2811">
        <v>0</v>
      </c>
      <c r="AF2811">
        <v>185878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837013</v>
      </c>
      <c r="AO2811">
        <v>1208111</v>
      </c>
      <c r="AP2811">
        <v>185878</v>
      </c>
      <c r="AQ2811">
        <v>16187</v>
      </c>
      <c r="AR2811">
        <v>20000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0</v>
      </c>
      <c r="BI2811">
        <v>0</v>
      </c>
      <c r="BJ2811">
        <v>0</v>
      </c>
      <c r="BK2811">
        <v>1430176</v>
      </c>
      <c r="BL2811">
        <v>0</v>
      </c>
      <c r="BM2811">
        <v>0</v>
      </c>
      <c r="BN2811">
        <v>0</v>
      </c>
      <c r="BO2811">
        <v>0</v>
      </c>
      <c r="BP2811">
        <v>0</v>
      </c>
      <c r="BQ2811">
        <v>0</v>
      </c>
      <c r="BR2811">
        <v>457630</v>
      </c>
      <c r="BS2811">
        <v>0</v>
      </c>
      <c r="BT2811">
        <v>0</v>
      </c>
      <c r="BU2811">
        <v>0</v>
      </c>
      <c r="BV2811">
        <v>0</v>
      </c>
      <c r="BW2811">
        <v>0</v>
      </c>
      <c r="BX2811">
        <v>0</v>
      </c>
      <c r="BY2811">
        <v>0</v>
      </c>
      <c r="BZ2811">
        <v>0</v>
      </c>
      <c r="CA2811">
        <v>0</v>
      </c>
      <c r="CB2811">
        <v>0</v>
      </c>
      <c r="CC2811">
        <v>0</v>
      </c>
      <c r="CD2811">
        <v>0</v>
      </c>
      <c r="CE2811">
        <v>0</v>
      </c>
      <c r="CF2811">
        <v>0</v>
      </c>
      <c r="CG2811">
        <v>0</v>
      </c>
      <c r="CH2811">
        <v>0</v>
      </c>
      <c r="CI2811">
        <v>0</v>
      </c>
      <c r="CJ2811">
        <v>0</v>
      </c>
      <c r="CK2811">
        <v>0</v>
      </c>
      <c r="CL2811">
        <v>0</v>
      </c>
      <c r="CM2811">
        <v>0</v>
      </c>
      <c r="CN2811">
        <v>0</v>
      </c>
      <c r="CO2811">
        <v>0</v>
      </c>
      <c r="CP2811">
        <v>0</v>
      </c>
      <c r="CQ2811">
        <v>594348</v>
      </c>
      <c r="CR2811">
        <v>0</v>
      </c>
      <c r="CS2811">
        <v>0</v>
      </c>
      <c r="CT2811">
        <v>154000</v>
      </c>
      <c r="CU2811">
        <v>65000</v>
      </c>
      <c r="CV2811">
        <v>74577</v>
      </c>
      <c r="CW2811">
        <v>1707</v>
      </c>
      <c r="CX2811">
        <v>8949</v>
      </c>
      <c r="CY2811">
        <v>6712</v>
      </c>
      <c r="CZ2811">
        <v>2685</v>
      </c>
      <c r="DA2811">
        <v>2237</v>
      </c>
      <c r="DB2811">
        <v>9695</v>
      </c>
      <c r="DC2811">
        <v>50746</v>
      </c>
      <c r="DD2811">
        <v>2237</v>
      </c>
      <c r="DE2811">
        <v>15000</v>
      </c>
      <c r="DF2811">
        <v>212454</v>
      </c>
      <c r="DG2811">
        <v>100000</v>
      </c>
      <c r="DH2811">
        <v>0</v>
      </c>
      <c r="DI2811">
        <v>0</v>
      </c>
      <c r="DJ2811">
        <v>82015</v>
      </c>
      <c r="DK2811">
        <v>124000</v>
      </c>
      <c r="DL2811">
        <v>30000</v>
      </c>
      <c r="DM2811">
        <v>76519</v>
      </c>
      <c r="DN2811">
        <v>0</v>
      </c>
      <c r="DO2811">
        <v>1612881</v>
      </c>
      <c r="DP2811">
        <v>317700</v>
      </c>
      <c r="DQ2811">
        <v>457630</v>
      </c>
      <c r="DR2811">
        <v>0</v>
      </c>
      <c r="DS2811">
        <v>0</v>
      </c>
    </row>
    <row r="2812" spans="1:123" x14ac:dyDescent="0.3">
      <c r="A2812" t="str">
        <f t="shared" si="43"/>
        <v>20262012</v>
      </c>
      <c r="B2812">
        <v>81</v>
      </c>
      <c r="C2812">
        <v>2026</v>
      </c>
      <c r="D2812">
        <v>201212</v>
      </c>
      <c r="E2812">
        <v>35</v>
      </c>
      <c r="F2812">
        <v>1807051</v>
      </c>
      <c r="G2812">
        <v>163110</v>
      </c>
      <c r="H2812">
        <v>550000</v>
      </c>
      <c r="I2812">
        <v>0</v>
      </c>
      <c r="J2812">
        <v>120000</v>
      </c>
      <c r="K2812">
        <v>85000</v>
      </c>
      <c r="L2812">
        <v>200000</v>
      </c>
      <c r="M2812">
        <v>56200</v>
      </c>
      <c r="N2812">
        <v>11500</v>
      </c>
      <c r="O2812">
        <v>25500</v>
      </c>
      <c r="P2812">
        <v>4500</v>
      </c>
      <c r="Q2812">
        <v>2000</v>
      </c>
      <c r="R2812">
        <v>0</v>
      </c>
      <c r="S2812">
        <v>7002</v>
      </c>
      <c r="T2812">
        <v>35000</v>
      </c>
      <c r="U2812">
        <v>36000</v>
      </c>
      <c r="V2812">
        <v>0</v>
      </c>
      <c r="W2812">
        <v>0</v>
      </c>
      <c r="X2812">
        <v>0</v>
      </c>
      <c r="Y2812">
        <v>192298</v>
      </c>
      <c r="Z2812">
        <v>0</v>
      </c>
      <c r="AA2812">
        <v>0</v>
      </c>
      <c r="AB2812">
        <v>0</v>
      </c>
      <c r="AC2812">
        <v>67803</v>
      </c>
      <c r="AD2812">
        <v>0</v>
      </c>
      <c r="AE2812">
        <v>0</v>
      </c>
      <c r="AF2812">
        <v>102735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1112265</v>
      </c>
      <c r="AO2812">
        <v>667727</v>
      </c>
      <c r="AP2812">
        <v>102735</v>
      </c>
      <c r="AQ2812">
        <v>0</v>
      </c>
      <c r="AR2812">
        <v>10840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0</v>
      </c>
      <c r="BI2812">
        <v>0</v>
      </c>
      <c r="BJ2812">
        <v>0</v>
      </c>
      <c r="BK2812">
        <v>781303</v>
      </c>
      <c r="BL2812">
        <v>0</v>
      </c>
      <c r="BM2812">
        <v>112594</v>
      </c>
      <c r="BN2812">
        <v>0</v>
      </c>
      <c r="BO2812">
        <v>0</v>
      </c>
      <c r="BP2812">
        <v>0</v>
      </c>
      <c r="BQ2812">
        <v>0</v>
      </c>
      <c r="BR2812">
        <v>0</v>
      </c>
      <c r="BS2812">
        <v>0</v>
      </c>
      <c r="BT2812">
        <v>0</v>
      </c>
      <c r="BU2812">
        <v>0</v>
      </c>
      <c r="BV2812">
        <v>0</v>
      </c>
      <c r="BW2812">
        <v>0</v>
      </c>
      <c r="BX2812">
        <v>0</v>
      </c>
      <c r="BY2812">
        <v>0</v>
      </c>
      <c r="BZ2812">
        <v>0</v>
      </c>
      <c r="CA2812">
        <v>0</v>
      </c>
      <c r="CB2812">
        <v>0</v>
      </c>
      <c r="CC2812">
        <v>0</v>
      </c>
      <c r="CD2812">
        <v>0</v>
      </c>
      <c r="CE2812">
        <v>0</v>
      </c>
      <c r="CF2812">
        <v>0</v>
      </c>
      <c r="CG2812">
        <v>0</v>
      </c>
      <c r="CH2812">
        <v>0</v>
      </c>
      <c r="CI2812">
        <v>0</v>
      </c>
      <c r="CJ2812">
        <v>0</v>
      </c>
      <c r="CK2812">
        <v>0</v>
      </c>
      <c r="CL2812">
        <v>0</v>
      </c>
      <c r="CM2812">
        <v>0</v>
      </c>
      <c r="CN2812">
        <v>0</v>
      </c>
      <c r="CO2812">
        <v>0</v>
      </c>
      <c r="CP2812">
        <v>0</v>
      </c>
      <c r="CQ2812">
        <v>461754</v>
      </c>
      <c r="CR2812">
        <v>0</v>
      </c>
      <c r="CS2812">
        <v>0</v>
      </c>
      <c r="CT2812">
        <v>154000</v>
      </c>
      <c r="CU2812">
        <v>65000</v>
      </c>
      <c r="CV2812">
        <v>74577</v>
      </c>
      <c r="CW2812">
        <v>1707</v>
      </c>
      <c r="CX2812">
        <v>8949</v>
      </c>
      <c r="CY2812">
        <v>6712</v>
      </c>
      <c r="CZ2812">
        <v>2685</v>
      </c>
      <c r="DA2812">
        <v>2237</v>
      </c>
      <c r="DB2812">
        <v>9695</v>
      </c>
      <c r="DC2812">
        <v>50746</v>
      </c>
      <c r="DD2812">
        <v>2237</v>
      </c>
      <c r="DE2812">
        <v>20000</v>
      </c>
      <c r="DF2812">
        <v>13782</v>
      </c>
      <c r="DG2812">
        <v>100000</v>
      </c>
      <c r="DH2812">
        <v>0</v>
      </c>
      <c r="DI2812">
        <v>0</v>
      </c>
      <c r="DJ2812">
        <v>82015</v>
      </c>
      <c r="DK2812">
        <v>124000</v>
      </c>
      <c r="DL2812">
        <v>30000</v>
      </c>
      <c r="DM2812">
        <v>76519</v>
      </c>
      <c r="DN2812">
        <v>0</v>
      </c>
      <c r="DO2812">
        <v>1286616</v>
      </c>
      <c r="DP2812">
        <v>317700</v>
      </c>
      <c r="DQ2812">
        <v>-304892</v>
      </c>
      <c r="DR2812">
        <v>0</v>
      </c>
      <c r="DS2812">
        <v>0</v>
      </c>
    </row>
    <row r="2813" spans="1:123" x14ac:dyDescent="0.3">
      <c r="A2813" t="str">
        <f t="shared" si="43"/>
        <v>20271922</v>
      </c>
      <c r="B2813">
        <v>81</v>
      </c>
      <c r="C2813">
        <v>2027</v>
      </c>
      <c r="D2813">
        <v>192212</v>
      </c>
      <c r="E2813">
        <v>47</v>
      </c>
      <c r="F2813">
        <v>1673367</v>
      </c>
      <c r="G2813">
        <v>163106</v>
      </c>
      <c r="H2813">
        <v>550000</v>
      </c>
      <c r="I2813">
        <v>0</v>
      </c>
      <c r="J2813">
        <v>120000</v>
      </c>
      <c r="K2813">
        <v>85000</v>
      </c>
      <c r="L2813">
        <v>200000</v>
      </c>
      <c r="M2813">
        <v>56200</v>
      </c>
      <c r="N2813">
        <v>11500</v>
      </c>
      <c r="O2813">
        <v>25500</v>
      </c>
      <c r="P2813">
        <v>4500</v>
      </c>
      <c r="Q2813">
        <v>2000</v>
      </c>
      <c r="R2813">
        <v>0</v>
      </c>
      <c r="S2813">
        <v>6814</v>
      </c>
      <c r="T2813">
        <v>35000</v>
      </c>
      <c r="U2813">
        <v>36000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91062</v>
      </c>
      <c r="AD2813">
        <v>46915</v>
      </c>
      <c r="AE2813">
        <v>0</v>
      </c>
      <c r="AF2813">
        <v>137977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884537</v>
      </c>
      <c r="AO2813">
        <v>896782</v>
      </c>
      <c r="AP2813">
        <v>137977</v>
      </c>
      <c r="AQ2813">
        <v>0</v>
      </c>
      <c r="AR2813">
        <v>20000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0</v>
      </c>
      <c r="BI2813">
        <v>0</v>
      </c>
      <c r="BJ2813">
        <v>0</v>
      </c>
      <c r="BK2813">
        <v>1054759</v>
      </c>
      <c r="BL2813">
        <v>0</v>
      </c>
      <c r="BM2813">
        <v>0</v>
      </c>
      <c r="BN2813">
        <v>0</v>
      </c>
      <c r="BO2813">
        <v>0</v>
      </c>
      <c r="BP2813">
        <v>0</v>
      </c>
      <c r="BQ2813">
        <v>0</v>
      </c>
      <c r="BR2813">
        <v>66823</v>
      </c>
      <c r="BS2813">
        <v>0</v>
      </c>
      <c r="BT2813">
        <v>0</v>
      </c>
      <c r="BU2813">
        <v>0</v>
      </c>
      <c r="BV2813">
        <v>0</v>
      </c>
      <c r="BW2813">
        <v>0</v>
      </c>
      <c r="BX2813">
        <v>0</v>
      </c>
      <c r="BY2813">
        <v>0</v>
      </c>
      <c r="BZ2813">
        <v>0</v>
      </c>
      <c r="CA2813">
        <v>0</v>
      </c>
      <c r="CB2813">
        <v>0</v>
      </c>
      <c r="CC2813">
        <v>0</v>
      </c>
      <c r="CD2813">
        <v>0</v>
      </c>
      <c r="CE2813">
        <v>0</v>
      </c>
      <c r="CF2813">
        <v>0</v>
      </c>
      <c r="CG2813">
        <v>0</v>
      </c>
      <c r="CH2813">
        <v>0</v>
      </c>
      <c r="CI2813">
        <v>0</v>
      </c>
      <c r="CJ2813">
        <v>0</v>
      </c>
      <c r="CK2813">
        <v>0</v>
      </c>
      <c r="CL2813">
        <v>0</v>
      </c>
      <c r="CM2813">
        <v>0</v>
      </c>
      <c r="CN2813">
        <v>0</v>
      </c>
      <c r="CO2813">
        <v>0</v>
      </c>
      <c r="CP2813">
        <v>0</v>
      </c>
      <c r="CQ2813">
        <v>508577</v>
      </c>
      <c r="CR2813">
        <v>0</v>
      </c>
      <c r="CS2813">
        <v>0</v>
      </c>
      <c r="CT2813">
        <v>154000</v>
      </c>
      <c r="CU2813">
        <v>65000</v>
      </c>
      <c r="CV2813">
        <v>74577</v>
      </c>
      <c r="CW2813">
        <v>1707</v>
      </c>
      <c r="CX2813">
        <v>8949</v>
      </c>
      <c r="CY2813">
        <v>6712</v>
      </c>
      <c r="CZ2813">
        <v>2685</v>
      </c>
      <c r="DA2813">
        <v>2237</v>
      </c>
      <c r="DB2813">
        <v>9695</v>
      </c>
      <c r="DC2813">
        <v>50746</v>
      </c>
      <c r="DD2813">
        <v>2237</v>
      </c>
      <c r="DE2813">
        <v>25000</v>
      </c>
      <c r="DF2813">
        <v>13369</v>
      </c>
      <c r="DG2813">
        <v>100000</v>
      </c>
      <c r="DH2813">
        <v>0</v>
      </c>
      <c r="DI2813">
        <v>0</v>
      </c>
      <c r="DJ2813">
        <v>82015</v>
      </c>
      <c r="DK2813">
        <v>124000</v>
      </c>
      <c r="DL2813">
        <v>30000</v>
      </c>
      <c r="DM2813">
        <v>76519</v>
      </c>
      <c r="DN2813">
        <v>0</v>
      </c>
      <c r="DO2813">
        <v>1338025</v>
      </c>
      <c r="DP2813">
        <v>317700</v>
      </c>
      <c r="DQ2813">
        <v>66823</v>
      </c>
      <c r="DR2813">
        <v>0</v>
      </c>
      <c r="DS2813">
        <v>0</v>
      </c>
    </row>
    <row r="2814" spans="1:123" x14ac:dyDescent="0.3">
      <c r="A2814" t="str">
        <f t="shared" si="43"/>
        <v>20281923</v>
      </c>
      <c r="B2814">
        <v>81</v>
      </c>
      <c r="C2814">
        <v>2028</v>
      </c>
      <c r="D2814">
        <v>192312</v>
      </c>
      <c r="E2814">
        <v>44</v>
      </c>
      <c r="F2814">
        <v>1660825</v>
      </c>
      <c r="G2814">
        <v>163102</v>
      </c>
      <c r="H2814">
        <v>550000</v>
      </c>
      <c r="I2814">
        <v>0</v>
      </c>
      <c r="J2814">
        <v>120000</v>
      </c>
      <c r="K2814">
        <v>85000</v>
      </c>
      <c r="L2814">
        <v>200000</v>
      </c>
      <c r="M2814">
        <v>56200</v>
      </c>
      <c r="N2814">
        <v>11500</v>
      </c>
      <c r="O2814">
        <v>25500</v>
      </c>
      <c r="P2814">
        <v>4500</v>
      </c>
      <c r="Q2814">
        <v>2000</v>
      </c>
      <c r="R2814">
        <v>0</v>
      </c>
      <c r="S2814">
        <v>6625</v>
      </c>
      <c r="T2814">
        <v>35000</v>
      </c>
      <c r="U2814">
        <v>36000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85473</v>
      </c>
      <c r="AD2814">
        <v>44036</v>
      </c>
      <c r="AE2814">
        <v>0</v>
      </c>
      <c r="AF2814">
        <v>129509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892816</v>
      </c>
      <c r="AO2814">
        <v>841744</v>
      </c>
      <c r="AP2814">
        <v>129509</v>
      </c>
      <c r="AQ2814">
        <v>0</v>
      </c>
      <c r="AR2814">
        <v>20000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0</v>
      </c>
      <c r="BI2814">
        <v>0</v>
      </c>
      <c r="BJ2814">
        <v>0</v>
      </c>
      <c r="BK2814">
        <v>991253</v>
      </c>
      <c r="BL2814">
        <v>0</v>
      </c>
      <c r="BM2814">
        <v>0</v>
      </c>
      <c r="BN2814">
        <v>0</v>
      </c>
      <c r="BO2814">
        <v>0</v>
      </c>
      <c r="BP2814">
        <v>0</v>
      </c>
      <c r="BQ2814">
        <v>0</v>
      </c>
      <c r="BR2814">
        <v>24142</v>
      </c>
      <c r="BS2814">
        <v>0</v>
      </c>
      <c r="BT2814">
        <v>0</v>
      </c>
      <c r="BU2814">
        <v>0</v>
      </c>
      <c r="BV2814">
        <v>0</v>
      </c>
      <c r="BW2814">
        <v>0</v>
      </c>
      <c r="BX2814">
        <v>0</v>
      </c>
      <c r="BY2814">
        <v>0</v>
      </c>
      <c r="BZ2814">
        <v>0</v>
      </c>
      <c r="CA2814">
        <v>0</v>
      </c>
      <c r="CB2814">
        <v>0</v>
      </c>
      <c r="CC2814">
        <v>0</v>
      </c>
      <c r="CD2814">
        <v>0</v>
      </c>
      <c r="CE2814">
        <v>0</v>
      </c>
      <c r="CF2814">
        <v>0</v>
      </c>
      <c r="CG2814">
        <v>0</v>
      </c>
      <c r="CH2814">
        <v>0</v>
      </c>
      <c r="CI2814">
        <v>0</v>
      </c>
      <c r="CJ2814">
        <v>0</v>
      </c>
      <c r="CK2814">
        <v>0</v>
      </c>
      <c r="CL2814">
        <v>0</v>
      </c>
      <c r="CM2814">
        <v>0</v>
      </c>
      <c r="CN2814">
        <v>0</v>
      </c>
      <c r="CO2814">
        <v>0</v>
      </c>
      <c r="CP2814">
        <v>0</v>
      </c>
      <c r="CQ2814">
        <v>512719</v>
      </c>
      <c r="CR2814">
        <v>0</v>
      </c>
      <c r="CS2814">
        <v>0</v>
      </c>
      <c r="CT2814">
        <v>154000</v>
      </c>
      <c r="CU2814">
        <v>65000</v>
      </c>
      <c r="CV2814">
        <v>74577</v>
      </c>
      <c r="CW2814">
        <v>1707</v>
      </c>
      <c r="CX2814">
        <v>8949</v>
      </c>
      <c r="CY2814">
        <v>6712</v>
      </c>
      <c r="CZ2814">
        <v>2685</v>
      </c>
      <c r="DA2814">
        <v>2237</v>
      </c>
      <c r="DB2814">
        <v>9695</v>
      </c>
      <c r="DC2814">
        <v>50746</v>
      </c>
      <c r="DD2814">
        <v>2237</v>
      </c>
      <c r="DE2814">
        <v>30000</v>
      </c>
      <c r="DF2814">
        <v>12968</v>
      </c>
      <c r="DG2814">
        <v>100000</v>
      </c>
      <c r="DH2814">
        <v>0</v>
      </c>
      <c r="DI2814">
        <v>0</v>
      </c>
      <c r="DJ2814">
        <v>82015</v>
      </c>
      <c r="DK2814">
        <v>124000</v>
      </c>
      <c r="DL2814">
        <v>30000</v>
      </c>
      <c r="DM2814">
        <v>76519</v>
      </c>
      <c r="DN2814">
        <v>0</v>
      </c>
      <c r="DO2814">
        <v>1346766</v>
      </c>
      <c r="DP2814">
        <v>317700</v>
      </c>
      <c r="DQ2814">
        <v>24142</v>
      </c>
      <c r="DR2814">
        <v>0</v>
      </c>
      <c r="DS2814">
        <v>0</v>
      </c>
    </row>
    <row r="2815" spans="1:123" x14ac:dyDescent="0.3">
      <c r="A2815" t="str">
        <f t="shared" si="43"/>
        <v>20291924</v>
      </c>
      <c r="B2815">
        <v>81</v>
      </c>
      <c r="C2815">
        <v>2029</v>
      </c>
      <c r="D2815">
        <v>192412</v>
      </c>
      <c r="E2815">
        <v>18</v>
      </c>
      <c r="F2815">
        <v>1847081</v>
      </c>
      <c r="G2815">
        <v>163097</v>
      </c>
      <c r="H2815">
        <v>550000</v>
      </c>
      <c r="I2815">
        <v>0</v>
      </c>
      <c r="J2815">
        <v>120000</v>
      </c>
      <c r="K2815">
        <v>85000</v>
      </c>
      <c r="L2815">
        <v>200000</v>
      </c>
      <c r="M2815">
        <v>56200</v>
      </c>
      <c r="N2815">
        <v>11500</v>
      </c>
      <c r="O2815">
        <v>25500</v>
      </c>
      <c r="P2815">
        <v>4500</v>
      </c>
      <c r="Q2815">
        <v>2000</v>
      </c>
      <c r="R2815">
        <v>0</v>
      </c>
      <c r="S2815">
        <v>6437</v>
      </c>
      <c r="T2815">
        <v>35000</v>
      </c>
      <c r="U2815">
        <v>36000</v>
      </c>
      <c r="V2815">
        <v>0</v>
      </c>
      <c r="W2815">
        <v>0</v>
      </c>
      <c r="X2815">
        <v>25000</v>
      </c>
      <c r="Y2815">
        <v>12579</v>
      </c>
      <c r="Z2815">
        <v>0</v>
      </c>
      <c r="AA2815">
        <v>0</v>
      </c>
      <c r="AB2815">
        <v>0</v>
      </c>
      <c r="AC2815">
        <v>35363</v>
      </c>
      <c r="AD2815">
        <v>0</v>
      </c>
      <c r="AE2815">
        <v>0</v>
      </c>
      <c r="AF2815">
        <v>53583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1006133</v>
      </c>
      <c r="AO2815">
        <v>348260</v>
      </c>
      <c r="AP2815">
        <v>53583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75000</v>
      </c>
      <c r="AW2815">
        <v>0</v>
      </c>
      <c r="AX2815">
        <v>33684</v>
      </c>
      <c r="AY2815">
        <v>0</v>
      </c>
      <c r="AZ2815">
        <v>0</v>
      </c>
      <c r="BA2815">
        <v>25000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0</v>
      </c>
      <c r="BI2815">
        <v>0</v>
      </c>
      <c r="BJ2815">
        <v>0</v>
      </c>
      <c r="BK2815">
        <v>535527</v>
      </c>
      <c r="BL2815">
        <v>0</v>
      </c>
      <c r="BM2815">
        <v>164240</v>
      </c>
      <c r="BN2815">
        <v>154000</v>
      </c>
      <c r="BO2815">
        <v>65000</v>
      </c>
      <c r="BP2815">
        <v>0</v>
      </c>
      <c r="BQ2815">
        <v>0</v>
      </c>
      <c r="BR2815">
        <v>0</v>
      </c>
      <c r="BS2815">
        <v>0</v>
      </c>
      <c r="BT2815">
        <v>0</v>
      </c>
      <c r="BU2815">
        <v>0</v>
      </c>
      <c r="BV2815">
        <v>0</v>
      </c>
      <c r="BW2815">
        <v>33000</v>
      </c>
      <c r="BX2815">
        <v>763</v>
      </c>
      <c r="BY2815">
        <v>4000</v>
      </c>
      <c r="BZ2815">
        <v>3000</v>
      </c>
      <c r="CA2815">
        <v>1200</v>
      </c>
      <c r="CB2815">
        <v>1000</v>
      </c>
      <c r="CC2815">
        <v>4333</v>
      </c>
      <c r="CD2815">
        <v>20000</v>
      </c>
      <c r="CE2815">
        <v>1000</v>
      </c>
      <c r="CF2815">
        <v>35000</v>
      </c>
      <c r="CG2815">
        <v>0</v>
      </c>
      <c r="CH2815">
        <v>0</v>
      </c>
      <c r="CI2815">
        <v>0</v>
      </c>
      <c r="CJ2815">
        <v>0</v>
      </c>
      <c r="CK2815">
        <v>0</v>
      </c>
      <c r="CL2815">
        <v>0</v>
      </c>
      <c r="CM2815">
        <v>0</v>
      </c>
      <c r="CN2815">
        <v>0</v>
      </c>
      <c r="CO2815">
        <v>0</v>
      </c>
      <c r="CP2815">
        <v>0</v>
      </c>
      <c r="CQ2815">
        <v>328479</v>
      </c>
      <c r="CR2815">
        <v>0</v>
      </c>
      <c r="CS2815">
        <v>0</v>
      </c>
      <c r="CT2815">
        <v>0</v>
      </c>
      <c r="CU2815">
        <v>0</v>
      </c>
      <c r="CV2815">
        <v>41577</v>
      </c>
      <c r="CW2815">
        <v>944</v>
      </c>
      <c r="CX2815">
        <v>4949</v>
      </c>
      <c r="CY2815">
        <v>3712</v>
      </c>
      <c r="CZ2815">
        <v>1485</v>
      </c>
      <c r="DA2815">
        <v>1237</v>
      </c>
      <c r="DB2815">
        <v>5362</v>
      </c>
      <c r="DC2815">
        <v>30746</v>
      </c>
      <c r="DD2815">
        <v>1237</v>
      </c>
      <c r="DE2815">
        <v>0</v>
      </c>
      <c r="DF2815">
        <v>0</v>
      </c>
      <c r="DG2815">
        <v>75000</v>
      </c>
      <c r="DH2815">
        <v>0</v>
      </c>
      <c r="DI2815">
        <v>0</v>
      </c>
      <c r="DJ2815">
        <v>48331</v>
      </c>
      <c r="DK2815">
        <v>99000</v>
      </c>
      <c r="DL2815">
        <v>30000</v>
      </c>
      <c r="DM2815">
        <v>1519</v>
      </c>
      <c r="DN2815">
        <v>0</v>
      </c>
      <c r="DO2815">
        <v>673579</v>
      </c>
      <c r="DP2815">
        <v>317700</v>
      </c>
      <c r="DQ2815">
        <v>-675781</v>
      </c>
      <c r="DR2815">
        <v>17983</v>
      </c>
      <c r="DS2815">
        <v>0</v>
      </c>
    </row>
    <row r="2816" spans="1:123" x14ac:dyDescent="0.3">
      <c r="A2816" t="str">
        <f t="shared" si="43"/>
        <v>20301925</v>
      </c>
      <c r="B2816">
        <v>81</v>
      </c>
      <c r="C2816">
        <v>2030</v>
      </c>
      <c r="D2816">
        <v>192512</v>
      </c>
      <c r="E2816">
        <v>39</v>
      </c>
      <c r="F2816">
        <v>1986684</v>
      </c>
      <c r="G2816">
        <v>163093</v>
      </c>
      <c r="H2816">
        <v>550000</v>
      </c>
      <c r="I2816">
        <v>0</v>
      </c>
      <c r="J2816">
        <v>120000</v>
      </c>
      <c r="K2816">
        <v>85000</v>
      </c>
      <c r="L2816">
        <v>200000</v>
      </c>
      <c r="M2816">
        <v>56200</v>
      </c>
      <c r="N2816">
        <v>11500</v>
      </c>
      <c r="O2816">
        <v>25500</v>
      </c>
      <c r="P2816">
        <v>4500</v>
      </c>
      <c r="Q2816">
        <v>2000</v>
      </c>
      <c r="R2816">
        <v>0</v>
      </c>
      <c r="S2816">
        <v>6248</v>
      </c>
      <c r="T2816">
        <v>35000</v>
      </c>
      <c r="U2816">
        <v>36000</v>
      </c>
      <c r="V2816">
        <v>0</v>
      </c>
      <c r="W2816">
        <v>0</v>
      </c>
      <c r="X2816">
        <v>25000</v>
      </c>
      <c r="Y2816">
        <v>0</v>
      </c>
      <c r="Z2816">
        <v>0</v>
      </c>
      <c r="AA2816">
        <v>0</v>
      </c>
      <c r="AB2816">
        <v>0</v>
      </c>
      <c r="AC2816">
        <v>75376</v>
      </c>
      <c r="AD2816">
        <v>0</v>
      </c>
      <c r="AE2816">
        <v>0</v>
      </c>
      <c r="AF2816">
        <v>114210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932738</v>
      </c>
      <c r="AO2816">
        <v>742308</v>
      </c>
      <c r="AP2816">
        <v>114210</v>
      </c>
      <c r="AQ2816">
        <v>0</v>
      </c>
      <c r="AR2816">
        <v>14843</v>
      </c>
      <c r="AS2816">
        <v>0</v>
      </c>
      <c r="AT2816">
        <v>0</v>
      </c>
      <c r="AU2816">
        <v>0</v>
      </c>
      <c r="AV2816">
        <v>1519</v>
      </c>
      <c r="AW2816">
        <v>9636</v>
      </c>
      <c r="AX2816">
        <v>44867</v>
      </c>
      <c r="AY2816">
        <v>0</v>
      </c>
      <c r="AZ2816">
        <v>0</v>
      </c>
      <c r="BA2816">
        <v>25000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0</v>
      </c>
      <c r="BI2816">
        <v>0</v>
      </c>
      <c r="BJ2816">
        <v>0</v>
      </c>
      <c r="BK2816">
        <v>952384</v>
      </c>
      <c r="BL2816">
        <v>0</v>
      </c>
      <c r="BM2816">
        <v>144240</v>
      </c>
      <c r="BN2816">
        <v>0</v>
      </c>
      <c r="BO2816">
        <v>0</v>
      </c>
      <c r="BP2816">
        <v>0</v>
      </c>
      <c r="BQ2816">
        <v>0</v>
      </c>
      <c r="BR2816">
        <v>0</v>
      </c>
      <c r="BS2816">
        <v>0</v>
      </c>
      <c r="BT2816">
        <v>0</v>
      </c>
      <c r="BU2816">
        <v>0</v>
      </c>
      <c r="BV2816">
        <v>0</v>
      </c>
      <c r="BW2816">
        <v>33000</v>
      </c>
      <c r="BX2816">
        <v>763</v>
      </c>
      <c r="BY2816">
        <v>4000</v>
      </c>
      <c r="BZ2816">
        <v>3000</v>
      </c>
      <c r="CA2816">
        <v>1200</v>
      </c>
      <c r="CB2816">
        <v>1000</v>
      </c>
      <c r="CC2816">
        <v>4333</v>
      </c>
      <c r="CD2816">
        <v>20000</v>
      </c>
      <c r="CE2816">
        <v>1000</v>
      </c>
      <c r="CF2816">
        <v>0</v>
      </c>
      <c r="CG2816">
        <v>0</v>
      </c>
      <c r="CH2816">
        <v>0</v>
      </c>
      <c r="CI2816">
        <v>0</v>
      </c>
      <c r="CJ2816">
        <v>0</v>
      </c>
      <c r="CK2816">
        <v>0</v>
      </c>
      <c r="CL2816">
        <v>0</v>
      </c>
      <c r="CM2816">
        <v>0</v>
      </c>
      <c r="CN2816">
        <v>0</v>
      </c>
      <c r="CO2816">
        <v>0</v>
      </c>
      <c r="CP2816">
        <v>0</v>
      </c>
      <c r="CQ2816">
        <v>164240</v>
      </c>
      <c r="CR2816">
        <v>0</v>
      </c>
      <c r="CS2816">
        <v>0</v>
      </c>
      <c r="CT2816">
        <v>0</v>
      </c>
      <c r="CU2816">
        <v>0</v>
      </c>
      <c r="CV2816">
        <v>8577</v>
      </c>
      <c r="CW2816">
        <v>181</v>
      </c>
      <c r="CX2816">
        <v>949</v>
      </c>
      <c r="CY2816">
        <v>712</v>
      </c>
      <c r="CZ2816">
        <v>285</v>
      </c>
      <c r="DA2816">
        <v>237</v>
      </c>
      <c r="DB2816">
        <v>1029</v>
      </c>
      <c r="DC2816">
        <v>10746</v>
      </c>
      <c r="DD2816">
        <v>237</v>
      </c>
      <c r="DE2816">
        <v>5000</v>
      </c>
      <c r="DF2816">
        <v>0</v>
      </c>
      <c r="DG2816">
        <v>50000</v>
      </c>
      <c r="DH2816">
        <v>0</v>
      </c>
      <c r="DI2816">
        <v>0</v>
      </c>
      <c r="DJ2816">
        <v>3464</v>
      </c>
      <c r="DK2816">
        <v>74000</v>
      </c>
      <c r="DL2816">
        <v>20364</v>
      </c>
      <c r="DM2816">
        <v>0</v>
      </c>
      <c r="DN2816">
        <v>0</v>
      </c>
      <c r="DO2816">
        <v>340021</v>
      </c>
      <c r="DP2816">
        <v>317700</v>
      </c>
      <c r="DQ2816">
        <v>-406678</v>
      </c>
      <c r="DR2816">
        <v>88119</v>
      </c>
      <c r="DS2816">
        <v>0</v>
      </c>
    </row>
    <row r="2817" spans="1:123" x14ac:dyDescent="0.3">
      <c r="A2817" t="str">
        <f t="shared" si="43"/>
        <v>20311926</v>
      </c>
      <c r="B2817">
        <v>81</v>
      </c>
      <c r="C2817">
        <v>2031</v>
      </c>
      <c r="D2817">
        <v>192612</v>
      </c>
      <c r="E2817">
        <v>38</v>
      </c>
      <c r="F2817">
        <v>1752480</v>
      </c>
      <c r="G2817">
        <v>163096</v>
      </c>
      <c r="H2817">
        <v>550000</v>
      </c>
      <c r="I2817">
        <v>0</v>
      </c>
      <c r="J2817">
        <v>120000</v>
      </c>
      <c r="K2817">
        <v>85000</v>
      </c>
      <c r="L2817">
        <v>200000</v>
      </c>
      <c r="M2817">
        <v>56200</v>
      </c>
      <c r="N2817">
        <v>11500</v>
      </c>
      <c r="O2817">
        <v>25500</v>
      </c>
      <c r="P2817">
        <v>4500</v>
      </c>
      <c r="Q2817">
        <v>2000</v>
      </c>
      <c r="R2817">
        <v>0</v>
      </c>
      <c r="S2817">
        <v>6059</v>
      </c>
      <c r="T2817">
        <v>35000</v>
      </c>
      <c r="U2817">
        <v>36000</v>
      </c>
      <c r="V2817">
        <v>0</v>
      </c>
      <c r="W2817">
        <v>0</v>
      </c>
      <c r="X2817">
        <v>25000</v>
      </c>
      <c r="Y2817">
        <v>0</v>
      </c>
      <c r="Z2817">
        <v>0</v>
      </c>
      <c r="AA2817">
        <v>0</v>
      </c>
      <c r="AB2817">
        <v>0</v>
      </c>
      <c r="AC2817">
        <v>73028</v>
      </c>
      <c r="AD2817">
        <v>0</v>
      </c>
      <c r="AE2817">
        <v>0</v>
      </c>
      <c r="AF2817">
        <v>110652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936107</v>
      </c>
      <c r="AO2817">
        <v>719183</v>
      </c>
      <c r="AP2817">
        <v>110652</v>
      </c>
      <c r="AQ2817">
        <v>0</v>
      </c>
      <c r="AR2817">
        <v>13602</v>
      </c>
      <c r="AS2817">
        <v>0</v>
      </c>
      <c r="AT2817">
        <v>0</v>
      </c>
      <c r="AU2817">
        <v>0</v>
      </c>
      <c r="AV2817">
        <v>0</v>
      </c>
      <c r="AW2817">
        <v>8719</v>
      </c>
      <c r="AX2817">
        <v>3464</v>
      </c>
      <c r="AY2817">
        <v>0</v>
      </c>
      <c r="AZ2817">
        <v>0</v>
      </c>
      <c r="BA2817">
        <v>25000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0</v>
      </c>
      <c r="BI2817">
        <v>0</v>
      </c>
      <c r="BJ2817">
        <v>0</v>
      </c>
      <c r="BK2817">
        <v>880620</v>
      </c>
      <c r="BL2817">
        <v>0</v>
      </c>
      <c r="BM2817">
        <v>124240</v>
      </c>
      <c r="BN2817">
        <v>0</v>
      </c>
      <c r="BO2817">
        <v>0</v>
      </c>
      <c r="BP2817">
        <v>0</v>
      </c>
      <c r="BQ2817">
        <v>0</v>
      </c>
      <c r="BR2817">
        <v>0</v>
      </c>
      <c r="BS2817">
        <v>0</v>
      </c>
      <c r="BT2817">
        <v>0</v>
      </c>
      <c r="BU2817">
        <v>0</v>
      </c>
      <c r="BV2817">
        <v>0</v>
      </c>
      <c r="BW2817">
        <v>2612</v>
      </c>
      <c r="BX2817">
        <v>43</v>
      </c>
      <c r="BY2817">
        <v>226</v>
      </c>
      <c r="BZ2817">
        <v>170</v>
      </c>
      <c r="CA2817">
        <v>68</v>
      </c>
      <c r="CB2817">
        <v>57</v>
      </c>
      <c r="CC2817">
        <v>246</v>
      </c>
      <c r="CD2817">
        <v>7131</v>
      </c>
      <c r="CE2817">
        <v>57</v>
      </c>
      <c r="CF2817">
        <v>0</v>
      </c>
      <c r="CG2817">
        <v>0</v>
      </c>
      <c r="CH2817">
        <v>0</v>
      </c>
      <c r="CI2817">
        <v>0</v>
      </c>
      <c r="CJ2817">
        <v>0</v>
      </c>
      <c r="CK2817">
        <v>0</v>
      </c>
      <c r="CL2817">
        <v>0</v>
      </c>
      <c r="CM2817">
        <v>0</v>
      </c>
      <c r="CN2817">
        <v>0</v>
      </c>
      <c r="CO2817">
        <v>0</v>
      </c>
      <c r="CP2817">
        <v>0</v>
      </c>
      <c r="CQ2817">
        <v>20000</v>
      </c>
      <c r="CR2817">
        <v>0</v>
      </c>
      <c r="CS2817">
        <v>0</v>
      </c>
      <c r="CT2817">
        <v>0</v>
      </c>
      <c r="CU2817">
        <v>0</v>
      </c>
      <c r="CV2817">
        <v>5964</v>
      </c>
      <c r="CW2817">
        <v>138</v>
      </c>
      <c r="CX2817">
        <v>723</v>
      </c>
      <c r="CY2817">
        <v>542</v>
      </c>
      <c r="CZ2817">
        <v>217</v>
      </c>
      <c r="DA2817">
        <v>181</v>
      </c>
      <c r="DB2817">
        <v>783</v>
      </c>
      <c r="DC2817">
        <v>3615</v>
      </c>
      <c r="DD2817">
        <v>181</v>
      </c>
      <c r="DE2817">
        <v>10000</v>
      </c>
      <c r="DF2817">
        <v>0</v>
      </c>
      <c r="DG2817">
        <v>25000</v>
      </c>
      <c r="DH2817">
        <v>0</v>
      </c>
      <c r="DI2817">
        <v>0</v>
      </c>
      <c r="DJ2817">
        <v>0</v>
      </c>
      <c r="DK2817">
        <v>49000</v>
      </c>
      <c r="DL2817">
        <v>11645</v>
      </c>
      <c r="DM2817">
        <v>0</v>
      </c>
      <c r="DN2817">
        <v>0</v>
      </c>
      <c r="DO2817">
        <v>127989</v>
      </c>
      <c r="DP2817">
        <v>317700</v>
      </c>
      <c r="DQ2817">
        <v>-197032</v>
      </c>
      <c r="DR2817">
        <v>0</v>
      </c>
      <c r="DS2817">
        <v>0</v>
      </c>
    </row>
    <row r="2818" spans="1:123" x14ac:dyDescent="0.3">
      <c r="A2818" t="str">
        <f t="shared" si="43"/>
        <v>20321927</v>
      </c>
      <c r="B2818">
        <v>81</v>
      </c>
      <c r="C2818">
        <v>2032</v>
      </c>
      <c r="D2818">
        <v>192712</v>
      </c>
      <c r="E2818">
        <v>44</v>
      </c>
      <c r="F2818">
        <v>1582341</v>
      </c>
      <c r="G2818">
        <v>163099</v>
      </c>
      <c r="H2818">
        <v>550000</v>
      </c>
      <c r="I2818">
        <v>0</v>
      </c>
      <c r="J2818">
        <v>120000</v>
      </c>
      <c r="K2818">
        <v>85000</v>
      </c>
      <c r="L2818">
        <v>200000</v>
      </c>
      <c r="M2818">
        <v>56200</v>
      </c>
      <c r="N2818">
        <v>11500</v>
      </c>
      <c r="O2818">
        <v>25500</v>
      </c>
      <c r="P2818">
        <v>4500</v>
      </c>
      <c r="Q2818">
        <v>2000</v>
      </c>
      <c r="R2818">
        <v>0</v>
      </c>
      <c r="S2818">
        <v>5871</v>
      </c>
      <c r="T2818">
        <v>35000</v>
      </c>
      <c r="U2818">
        <v>36000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85239</v>
      </c>
      <c r="AD2818">
        <v>43915</v>
      </c>
      <c r="AE2818">
        <v>0</v>
      </c>
      <c r="AF2818">
        <v>129154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892418</v>
      </c>
      <c r="AO2818">
        <v>839432</v>
      </c>
      <c r="AP2818">
        <v>129154</v>
      </c>
      <c r="AQ2818">
        <v>0</v>
      </c>
      <c r="AR2818">
        <v>20000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0</v>
      </c>
      <c r="BI2818">
        <v>0</v>
      </c>
      <c r="BJ2818">
        <v>0</v>
      </c>
      <c r="BK2818">
        <v>988586</v>
      </c>
      <c r="BL2818">
        <v>0</v>
      </c>
      <c r="BM2818">
        <v>0</v>
      </c>
      <c r="BN2818">
        <v>0</v>
      </c>
      <c r="BO2818">
        <v>0</v>
      </c>
      <c r="BP2818">
        <v>0</v>
      </c>
      <c r="BQ2818">
        <v>0</v>
      </c>
      <c r="BR2818">
        <v>99563</v>
      </c>
      <c r="BS2818">
        <v>0</v>
      </c>
      <c r="BT2818">
        <v>0</v>
      </c>
      <c r="BU2818">
        <v>0</v>
      </c>
      <c r="BV2818">
        <v>0</v>
      </c>
      <c r="BW2818">
        <v>0</v>
      </c>
      <c r="BX2818">
        <v>0</v>
      </c>
      <c r="BY2818">
        <v>0</v>
      </c>
      <c r="BZ2818">
        <v>0</v>
      </c>
      <c r="CA2818">
        <v>0</v>
      </c>
      <c r="CB2818">
        <v>0</v>
      </c>
      <c r="CC2818">
        <v>0</v>
      </c>
      <c r="CD2818">
        <v>0</v>
      </c>
      <c r="CE2818">
        <v>0</v>
      </c>
      <c r="CF2818">
        <v>0</v>
      </c>
      <c r="CG2818">
        <v>0</v>
      </c>
      <c r="CH2818">
        <v>0</v>
      </c>
      <c r="CI2818">
        <v>0</v>
      </c>
      <c r="CJ2818">
        <v>0</v>
      </c>
      <c r="CK2818">
        <v>0</v>
      </c>
      <c r="CL2818">
        <v>0</v>
      </c>
      <c r="CM2818">
        <v>0</v>
      </c>
      <c r="CN2818">
        <v>0</v>
      </c>
      <c r="CO2818">
        <v>0</v>
      </c>
      <c r="CP2818">
        <v>0</v>
      </c>
      <c r="CQ2818">
        <v>99563</v>
      </c>
      <c r="CR2818">
        <v>0</v>
      </c>
      <c r="CS2818">
        <v>0</v>
      </c>
      <c r="CT2818">
        <v>0</v>
      </c>
      <c r="CU2818">
        <v>0</v>
      </c>
      <c r="CV2818">
        <v>5964</v>
      </c>
      <c r="CW2818">
        <v>138</v>
      </c>
      <c r="CX2818">
        <v>723</v>
      </c>
      <c r="CY2818">
        <v>542</v>
      </c>
      <c r="CZ2818">
        <v>217</v>
      </c>
      <c r="DA2818">
        <v>181</v>
      </c>
      <c r="DB2818">
        <v>783</v>
      </c>
      <c r="DC2818">
        <v>3615</v>
      </c>
      <c r="DD2818">
        <v>181</v>
      </c>
      <c r="DE2818">
        <v>15000</v>
      </c>
      <c r="DF2818">
        <v>0</v>
      </c>
      <c r="DG2818">
        <v>25000</v>
      </c>
      <c r="DH2818">
        <v>0</v>
      </c>
      <c r="DI2818">
        <v>0</v>
      </c>
      <c r="DJ2818">
        <v>0</v>
      </c>
      <c r="DK2818">
        <v>49000</v>
      </c>
      <c r="DL2818">
        <v>11645</v>
      </c>
      <c r="DM2818">
        <v>0</v>
      </c>
      <c r="DN2818">
        <v>0</v>
      </c>
      <c r="DO2818">
        <v>212552</v>
      </c>
      <c r="DP2818">
        <v>317700</v>
      </c>
      <c r="DQ2818">
        <v>99563</v>
      </c>
      <c r="DR2818">
        <v>0</v>
      </c>
      <c r="DS2818">
        <v>0</v>
      </c>
    </row>
    <row r="2819" spans="1:123" x14ac:dyDescent="0.3">
      <c r="A2819" t="str">
        <f t="shared" ref="A2819:A2882" si="44">CONCATENATE(C2819,LEFT(D2819,4))</f>
        <v>20331928</v>
      </c>
      <c r="B2819">
        <v>81</v>
      </c>
      <c r="C2819">
        <v>2033</v>
      </c>
      <c r="D2819">
        <v>192812</v>
      </c>
      <c r="E2819">
        <v>52</v>
      </c>
      <c r="F2819">
        <v>1792810</v>
      </c>
      <c r="G2819">
        <v>163102</v>
      </c>
      <c r="H2819">
        <v>550000</v>
      </c>
      <c r="I2819">
        <v>0</v>
      </c>
      <c r="J2819">
        <v>120000</v>
      </c>
      <c r="K2819">
        <v>85000</v>
      </c>
      <c r="L2819">
        <v>200000</v>
      </c>
      <c r="M2819">
        <v>56200</v>
      </c>
      <c r="N2819">
        <v>11500</v>
      </c>
      <c r="O2819">
        <v>25500</v>
      </c>
      <c r="P2819">
        <v>4500</v>
      </c>
      <c r="Q2819">
        <v>2000</v>
      </c>
      <c r="R2819">
        <v>0</v>
      </c>
      <c r="S2819">
        <v>5682</v>
      </c>
      <c r="T2819">
        <v>35000</v>
      </c>
      <c r="U2819">
        <v>36000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100126</v>
      </c>
      <c r="AD2819">
        <v>51585</v>
      </c>
      <c r="AE2819">
        <v>0</v>
      </c>
      <c r="AF2819">
        <v>151711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869671</v>
      </c>
      <c r="AO2819">
        <v>986044</v>
      </c>
      <c r="AP2819">
        <v>151711</v>
      </c>
      <c r="AQ2819">
        <v>0</v>
      </c>
      <c r="AR2819">
        <v>20000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0</v>
      </c>
      <c r="BI2819">
        <v>0</v>
      </c>
      <c r="BJ2819">
        <v>0</v>
      </c>
      <c r="BK2819">
        <v>1157755</v>
      </c>
      <c r="BL2819">
        <v>0</v>
      </c>
      <c r="BM2819">
        <v>0</v>
      </c>
      <c r="BN2819">
        <v>0</v>
      </c>
      <c r="BO2819">
        <v>0</v>
      </c>
      <c r="BP2819">
        <v>0</v>
      </c>
      <c r="BQ2819">
        <v>0</v>
      </c>
      <c r="BR2819">
        <v>35514</v>
      </c>
      <c r="BS2819">
        <v>0</v>
      </c>
      <c r="BT2819">
        <v>0</v>
      </c>
      <c r="BU2819">
        <v>0</v>
      </c>
      <c r="BV2819">
        <v>0</v>
      </c>
      <c r="BW2819">
        <v>0</v>
      </c>
      <c r="BX2819">
        <v>0</v>
      </c>
      <c r="BY2819">
        <v>0</v>
      </c>
      <c r="BZ2819">
        <v>0</v>
      </c>
      <c r="CA2819">
        <v>0</v>
      </c>
      <c r="CB2819">
        <v>0</v>
      </c>
      <c r="CC2819">
        <v>0</v>
      </c>
      <c r="CD2819">
        <v>0</v>
      </c>
      <c r="CE2819">
        <v>0</v>
      </c>
      <c r="CF2819">
        <v>0</v>
      </c>
      <c r="CG2819">
        <v>0</v>
      </c>
      <c r="CH2819">
        <v>0</v>
      </c>
      <c r="CI2819">
        <v>0</v>
      </c>
      <c r="CJ2819">
        <v>0</v>
      </c>
      <c r="CK2819">
        <v>0</v>
      </c>
      <c r="CL2819">
        <v>0</v>
      </c>
      <c r="CM2819">
        <v>0</v>
      </c>
      <c r="CN2819">
        <v>0</v>
      </c>
      <c r="CO2819">
        <v>0</v>
      </c>
      <c r="CP2819">
        <v>0</v>
      </c>
      <c r="CQ2819">
        <v>115077</v>
      </c>
      <c r="CR2819">
        <v>0</v>
      </c>
      <c r="CS2819">
        <v>0</v>
      </c>
      <c r="CT2819">
        <v>0</v>
      </c>
      <c r="CU2819">
        <v>0</v>
      </c>
      <c r="CV2819">
        <v>5964</v>
      </c>
      <c r="CW2819">
        <v>138</v>
      </c>
      <c r="CX2819">
        <v>723</v>
      </c>
      <c r="CY2819">
        <v>542</v>
      </c>
      <c r="CZ2819">
        <v>217</v>
      </c>
      <c r="DA2819">
        <v>181</v>
      </c>
      <c r="DB2819">
        <v>783</v>
      </c>
      <c r="DC2819">
        <v>3615</v>
      </c>
      <c r="DD2819">
        <v>181</v>
      </c>
      <c r="DE2819">
        <v>20000</v>
      </c>
      <c r="DF2819">
        <v>0</v>
      </c>
      <c r="DG2819">
        <v>25000</v>
      </c>
      <c r="DH2819">
        <v>0</v>
      </c>
      <c r="DI2819">
        <v>0</v>
      </c>
      <c r="DJ2819">
        <v>0</v>
      </c>
      <c r="DK2819">
        <v>49000</v>
      </c>
      <c r="DL2819">
        <v>11645</v>
      </c>
      <c r="DM2819">
        <v>0</v>
      </c>
      <c r="DN2819">
        <v>0</v>
      </c>
      <c r="DO2819">
        <v>233066</v>
      </c>
      <c r="DP2819">
        <v>317700</v>
      </c>
      <c r="DQ2819">
        <v>35514</v>
      </c>
      <c r="DR2819">
        <v>0</v>
      </c>
      <c r="DS2819">
        <v>0</v>
      </c>
    </row>
    <row r="2820" spans="1:123" x14ac:dyDescent="0.3">
      <c r="A2820" t="str">
        <f t="shared" si="44"/>
        <v>20341929</v>
      </c>
      <c r="B2820">
        <v>81</v>
      </c>
      <c r="C2820">
        <v>2034</v>
      </c>
      <c r="D2820">
        <v>192912</v>
      </c>
      <c r="E2820">
        <v>17</v>
      </c>
      <c r="F2820">
        <v>2012965</v>
      </c>
      <c r="G2820">
        <v>163105</v>
      </c>
      <c r="H2820">
        <v>550000</v>
      </c>
      <c r="I2820">
        <v>0</v>
      </c>
      <c r="J2820">
        <v>120000</v>
      </c>
      <c r="K2820">
        <v>85000</v>
      </c>
      <c r="L2820">
        <v>200000</v>
      </c>
      <c r="M2820">
        <v>56200</v>
      </c>
      <c r="N2820">
        <v>11500</v>
      </c>
      <c r="O2820">
        <v>25500</v>
      </c>
      <c r="P2820">
        <v>4500</v>
      </c>
      <c r="Q2820">
        <v>2000</v>
      </c>
      <c r="R2820">
        <v>0</v>
      </c>
      <c r="S2820">
        <v>5494</v>
      </c>
      <c r="T2820">
        <v>35000</v>
      </c>
      <c r="U2820">
        <v>36000</v>
      </c>
      <c r="V2820">
        <v>0</v>
      </c>
      <c r="W2820">
        <v>0</v>
      </c>
      <c r="X2820">
        <v>25000</v>
      </c>
      <c r="Y2820">
        <v>0</v>
      </c>
      <c r="Z2820">
        <v>0</v>
      </c>
      <c r="AA2820">
        <v>0</v>
      </c>
      <c r="AB2820">
        <v>0</v>
      </c>
      <c r="AC2820">
        <v>32733</v>
      </c>
      <c r="AD2820">
        <v>0</v>
      </c>
      <c r="AE2820">
        <v>0</v>
      </c>
      <c r="AF2820">
        <v>49598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996596</v>
      </c>
      <c r="AO2820">
        <v>322360</v>
      </c>
      <c r="AP2820">
        <v>49598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25000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0</v>
      </c>
      <c r="BI2820">
        <v>0</v>
      </c>
      <c r="BJ2820">
        <v>0</v>
      </c>
      <c r="BK2820">
        <v>396958</v>
      </c>
      <c r="BL2820">
        <v>0</v>
      </c>
      <c r="BM2820">
        <v>31692</v>
      </c>
      <c r="BN2820">
        <v>0</v>
      </c>
      <c r="BO2820">
        <v>0</v>
      </c>
      <c r="BP2820">
        <v>0</v>
      </c>
      <c r="BQ2820">
        <v>0</v>
      </c>
      <c r="BR2820">
        <v>0</v>
      </c>
      <c r="BS2820">
        <v>0</v>
      </c>
      <c r="BT2820">
        <v>0</v>
      </c>
      <c r="BU2820">
        <v>0</v>
      </c>
      <c r="BV2820">
        <v>0</v>
      </c>
      <c r="BW2820">
        <v>5964</v>
      </c>
      <c r="BX2820">
        <v>138</v>
      </c>
      <c r="BY2820">
        <v>723</v>
      </c>
      <c r="BZ2820">
        <v>542</v>
      </c>
      <c r="CA2820">
        <v>217</v>
      </c>
      <c r="CB2820">
        <v>181</v>
      </c>
      <c r="CC2820">
        <v>783</v>
      </c>
      <c r="CD2820">
        <v>3615</v>
      </c>
      <c r="CE2820">
        <v>181</v>
      </c>
      <c r="CF2820">
        <v>25000</v>
      </c>
      <c r="CG2820">
        <v>0</v>
      </c>
      <c r="CH2820">
        <v>0</v>
      </c>
      <c r="CI2820">
        <v>0</v>
      </c>
      <c r="CJ2820">
        <v>0</v>
      </c>
      <c r="CK2820">
        <v>0</v>
      </c>
      <c r="CL2820">
        <v>0</v>
      </c>
      <c r="CM2820">
        <v>0</v>
      </c>
      <c r="CN2820">
        <v>0</v>
      </c>
      <c r="CO2820">
        <v>0</v>
      </c>
      <c r="CP2820">
        <v>0</v>
      </c>
      <c r="CQ2820">
        <v>63385</v>
      </c>
      <c r="CR2820">
        <v>0</v>
      </c>
      <c r="CS2820">
        <v>0</v>
      </c>
      <c r="CT2820">
        <v>0</v>
      </c>
      <c r="CU2820">
        <v>0</v>
      </c>
      <c r="CV2820">
        <v>0</v>
      </c>
      <c r="CW2820">
        <v>0</v>
      </c>
      <c r="CX2820">
        <v>0</v>
      </c>
      <c r="CY2820">
        <v>0</v>
      </c>
      <c r="CZ2820">
        <v>0</v>
      </c>
      <c r="DA2820">
        <v>0</v>
      </c>
      <c r="DB2820">
        <v>0</v>
      </c>
      <c r="DC2820">
        <v>0</v>
      </c>
      <c r="DD2820">
        <v>0</v>
      </c>
      <c r="DE2820">
        <v>0</v>
      </c>
      <c r="DF2820">
        <v>0</v>
      </c>
      <c r="DG2820">
        <v>0</v>
      </c>
      <c r="DH2820">
        <v>0</v>
      </c>
      <c r="DI2820">
        <v>0</v>
      </c>
      <c r="DJ2820">
        <v>0</v>
      </c>
      <c r="DK2820">
        <v>24000</v>
      </c>
      <c r="DL2820">
        <v>11645</v>
      </c>
      <c r="DM2820">
        <v>0</v>
      </c>
      <c r="DN2820">
        <v>0</v>
      </c>
      <c r="DO2820">
        <v>99030</v>
      </c>
      <c r="DP2820">
        <v>317700</v>
      </c>
      <c r="DQ2820">
        <v>-868516</v>
      </c>
      <c r="DR2820">
        <v>749480</v>
      </c>
      <c r="DS2820">
        <v>0</v>
      </c>
    </row>
    <row r="2821" spans="1:123" x14ac:dyDescent="0.3">
      <c r="A2821" t="str">
        <f t="shared" si="44"/>
        <v>20351930</v>
      </c>
      <c r="B2821">
        <v>81</v>
      </c>
      <c r="C2821">
        <v>2035</v>
      </c>
      <c r="D2821">
        <v>193012</v>
      </c>
      <c r="E2821">
        <v>50</v>
      </c>
      <c r="F2821">
        <v>1988203</v>
      </c>
      <c r="G2821">
        <v>163108</v>
      </c>
      <c r="H2821">
        <v>550000</v>
      </c>
      <c r="I2821">
        <v>0</v>
      </c>
      <c r="J2821">
        <v>120000</v>
      </c>
      <c r="K2821">
        <v>85000</v>
      </c>
      <c r="L2821">
        <v>200000</v>
      </c>
      <c r="M2821">
        <v>56200</v>
      </c>
      <c r="N2821">
        <v>11500</v>
      </c>
      <c r="O2821">
        <v>25500</v>
      </c>
      <c r="P2821">
        <v>4500</v>
      </c>
      <c r="Q2821">
        <v>2000</v>
      </c>
      <c r="R2821">
        <v>0</v>
      </c>
      <c r="S2821">
        <v>5305</v>
      </c>
      <c r="T2821">
        <v>35000</v>
      </c>
      <c r="U2821">
        <v>36000</v>
      </c>
      <c r="V2821">
        <v>0</v>
      </c>
      <c r="W2821">
        <v>5000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96651</v>
      </c>
      <c r="AD2821">
        <v>49794</v>
      </c>
      <c r="AE2821">
        <v>0</v>
      </c>
      <c r="AF2821">
        <v>146445</v>
      </c>
      <c r="AG2821">
        <v>49794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869560</v>
      </c>
      <c r="AO2821">
        <v>951819</v>
      </c>
      <c r="AP2821">
        <v>146445</v>
      </c>
      <c r="AQ2821">
        <v>0</v>
      </c>
      <c r="AR2821">
        <v>20000</v>
      </c>
      <c r="AS2821">
        <v>0</v>
      </c>
      <c r="AT2821">
        <v>0</v>
      </c>
      <c r="AU2821">
        <v>0</v>
      </c>
      <c r="AV2821">
        <v>0</v>
      </c>
      <c r="AW2821">
        <v>11645</v>
      </c>
      <c r="AX2821">
        <v>0</v>
      </c>
      <c r="AY2821">
        <v>6089</v>
      </c>
      <c r="AZ2821">
        <v>0</v>
      </c>
      <c r="BA2821">
        <v>24000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0</v>
      </c>
      <c r="BI2821">
        <v>0</v>
      </c>
      <c r="BJ2821">
        <v>0</v>
      </c>
      <c r="BK2821">
        <v>1159998</v>
      </c>
      <c r="BL2821">
        <v>0</v>
      </c>
      <c r="BM2821">
        <v>11692</v>
      </c>
      <c r="BN2821">
        <v>0</v>
      </c>
      <c r="BO2821">
        <v>0</v>
      </c>
      <c r="BP2821">
        <v>0</v>
      </c>
      <c r="BQ2821">
        <v>0</v>
      </c>
      <c r="BR2821">
        <v>0</v>
      </c>
      <c r="BS2821">
        <v>0</v>
      </c>
      <c r="BT2821">
        <v>0</v>
      </c>
      <c r="BU2821">
        <v>0</v>
      </c>
      <c r="BV2821">
        <v>0</v>
      </c>
      <c r="BW2821">
        <v>0</v>
      </c>
      <c r="BX2821">
        <v>0</v>
      </c>
      <c r="BY2821">
        <v>0</v>
      </c>
      <c r="BZ2821">
        <v>0</v>
      </c>
      <c r="CA2821">
        <v>0</v>
      </c>
      <c r="CB2821">
        <v>0</v>
      </c>
      <c r="CC2821">
        <v>0</v>
      </c>
      <c r="CD2821">
        <v>0</v>
      </c>
      <c r="CE2821">
        <v>0</v>
      </c>
      <c r="CF2821">
        <v>0</v>
      </c>
      <c r="CG2821">
        <v>0</v>
      </c>
      <c r="CH2821">
        <v>0</v>
      </c>
      <c r="CI2821">
        <v>0</v>
      </c>
      <c r="CJ2821">
        <v>0</v>
      </c>
      <c r="CK2821">
        <v>0</v>
      </c>
      <c r="CL2821">
        <v>0</v>
      </c>
      <c r="CM2821">
        <v>0</v>
      </c>
      <c r="CN2821">
        <v>0</v>
      </c>
      <c r="CO2821">
        <v>0</v>
      </c>
      <c r="CP2821">
        <v>0</v>
      </c>
      <c r="CQ2821">
        <v>31692</v>
      </c>
      <c r="CR2821">
        <v>0</v>
      </c>
      <c r="CS2821">
        <v>0</v>
      </c>
      <c r="CT2821">
        <v>0</v>
      </c>
      <c r="CU2821">
        <v>0</v>
      </c>
      <c r="CV2821">
        <v>0</v>
      </c>
      <c r="CW2821">
        <v>0</v>
      </c>
      <c r="CX2821">
        <v>0</v>
      </c>
      <c r="CY2821">
        <v>0</v>
      </c>
      <c r="CZ2821">
        <v>0</v>
      </c>
      <c r="DA2821">
        <v>0</v>
      </c>
      <c r="DB2821">
        <v>0</v>
      </c>
      <c r="DC2821">
        <v>0</v>
      </c>
      <c r="DD2821">
        <v>0</v>
      </c>
      <c r="DE2821">
        <v>5000</v>
      </c>
      <c r="DF2821">
        <v>0</v>
      </c>
      <c r="DG2821">
        <v>0</v>
      </c>
      <c r="DH2821">
        <v>0</v>
      </c>
      <c r="DI2821">
        <v>0</v>
      </c>
      <c r="DJ2821">
        <v>0</v>
      </c>
      <c r="DK2821">
        <v>0</v>
      </c>
      <c r="DL2821">
        <v>0</v>
      </c>
      <c r="DM2821">
        <v>0</v>
      </c>
      <c r="DN2821">
        <v>0</v>
      </c>
      <c r="DO2821">
        <v>36692</v>
      </c>
      <c r="DP2821">
        <v>317700</v>
      </c>
      <c r="DQ2821">
        <v>-193398</v>
      </c>
      <c r="DR2821">
        <v>146061</v>
      </c>
      <c r="DS2821">
        <v>0</v>
      </c>
    </row>
    <row r="2822" spans="1:123" x14ac:dyDescent="0.3">
      <c r="A2822" t="str">
        <f t="shared" si="44"/>
        <v>20361931</v>
      </c>
      <c r="B2822">
        <v>81</v>
      </c>
      <c r="C2822">
        <v>2036</v>
      </c>
      <c r="D2822">
        <v>193112</v>
      </c>
      <c r="E2822">
        <v>17</v>
      </c>
      <c r="F2822">
        <v>1990578</v>
      </c>
      <c r="G2822">
        <v>163099</v>
      </c>
      <c r="H2822">
        <v>550000</v>
      </c>
      <c r="I2822">
        <v>0</v>
      </c>
      <c r="J2822">
        <v>120000</v>
      </c>
      <c r="K2822">
        <v>85000</v>
      </c>
      <c r="L2822">
        <v>200000</v>
      </c>
      <c r="M2822">
        <v>56200</v>
      </c>
      <c r="N2822">
        <v>11500</v>
      </c>
      <c r="O2822">
        <v>25500</v>
      </c>
      <c r="P2822">
        <v>4500</v>
      </c>
      <c r="Q2822">
        <v>2000</v>
      </c>
      <c r="R2822">
        <v>0</v>
      </c>
      <c r="S2822">
        <v>5091</v>
      </c>
      <c r="T2822">
        <v>35000</v>
      </c>
      <c r="U2822">
        <v>36000</v>
      </c>
      <c r="V2822">
        <v>0</v>
      </c>
      <c r="W2822">
        <v>5000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32264</v>
      </c>
      <c r="AD2822">
        <v>0</v>
      </c>
      <c r="AE2822">
        <v>0</v>
      </c>
      <c r="AF2822">
        <v>48886</v>
      </c>
      <c r="AG2822">
        <v>0</v>
      </c>
      <c r="AH2822">
        <v>0</v>
      </c>
      <c r="AI2822">
        <v>49794</v>
      </c>
      <c r="AJ2822">
        <v>0</v>
      </c>
      <c r="AK2822">
        <v>49794</v>
      </c>
      <c r="AL2822">
        <v>49794</v>
      </c>
      <c r="AM2822">
        <v>0</v>
      </c>
      <c r="AN2822">
        <v>966905</v>
      </c>
      <c r="AO2822">
        <v>317735</v>
      </c>
      <c r="AP2822">
        <v>48886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0</v>
      </c>
      <c r="BI2822">
        <v>0</v>
      </c>
      <c r="BJ2822">
        <v>0</v>
      </c>
      <c r="BK2822">
        <v>366621</v>
      </c>
      <c r="BL2822">
        <v>0</v>
      </c>
      <c r="BM2822">
        <v>0</v>
      </c>
      <c r="BN2822">
        <v>0</v>
      </c>
      <c r="BO2822">
        <v>0</v>
      </c>
      <c r="BP2822">
        <v>0</v>
      </c>
      <c r="BQ2822">
        <v>0</v>
      </c>
      <c r="BR2822">
        <v>0</v>
      </c>
      <c r="BS2822">
        <v>0</v>
      </c>
      <c r="BT2822">
        <v>0</v>
      </c>
      <c r="BU2822">
        <v>0</v>
      </c>
      <c r="BV2822">
        <v>0</v>
      </c>
      <c r="BW2822">
        <v>0</v>
      </c>
      <c r="BX2822">
        <v>0</v>
      </c>
      <c r="BY2822">
        <v>0</v>
      </c>
      <c r="BZ2822">
        <v>0</v>
      </c>
      <c r="CA2822">
        <v>0</v>
      </c>
      <c r="CB2822">
        <v>0</v>
      </c>
      <c r="CC2822">
        <v>0</v>
      </c>
      <c r="CD2822">
        <v>0</v>
      </c>
      <c r="CE2822">
        <v>0</v>
      </c>
      <c r="CF2822">
        <v>5000</v>
      </c>
      <c r="CG2822">
        <v>0</v>
      </c>
      <c r="CH2822">
        <v>0</v>
      </c>
      <c r="CI2822">
        <v>0</v>
      </c>
      <c r="CJ2822">
        <v>0</v>
      </c>
      <c r="CK2822">
        <v>0</v>
      </c>
      <c r="CL2822">
        <v>0</v>
      </c>
      <c r="CM2822">
        <v>0</v>
      </c>
      <c r="CN2822">
        <v>0</v>
      </c>
      <c r="CO2822">
        <v>0</v>
      </c>
      <c r="CP2822">
        <v>0</v>
      </c>
      <c r="CQ2822">
        <v>11692</v>
      </c>
      <c r="CR2822">
        <v>0</v>
      </c>
      <c r="CS2822">
        <v>0</v>
      </c>
      <c r="CT2822">
        <v>0</v>
      </c>
      <c r="CU2822">
        <v>0</v>
      </c>
      <c r="CV2822">
        <v>0</v>
      </c>
      <c r="CW2822">
        <v>0</v>
      </c>
      <c r="CX2822">
        <v>0</v>
      </c>
      <c r="CY2822">
        <v>0</v>
      </c>
      <c r="CZ2822">
        <v>0</v>
      </c>
      <c r="DA2822">
        <v>0</v>
      </c>
      <c r="DB2822">
        <v>0</v>
      </c>
      <c r="DC2822">
        <v>0</v>
      </c>
      <c r="DD2822">
        <v>0</v>
      </c>
      <c r="DE2822">
        <v>0</v>
      </c>
      <c r="DF2822">
        <v>0</v>
      </c>
      <c r="DG2822">
        <v>0</v>
      </c>
      <c r="DH2822">
        <v>0</v>
      </c>
      <c r="DI2822">
        <v>0</v>
      </c>
      <c r="DJ2822">
        <v>0</v>
      </c>
      <c r="DK2822">
        <v>0</v>
      </c>
      <c r="DL2822">
        <v>0</v>
      </c>
      <c r="DM2822">
        <v>0</v>
      </c>
      <c r="DN2822">
        <v>0</v>
      </c>
      <c r="DO2822">
        <v>61487</v>
      </c>
      <c r="DP2822">
        <v>317700</v>
      </c>
      <c r="DQ2822">
        <v>-856151</v>
      </c>
      <c r="DR2822">
        <v>851151</v>
      </c>
      <c r="DS2822">
        <v>0</v>
      </c>
    </row>
    <row r="2823" spans="1:123" x14ac:dyDescent="0.3">
      <c r="A2823" t="str">
        <f t="shared" si="44"/>
        <v>20371932</v>
      </c>
      <c r="B2823">
        <v>81</v>
      </c>
      <c r="C2823">
        <v>2037</v>
      </c>
      <c r="D2823">
        <v>193212</v>
      </c>
      <c r="E2823">
        <v>32</v>
      </c>
      <c r="F2823">
        <v>1913452</v>
      </c>
      <c r="G2823">
        <v>163089</v>
      </c>
      <c r="H2823">
        <v>550000</v>
      </c>
      <c r="I2823">
        <v>0</v>
      </c>
      <c r="J2823">
        <v>120000</v>
      </c>
      <c r="K2823">
        <v>85000</v>
      </c>
      <c r="L2823">
        <v>200000</v>
      </c>
      <c r="M2823">
        <v>56200</v>
      </c>
      <c r="N2823">
        <v>11500</v>
      </c>
      <c r="O2823">
        <v>25500</v>
      </c>
      <c r="P2823">
        <v>4500</v>
      </c>
      <c r="Q2823">
        <v>2000</v>
      </c>
      <c r="R2823">
        <v>0</v>
      </c>
      <c r="S2823">
        <v>4878</v>
      </c>
      <c r="T2823">
        <v>35000</v>
      </c>
      <c r="U2823">
        <v>36000</v>
      </c>
      <c r="V2823">
        <v>0</v>
      </c>
      <c r="W2823">
        <v>5000</v>
      </c>
      <c r="X2823">
        <v>0</v>
      </c>
      <c r="Y2823">
        <v>0</v>
      </c>
      <c r="Z2823">
        <v>0</v>
      </c>
      <c r="AA2823">
        <v>0</v>
      </c>
      <c r="AB2823">
        <v>49794</v>
      </c>
      <c r="AC2823">
        <v>62602</v>
      </c>
      <c r="AD2823">
        <v>0</v>
      </c>
      <c r="AE2823">
        <v>49794</v>
      </c>
      <c r="AF2823">
        <v>45060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970518</v>
      </c>
      <c r="AO2823">
        <v>616508</v>
      </c>
      <c r="AP2823">
        <v>94855</v>
      </c>
      <c r="AQ2823">
        <v>0</v>
      </c>
      <c r="AR2823">
        <v>8091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0</v>
      </c>
      <c r="BI2823">
        <v>0</v>
      </c>
      <c r="BJ2823">
        <v>0</v>
      </c>
      <c r="BK2823">
        <v>719454</v>
      </c>
      <c r="BL2823">
        <v>0</v>
      </c>
      <c r="BM2823">
        <v>0</v>
      </c>
      <c r="BN2823">
        <v>0</v>
      </c>
      <c r="BO2823">
        <v>0</v>
      </c>
      <c r="BP2823">
        <v>0</v>
      </c>
      <c r="BQ2823">
        <v>0</v>
      </c>
      <c r="BR2823">
        <v>0</v>
      </c>
      <c r="BS2823">
        <v>0</v>
      </c>
      <c r="BT2823">
        <v>0</v>
      </c>
      <c r="BU2823">
        <v>0</v>
      </c>
      <c r="BV2823">
        <v>0</v>
      </c>
      <c r="BW2823">
        <v>0</v>
      </c>
      <c r="BX2823">
        <v>0</v>
      </c>
      <c r="BY2823">
        <v>0</v>
      </c>
      <c r="BZ2823">
        <v>0</v>
      </c>
      <c r="CA2823">
        <v>0</v>
      </c>
      <c r="CB2823">
        <v>0</v>
      </c>
      <c r="CC2823">
        <v>0</v>
      </c>
      <c r="CD2823">
        <v>0</v>
      </c>
      <c r="CE2823">
        <v>0</v>
      </c>
      <c r="CF2823">
        <v>0</v>
      </c>
      <c r="CG2823">
        <v>0</v>
      </c>
      <c r="CH2823">
        <v>0</v>
      </c>
      <c r="CI2823">
        <v>0</v>
      </c>
      <c r="CJ2823">
        <v>0</v>
      </c>
      <c r="CK2823">
        <v>0</v>
      </c>
      <c r="CL2823">
        <v>0</v>
      </c>
      <c r="CM2823">
        <v>0</v>
      </c>
      <c r="CN2823">
        <v>0</v>
      </c>
      <c r="CO2823">
        <v>0</v>
      </c>
      <c r="CP2823">
        <v>0</v>
      </c>
      <c r="CQ2823">
        <v>0</v>
      </c>
      <c r="CR2823">
        <v>0</v>
      </c>
      <c r="CS2823">
        <v>0</v>
      </c>
      <c r="CT2823">
        <v>0</v>
      </c>
      <c r="CU2823">
        <v>0</v>
      </c>
      <c r="CV2823">
        <v>0</v>
      </c>
      <c r="CW2823">
        <v>0</v>
      </c>
      <c r="CX2823">
        <v>0</v>
      </c>
      <c r="CY2823">
        <v>0</v>
      </c>
      <c r="CZ2823">
        <v>0</v>
      </c>
      <c r="DA2823">
        <v>0</v>
      </c>
      <c r="DB2823">
        <v>0</v>
      </c>
      <c r="DC2823">
        <v>0</v>
      </c>
      <c r="DD2823">
        <v>0</v>
      </c>
      <c r="DE2823">
        <v>0</v>
      </c>
      <c r="DF2823">
        <v>0</v>
      </c>
      <c r="DG2823">
        <v>0</v>
      </c>
      <c r="DH2823">
        <v>0</v>
      </c>
      <c r="DI2823">
        <v>0</v>
      </c>
      <c r="DJ2823">
        <v>0</v>
      </c>
      <c r="DK2823">
        <v>0</v>
      </c>
      <c r="DL2823">
        <v>0</v>
      </c>
      <c r="DM2823">
        <v>0</v>
      </c>
      <c r="DN2823">
        <v>0</v>
      </c>
      <c r="DO2823">
        <v>0</v>
      </c>
      <c r="DP2823">
        <v>309392</v>
      </c>
      <c r="DQ2823">
        <v>-422570</v>
      </c>
      <c r="DR2823">
        <v>422570</v>
      </c>
      <c r="DS2823">
        <v>0</v>
      </c>
    </row>
    <row r="2824" spans="1:123" x14ac:dyDescent="0.3">
      <c r="A2824" t="str">
        <f t="shared" si="44"/>
        <v>20381933</v>
      </c>
      <c r="B2824">
        <v>81</v>
      </c>
      <c r="C2824">
        <v>2038</v>
      </c>
      <c r="D2824">
        <v>193312</v>
      </c>
      <c r="E2824">
        <v>18</v>
      </c>
      <c r="F2824">
        <v>1720155</v>
      </c>
      <c r="G2824">
        <v>163079</v>
      </c>
      <c r="H2824">
        <v>550000</v>
      </c>
      <c r="I2824">
        <v>0</v>
      </c>
      <c r="J2824">
        <v>90000</v>
      </c>
      <c r="K2824">
        <v>85000</v>
      </c>
      <c r="L2824">
        <v>200000</v>
      </c>
      <c r="M2824">
        <v>56200</v>
      </c>
      <c r="N2824">
        <v>11500</v>
      </c>
      <c r="O2824">
        <v>25500</v>
      </c>
      <c r="P2824">
        <v>4500</v>
      </c>
      <c r="Q2824">
        <v>2000</v>
      </c>
      <c r="R2824">
        <v>0</v>
      </c>
      <c r="S2824">
        <v>4664</v>
      </c>
      <c r="T2824">
        <v>35000</v>
      </c>
      <c r="U2824">
        <v>36000</v>
      </c>
      <c r="V2824">
        <v>0</v>
      </c>
      <c r="W2824">
        <v>5000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35833</v>
      </c>
      <c r="AD2824">
        <v>0</v>
      </c>
      <c r="AE2824">
        <v>0</v>
      </c>
      <c r="AF2824">
        <v>54294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931070</v>
      </c>
      <c r="AO2824">
        <v>352885</v>
      </c>
      <c r="AP2824">
        <v>54294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0</v>
      </c>
      <c r="BI2824">
        <v>0</v>
      </c>
      <c r="BJ2824">
        <v>0</v>
      </c>
      <c r="BK2824">
        <v>407179</v>
      </c>
      <c r="BL2824">
        <v>0</v>
      </c>
      <c r="BM2824">
        <v>0</v>
      </c>
      <c r="BN2824">
        <v>0</v>
      </c>
      <c r="BO2824">
        <v>0</v>
      </c>
      <c r="BP2824">
        <v>0</v>
      </c>
      <c r="BQ2824">
        <v>0</v>
      </c>
      <c r="BR2824">
        <v>0</v>
      </c>
      <c r="BS2824">
        <v>0</v>
      </c>
      <c r="BT2824">
        <v>0</v>
      </c>
      <c r="BU2824">
        <v>0</v>
      </c>
      <c r="BV2824">
        <v>0</v>
      </c>
      <c r="BW2824">
        <v>0</v>
      </c>
      <c r="BX2824">
        <v>0</v>
      </c>
      <c r="BY2824">
        <v>0</v>
      </c>
      <c r="BZ2824">
        <v>0</v>
      </c>
      <c r="CA2824">
        <v>0</v>
      </c>
      <c r="CB2824">
        <v>0</v>
      </c>
      <c r="CC2824">
        <v>0</v>
      </c>
      <c r="CD2824">
        <v>0</v>
      </c>
      <c r="CE2824">
        <v>0</v>
      </c>
      <c r="CF2824">
        <v>0</v>
      </c>
      <c r="CG2824">
        <v>0</v>
      </c>
      <c r="CH2824">
        <v>0</v>
      </c>
      <c r="CI2824">
        <v>0</v>
      </c>
      <c r="CJ2824">
        <v>0</v>
      </c>
      <c r="CK2824">
        <v>0</v>
      </c>
      <c r="CL2824">
        <v>0</v>
      </c>
      <c r="CM2824">
        <v>0</v>
      </c>
      <c r="CN2824">
        <v>0</v>
      </c>
      <c r="CO2824">
        <v>0</v>
      </c>
      <c r="CP2824">
        <v>0</v>
      </c>
      <c r="CQ2824">
        <v>0</v>
      </c>
      <c r="CR2824">
        <v>0</v>
      </c>
      <c r="CS2824">
        <v>0</v>
      </c>
      <c r="CT2824">
        <v>0</v>
      </c>
      <c r="CU2824">
        <v>0</v>
      </c>
      <c r="CV2824">
        <v>0</v>
      </c>
      <c r="CW2824">
        <v>0</v>
      </c>
      <c r="CX2824">
        <v>0</v>
      </c>
      <c r="CY2824">
        <v>0</v>
      </c>
      <c r="CZ2824">
        <v>0</v>
      </c>
      <c r="DA2824">
        <v>0</v>
      </c>
      <c r="DB2824">
        <v>0</v>
      </c>
      <c r="DC2824">
        <v>0</v>
      </c>
      <c r="DD2824">
        <v>0</v>
      </c>
      <c r="DE2824">
        <v>0</v>
      </c>
      <c r="DF2824">
        <v>0</v>
      </c>
      <c r="DG2824">
        <v>0</v>
      </c>
      <c r="DH2824">
        <v>0</v>
      </c>
      <c r="DI2824">
        <v>0</v>
      </c>
      <c r="DJ2824">
        <v>0</v>
      </c>
      <c r="DK2824">
        <v>0</v>
      </c>
      <c r="DL2824">
        <v>0</v>
      </c>
      <c r="DM2824">
        <v>0</v>
      </c>
      <c r="DN2824">
        <v>0</v>
      </c>
      <c r="DO2824">
        <v>0</v>
      </c>
      <c r="DP2824">
        <v>289392</v>
      </c>
      <c r="DQ2824">
        <v>-580985</v>
      </c>
      <c r="DR2824">
        <v>580985</v>
      </c>
      <c r="DS2824">
        <v>0</v>
      </c>
    </row>
    <row r="2825" spans="1:123" x14ac:dyDescent="0.3">
      <c r="A2825" t="str">
        <f t="shared" si="44"/>
        <v>20391934</v>
      </c>
      <c r="B2825">
        <v>81</v>
      </c>
      <c r="C2825">
        <v>2039</v>
      </c>
      <c r="D2825">
        <v>193412</v>
      </c>
      <c r="E2825">
        <v>28</v>
      </c>
      <c r="F2825">
        <v>2019433</v>
      </c>
      <c r="G2825">
        <v>163069</v>
      </c>
      <c r="H2825">
        <v>550000</v>
      </c>
      <c r="I2825">
        <v>0</v>
      </c>
      <c r="J2825">
        <v>90000</v>
      </c>
      <c r="K2825">
        <v>85000</v>
      </c>
      <c r="L2825">
        <v>200000</v>
      </c>
      <c r="M2825">
        <v>56200</v>
      </c>
      <c r="N2825">
        <v>11500</v>
      </c>
      <c r="O2825">
        <v>25500</v>
      </c>
      <c r="P2825">
        <v>4500</v>
      </c>
      <c r="Q2825">
        <v>2000</v>
      </c>
      <c r="R2825">
        <v>0</v>
      </c>
      <c r="S2825">
        <v>4451</v>
      </c>
      <c r="T2825">
        <v>35000</v>
      </c>
      <c r="U2825">
        <v>36000</v>
      </c>
      <c r="V2825">
        <v>0</v>
      </c>
      <c r="W2825">
        <v>5000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54384</v>
      </c>
      <c r="AD2825">
        <v>0</v>
      </c>
      <c r="AE2825">
        <v>0</v>
      </c>
      <c r="AF2825">
        <v>82402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902749</v>
      </c>
      <c r="AO2825">
        <v>535571</v>
      </c>
      <c r="AP2825">
        <v>82402</v>
      </c>
      <c r="AQ2825">
        <v>0</v>
      </c>
      <c r="AR2825">
        <v>3747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0</v>
      </c>
      <c r="BI2825">
        <v>0</v>
      </c>
      <c r="BJ2825">
        <v>0</v>
      </c>
      <c r="BK2825">
        <v>621720</v>
      </c>
      <c r="BL2825">
        <v>0</v>
      </c>
      <c r="BM2825">
        <v>0</v>
      </c>
      <c r="BN2825">
        <v>0</v>
      </c>
      <c r="BO2825">
        <v>0</v>
      </c>
      <c r="BP2825">
        <v>0</v>
      </c>
      <c r="BQ2825">
        <v>0</v>
      </c>
      <c r="BR2825">
        <v>0</v>
      </c>
      <c r="BS2825">
        <v>0</v>
      </c>
      <c r="BT2825">
        <v>0</v>
      </c>
      <c r="BU2825">
        <v>0</v>
      </c>
      <c r="BV2825">
        <v>0</v>
      </c>
      <c r="BW2825">
        <v>0</v>
      </c>
      <c r="BX2825">
        <v>0</v>
      </c>
      <c r="BY2825">
        <v>0</v>
      </c>
      <c r="BZ2825">
        <v>0</v>
      </c>
      <c r="CA2825">
        <v>0</v>
      </c>
      <c r="CB2825">
        <v>0</v>
      </c>
      <c r="CC2825">
        <v>0</v>
      </c>
      <c r="CD2825">
        <v>0</v>
      </c>
      <c r="CE2825">
        <v>0</v>
      </c>
      <c r="CF2825">
        <v>0</v>
      </c>
      <c r="CG2825">
        <v>0</v>
      </c>
      <c r="CH2825">
        <v>0</v>
      </c>
      <c r="CI2825">
        <v>0</v>
      </c>
      <c r="CJ2825">
        <v>0</v>
      </c>
      <c r="CK2825">
        <v>0</v>
      </c>
      <c r="CL2825">
        <v>0</v>
      </c>
      <c r="CM2825">
        <v>0</v>
      </c>
      <c r="CN2825">
        <v>0</v>
      </c>
      <c r="CO2825">
        <v>0</v>
      </c>
      <c r="CP2825">
        <v>0</v>
      </c>
      <c r="CQ2825">
        <v>0</v>
      </c>
      <c r="CR2825">
        <v>0</v>
      </c>
      <c r="CS2825">
        <v>0</v>
      </c>
      <c r="CT2825">
        <v>0</v>
      </c>
      <c r="CU2825">
        <v>0</v>
      </c>
      <c r="CV2825">
        <v>0</v>
      </c>
      <c r="CW2825">
        <v>0</v>
      </c>
      <c r="CX2825">
        <v>0</v>
      </c>
      <c r="CY2825">
        <v>0</v>
      </c>
      <c r="CZ2825">
        <v>0</v>
      </c>
      <c r="DA2825">
        <v>0</v>
      </c>
      <c r="DB2825">
        <v>0</v>
      </c>
      <c r="DC2825">
        <v>0</v>
      </c>
      <c r="DD2825">
        <v>0</v>
      </c>
      <c r="DE2825">
        <v>0</v>
      </c>
      <c r="DF2825">
        <v>0</v>
      </c>
      <c r="DG2825">
        <v>0</v>
      </c>
      <c r="DH2825">
        <v>0</v>
      </c>
      <c r="DI2825">
        <v>0</v>
      </c>
      <c r="DJ2825">
        <v>0</v>
      </c>
      <c r="DK2825">
        <v>0</v>
      </c>
      <c r="DL2825">
        <v>0</v>
      </c>
      <c r="DM2825">
        <v>0</v>
      </c>
      <c r="DN2825">
        <v>0</v>
      </c>
      <c r="DO2825">
        <v>0</v>
      </c>
      <c r="DP2825">
        <v>269392</v>
      </c>
      <c r="DQ2825">
        <v>-694033</v>
      </c>
      <c r="DR2825">
        <v>694033</v>
      </c>
      <c r="DS2825">
        <v>0</v>
      </c>
    </row>
    <row r="2826" spans="1:123" x14ac:dyDescent="0.3">
      <c r="A2826" t="str">
        <f t="shared" si="44"/>
        <v>20401935</v>
      </c>
      <c r="B2826">
        <v>81</v>
      </c>
      <c r="C2826">
        <v>2040</v>
      </c>
      <c r="D2826">
        <v>193512</v>
      </c>
      <c r="E2826">
        <v>56</v>
      </c>
      <c r="F2826">
        <v>1907764</v>
      </c>
      <c r="G2826">
        <v>163060</v>
      </c>
      <c r="H2826">
        <v>550000</v>
      </c>
      <c r="I2826">
        <v>0</v>
      </c>
      <c r="J2826">
        <v>90000</v>
      </c>
      <c r="K2826">
        <v>85000</v>
      </c>
      <c r="L2826">
        <v>200000</v>
      </c>
      <c r="M2826">
        <v>56200</v>
      </c>
      <c r="N2826">
        <v>11500</v>
      </c>
      <c r="O2826">
        <v>25500</v>
      </c>
      <c r="P2826">
        <v>4500</v>
      </c>
      <c r="Q2826">
        <v>2000</v>
      </c>
      <c r="R2826">
        <v>0</v>
      </c>
      <c r="S2826">
        <v>4237</v>
      </c>
      <c r="T2826">
        <v>35000</v>
      </c>
      <c r="U2826">
        <v>36000</v>
      </c>
      <c r="V2826">
        <v>0</v>
      </c>
      <c r="W2826">
        <v>10000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108298</v>
      </c>
      <c r="AD2826">
        <v>55795</v>
      </c>
      <c r="AE2826">
        <v>0</v>
      </c>
      <c r="AF2826">
        <v>164093</v>
      </c>
      <c r="AG2826">
        <v>55795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815844</v>
      </c>
      <c r="AO2826">
        <v>1066518</v>
      </c>
      <c r="AP2826">
        <v>164093</v>
      </c>
      <c r="AQ2826">
        <v>0</v>
      </c>
      <c r="AR2826">
        <v>20000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12245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0</v>
      </c>
      <c r="BI2826">
        <v>0</v>
      </c>
      <c r="BJ2826">
        <v>0</v>
      </c>
      <c r="BK2826">
        <v>1262856</v>
      </c>
      <c r="BL2826">
        <v>0</v>
      </c>
      <c r="BM2826">
        <v>0</v>
      </c>
      <c r="BN2826">
        <v>0</v>
      </c>
      <c r="BO2826">
        <v>0</v>
      </c>
      <c r="BP2826">
        <v>0</v>
      </c>
      <c r="BQ2826">
        <v>0</v>
      </c>
      <c r="BR2826">
        <v>0</v>
      </c>
      <c r="BS2826">
        <v>0</v>
      </c>
      <c r="BT2826">
        <v>0</v>
      </c>
      <c r="BU2826">
        <v>0</v>
      </c>
      <c r="BV2826">
        <v>0</v>
      </c>
      <c r="BW2826">
        <v>0</v>
      </c>
      <c r="BX2826">
        <v>0</v>
      </c>
      <c r="BY2826">
        <v>0</v>
      </c>
      <c r="BZ2826">
        <v>0</v>
      </c>
      <c r="CA2826">
        <v>0</v>
      </c>
      <c r="CB2826">
        <v>0</v>
      </c>
      <c r="CC2826">
        <v>0</v>
      </c>
      <c r="CD2826">
        <v>0</v>
      </c>
      <c r="CE2826">
        <v>0</v>
      </c>
      <c r="CF2826">
        <v>0</v>
      </c>
      <c r="CG2826">
        <v>0</v>
      </c>
      <c r="CH2826">
        <v>0</v>
      </c>
      <c r="CI2826">
        <v>0</v>
      </c>
      <c r="CJ2826">
        <v>0</v>
      </c>
      <c r="CK2826">
        <v>0</v>
      </c>
      <c r="CL2826">
        <v>0</v>
      </c>
      <c r="CM2826">
        <v>0</v>
      </c>
      <c r="CN2826">
        <v>0</v>
      </c>
      <c r="CO2826">
        <v>0</v>
      </c>
      <c r="CP2826">
        <v>0</v>
      </c>
      <c r="CQ2826">
        <v>0</v>
      </c>
      <c r="CR2826">
        <v>0</v>
      </c>
      <c r="CS2826">
        <v>0</v>
      </c>
      <c r="CT2826">
        <v>0</v>
      </c>
      <c r="CU2826">
        <v>0</v>
      </c>
      <c r="CV2826">
        <v>0</v>
      </c>
      <c r="CW2826">
        <v>0</v>
      </c>
      <c r="CX2826">
        <v>0</v>
      </c>
      <c r="CY2826">
        <v>0</v>
      </c>
      <c r="CZ2826">
        <v>0</v>
      </c>
      <c r="DA2826">
        <v>0</v>
      </c>
      <c r="DB2826">
        <v>0</v>
      </c>
      <c r="DC2826">
        <v>0</v>
      </c>
      <c r="DD2826">
        <v>0</v>
      </c>
      <c r="DE2826">
        <v>0</v>
      </c>
      <c r="DF2826">
        <v>0</v>
      </c>
      <c r="DG2826">
        <v>0</v>
      </c>
      <c r="DH2826">
        <v>0</v>
      </c>
      <c r="DI2826">
        <v>0</v>
      </c>
      <c r="DJ2826">
        <v>0</v>
      </c>
      <c r="DK2826">
        <v>0</v>
      </c>
      <c r="DL2826">
        <v>0</v>
      </c>
      <c r="DM2826">
        <v>0</v>
      </c>
      <c r="DN2826">
        <v>0</v>
      </c>
      <c r="DO2826">
        <v>0</v>
      </c>
      <c r="DP2826">
        <v>249392</v>
      </c>
      <c r="DQ2826">
        <v>-28124</v>
      </c>
      <c r="DR2826">
        <v>28124</v>
      </c>
      <c r="DS2826">
        <v>0</v>
      </c>
    </row>
    <row r="2827" spans="1:123" x14ac:dyDescent="0.3">
      <c r="A2827" t="str">
        <f t="shared" si="44"/>
        <v>20411936</v>
      </c>
      <c r="B2827">
        <v>81</v>
      </c>
      <c r="C2827">
        <v>2041</v>
      </c>
      <c r="D2827">
        <v>193612</v>
      </c>
      <c r="E2827">
        <v>43</v>
      </c>
      <c r="F2827">
        <v>1944394</v>
      </c>
      <c r="G2827">
        <v>163056</v>
      </c>
      <c r="H2827">
        <v>550000</v>
      </c>
      <c r="I2827">
        <v>0</v>
      </c>
      <c r="J2827">
        <v>0</v>
      </c>
      <c r="K2827">
        <v>85000</v>
      </c>
      <c r="L2827">
        <v>200000</v>
      </c>
      <c r="M2827">
        <v>56200</v>
      </c>
      <c r="N2827">
        <v>11500</v>
      </c>
      <c r="O2827">
        <v>25500</v>
      </c>
      <c r="P2827">
        <v>4500</v>
      </c>
      <c r="Q2827">
        <v>2000</v>
      </c>
      <c r="R2827">
        <v>0</v>
      </c>
      <c r="S2827">
        <v>4023</v>
      </c>
      <c r="T2827">
        <v>35000</v>
      </c>
      <c r="U2827">
        <v>36000</v>
      </c>
      <c r="V2827">
        <v>0</v>
      </c>
      <c r="W2827">
        <v>10000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82656</v>
      </c>
      <c r="AD2827">
        <v>42584</v>
      </c>
      <c r="AE2827">
        <v>0</v>
      </c>
      <c r="AF2827">
        <v>125240</v>
      </c>
      <c r="AG2827">
        <v>42584</v>
      </c>
      <c r="AH2827">
        <v>0</v>
      </c>
      <c r="AI2827">
        <v>55795</v>
      </c>
      <c r="AJ2827">
        <v>0</v>
      </c>
      <c r="AK2827">
        <v>55795</v>
      </c>
      <c r="AL2827">
        <v>55795</v>
      </c>
      <c r="AM2827">
        <v>0</v>
      </c>
      <c r="AN2827">
        <v>764483</v>
      </c>
      <c r="AO2827">
        <v>813995</v>
      </c>
      <c r="AP2827">
        <v>125240</v>
      </c>
      <c r="AQ2827">
        <v>0</v>
      </c>
      <c r="AR2827">
        <v>18691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0</v>
      </c>
      <c r="BI2827">
        <v>0</v>
      </c>
      <c r="BJ2827">
        <v>0</v>
      </c>
      <c r="BK2827">
        <v>957926</v>
      </c>
      <c r="BL2827">
        <v>0</v>
      </c>
      <c r="BM2827">
        <v>0</v>
      </c>
      <c r="BN2827">
        <v>0</v>
      </c>
      <c r="BO2827">
        <v>0</v>
      </c>
      <c r="BP2827">
        <v>0</v>
      </c>
      <c r="BQ2827">
        <v>0</v>
      </c>
      <c r="BR2827">
        <v>0</v>
      </c>
      <c r="BS2827">
        <v>0</v>
      </c>
      <c r="BT2827">
        <v>0</v>
      </c>
      <c r="BU2827">
        <v>0</v>
      </c>
      <c r="BV2827">
        <v>0</v>
      </c>
      <c r="BW2827">
        <v>0</v>
      </c>
      <c r="BX2827">
        <v>0</v>
      </c>
      <c r="BY2827">
        <v>0</v>
      </c>
      <c r="BZ2827">
        <v>0</v>
      </c>
      <c r="CA2827">
        <v>0</v>
      </c>
      <c r="CB2827">
        <v>0</v>
      </c>
      <c r="CC2827">
        <v>0</v>
      </c>
      <c r="CD2827">
        <v>0</v>
      </c>
      <c r="CE2827">
        <v>0</v>
      </c>
      <c r="CF2827">
        <v>0</v>
      </c>
      <c r="CG2827">
        <v>0</v>
      </c>
      <c r="CH2827">
        <v>0</v>
      </c>
      <c r="CI2827">
        <v>0</v>
      </c>
      <c r="CJ2827">
        <v>0</v>
      </c>
      <c r="CK2827">
        <v>0</v>
      </c>
      <c r="CL2827">
        <v>0</v>
      </c>
      <c r="CM2827">
        <v>0</v>
      </c>
      <c r="CN2827">
        <v>0</v>
      </c>
      <c r="CO2827">
        <v>0</v>
      </c>
      <c r="CP2827">
        <v>0</v>
      </c>
      <c r="CQ2827">
        <v>0</v>
      </c>
      <c r="CR2827">
        <v>0</v>
      </c>
      <c r="CS2827">
        <v>0</v>
      </c>
      <c r="CT2827">
        <v>0</v>
      </c>
      <c r="CU2827">
        <v>0</v>
      </c>
      <c r="CV2827">
        <v>0</v>
      </c>
      <c r="CW2827">
        <v>0</v>
      </c>
      <c r="CX2827">
        <v>0</v>
      </c>
      <c r="CY2827">
        <v>0</v>
      </c>
      <c r="CZ2827">
        <v>0</v>
      </c>
      <c r="DA2827">
        <v>0</v>
      </c>
      <c r="DB2827">
        <v>0</v>
      </c>
      <c r="DC2827">
        <v>0</v>
      </c>
      <c r="DD2827">
        <v>0</v>
      </c>
      <c r="DE2827">
        <v>0</v>
      </c>
      <c r="DF2827">
        <v>0</v>
      </c>
      <c r="DG2827">
        <v>0</v>
      </c>
      <c r="DH2827">
        <v>0</v>
      </c>
      <c r="DI2827">
        <v>0</v>
      </c>
      <c r="DJ2827">
        <v>0</v>
      </c>
      <c r="DK2827">
        <v>0</v>
      </c>
      <c r="DL2827">
        <v>0</v>
      </c>
      <c r="DM2827">
        <v>0</v>
      </c>
      <c r="DN2827">
        <v>0</v>
      </c>
      <c r="DO2827">
        <v>55795</v>
      </c>
      <c r="DP2827">
        <v>229392</v>
      </c>
      <c r="DQ2827">
        <v>-421041</v>
      </c>
      <c r="DR2827">
        <v>421041</v>
      </c>
      <c r="DS2827">
        <v>0</v>
      </c>
    </row>
    <row r="2828" spans="1:123" x14ac:dyDescent="0.3">
      <c r="A2828" t="str">
        <f t="shared" si="44"/>
        <v>20421937</v>
      </c>
      <c r="B2828">
        <v>81</v>
      </c>
      <c r="C2828">
        <v>2042</v>
      </c>
      <c r="D2828">
        <v>193712</v>
      </c>
      <c r="E2828">
        <v>56</v>
      </c>
      <c r="F2828">
        <v>1678487</v>
      </c>
      <c r="G2828">
        <v>163053</v>
      </c>
      <c r="H2828">
        <v>550000</v>
      </c>
      <c r="I2828">
        <v>0</v>
      </c>
      <c r="J2828">
        <v>0</v>
      </c>
      <c r="K2828">
        <v>85000</v>
      </c>
      <c r="L2828">
        <v>200000</v>
      </c>
      <c r="M2828">
        <v>56200</v>
      </c>
      <c r="N2828">
        <v>11500</v>
      </c>
      <c r="O2828">
        <v>25500</v>
      </c>
      <c r="P2828">
        <v>4500</v>
      </c>
      <c r="Q2828">
        <v>2000</v>
      </c>
      <c r="R2828">
        <v>0</v>
      </c>
      <c r="S2828">
        <v>3810</v>
      </c>
      <c r="T2828">
        <v>35000</v>
      </c>
      <c r="U2828">
        <v>36000</v>
      </c>
      <c r="V2828">
        <v>0</v>
      </c>
      <c r="W2828">
        <v>10000</v>
      </c>
      <c r="X2828">
        <v>0</v>
      </c>
      <c r="Y2828">
        <v>0</v>
      </c>
      <c r="Z2828">
        <v>0</v>
      </c>
      <c r="AA2828">
        <v>0</v>
      </c>
      <c r="AB2828">
        <v>55795</v>
      </c>
      <c r="AC2828">
        <v>108767</v>
      </c>
      <c r="AD2828">
        <v>56037</v>
      </c>
      <c r="AE2828">
        <v>55795</v>
      </c>
      <c r="AF2828">
        <v>109009</v>
      </c>
      <c r="AG2828">
        <v>0</v>
      </c>
      <c r="AH2828">
        <v>0</v>
      </c>
      <c r="AI2828">
        <v>42584</v>
      </c>
      <c r="AJ2828">
        <v>0</v>
      </c>
      <c r="AK2828">
        <v>42584</v>
      </c>
      <c r="AL2828">
        <v>42584</v>
      </c>
      <c r="AM2828">
        <v>0</v>
      </c>
      <c r="AN2828">
        <v>780501</v>
      </c>
      <c r="AO2828">
        <v>1071143</v>
      </c>
      <c r="AP2828">
        <v>164804</v>
      </c>
      <c r="AQ2828">
        <v>0</v>
      </c>
      <c r="AR2828">
        <v>20000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0</v>
      </c>
      <c r="BI2828">
        <v>0</v>
      </c>
      <c r="BJ2828">
        <v>0</v>
      </c>
      <c r="BK2828">
        <v>1255947</v>
      </c>
      <c r="BL2828">
        <v>0</v>
      </c>
      <c r="BM2828">
        <v>0</v>
      </c>
      <c r="BN2828">
        <v>0</v>
      </c>
      <c r="BO2828">
        <v>0</v>
      </c>
      <c r="BP2828">
        <v>0</v>
      </c>
      <c r="BQ2828">
        <v>0</v>
      </c>
      <c r="BR2828">
        <v>158908</v>
      </c>
      <c r="BS2828">
        <v>0</v>
      </c>
      <c r="BT2828">
        <v>0</v>
      </c>
      <c r="BU2828">
        <v>0</v>
      </c>
      <c r="BV2828">
        <v>0</v>
      </c>
      <c r="BW2828">
        <v>0</v>
      </c>
      <c r="BX2828">
        <v>0</v>
      </c>
      <c r="BY2828">
        <v>0</v>
      </c>
      <c r="BZ2828">
        <v>0</v>
      </c>
      <c r="CA2828">
        <v>0</v>
      </c>
      <c r="CB2828">
        <v>0</v>
      </c>
      <c r="CC2828">
        <v>0</v>
      </c>
      <c r="CD2828">
        <v>0</v>
      </c>
      <c r="CE2828">
        <v>0</v>
      </c>
      <c r="CF2828">
        <v>0</v>
      </c>
      <c r="CG2828">
        <v>0</v>
      </c>
      <c r="CH2828">
        <v>0</v>
      </c>
      <c r="CI2828">
        <v>0</v>
      </c>
      <c r="CJ2828">
        <v>0</v>
      </c>
      <c r="CK2828">
        <v>0</v>
      </c>
      <c r="CL2828">
        <v>0</v>
      </c>
      <c r="CM2828">
        <v>0</v>
      </c>
      <c r="CN2828">
        <v>0</v>
      </c>
      <c r="CO2828">
        <v>0</v>
      </c>
      <c r="CP2828">
        <v>0</v>
      </c>
      <c r="CQ2828">
        <v>50600</v>
      </c>
      <c r="CR2828">
        <v>0</v>
      </c>
      <c r="CS2828">
        <v>0</v>
      </c>
      <c r="CT2828">
        <v>0</v>
      </c>
      <c r="CU2828">
        <v>0</v>
      </c>
      <c r="CV2828">
        <v>0</v>
      </c>
      <c r="CW2828">
        <v>0</v>
      </c>
      <c r="CX2828">
        <v>0</v>
      </c>
      <c r="CY2828">
        <v>0</v>
      </c>
      <c r="CZ2828">
        <v>0</v>
      </c>
      <c r="DA2828">
        <v>0</v>
      </c>
      <c r="DB2828">
        <v>0</v>
      </c>
      <c r="DC2828">
        <v>0</v>
      </c>
      <c r="DD2828">
        <v>0</v>
      </c>
      <c r="DE2828">
        <v>0</v>
      </c>
      <c r="DF2828">
        <v>0</v>
      </c>
      <c r="DG2828">
        <v>0</v>
      </c>
      <c r="DH2828">
        <v>0</v>
      </c>
      <c r="DI2828">
        <v>0</v>
      </c>
      <c r="DJ2828">
        <v>0</v>
      </c>
      <c r="DK2828">
        <v>0</v>
      </c>
      <c r="DL2828">
        <v>0</v>
      </c>
      <c r="DM2828">
        <v>0</v>
      </c>
      <c r="DN2828">
        <v>0</v>
      </c>
      <c r="DO2828">
        <v>93184</v>
      </c>
      <c r="DP2828">
        <v>317700</v>
      </c>
      <c r="DQ2828">
        <v>158908</v>
      </c>
      <c r="DR2828">
        <v>0</v>
      </c>
      <c r="DS2828">
        <v>0</v>
      </c>
    </row>
    <row r="2829" spans="1:123" x14ac:dyDescent="0.3">
      <c r="A2829" t="str">
        <f t="shared" si="44"/>
        <v>20431938</v>
      </c>
      <c r="B2829">
        <v>81</v>
      </c>
      <c r="C2829">
        <v>2043</v>
      </c>
      <c r="D2829">
        <v>193812</v>
      </c>
      <c r="E2829">
        <v>77</v>
      </c>
      <c r="F2829">
        <v>1599937</v>
      </c>
      <c r="G2829">
        <v>163049</v>
      </c>
      <c r="H2829">
        <v>550000</v>
      </c>
      <c r="I2829">
        <v>0</v>
      </c>
      <c r="J2829">
        <v>0</v>
      </c>
      <c r="K2829">
        <v>85000</v>
      </c>
      <c r="L2829">
        <v>200000</v>
      </c>
      <c r="M2829">
        <v>56200</v>
      </c>
      <c r="N2829">
        <v>11500</v>
      </c>
      <c r="O2829">
        <v>25500</v>
      </c>
      <c r="P2829">
        <v>4500</v>
      </c>
      <c r="Q2829">
        <v>2000</v>
      </c>
      <c r="R2829">
        <v>0</v>
      </c>
      <c r="S2829">
        <v>3595</v>
      </c>
      <c r="T2829">
        <v>35000</v>
      </c>
      <c r="U2829">
        <v>36000</v>
      </c>
      <c r="V2829">
        <v>0</v>
      </c>
      <c r="W2829">
        <v>10000</v>
      </c>
      <c r="X2829">
        <v>0</v>
      </c>
      <c r="Y2829">
        <v>0</v>
      </c>
      <c r="Z2829">
        <v>0</v>
      </c>
      <c r="AA2829">
        <v>0</v>
      </c>
      <c r="AB2829">
        <v>42584</v>
      </c>
      <c r="AC2829">
        <v>148874</v>
      </c>
      <c r="AD2829">
        <v>76700</v>
      </c>
      <c r="AE2829">
        <v>42584</v>
      </c>
      <c r="AF2829">
        <v>182990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706305</v>
      </c>
      <c r="AO2829">
        <v>1466115</v>
      </c>
      <c r="AP2829">
        <v>225574</v>
      </c>
      <c r="AQ2829">
        <v>0</v>
      </c>
      <c r="AR2829">
        <v>20000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0</v>
      </c>
      <c r="BI2829">
        <v>0</v>
      </c>
      <c r="BJ2829">
        <v>0</v>
      </c>
      <c r="BK2829">
        <v>1711689</v>
      </c>
      <c r="BL2829">
        <v>0</v>
      </c>
      <c r="BM2829">
        <v>0</v>
      </c>
      <c r="BN2829">
        <v>0</v>
      </c>
      <c r="BO2829">
        <v>0</v>
      </c>
      <c r="BP2829">
        <v>0</v>
      </c>
      <c r="BQ2829">
        <v>0</v>
      </c>
      <c r="BR2829">
        <v>467010</v>
      </c>
      <c r="BS2829">
        <v>151998</v>
      </c>
      <c r="BT2829">
        <v>0</v>
      </c>
      <c r="BU2829">
        <v>0</v>
      </c>
      <c r="BV2829">
        <v>0</v>
      </c>
      <c r="BW2829">
        <v>0</v>
      </c>
      <c r="BX2829">
        <v>0</v>
      </c>
      <c r="BY2829">
        <v>0</v>
      </c>
      <c r="BZ2829">
        <v>0</v>
      </c>
      <c r="CA2829">
        <v>0</v>
      </c>
      <c r="CB2829">
        <v>0</v>
      </c>
      <c r="CC2829">
        <v>0</v>
      </c>
      <c r="CD2829">
        <v>0</v>
      </c>
      <c r="CE2829">
        <v>0</v>
      </c>
      <c r="CF2829">
        <v>0</v>
      </c>
      <c r="CG2829">
        <v>0</v>
      </c>
      <c r="CH2829">
        <v>0</v>
      </c>
      <c r="CI2829">
        <v>0</v>
      </c>
      <c r="CJ2829">
        <v>0</v>
      </c>
      <c r="CK2829">
        <v>0</v>
      </c>
      <c r="CL2829">
        <v>0</v>
      </c>
      <c r="CM2829">
        <v>0</v>
      </c>
      <c r="CN2829">
        <v>0</v>
      </c>
      <c r="CO2829">
        <v>0</v>
      </c>
      <c r="CP2829">
        <v>0</v>
      </c>
      <c r="CQ2829">
        <v>497610</v>
      </c>
      <c r="CR2829">
        <v>0</v>
      </c>
      <c r="CS2829">
        <v>0</v>
      </c>
      <c r="CT2829">
        <v>151998</v>
      </c>
      <c r="CU2829">
        <v>0</v>
      </c>
      <c r="CV2829">
        <v>0</v>
      </c>
      <c r="CW2829">
        <v>0</v>
      </c>
      <c r="CX2829">
        <v>0</v>
      </c>
      <c r="CY2829">
        <v>0</v>
      </c>
      <c r="CZ2829">
        <v>0</v>
      </c>
      <c r="DA2829">
        <v>0</v>
      </c>
      <c r="DB2829">
        <v>0</v>
      </c>
      <c r="DC2829">
        <v>0</v>
      </c>
      <c r="DD2829">
        <v>0</v>
      </c>
      <c r="DE2829">
        <v>0</v>
      </c>
      <c r="DF2829">
        <v>0</v>
      </c>
      <c r="DG2829">
        <v>0</v>
      </c>
      <c r="DH2829">
        <v>0</v>
      </c>
      <c r="DI2829">
        <v>0</v>
      </c>
      <c r="DJ2829">
        <v>0</v>
      </c>
      <c r="DK2829">
        <v>0</v>
      </c>
      <c r="DL2829">
        <v>0</v>
      </c>
      <c r="DM2829">
        <v>0</v>
      </c>
      <c r="DN2829">
        <v>0</v>
      </c>
      <c r="DO2829">
        <v>649608</v>
      </c>
      <c r="DP2829">
        <v>317700</v>
      </c>
      <c r="DQ2829">
        <v>619008</v>
      </c>
      <c r="DR2829">
        <v>0</v>
      </c>
      <c r="DS2829">
        <v>0</v>
      </c>
    </row>
    <row r="2830" spans="1:123" x14ac:dyDescent="0.3">
      <c r="A2830" t="str">
        <f t="shared" si="44"/>
        <v>20441939</v>
      </c>
      <c r="B2830">
        <v>81</v>
      </c>
      <c r="C2830">
        <v>2044</v>
      </c>
      <c r="D2830">
        <v>193912</v>
      </c>
      <c r="E2830">
        <v>38</v>
      </c>
      <c r="F2830">
        <v>1713370</v>
      </c>
      <c r="G2830">
        <v>163046</v>
      </c>
      <c r="H2830">
        <v>550000</v>
      </c>
      <c r="I2830">
        <v>0</v>
      </c>
      <c r="J2830">
        <v>0</v>
      </c>
      <c r="K2830">
        <v>85000</v>
      </c>
      <c r="L2830">
        <v>200000</v>
      </c>
      <c r="M2830">
        <v>56200</v>
      </c>
      <c r="N2830">
        <v>11500</v>
      </c>
      <c r="O2830">
        <v>25500</v>
      </c>
      <c r="P2830">
        <v>4500</v>
      </c>
      <c r="Q2830">
        <v>2000</v>
      </c>
      <c r="R2830">
        <v>0</v>
      </c>
      <c r="S2830">
        <v>3381</v>
      </c>
      <c r="T2830">
        <v>35000</v>
      </c>
      <c r="U2830">
        <v>36000</v>
      </c>
      <c r="V2830">
        <v>0</v>
      </c>
      <c r="W2830">
        <v>10000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73404</v>
      </c>
      <c r="AD2830">
        <v>0</v>
      </c>
      <c r="AE2830">
        <v>0</v>
      </c>
      <c r="AF2830">
        <v>111222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777860</v>
      </c>
      <c r="AO2830">
        <v>722883</v>
      </c>
      <c r="AP2830">
        <v>111222</v>
      </c>
      <c r="AQ2830">
        <v>0</v>
      </c>
      <c r="AR2830">
        <v>13801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0</v>
      </c>
      <c r="BI2830">
        <v>0</v>
      </c>
      <c r="BJ2830">
        <v>0</v>
      </c>
      <c r="BK2830">
        <v>847905</v>
      </c>
      <c r="BL2830">
        <v>0</v>
      </c>
      <c r="BM2830">
        <v>159203</v>
      </c>
      <c r="BN2830">
        <v>127448</v>
      </c>
      <c r="BO2830">
        <v>0</v>
      </c>
      <c r="BP2830">
        <v>0</v>
      </c>
      <c r="BQ2830">
        <v>0</v>
      </c>
      <c r="BR2830">
        <v>0</v>
      </c>
      <c r="BS2830">
        <v>0</v>
      </c>
      <c r="BT2830">
        <v>0</v>
      </c>
      <c r="BU2830">
        <v>0</v>
      </c>
      <c r="BV2830">
        <v>0</v>
      </c>
      <c r="BW2830">
        <v>0</v>
      </c>
      <c r="BX2830">
        <v>0</v>
      </c>
      <c r="BY2830">
        <v>0</v>
      </c>
      <c r="BZ2830">
        <v>0</v>
      </c>
      <c r="CA2830">
        <v>0</v>
      </c>
      <c r="CB2830">
        <v>0</v>
      </c>
      <c r="CC2830">
        <v>0</v>
      </c>
      <c r="CD2830">
        <v>0</v>
      </c>
      <c r="CE2830">
        <v>0</v>
      </c>
      <c r="CF2830">
        <v>0</v>
      </c>
      <c r="CG2830">
        <v>0</v>
      </c>
      <c r="CH2830">
        <v>0</v>
      </c>
      <c r="CI2830">
        <v>0</v>
      </c>
      <c r="CJ2830">
        <v>0</v>
      </c>
      <c r="CK2830">
        <v>0</v>
      </c>
      <c r="CL2830">
        <v>0</v>
      </c>
      <c r="CM2830">
        <v>0</v>
      </c>
      <c r="CN2830">
        <v>0</v>
      </c>
      <c r="CO2830">
        <v>0</v>
      </c>
      <c r="CP2830">
        <v>0</v>
      </c>
      <c r="CQ2830">
        <v>318407</v>
      </c>
      <c r="CR2830">
        <v>0</v>
      </c>
      <c r="CS2830">
        <v>0</v>
      </c>
      <c r="CT2830">
        <v>24550</v>
      </c>
      <c r="CU2830">
        <v>0</v>
      </c>
      <c r="CV2830">
        <v>0</v>
      </c>
      <c r="CW2830">
        <v>0</v>
      </c>
      <c r="CX2830">
        <v>0</v>
      </c>
      <c r="CY2830">
        <v>0</v>
      </c>
      <c r="CZ2830">
        <v>0</v>
      </c>
      <c r="DA2830">
        <v>0</v>
      </c>
      <c r="DB2830">
        <v>0</v>
      </c>
      <c r="DC2830">
        <v>0</v>
      </c>
      <c r="DD2830">
        <v>0</v>
      </c>
      <c r="DE2830">
        <v>0</v>
      </c>
      <c r="DF2830">
        <v>0</v>
      </c>
      <c r="DG2830">
        <v>0</v>
      </c>
      <c r="DH2830">
        <v>0</v>
      </c>
      <c r="DI2830">
        <v>0</v>
      </c>
      <c r="DJ2830">
        <v>0</v>
      </c>
      <c r="DK2830">
        <v>0</v>
      </c>
      <c r="DL2830">
        <v>0</v>
      </c>
      <c r="DM2830">
        <v>0</v>
      </c>
      <c r="DN2830">
        <v>0</v>
      </c>
      <c r="DO2830">
        <v>342957</v>
      </c>
      <c r="DP2830">
        <v>317700</v>
      </c>
      <c r="DQ2830">
        <v>-286651</v>
      </c>
      <c r="DR2830">
        <v>0</v>
      </c>
      <c r="DS2830">
        <v>0</v>
      </c>
    </row>
    <row r="2831" spans="1:123" x14ac:dyDescent="0.3">
      <c r="A2831" t="str">
        <f t="shared" si="44"/>
        <v>20451940</v>
      </c>
      <c r="B2831">
        <v>81</v>
      </c>
      <c r="C2831">
        <v>2045</v>
      </c>
      <c r="D2831">
        <v>194012</v>
      </c>
      <c r="E2831">
        <v>51</v>
      </c>
      <c r="F2831">
        <v>1912699</v>
      </c>
      <c r="G2831">
        <v>163042</v>
      </c>
      <c r="H2831">
        <v>550000</v>
      </c>
      <c r="I2831">
        <v>0</v>
      </c>
      <c r="J2831">
        <v>0</v>
      </c>
      <c r="K2831">
        <v>85000</v>
      </c>
      <c r="L2831">
        <v>200000</v>
      </c>
      <c r="M2831">
        <v>56200</v>
      </c>
      <c r="N2831">
        <v>11500</v>
      </c>
      <c r="O2831">
        <v>25500</v>
      </c>
      <c r="P2831">
        <v>4500</v>
      </c>
      <c r="Q2831">
        <v>2000</v>
      </c>
      <c r="R2831">
        <v>0</v>
      </c>
      <c r="S2831">
        <v>3166</v>
      </c>
      <c r="T2831">
        <v>35000</v>
      </c>
      <c r="U2831">
        <v>36000</v>
      </c>
      <c r="V2831">
        <v>0</v>
      </c>
      <c r="W2831">
        <v>15000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99563</v>
      </c>
      <c r="AD2831">
        <v>51294</v>
      </c>
      <c r="AE2831">
        <v>0</v>
      </c>
      <c r="AF2831">
        <v>150857</v>
      </c>
      <c r="AG2831">
        <v>51294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733009</v>
      </c>
      <c r="AO2831">
        <v>980494</v>
      </c>
      <c r="AP2831">
        <v>150857</v>
      </c>
      <c r="AQ2831">
        <v>0</v>
      </c>
      <c r="AR2831">
        <v>20000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7628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0</v>
      </c>
      <c r="BI2831">
        <v>0</v>
      </c>
      <c r="BJ2831">
        <v>0</v>
      </c>
      <c r="BK2831">
        <v>1158979</v>
      </c>
      <c r="BL2831">
        <v>0</v>
      </c>
      <c r="BM2831">
        <v>139203</v>
      </c>
      <c r="BN2831">
        <v>24550</v>
      </c>
      <c r="BO2831">
        <v>0</v>
      </c>
      <c r="BP2831">
        <v>0</v>
      </c>
      <c r="BQ2831">
        <v>0</v>
      </c>
      <c r="BR2831">
        <v>0</v>
      </c>
      <c r="BS2831">
        <v>0</v>
      </c>
      <c r="BT2831">
        <v>0</v>
      </c>
      <c r="BU2831">
        <v>0</v>
      </c>
      <c r="BV2831">
        <v>0</v>
      </c>
      <c r="BW2831">
        <v>0</v>
      </c>
      <c r="BX2831">
        <v>0</v>
      </c>
      <c r="BY2831">
        <v>0</v>
      </c>
      <c r="BZ2831">
        <v>0</v>
      </c>
      <c r="CA2831">
        <v>0</v>
      </c>
      <c r="CB2831">
        <v>0</v>
      </c>
      <c r="CC2831">
        <v>0</v>
      </c>
      <c r="CD2831">
        <v>0</v>
      </c>
      <c r="CE2831">
        <v>0</v>
      </c>
      <c r="CF2831">
        <v>0</v>
      </c>
      <c r="CG2831">
        <v>0</v>
      </c>
      <c r="CH2831">
        <v>0</v>
      </c>
      <c r="CI2831">
        <v>0</v>
      </c>
      <c r="CJ2831">
        <v>0</v>
      </c>
      <c r="CK2831">
        <v>0</v>
      </c>
      <c r="CL2831">
        <v>0</v>
      </c>
      <c r="CM2831">
        <v>0</v>
      </c>
      <c r="CN2831">
        <v>0</v>
      </c>
      <c r="CO2831">
        <v>0</v>
      </c>
      <c r="CP2831">
        <v>0</v>
      </c>
      <c r="CQ2831">
        <v>159203</v>
      </c>
      <c r="CR2831">
        <v>0</v>
      </c>
      <c r="CS2831">
        <v>0</v>
      </c>
      <c r="CT2831">
        <v>0</v>
      </c>
      <c r="CU2831">
        <v>0</v>
      </c>
      <c r="CV2831">
        <v>0</v>
      </c>
      <c r="CW2831">
        <v>0</v>
      </c>
      <c r="CX2831">
        <v>0</v>
      </c>
      <c r="CY2831">
        <v>0</v>
      </c>
      <c r="CZ2831">
        <v>0</v>
      </c>
      <c r="DA2831">
        <v>0</v>
      </c>
      <c r="DB2831">
        <v>0</v>
      </c>
      <c r="DC2831">
        <v>0</v>
      </c>
      <c r="DD2831">
        <v>0</v>
      </c>
      <c r="DE2831">
        <v>0</v>
      </c>
      <c r="DF2831">
        <v>0</v>
      </c>
      <c r="DG2831">
        <v>0</v>
      </c>
      <c r="DH2831">
        <v>0</v>
      </c>
      <c r="DI2831">
        <v>0</v>
      </c>
      <c r="DJ2831">
        <v>0</v>
      </c>
      <c r="DK2831">
        <v>0</v>
      </c>
      <c r="DL2831">
        <v>0</v>
      </c>
      <c r="DM2831">
        <v>0</v>
      </c>
      <c r="DN2831">
        <v>0</v>
      </c>
      <c r="DO2831">
        <v>159203</v>
      </c>
      <c r="DP2831">
        <v>317700</v>
      </c>
      <c r="DQ2831">
        <v>-219753</v>
      </c>
      <c r="DR2831">
        <v>55999</v>
      </c>
      <c r="DS2831">
        <v>0</v>
      </c>
    </row>
    <row r="2832" spans="1:123" x14ac:dyDescent="0.3">
      <c r="A2832" t="str">
        <f t="shared" si="44"/>
        <v>20461941</v>
      </c>
      <c r="B2832">
        <v>81</v>
      </c>
      <c r="C2832">
        <v>2046</v>
      </c>
      <c r="D2832">
        <v>194112</v>
      </c>
      <c r="E2832">
        <v>61</v>
      </c>
      <c r="F2832">
        <v>1417954</v>
      </c>
      <c r="G2832">
        <v>163038</v>
      </c>
      <c r="H2832">
        <v>550000</v>
      </c>
      <c r="I2832">
        <v>0</v>
      </c>
      <c r="J2832">
        <v>0</v>
      </c>
      <c r="K2832">
        <v>85000</v>
      </c>
      <c r="L2832">
        <v>200000</v>
      </c>
      <c r="M2832">
        <v>56200</v>
      </c>
      <c r="N2832">
        <v>11500</v>
      </c>
      <c r="O2832">
        <v>25500</v>
      </c>
      <c r="P2832">
        <v>4500</v>
      </c>
      <c r="Q2832">
        <v>2000</v>
      </c>
      <c r="R2832">
        <v>0</v>
      </c>
      <c r="S2832">
        <v>2951</v>
      </c>
      <c r="T2832">
        <v>35000</v>
      </c>
      <c r="U2832">
        <v>36000</v>
      </c>
      <c r="V2832">
        <v>0</v>
      </c>
      <c r="W2832">
        <v>15000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117878</v>
      </c>
      <c r="AD2832">
        <v>60731</v>
      </c>
      <c r="AE2832">
        <v>0</v>
      </c>
      <c r="AF2832">
        <v>178609</v>
      </c>
      <c r="AG2832">
        <v>0</v>
      </c>
      <c r="AH2832">
        <v>0</v>
      </c>
      <c r="AI2832">
        <v>51294</v>
      </c>
      <c r="AJ2832">
        <v>0</v>
      </c>
      <c r="AK2832">
        <v>51294</v>
      </c>
      <c r="AL2832">
        <v>51294</v>
      </c>
      <c r="AM2832">
        <v>0</v>
      </c>
      <c r="AN2832">
        <v>705042</v>
      </c>
      <c r="AO2832">
        <v>1160867</v>
      </c>
      <c r="AP2832">
        <v>178609</v>
      </c>
      <c r="AQ2832">
        <v>0</v>
      </c>
      <c r="AR2832">
        <v>20000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0</v>
      </c>
      <c r="BI2832">
        <v>0</v>
      </c>
      <c r="BJ2832">
        <v>0</v>
      </c>
      <c r="BK2832">
        <v>1359476</v>
      </c>
      <c r="BL2832">
        <v>0</v>
      </c>
      <c r="BM2832">
        <v>0</v>
      </c>
      <c r="BN2832">
        <v>0</v>
      </c>
      <c r="BO2832">
        <v>0</v>
      </c>
      <c r="BP2832">
        <v>0</v>
      </c>
      <c r="BQ2832">
        <v>0</v>
      </c>
      <c r="BR2832">
        <v>447526</v>
      </c>
      <c r="BS2832">
        <v>0</v>
      </c>
      <c r="BT2832">
        <v>0</v>
      </c>
      <c r="BU2832">
        <v>0</v>
      </c>
      <c r="BV2832">
        <v>0</v>
      </c>
      <c r="BW2832">
        <v>0</v>
      </c>
      <c r="BX2832">
        <v>0</v>
      </c>
      <c r="BY2832">
        <v>0</v>
      </c>
      <c r="BZ2832">
        <v>0</v>
      </c>
      <c r="CA2832">
        <v>0</v>
      </c>
      <c r="CB2832">
        <v>0</v>
      </c>
      <c r="CC2832">
        <v>0</v>
      </c>
      <c r="CD2832">
        <v>0</v>
      </c>
      <c r="CE2832">
        <v>0</v>
      </c>
      <c r="CF2832">
        <v>0</v>
      </c>
      <c r="CG2832">
        <v>0</v>
      </c>
      <c r="CH2832">
        <v>0</v>
      </c>
      <c r="CI2832">
        <v>0</v>
      </c>
      <c r="CJ2832">
        <v>0</v>
      </c>
      <c r="CK2832">
        <v>0</v>
      </c>
      <c r="CL2832">
        <v>0</v>
      </c>
      <c r="CM2832">
        <v>0</v>
      </c>
      <c r="CN2832">
        <v>0</v>
      </c>
      <c r="CO2832">
        <v>0</v>
      </c>
      <c r="CP2832">
        <v>0</v>
      </c>
      <c r="CQ2832">
        <v>586729</v>
      </c>
      <c r="CR2832">
        <v>0</v>
      </c>
      <c r="CS2832">
        <v>0</v>
      </c>
      <c r="CT2832">
        <v>0</v>
      </c>
      <c r="CU2832">
        <v>0</v>
      </c>
      <c r="CV2832">
        <v>0</v>
      </c>
      <c r="CW2832">
        <v>0</v>
      </c>
      <c r="CX2832">
        <v>0</v>
      </c>
      <c r="CY2832">
        <v>0</v>
      </c>
      <c r="CZ2832">
        <v>0</v>
      </c>
      <c r="DA2832">
        <v>0</v>
      </c>
      <c r="DB2832">
        <v>0</v>
      </c>
      <c r="DC2832">
        <v>0</v>
      </c>
      <c r="DD2832">
        <v>0</v>
      </c>
      <c r="DE2832">
        <v>0</v>
      </c>
      <c r="DF2832">
        <v>0</v>
      </c>
      <c r="DG2832">
        <v>0</v>
      </c>
      <c r="DH2832">
        <v>0</v>
      </c>
      <c r="DI2832">
        <v>0</v>
      </c>
      <c r="DJ2832">
        <v>0</v>
      </c>
      <c r="DK2832">
        <v>0</v>
      </c>
      <c r="DL2832">
        <v>0</v>
      </c>
      <c r="DM2832">
        <v>0</v>
      </c>
      <c r="DN2832">
        <v>0</v>
      </c>
      <c r="DO2832">
        <v>638024</v>
      </c>
      <c r="DP2832">
        <v>317700</v>
      </c>
      <c r="DQ2832">
        <v>447526</v>
      </c>
      <c r="DR2832">
        <v>0</v>
      </c>
      <c r="DS2832">
        <v>0</v>
      </c>
    </row>
    <row r="2833" spans="1:123" x14ac:dyDescent="0.3">
      <c r="A2833" t="str">
        <f t="shared" si="44"/>
        <v>20471942</v>
      </c>
      <c r="B2833">
        <v>81</v>
      </c>
      <c r="C2833">
        <v>2047</v>
      </c>
      <c r="D2833">
        <v>194212</v>
      </c>
      <c r="E2833">
        <v>44</v>
      </c>
      <c r="F2833">
        <v>1805020</v>
      </c>
      <c r="G2833">
        <v>163034</v>
      </c>
      <c r="H2833">
        <v>550000</v>
      </c>
      <c r="I2833">
        <v>0</v>
      </c>
      <c r="J2833">
        <v>0</v>
      </c>
      <c r="K2833">
        <v>85000</v>
      </c>
      <c r="L2833">
        <v>200000</v>
      </c>
      <c r="M2833">
        <v>56200</v>
      </c>
      <c r="N2833">
        <v>11500</v>
      </c>
      <c r="O2833">
        <v>25500</v>
      </c>
      <c r="P2833">
        <v>4500</v>
      </c>
      <c r="Q2833">
        <v>2000</v>
      </c>
      <c r="R2833">
        <v>0</v>
      </c>
      <c r="S2833">
        <v>2737</v>
      </c>
      <c r="T2833">
        <v>35000</v>
      </c>
      <c r="U2833">
        <v>36000</v>
      </c>
      <c r="V2833">
        <v>0</v>
      </c>
      <c r="W2833">
        <v>15000</v>
      </c>
      <c r="X2833">
        <v>0</v>
      </c>
      <c r="Y2833">
        <v>0</v>
      </c>
      <c r="Z2833">
        <v>0</v>
      </c>
      <c r="AA2833">
        <v>0</v>
      </c>
      <c r="AB2833">
        <v>51294</v>
      </c>
      <c r="AC2833">
        <v>85004</v>
      </c>
      <c r="AD2833">
        <v>43794</v>
      </c>
      <c r="AE2833">
        <v>51294</v>
      </c>
      <c r="AF2833">
        <v>77503</v>
      </c>
      <c r="AG2833">
        <v>43794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805934</v>
      </c>
      <c r="AO2833">
        <v>837120</v>
      </c>
      <c r="AP2833">
        <v>128798</v>
      </c>
      <c r="AQ2833">
        <v>0</v>
      </c>
      <c r="AR2833">
        <v>19933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0</v>
      </c>
      <c r="BI2833">
        <v>0</v>
      </c>
      <c r="BJ2833">
        <v>0</v>
      </c>
      <c r="BK2833">
        <v>985850</v>
      </c>
      <c r="BL2833">
        <v>0</v>
      </c>
      <c r="BM2833">
        <v>188910</v>
      </c>
      <c r="BN2833">
        <v>0</v>
      </c>
      <c r="BO2833">
        <v>0</v>
      </c>
      <c r="BP2833">
        <v>0</v>
      </c>
      <c r="BQ2833">
        <v>0</v>
      </c>
      <c r="BR2833">
        <v>0</v>
      </c>
      <c r="BS2833">
        <v>0</v>
      </c>
      <c r="BT2833">
        <v>0</v>
      </c>
      <c r="BU2833">
        <v>0</v>
      </c>
      <c r="BV2833">
        <v>0</v>
      </c>
      <c r="BW2833">
        <v>0</v>
      </c>
      <c r="BX2833">
        <v>0</v>
      </c>
      <c r="BY2833">
        <v>0</v>
      </c>
      <c r="BZ2833">
        <v>0</v>
      </c>
      <c r="CA2833">
        <v>0</v>
      </c>
      <c r="CB2833">
        <v>0</v>
      </c>
      <c r="CC2833">
        <v>0</v>
      </c>
      <c r="CD2833">
        <v>0</v>
      </c>
      <c r="CE2833">
        <v>0</v>
      </c>
      <c r="CF2833">
        <v>0</v>
      </c>
      <c r="CG2833">
        <v>0</v>
      </c>
      <c r="CH2833">
        <v>0</v>
      </c>
      <c r="CI2833">
        <v>0</v>
      </c>
      <c r="CJ2833">
        <v>0</v>
      </c>
      <c r="CK2833">
        <v>0</v>
      </c>
      <c r="CL2833">
        <v>0</v>
      </c>
      <c r="CM2833">
        <v>0</v>
      </c>
      <c r="CN2833">
        <v>0</v>
      </c>
      <c r="CO2833">
        <v>0</v>
      </c>
      <c r="CP2833">
        <v>0</v>
      </c>
      <c r="CQ2833">
        <v>377820</v>
      </c>
      <c r="CR2833">
        <v>0</v>
      </c>
      <c r="CS2833">
        <v>0</v>
      </c>
      <c r="CT2833">
        <v>0</v>
      </c>
      <c r="CU2833">
        <v>0</v>
      </c>
      <c r="CV2833">
        <v>0</v>
      </c>
      <c r="CW2833">
        <v>0</v>
      </c>
      <c r="CX2833">
        <v>0</v>
      </c>
      <c r="CY2833">
        <v>0</v>
      </c>
      <c r="CZ2833">
        <v>0</v>
      </c>
      <c r="DA2833">
        <v>0</v>
      </c>
      <c r="DB2833">
        <v>0</v>
      </c>
      <c r="DC2833">
        <v>0</v>
      </c>
      <c r="DD2833">
        <v>0</v>
      </c>
      <c r="DE2833">
        <v>0</v>
      </c>
      <c r="DF2833">
        <v>0</v>
      </c>
      <c r="DG2833">
        <v>0</v>
      </c>
      <c r="DH2833">
        <v>0</v>
      </c>
      <c r="DI2833">
        <v>0</v>
      </c>
      <c r="DJ2833">
        <v>0</v>
      </c>
      <c r="DK2833">
        <v>0</v>
      </c>
      <c r="DL2833">
        <v>0</v>
      </c>
      <c r="DM2833">
        <v>0</v>
      </c>
      <c r="DN2833">
        <v>0</v>
      </c>
      <c r="DO2833">
        <v>377820</v>
      </c>
      <c r="DP2833">
        <v>317700</v>
      </c>
      <c r="DQ2833">
        <v>-212270</v>
      </c>
      <c r="DR2833">
        <v>23360</v>
      </c>
      <c r="DS2833">
        <v>0</v>
      </c>
    </row>
    <row r="2834" spans="1:123" x14ac:dyDescent="0.3">
      <c r="A2834" t="str">
        <f t="shared" si="44"/>
        <v>20481943</v>
      </c>
      <c r="B2834">
        <v>81</v>
      </c>
      <c r="C2834">
        <v>2048</v>
      </c>
      <c r="D2834">
        <v>194312</v>
      </c>
      <c r="E2834">
        <v>59</v>
      </c>
      <c r="F2834">
        <v>1777804</v>
      </c>
      <c r="G2834">
        <v>163030</v>
      </c>
      <c r="H2834">
        <v>550000</v>
      </c>
      <c r="I2834">
        <v>0</v>
      </c>
      <c r="J2834">
        <v>0</v>
      </c>
      <c r="K2834">
        <v>85000</v>
      </c>
      <c r="L2834">
        <v>200000</v>
      </c>
      <c r="M2834">
        <v>56200</v>
      </c>
      <c r="N2834">
        <v>11500</v>
      </c>
      <c r="O2834">
        <v>25500</v>
      </c>
      <c r="P2834">
        <v>4500</v>
      </c>
      <c r="Q2834">
        <v>2000</v>
      </c>
      <c r="R2834">
        <v>0</v>
      </c>
      <c r="S2834">
        <v>2522</v>
      </c>
      <c r="T2834">
        <v>35000</v>
      </c>
      <c r="U2834">
        <v>36000</v>
      </c>
      <c r="V2834">
        <v>0</v>
      </c>
      <c r="W2834">
        <v>15000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114215</v>
      </c>
      <c r="AD2834">
        <v>58843</v>
      </c>
      <c r="AE2834">
        <v>0</v>
      </c>
      <c r="AF2834">
        <v>173059</v>
      </c>
      <c r="AG2834">
        <v>0</v>
      </c>
      <c r="AH2834">
        <v>0</v>
      </c>
      <c r="AI2834">
        <v>43794</v>
      </c>
      <c r="AJ2834">
        <v>0</v>
      </c>
      <c r="AK2834">
        <v>43794</v>
      </c>
      <c r="AL2834">
        <v>43794</v>
      </c>
      <c r="AM2834">
        <v>0</v>
      </c>
      <c r="AN2834">
        <v>710163</v>
      </c>
      <c r="AO2834">
        <v>1124793</v>
      </c>
      <c r="AP2834">
        <v>173059</v>
      </c>
      <c r="AQ2834">
        <v>0</v>
      </c>
      <c r="AR2834">
        <v>20000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0</v>
      </c>
      <c r="BI2834">
        <v>0</v>
      </c>
      <c r="BJ2834">
        <v>0</v>
      </c>
      <c r="BK2834">
        <v>1317852</v>
      </c>
      <c r="BL2834">
        <v>0</v>
      </c>
      <c r="BM2834">
        <v>0</v>
      </c>
      <c r="BN2834">
        <v>0</v>
      </c>
      <c r="BO2834">
        <v>0</v>
      </c>
      <c r="BP2834">
        <v>0</v>
      </c>
      <c r="BQ2834">
        <v>0</v>
      </c>
      <c r="BR2834">
        <v>51181</v>
      </c>
      <c r="BS2834">
        <v>0</v>
      </c>
      <c r="BT2834">
        <v>0</v>
      </c>
      <c r="BU2834">
        <v>0</v>
      </c>
      <c r="BV2834">
        <v>0</v>
      </c>
      <c r="BW2834">
        <v>0</v>
      </c>
      <c r="BX2834">
        <v>0</v>
      </c>
      <c r="BY2834">
        <v>0</v>
      </c>
      <c r="BZ2834">
        <v>0</v>
      </c>
      <c r="CA2834">
        <v>0</v>
      </c>
      <c r="CB2834">
        <v>0</v>
      </c>
      <c r="CC2834">
        <v>0</v>
      </c>
      <c r="CD2834">
        <v>0</v>
      </c>
      <c r="CE2834">
        <v>0</v>
      </c>
      <c r="CF2834">
        <v>0</v>
      </c>
      <c r="CG2834">
        <v>0</v>
      </c>
      <c r="CH2834">
        <v>0</v>
      </c>
      <c r="CI2834">
        <v>0</v>
      </c>
      <c r="CJ2834">
        <v>0</v>
      </c>
      <c r="CK2834">
        <v>0</v>
      </c>
      <c r="CL2834">
        <v>0</v>
      </c>
      <c r="CM2834">
        <v>0</v>
      </c>
      <c r="CN2834">
        <v>0</v>
      </c>
      <c r="CO2834">
        <v>0</v>
      </c>
      <c r="CP2834">
        <v>0</v>
      </c>
      <c r="CQ2834">
        <v>409001</v>
      </c>
      <c r="CR2834">
        <v>0</v>
      </c>
      <c r="CS2834">
        <v>0</v>
      </c>
      <c r="CT2834">
        <v>0</v>
      </c>
      <c r="CU2834">
        <v>0</v>
      </c>
      <c r="CV2834">
        <v>0</v>
      </c>
      <c r="CW2834">
        <v>0</v>
      </c>
      <c r="CX2834">
        <v>0</v>
      </c>
      <c r="CY2834">
        <v>0</v>
      </c>
      <c r="CZ2834">
        <v>0</v>
      </c>
      <c r="DA2834">
        <v>0</v>
      </c>
      <c r="DB2834">
        <v>0</v>
      </c>
      <c r="DC2834">
        <v>0</v>
      </c>
      <c r="DD2834">
        <v>0</v>
      </c>
      <c r="DE2834">
        <v>0</v>
      </c>
      <c r="DF2834">
        <v>0</v>
      </c>
      <c r="DG2834">
        <v>0</v>
      </c>
      <c r="DH2834">
        <v>0</v>
      </c>
      <c r="DI2834">
        <v>0</v>
      </c>
      <c r="DJ2834">
        <v>0</v>
      </c>
      <c r="DK2834">
        <v>0</v>
      </c>
      <c r="DL2834">
        <v>0</v>
      </c>
      <c r="DM2834">
        <v>0</v>
      </c>
      <c r="DN2834">
        <v>0</v>
      </c>
      <c r="DO2834">
        <v>452795</v>
      </c>
      <c r="DP2834">
        <v>317700</v>
      </c>
      <c r="DQ2834">
        <v>51181</v>
      </c>
      <c r="DR2834">
        <v>0</v>
      </c>
      <c r="DS2834">
        <v>0</v>
      </c>
    </row>
    <row r="2835" spans="1:123" x14ac:dyDescent="0.3">
      <c r="A2835" t="str">
        <f t="shared" si="44"/>
        <v>20491944</v>
      </c>
      <c r="B2835">
        <v>81</v>
      </c>
      <c r="C2835">
        <v>2049</v>
      </c>
      <c r="D2835">
        <v>194412</v>
      </c>
      <c r="E2835">
        <v>42</v>
      </c>
      <c r="F2835">
        <v>1644160</v>
      </c>
      <c r="G2835">
        <v>163025</v>
      </c>
      <c r="H2835">
        <v>550000</v>
      </c>
      <c r="I2835">
        <v>0</v>
      </c>
      <c r="J2835">
        <v>0</v>
      </c>
      <c r="K2835">
        <v>85000</v>
      </c>
      <c r="L2835">
        <v>200000</v>
      </c>
      <c r="M2835">
        <v>56200</v>
      </c>
      <c r="N2835">
        <v>11500</v>
      </c>
      <c r="O2835">
        <v>25500</v>
      </c>
      <c r="P2835">
        <v>4500</v>
      </c>
      <c r="Q2835">
        <v>2000</v>
      </c>
      <c r="R2835">
        <v>0</v>
      </c>
      <c r="S2835">
        <v>2308</v>
      </c>
      <c r="T2835">
        <v>35000</v>
      </c>
      <c r="U2835">
        <v>36000</v>
      </c>
      <c r="V2835">
        <v>0</v>
      </c>
      <c r="W2835">
        <v>15000</v>
      </c>
      <c r="X2835">
        <v>0</v>
      </c>
      <c r="Y2835">
        <v>0</v>
      </c>
      <c r="Z2835">
        <v>0</v>
      </c>
      <c r="AA2835">
        <v>0</v>
      </c>
      <c r="AB2835">
        <v>43794</v>
      </c>
      <c r="AC2835">
        <v>81951</v>
      </c>
      <c r="AD2835">
        <v>42221</v>
      </c>
      <c r="AE2835">
        <v>43794</v>
      </c>
      <c r="AF2835">
        <v>80378</v>
      </c>
      <c r="AG2835">
        <v>42221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802630</v>
      </c>
      <c r="AO2835">
        <v>807057</v>
      </c>
      <c r="AP2835">
        <v>124172</v>
      </c>
      <c r="AQ2835">
        <v>0</v>
      </c>
      <c r="AR2835">
        <v>18319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0</v>
      </c>
      <c r="BI2835">
        <v>0</v>
      </c>
      <c r="BJ2835">
        <v>0</v>
      </c>
      <c r="BK2835">
        <v>949548</v>
      </c>
      <c r="BL2835">
        <v>0</v>
      </c>
      <c r="BM2835">
        <v>91007</v>
      </c>
      <c r="BN2835">
        <v>0</v>
      </c>
      <c r="BO2835">
        <v>0</v>
      </c>
      <c r="BP2835">
        <v>0</v>
      </c>
      <c r="BQ2835">
        <v>0</v>
      </c>
      <c r="BR2835">
        <v>0</v>
      </c>
      <c r="BS2835">
        <v>0</v>
      </c>
      <c r="BT2835">
        <v>0</v>
      </c>
      <c r="BU2835">
        <v>0</v>
      </c>
      <c r="BV2835">
        <v>0</v>
      </c>
      <c r="BW2835">
        <v>0</v>
      </c>
      <c r="BX2835">
        <v>0</v>
      </c>
      <c r="BY2835">
        <v>0</v>
      </c>
      <c r="BZ2835">
        <v>0</v>
      </c>
      <c r="CA2835">
        <v>0</v>
      </c>
      <c r="CB2835">
        <v>0</v>
      </c>
      <c r="CC2835">
        <v>0</v>
      </c>
      <c r="CD2835">
        <v>0</v>
      </c>
      <c r="CE2835">
        <v>0</v>
      </c>
      <c r="CF2835">
        <v>0</v>
      </c>
      <c r="CG2835">
        <v>0</v>
      </c>
      <c r="CH2835">
        <v>0</v>
      </c>
      <c r="CI2835">
        <v>0</v>
      </c>
      <c r="CJ2835">
        <v>0</v>
      </c>
      <c r="CK2835">
        <v>0</v>
      </c>
      <c r="CL2835">
        <v>0</v>
      </c>
      <c r="CM2835">
        <v>0</v>
      </c>
      <c r="CN2835">
        <v>0</v>
      </c>
      <c r="CO2835">
        <v>0</v>
      </c>
      <c r="CP2835">
        <v>0</v>
      </c>
      <c r="CQ2835">
        <v>297993</v>
      </c>
      <c r="CR2835">
        <v>0</v>
      </c>
      <c r="CS2835">
        <v>0</v>
      </c>
      <c r="CT2835">
        <v>0</v>
      </c>
      <c r="CU2835">
        <v>0</v>
      </c>
      <c r="CV2835">
        <v>0</v>
      </c>
      <c r="CW2835">
        <v>0</v>
      </c>
      <c r="CX2835">
        <v>0</v>
      </c>
      <c r="CY2835">
        <v>0</v>
      </c>
      <c r="CZ2835">
        <v>0</v>
      </c>
      <c r="DA2835">
        <v>0</v>
      </c>
      <c r="DB2835">
        <v>0</v>
      </c>
      <c r="DC2835">
        <v>0</v>
      </c>
      <c r="DD2835">
        <v>0</v>
      </c>
      <c r="DE2835">
        <v>0</v>
      </c>
      <c r="DF2835">
        <v>0</v>
      </c>
      <c r="DG2835">
        <v>0</v>
      </c>
      <c r="DH2835">
        <v>0</v>
      </c>
      <c r="DI2835">
        <v>0</v>
      </c>
      <c r="DJ2835">
        <v>0</v>
      </c>
      <c r="DK2835">
        <v>0</v>
      </c>
      <c r="DL2835">
        <v>0</v>
      </c>
      <c r="DM2835">
        <v>0</v>
      </c>
      <c r="DN2835">
        <v>0</v>
      </c>
      <c r="DO2835">
        <v>297993</v>
      </c>
      <c r="DP2835">
        <v>317700</v>
      </c>
      <c r="DQ2835">
        <v>-91007</v>
      </c>
      <c r="DR2835">
        <v>0</v>
      </c>
      <c r="DS2835">
        <v>0</v>
      </c>
    </row>
    <row r="2836" spans="1:123" x14ac:dyDescent="0.3">
      <c r="A2836" t="str">
        <f t="shared" si="44"/>
        <v>20501945</v>
      </c>
      <c r="B2836">
        <v>81</v>
      </c>
      <c r="C2836">
        <v>2050</v>
      </c>
      <c r="D2836">
        <v>194512</v>
      </c>
      <c r="E2836">
        <v>43</v>
      </c>
      <c r="F2836">
        <v>1898823</v>
      </c>
      <c r="G2836">
        <v>163021</v>
      </c>
      <c r="H2836">
        <v>550000</v>
      </c>
      <c r="I2836">
        <v>0</v>
      </c>
      <c r="J2836">
        <v>0</v>
      </c>
      <c r="K2836">
        <v>85000</v>
      </c>
      <c r="L2836">
        <v>200000</v>
      </c>
      <c r="M2836">
        <v>56200</v>
      </c>
      <c r="N2836">
        <v>11500</v>
      </c>
      <c r="O2836">
        <v>25500</v>
      </c>
      <c r="P2836">
        <v>4500</v>
      </c>
      <c r="Q2836">
        <v>2000</v>
      </c>
      <c r="R2836">
        <v>0</v>
      </c>
      <c r="S2836">
        <v>2093</v>
      </c>
      <c r="T2836">
        <v>35000</v>
      </c>
      <c r="U2836">
        <v>36000</v>
      </c>
      <c r="V2836">
        <v>0</v>
      </c>
      <c r="W2836">
        <v>20000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82797</v>
      </c>
      <c r="AD2836">
        <v>42657</v>
      </c>
      <c r="AE2836">
        <v>0</v>
      </c>
      <c r="AF2836">
        <v>125453</v>
      </c>
      <c r="AG2836">
        <v>42657</v>
      </c>
      <c r="AH2836">
        <v>0</v>
      </c>
      <c r="AI2836">
        <v>42221</v>
      </c>
      <c r="AJ2836">
        <v>0</v>
      </c>
      <c r="AK2836">
        <v>42221</v>
      </c>
      <c r="AL2836">
        <v>42221</v>
      </c>
      <c r="AM2836">
        <v>0</v>
      </c>
      <c r="AN2836">
        <v>752340</v>
      </c>
      <c r="AO2836">
        <v>815382</v>
      </c>
      <c r="AP2836">
        <v>125453</v>
      </c>
      <c r="AQ2836">
        <v>0</v>
      </c>
      <c r="AR2836">
        <v>18766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0</v>
      </c>
      <c r="BI2836">
        <v>0</v>
      </c>
      <c r="BJ2836">
        <v>0</v>
      </c>
      <c r="BK2836">
        <v>959601</v>
      </c>
      <c r="BL2836">
        <v>0</v>
      </c>
      <c r="BM2836">
        <v>109667</v>
      </c>
      <c r="BN2836">
        <v>0</v>
      </c>
      <c r="BO2836">
        <v>0</v>
      </c>
      <c r="BP2836">
        <v>0</v>
      </c>
      <c r="BQ2836">
        <v>0</v>
      </c>
      <c r="BR2836">
        <v>0</v>
      </c>
      <c r="BS2836">
        <v>0</v>
      </c>
      <c r="BT2836">
        <v>0</v>
      </c>
      <c r="BU2836">
        <v>0</v>
      </c>
      <c r="BV2836">
        <v>0</v>
      </c>
      <c r="BW2836">
        <v>0</v>
      </c>
      <c r="BX2836">
        <v>0</v>
      </c>
      <c r="BY2836">
        <v>0</v>
      </c>
      <c r="BZ2836">
        <v>0</v>
      </c>
      <c r="CA2836">
        <v>0</v>
      </c>
      <c r="CB2836">
        <v>0</v>
      </c>
      <c r="CC2836">
        <v>0</v>
      </c>
      <c r="CD2836">
        <v>0</v>
      </c>
      <c r="CE2836">
        <v>0</v>
      </c>
      <c r="CF2836">
        <v>0</v>
      </c>
      <c r="CG2836">
        <v>0</v>
      </c>
      <c r="CH2836">
        <v>0</v>
      </c>
      <c r="CI2836">
        <v>0</v>
      </c>
      <c r="CJ2836">
        <v>0</v>
      </c>
      <c r="CK2836">
        <v>0</v>
      </c>
      <c r="CL2836">
        <v>0</v>
      </c>
      <c r="CM2836">
        <v>0</v>
      </c>
      <c r="CN2836">
        <v>0</v>
      </c>
      <c r="CO2836">
        <v>0</v>
      </c>
      <c r="CP2836">
        <v>0</v>
      </c>
      <c r="CQ2836">
        <v>168327</v>
      </c>
      <c r="CR2836">
        <v>0</v>
      </c>
      <c r="CS2836">
        <v>0</v>
      </c>
      <c r="CT2836">
        <v>0</v>
      </c>
      <c r="CU2836">
        <v>0</v>
      </c>
      <c r="CV2836">
        <v>0</v>
      </c>
      <c r="CW2836">
        <v>0</v>
      </c>
      <c r="CX2836">
        <v>0</v>
      </c>
      <c r="CY2836">
        <v>0</v>
      </c>
      <c r="CZ2836">
        <v>0</v>
      </c>
      <c r="DA2836">
        <v>0</v>
      </c>
      <c r="DB2836">
        <v>0</v>
      </c>
      <c r="DC2836">
        <v>0</v>
      </c>
      <c r="DD2836">
        <v>0</v>
      </c>
      <c r="DE2836">
        <v>0</v>
      </c>
      <c r="DF2836">
        <v>0</v>
      </c>
      <c r="DG2836">
        <v>0</v>
      </c>
      <c r="DH2836">
        <v>0</v>
      </c>
      <c r="DI2836">
        <v>0</v>
      </c>
      <c r="DJ2836">
        <v>0</v>
      </c>
      <c r="DK2836">
        <v>0</v>
      </c>
      <c r="DL2836">
        <v>0</v>
      </c>
      <c r="DM2836">
        <v>0</v>
      </c>
      <c r="DN2836">
        <v>0</v>
      </c>
      <c r="DO2836">
        <v>210548</v>
      </c>
      <c r="DP2836">
        <v>317700</v>
      </c>
      <c r="DQ2836">
        <v>-385903</v>
      </c>
      <c r="DR2836">
        <v>276236</v>
      </c>
      <c r="DS2836">
        <v>0</v>
      </c>
    </row>
    <row r="2837" spans="1:123" x14ac:dyDescent="0.3">
      <c r="A2837" t="str">
        <f t="shared" si="44"/>
        <v>20162003</v>
      </c>
      <c r="B2837">
        <v>82</v>
      </c>
      <c r="C2837">
        <v>2016</v>
      </c>
      <c r="D2837">
        <v>200312</v>
      </c>
      <c r="E2837">
        <v>63</v>
      </c>
      <c r="F2837">
        <v>1562046</v>
      </c>
      <c r="G2837">
        <v>211232</v>
      </c>
      <c r="H2837">
        <v>550000</v>
      </c>
      <c r="I2837">
        <v>0</v>
      </c>
      <c r="J2837">
        <v>126000</v>
      </c>
      <c r="K2837">
        <v>85000</v>
      </c>
      <c r="L2837">
        <v>100000</v>
      </c>
      <c r="M2837">
        <v>56200</v>
      </c>
      <c r="N2837">
        <v>11500</v>
      </c>
      <c r="O2837">
        <v>25500</v>
      </c>
      <c r="P2837">
        <v>4500</v>
      </c>
      <c r="Q2837">
        <v>2000</v>
      </c>
      <c r="R2837">
        <v>0</v>
      </c>
      <c r="S2837">
        <v>8370</v>
      </c>
      <c r="T2837">
        <v>35000</v>
      </c>
      <c r="U2837">
        <v>36000</v>
      </c>
      <c r="V2837">
        <v>0</v>
      </c>
      <c r="W2837">
        <v>0</v>
      </c>
      <c r="X2837">
        <v>0</v>
      </c>
      <c r="Y2837">
        <v>0</v>
      </c>
      <c r="Z2837">
        <v>72767</v>
      </c>
      <c r="AA2837">
        <v>0</v>
      </c>
      <c r="AB2837">
        <v>210000</v>
      </c>
      <c r="AC2837">
        <v>121495</v>
      </c>
      <c r="AD2837">
        <v>62594</v>
      </c>
      <c r="AE2837">
        <v>184088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25912</v>
      </c>
      <c r="AL2837">
        <v>0</v>
      </c>
      <c r="AM2837">
        <v>0</v>
      </c>
      <c r="AN2837">
        <v>857303</v>
      </c>
      <c r="AO2837">
        <v>1196480</v>
      </c>
      <c r="AP2837">
        <v>184088</v>
      </c>
      <c r="AQ2837">
        <v>0</v>
      </c>
      <c r="AR2837">
        <v>20000</v>
      </c>
      <c r="AS2837">
        <v>0</v>
      </c>
      <c r="AT2837">
        <v>0</v>
      </c>
      <c r="AU2837">
        <v>200000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0</v>
      </c>
      <c r="BI2837">
        <v>0</v>
      </c>
      <c r="BJ2837">
        <v>0</v>
      </c>
      <c r="BK2837">
        <v>1600568</v>
      </c>
      <c r="BL2837">
        <v>0</v>
      </c>
      <c r="BM2837">
        <v>0</v>
      </c>
      <c r="BN2837">
        <v>0</v>
      </c>
      <c r="BO2837">
        <v>0</v>
      </c>
      <c r="BP2837">
        <v>0</v>
      </c>
      <c r="BQ2837">
        <v>0</v>
      </c>
      <c r="BR2837">
        <v>500000</v>
      </c>
      <c r="BS2837">
        <v>71360</v>
      </c>
      <c r="BT2837">
        <v>0</v>
      </c>
      <c r="BU2837">
        <v>39000</v>
      </c>
      <c r="BV2837">
        <v>10000</v>
      </c>
      <c r="BW2837">
        <v>0</v>
      </c>
      <c r="BX2837">
        <v>0</v>
      </c>
      <c r="BY2837">
        <v>0</v>
      </c>
      <c r="BZ2837">
        <v>0</v>
      </c>
      <c r="CA2837">
        <v>0</v>
      </c>
      <c r="CB2837">
        <v>0</v>
      </c>
      <c r="CC2837">
        <v>0</v>
      </c>
      <c r="CD2837">
        <v>0</v>
      </c>
      <c r="CE2837">
        <v>0</v>
      </c>
      <c r="CF2837">
        <v>0</v>
      </c>
      <c r="CG2837">
        <v>10798</v>
      </c>
      <c r="CH2837">
        <v>248</v>
      </c>
      <c r="CI2837">
        <v>1296</v>
      </c>
      <c r="CJ2837">
        <v>972</v>
      </c>
      <c r="CK2837">
        <v>389</v>
      </c>
      <c r="CL2837">
        <v>324</v>
      </c>
      <c r="CM2837">
        <v>1404</v>
      </c>
      <c r="CN2837">
        <v>12479</v>
      </c>
      <c r="CO2837">
        <v>324</v>
      </c>
      <c r="CP2837">
        <v>0</v>
      </c>
      <c r="CQ2837">
        <v>596000</v>
      </c>
      <c r="CR2837">
        <v>100000</v>
      </c>
      <c r="CS2837">
        <v>10000</v>
      </c>
      <c r="CT2837">
        <v>89360</v>
      </c>
      <c r="CU2837">
        <v>0</v>
      </c>
      <c r="CV2837">
        <v>10798</v>
      </c>
      <c r="CW2837">
        <v>248</v>
      </c>
      <c r="CX2837">
        <v>1296</v>
      </c>
      <c r="CY2837">
        <v>972</v>
      </c>
      <c r="CZ2837">
        <v>389</v>
      </c>
      <c r="DA2837">
        <v>324</v>
      </c>
      <c r="DB2837">
        <v>1404</v>
      </c>
      <c r="DC2837">
        <v>12479</v>
      </c>
      <c r="DD2837">
        <v>324</v>
      </c>
      <c r="DE2837">
        <v>5000</v>
      </c>
      <c r="DF2837">
        <v>72767</v>
      </c>
      <c r="DG2837">
        <v>79000</v>
      </c>
      <c r="DH2837">
        <v>0</v>
      </c>
      <c r="DI2837">
        <v>0</v>
      </c>
      <c r="DJ2837">
        <v>126000</v>
      </c>
      <c r="DK2837">
        <v>124000</v>
      </c>
      <c r="DL2837">
        <v>30000</v>
      </c>
      <c r="DM2837">
        <v>137000</v>
      </c>
      <c r="DN2837">
        <v>0</v>
      </c>
      <c r="DO2837">
        <v>1423272</v>
      </c>
      <c r="DP2837">
        <v>317700</v>
      </c>
      <c r="DQ2837">
        <v>521360</v>
      </c>
      <c r="DR2837">
        <v>0</v>
      </c>
      <c r="DS2837">
        <v>0</v>
      </c>
    </row>
    <row r="2838" spans="1:123" x14ac:dyDescent="0.3">
      <c r="A2838" t="str">
        <f t="shared" si="44"/>
        <v>20172004</v>
      </c>
      <c r="B2838">
        <v>82</v>
      </c>
      <c r="C2838">
        <v>2017</v>
      </c>
      <c r="D2838">
        <v>200412</v>
      </c>
      <c r="E2838">
        <v>54</v>
      </c>
      <c r="F2838">
        <v>1548132</v>
      </c>
      <c r="G2838">
        <v>215203</v>
      </c>
      <c r="H2838">
        <v>550000</v>
      </c>
      <c r="I2838">
        <v>0</v>
      </c>
      <c r="J2838">
        <v>126000</v>
      </c>
      <c r="K2838">
        <v>85000</v>
      </c>
      <c r="L2838">
        <v>100000</v>
      </c>
      <c r="M2838">
        <v>56200</v>
      </c>
      <c r="N2838">
        <v>11500</v>
      </c>
      <c r="O2838">
        <v>25500</v>
      </c>
      <c r="P2838">
        <v>4500</v>
      </c>
      <c r="Q2838">
        <v>2000</v>
      </c>
      <c r="R2838">
        <v>0</v>
      </c>
      <c r="S2838">
        <v>8311</v>
      </c>
      <c r="T2838">
        <v>35000</v>
      </c>
      <c r="U2838">
        <v>36000</v>
      </c>
      <c r="V2838">
        <v>0</v>
      </c>
      <c r="W2838">
        <v>0</v>
      </c>
      <c r="X2838">
        <v>0</v>
      </c>
      <c r="Y2838">
        <v>0</v>
      </c>
      <c r="Z2838">
        <v>158942</v>
      </c>
      <c r="AA2838">
        <v>0</v>
      </c>
      <c r="AB2838">
        <v>25912</v>
      </c>
      <c r="AC2838">
        <v>104470</v>
      </c>
      <c r="AD2838">
        <v>53823</v>
      </c>
      <c r="AE2838">
        <v>25912</v>
      </c>
      <c r="AF2838">
        <v>132381</v>
      </c>
      <c r="AG2838">
        <v>0</v>
      </c>
      <c r="AH2838">
        <v>0</v>
      </c>
      <c r="AI2838">
        <v>0</v>
      </c>
      <c r="AJ2838">
        <v>3748</v>
      </c>
      <c r="AK2838">
        <v>3748</v>
      </c>
      <c r="AL2838">
        <v>0</v>
      </c>
      <c r="AM2838">
        <v>0</v>
      </c>
      <c r="AN2838">
        <v>634941</v>
      </c>
      <c r="AO2838">
        <v>1028820</v>
      </c>
      <c r="AP2838">
        <v>158292</v>
      </c>
      <c r="AQ2838">
        <v>0</v>
      </c>
      <c r="AR2838">
        <v>20000</v>
      </c>
      <c r="AS2838">
        <v>3000</v>
      </c>
      <c r="AT2838">
        <v>8000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0</v>
      </c>
      <c r="BI2838">
        <v>0</v>
      </c>
      <c r="BJ2838">
        <v>0</v>
      </c>
      <c r="BK2838">
        <v>1218112</v>
      </c>
      <c r="BL2838">
        <v>0</v>
      </c>
      <c r="BM2838">
        <v>0</v>
      </c>
      <c r="BN2838">
        <v>0</v>
      </c>
      <c r="BO2838">
        <v>0</v>
      </c>
      <c r="BP2838">
        <v>0</v>
      </c>
      <c r="BQ2838">
        <v>0</v>
      </c>
      <c r="BR2838">
        <v>34000</v>
      </c>
      <c r="BS2838">
        <v>0</v>
      </c>
      <c r="BT2838">
        <v>0</v>
      </c>
      <c r="BU2838">
        <v>0</v>
      </c>
      <c r="BV2838">
        <v>0</v>
      </c>
      <c r="BW2838">
        <v>0</v>
      </c>
      <c r="BX2838">
        <v>0</v>
      </c>
      <c r="BY2838">
        <v>0</v>
      </c>
      <c r="BZ2838">
        <v>0</v>
      </c>
      <c r="CA2838">
        <v>0</v>
      </c>
      <c r="CB2838">
        <v>0</v>
      </c>
      <c r="CC2838">
        <v>0</v>
      </c>
      <c r="CD2838">
        <v>0</v>
      </c>
      <c r="CE2838">
        <v>0</v>
      </c>
      <c r="CF2838">
        <v>0</v>
      </c>
      <c r="CG2838">
        <v>9577</v>
      </c>
      <c r="CH2838">
        <v>219</v>
      </c>
      <c r="CI2838">
        <v>1149</v>
      </c>
      <c r="CJ2838">
        <v>862</v>
      </c>
      <c r="CK2838">
        <v>345</v>
      </c>
      <c r="CL2838">
        <v>287</v>
      </c>
      <c r="CM2838">
        <v>1245</v>
      </c>
      <c r="CN2838">
        <v>5746</v>
      </c>
      <c r="CO2838">
        <v>287</v>
      </c>
      <c r="CP2838">
        <v>0</v>
      </c>
      <c r="CQ2838">
        <v>610000</v>
      </c>
      <c r="CR2838">
        <v>100000</v>
      </c>
      <c r="CS2838">
        <v>10000</v>
      </c>
      <c r="CT2838">
        <v>89360</v>
      </c>
      <c r="CU2838">
        <v>0</v>
      </c>
      <c r="CV2838">
        <v>20375</v>
      </c>
      <c r="CW2838">
        <v>467</v>
      </c>
      <c r="CX2838">
        <v>2445</v>
      </c>
      <c r="CY2838">
        <v>1834</v>
      </c>
      <c r="CZ2838">
        <v>733</v>
      </c>
      <c r="DA2838">
        <v>611</v>
      </c>
      <c r="DB2838">
        <v>2649</v>
      </c>
      <c r="DC2838">
        <v>18225</v>
      </c>
      <c r="DD2838">
        <v>611</v>
      </c>
      <c r="DE2838">
        <v>10000</v>
      </c>
      <c r="DF2838">
        <v>225997</v>
      </c>
      <c r="DG2838">
        <v>100000</v>
      </c>
      <c r="DH2838">
        <v>0</v>
      </c>
      <c r="DI2838">
        <v>0</v>
      </c>
      <c r="DJ2838">
        <v>126000</v>
      </c>
      <c r="DK2838">
        <v>124000</v>
      </c>
      <c r="DL2838">
        <v>30000</v>
      </c>
      <c r="DM2838">
        <v>137000</v>
      </c>
      <c r="DN2838">
        <v>0</v>
      </c>
      <c r="DO2838">
        <v>1614055</v>
      </c>
      <c r="DP2838">
        <v>317700</v>
      </c>
      <c r="DQ2838">
        <v>216407</v>
      </c>
      <c r="DR2838">
        <v>0</v>
      </c>
      <c r="DS2838">
        <v>0</v>
      </c>
    </row>
    <row r="2839" spans="1:123" x14ac:dyDescent="0.3">
      <c r="A2839" t="str">
        <f t="shared" si="44"/>
        <v>20182005</v>
      </c>
      <c r="B2839">
        <v>82</v>
      </c>
      <c r="C2839">
        <v>2018</v>
      </c>
      <c r="D2839">
        <v>200512</v>
      </c>
      <c r="E2839">
        <v>73</v>
      </c>
      <c r="F2839">
        <v>1497637</v>
      </c>
      <c r="G2839">
        <v>186174</v>
      </c>
      <c r="H2839">
        <v>550000</v>
      </c>
      <c r="I2839">
        <v>0</v>
      </c>
      <c r="J2839">
        <v>120000</v>
      </c>
      <c r="K2839">
        <v>85000</v>
      </c>
      <c r="L2839">
        <v>130000</v>
      </c>
      <c r="M2839">
        <v>56200</v>
      </c>
      <c r="N2839">
        <v>11500</v>
      </c>
      <c r="O2839">
        <v>25500</v>
      </c>
      <c r="P2839">
        <v>4500</v>
      </c>
      <c r="Q2839">
        <v>2000</v>
      </c>
      <c r="R2839">
        <v>0</v>
      </c>
      <c r="S2839">
        <v>8252</v>
      </c>
      <c r="T2839">
        <v>35000</v>
      </c>
      <c r="U2839">
        <v>36000</v>
      </c>
      <c r="V2839">
        <v>0</v>
      </c>
      <c r="W2839">
        <v>0</v>
      </c>
      <c r="X2839">
        <v>0</v>
      </c>
      <c r="Y2839">
        <v>0</v>
      </c>
      <c r="Z2839">
        <v>338328</v>
      </c>
      <c r="AA2839">
        <v>0</v>
      </c>
      <c r="AB2839">
        <v>3748</v>
      </c>
      <c r="AC2839">
        <v>141894</v>
      </c>
      <c r="AD2839">
        <v>73104</v>
      </c>
      <c r="AE2839">
        <v>3748</v>
      </c>
      <c r="AF2839">
        <v>211250</v>
      </c>
      <c r="AG2839">
        <v>0</v>
      </c>
      <c r="AH2839">
        <v>0</v>
      </c>
      <c r="AI2839">
        <v>0</v>
      </c>
      <c r="AJ2839">
        <v>38750</v>
      </c>
      <c r="AK2839">
        <v>38750</v>
      </c>
      <c r="AL2839">
        <v>0</v>
      </c>
      <c r="AM2839">
        <v>0</v>
      </c>
      <c r="AN2839">
        <v>365624</v>
      </c>
      <c r="AO2839">
        <v>1397377</v>
      </c>
      <c r="AP2839">
        <v>214998</v>
      </c>
      <c r="AQ2839">
        <v>0</v>
      </c>
      <c r="AR2839">
        <v>20000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41882</v>
      </c>
      <c r="BF2839">
        <v>0</v>
      </c>
      <c r="BG2839">
        <v>35194</v>
      </c>
      <c r="BH2839">
        <v>0</v>
      </c>
      <c r="BI2839">
        <v>0</v>
      </c>
      <c r="BJ2839">
        <v>0</v>
      </c>
      <c r="BK2839">
        <v>1555299</v>
      </c>
      <c r="BL2839">
        <v>0</v>
      </c>
      <c r="BM2839">
        <v>0</v>
      </c>
      <c r="BN2839">
        <v>0</v>
      </c>
      <c r="BO2839">
        <v>0</v>
      </c>
      <c r="BP2839">
        <v>0</v>
      </c>
      <c r="BQ2839">
        <v>0</v>
      </c>
      <c r="BR2839">
        <v>20000</v>
      </c>
      <c r="BS2839">
        <v>64640</v>
      </c>
      <c r="BT2839">
        <v>65000</v>
      </c>
      <c r="BU2839">
        <v>0</v>
      </c>
      <c r="BV2839">
        <v>0</v>
      </c>
      <c r="BW2839">
        <v>0</v>
      </c>
      <c r="BX2839">
        <v>0</v>
      </c>
      <c r="BY2839">
        <v>0</v>
      </c>
      <c r="BZ2839">
        <v>0</v>
      </c>
      <c r="CA2839">
        <v>0</v>
      </c>
      <c r="CB2839">
        <v>0</v>
      </c>
      <c r="CC2839">
        <v>0</v>
      </c>
      <c r="CD2839">
        <v>0</v>
      </c>
      <c r="CE2839">
        <v>0</v>
      </c>
      <c r="CF2839">
        <v>0</v>
      </c>
      <c r="CG2839">
        <v>25000</v>
      </c>
      <c r="CH2839">
        <v>572</v>
      </c>
      <c r="CI2839">
        <v>3000</v>
      </c>
      <c r="CJ2839">
        <v>2250</v>
      </c>
      <c r="CK2839">
        <v>900</v>
      </c>
      <c r="CL2839">
        <v>750</v>
      </c>
      <c r="CM2839">
        <v>3250</v>
      </c>
      <c r="CN2839">
        <v>15000</v>
      </c>
      <c r="CO2839">
        <v>750</v>
      </c>
      <c r="CP2839">
        <v>0</v>
      </c>
      <c r="CQ2839">
        <v>610000</v>
      </c>
      <c r="CR2839">
        <v>100000</v>
      </c>
      <c r="CS2839">
        <v>10000</v>
      </c>
      <c r="CT2839">
        <v>154000</v>
      </c>
      <c r="CU2839">
        <v>65000</v>
      </c>
      <c r="CV2839">
        <v>45375</v>
      </c>
      <c r="CW2839">
        <v>1039</v>
      </c>
      <c r="CX2839">
        <v>5445</v>
      </c>
      <c r="CY2839">
        <v>4084</v>
      </c>
      <c r="CZ2839">
        <v>1633</v>
      </c>
      <c r="DA2839">
        <v>1361</v>
      </c>
      <c r="DB2839">
        <v>5899</v>
      </c>
      <c r="DC2839">
        <v>33225</v>
      </c>
      <c r="DD2839">
        <v>1361</v>
      </c>
      <c r="DE2839">
        <v>15000</v>
      </c>
      <c r="DF2839">
        <v>549837</v>
      </c>
      <c r="DG2839">
        <v>100000</v>
      </c>
      <c r="DH2839">
        <v>0</v>
      </c>
      <c r="DI2839">
        <v>0</v>
      </c>
      <c r="DJ2839">
        <v>161194</v>
      </c>
      <c r="DK2839">
        <v>124000</v>
      </c>
      <c r="DL2839">
        <v>30000</v>
      </c>
      <c r="DM2839">
        <v>178882</v>
      </c>
      <c r="DN2839">
        <v>0</v>
      </c>
      <c r="DO2839">
        <v>2236085</v>
      </c>
      <c r="DP2839">
        <v>317700</v>
      </c>
      <c r="DQ2839">
        <v>655266</v>
      </c>
      <c r="DR2839">
        <v>0</v>
      </c>
      <c r="DS2839">
        <v>0</v>
      </c>
    </row>
    <row r="2840" spans="1:123" x14ac:dyDescent="0.3">
      <c r="A2840" t="str">
        <f t="shared" si="44"/>
        <v>20192006</v>
      </c>
      <c r="B2840">
        <v>82</v>
      </c>
      <c r="C2840">
        <v>2019</v>
      </c>
      <c r="D2840">
        <v>200612</v>
      </c>
      <c r="E2840">
        <v>100</v>
      </c>
      <c r="F2840">
        <v>1593970</v>
      </c>
      <c r="G2840">
        <v>163145</v>
      </c>
      <c r="H2840">
        <v>550000</v>
      </c>
      <c r="I2840">
        <v>0</v>
      </c>
      <c r="J2840">
        <v>120000</v>
      </c>
      <c r="K2840">
        <v>85000</v>
      </c>
      <c r="L2840">
        <v>160000</v>
      </c>
      <c r="M2840">
        <v>56200</v>
      </c>
      <c r="N2840">
        <v>11500</v>
      </c>
      <c r="O2840">
        <v>25500</v>
      </c>
      <c r="P2840">
        <v>4500</v>
      </c>
      <c r="Q2840">
        <v>2000</v>
      </c>
      <c r="R2840">
        <v>0</v>
      </c>
      <c r="S2840">
        <v>8193</v>
      </c>
      <c r="T2840">
        <v>35000</v>
      </c>
      <c r="U2840">
        <v>36000</v>
      </c>
      <c r="V2840">
        <v>0</v>
      </c>
      <c r="W2840">
        <v>0</v>
      </c>
      <c r="X2840">
        <v>0</v>
      </c>
      <c r="Y2840">
        <v>0</v>
      </c>
      <c r="Z2840">
        <v>400000</v>
      </c>
      <c r="AA2840">
        <v>0</v>
      </c>
      <c r="AB2840">
        <v>38750</v>
      </c>
      <c r="AC2840">
        <v>194100</v>
      </c>
      <c r="AD2840">
        <v>100000</v>
      </c>
      <c r="AE2840">
        <v>38750</v>
      </c>
      <c r="AF2840">
        <v>255350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328543</v>
      </c>
      <c r="AO2840">
        <v>1911500</v>
      </c>
      <c r="AP2840">
        <v>294100</v>
      </c>
      <c r="AQ2840">
        <v>74925</v>
      </c>
      <c r="AR2840">
        <v>20000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285550</v>
      </c>
      <c r="BE2840">
        <v>111111</v>
      </c>
      <c r="BF2840">
        <v>60000</v>
      </c>
      <c r="BG2840">
        <v>35194</v>
      </c>
      <c r="BH2840">
        <v>20000</v>
      </c>
      <c r="BI2840">
        <v>56200</v>
      </c>
      <c r="BJ2840">
        <v>82426</v>
      </c>
      <c r="BK2840">
        <v>1650044</v>
      </c>
      <c r="BL2840">
        <v>0</v>
      </c>
      <c r="BM2840">
        <v>0</v>
      </c>
      <c r="BN2840">
        <v>0</v>
      </c>
      <c r="BO2840">
        <v>0</v>
      </c>
      <c r="BP2840">
        <v>0</v>
      </c>
      <c r="BQ2840">
        <v>0</v>
      </c>
      <c r="BR2840">
        <v>20000</v>
      </c>
      <c r="BS2840">
        <v>0</v>
      </c>
      <c r="BT2840">
        <v>0</v>
      </c>
      <c r="BU2840">
        <v>0</v>
      </c>
      <c r="BV2840">
        <v>0</v>
      </c>
      <c r="BW2840">
        <v>0</v>
      </c>
      <c r="BX2840">
        <v>0</v>
      </c>
      <c r="BY2840">
        <v>0</v>
      </c>
      <c r="BZ2840">
        <v>0</v>
      </c>
      <c r="CA2840">
        <v>0</v>
      </c>
      <c r="CB2840">
        <v>0</v>
      </c>
      <c r="CC2840">
        <v>0</v>
      </c>
      <c r="CD2840">
        <v>0</v>
      </c>
      <c r="CE2840">
        <v>0</v>
      </c>
      <c r="CF2840">
        <v>0</v>
      </c>
      <c r="CG2840">
        <v>25000</v>
      </c>
      <c r="CH2840">
        <v>572</v>
      </c>
      <c r="CI2840">
        <v>3000</v>
      </c>
      <c r="CJ2840">
        <v>2250</v>
      </c>
      <c r="CK2840">
        <v>900</v>
      </c>
      <c r="CL2840">
        <v>750</v>
      </c>
      <c r="CM2840">
        <v>3250</v>
      </c>
      <c r="CN2840">
        <v>15000</v>
      </c>
      <c r="CO2840">
        <v>750</v>
      </c>
      <c r="CP2840">
        <v>114000</v>
      </c>
      <c r="CQ2840">
        <v>610000</v>
      </c>
      <c r="CR2840">
        <v>100000</v>
      </c>
      <c r="CS2840">
        <v>10000</v>
      </c>
      <c r="CT2840">
        <v>154000</v>
      </c>
      <c r="CU2840">
        <v>65000</v>
      </c>
      <c r="CV2840">
        <v>70375</v>
      </c>
      <c r="CW2840">
        <v>1611</v>
      </c>
      <c r="CX2840">
        <v>8445</v>
      </c>
      <c r="CY2840">
        <v>6334</v>
      </c>
      <c r="CZ2840">
        <v>2533</v>
      </c>
      <c r="DA2840">
        <v>2111</v>
      </c>
      <c r="DB2840">
        <v>9149</v>
      </c>
      <c r="DC2840">
        <v>48225</v>
      </c>
      <c r="DD2840">
        <v>2111</v>
      </c>
      <c r="DE2840">
        <v>134000</v>
      </c>
      <c r="DF2840">
        <v>916933</v>
      </c>
      <c r="DG2840">
        <v>100000</v>
      </c>
      <c r="DH2840">
        <v>0</v>
      </c>
      <c r="DI2840">
        <v>285550</v>
      </c>
      <c r="DJ2840">
        <v>192869</v>
      </c>
      <c r="DK2840">
        <v>180200</v>
      </c>
      <c r="DL2840">
        <v>90000</v>
      </c>
      <c r="DM2840">
        <v>285805</v>
      </c>
      <c r="DN2840">
        <v>20000</v>
      </c>
      <c r="DO2840">
        <v>3295250</v>
      </c>
      <c r="DP2840">
        <v>317700</v>
      </c>
      <c r="DQ2840">
        <v>1235953</v>
      </c>
      <c r="DR2840">
        <v>0</v>
      </c>
      <c r="DS2840">
        <v>82426</v>
      </c>
    </row>
    <row r="2841" spans="1:123" x14ac:dyDescent="0.3">
      <c r="A2841" t="str">
        <f t="shared" si="44"/>
        <v>20202007</v>
      </c>
      <c r="B2841">
        <v>82</v>
      </c>
      <c r="C2841">
        <v>2020</v>
      </c>
      <c r="D2841">
        <v>200712</v>
      </c>
      <c r="E2841">
        <v>33</v>
      </c>
      <c r="F2841">
        <v>1845995</v>
      </c>
      <c r="G2841">
        <v>163116</v>
      </c>
      <c r="H2841">
        <v>550000</v>
      </c>
      <c r="I2841">
        <v>0</v>
      </c>
      <c r="J2841">
        <v>120000</v>
      </c>
      <c r="K2841">
        <v>85000</v>
      </c>
      <c r="L2841">
        <v>192500</v>
      </c>
      <c r="M2841">
        <v>56200</v>
      </c>
      <c r="N2841">
        <v>11500</v>
      </c>
      <c r="O2841">
        <v>25500</v>
      </c>
      <c r="P2841">
        <v>4500</v>
      </c>
      <c r="Q2841">
        <v>2000</v>
      </c>
      <c r="R2841">
        <v>0</v>
      </c>
      <c r="S2841">
        <v>8134</v>
      </c>
      <c r="T2841">
        <v>35000</v>
      </c>
      <c r="U2841">
        <v>36000</v>
      </c>
      <c r="V2841">
        <v>0</v>
      </c>
      <c r="W2841">
        <v>0</v>
      </c>
      <c r="X2841">
        <v>0</v>
      </c>
      <c r="Y2841">
        <v>102348</v>
      </c>
      <c r="Z2841">
        <v>0</v>
      </c>
      <c r="AA2841">
        <v>0</v>
      </c>
      <c r="AB2841">
        <v>0</v>
      </c>
      <c r="AC2841">
        <v>63111</v>
      </c>
      <c r="AD2841">
        <v>0</v>
      </c>
      <c r="AE2841">
        <v>0</v>
      </c>
      <c r="AF2841">
        <v>95626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1023056</v>
      </c>
      <c r="AO2841">
        <v>621519</v>
      </c>
      <c r="AP2841">
        <v>95626</v>
      </c>
      <c r="AQ2841">
        <v>0</v>
      </c>
      <c r="AR2841">
        <v>8360</v>
      </c>
      <c r="AS2841">
        <v>3000</v>
      </c>
      <c r="AT2841">
        <v>8000</v>
      </c>
      <c r="AU2841">
        <v>285550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0</v>
      </c>
      <c r="BI2841">
        <v>0</v>
      </c>
      <c r="BJ2841">
        <v>0</v>
      </c>
      <c r="BK2841">
        <v>1022055</v>
      </c>
      <c r="BL2841">
        <v>0</v>
      </c>
      <c r="BM2841">
        <v>0</v>
      </c>
      <c r="BN2841">
        <v>0</v>
      </c>
      <c r="BO2841">
        <v>0</v>
      </c>
      <c r="BP2841">
        <v>0</v>
      </c>
      <c r="BQ2841">
        <v>0</v>
      </c>
      <c r="BR2841">
        <v>0</v>
      </c>
      <c r="BS2841">
        <v>0</v>
      </c>
      <c r="BT2841">
        <v>0</v>
      </c>
      <c r="BU2841">
        <v>0</v>
      </c>
      <c r="BV2841">
        <v>0</v>
      </c>
      <c r="BW2841">
        <v>0</v>
      </c>
      <c r="BX2841">
        <v>0</v>
      </c>
      <c r="BY2841">
        <v>0</v>
      </c>
      <c r="BZ2841">
        <v>0</v>
      </c>
      <c r="CA2841">
        <v>0</v>
      </c>
      <c r="CB2841">
        <v>0</v>
      </c>
      <c r="CC2841">
        <v>0</v>
      </c>
      <c r="CD2841">
        <v>0</v>
      </c>
      <c r="CE2841">
        <v>0</v>
      </c>
      <c r="CF2841">
        <v>0</v>
      </c>
      <c r="CG2841">
        <v>0</v>
      </c>
      <c r="CH2841">
        <v>0</v>
      </c>
      <c r="CI2841">
        <v>0</v>
      </c>
      <c r="CJ2841">
        <v>0</v>
      </c>
      <c r="CK2841">
        <v>0</v>
      </c>
      <c r="CL2841">
        <v>0</v>
      </c>
      <c r="CM2841">
        <v>0</v>
      </c>
      <c r="CN2841">
        <v>0</v>
      </c>
      <c r="CO2841">
        <v>0</v>
      </c>
      <c r="CP2841">
        <v>0</v>
      </c>
      <c r="CQ2841">
        <v>590000</v>
      </c>
      <c r="CR2841">
        <v>100000</v>
      </c>
      <c r="CS2841">
        <v>10000</v>
      </c>
      <c r="CT2841">
        <v>154000</v>
      </c>
      <c r="CU2841">
        <v>65000</v>
      </c>
      <c r="CV2841">
        <v>70375</v>
      </c>
      <c r="CW2841">
        <v>1611</v>
      </c>
      <c r="CX2841">
        <v>8445</v>
      </c>
      <c r="CY2841">
        <v>6334</v>
      </c>
      <c r="CZ2841">
        <v>2533</v>
      </c>
      <c r="DA2841">
        <v>2111</v>
      </c>
      <c r="DB2841">
        <v>9149</v>
      </c>
      <c r="DC2841">
        <v>48225</v>
      </c>
      <c r="DD2841">
        <v>2111</v>
      </c>
      <c r="DE2841">
        <v>139000</v>
      </c>
      <c r="DF2841">
        <v>767677</v>
      </c>
      <c r="DG2841">
        <v>100000</v>
      </c>
      <c r="DH2841">
        <v>0</v>
      </c>
      <c r="DI2841">
        <v>0</v>
      </c>
      <c r="DJ2841">
        <v>189349</v>
      </c>
      <c r="DK2841">
        <v>174018</v>
      </c>
      <c r="DL2841">
        <v>90000</v>
      </c>
      <c r="DM2841">
        <v>274694</v>
      </c>
      <c r="DN2841">
        <v>20000</v>
      </c>
      <c r="DO2841">
        <v>2824632</v>
      </c>
      <c r="DP2841">
        <v>317700</v>
      </c>
      <c r="DQ2841">
        <v>-387898</v>
      </c>
      <c r="DR2841">
        <v>0</v>
      </c>
      <c r="DS2841">
        <v>0</v>
      </c>
    </row>
    <row r="2842" spans="1:123" x14ac:dyDescent="0.3">
      <c r="A2842" t="str">
        <f t="shared" si="44"/>
        <v>20212008</v>
      </c>
      <c r="B2842">
        <v>82</v>
      </c>
      <c r="C2842">
        <v>2021</v>
      </c>
      <c r="D2842">
        <v>200812</v>
      </c>
      <c r="E2842">
        <v>32</v>
      </c>
      <c r="F2842">
        <v>2001858</v>
      </c>
      <c r="G2842">
        <v>163116</v>
      </c>
      <c r="H2842">
        <v>550000</v>
      </c>
      <c r="I2842">
        <v>0</v>
      </c>
      <c r="J2842">
        <v>120000</v>
      </c>
      <c r="K2842">
        <v>85000</v>
      </c>
      <c r="L2842">
        <v>205000</v>
      </c>
      <c r="M2842">
        <v>56200</v>
      </c>
      <c r="N2842">
        <v>11500</v>
      </c>
      <c r="O2842">
        <v>25500</v>
      </c>
      <c r="P2842">
        <v>4500</v>
      </c>
      <c r="Q2842">
        <v>2000</v>
      </c>
      <c r="R2842">
        <v>0</v>
      </c>
      <c r="S2842">
        <v>7945</v>
      </c>
      <c r="T2842">
        <v>35000</v>
      </c>
      <c r="U2842">
        <v>36000</v>
      </c>
      <c r="V2842">
        <v>0</v>
      </c>
      <c r="W2842">
        <v>0</v>
      </c>
      <c r="X2842">
        <v>0</v>
      </c>
      <c r="Y2842">
        <v>186355</v>
      </c>
      <c r="Z2842">
        <v>0</v>
      </c>
      <c r="AA2842">
        <v>0</v>
      </c>
      <c r="AB2842">
        <v>0</v>
      </c>
      <c r="AC2842">
        <v>61470</v>
      </c>
      <c r="AD2842">
        <v>0</v>
      </c>
      <c r="AE2842">
        <v>0</v>
      </c>
      <c r="AF2842">
        <v>93140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1121860</v>
      </c>
      <c r="AO2842">
        <v>605361</v>
      </c>
      <c r="AP2842">
        <v>93140</v>
      </c>
      <c r="AQ2842">
        <v>0</v>
      </c>
      <c r="AR2842">
        <v>7493</v>
      </c>
      <c r="AS2842">
        <v>3000</v>
      </c>
      <c r="AT2842">
        <v>8000</v>
      </c>
      <c r="AU2842">
        <v>0</v>
      </c>
      <c r="AV2842">
        <v>0</v>
      </c>
      <c r="AW2842">
        <v>0</v>
      </c>
      <c r="AX2842">
        <v>28117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0</v>
      </c>
      <c r="BI2842">
        <v>0</v>
      </c>
      <c r="BJ2842">
        <v>0</v>
      </c>
      <c r="BK2842">
        <v>745111</v>
      </c>
      <c r="BL2842">
        <v>0</v>
      </c>
      <c r="BM2842">
        <v>190000</v>
      </c>
      <c r="BN2842">
        <v>0</v>
      </c>
      <c r="BO2842">
        <v>0</v>
      </c>
      <c r="BP2842">
        <v>75086</v>
      </c>
      <c r="BQ2842">
        <v>0</v>
      </c>
      <c r="BR2842">
        <v>0</v>
      </c>
      <c r="BS2842">
        <v>0</v>
      </c>
      <c r="BT2842">
        <v>0</v>
      </c>
      <c r="BU2842">
        <v>0</v>
      </c>
      <c r="BV2842">
        <v>0</v>
      </c>
      <c r="BW2842">
        <v>0</v>
      </c>
      <c r="BX2842">
        <v>0</v>
      </c>
      <c r="BY2842">
        <v>0</v>
      </c>
      <c r="BZ2842">
        <v>0</v>
      </c>
      <c r="CA2842">
        <v>0</v>
      </c>
      <c r="CB2842">
        <v>0</v>
      </c>
      <c r="CC2842">
        <v>0</v>
      </c>
      <c r="CD2842">
        <v>0</v>
      </c>
      <c r="CE2842">
        <v>0</v>
      </c>
      <c r="CF2842">
        <v>68917</v>
      </c>
      <c r="CG2842">
        <v>0</v>
      </c>
      <c r="CH2842">
        <v>0</v>
      </c>
      <c r="CI2842">
        <v>0</v>
      </c>
      <c r="CJ2842">
        <v>0</v>
      </c>
      <c r="CK2842">
        <v>0</v>
      </c>
      <c r="CL2842">
        <v>0</v>
      </c>
      <c r="CM2842">
        <v>0</v>
      </c>
      <c r="CN2842">
        <v>0</v>
      </c>
      <c r="CO2842">
        <v>0</v>
      </c>
      <c r="CP2842">
        <v>0</v>
      </c>
      <c r="CQ2842">
        <v>380000</v>
      </c>
      <c r="CR2842">
        <v>24914</v>
      </c>
      <c r="CS2842">
        <v>10000</v>
      </c>
      <c r="CT2842">
        <v>154000</v>
      </c>
      <c r="CU2842">
        <v>65000</v>
      </c>
      <c r="CV2842">
        <v>70375</v>
      </c>
      <c r="CW2842">
        <v>1611</v>
      </c>
      <c r="CX2842">
        <v>8445</v>
      </c>
      <c r="CY2842">
        <v>6334</v>
      </c>
      <c r="CZ2842">
        <v>2533</v>
      </c>
      <c r="DA2842">
        <v>2111</v>
      </c>
      <c r="DB2842">
        <v>9149</v>
      </c>
      <c r="DC2842">
        <v>48225</v>
      </c>
      <c r="DD2842">
        <v>2111</v>
      </c>
      <c r="DE2842">
        <v>71083</v>
      </c>
      <c r="DF2842">
        <v>558291</v>
      </c>
      <c r="DG2842">
        <v>100000</v>
      </c>
      <c r="DH2842">
        <v>0</v>
      </c>
      <c r="DI2842">
        <v>0</v>
      </c>
      <c r="DJ2842">
        <v>161232</v>
      </c>
      <c r="DK2842">
        <v>174018</v>
      </c>
      <c r="DL2842">
        <v>90000</v>
      </c>
      <c r="DM2842">
        <v>274694</v>
      </c>
      <c r="DN2842">
        <v>20000</v>
      </c>
      <c r="DO2842">
        <v>2234126</v>
      </c>
      <c r="DP2842">
        <v>317700</v>
      </c>
      <c r="DQ2842">
        <v>-548475</v>
      </c>
      <c r="DR2842">
        <v>0</v>
      </c>
      <c r="DS2842">
        <v>0</v>
      </c>
    </row>
    <row r="2843" spans="1:123" x14ac:dyDescent="0.3">
      <c r="A2843" t="str">
        <f t="shared" si="44"/>
        <v>20222009</v>
      </c>
      <c r="B2843">
        <v>82</v>
      </c>
      <c r="C2843">
        <v>2022</v>
      </c>
      <c r="D2843">
        <v>200912</v>
      </c>
      <c r="E2843">
        <v>37</v>
      </c>
      <c r="F2843">
        <v>2014078</v>
      </c>
      <c r="G2843">
        <v>163115</v>
      </c>
      <c r="H2843">
        <v>550000</v>
      </c>
      <c r="I2843">
        <v>0</v>
      </c>
      <c r="J2843">
        <v>60000</v>
      </c>
      <c r="K2843">
        <v>85000</v>
      </c>
      <c r="L2843">
        <v>202500</v>
      </c>
      <c r="M2843">
        <v>56200</v>
      </c>
      <c r="N2843">
        <v>11500</v>
      </c>
      <c r="O2843">
        <v>25500</v>
      </c>
      <c r="P2843">
        <v>4500</v>
      </c>
      <c r="Q2843">
        <v>2000</v>
      </c>
      <c r="R2843">
        <v>0</v>
      </c>
      <c r="S2843">
        <v>7757</v>
      </c>
      <c r="T2843">
        <v>35000</v>
      </c>
      <c r="U2843">
        <v>36000</v>
      </c>
      <c r="V2843">
        <v>0</v>
      </c>
      <c r="W2843">
        <v>0</v>
      </c>
      <c r="X2843">
        <v>0</v>
      </c>
      <c r="Y2843">
        <v>249043</v>
      </c>
      <c r="Z2843">
        <v>0</v>
      </c>
      <c r="AA2843">
        <v>0</v>
      </c>
      <c r="AB2843">
        <v>0</v>
      </c>
      <c r="AC2843">
        <v>71879</v>
      </c>
      <c r="AD2843">
        <v>0</v>
      </c>
      <c r="AE2843">
        <v>0</v>
      </c>
      <c r="AF2843">
        <v>108911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1106089</v>
      </c>
      <c r="AO2843">
        <v>707866</v>
      </c>
      <c r="AP2843">
        <v>108911</v>
      </c>
      <c r="AQ2843">
        <v>0</v>
      </c>
      <c r="AR2843">
        <v>12995</v>
      </c>
      <c r="AS2843">
        <v>3000</v>
      </c>
      <c r="AT2843">
        <v>8000</v>
      </c>
      <c r="AU2843">
        <v>0</v>
      </c>
      <c r="AV2843">
        <v>17528</v>
      </c>
      <c r="AW2843">
        <v>0</v>
      </c>
      <c r="AX2843">
        <v>43890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0</v>
      </c>
      <c r="BI2843">
        <v>0</v>
      </c>
      <c r="BJ2843">
        <v>0</v>
      </c>
      <c r="BK2843">
        <v>902190</v>
      </c>
      <c r="BL2843">
        <v>0</v>
      </c>
      <c r="BM2843">
        <v>170000</v>
      </c>
      <c r="BN2843">
        <v>0</v>
      </c>
      <c r="BO2843">
        <v>0</v>
      </c>
      <c r="BP2843">
        <v>24914</v>
      </c>
      <c r="BQ2843">
        <v>10000</v>
      </c>
      <c r="BR2843">
        <v>0</v>
      </c>
      <c r="BS2843">
        <v>0</v>
      </c>
      <c r="BT2843">
        <v>0</v>
      </c>
      <c r="BU2843">
        <v>0</v>
      </c>
      <c r="BV2843">
        <v>0</v>
      </c>
      <c r="BW2843">
        <v>0</v>
      </c>
      <c r="BX2843">
        <v>0</v>
      </c>
      <c r="BY2843">
        <v>0</v>
      </c>
      <c r="BZ2843">
        <v>0</v>
      </c>
      <c r="CA2843">
        <v>0</v>
      </c>
      <c r="CB2843">
        <v>0</v>
      </c>
      <c r="CC2843">
        <v>0</v>
      </c>
      <c r="CD2843">
        <v>0</v>
      </c>
      <c r="CE2843">
        <v>0</v>
      </c>
      <c r="CF2843">
        <v>0</v>
      </c>
      <c r="CG2843">
        <v>0</v>
      </c>
      <c r="CH2843">
        <v>0</v>
      </c>
      <c r="CI2843">
        <v>0</v>
      </c>
      <c r="CJ2843">
        <v>0</v>
      </c>
      <c r="CK2843">
        <v>0</v>
      </c>
      <c r="CL2843">
        <v>0</v>
      </c>
      <c r="CM2843">
        <v>0</v>
      </c>
      <c r="CN2843">
        <v>0</v>
      </c>
      <c r="CO2843">
        <v>0</v>
      </c>
      <c r="CP2843">
        <v>0</v>
      </c>
      <c r="CQ2843">
        <v>190000</v>
      </c>
      <c r="CR2843">
        <v>0</v>
      </c>
      <c r="CS2843">
        <v>0</v>
      </c>
      <c r="CT2843">
        <v>154000</v>
      </c>
      <c r="CU2843">
        <v>65000</v>
      </c>
      <c r="CV2843">
        <v>70375</v>
      </c>
      <c r="CW2843">
        <v>1611</v>
      </c>
      <c r="CX2843">
        <v>8445</v>
      </c>
      <c r="CY2843">
        <v>6334</v>
      </c>
      <c r="CZ2843">
        <v>2533</v>
      </c>
      <c r="DA2843">
        <v>2111</v>
      </c>
      <c r="DB2843">
        <v>9149</v>
      </c>
      <c r="DC2843">
        <v>48225</v>
      </c>
      <c r="DD2843">
        <v>2111</v>
      </c>
      <c r="DE2843">
        <v>76083</v>
      </c>
      <c r="DF2843">
        <v>292500</v>
      </c>
      <c r="DG2843">
        <v>100000</v>
      </c>
      <c r="DH2843">
        <v>0</v>
      </c>
      <c r="DI2843">
        <v>0</v>
      </c>
      <c r="DJ2843">
        <v>117342</v>
      </c>
      <c r="DK2843">
        <v>174018</v>
      </c>
      <c r="DL2843">
        <v>90000</v>
      </c>
      <c r="DM2843">
        <v>257166</v>
      </c>
      <c r="DN2843">
        <v>20000</v>
      </c>
      <c r="DO2843">
        <v>1687003</v>
      </c>
      <c r="DP2843">
        <v>317700</v>
      </c>
      <c r="DQ2843">
        <v>-515375</v>
      </c>
      <c r="DR2843">
        <v>0</v>
      </c>
      <c r="DS2843">
        <v>0</v>
      </c>
    </row>
    <row r="2844" spans="1:123" x14ac:dyDescent="0.3">
      <c r="A2844" t="str">
        <f t="shared" si="44"/>
        <v>20232010</v>
      </c>
      <c r="B2844">
        <v>82</v>
      </c>
      <c r="C2844">
        <v>2023</v>
      </c>
      <c r="D2844">
        <v>201012</v>
      </c>
      <c r="E2844">
        <v>45</v>
      </c>
      <c r="F2844">
        <v>1598309</v>
      </c>
      <c r="G2844">
        <v>163115</v>
      </c>
      <c r="H2844">
        <v>550000</v>
      </c>
      <c r="I2844">
        <v>0</v>
      </c>
      <c r="J2844">
        <v>90000</v>
      </c>
      <c r="K2844">
        <v>85000</v>
      </c>
      <c r="L2844">
        <v>200000</v>
      </c>
      <c r="M2844">
        <v>56200</v>
      </c>
      <c r="N2844">
        <v>11500</v>
      </c>
      <c r="O2844">
        <v>25500</v>
      </c>
      <c r="P2844">
        <v>4500</v>
      </c>
      <c r="Q2844">
        <v>2000</v>
      </c>
      <c r="R2844">
        <v>0</v>
      </c>
      <c r="S2844">
        <v>7568</v>
      </c>
      <c r="T2844">
        <v>35000</v>
      </c>
      <c r="U2844">
        <v>36000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86397</v>
      </c>
      <c r="AD2844">
        <v>44512</v>
      </c>
      <c r="AE2844">
        <v>0</v>
      </c>
      <c r="AF2844">
        <v>130909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862359</v>
      </c>
      <c r="AO2844">
        <v>850841</v>
      </c>
      <c r="AP2844">
        <v>130909</v>
      </c>
      <c r="AQ2844">
        <v>0</v>
      </c>
      <c r="AR2844">
        <v>20000</v>
      </c>
      <c r="AS2844">
        <v>3000</v>
      </c>
      <c r="AT2844">
        <v>8000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0</v>
      </c>
      <c r="BI2844">
        <v>0</v>
      </c>
      <c r="BJ2844">
        <v>0</v>
      </c>
      <c r="BK2844">
        <v>1012750</v>
      </c>
      <c r="BL2844">
        <v>0</v>
      </c>
      <c r="BM2844">
        <v>0</v>
      </c>
      <c r="BN2844">
        <v>0</v>
      </c>
      <c r="BO2844">
        <v>0</v>
      </c>
      <c r="BP2844">
        <v>0</v>
      </c>
      <c r="BQ2844">
        <v>0</v>
      </c>
      <c r="BR2844">
        <v>77685</v>
      </c>
      <c r="BS2844">
        <v>0</v>
      </c>
      <c r="BT2844">
        <v>0</v>
      </c>
      <c r="BU2844">
        <v>0</v>
      </c>
      <c r="BV2844">
        <v>0</v>
      </c>
      <c r="BW2844">
        <v>0</v>
      </c>
      <c r="BX2844">
        <v>0</v>
      </c>
      <c r="BY2844">
        <v>0</v>
      </c>
      <c r="BZ2844">
        <v>0</v>
      </c>
      <c r="CA2844">
        <v>0</v>
      </c>
      <c r="CB2844">
        <v>0</v>
      </c>
      <c r="CC2844">
        <v>0</v>
      </c>
      <c r="CD2844">
        <v>0</v>
      </c>
      <c r="CE2844">
        <v>0</v>
      </c>
      <c r="CF2844">
        <v>0</v>
      </c>
      <c r="CG2844">
        <v>0</v>
      </c>
      <c r="CH2844">
        <v>0</v>
      </c>
      <c r="CI2844">
        <v>0</v>
      </c>
      <c r="CJ2844">
        <v>0</v>
      </c>
      <c r="CK2844">
        <v>0</v>
      </c>
      <c r="CL2844">
        <v>0</v>
      </c>
      <c r="CM2844">
        <v>0</v>
      </c>
      <c r="CN2844">
        <v>0</v>
      </c>
      <c r="CO2844">
        <v>0</v>
      </c>
      <c r="CP2844">
        <v>0</v>
      </c>
      <c r="CQ2844">
        <v>247685</v>
      </c>
      <c r="CR2844">
        <v>0</v>
      </c>
      <c r="CS2844">
        <v>0</v>
      </c>
      <c r="CT2844">
        <v>154000</v>
      </c>
      <c r="CU2844">
        <v>65000</v>
      </c>
      <c r="CV2844">
        <v>70375</v>
      </c>
      <c r="CW2844">
        <v>1611</v>
      </c>
      <c r="CX2844">
        <v>8445</v>
      </c>
      <c r="CY2844">
        <v>6334</v>
      </c>
      <c r="CZ2844">
        <v>2533</v>
      </c>
      <c r="DA2844">
        <v>2111</v>
      </c>
      <c r="DB2844">
        <v>9149</v>
      </c>
      <c r="DC2844">
        <v>48225</v>
      </c>
      <c r="DD2844">
        <v>2111</v>
      </c>
      <c r="DE2844">
        <v>81083</v>
      </c>
      <c r="DF2844">
        <v>283725</v>
      </c>
      <c r="DG2844">
        <v>100000</v>
      </c>
      <c r="DH2844">
        <v>0</v>
      </c>
      <c r="DI2844">
        <v>0</v>
      </c>
      <c r="DJ2844">
        <v>117342</v>
      </c>
      <c r="DK2844">
        <v>174018</v>
      </c>
      <c r="DL2844">
        <v>90000</v>
      </c>
      <c r="DM2844">
        <v>257166</v>
      </c>
      <c r="DN2844">
        <v>20000</v>
      </c>
      <c r="DO2844">
        <v>1740913</v>
      </c>
      <c r="DP2844">
        <v>317700</v>
      </c>
      <c r="DQ2844">
        <v>77685</v>
      </c>
      <c r="DR2844">
        <v>0</v>
      </c>
      <c r="DS2844">
        <v>0</v>
      </c>
    </row>
    <row r="2845" spans="1:123" x14ac:dyDescent="0.3">
      <c r="A2845" t="str">
        <f t="shared" si="44"/>
        <v>20242011</v>
      </c>
      <c r="B2845">
        <v>82</v>
      </c>
      <c r="C2845">
        <v>2024</v>
      </c>
      <c r="D2845">
        <v>201112</v>
      </c>
      <c r="E2845">
        <v>63</v>
      </c>
      <c r="F2845">
        <v>1597052</v>
      </c>
      <c r="G2845">
        <v>163114</v>
      </c>
      <c r="H2845">
        <v>550000</v>
      </c>
      <c r="I2845">
        <v>0</v>
      </c>
      <c r="J2845">
        <v>90000</v>
      </c>
      <c r="K2845">
        <v>85000</v>
      </c>
      <c r="L2845">
        <v>200000</v>
      </c>
      <c r="M2845">
        <v>56200</v>
      </c>
      <c r="N2845">
        <v>11500</v>
      </c>
      <c r="O2845">
        <v>25500</v>
      </c>
      <c r="P2845">
        <v>4500</v>
      </c>
      <c r="Q2845">
        <v>2000</v>
      </c>
      <c r="R2845">
        <v>0</v>
      </c>
      <c r="S2845">
        <v>7380</v>
      </c>
      <c r="T2845">
        <v>35000</v>
      </c>
      <c r="U2845">
        <v>36000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122676</v>
      </c>
      <c r="AD2845">
        <v>63202</v>
      </c>
      <c r="AE2845">
        <v>0</v>
      </c>
      <c r="AF2845">
        <v>185878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807202</v>
      </c>
      <c r="AO2845">
        <v>1208111</v>
      </c>
      <c r="AP2845">
        <v>185878</v>
      </c>
      <c r="AQ2845">
        <v>16187</v>
      </c>
      <c r="AR2845">
        <v>20000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0</v>
      </c>
      <c r="BI2845">
        <v>0</v>
      </c>
      <c r="BJ2845">
        <v>0</v>
      </c>
      <c r="BK2845">
        <v>1430176</v>
      </c>
      <c r="BL2845">
        <v>0</v>
      </c>
      <c r="BM2845">
        <v>0</v>
      </c>
      <c r="BN2845">
        <v>0</v>
      </c>
      <c r="BO2845">
        <v>0</v>
      </c>
      <c r="BP2845">
        <v>0</v>
      </c>
      <c r="BQ2845">
        <v>0</v>
      </c>
      <c r="BR2845">
        <v>382315</v>
      </c>
      <c r="BS2845">
        <v>0</v>
      </c>
      <c r="BT2845">
        <v>0</v>
      </c>
      <c r="BU2845">
        <v>58897</v>
      </c>
      <c r="BV2845">
        <v>0</v>
      </c>
      <c r="BW2845">
        <v>0</v>
      </c>
      <c r="BX2845">
        <v>0</v>
      </c>
      <c r="BY2845">
        <v>0</v>
      </c>
      <c r="BZ2845">
        <v>0</v>
      </c>
      <c r="CA2845">
        <v>0</v>
      </c>
      <c r="CB2845">
        <v>0</v>
      </c>
      <c r="CC2845">
        <v>0</v>
      </c>
      <c r="CD2845">
        <v>0</v>
      </c>
      <c r="CE2845">
        <v>0</v>
      </c>
      <c r="CF2845">
        <v>0</v>
      </c>
      <c r="CG2845">
        <v>0</v>
      </c>
      <c r="CH2845">
        <v>0</v>
      </c>
      <c r="CI2845">
        <v>0</v>
      </c>
      <c r="CJ2845">
        <v>0</v>
      </c>
      <c r="CK2845">
        <v>0</v>
      </c>
      <c r="CL2845">
        <v>0</v>
      </c>
      <c r="CM2845">
        <v>0</v>
      </c>
      <c r="CN2845">
        <v>0</v>
      </c>
      <c r="CO2845">
        <v>0</v>
      </c>
      <c r="CP2845">
        <v>0</v>
      </c>
      <c r="CQ2845">
        <v>610000</v>
      </c>
      <c r="CR2845">
        <v>58897</v>
      </c>
      <c r="CS2845">
        <v>0</v>
      </c>
      <c r="CT2845">
        <v>154000</v>
      </c>
      <c r="CU2845">
        <v>65000</v>
      </c>
      <c r="CV2845">
        <v>70375</v>
      </c>
      <c r="CW2845">
        <v>1611</v>
      </c>
      <c r="CX2845">
        <v>8445</v>
      </c>
      <c r="CY2845">
        <v>6334</v>
      </c>
      <c r="CZ2845">
        <v>2533</v>
      </c>
      <c r="DA2845">
        <v>2111</v>
      </c>
      <c r="DB2845">
        <v>9149</v>
      </c>
      <c r="DC2845">
        <v>48225</v>
      </c>
      <c r="DD2845">
        <v>2111</v>
      </c>
      <c r="DE2845">
        <v>86083</v>
      </c>
      <c r="DF2845">
        <v>275213</v>
      </c>
      <c r="DG2845">
        <v>100000</v>
      </c>
      <c r="DH2845">
        <v>0</v>
      </c>
      <c r="DI2845">
        <v>0</v>
      </c>
      <c r="DJ2845">
        <v>117342</v>
      </c>
      <c r="DK2845">
        <v>174018</v>
      </c>
      <c r="DL2845">
        <v>90000</v>
      </c>
      <c r="DM2845">
        <v>257166</v>
      </c>
      <c r="DN2845">
        <v>20000</v>
      </c>
      <c r="DO2845">
        <v>2158613</v>
      </c>
      <c r="DP2845">
        <v>317700</v>
      </c>
      <c r="DQ2845">
        <v>441212</v>
      </c>
      <c r="DR2845">
        <v>0</v>
      </c>
      <c r="DS2845">
        <v>0</v>
      </c>
    </row>
    <row r="2846" spans="1:123" x14ac:dyDescent="0.3">
      <c r="A2846" t="str">
        <f t="shared" si="44"/>
        <v>20252012</v>
      </c>
      <c r="B2846">
        <v>82</v>
      </c>
      <c r="C2846">
        <v>2025</v>
      </c>
      <c r="D2846">
        <v>201212</v>
      </c>
      <c r="E2846">
        <v>35</v>
      </c>
      <c r="F2846">
        <v>1798612</v>
      </c>
      <c r="G2846">
        <v>163114</v>
      </c>
      <c r="H2846">
        <v>550000</v>
      </c>
      <c r="I2846">
        <v>0</v>
      </c>
      <c r="J2846">
        <v>120000</v>
      </c>
      <c r="K2846">
        <v>85000</v>
      </c>
      <c r="L2846">
        <v>200000</v>
      </c>
      <c r="M2846">
        <v>56200</v>
      </c>
      <c r="N2846">
        <v>11500</v>
      </c>
      <c r="O2846">
        <v>25500</v>
      </c>
      <c r="P2846">
        <v>4500</v>
      </c>
      <c r="Q2846">
        <v>2000</v>
      </c>
      <c r="R2846">
        <v>0</v>
      </c>
      <c r="S2846">
        <v>7191</v>
      </c>
      <c r="T2846">
        <v>35000</v>
      </c>
      <c r="U2846">
        <v>36000</v>
      </c>
      <c r="V2846">
        <v>0</v>
      </c>
      <c r="W2846">
        <v>0</v>
      </c>
      <c r="X2846">
        <v>0</v>
      </c>
      <c r="Y2846">
        <v>192109</v>
      </c>
      <c r="Z2846">
        <v>0</v>
      </c>
      <c r="AA2846">
        <v>0</v>
      </c>
      <c r="AB2846">
        <v>0</v>
      </c>
      <c r="AC2846">
        <v>67803</v>
      </c>
      <c r="AD2846">
        <v>0</v>
      </c>
      <c r="AE2846">
        <v>0</v>
      </c>
      <c r="AF2846">
        <v>102735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1112265</v>
      </c>
      <c r="AO2846">
        <v>667727</v>
      </c>
      <c r="AP2846">
        <v>102735</v>
      </c>
      <c r="AQ2846">
        <v>0</v>
      </c>
      <c r="AR2846">
        <v>10840</v>
      </c>
      <c r="AS2846">
        <v>3000</v>
      </c>
      <c r="AT2846">
        <v>8000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0</v>
      </c>
      <c r="BI2846">
        <v>0</v>
      </c>
      <c r="BJ2846">
        <v>0</v>
      </c>
      <c r="BK2846">
        <v>792303</v>
      </c>
      <c r="BL2846">
        <v>0</v>
      </c>
      <c r="BM2846">
        <v>93159</v>
      </c>
      <c r="BN2846">
        <v>0</v>
      </c>
      <c r="BO2846">
        <v>0</v>
      </c>
      <c r="BP2846">
        <v>0</v>
      </c>
      <c r="BQ2846">
        <v>0</v>
      </c>
      <c r="BR2846">
        <v>0</v>
      </c>
      <c r="BS2846">
        <v>0</v>
      </c>
      <c r="BT2846">
        <v>0</v>
      </c>
      <c r="BU2846">
        <v>0</v>
      </c>
      <c r="BV2846">
        <v>0</v>
      </c>
      <c r="BW2846">
        <v>0</v>
      </c>
      <c r="BX2846">
        <v>0</v>
      </c>
      <c r="BY2846">
        <v>0</v>
      </c>
      <c r="BZ2846">
        <v>0</v>
      </c>
      <c r="CA2846">
        <v>0</v>
      </c>
      <c r="CB2846">
        <v>0</v>
      </c>
      <c r="CC2846">
        <v>0</v>
      </c>
      <c r="CD2846">
        <v>0</v>
      </c>
      <c r="CE2846">
        <v>0</v>
      </c>
      <c r="CF2846">
        <v>0</v>
      </c>
      <c r="CG2846">
        <v>0</v>
      </c>
      <c r="CH2846">
        <v>0</v>
      </c>
      <c r="CI2846">
        <v>0</v>
      </c>
      <c r="CJ2846">
        <v>0</v>
      </c>
      <c r="CK2846">
        <v>0</v>
      </c>
      <c r="CL2846">
        <v>0</v>
      </c>
      <c r="CM2846">
        <v>0</v>
      </c>
      <c r="CN2846">
        <v>0</v>
      </c>
      <c r="CO2846">
        <v>0</v>
      </c>
      <c r="CP2846">
        <v>0</v>
      </c>
      <c r="CQ2846">
        <v>496841</v>
      </c>
      <c r="CR2846">
        <v>58897</v>
      </c>
      <c r="CS2846">
        <v>0</v>
      </c>
      <c r="CT2846">
        <v>154000</v>
      </c>
      <c r="CU2846">
        <v>65000</v>
      </c>
      <c r="CV2846">
        <v>70375</v>
      </c>
      <c r="CW2846">
        <v>1611</v>
      </c>
      <c r="CX2846">
        <v>8445</v>
      </c>
      <c r="CY2846">
        <v>6334</v>
      </c>
      <c r="CZ2846">
        <v>2533</v>
      </c>
      <c r="DA2846">
        <v>2111</v>
      </c>
      <c r="DB2846">
        <v>9149</v>
      </c>
      <c r="DC2846">
        <v>48225</v>
      </c>
      <c r="DD2846">
        <v>2111</v>
      </c>
      <c r="DE2846">
        <v>91083</v>
      </c>
      <c r="DF2846">
        <v>74848</v>
      </c>
      <c r="DG2846">
        <v>100000</v>
      </c>
      <c r="DH2846">
        <v>0</v>
      </c>
      <c r="DI2846">
        <v>0</v>
      </c>
      <c r="DJ2846">
        <v>117342</v>
      </c>
      <c r="DK2846">
        <v>174018</v>
      </c>
      <c r="DL2846">
        <v>90000</v>
      </c>
      <c r="DM2846">
        <v>257166</v>
      </c>
      <c r="DN2846">
        <v>20000</v>
      </c>
      <c r="DO2846">
        <v>1850089</v>
      </c>
      <c r="DP2846">
        <v>317700</v>
      </c>
      <c r="DQ2846">
        <v>-285268</v>
      </c>
      <c r="DR2846">
        <v>0</v>
      </c>
      <c r="DS2846">
        <v>0</v>
      </c>
    </row>
    <row r="2847" spans="1:123" x14ac:dyDescent="0.3">
      <c r="A2847" t="str">
        <f t="shared" si="44"/>
        <v>20261922</v>
      </c>
      <c r="B2847">
        <v>82</v>
      </c>
      <c r="C2847">
        <v>2026</v>
      </c>
      <c r="D2847">
        <v>192212</v>
      </c>
      <c r="E2847">
        <v>47</v>
      </c>
      <c r="F2847">
        <v>1666546</v>
      </c>
      <c r="G2847">
        <v>163110</v>
      </c>
      <c r="H2847">
        <v>550000</v>
      </c>
      <c r="I2847">
        <v>0</v>
      </c>
      <c r="J2847">
        <v>120000</v>
      </c>
      <c r="K2847">
        <v>85000</v>
      </c>
      <c r="L2847">
        <v>200000</v>
      </c>
      <c r="M2847">
        <v>56200</v>
      </c>
      <c r="N2847">
        <v>11500</v>
      </c>
      <c r="O2847">
        <v>25500</v>
      </c>
      <c r="P2847">
        <v>4500</v>
      </c>
      <c r="Q2847">
        <v>2000</v>
      </c>
      <c r="R2847">
        <v>0</v>
      </c>
      <c r="S2847">
        <v>7002</v>
      </c>
      <c r="T2847">
        <v>35000</v>
      </c>
      <c r="U2847">
        <v>36000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91062</v>
      </c>
      <c r="AD2847">
        <v>46915</v>
      </c>
      <c r="AE2847">
        <v>0</v>
      </c>
      <c r="AF2847">
        <v>137977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884725</v>
      </c>
      <c r="AO2847">
        <v>896782</v>
      </c>
      <c r="AP2847">
        <v>137977</v>
      </c>
      <c r="AQ2847">
        <v>0</v>
      </c>
      <c r="AR2847">
        <v>20000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0</v>
      </c>
      <c r="BI2847">
        <v>0</v>
      </c>
      <c r="BJ2847">
        <v>0</v>
      </c>
      <c r="BK2847">
        <v>1054759</v>
      </c>
      <c r="BL2847">
        <v>0</v>
      </c>
      <c r="BM2847">
        <v>0</v>
      </c>
      <c r="BN2847">
        <v>0</v>
      </c>
      <c r="BO2847">
        <v>0</v>
      </c>
      <c r="BP2847">
        <v>0</v>
      </c>
      <c r="BQ2847">
        <v>0</v>
      </c>
      <c r="BR2847">
        <v>73828</v>
      </c>
      <c r="BS2847">
        <v>0</v>
      </c>
      <c r="BT2847">
        <v>0</v>
      </c>
      <c r="BU2847">
        <v>0</v>
      </c>
      <c r="BV2847">
        <v>0</v>
      </c>
      <c r="BW2847">
        <v>0</v>
      </c>
      <c r="BX2847">
        <v>0</v>
      </c>
      <c r="BY2847">
        <v>0</v>
      </c>
      <c r="BZ2847">
        <v>0</v>
      </c>
      <c r="CA2847">
        <v>0</v>
      </c>
      <c r="CB2847">
        <v>0</v>
      </c>
      <c r="CC2847">
        <v>0</v>
      </c>
      <c r="CD2847">
        <v>0</v>
      </c>
      <c r="CE2847">
        <v>0</v>
      </c>
      <c r="CF2847">
        <v>0</v>
      </c>
      <c r="CG2847">
        <v>0</v>
      </c>
      <c r="CH2847">
        <v>0</v>
      </c>
      <c r="CI2847">
        <v>0</v>
      </c>
      <c r="CJ2847">
        <v>0</v>
      </c>
      <c r="CK2847">
        <v>0</v>
      </c>
      <c r="CL2847">
        <v>0</v>
      </c>
      <c r="CM2847">
        <v>0</v>
      </c>
      <c r="CN2847">
        <v>0</v>
      </c>
      <c r="CO2847">
        <v>0</v>
      </c>
      <c r="CP2847">
        <v>0</v>
      </c>
      <c r="CQ2847">
        <v>550669</v>
      </c>
      <c r="CR2847">
        <v>58897</v>
      </c>
      <c r="CS2847">
        <v>0</v>
      </c>
      <c r="CT2847">
        <v>154000</v>
      </c>
      <c r="CU2847">
        <v>65000</v>
      </c>
      <c r="CV2847">
        <v>70375</v>
      </c>
      <c r="CW2847">
        <v>1611</v>
      </c>
      <c r="CX2847">
        <v>8445</v>
      </c>
      <c r="CY2847">
        <v>6334</v>
      </c>
      <c r="CZ2847">
        <v>2533</v>
      </c>
      <c r="DA2847">
        <v>2111</v>
      </c>
      <c r="DB2847">
        <v>9149</v>
      </c>
      <c r="DC2847">
        <v>48225</v>
      </c>
      <c r="DD2847">
        <v>2111</v>
      </c>
      <c r="DE2847">
        <v>96083</v>
      </c>
      <c r="DF2847">
        <v>72602</v>
      </c>
      <c r="DG2847">
        <v>100000</v>
      </c>
      <c r="DH2847">
        <v>0</v>
      </c>
      <c r="DI2847">
        <v>0</v>
      </c>
      <c r="DJ2847">
        <v>117342</v>
      </c>
      <c r="DK2847">
        <v>174018</v>
      </c>
      <c r="DL2847">
        <v>90000</v>
      </c>
      <c r="DM2847">
        <v>257166</v>
      </c>
      <c r="DN2847">
        <v>20000</v>
      </c>
      <c r="DO2847">
        <v>1906672</v>
      </c>
      <c r="DP2847">
        <v>317700</v>
      </c>
      <c r="DQ2847">
        <v>73828</v>
      </c>
      <c r="DR2847">
        <v>0</v>
      </c>
      <c r="DS2847">
        <v>0</v>
      </c>
    </row>
    <row r="2848" spans="1:123" x14ac:dyDescent="0.3">
      <c r="A2848" t="str">
        <f t="shared" si="44"/>
        <v>20271923</v>
      </c>
      <c r="B2848">
        <v>82</v>
      </c>
      <c r="C2848">
        <v>2027</v>
      </c>
      <c r="D2848">
        <v>192312</v>
      </c>
      <c r="E2848">
        <v>44</v>
      </c>
      <c r="F2848">
        <v>1651861</v>
      </c>
      <c r="G2848">
        <v>163106</v>
      </c>
      <c r="H2848">
        <v>550000</v>
      </c>
      <c r="I2848">
        <v>0</v>
      </c>
      <c r="J2848">
        <v>120000</v>
      </c>
      <c r="K2848">
        <v>85000</v>
      </c>
      <c r="L2848">
        <v>200000</v>
      </c>
      <c r="M2848">
        <v>56200</v>
      </c>
      <c r="N2848">
        <v>11500</v>
      </c>
      <c r="O2848">
        <v>25500</v>
      </c>
      <c r="P2848">
        <v>4500</v>
      </c>
      <c r="Q2848">
        <v>2000</v>
      </c>
      <c r="R2848">
        <v>0</v>
      </c>
      <c r="S2848">
        <v>6814</v>
      </c>
      <c r="T2848">
        <v>35000</v>
      </c>
      <c r="U2848">
        <v>36000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85473</v>
      </c>
      <c r="AD2848">
        <v>44036</v>
      </c>
      <c r="AE2848">
        <v>0</v>
      </c>
      <c r="AF2848">
        <v>129509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893005</v>
      </c>
      <c r="AO2848">
        <v>841744</v>
      </c>
      <c r="AP2848">
        <v>129509</v>
      </c>
      <c r="AQ2848">
        <v>0</v>
      </c>
      <c r="AR2848">
        <v>20000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0</v>
      </c>
      <c r="BI2848">
        <v>0</v>
      </c>
      <c r="BJ2848">
        <v>0</v>
      </c>
      <c r="BK2848">
        <v>991253</v>
      </c>
      <c r="BL2848">
        <v>0</v>
      </c>
      <c r="BM2848">
        <v>0</v>
      </c>
      <c r="BN2848">
        <v>0</v>
      </c>
      <c r="BO2848">
        <v>0</v>
      </c>
      <c r="BP2848">
        <v>0</v>
      </c>
      <c r="BQ2848">
        <v>0</v>
      </c>
      <c r="BR2848">
        <v>33291</v>
      </c>
      <c r="BS2848">
        <v>0</v>
      </c>
      <c r="BT2848">
        <v>0</v>
      </c>
      <c r="BU2848">
        <v>0</v>
      </c>
      <c r="BV2848">
        <v>0</v>
      </c>
      <c r="BW2848">
        <v>0</v>
      </c>
      <c r="BX2848">
        <v>0</v>
      </c>
      <c r="BY2848">
        <v>0</v>
      </c>
      <c r="BZ2848">
        <v>0</v>
      </c>
      <c r="CA2848">
        <v>0</v>
      </c>
      <c r="CB2848">
        <v>0</v>
      </c>
      <c r="CC2848">
        <v>0</v>
      </c>
      <c r="CD2848">
        <v>0</v>
      </c>
      <c r="CE2848">
        <v>0</v>
      </c>
      <c r="CF2848">
        <v>0</v>
      </c>
      <c r="CG2848">
        <v>0</v>
      </c>
      <c r="CH2848">
        <v>0</v>
      </c>
      <c r="CI2848">
        <v>0</v>
      </c>
      <c r="CJ2848">
        <v>0</v>
      </c>
      <c r="CK2848">
        <v>0</v>
      </c>
      <c r="CL2848">
        <v>0</v>
      </c>
      <c r="CM2848">
        <v>0</v>
      </c>
      <c r="CN2848">
        <v>0</v>
      </c>
      <c r="CO2848">
        <v>0</v>
      </c>
      <c r="CP2848">
        <v>0</v>
      </c>
      <c r="CQ2848">
        <v>563960</v>
      </c>
      <c r="CR2848">
        <v>58897</v>
      </c>
      <c r="CS2848">
        <v>0</v>
      </c>
      <c r="CT2848">
        <v>154000</v>
      </c>
      <c r="CU2848">
        <v>65000</v>
      </c>
      <c r="CV2848">
        <v>70375</v>
      </c>
      <c r="CW2848">
        <v>1611</v>
      </c>
      <c r="CX2848">
        <v>8445</v>
      </c>
      <c r="CY2848">
        <v>6334</v>
      </c>
      <c r="CZ2848">
        <v>2533</v>
      </c>
      <c r="DA2848">
        <v>2111</v>
      </c>
      <c r="DB2848">
        <v>9149</v>
      </c>
      <c r="DC2848">
        <v>48225</v>
      </c>
      <c r="DD2848">
        <v>2111</v>
      </c>
      <c r="DE2848">
        <v>101083</v>
      </c>
      <c r="DF2848">
        <v>70424</v>
      </c>
      <c r="DG2848">
        <v>100000</v>
      </c>
      <c r="DH2848">
        <v>0</v>
      </c>
      <c r="DI2848">
        <v>0</v>
      </c>
      <c r="DJ2848">
        <v>117342</v>
      </c>
      <c r="DK2848">
        <v>174018</v>
      </c>
      <c r="DL2848">
        <v>90000</v>
      </c>
      <c r="DM2848">
        <v>257166</v>
      </c>
      <c r="DN2848">
        <v>20000</v>
      </c>
      <c r="DO2848">
        <v>1922784</v>
      </c>
      <c r="DP2848">
        <v>317700</v>
      </c>
      <c r="DQ2848">
        <v>33291</v>
      </c>
      <c r="DR2848">
        <v>0</v>
      </c>
      <c r="DS2848">
        <v>0</v>
      </c>
    </row>
    <row r="2849" spans="1:123" x14ac:dyDescent="0.3">
      <c r="A2849" t="str">
        <f t="shared" si="44"/>
        <v>20281924</v>
      </c>
      <c r="B2849">
        <v>82</v>
      </c>
      <c r="C2849">
        <v>2028</v>
      </c>
      <c r="D2849">
        <v>192412</v>
      </c>
      <c r="E2849">
        <v>18</v>
      </c>
      <c r="F2849">
        <v>1838804</v>
      </c>
      <c r="G2849">
        <v>163102</v>
      </c>
      <c r="H2849">
        <v>550000</v>
      </c>
      <c r="I2849">
        <v>0</v>
      </c>
      <c r="J2849">
        <v>120000</v>
      </c>
      <c r="K2849">
        <v>85000</v>
      </c>
      <c r="L2849">
        <v>200000</v>
      </c>
      <c r="M2849">
        <v>56200</v>
      </c>
      <c r="N2849">
        <v>11500</v>
      </c>
      <c r="O2849">
        <v>25500</v>
      </c>
      <c r="P2849">
        <v>4500</v>
      </c>
      <c r="Q2849">
        <v>2000</v>
      </c>
      <c r="R2849">
        <v>0</v>
      </c>
      <c r="S2849">
        <v>6625</v>
      </c>
      <c r="T2849">
        <v>35000</v>
      </c>
      <c r="U2849">
        <v>36000</v>
      </c>
      <c r="V2849">
        <v>0</v>
      </c>
      <c r="W2849">
        <v>0</v>
      </c>
      <c r="X2849">
        <v>25000</v>
      </c>
      <c r="Y2849">
        <v>68311</v>
      </c>
      <c r="Z2849">
        <v>0</v>
      </c>
      <c r="AA2849">
        <v>0</v>
      </c>
      <c r="AB2849">
        <v>0</v>
      </c>
      <c r="AC2849">
        <v>35363</v>
      </c>
      <c r="AD2849">
        <v>0</v>
      </c>
      <c r="AE2849">
        <v>0</v>
      </c>
      <c r="AF2849">
        <v>53583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1062054</v>
      </c>
      <c r="AO2849">
        <v>348260</v>
      </c>
      <c r="AP2849">
        <v>53583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75000</v>
      </c>
      <c r="AW2849">
        <v>0</v>
      </c>
      <c r="AX2849">
        <v>33684</v>
      </c>
      <c r="AY2849">
        <v>0</v>
      </c>
      <c r="AZ2849">
        <v>20000</v>
      </c>
      <c r="BA2849">
        <v>25000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0</v>
      </c>
      <c r="BI2849">
        <v>0</v>
      </c>
      <c r="BJ2849">
        <v>0</v>
      </c>
      <c r="BK2849">
        <v>555527</v>
      </c>
      <c r="BL2849">
        <v>0</v>
      </c>
      <c r="BM2849">
        <v>181320</v>
      </c>
      <c r="BN2849">
        <v>67498</v>
      </c>
      <c r="BO2849">
        <v>0</v>
      </c>
      <c r="BP2849">
        <v>58897</v>
      </c>
      <c r="BQ2849">
        <v>0</v>
      </c>
      <c r="BR2849">
        <v>0</v>
      </c>
      <c r="BS2849">
        <v>0</v>
      </c>
      <c r="BT2849">
        <v>0</v>
      </c>
      <c r="BU2849">
        <v>0</v>
      </c>
      <c r="BV2849">
        <v>0</v>
      </c>
      <c r="BW2849">
        <v>18576</v>
      </c>
      <c r="BX2849">
        <v>414</v>
      </c>
      <c r="BY2849">
        <v>2166</v>
      </c>
      <c r="BZ2849">
        <v>1625</v>
      </c>
      <c r="CA2849">
        <v>650</v>
      </c>
      <c r="CB2849">
        <v>542</v>
      </c>
      <c r="CC2849">
        <v>2347</v>
      </c>
      <c r="CD2849">
        <v>16832</v>
      </c>
      <c r="CE2849">
        <v>542</v>
      </c>
      <c r="CF2849">
        <v>68917</v>
      </c>
      <c r="CG2849">
        <v>0</v>
      </c>
      <c r="CH2849">
        <v>0</v>
      </c>
      <c r="CI2849">
        <v>0</v>
      </c>
      <c r="CJ2849">
        <v>0</v>
      </c>
      <c r="CK2849">
        <v>0</v>
      </c>
      <c r="CL2849">
        <v>0</v>
      </c>
      <c r="CM2849">
        <v>0</v>
      </c>
      <c r="CN2849">
        <v>0</v>
      </c>
      <c r="CO2849">
        <v>0</v>
      </c>
      <c r="CP2849">
        <v>0</v>
      </c>
      <c r="CQ2849">
        <v>362640</v>
      </c>
      <c r="CR2849">
        <v>0</v>
      </c>
      <c r="CS2849">
        <v>0</v>
      </c>
      <c r="CT2849">
        <v>86502</v>
      </c>
      <c r="CU2849">
        <v>65000</v>
      </c>
      <c r="CV2849">
        <v>51799</v>
      </c>
      <c r="CW2849">
        <v>1198</v>
      </c>
      <c r="CX2849">
        <v>6279</v>
      </c>
      <c r="CY2849">
        <v>4709</v>
      </c>
      <c r="CZ2849">
        <v>1884</v>
      </c>
      <c r="DA2849">
        <v>1570</v>
      </c>
      <c r="DB2849">
        <v>6801</v>
      </c>
      <c r="DC2849">
        <v>31393</v>
      </c>
      <c r="DD2849">
        <v>1570</v>
      </c>
      <c r="DE2849">
        <v>37166</v>
      </c>
      <c r="DF2849">
        <v>0</v>
      </c>
      <c r="DG2849">
        <v>75000</v>
      </c>
      <c r="DH2849">
        <v>0</v>
      </c>
      <c r="DI2849">
        <v>0</v>
      </c>
      <c r="DJ2849">
        <v>83658</v>
      </c>
      <c r="DK2849">
        <v>149018</v>
      </c>
      <c r="DL2849">
        <v>90000</v>
      </c>
      <c r="DM2849">
        <v>182166</v>
      </c>
      <c r="DN2849">
        <v>0</v>
      </c>
      <c r="DO2849">
        <v>1238351</v>
      </c>
      <c r="DP2849">
        <v>317700</v>
      </c>
      <c r="DQ2849">
        <v>-667321</v>
      </c>
      <c r="DR2849">
        <v>0</v>
      </c>
      <c r="DS2849">
        <v>0</v>
      </c>
    </row>
    <row r="2850" spans="1:123" x14ac:dyDescent="0.3">
      <c r="A2850" t="str">
        <f t="shared" si="44"/>
        <v>20291925</v>
      </c>
      <c r="B2850">
        <v>82</v>
      </c>
      <c r="C2850">
        <v>2029</v>
      </c>
      <c r="D2850">
        <v>192512</v>
      </c>
      <c r="E2850">
        <v>39</v>
      </c>
      <c r="F2850">
        <v>1978041</v>
      </c>
      <c r="G2850">
        <v>163097</v>
      </c>
      <c r="H2850">
        <v>550000</v>
      </c>
      <c r="I2850">
        <v>0</v>
      </c>
      <c r="J2850">
        <v>120000</v>
      </c>
      <c r="K2850">
        <v>85000</v>
      </c>
      <c r="L2850">
        <v>200000</v>
      </c>
      <c r="M2850">
        <v>56200</v>
      </c>
      <c r="N2850">
        <v>11500</v>
      </c>
      <c r="O2850">
        <v>25500</v>
      </c>
      <c r="P2850">
        <v>4500</v>
      </c>
      <c r="Q2850">
        <v>2000</v>
      </c>
      <c r="R2850">
        <v>0</v>
      </c>
      <c r="S2850">
        <v>6437</v>
      </c>
      <c r="T2850">
        <v>35000</v>
      </c>
      <c r="U2850">
        <v>36000</v>
      </c>
      <c r="V2850">
        <v>0</v>
      </c>
      <c r="W2850">
        <v>0</v>
      </c>
      <c r="X2850">
        <v>25000</v>
      </c>
      <c r="Y2850">
        <v>0</v>
      </c>
      <c r="Z2850">
        <v>0</v>
      </c>
      <c r="AA2850">
        <v>0</v>
      </c>
      <c r="AB2850">
        <v>0</v>
      </c>
      <c r="AC2850">
        <v>75376</v>
      </c>
      <c r="AD2850">
        <v>0</v>
      </c>
      <c r="AE2850">
        <v>0</v>
      </c>
      <c r="AF2850">
        <v>114210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932927</v>
      </c>
      <c r="AO2850">
        <v>742308</v>
      </c>
      <c r="AP2850">
        <v>114210</v>
      </c>
      <c r="AQ2850">
        <v>0</v>
      </c>
      <c r="AR2850">
        <v>14843</v>
      </c>
      <c r="AS2850">
        <v>0</v>
      </c>
      <c r="AT2850">
        <v>0</v>
      </c>
      <c r="AU2850">
        <v>0</v>
      </c>
      <c r="AV2850">
        <v>75000</v>
      </c>
      <c r="AW2850">
        <v>9636</v>
      </c>
      <c r="AX2850">
        <v>44867</v>
      </c>
      <c r="AY2850">
        <v>0</v>
      </c>
      <c r="AZ2850">
        <v>0</v>
      </c>
      <c r="BA2850">
        <v>25000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0</v>
      </c>
      <c r="BI2850">
        <v>0</v>
      </c>
      <c r="BJ2850">
        <v>0</v>
      </c>
      <c r="BK2850">
        <v>1025865</v>
      </c>
      <c r="BL2850">
        <v>0</v>
      </c>
      <c r="BM2850">
        <v>161320</v>
      </c>
      <c r="BN2850">
        <v>0</v>
      </c>
      <c r="BO2850">
        <v>0</v>
      </c>
      <c r="BP2850">
        <v>0</v>
      </c>
      <c r="BQ2850">
        <v>0</v>
      </c>
      <c r="BR2850">
        <v>0</v>
      </c>
      <c r="BS2850">
        <v>0</v>
      </c>
      <c r="BT2850">
        <v>0</v>
      </c>
      <c r="BU2850">
        <v>0</v>
      </c>
      <c r="BV2850">
        <v>0</v>
      </c>
      <c r="BW2850">
        <v>27554</v>
      </c>
      <c r="BX2850">
        <v>637</v>
      </c>
      <c r="BY2850">
        <v>3340</v>
      </c>
      <c r="BZ2850">
        <v>2505</v>
      </c>
      <c r="CA2850">
        <v>1002</v>
      </c>
      <c r="CB2850">
        <v>835</v>
      </c>
      <c r="CC2850">
        <v>3618</v>
      </c>
      <c r="CD2850">
        <v>16700</v>
      </c>
      <c r="CE2850">
        <v>835</v>
      </c>
      <c r="CF2850">
        <v>0</v>
      </c>
      <c r="CG2850">
        <v>0</v>
      </c>
      <c r="CH2850">
        <v>0</v>
      </c>
      <c r="CI2850">
        <v>0</v>
      </c>
      <c r="CJ2850">
        <v>0</v>
      </c>
      <c r="CK2850">
        <v>0</v>
      </c>
      <c r="CL2850">
        <v>0</v>
      </c>
      <c r="CM2850">
        <v>0</v>
      </c>
      <c r="CN2850">
        <v>0</v>
      </c>
      <c r="CO2850">
        <v>0</v>
      </c>
      <c r="CP2850">
        <v>0</v>
      </c>
      <c r="CQ2850">
        <v>181320</v>
      </c>
      <c r="CR2850">
        <v>0</v>
      </c>
      <c r="CS2850">
        <v>0</v>
      </c>
      <c r="CT2850">
        <v>86502</v>
      </c>
      <c r="CU2850">
        <v>65000</v>
      </c>
      <c r="CV2850">
        <v>24244</v>
      </c>
      <c r="CW2850">
        <v>561</v>
      </c>
      <c r="CX2850">
        <v>2939</v>
      </c>
      <c r="CY2850">
        <v>2204</v>
      </c>
      <c r="CZ2850">
        <v>882</v>
      </c>
      <c r="DA2850">
        <v>735</v>
      </c>
      <c r="DB2850">
        <v>3183</v>
      </c>
      <c r="DC2850">
        <v>14693</v>
      </c>
      <c r="DD2850">
        <v>735</v>
      </c>
      <c r="DE2850">
        <v>42166</v>
      </c>
      <c r="DF2850">
        <v>0</v>
      </c>
      <c r="DG2850">
        <v>50000</v>
      </c>
      <c r="DH2850">
        <v>0</v>
      </c>
      <c r="DI2850">
        <v>0</v>
      </c>
      <c r="DJ2850">
        <v>38791</v>
      </c>
      <c r="DK2850">
        <v>124018</v>
      </c>
      <c r="DL2850">
        <v>80364</v>
      </c>
      <c r="DM2850">
        <v>107166</v>
      </c>
      <c r="DN2850">
        <v>0</v>
      </c>
      <c r="DO2850">
        <v>825501</v>
      </c>
      <c r="DP2850">
        <v>317700</v>
      </c>
      <c r="DQ2850">
        <v>-397850</v>
      </c>
      <c r="DR2850">
        <v>0</v>
      </c>
      <c r="DS2850">
        <v>0</v>
      </c>
    </row>
    <row r="2851" spans="1:123" x14ac:dyDescent="0.3">
      <c r="A2851" t="str">
        <f t="shared" si="44"/>
        <v>20301926</v>
      </c>
      <c r="B2851">
        <v>82</v>
      </c>
      <c r="C2851">
        <v>2030</v>
      </c>
      <c r="D2851">
        <v>192612</v>
      </c>
      <c r="E2851">
        <v>38</v>
      </c>
      <c r="F2851">
        <v>1743289</v>
      </c>
      <c r="G2851">
        <v>163093</v>
      </c>
      <c r="H2851">
        <v>550000</v>
      </c>
      <c r="I2851">
        <v>0</v>
      </c>
      <c r="J2851">
        <v>120000</v>
      </c>
      <c r="K2851">
        <v>85000</v>
      </c>
      <c r="L2851">
        <v>200000</v>
      </c>
      <c r="M2851">
        <v>56200</v>
      </c>
      <c r="N2851">
        <v>11500</v>
      </c>
      <c r="O2851">
        <v>25500</v>
      </c>
      <c r="P2851">
        <v>4500</v>
      </c>
      <c r="Q2851">
        <v>2000</v>
      </c>
      <c r="R2851">
        <v>0</v>
      </c>
      <c r="S2851">
        <v>6248</v>
      </c>
      <c r="T2851">
        <v>35000</v>
      </c>
      <c r="U2851">
        <v>36000</v>
      </c>
      <c r="V2851">
        <v>0</v>
      </c>
      <c r="W2851">
        <v>0</v>
      </c>
      <c r="X2851">
        <v>25000</v>
      </c>
      <c r="Y2851">
        <v>0</v>
      </c>
      <c r="Z2851">
        <v>0</v>
      </c>
      <c r="AA2851">
        <v>0</v>
      </c>
      <c r="AB2851">
        <v>0</v>
      </c>
      <c r="AC2851">
        <v>73028</v>
      </c>
      <c r="AD2851">
        <v>0</v>
      </c>
      <c r="AE2851">
        <v>0</v>
      </c>
      <c r="AF2851">
        <v>110652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936296</v>
      </c>
      <c r="AO2851">
        <v>719183</v>
      </c>
      <c r="AP2851">
        <v>110652</v>
      </c>
      <c r="AQ2851">
        <v>0</v>
      </c>
      <c r="AR2851">
        <v>13602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21329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0</v>
      </c>
      <c r="BI2851">
        <v>0</v>
      </c>
      <c r="BJ2851">
        <v>0</v>
      </c>
      <c r="BK2851">
        <v>864766</v>
      </c>
      <c r="BL2851">
        <v>0</v>
      </c>
      <c r="BM2851">
        <v>141320</v>
      </c>
      <c r="BN2851">
        <v>0</v>
      </c>
      <c r="BO2851">
        <v>0</v>
      </c>
      <c r="BP2851">
        <v>0</v>
      </c>
      <c r="BQ2851">
        <v>0</v>
      </c>
      <c r="BR2851">
        <v>0</v>
      </c>
      <c r="BS2851">
        <v>0</v>
      </c>
      <c r="BT2851">
        <v>0</v>
      </c>
      <c r="BU2851">
        <v>0</v>
      </c>
      <c r="BV2851">
        <v>0</v>
      </c>
      <c r="BW2851">
        <v>0</v>
      </c>
      <c r="BX2851">
        <v>0</v>
      </c>
      <c r="BY2851">
        <v>0</v>
      </c>
      <c r="BZ2851">
        <v>0</v>
      </c>
      <c r="CA2851">
        <v>0</v>
      </c>
      <c r="CB2851">
        <v>0</v>
      </c>
      <c r="CC2851">
        <v>0</v>
      </c>
      <c r="CD2851">
        <v>0</v>
      </c>
      <c r="CE2851">
        <v>0</v>
      </c>
      <c r="CF2851">
        <v>0</v>
      </c>
      <c r="CG2851">
        <v>0</v>
      </c>
      <c r="CH2851">
        <v>0</v>
      </c>
      <c r="CI2851">
        <v>0</v>
      </c>
      <c r="CJ2851">
        <v>0</v>
      </c>
      <c r="CK2851">
        <v>0</v>
      </c>
      <c r="CL2851">
        <v>0</v>
      </c>
      <c r="CM2851">
        <v>0</v>
      </c>
      <c r="CN2851">
        <v>0</v>
      </c>
      <c r="CO2851">
        <v>0</v>
      </c>
      <c r="CP2851">
        <v>0</v>
      </c>
      <c r="CQ2851">
        <v>20000</v>
      </c>
      <c r="CR2851">
        <v>0</v>
      </c>
      <c r="CS2851">
        <v>0</v>
      </c>
      <c r="CT2851">
        <v>86502</v>
      </c>
      <c r="CU2851">
        <v>65000</v>
      </c>
      <c r="CV2851">
        <v>24244</v>
      </c>
      <c r="CW2851">
        <v>561</v>
      </c>
      <c r="CX2851">
        <v>2939</v>
      </c>
      <c r="CY2851">
        <v>2204</v>
      </c>
      <c r="CZ2851">
        <v>882</v>
      </c>
      <c r="DA2851">
        <v>735</v>
      </c>
      <c r="DB2851">
        <v>3183</v>
      </c>
      <c r="DC2851">
        <v>14693</v>
      </c>
      <c r="DD2851">
        <v>735</v>
      </c>
      <c r="DE2851">
        <v>47166</v>
      </c>
      <c r="DF2851">
        <v>0</v>
      </c>
      <c r="DG2851">
        <v>25000</v>
      </c>
      <c r="DH2851">
        <v>0</v>
      </c>
      <c r="DI2851">
        <v>0</v>
      </c>
      <c r="DJ2851">
        <v>17462</v>
      </c>
      <c r="DK2851">
        <v>124018</v>
      </c>
      <c r="DL2851">
        <v>80364</v>
      </c>
      <c r="DM2851">
        <v>107166</v>
      </c>
      <c r="DN2851">
        <v>0</v>
      </c>
      <c r="DO2851">
        <v>622852</v>
      </c>
      <c r="DP2851">
        <v>317700</v>
      </c>
      <c r="DQ2851">
        <v>-187649</v>
      </c>
      <c r="DR2851">
        <v>0</v>
      </c>
      <c r="DS2851">
        <v>0</v>
      </c>
    </row>
    <row r="2852" spans="1:123" x14ac:dyDescent="0.3">
      <c r="A2852" t="str">
        <f t="shared" si="44"/>
        <v>20311927</v>
      </c>
      <c r="B2852">
        <v>82</v>
      </c>
      <c r="C2852">
        <v>2031</v>
      </c>
      <c r="D2852">
        <v>192712</v>
      </c>
      <c r="E2852">
        <v>44</v>
      </c>
      <c r="F2852">
        <v>1572980</v>
      </c>
      <c r="G2852">
        <v>163096</v>
      </c>
      <c r="H2852">
        <v>550000</v>
      </c>
      <c r="I2852">
        <v>0</v>
      </c>
      <c r="J2852">
        <v>120000</v>
      </c>
      <c r="K2852">
        <v>85000</v>
      </c>
      <c r="L2852">
        <v>200000</v>
      </c>
      <c r="M2852">
        <v>56200</v>
      </c>
      <c r="N2852">
        <v>11500</v>
      </c>
      <c r="O2852">
        <v>25500</v>
      </c>
      <c r="P2852">
        <v>4500</v>
      </c>
      <c r="Q2852">
        <v>2000</v>
      </c>
      <c r="R2852">
        <v>0</v>
      </c>
      <c r="S2852">
        <v>6059</v>
      </c>
      <c r="T2852">
        <v>35000</v>
      </c>
      <c r="U2852">
        <v>36000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85239</v>
      </c>
      <c r="AD2852">
        <v>43915</v>
      </c>
      <c r="AE2852">
        <v>0</v>
      </c>
      <c r="AF2852">
        <v>129154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892606</v>
      </c>
      <c r="AO2852">
        <v>839432</v>
      </c>
      <c r="AP2852">
        <v>129154</v>
      </c>
      <c r="AQ2852">
        <v>0</v>
      </c>
      <c r="AR2852">
        <v>20000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0</v>
      </c>
      <c r="BI2852">
        <v>0</v>
      </c>
      <c r="BJ2852">
        <v>0</v>
      </c>
      <c r="BK2852">
        <v>988586</v>
      </c>
      <c r="BL2852">
        <v>0</v>
      </c>
      <c r="BM2852">
        <v>0</v>
      </c>
      <c r="BN2852">
        <v>0</v>
      </c>
      <c r="BO2852">
        <v>0</v>
      </c>
      <c r="BP2852">
        <v>0</v>
      </c>
      <c r="BQ2852">
        <v>0</v>
      </c>
      <c r="BR2852">
        <v>109115</v>
      </c>
      <c r="BS2852">
        <v>0</v>
      </c>
      <c r="BT2852">
        <v>0</v>
      </c>
      <c r="BU2852">
        <v>0</v>
      </c>
      <c r="BV2852">
        <v>0</v>
      </c>
      <c r="BW2852">
        <v>0</v>
      </c>
      <c r="BX2852">
        <v>0</v>
      </c>
      <c r="BY2852">
        <v>0</v>
      </c>
      <c r="BZ2852">
        <v>0</v>
      </c>
      <c r="CA2852">
        <v>0</v>
      </c>
      <c r="CB2852">
        <v>0</v>
      </c>
      <c r="CC2852">
        <v>0</v>
      </c>
      <c r="CD2852">
        <v>0</v>
      </c>
      <c r="CE2852">
        <v>0</v>
      </c>
      <c r="CF2852">
        <v>0</v>
      </c>
      <c r="CG2852">
        <v>0</v>
      </c>
      <c r="CH2852">
        <v>0</v>
      </c>
      <c r="CI2852">
        <v>0</v>
      </c>
      <c r="CJ2852">
        <v>0</v>
      </c>
      <c r="CK2852">
        <v>0</v>
      </c>
      <c r="CL2852">
        <v>0</v>
      </c>
      <c r="CM2852">
        <v>0</v>
      </c>
      <c r="CN2852">
        <v>0</v>
      </c>
      <c r="CO2852">
        <v>0</v>
      </c>
      <c r="CP2852">
        <v>0</v>
      </c>
      <c r="CQ2852">
        <v>109115</v>
      </c>
      <c r="CR2852">
        <v>0</v>
      </c>
      <c r="CS2852">
        <v>0</v>
      </c>
      <c r="CT2852">
        <v>86502</v>
      </c>
      <c r="CU2852">
        <v>65000</v>
      </c>
      <c r="CV2852">
        <v>24244</v>
      </c>
      <c r="CW2852">
        <v>561</v>
      </c>
      <c r="CX2852">
        <v>2939</v>
      </c>
      <c r="CY2852">
        <v>2204</v>
      </c>
      <c r="CZ2852">
        <v>882</v>
      </c>
      <c r="DA2852">
        <v>735</v>
      </c>
      <c r="DB2852">
        <v>3183</v>
      </c>
      <c r="DC2852">
        <v>14693</v>
      </c>
      <c r="DD2852">
        <v>735</v>
      </c>
      <c r="DE2852">
        <v>52166</v>
      </c>
      <c r="DF2852">
        <v>0</v>
      </c>
      <c r="DG2852">
        <v>25000</v>
      </c>
      <c r="DH2852">
        <v>0</v>
      </c>
      <c r="DI2852">
        <v>0</v>
      </c>
      <c r="DJ2852">
        <v>17462</v>
      </c>
      <c r="DK2852">
        <v>124018</v>
      </c>
      <c r="DL2852">
        <v>80364</v>
      </c>
      <c r="DM2852">
        <v>107166</v>
      </c>
      <c r="DN2852">
        <v>0</v>
      </c>
      <c r="DO2852">
        <v>716967</v>
      </c>
      <c r="DP2852">
        <v>317700</v>
      </c>
      <c r="DQ2852">
        <v>109115</v>
      </c>
      <c r="DR2852">
        <v>0</v>
      </c>
      <c r="DS2852">
        <v>0</v>
      </c>
    </row>
    <row r="2853" spans="1:123" x14ac:dyDescent="0.3">
      <c r="A2853" t="str">
        <f t="shared" si="44"/>
        <v>20321928</v>
      </c>
      <c r="B2853">
        <v>82</v>
      </c>
      <c r="C2853">
        <v>2032</v>
      </c>
      <c r="D2853">
        <v>192812</v>
      </c>
      <c r="E2853">
        <v>52</v>
      </c>
      <c r="F2853">
        <v>1782708</v>
      </c>
      <c r="G2853">
        <v>163099</v>
      </c>
      <c r="H2853">
        <v>550000</v>
      </c>
      <c r="I2853">
        <v>0</v>
      </c>
      <c r="J2853">
        <v>120000</v>
      </c>
      <c r="K2853">
        <v>85000</v>
      </c>
      <c r="L2853">
        <v>200000</v>
      </c>
      <c r="M2853">
        <v>56200</v>
      </c>
      <c r="N2853">
        <v>11500</v>
      </c>
      <c r="O2853">
        <v>25500</v>
      </c>
      <c r="P2853">
        <v>4500</v>
      </c>
      <c r="Q2853">
        <v>2000</v>
      </c>
      <c r="R2853">
        <v>0</v>
      </c>
      <c r="S2853">
        <v>5871</v>
      </c>
      <c r="T2853">
        <v>35000</v>
      </c>
      <c r="U2853">
        <v>36000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100126</v>
      </c>
      <c r="AD2853">
        <v>51585</v>
      </c>
      <c r="AE2853">
        <v>0</v>
      </c>
      <c r="AF2853">
        <v>151711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869860</v>
      </c>
      <c r="AO2853">
        <v>986044</v>
      </c>
      <c r="AP2853">
        <v>151711</v>
      </c>
      <c r="AQ2853">
        <v>0</v>
      </c>
      <c r="AR2853">
        <v>20000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0</v>
      </c>
      <c r="BI2853">
        <v>0</v>
      </c>
      <c r="BJ2853">
        <v>0</v>
      </c>
      <c r="BK2853">
        <v>1157755</v>
      </c>
      <c r="BL2853">
        <v>0</v>
      </c>
      <c r="BM2853">
        <v>0</v>
      </c>
      <c r="BN2853">
        <v>0</v>
      </c>
      <c r="BO2853">
        <v>0</v>
      </c>
      <c r="BP2853">
        <v>0</v>
      </c>
      <c r="BQ2853">
        <v>0</v>
      </c>
      <c r="BR2853">
        <v>45808</v>
      </c>
      <c r="BS2853">
        <v>0</v>
      </c>
      <c r="BT2853">
        <v>0</v>
      </c>
      <c r="BU2853">
        <v>0</v>
      </c>
      <c r="BV2853">
        <v>0</v>
      </c>
      <c r="BW2853">
        <v>0</v>
      </c>
      <c r="BX2853">
        <v>0</v>
      </c>
      <c r="BY2853">
        <v>0</v>
      </c>
      <c r="BZ2853">
        <v>0</v>
      </c>
      <c r="CA2853">
        <v>0</v>
      </c>
      <c r="CB2853">
        <v>0</v>
      </c>
      <c r="CC2853">
        <v>0</v>
      </c>
      <c r="CD2853">
        <v>0</v>
      </c>
      <c r="CE2853">
        <v>0</v>
      </c>
      <c r="CF2853">
        <v>0</v>
      </c>
      <c r="CG2853">
        <v>0</v>
      </c>
      <c r="CH2853">
        <v>0</v>
      </c>
      <c r="CI2853">
        <v>0</v>
      </c>
      <c r="CJ2853">
        <v>0</v>
      </c>
      <c r="CK2853">
        <v>0</v>
      </c>
      <c r="CL2853">
        <v>0</v>
      </c>
      <c r="CM2853">
        <v>0</v>
      </c>
      <c r="CN2853">
        <v>0</v>
      </c>
      <c r="CO2853">
        <v>0</v>
      </c>
      <c r="CP2853">
        <v>0</v>
      </c>
      <c r="CQ2853">
        <v>134923</v>
      </c>
      <c r="CR2853">
        <v>0</v>
      </c>
      <c r="CS2853">
        <v>0</v>
      </c>
      <c r="CT2853">
        <v>86502</v>
      </c>
      <c r="CU2853">
        <v>65000</v>
      </c>
      <c r="CV2853">
        <v>24244</v>
      </c>
      <c r="CW2853">
        <v>561</v>
      </c>
      <c r="CX2853">
        <v>2939</v>
      </c>
      <c r="CY2853">
        <v>2204</v>
      </c>
      <c r="CZ2853">
        <v>882</v>
      </c>
      <c r="DA2853">
        <v>735</v>
      </c>
      <c r="DB2853">
        <v>3183</v>
      </c>
      <c r="DC2853">
        <v>14693</v>
      </c>
      <c r="DD2853">
        <v>735</v>
      </c>
      <c r="DE2853">
        <v>57166</v>
      </c>
      <c r="DF2853">
        <v>0</v>
      </c>
      <c r="DG2853">
        <v>25000</v>
      </c>
      <c r="DH2853">
        <v>0</v>
      </c>
      <c r="DI2853">
        <v>0</v>
      </c>
      <c r="DJ2853">
        <v>17462</v>
      </c>
      <c r="DK2853">
        <v>124018</v>
      </c>
      <c r="DL2853">
        <v>80364</v>
      </c>
      <c r="DM2853">
        <v>107166</v>
      </c>
      <c r="DN2853">
        <v>0</v>
      </c>
      <c r="DO2853">
        <v>747775</v>
      </c>
      <c r="DP2853">
        <v>317700</v>
      </c>
      <c r="DQ2853">
        <v>45808</v>
      </c>
      <c r="DR2853">
        <v>0</v>
      </c>
      <c r="DS2853">
        <v>0</v>
      </c>
    </row>
    <row r="2854" spans="1:123" x14ac:dyDescent="0.3">
      <c r="A2854" t="str">
        <f t="shared" si="44"/>
        <v>20331929</v>
      </c>
      <c r="B2854">
        <v>82</v>
      </c>
      <c r="C2854">
        <v>2033</v>
      </c>
      <c r="D2854">
        <v>192912</v>
      </c>
      <c r="E2854">
        <v>17</v>
      </c>
      <c r="F2854">
        <v>2002635</v>
      </c>
      <c r="G2854">
        <v>163102</v>
      </c>
      <c r="H2854">
        <v>550000</v>
      </c>
      <c r="I2854">
        <v>0</v>
      </c>
      <c r="J2854">
        <v>120000</v>
      </c>
      <c r="K2854">
        <v>85000</v>
      </c>
      <c r="L2854">
        <v>200000</v>
      </c>
      <c r="M2854">
        <v>56200</v>
      </c>
      <c r="N2854">
        <v>11500</v>
      </c>
      <c r="O2854">
        <v>25500</v>
      </c>
      <c r="P2854">
        <v>4500</v>
      </c>
      <c r="Q2854">
        <v>2000</v>
      </c>
      <c r="R2854">
        <v>0</v>
      </c>
      <c r="S2854">
        <v>5682</v>
      </c>
      <c r="T2854">
        <v>35000</v>
      </c>
      <c r="U2854">
        <v>36000</v>
      </c>
      <c r="V2854">
        <v>0</v>
      </c>
      <c r="W2854">
        <v>0</v>
      </c>
      <c r="X2854">
        <v>25000</v>
      </c>
      <c r="Y2854">
        <v>0</v>
      </c>
      <c r="Z2854">
        <v>0</v>
      </c>
      <c r="AA2854">
        <v>0</v>
      </c>
      <c r="AB2854">
        <v>0</v>
      </c>
      <c r="AC2854">
        <v>32733</v>
      </c>
      <c r="AD2854">
        <v>0</v>
      </c>
      <c r="AE2854">
        <v>0</v>
      </c>
      <c r="AF2854">
        <v>49598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996784</v>
      </c>
      <c r="AO2854">
        <v>322360</v>
      </c>
      <c r="AP2854">
        <v>49598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75000</v>
      </c>
      <c r="AW2854">
        <v>0</v>
      </c>
      <c r="AX2854">
        <v>17462</v>
      </c>
      <c r="AY2854">
        <v>0</v>
      </c>
      <c r="AZ2854">
        <v>0</v>
      </c>
      <c r="BA2854">
        <v>25000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0</v>
      </c>
      <c r="BI2854">
        <v>0</v>
      </c>
      <c r="BJ2854">
        <v>0</v>
      </c>
      <c r="BK2854">
        <v>489420</v>
      </c>
      <c r="BL2854">
        <v>0</v>
      </c>
      <c r="BM2854">
        <v>38308</v>
      </c>
      <c r="BN2854">
        <v>86502</v>
      </c>
      <c r="BO2854">
        <v>65000</v>
      </c>
      <c r="BP2854">
        <v>0</v>
      </c>
      <c r="BQ2854">
        <v>0</v>
      </c>
      <c r="BR2854">
        <v>0</v>
      </c>
      <c r="BS2854">
        <v>0</v>
      </c>
      <c r="BT2854">
        <v>0</v>
      </c>
      <c r="BU2854">
        <v>0</v>
      </c>
      <c r="BV2854">
        <v>0</v>
      </c>
      <c r="BW2854">
        <v>24244</v>
      </c>
      <c r="BX2854">
        <v>561</v>
      </c>
      <c r="BY2854">
        <v>2939</v>
      </c>
      <c r="BZ2854">
        <v>2204</v>
      </c>
      <c r="CA2854">
        <v>882</v>
      </c>
      <c r="CB2854">
        <v>735</v>
      </c>
      <c r="CC2854">
        <v>3183</v>
      </c>
      <c r="CD2854">
        <v>14693</v>
      </c>
      <c r="CE2854">
        <v>735</v>
      </c>
      <c r="CF2854">
        <v>62166</v>
      </c>
      <c r="CG2854">
        <v>0</v>
      </c>
      <c r="CH2854">
        <v>0</v>
      </c>
      <c r="CI2854">
        <v>0</v>
      </c>
      <c r="CJ2854">
        <v>0</v>
      </c>
      <c r="CK2854">
        <v>0</v>
      </c>
      <c r="CL2854">
        <v>0</v>
      </c>
      <c r="CM2854">
        <v>0</v>
      </c>
      <c r="CN2854">
        <v>0</v>
      </c>
      <c r="CO2854">
        <v>0</v>
      </c>
      <c r="CP2854">
        <v>0</v>
      </c>
      <c r="CQ2854">
        <v>76615</v>
      </c>
      <c r="CR2854">
        <v>0</v>
      </c>
      <c r="CS2854">
        <v>0</v>
      </c>
      <c r="CT2854">
        <v>0</v>
      </c>
      <c r="CU2854">
        <v>0</v>
      </c>
      <c r="CV2854">
        <v>0</v>
      </c>
      <c r="CW2854">
        <v>0</v>
      </c>
      <c r="CX2854">
        <v>0</v>
      </c>
      <c r="CY2854">
        <v>0</v>
      </c>
      <c r="CZ2854">
        <v>0</v>
      </c>
      <c r="DA2854">
        <v>0</v>
      </c>
      <c r="DB2854">
        <v>0</v>
      </c>
      <c r="DC2854">
        <v>0</v>
      </c>
      <c r="DD2854">
        <v>0</v>
      </c>
      <c r="DE2854">
        <v>0</v>
      </c>
      <c r="DF2854">
        <v>0</v>
      </c>
      <c r="DG2854">
        <v>0</v>
      </c>
      <c r="DH2854">
        <v>0</v>
      </c>
      <c r="DI2854">
        <v>0</v>
      </c>
      <c r="DJ2854">
        <v>0</v>
      </c>
      <c r="DK2854">
        <v>99018</v>
      </c>
      <c r="DL2854">
        <v>80364</v>
      </c>
      <c r="DM2854">
        <v>32166</v>
      </c>
      <c r="DN2854">
        <v>0</v>
      </c>
      <c r="DO2854">
        <v>288163</v>
      </c>
      <c r="DP2854">
        <v>317700</v>
      </c>
      <c r="DQ2854">
        <v>-857995</v>
      </c>
      <c r="DR2854">
        <v>413383</v>
      </c>
      <c r="DS2854">
        <v>0</v>
      </c>
    </row>
    <row r="2855" spans="1:123" x14ac:dyDescent="0.3">
      <c r="A2855" t="str">
        <f t="shared" si="44"/>
        <v>20341930</v>
      </c>
      <c r="B2855">
        <v>82</v>
      </c>
      <c r="C2855">
        <v>2034</v>
      </c>
      <c r="D2855">
        <v>193012</v>
      </c>
      <c r="E2855">
        <v>50</v>
      </c>
      <c r="F2855">
        <v>1977271</v>
      </c>
      <c r="G2855">
        <v>163105</v>
      </c>
      <c r="H2855">
        <v>550000</v>
      </c>
      <c r="I2855">
        <v>0</v>
      </c>
      <c r="J2855">
        <v>120000</v>
      </c>
      <c r="K2855">
        <v>85000</v>
      </c>
      <c r="L2855">
        <v>200000</v>
      </c>
      <c r="M2855">
        <v>56200</v>
      </c>
      <c r="N2855">
        <v>11500</v>
      </c>
      <c r="O2855">
        <v>25500</v>
      </c>
      <c r="P2855">
        <v>4500</v>
      </c>
      <c r="Q2855">
        <v>2000</v>
      </c>
      <c r="R2855">
        <v>0</v>
      </c>
      <c r="S2855">
        <v>5494</v>
      </c>
      <c r="T2855">
        <v>35000</v>
      </c>
      <c r="U2855">
        <v>36000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96651</v>
      </c>
      <c r="AD2855">
        <v>49794</v>
      </c>
      <c r="AE2855">
        <v>0</v>
      </c>
      <c r="AF2855">
        <v>146445</v>
      </c>
      <c r="AG2855">
        <v>49794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874749</v>
      </c>
      <c r="AO2855">
        <v>951819</v>
      </c>
      <c r="AP2855">
        <v>146445</v>
      </c>
      <c r="AQ2855">
        <v>0</v>
      </c>
      <c r="AR2855">
        <v>20000</v>
      </c>
      <c r="AS2855">
        <v>0</v>
      </c>
      <c r="AT2855">
        <v>0</v>
      </c>
      <c r="AU2855">
        <v>0</v>
      </c>
      <c r="AV2855">
        <v>32166</v>
      </c>
      <c r="AW2855">
        <v>17944</v>
      </c>
      <c r="AX2855">
        <v>0</v>
      </c>
      <c r="AY2855">
        <v>6089</v>
      </c>
      <c r="AZ2855">
        <v>0</v>
      </c>
      <c r="BA2855">
        <v>25000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0</v>
      </c>
      <c r="BI2855">
        <v>0</v>
      </c>
      <c r="BJ2855">
        <v>0</v>
      </c>
      <c r="BK2855">
        <v>1199463</v>
      </c>
      <c r="BL2855">
        <v>0</v>
      </c>
      <c r="BM2855">
        <v>18308</v>
      </c>
      <c r="BN2855">
        <v>0</v>
      </c>
      <c r="BO2855">
        <v>0</v>
      </c>
      <c r="BP2855">
        <v>0</v>
      </c>
      <c r="BQ2855">
        <v>0</v>
      </c>
      <c r="BR2855">
        <v>0</v>
      </c>
      <c r="BS2855">
        <v>0</v>
      </c>
      <c r="BT2855">
        <v>0</v>
      </c>
      <c r="BU2855">
        <v>0</v>
      </c>
      <c r="BV2855">
        <v>0</v>
      </c>
      <c r="BW2855">
        <v>0</v>
      </c>
      <c r="BX2855">
        <v>0</v>
      </c>
      <c r="BY2855">
        <v>0</v>
      </c>
      <c r="BZ2855">
        <v>0</v>
      </c>
      <c r="CA2855">
        <v>0</v>
      </c>
      <c r="CB2855">
        <v>0</v>
      </c>
      <c r="CC2855">
        <v>0</v>
      </c>
      <c r="CD2855">
        <v>0</v>
      </c>
      <c r="CE2855">
        <v>0</v>
      </c>
      <c r="CF2855">
        <v>0</v>
      </c>
      <c r="CG2855">
        <v>0</v>
      </c>
      <c r="CH2855">
        <v>0</v>
      </c>
      <c r="CI2855">
        <v>0</v>
      </c>
      <c r="CJ2855">
        <v>0</v>
      </c>
      <c r="CK2855">
        <v>0</v>
      </c>
      <c r="CL2855">
        <v>0</v>
      </c>
      <c r="CM2855">
        <v>0</v>
      </c>
      <c r="CN2855">
        <v>0</v>
      </c>
      <c r="CO2855">
        <v>0</v>
      </c>
      <c r="CP2855">
        <v>0</v>
      </c>
      <c r="CQ2855">
        <v>38308</v>
      </c>
      <c r="CR2855">
        <v>0</v>
      </c>
      <c r="CS2855">
        <v>0</v>
      </c>
      <c r="CT2855">
        <v>0</v>
      </c>
      <c r="CU2855">
        <v>0</v>
      </c>
      <c r="CV2855">
        <v>0</v>
      </c>
      <c r="CW2855">
        <v>0</v>
      </c>
      <c r="CX2855">
        <v>0</v>
      </c>
      <c r="CY2855">
        <v>0</v>
      </c>
      <c r="CZ2855">
        <v>0</v>
      </c>
      <c r="DA2855">
        <v>0</v>
      </c>
      <c r="DB2855">
        <v>0</v>
      </c>
      <c r="DC2855">
        <v>0</v>
      </c>
      <c r="DD2855">
        <v>0</v>
      </c>
      <c r="DE2855">
        <v>5000</v>
      </c>
      <c r="DF2855">
        <v>0</v>
      </c>
      <c r="DG2855">
        <v>0</v>
      </c>
      <c r="DH2855">
        <v>0</v>
      </c>
      <c r="DI2855">
        <v>0</v>
      </c>
      <c r="DJ2855">
        <v>0</v>
      </c>
      <c r="DK2855">
        <v>74018</v>
      </c>
      <c r="DL2855">
        <v>62420</v>
      </c>
      <c r="DM2855">
        <v>0</v>
      </c>
      <c r="DN2855">
        <v>0</v>
      </c>
      <c r="DO2855">
        <v>179746</v>
      </c>
      <c r="DP2855">
        <v>317700</v>
      </c>
      <c r="DQ2855">
        <v>-177274</v>
      </c>
      <c r="DR2855">
        <v>83856</v>
      </c>
      <c r="DS2855">
        <v>0</v>
      </c>
    </row>
    <row r="2856" spans="1:123" x14ac:dyDescent="0.3">
      <c r="A2856" t="str">
        <f t="shared" si="44"/>
        <v>20351931</v>
      </c>
      <c r="B2856">
        <v>82</v>
      </c>
      <c r="C2856">
        <v>2035</v>
      </c>
      <c r="D2856">
        <v>193112</v>
      </c>
      <c r="E2856">
        <v>17</v>
      </c>
      <c r="F2856">
        <v>1983006</v>
      </c>
      <c r="G2856">
        <v>163108</v>
      </c>
      <c r="H2856">
        <v>550000</v>
      </c>
      <c r="I2856">
        <v>0</v>
      </c>
      <c r="J2856">
        <v>120000</v>
      </c>
      <c r="K2856">
        <v>85000</v>
      </c>
      <c r="L2856">
        <v>200000</v>
      </c>
      <c r="M2856">
        <v>56200</v>
      </c>
      <c r="N2856">
        <v>11500</v>
      </c>
      <c r="O2856">
        <v>25500</v>
      </c>
      <c r="P2856">
        <v>4500</v>
      </c>
      <c r="Q2856">
        <v>2000</v>
      </c>
      <c r="R2856">
        <v>0</v>
      </c>
      <c r="S2856">
        <v>5305</v>
      </c>
      <c r="T2856">
        <v>35000</v>
      </c>
      <c r="U2856">
        <v>36000</v>
      </c>
      <c r="V2856">
        <v>0</v>
      </c>
      <c r="W2856">
        <v>5000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32264</v>
      </c>
      <c r="AD2856">
        <v>0</v>
      </c>
      <c r="AE2856">
        <v>0</v>
      </c>
      <c r="AF2856">
        <v>48886</v>
      </c>
      <c r="AG2856">
        <v>0</v>
      </c>
      <c r="AH2856">
        <v>0</v>
      </c>
      <c r="AI2856">
        <v>49794</v>
      </c>
      <c r="AJ2856">
        <v>0</v>
      </c>
      <c r="AK2856">
        <v>49794</v>
      </c>
      <c r="AL2856">
        <v>49794</v>
      </c>
      <c r="AM2856">
        <v>0</v>
      </c>
      <c r="AN2856">
        <v>967119</v>
      </c>
      <c r="AO2856">
        <v>317735</v>
      </c>
      <c r="AP2856">
        <v>48886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25000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0</v>
      </c>
      <c r="BI2856">
        <v>0</v>
      </c>
      <c r="BJ2856">
        <v>0</v>
      </c>
      <c r="BK2856">
        <v>391621</v>
      </c>
      <c r="BL2856">
        <v>0</v>
      </c>
      <c r="BM2856">
        <v>0</v>
      </c>
      <c r="BN2856">
        <v>0</v>
      </c>
      <c r="BO2856">
        <v>0</v>
      </c>
      <c r="BP2856">
        <v>0</v>
      </c>
      <c r="BQ2856">
        <v>0</v>
      </c>
      <c r="BR2856">
        <v>0</v>
      </c>
      <c r="BS2856">
        <v>0</v>
      </c>
      <c r="BT2856">
        <v>0</v>
      </c>
      <c r="BU2856">
        <v>0</v>
      </c>
      <c r="BV2856">
        <v>0</v>
      </c>
      <c r="BW2856">
        <v>0</v>
      </c>
      <c r="BX2856">
        <v>0</v>
      </c>
      <c r="BY2856">
        <v>0</v>
      </c>
      <c r="BZ2856">
        <v>0</v>
      </c>
      <c r="CA2856">
        <v>0</v>
      </c>
      <c r="CB2856">
        <v>0</v>
      </c>
      <c r="CC2856">
        <v>0</v>
      </c>
      <c r="CD2856">
        <v>0</v>
      </c>
      <c r="CE2856">
        <v>0</v>
      </c>
      <c r="CF2856">
        <v>10000</v>
      </c>
      <c r="CG2856">
        <v>0</v>
      </c>
      <c r="CH2856">
        <v>0</v>
      </c>
      <c r="CI2856">
        <v>0</v>
      </c>
      <c r="CJ2856">
        <v>0</v>
      </c>
      <c r="CK2856">
        <v>0</v>
      </c>
      <c r="CL2856">
        <v>0</v>
      </c>
      <c r="CM2856">
        <v>0</v>
      </c>
      <c r="CN2856">
        <v>0</v>
      </c>
      <c r="CO2856">
        <v>0</v>
      </c>
      <c r="CP2856">
        <v>0</v>
      </c>
      <c r="CQ2856">
        <v>18308</v>
      </c>
      <c r="CR2856">
        <v>0</v>
      </c>
      <c r="CS2856">
        <v>0</v>
      </c>
      <c r="CT2856">
        <v>0</v>
      </c>
      <c r="CU2856">
        <v>0</v>
      </c>
      <c r="CV2856">
        <v>0</v>
      </c>
      <c r="CW2856">
        <v>0</v>
      </c>
      <c r="CX2856">
        <v>0</v>
      </c>
      <c r="CY2856">
        <v>0</v>
      </c>
      <c r="CZ2856">
        <v>0</v>
      </c>
      <c r="DA2856">
        <v>0</v>
      </c>
      <c r="DB2856">
        <v>0</v>
      </c>
      <c r="DC2856">
        <v>0</v>
      </c>
      <c r="DD2856">
        <v>0</v>
      </c>
      <c r="DE2856">
        <v>0</v>
      </c>
      <c r="DF2856">
        <v>0</v>
      </c>
      <c r="DG2856">
        <v>0</v>
      </c>
      <c r="DH2856">
        <v>0</v>
      </c>
      <c r="DI2856">
        <v>0</v>
      </c>
      <c r="DJ2856">
        <v>0</v>
      </c>
      <c r="DK2856">
        <v>49018</v>
      </c>
      <c r="DL2856">
        <v>62420</v>
      </c>
      <c r="DM2856">
        <v>0</v>
      </c>
      <c r="DN2856">
        <v>0</v>
      </c>
      <c r="DO2856">
        <v>179540</v>
      </c>
      <c r="DP2856">
        <v>317700</v>
      </c>
      <c r="DQ2856">
        <v>-848374</v>
      </c>
      <c r="DR2856">
        <v>813374</v>
      </c>
      <c r="DS2856">
        <v>0</v>
      </c>
    </row>
    <row r="2857" spans="1:123" x14ac:dyDescent="0.3">
      <c r="A2857" t="str">
        <f t="shared" si="44"/>
        <v>20361932</v>
      </c>
      <c r="B2857">
        <v>82</v>
      </c>
      <c r="C2857">
        <v>2036</v>
      </c>
      <c r="D2857">
        <v>193212</v>
      </c>
      <c r="E2857">
        <v>32</v>
      </c>
      <c r="F2857">
        <v>1905873</v>
      </c>
      <c r="G2857">
        <v>163099</v>
      </c>
      <c r="H2857">
        <v>550000</v>
      </c>
      <c r="I2857">
        <v>0</v>
      </c>
      <c r="J2857">
        <v>120000</v>
      </c>
      <c r="K2857">
        <v>85000</v>
      </c>
      <c r="L2857">
        <v>200000</v>
      </c>
      <c r="M2857">
        <v>56200</v>
      </c>
      <c r="N2857">
        <v>11500</v>
      </c>
      <c r="O2857">
        <v>25500</v>
      </c>
      <c r="P2857">
        <v>4500</v>
      </c>
      <c r="Q2857">
        <v>2000</v>
      </c>
      <c r="R2857">
        <v>0</v>
      </c>
      <c r="S2857">
        <v>5091</v>
      </c>
      <c r="T2857">
        <v>35000</v>
      </c>
      <c r="U2857">
        <v>36000</v>
      </c>
      <c r="V2857">
        <v>0</v>
      </c>
      <c r="W2857">
        <v>5000</v>
      </c>
      <c r="X2857">
        <v>0</v>
      </c>
      <c r="Y2857">
        <v>0</v>
      </c>
      <c r="Z2857">
        <v>0</v>
      </c>
      <c r="AA2857">
        <v>0</v>
      </c>
      <c r="AB2857">
        <v>49794</v>
      </c>
      <c r="AC2857">
        <v>62602</v>
      </c>
      <c r="AD2857">
        <v>0</v>
      </c>
      <c r="AE2857">
        <v>49794</v>
      </c>
      <c r="AF2857">
        <v>45060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970730</v>
      </c>
      <c r="AO2857">
        <v>616508</v>
      </c>
      <c r="AP2857">
        <v>94855</v>
      </c>
      <c r="AQ2857">
        <v>0</v>
      </c>
      <c r="AR2857">
        <v>8091</v>
      </c>
      <c r="AS2857">
        <v>0</v>
      </c>
      <c r="AT2857">
        <v>0</v>
      </c>
      <c r="AU2857">
        <v>0</v>
      </c>
      <c r="AV2857">
        <v>0</v>
      </c>
      <c r="AW2857">
        <v>4647</v>
      </c>
      <c r="AX2857">
        <v>0</v>
      </c>
      <c r="AY2857">
        <v>0</v>
      </c>
      <c r="AZ2857">
        <v>0</v>
      </c>
      <c r="BA2857">
        <v>25000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0</v>
      </c>
      <c r="BI2857">
        <v>0</v>
      </c>
      <c r="BJ2857">
        <v>0</v>
      </c>
      <c r="BK2857">
        <v>749101</v>
      </c>
      <c r="BL2857">
        <v>0</v>
      </c>
      <c r="BM2857">
        <v>0</v>
      </c>
      <c r="BN2857">
        <v>0</v>
      </c>
      <c r="BO2857">
        <v>0</v>
      </c>
      <c r="BP2857">
        <v>0</v>
      </c>
      <c r="BQ2857">
        <v>0</v>
      </c>
      <c r="BR2857">
        <v>0</v>
      </c>
      <c r="BS2857">
        <v>0</v>
      </c>
      <c r="BT2857">
        <v>0</v>
      </c>
      <c r="BU2857">
        <v>0</v>
      </c>
      <c r="BV2857">
        <v>0</v>
      </c>
      <c r="BW2857">
        <v>0</v>
      </c>
      <c r="BX2857">
        <v>0</v>
      </c>
      <c r="BY2857">
        <v>0</v>
      </c>
      <c r="BZ2857">
        <v>0</v>
      </c>
      <c r="CA2857">
        <v>0</v>
      </c>
      <c r="CB2857">
        <v>0</v>
      </c>
      <c r="CC2857">
        <v>0</v>
      </c>
      <c r="CD2857">
        <v>0</v>
      </c>
      <c r="CE2857">
        <v>0</v>
      </c>
      <c r="CF2857">
        <v>0</v>
      </c>
      <c r="CG2857">
        <v>0</v>
      </c>
      <c r="CH2857">
        <v>0</v>
      </c>
      <c r="CI2857">
        <v>0</v>
      </c>
      <c r="CJ2857">
        <v>0</v>
      </c>
      <c r="CK2857">
        <v>0</v>
      </c>
      <c r="CL2857">
        <v>0</v>
      </c>
      <c r="CM2857">
        <v>0</v>
      </c>
      <c r="CN2857">
        <v>0</v>
      </c>
      <c r="CO2857">
        <v>0</v>
      </c>
      <c r="CP2857">
        <v>0</v>
      </c>
      <c r="CQ2857">
        <v>0</v>
      </c>
      <c r="CR2857">
        <v>0</v>
      </c>
      <c r="CS2857">
        <v>0</v>
      </c>
      <c r="CT2857">
        <v>0</v>
      </c>
      <c r="CU2857">
        <v>0</v>
      </c>
      <c r="CV2857">
        <v>0</v>
      </c>
      <c r="CW2857">
        <v>0</v>
      </c>
      <c r="CX2857">
        <v>0</v>
      </c>
      <c r="CY2857">
        <v>0</v>
      </c>
      <c r="CZ2857">
        <v>0</v>
      </c>
      <c r="DA2857">
        <v>0</v>
      </c>
      <c r="DB2857">
        <v>0</v>
      </c>
      <c r="DC2857">
        <v>0</v>
      </c>
      <c r="DD2857">
        <v>0</v>
      </c>
      <c r="DE2857">
        <v>0</v>
      </c>
      <c r="DF2857">
        <v>0</v>
      </c>
      <c r="DG2857">
        <v>0</v>
      </c>
      <c r="DH2857">
        <v>0</v>
      </c>
      <c r="DI2857">
        <v>0</v>
      </c>
      <c r="DJ2857">
        <v>0</v>
      </c>
      <c r="DK2857">
        <v>24018</v>
      </c>
      <c r="DL2857">
        <v>57772</v>
      </c>
      <c r="DM2857">
        <v>0</v>
      </c>
      <c r="DN2857">
        <v>0</v>
      </c>
      <c r="DO2857">
        <v>81790</v>
      </c>
      <c r="DP2857">
        <v>316008</v>
      </c>
      <c r="DQ2857">
        <v>-414788</v>
      </c>
      <c r="DR2857">
        <v>385140</v>
      </c>
      <c r="DS2857">
        <v>0</v>
      </c>
    </row>
    <row r="2858" spans="1:123" x14ac:dyDescent="0.3">
      <c r="A2858" t="str">
        <f t="shared" si="44"/>
        <v>20371933</v>
      </c>
      <c r="B2858">
        <v>82</v>
      </c>
      <c r="C2858">
        <v>2037</v>
      </c>
      <c r="D2858">
        <v>193312</v>
      </c>
      <c r="E2858">
        <v>18</v>
      </c>
      <c r="F2858">
        <v>1712094</v>
      </c>
      <c r="G2858">
        <v>163089</v>
      </c>
      <c r="H2858">
        <v>550000</v>
      </c>
      <c r="I2858">
        <v>0</v>
      </c>
      <c r="J2858">
        <v>120000</v>
      </c>
      <c r="K2858">
        <v>85000</v>
      </c>
      <c r="L2858">
        <v>200000</v>
      </c>
      <c r="M2858">
        <v>56200</v>
      </c>
      <c r="N2858">
        <v>11500</v>
      </c>
      <c r="O2858">
        <v>25500</v>
      </c>
      <c r="P2858">
        <v>4500</v>
      </c>
      <c r="Q2858">
        <v>2000</v>
      </c>
      <c r="R2858">
        <v>0</v>
      </c>
      <c r="S2858">
        <v>4878</v>
      </c>
      <c r="T2858">
        <v>35000</v>
      </c>
      <c r="U2858">
        <v>36000</v>
      </c>
      <c r="V2858">
        <v>0</v>
      </c>
      <c r="W2858">
        <v>5000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35833</v>
      </c>
      <c r="AD2858">
        <v>0</v>
      </c>
      <c r="AE2858">
        <v>0</v>
      </c>
      <c r="AF2858">
        <v>54294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961284</v>
      </c>
      <c r="AO2858">
        <v>352885</v>
      </c>
      <c r="AP2858">
        <v>54294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24018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0</v>
      </c>
      <c r="BI2858">
        <v>0</v>
      </c>
      <c r="BJ2858">
        <v>0</v>
      </c>
      <c r="BK2858">
        <v>431197</v>
      </c>
      <c r="BL2858">
        <v>0</v>
      </c>
      <c r="BM2858">
        <v>0</v>
      </c>
      <c r="BN2858">
        <v>0</v>
      </c>
      <c r="BO2858">
        <v>0</v>
      </c>
      <c r="BP2858">
        <v>0</v>
      </c>
      <c r="BQ2858">
        <v>0</v>
      </c>
      <c r="BR2858">
        <v>0</v>
      </c>
      <c r="BS2858">
        <v>0</v>
      </c>
      <c r="BT2858">
        <v>0</v>
      </c>
      <c r="BU2858">
        <v>0</v>
      </c>
      <c r="BV2858">
        <v>0</v>
      </c>
      <c r="BW2858">
        <v>0</v>
      </c>
      <c r="BX2858">
        <v>0</v>
      </c>
      <c r="BY2858">
        <v>0</v>
      </c>
      <c r="BZ2858">
        <v>0</v>
      </c>
      <c r="CA2858">
        <v>0</v>
      </c>
      <c r="CB2858">
        <v>0</v>
      </c>
      <c r="CC2858">
        <v>0</v>
      </c>
      <c r="CD2858">
        <v>0</v>
      </c>
      <c r="CE2858">
        <v>0</v>
      </c>
      <c r="CF2858">
        <v>0</v>
      </c>
      <c r="CG2858">
        <v>0</v>
      </c>
      <c r="CH2858">
        <v>0</v>
      </c>
      <c r="CI2858">
        <v>0</v>
      </c>
      <c r="CJ2858">
        <v>0</v>
      </c>
      <c r="CK2858">
        <v>0</v>
      </c>
      <c r="CL2858">
        <v>0</v>
      </c>
      <c r="CM2858">
        <v>0</v>
      </c>
      <c r="CN2858">
        <v>0</v>
      </c>
      <c r="CO2858">
        <v>0</v>
      </c>
      <c r="CP2858">
        <v>0</v>
      </c>
      <c r="CQ2858">
        <v>0</v>
      </c>
      <c r="CR2858">
        <v>0</v>
      </c>
      <c r="CS2858">
        <v>0</v>
      </c>
      <c r="CT2858">
        <v>0</v>
      </c>
      <c r="CU2858">
        <v>0</v>
      </c>
      <c r="CV2858">
        <v>0</v>
      </c>
      <c r="CW2858">
        <v>0</v>
      </c>
      <c r="CX2858">
        <v>0</v>
      </c>
      <c r="CY2858">
        <v>0</v>
      </c>
      <c r="CZ2858">
        <v>0</v>
      </c>
      <c r="DA2858">
        <v>0</v>
      </c>
      <c r="DB2858">
        <v>0</v>
      </c>
      <c r="DC2858">
        <v>0</v>
      </c>
      <c r="DD2858">
        <v>0</v>
      </c>
      <c r="DE2858">
        <v>0</v>
      </c>
      <c r="DF2858">
        <v>0</v>
      </c>
      <c r="DG2858">
        <v>0</v>
      </c>
      <c r="DH2858">
        <v>0</v>
      </c>
      <c r="DI2858">
        <v>0</v>
      </c>
      <c r="DJ2858">
        <v>0</v>
      </c>
      <c r="DK2858">
        <v>0</v>
      </c>
      <c r="DL2858">
        <v>57772</v>
      </c>
      <c r="DM2858">
        <v>0</v>
      </c>
      <c r="DN2858">
        <v>0</v>
      </c>
      <c r="DO2858">
        <v>57772</v>
      </c>
      <c r="DP2858">
        <v>296008</v>
      </c>
      <c r="DQ2858">
        <v>-542720</v>
      </c>
      <c r="DR2858">
        <v>518702</v>
      </c>
      <c r="DS2858">
        <v>0</v>
      </c>
    </row>
    <row r="2859" spans="1:123" x14ac:dyDescent="0.3">
      <c r="A2859" t="str">
        <f t="shared" si="44"/>
        <v>20381934</v>
      </c>
      <c r="B2859">
        <v>82</v>
      </c>
      <c r="C2859">
        <v>2038</v>
      </c>
      <c r="D2859">
        <v>193412</v>
      </c>
      <c r="E2859">
        <v>28</v>
      </c>
      <c r="F2859">
        <v>2010663</v>
      </c>
      <c r="G2859">
        <v>163079</v>
      </c>
      <c r="H2859">
        <v>550000</v>
      </c>
      <c r="I2859">
        <v>0</v>
      </c>
      <c r="J2859">
        <v>90000</v>
      </c>
      <c r="K2859">
        <v>85000</v>
      </c>
      <c r="L2859">
        <v>200000</v>
      </c>
      <c r="M2859">
        <v>56200</v>
      </c>
      <c r="N2859">
        <v>11500</v>
      </c>
      <c r="O2859">
        <v>25500</v>
      </c>
      <c r="P2859">
        <v>4500</v>
      </c>
      <c r="Q2859">
        <v>2000</v>
      </c>
      <c r="R2859">
        <v>0</v>
      </c>
      <c r="S2859">
        <v>4664</v>
      </c>
      <c r="T2859">
        <v>35000</v>
      </c>
      <c r="U2859">
        <v>36000</v>
      </c>
      <c r="V2859">
        <v>0</v>
      </c>
      <c r="W2859">
        <v>5000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54384</v>
      </c>
      <c r="AD2859">
        <v>0</v>
      </c>
      <c r="AE2859">
        <v>0</v>
      </c>
      <c r="AF2859">
        <v>82402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902962</v>
      </c>
      <c r="AO2859">
        <v>535571</v>
      </c>
      <c r="AP2859">
        <v>82402</v>
      </c>
      <c r="AQ2859">
        <v>0</v>
      </c>
      <c r="AR2859">
        <v>3747</v>
      </c>
      <c r="AS2859">
        <v>0</v>
      </c>
      <c r="AT2859">
        <v>0</v>
      </c>
      <c r="AU2859">
        <v>0</v>
      </c>
      <c r="AV2859">
        <v>0</v>
      </c>
      <c r="AW2859">
        <v>1438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0</v>
      </c>
      <c r="BI2859">
        <v>0</v>
      </c>
      <c r="BJ2859">
        <v>0</v>
      </c>
      <c r="BK2859">
        <v>623158</v>
      </c>
      <c r="BL2859">
        <v>0</v>
      </c>
      <c r="BM2859">
        <v>0</v>
      </c>
      <c r="BN2859">
        <v>0</v>
      </c>
      <c r="BO2859">
        <v>0</v>
      </c>
      <c r="BP2859">
        <v>0</v>
      </c>
      <c r="BQ2859">
        <v>0</v>
      </c>
      <c r="BR2859">
        <v>0</v>
      </c>
      <c r="BS2859">
        <v>0</v>
      </c>
      <c r="BT2859">
        <v>0</v>
      </c>
      <c r="BU2859">
        <v>0</v>
      </c>
      <c r="BV2859">
        <v>0</v>
      </c>
      <c r="BW2859">
        <v>0</v>
      </c>
      <c r="BX2859">
        <v>0</v>
      </c>
      <c r="BY2859">
        <v>0</v>
      </c>
      <c r="BZ2859">
        <v>0</v>
      </c>
      <c r="CA2859">
        <v>0</v>
      </c>
      <c r="CB2859">
        <v>0</v>
      </c>
      <c r="CC2859">
        <v>0</v>
      </c>
      <c r="CD2859">
        <v>0</v>
      </c>
      <c r="CE2859">
        <v>0</v>
      </c>
      <c r="CF2859">
        <v>0</v>
      </c>
      <c r="CG2859">
        <v>0</v>
      </c>
      <c r="CH2859">
        <v>0</v>
      </c>
      <c r="CI2859">
        <v>0</v>
      </c>
      <c r="CJ2859">
        <v>0</v>
      </c>
      <c r="CK2859">
        <v>0</v>
      </c>
      <c r="CL2859">
        <v>0</v>
      </c>
      <c r="CM2859">
        <v>0</v>
      </c>
      <c r="CN2859">
        <v>0</v>
      </c>
      <c r="CO2859">
        <v>0</v>
      </c>
      <c r="CP2859">
        <v>0</v>
      </c>
      <c r="CQ2859">
        <v>0</v>
      </c>
      <c r="CR2859">
        <v>0</v>
      </c>
      <c r="CS2859">
        <v>0</v>
      </c>
      <c r="CT2859">
        <v>0</v>
      </c>
      <c r="CU2859">
        <v>0</v>
      </c>
      <c r="CV2859">
        <v>0</v>
      </c>
      <c r="CW2859">
        <v>0</v>
      </c>
      <c r="CX2859">
        <v>0</v>
      </c>
      <c r="CY2859">
        <v>0</v>
      </c>
      <c r="CZ2859">
        <v>0</v>
      </c>
      <c r="DA2859">
        <v>0</v>
      </c>
      <c r="DB2859">
        <v>0</v>
      </c>
      <c r="DC2859">
        <v>0</v>
      </c>
      <c r="DD2859">
        <v>0</v>
      </c>
      <c r="DE2859">
        <v>0</v>
      </c>
      <c r="DF2859">
        <v>0</v>
      </c>
      <c r="DG2859">
        <v>0</v>
      </c>
      <c r="DH2859">
        <v>0</v>
      </c>
      <c r="DI2859">
        <v>0</v>
      </c>
      <c r="DJ2859">
        <v>0</v>
      </c>
      <c r="DK2859">
        <v>0</v>
      </c>
      <c r="DL2859">
        <v>56334</v>
      </c>
      <c r="DM2859">
        <v>0</v>
      </c>
      <c r="DN2859">
        <v>0</v>
      </c>
      <c r="DO2859">
        <v>56334</v>
      </c>
      <c r="DP2859">
        <v>276008</v>
      </c>
      <c r="DQ2859">
        <v>-685060</v>
      </c>
      <c r="DR2859">
        <v>683622</v>
      </c>
      <c r="DS2859">
        <v>0</v>
      </c>
    </row>
    <row r="2860" spans="1:123" x14ac:dyDescent="0.3">
      <c r="A2860" t="str">
        <f t="shared" si="44"/>
        <v>20391935</v>
      </c>
      <c r="B2860">
        <v>82</v>
      </c>
      <c r="C2860">
        <v>2039</v>
      </c>
      <c r="D2860">
        <v>193512</v>
      </c>
      <c r="E2860">
        <v>56</v>
      </c>
      <c r="F2860">
        <v>1899145</v>
      </c>
      <c r="G2860">
        <v>163069</v>
      </c>
      <c r="H2860">
        <v>550000</v>
      </c>
      <c r="I2860">
        <v>0</v>
      </c>
      <c r="J2860">
        <v>90000</v>
      </c>
      <c r="K2860">
        <v>85000</v>
      </c>
      <c r="L2860">
        <v>200000</v>
      </c>
      <c r="M2860">
        <v>56200</v>
      </c>
      <c r="N2860">
        <v>11500</v>
      </c>
      <c r="O2860">
        <v>25500</v>
      </c>
      <c r="P2860">
        <v>4500</v>
      </c>
      <c r="Q2860">
        <v>2000</v>
      </c>
      <c r="R2860">
        <v>0</v>
      </c>
      <c r="S2860">
        <v>4451</v>
      </c>
      <c r="T2860">
        <v>35000</v>
      </c>
      <c r="U2860">
        <v>36000</v>
      </c>
      <c r="V2860">
        <v>0</v>
      </c>
      <c r="W2860">
        <v>5000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108298</v>
      </c>
      <c r="AD2860">
        <v>55795</v>
      </c>
      <c r="AE2860">
        <v>0</v>
      </c>
      <c r="AF2860">
        <v>164093</v>
      </c>
      <c r="AG2860">
        <v>27897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821058</v>
      </c>
      <c r="AO2860">
        <v>1066518</v>
      </c>
      <c r="AP2860">
        <v>164093</v>
      </c>
      <c r="AQ2860">
        <v>0</v>
      </c>
      <c r="AR2860">
        <v>20000</v>
      </c>
      <c r="AS2860">
        <v>0</v>
      </c>
      <c r="AT2860">
        <v>0</v>
      </c>
      <c r="AU2860">
        <v>0</v>
      </c>
      <c r="AV2860">
        <v>0</v>
      </c>
      <c r="AW2860">
        <v>14300</v>
      </c>
      <c r="AX2860">
        <v>0</v>
      </c>
      <c r="AY2860">
        <v>12245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0</v>
      </c>
      <c r="BI2860">
        <v>0</v>
      </c>
      <c r="BJ2860">
        <v>0</v>
      </c>
      <c r="BK2860">
        <v>1277156</v>
      </c>
      <c r="BL2860">
        <v>0</v>
      </c>
      <c r="BM2860">
        <v>0</v>
      </c>
      <c r="BN2860">
        <v>0</v>
      </c>
      <c r="BO2860">
        <v>0</v>
      </c>
      <c r="BP2860">
        <v>0</v>
      </c>
      <c r="BQ2860">
        <v>0</v>
      </c>
      <c r="BR2860">
        <v>0</v>
      </c>
      <c r="BS2860">
        <v>0</v>
      </c>
      <c r="BT2860">
        <v>0</v>
      </c>
      <c r="BU2860">
        <v>0</v>
      </c>
      <c r="BV2860">
        <v>0</v>
      </c>
      <c r="BW2860">
        <v>0</v>
      </c>
      <c r="BX2860">
        <v>0</v>
      </c>
      <c r="BY2860">
        <v>0</v>
      </c>
      <c r="BZ2860">
        <v>0</v>
      </c>
      <c r="CA2860">
        <v>0</v>
      </c>
      <c r="CB2860">
        <v>0</v>
      </c>
      <c r="CC2860">
        <v>0</v>
      </c>
      <c r="CD2860">
        <v>0</v>
      </c>
      <c r="CE2860">
        <v>0</v>
      </c>
      <c r="CF2860">
        <v>0</v>
      </c>
      <c r="CG2860">
        <v>0</v>
      </c>
      <c r="CH2860">
        <v>0</v>
      </c>
      <c r="CI2860">
        <v>0</v>
      </c>
      <c r="CJ2860">
        <v>0</v>
      </c>
      <c r="CK2860">
        <v>0</v>
      </c>
      <c r="CL2860">
        <v>0</v>
      </c>
      <c r="CM2860">
        <v>0</v>
      </c>
      <c r="CN2860">
        <v>0</v>
      </c>
      <c r="CO2860">
        <v>0</v>
      </c>
      <c r="CP2860">
        <v>0</v>
      </c>
      <c r="CQ2860">
        <v>0</v>
      </c>
      <c r="CR2860">
        <v>0</v>
      </c>
      <c r="CS2860">
        <v>0</v>
      </c>
      <c r="CT2860">
        <v>0</v>
      </c>
      <c r="CU2860">
        <v>0</v>
      </c>
      <c r="CV2860">
        <v>0</v>
      </c>
      <c r="CW2860">
        <v>0</v>
      </c>
      <c r="CX2860">
        <v>0</v>
      </c>
      <c r="CY2860">
        <v>0</v>
      </c>
      <c r="CZ2860">
        <v>0</v>
      </c>
      <c r="DA2860">
        <v>0</v>
      </c>
      <c r="DB2860">
        <v>0</v>
      </c>
      <c r="DC2860">
        <v>0</v>
      </c>
      <c r="DD2860">
        <v>0</v>
      </c>
      <c r="DE2860">
        <v>0</v>
      </c>
      <c r="DF2860">
        <v>0</v>
      </c>
      <c r="DG2860">
        <v>0</v>
      </c>
      <c r="DH2860">
        <v>0</v>
      </c>
      <c r="DI2860">
        <v>0</v>
      </c>
      <c r="DJ2860">
        <v>0</v>
      </c>
      <c r="DK2860">
        <v>0</v>
      </c>
      <c r="DL2860">
        <v>42035</v>
      </c>
      <c r="DM2860">
        <v>0</v>
      </c>
      <c r="DN2860">
        <v>0</v>
      </c>
      <c r="DO2860">
        <v>42035</v>
      </c>
      <c r="DP2860">
        <v>256008</v>
      </c>
      <c r="DQ2860">
        <v>-14300</v>
      </c>
      <c r="DR2860">
        <v>0</v>
      </c>
      <c r="DS2860">
        <v>0</v>
      </c>
    </row>
    <row r="2861" spans="1:123" x14ac:dyDescent="0.3">
      <c r="A2861" t="str">
        <f t="shared" si="44"/>
        <v>20401936</v>
      </c>
      <c r="B2861">
        <v>82</v>
      </c>
      <c r="C2861">
        <v>2040</v>
      </c>
      <c r="D2861">
        <v>193612</v>
      </c>
      <c r="E2861">
        <v>43</v>
      </c>
      <c r="F2861">
        <v>1936584</v>
      </c>
      <c r="G2861">
        <v>163060</v>
      </c>
      <c r="H2861">
        <v>550000</v>
      </c>
      <c r="I2861">
        <v>0</v>
      </c>
      <c r="J2861">
        <v>90000</v>
      </c>
      <c r="K2861">
        <v>85000</v>
      </c>
      <c r="L2861">
        <v>200000</v>
      </c>
      <c r="M2861">
        <v>56200</v>
      </c>
      <c r="N2861">
        <v>11500</v>
      </c>
      <c r="O2861">
        <v>25500</v>
      </c>
      <c r="P2861">
        <v>4500</v>
      </c>
      <c r="Q2861">
        <v>2000</v>
      </c>
      <c r="R2861">
        <v>0</v>
      </c>
      <c r="S2861">
        <v>4237</v>
      </c>
      <c r="T2861">
        <v>35000</v>
      </c>
      <c r="U2861">
        <v>36000</v>
      </c>
      <c r="V2861">
        <v>0</v>
      </c>
      <c r="W2861">
        <v>10000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82656</v>
      </c>
      <c r="AD2861">
        <v>42584</v>
      </c>
      <c r="AE2861">
        <v>0</v>
      </c>
      <c r="AF2861">
        <v>125240</v>
      </c>
      <c r="AG2861">
        <v>42584</v>
      </c>
      <c r="AH2861">
        <v>0</v>
      </c>
      <c r="AI2861">
        <v>27897</v>
      </c>
      <c r="AJ2861">
        <v>0</v>
      </c>
      <c r="AK2861">
        <v>27897</v>
      </c>
      <c r="AL2861">
        <v>27897</v>
      </c>
      <c r="AM2861">
        <v>0</v>
      </c>
      <c r="AN2861">
        <v>854697</v>
      </c>
      <c r="AO2861">
        <v>813995</v>
      </c>
      <c r="AP2861">
        <v>125240</v>
      </c>
      <c r="AQ2861">
        <v>0</v>
      </c>
      <c r="AR2861">
        <v>18691</v>
      </c>
      <c r="AS2861">
        <v>0</v>
      </c>
      <c r="AT2861">
        <v>0</v>
      </c>
      <c r="AU2861">
        <v>0</v>
      </c>
      <c r="AV2861">
        <v>0</v>
      </c>
      <c r="AW2861">
        <v>12479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0</v>
      </c>
      <c r="BI2861">
        <v>0</v>
      </c>
      <c r="BJ2861">
        <v>0</v>
      </c>
      <c r="BK2861">
        <v>970405</v>
      </c>
      <c r="BL2861">
        <v>0</v>
      </c>
      <c r="BM2861">
        <v>0</v>
      </c>
      <c r="BN2861">
        <v>0</v>
      </c>
      <c r="BO2861">
        <v>0</v>
      </c>
      <c r="BP2861">
        <v>0</v>
      </c>
      <c r="BQ2861">
        <v>0</v>
      </c>
      <c r="BR2861">
        <v>0</v>
      </c>
      <c r="BS2861">
        <v>0</v>
      </c>
      <c r="BT2861">
        <v>0</v>
      </c>
      <c r="BU2861">
        <v>0</v>
      </c>
      <c r="BV2861">
        <v>0</v>
      </c>
      <c r="BW2861">
        <v>0</v>
      </c>
      <c r="BX2861">
        <v>0</v>
      </c>
      <c r="BY2861">
        <v>0</v>
      </c>
      <c r="BZ2861">
        <v>0</v>
      </c>
      <c r="CA2861">
        <v>0</v>
      </c>
      <c r="CB2861">
        <v>0</v>
      </c>
      <c r="CC2861">
        <v>0</v>
      </c>
      <c r="CD2861">
        <v>0</v>
      </c>
      <c r="CE2861">
        <v>0</v>
      </c>
      <c r="CF2861">
        <v>0</v>
      </c>
      <c r="CG2861">
        <v>0</v>
      </c>
      <c r="CH2861">
        <v>0</v>
      </c>
      <c r="CI2861">
        <v>0</v>
      </c>
      <c r="CJ2861">
        <v>0</v>
      </c>
      <c r="CK2861">
        <v>0</v>
      </c>
      <c r="CL2861">
        <v>0</v>
      </c>
      <c r="CM2861">
        <v>0</v>
      </c>
      <c r="CN2861">
        <v>0</v>
      </c>
      <c r="CO2861">
        <v>0</v>
      </c>
      <c r="CP2861">
        <v>0</v>
      </c>
      <c r="CQ2861">
        <v>0</v>
      </c>
      <c r="CR2861">
        <v>0</v>
      </c>
      <c r="CS2861">
        <v>0</v>
      </c>
      <c r="CT2861">
        <v>0</v>
      </c>
      <c r="CU2861">
        <v>0</v>
      </c>
      <c r="CV2861">
        <v>0</v>
      </c>
      <c r="CW2861">
        <v>0</v>
      </c>
      <c r="CX2861">
        <v>0</v>
      </c>
      <c r="CY2861">
        <v>0</v>
      </c>
      <c r="CZ2861">
        <v>0</v>
      </c>
      <c r="DA2861">
        <v>0</v>
      </c>
      <c r="DB2861">
        <v>0</v>
      </c>
      <c r="DC2861">
        <v>0</v>
      </c>
      <c r="DD2861">
        <v>0</v>
      </c>
      <c r="DE2861">
        <v>0</v>
      </c>
      <c r="DF2861">
        <v>0</v>
      </c>
      <c r="DG2861">
        <v>0</v>
      </c>
      <c r="DH2861">
        <v>0</v>
      </c>
      <c r="DI2861">
        <v>0</v>
      </c>
      <c r="DJ2861">
        <v>0</v>
      </c>
      <c r="DK2861">
        <v>0</v>
      </c>
      <c r="DL2861">
        <v>29556</v>
      </c>
      <c r="DM2861">
        <v>0</v>
      </c>
      <c r="DN2861">
        <v>0</v>
      </c>
      <c r="DO2861">
        <v>57454</v>
      </c>
      <c r="DP2861">
        <v>236008</v>
      </c>
      <c r="DQ2861">
        <v>-323021</v>
      </c>
      <c r="DR2861">
        <v>310542</v>
      </c>
      <c r="DS2861">
        <v>0</v>
      </c>
    </row>
    <row r="2862" spans="1:123" x14ac:dyDescent="0.3">
      <c r="A2862" t="str">
        <f t="shared" si="44"/>
        <v>20411937</v>
      </c>
      <c r="B2862">
        <v>82</v>
      </c>
      <c r="C2862">
        <v>2041</v>
      </c>
      <c r="D2862">
        <v>193712</v>
      </c>
      <c r="E2862">
        <v>56</v>
      </c>
      <c r="F2862">
        <v>1671261</v>
      </c>
      <c r="G2862">
        <v>163056</v>
      </c>
      <c r="H2862">
        <v>550000</v>
      </c>
      <c r="I2862">
        <v>0</v>
      </c>
      <c r="J2862">
        <v>0</v>
      </c>
      <c r="K2862">
        <v>85000</v>
      </c>
      <c r="L2862">
        <v>200000</v>
      </c>
      <c r="M2862">
        <v>56200</v>
      </c>
      <c r="N2862">
        <v>11500</v>
      </c>
      <c r="O2862">
        <v>25500</v>
      </c>
      <c r="P2862">
        <v>4500</v>
      </c>
      <c r="Q2862">
        <v>2000</v>
      </c>
      <c r="R2862">
        <v>0</v>
      </c>
      <c r="S2862">
        <v>4023</v>
      </c>
      <c r="T2862">
        <v>35000</v>
      </c>
      <c r="U2862">
        <v>36000</v>
      </c>
      <c r="V2862">
        <v>0</v>
      </c>
      <c r="W2862">
        <v>10000</v>
      </c>
      <c r="X2862">
        <v>0</v>
      </c>
      <c r="Y2862">
        <v>0</v>
      </c>
      <c r="Z2862">
        <v>0</v>
      </c>
      <c r="AA2862">
        <v>0</v>
      </c>
      <c r="AB2862">
        <v>27897</v>
      </c>
      <c r="AC2862">
        <v>108767</v>
      </c>
      <c r="AD2862">
        <v>56037</v>
      </c>
      <c r="AE2862">
        <v>27897</v>
      </c>
      <c r="AF2862">
        <v>136907</v>
      </c>
      <c r="AG2862">
        <v>0</v>
      </c>
      <c r="AH2862">
        <v>0</v>
      </c>
      <c r="AI2862">
        <v>42584</v>
      </c>
      <c r="AJ2862">
        <v>0</v>
      </c>
      <c r="AK2862">
        <v>42584</v>
      </c>
      <c r="AL2862">
        <v>42584</v>
      </c>
      <c r="AM2862">
        <v>0</v>
      </c>
      <c r="AN2862">
        <v>752816</v>
      </c>
      <c r="AO2862">
        <v>1071143</v>
      </c>
      <c r="AP2862">
        <v>164804</v>
      </c>
      <c r="AQ2862">
        <v>0</v>
      </c>
      <c r="AR2862">
        <v>20000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0</v>
      </c>
      <c r="BI2862">
        <v>0</v>
      </c>
      <c r="BJ2862">
        <v>0</v>
      </c>
      <c r="BK2862">
        <v>1255947</v>
      </c>
      <c r="BL2862">
        <v>0</v>
      </c>
      <c r="BM2862">
        <v>0</v>
      </c>
      <c r="BN2862">
        <v>0</v>
      </c>
      <c r="BO2862">
        <v>0</v>
      </c>
      <c r="BP2862">
        <v>0</v>
      </c>
      <c r="BQ2862">
        <v>0</v>
      </c>
      <c r="BR2862">
        <v>138446</v>
      </c>
      <c r="BS2862">
        <v>0</v>
      </c>
      <c r="BT2862">
        <v>0</v>
      </c>
      <c r="BU2862">
        <v>0</v>
      </c>
      <c r="BV2862">
        <v>0</v>
      </c>
      <c r="BW2862">
        <v>0</v>
      </c>
      <c r="BX2862">
        <v>0</v>
      </c>
      <c r="BY2862">
        <v>0</v>
      </c>
      <c r="BZ2862">
        <v>0</v>
      </c>
      <c r="CA2862">
        <v>0</v>
      </c>
      <c r="CB2862">
        <v>0</v>
      </c>
      <c r="CC2862">
        <v>0</v>
      </c>
      <c r="CD2862">
        <v>0</v>
      </c>
      <c r="CE2862">
        <v>0</v>
      </c>
      <c r="CF2862">
        <v>0</v>
      </c>
      <c r="CG2862">
        <v>0</v>
      </c>
      <c r="CH2862">
        <v>0</v>
      </c>
      <c r="CI2862">
        <v>0</v>
      </c>
      <c r="CJ2862">
        <v>0</v>
      </c>
      <c r="CK2862">
        <v>0</v>
      </c>
      <c r="CL2862">
        <v>0</v>
      </c>
      <c r="CM2862">
        <v>0</v>
      </c>
      <c r="CN2862">
        <v>0</v>
      </c>
      <c r="CO2862">
        <v>0</v>
      </c>
      <c r="CP2862">
        <v>0</v>
      </c>
      <c r="CQ2862">
        <v>36754</v>
      </c>
      <c r="CR2862">
        <v>0</v>
      </c>
      <c r="CS2862">
        <v>0</v>
      </c>
      <c r="CT2862">
        <v>0</v>
      </c>
      <c r="CU2862">
        <v>0</v>
      </c>
      <c r="CV2862">
        <v>0</v>
      </c>
      <c r="CW2862">
        <v>0</v>
      </c>
      <c r="CX2862">
        <v>0</v>
      </c>
      <c r="CY2862">
        <v>0</v>
      </c>
      <c r="CZ2862">
        <v>0</v>
      </c>
      <c r="DA2862">
        <v>0</v>
      </c>
      <c r="DB2862">
        <v>0</v>
      </c>
      <c r="DC2862">
        <v>0</v>
      </c>
      <c r="DD2862">
        <v>0</v>
      </c>
      <c r="DE2862">
        <v>0</v>
      </c>
      <c r="DF2862">
        <v>0</v>
      </c>
      <c r="DG2862">
        <v>0</v>
      </c>
      <c r="DH2862">
        <v>0</v>
      </c>
      <c r="DI2862">
        <v>0</v>
      </c>
      <c r="DJ2862">
        <v>0</v>
      </c>
      <c r="DK2862">
        <v>0</v>
      </c>
      <c r="DL2862">
        <v>29556</v>
      </c>
      <c r="DM2862">
        <v>0</v>
      </c>
      <c r="DN2862">
        <v>0</v>
      </c>
      <c r="DO2862">
        <v>108894</v>
      </c>
      <c r="DP2862">
        <v>317700</v>
      </c>
      <c r="DQ2862">
        <v>138446</v>
      </c>
      <c r="DR2862">
        <v>0</v>
      </c>
      <c r="DS2862">
        <v>0</v>
      </c>
    </row>
    <row r="2863" spans="1:123" x14ac:dyDescent="0.3">
      <c r="A2863" t="str">
        <f t="shared" si="44"/>
        <v>20421938</v>
      </c>
      <c r="B2863">
        <v>82</v>
      </c>
      <c r="C2863">
        <v>2042</v>
      </c>
      <c r="D2863">
        <v>193812</v>
      </c>
      <c r="E2863">
        <v>77</v>
      </c>
      <c r="F2863">
        <v>1592039</v>
      </c>
      <c r="G2863">
        <v>163053</v>
      </c>
      <c r="H2863">
        <v>550000</v>
      </c>
      <c r="I2863">
        <v>0</v>
      </c>
      <c r="J2863">
        <v>0</v>
      </c>
      <c r="K2863">
        <v>85000</v>
      </c>
      <c r="L2863">
        <v>200000</v>
      </c>
      <c r="M2863">
        <v>56200</v>
      </c>
      <c r="N2863">
        <v>11500</v>
      </c>
      <c r="O2863">
        <v>25500</v>
      </c>
      <c r="P2863">
        <v>4500</v>
      </c>
      <c r="Q2863">
        <v>2000</v>
      </c>
      <c r="R2863">
        <v>0</v>
      </c>
      <c r="S2863">
        <v>3810</v>
      </c>
      <c r="T2863">
        <v>35000</v>
      </c>
      <c r="U2863">
        <v>36000</v>
      </c>
      <c r="V2863">
        <v>0</v>
      </c>
      <c r="W2863">
        <v>10000</v>
      </c>
      <c r="X2863">
        <v>0</v>
      </c>
      <c r="Y2863">
        <v>0</v>
      </c>
      <c r="Z2863">
        <v>0</v>
      </c>
      <c r="AA2863">
        <v>0</v>
      </c>
      <c r="AB2863">
        <v>42584</v>
      </c>
      <c r="AC2863">
        <v>148874</v>
      </c>
      <c r="AD2863">
        <v>76700</v>
      </c>
      <c r="AE2863">
        <v>42584</v>
      </c>
      <c r="AF2863">
        <v>182990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706520</v>
      </c>
      <c r="AO2863">
        <v>1466115</v>
      </c>
      <c r="AP2863">
        <v>225574</v>
      </c>
      <c r="AQ2863">
        <v>0</v>
      </c>
      <c r="AR2863">
        <v>20000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0</v>
      </c>
      <c r="BI2863">
        <v>0</v>
      </c>
      <c r="BJ2863">
        <v>0</v>
      </c>
      <c r="BK2863">
        <v>1711689</v>
      </c>
      <c r="BL2863">
        <v>0</v>
      </c>
      <c r="BM2863">
        <v>0</v>
      </c>
      <c r="BN2863">
        <v>0</v>
      </c>
      <c r="BO2863">
        <v>0</v>
      </c>
      <c r="BP2863">
        <v>0</v>
      </c>
      <c r="BQ2863">
        <v>0</v>
      </c>
      <c r="BR2863">
        <v>473117</v>
      </c>
      <c r="BS2863">
        <v>154000</v>
      </c>
      <c r="BT2863">
        <v>0</v>
      </c>
      <c r="BU2863">
        <v>0</v>
      </c>
      <c r="BV2863">
        <v>0</v>
      </c>
      <c r="BW2863">
        <v>0</v>
      </c>
      <c r="BX2863">
        <v>0</v>
      </c>
      <c r="BY2863">
        <v>0</v>
      </c>
      <c r="BZ2863">
        <v>0</v>
      </c>
      <c r="CA2863">
        <v>0</v>
      </c>
      <c r="CB2863">
        <v>0</v>
      </c>
      <c r="CC2863">
        <v>0</v>
      </c>
      <c r="CD2863">
        <v>0</v>
      </c>
      <c r="CE2863">
        <v>0</v>
      </c>
      <c r="CF2863">
        <v>0</v>
      </c>
      <c r="CG2863">
        <v>0</v>
      </c>
      <c r="CH2863">
        <v>0</v>
      </c>
      <c r="CI2863">
        <v>0</v>
      </c>
      <c r="CJ2863">
        <v>0</v>
      </c>
      <c r="CK2863">
        <v>0</v>
      </c>
      <c r="CL2863">
        <v>0</v>
      </c>
      <c r="CM2863">
        <v>0</v>
      </c>
      <c r="CN2863">
        <v>0</v>
      </c>
      <c r="CO2863">
        <v>0</v>
      </c>
      <c r="CP2863">
        <v>0</v>
      </c>
      <c r="CQ2863">
        <v>489871</v>
      </c>
      <c r="CR2863">
        <v>0</v>
      </c>
      <c r="CS2863">
        <v>0</v>
      </c>
      <c r="CT2863">
        <v>154000</v>
      </c>
      <c r="CU2863">
        <v>0</v>
      </c>
      <c r="CV2863">
        <v>0</v>
      </c>
      <c r="CW2863">
        <v>0</v>
      </c>
      <c r="CX2863">
        <v>0</v>
      </c>
      <c r="CY2863">
        <v>0</v>
      </c>
      <c r="CZ2863">
        <v>0</v>
      </c>
      <c r="DA2863">
        <v>0</v>
      </c>
      <c r="DB2863">
        <v>0</v>
      </c>
      <c r="DC2863">
        <v>0</v>
      </c>
      <c r="DD2863">
        <v>0</v>
      </c>
      <c r="DE2863">
        <v>0</v>
      </c>
      <c r="DF2863">
        <v>0</v>
      </c>
      <c r="DG2863">
        <v>0</v>
      </c>
      <c r="DH2863">
        <v>0</v>
      </c>
      <c r="DI2863">
        <v>0</v>
      </c>
      <c r="DJ2863">
        <v>0</v>
      </c>
      <c r="DK2863">
        <v>0</v>
      </c>
      <c r="DL2863">
        <v>29556</v>
      </c>
      <c r="DM2863">
        <v>0</v>
      </c>
      <c r="DN2863">
        <v>0</v>
      </c>
      <c r="DO2863">
        <v>673427</v>
      </c>
      <c r="DP2863">
        <v>317700</v>
      </c>
      <c r="DQ2863">
        <v>627117</v>
      </c>
      <c r="DR2863">
        <v>0</v>
      </c>
      <c r="DS2863">
        <v>0</v>
      </c>
    </row>
    <row r="2864" spans="1:123" x14ac:dyDescent="0.3">
      <c r="A2864" t="str">
        <f t="shared" si="44"/>
        <v>20431939</v>
      </c>
      <c r="B2864">
        <v>82</v>
      </c>
      <c r="C2864">
        <v>2043</v>
      </c>
      <c r="D2864">
        <v>193912</v>
      </c>
      <c r="E2864">
        <v>38</v>
      </c>
      <c r="F2864">
        <v>1706066</v>
      </c>
      <c r="G2864">
        <v>163049</v>
      </c>
      <c r="H2864">
        <v>550000</v>
      </c>
      <c r="I2864">
        <v>0</v>
      </c>
      <c r="J2864">
        <v>0</v>
      </c>
      <c r="K2864">
        <v>85000</v>
      </c>
      <c r="L2864">
        <v>200000</v>
      </c>
      <c r="M2864">
        <v>56200</v>
      </c>
      <c r="N2864">
        <v>11500</v>
      </c>
      <c r="O2864">
        <v>25500</v>
      </c>
      <c r="P2864">
        <v>4500</v>
      </c>
      <c r="Q2864">
        <v>2000</v>
      </c>
      <c r="R2864">
        <v>0</v>
      </c>
      <c r="S2864">
        <v>3595</v>
      </c>
      <c r="T2864">
        <v>35000</v>
      </c>
      <c r="U2864">
        <v>36000</v>
      </c>
      <c r="V2864">
        <v>0</v>
      </c>
      <c r="W2864">
        <v>10000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73404</v>
      </c>
      <c r="AD2864">
        <v>0</v>
      </c>
      <c r="AE2864">
        <v>0</v>
      </c>
      <c r="AF2864">
        <v>111222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778074</v>
      </c>
      <c r="AO2864">
        <v>722883</v>
      </c>
      <c r="AP2864">
        <v>111222</v>
      </c>
      <c r="AQ2864">
        <v>0</v>
      </c>
      <c r="AR2864">
        <v>13801</v>
      </c>
      <c r="AS2864">
        <v>0</v>
      </c>
      <c r="AT2864">
        <v>0</v>
      </c>
      <c r="AU2864">
        <v>0</v>
      </c>
      <c r="AV2864">
        <v>0</v>
      </c>
      <c r="AW2864">
        <v>8866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0</v>
      </c>
      <c r="BI2864">
        <v>0</v>
      </c>
      <c r="BJ2864">
        <v>0</v>
      </c>
      <c r="BK2864">
        <v>856771</v>
      </c>
      <c r="BL2864">
        <v>0</v>
      </c>
      <c r="BM2864">
        <v>156624</v>
      </c>
      <c r="BN2864">
        <v>113647</v>
      </c>
      <c r="BO2864">
        <v>0</v>
      </c>
      <c r="BP2864">
        <v>0</v>
      </c>
      <c r="BQ2864">
        <v>0</v>
      </c>
      <c r="BR2864">
        <v>0</v>
      </c>
      <c r="BS2864">
        <v>0</v>
      </c>
      <c r="BT2864">
        <v>0</v>
      </c>
      <c r="BU2864">
        <v>0</v>
      </c>
      <c r="BV2864">
        <v>0</v>
      </c>
      <c r="BW2864">
        <v>0</v>
      </c>
      <c r="BX2864">
        <v>0</v>
      </c>
      <c r="BY2864">
        <v>0</v>
      </c>
      <c r="BZ2864">
        <v>0</v>
      </c>
      <c r="CA2864">
        <v>0</v>
      </c>
      <c r="CB2864">
        <v>0</v>
      </c>
      <c r="CC2864">
        <v>0</v>
      </c>
      <c r="CD2864">
        <v>0</v>
      </c>
      <c r="CE2864">
        <v>0</v>
      </c>
      <c r="CF2864">
        <v>0</v>
      </c>
      <c r="CG2864">
        <v>0</v>
      </c>
      <c r="CH2864">
        <v>0</v>
      </c>
      <c r="CI2864">
        <v>0</v>
      </c>
      <c r="CJ2864">
        <v>0</v>
      </c>
      <c r="CK2864">
        <v>0</v>
      </c>
      <c r="CL2864">
        <v>0</v>
      </c>
      <c r="CM2864">
        <v>0</v>
      </c>
      <c r="CN2864">
        <v>0</v>
      </c>
      <c r="CO2864">
        <v>0</v>
      </c>
      <c r="CP2864">
        <v>0</v>
      </c>
      <c r="CQ2864">
        <v>313247</v>
      </c>
      <c r="CR2864">
        <v>0</v>
      </c>
      <c r="CS2864">
        <v>0</v>
      </c>
      <c r="CT2864">
        <v>40353</v>
      </c>
      <c r="CU2864">
        <v>0</v>
      </c>
      <c r="CV2864">
        <v>0</v>
      </c>
      <c r="CW2864">
        <v>0</v>
      </c>
      <c r="CX2864">
        <v>0</v>
      </c>
      <c r="CY2864">
        <v>0</v>
      </c>
      <c r="CZ2864">
        <v>0</v>
      </c>
      <c r="DA2864">
        <v>0</v>
      </c>
      <c r="DB2864">
        <v>0</v>
      </c>
      <c r="DC2864">
        <v>0</v>
      </c>
      <c r="DD2864">
        <v>0</v>
      </c>
      <c r="DE2864">
        <v>0</v>
      </c>
      <c r="DF2864">
        <v>0</v>
      </c>
      <c r="DG2864">
        <v>0</v>
      </c>
      <c r="DH2864">
        <v>0</v>
      </c>
      <c r="DI2864">
        <v>0</v>
      </c>
      <c r="DJ2864">
        <v>0</v>
      </c>
      <c r="DK2864">
        <v>0</v>
      </c>
      <c r="DL2864">
        <v>20691</v>
      </c>
      <c r="DM2864">
        <v>0</v>
      </c>
      <c r="DN2864">
        <v>0</v>
      </c>
      <c r="DO2864">
        <v>374291</v>
      </c>
      <c r="DP2864">
        <v>317700</v>
      </c>
      <c r="DQ2864">
        <v>-279136</v>
      </c>
      <c r="DR2864">
        <v>0</v>
      </c>
      <c r="DS2864">
        <v>0</v>
      </c>
    </row>
    <row r="2865" spans="1:123" x14ac:dyDescent="0.3">
      <c r="A2865" t="str">
        <f t="shared" si="44"/>
        <v>20441940</v>
      </c>
      <c r="B2865">
        <v>82</v>
      </c>
      <c r="C2865">
        <v>2044</v>
      </c>
      <c r="D2865">
        <v>194012</v>
      </c>
      <c r="E2865">
        <v>51</v>
      </c>
      <c r="F2865">
        <v>1903635</v>
      </c>
      <c r="G2865">
        <v>163046</v>
      </c>
      <c r="H2865">
        <v>550000</v>
      </c>
      <c r="I2865">
        <v>0</v>
      </c>
      <c r="J2865">
        <v>0</v>
      </c>
      <c r="K2865">
        <v>85000</v>
      </c>
      <c r="L2865">
        <v>200000</v>
      </c>
      <c r="M2865">
        <v>56200</v>
      </c>
      <c r="N2865">
        <v>11500</v>
      </c>
      <c r="O2865">
        <v>25500</v>
      </c>
      <c r="P2865">
        <v>4500</v>
      </c>
      <c r="Q2865">
        <v>2000</v>
      </c>
      <c r="R2865">
        <v>0</v>
      </c>
      <c r="S2865">
        <v>3381</v>
      </c>
      <c r="T2865">
        <v>35000</v>
      </c>
      <c r="U2865">
        <v>36000</v>
      </c>
      <c r="V2865">
        <v>0</v>
      </c>
      <c r="W2865">
        <v>10000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99563</v>
      </c>
      <c r="AD2865">
        <v>51294</v>
      </c>
      <c r="AE2865">
        <v>0</v>
      </c>
      <c r="AF2865">
        <v>150857</v>
      </c>
      <c r="AG2865">
        <v>51294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738224</v>
      </c>
      <c r="AO2865">
        <v>980494</v>
      </c>
      <c r="AP2865">
        <v>150857</v>
      </c>
      <c r="AQ2865">
        <v>0</v>
      </c>
      <c r="AR2865">
        <v>20000</v>
      </c>
      <c r="AS2865">
        <v>0</v>
      </c>
      <c r="AT2865">
        <v>0</v>
      </c>
      <c r="AU2865">
        <v>0</v>
      </c>
      <c r="AV2865">
        <v>0</v>
      </c>
      <c r="AW2865">
        <v>19081</v>
      </c>
      <c r="AX2865">
        <v>0</v>
      </c>
      <c r="AY2865">
        <v>7628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0</v>
      </c>
      <c r="BI2865">
        <v>0</v>
      </c>
      <c r="BJ2865">
        <v>0</v>
      </c>
      <c r="BK2865">
        <v>1178060</v>
      </c>
      <c r="BL2865">
        <v>0</v>
      </c>
      <c r="BM2865">
        <v>136624</v>
      </c>
      <c r="BN2865">
        <v>40353</v>
      </c>
      <c r="BO2865">
        <v>0</v>
      </c>
      <c r="BP2865">
        <v>0</v>
      </c>
      <c r="BQ2865">
        <v>0</v>
      </c>
      <c r="BR2865">
        <v>0</v>
      </c>
      <c r="BS2865">
        <v>0</v>
      </c>
      <c r="BT2865">
        <v>0</v>
      </c>
      <c r="BU2865">
        <v>0</v>
      </c>
      <c r="BV2865">
        <v>0</v>
      </c>
      <c r="BW2865">
        <v>0</v>
      </c>
      <c r="BX2865">
        <v>0</v>
      </c>
      <c r="BY2865">
        <v>0</v>
      </c>
      <c r="BZ2865">
        <v>0</v>
      </c>
      <c r="CA2865">
        <v>0</v>
      </c>
      <c r="CB2865">
        <v>0</v>
      </c>
      <c r="CC2865">
        <v>0</v>
      </c>
      <c r="CD2865">
        <v>0</v>
      </c>
      <c r="CE2865">
        <v>0</v>
      </c>
      <c r="CF2865">
        <v>0</v>
      </c>
      <c r="CG2865">
        <v>0</v>
      </c>
      <c r="CH2865">
        <v>0</v>
      </c>
      <c r="CI2865">
        <v>0</v>
      </c>
      <c r="CJ2865">
        <v>0</v>
      </c>
      <c r="CK2865">
        <v>0</v>
      </c>
      <c r="CL2865">
        <v>0</v>
      </c>
      <c r="CM2865">
        <v>0</v>
      </c>
      <c r="CN2865">
        <v>0</v>
      </c>
      <c r="CO2865">
        <v>0</v>
      </c>
      <c r="CP2865">
        <v>0</v>
      </c>
      <c r="CQ2865">
        <v>156624</v>
      </c>
      <c r="CR2865">
        <v>0</v>
      </c>
      <c r="CS2865">
        <v>0</v>
      </c>
      <c r="CT2865">
        <v>0</v>
      </c>
      <c r="CU2865">
        <v>0</v>
      </c>
      <c r="CV2865">
        <v>0</v>
      </c>
      <c r="CW2865">
        <v>0</v>
      </c>
      <c r="CX2865">
        <v>0</v>
      </c>
      <c r="CY2865">
        <v>0</v>
      </c>
      <c r="CZ2865">
        <v>0</v>
      </c>
      <c r="DA2865">
        <v>0</v>
      </c>
      <c r="DB2865">
        <v>0</v>
      </c>
      <c r="DC2865">
        <v>0</v>
      </c>
      <c r="DD2865">
        <v>0</v>
      </c>
      <c r="DE2865">
        <v>0</v>
      </c>
      <c r="DF2865">
        <v>0</v>
      </c>
      <c r="DG2865">
        <v>0</v>
      </c>
      <c r="DH2865">
        <v>0</v>
      </c>
      <c r="DI2865">
        <v>0</v>
      </c>
      <c r="DJ2865">
        <v>0</v>
      </c>
      <c r="DK2865">
        <v>0</v>
      </c>
      <c r="DL2865">
        <v>1609</v>
      </c>
      <c r="DM2865">
        <v>0</v>
      </c>
      <c r="DN2865">
        <v>0</v>
      </c>
      <c r="DO2865">
        <v>158233</v>
      </c>
      <c r="DP2865">
        <v>317700</v>
      </c>
      <c r="DQ2865">
        <v>-205478</v>
      </c>
      <c r="DR2865">
        <v>9420</v>
      </c>
      <c r="DS2865">
        <v>0</v>
      </c>
    </row>
    <row r="2866" spans="1:123" x14ac:dyDescent="0.3">
      <c r="A2866" t="str">
        <f t="shared" si="44"/>
        <v>20451941</v>
      </c>
      <c r="B2866">
        <v>82</v>
      </c>
      <c r="C2866">
        <v>2045</v>
      </c>
      <c r="D2866">
        <v>194112</v>
      </c>
      <c r="E2866">
        <v>61</v>
      </c>
      <c r="F2866">
        <v>1405186</v>
      </c>
      <c r="G2866">
        <v>163042</v>
      </c>
      <c r="H2866">
        <v>550000</v>
      </c>
      <c r="I2866">
        <v>0</v>
      </c>
      <c r="J2866">
        <v>0</v>
      </c>
      <c r="K2866">
        <v>85000</v>
      </c>
      <c r="L2866">
        <v>200000</v>
      </c>
      <c r="M2866">
        <v>56200</v>
      </c>
      <c r="N2866">
        <v>11500</v>
      </c>
      <c r="O2866">
        <v>25500</v>
      </c>
      <c r="P2866">
        <v>4500</v>
      </c>
      <c r="Q2866">
        <v>2000</v>
      </c>
      <c r="R2866">
        <v>0</v>
      </c>
      <c r="S2866">
        <v>3166</v>
      </c>
      <c r="T2866">
        <v>35000</v>
      </c>
      <c r="U2866">
        <v>36000</v>
      </c>
      <c r="V2866">
        <v>0</v>
      </c>
      <c r="W2866">
        <v>15000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117878</v>
      </c>
      <c r="AD2866">
        <v>60731</v>
      </c>
      <c r="AE2866">
        <v>0</v>
      </c>
      <c r="AF2866">
        <v>178609</v>
      </c>
      <c r="AG2866">
        <v>0</v>
      </c>
      <c r="AH2866">
        <v>0</v>
      </c>
      <c r="AI2866">
        <v>51294</v>
      </c>
      <c r="AJ2866">
        <v>0</v>
      </c>
      <c r="AK2866">
        <v>51294</v>
      </c>
      <c r="AL2866">
        <v>51294</v>
      </c>
      <c r="AM2866">
        <v>0</v>
      </c>
      <c r="AN2866">
        <v>705257</v>
      </c>
      <c r="AO2866">
        <v>1160867</v>
      </c>
      <c r="AP2866">
        <v>178609</v>
      </c>
      <c r="AQ2866">
        <v>0</v>
      </c>
      <c r="AR2866">
        <v>20000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0</v>
      </c>
      <c r="BI2866">
        <v>0</v>
      </c>
      <c r="BJ2866">
        <v>0</v>
      </c>
      <c r="BK2866">
        <v>1359476</v>
      </c>
      <c r="BL2866">
        <v>0</v>
      </c>
      <c r="BM2866">
        <v>0</v>
      </c>
      <c r="BN2866">
        <v>0</v>
      </c>
      <c r="BO2866">
        <v>0</v>
      </c>
      <c r="BP2866">
        <v>0</v>
      </c>
      <c r="BQ2866">
        <v>0</v>
      </c>
      <c r="BR2866">
        <v>460505</v>
      </c>
      <c r="BS2866">
        <v>0</v>
      </c>
      <c r="BT2866">
        <v>0</v>
      </c>
      <c r="BU2866">
        <v>0</v>
      </c>
      <c r="BV2866">
        <v>0</v>
      </c>
      <c r="BW2866">
        <v>0</v>
      </c>
      <c r="BX2866">
        <v>0</v>
      </c>
      <c r="BY2866">
        <v>0</v>
      </c>
      <c r="BZ2866">
        <v>0</v>
      </c>
      <c r="CA2866">
        <v>0</v>
      </c>
      <c r="CB2866">
        <v>0</v>
      </c>
      <c r="CC2866">
        <v>0</v>
      </c>
      <c r="CD2866">
        <v>0</v>
      </c>
      <c r="CE2866">
        <v>0</v>
      </c>
      <c r="CF2866">
        <v>0</v>
      </c>
      <c r="CG2866">
        <v>0</v>
      </c>
      <c r="CH2866">
        <v>0</v>
      </c>
      <c r="CI2866">
        <v>0</v>
      </c>
      <c r="CJ2866">
        <v>0</v>
      </c>
      <c r="CK2866">
        <v>0</v>
      </c>
      <c r="CL2866">
        <v>0</v>
      </c>
      <c r="CM2866">
        <v>0</v>
      </c>
      <c r="CN2866">
        <v>0</v>
      </c>
      <c r="CO2866">
        <v>0</v>
      </c>
      <c r="CP2866">
        <v>0</v>
      </c>
      <c r="CQ2866">
        <v>597129</v>
      </c>
      <c r="CR2866">
        <v>0</v>
      </c>
      <c r="CS2866">
        <v>0</v>
      </c>
      <c r="CT2866">
        <v>0</v>
      </c>
      <c r="CU2866">
        <v>0</v>
      </c>
      <c r="CV2866">
        <v>0</v>
      </c>
      <c r="CW2866">
        <v>0</v>
      </c>
      <c r="CX2866">
        <v>0</v>
      </c>
      <c r="CY2866">
        <v>0</v>
      </c>
      <c r="CZ2866">
        <v>0</v>
      </c>
      <c r="DA2866">
        <v>0</v>
      </c>
      <c r="DB2866">
        <v>0</v>
      </c>
      <c r="DC2866">
        <v>0</v>
      </c>
      <c r="DD2866">
        <v>0</v>
      </c>
      <c r="DE2866">
        <v>0</v>
      </c>
      <c r="DF2866">
        <v>0</v>
      </c>
      <c r="DG2866">
        <v>0</v>
      </c>
      <c r="DH2866">
        <v>0</v>
      </c>
      <c r="DI2866">
        <v>0</v>
      </c>
      <c r="DJ2866">
        <v>0</v>
      </c>
      <c r="DK2866">
        <v>0</v>
      </c>
      <c r="DL2866">
        <v>1609</v>
      </c>
      <c r="DM2866">
        <v>0</v>
      </c>
      <c r="DN2866">
        <v>0</v>
      </c>
      <c r="DO2866">
        <v>650032</v>
      </c>
      <c r="DP2866">
        <v>317700</v>
      </c>
      <c r="DQ2866">
        <v>460505</v>
      </c>
      <c r="DR2866">
        <v>0</v>
      </c>
      <c r="DS2866">
        <v>0</v>
      </c>
    </row>
    <row r="2867" spans="1:123" x14ac:dyDescent="0.3">
      <c r="A2867" t="str">
        <f t="shared" si="44"/>
        <v>20461942</v>
      </c>
      <c r="B2867">
        <v>82</v>
      </c>
      <c r="C2867">
        <v>2046</v>
      </c>
      <c r="D2867">
        <v>194212</v>
      </c>
      <c r="E2867">
        <v>44</v>
      </c>
      <c r="F2867">
        <v>1791009</v>
      </c>
      <c r="G2867">
        <v>163038</v>
      </c>
      <c r="H2867">
        <v>550000</v>
      </c>
      <c r="I2867">
        <v>0</v>
      </c>
      <c r="J2867">
        <v>0</v>
      </c>
      <c r="K2867">
        <v>85000</v>
      </c>
      <c r="L2867">
        <v>200000</v>
      </c>
      <c r="M2867">
        <v>56200</v>
      </c>
      <c r="N2867">
        <v>11500</v>
      </c>
      <c r="O2867">
        <v>25500</v>
      </c>
      <c r="P2867">
        <v>4500</v>
      </c>
      <c r="Q2867">
        <v>2000</v>
      </c>
      <c r="R2867">
        <v>0</v>
      </c>
      <c r="S2867">
        <v>2951</v>
      </c>
      <c r="T2867">
        <v>35000</v>
      </c>
      <c r="U2867">
        <v>36000</v>
      </c>
      <c r="V2867">
        <v>0</v>
      </c>
      <c r="W2867">
        <v>15000</v>
      </c>
      <c r="X2867">
        <v>0</v>
      </c>
      <c r="Y2867">
        <v>0</v>
      </c>
      <c r="Z2867">
        <v>0</v>
      </c>
      <c r="AA2867">
        <v>0</v>
      </c>
      <c r="AB2867">
        <v>51294</v>
      </c>
      <c r="AC2867">
        <v>85004</v>
      </c>
      <c r="AD2867">
        <v>43794</v>
      </c>
      <c r="AE2867">
        <v>51294</v>
      </c>
      <c r="AF2867">
        <v>77503</v>
      </c>
      <c r="AG2867">
        <v>43794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806148</v>
      </c>
      <c r="AO2867">
        <v>837120</v>
      </c>
      <c r="AP2867">
        <v>128798</v>
      </c>
      <c r="AQ2867">
        <v>0</v>
      </c>
      <c r="AR2867">
        <v>19933</v>
      </c>
      <c r="AS2867">
        <v>0</v>
      </c>
      <c r="AT2867">
        <v>0</v>
      </c>
      <c r="AU2867">
        <v>0</v>
      </c>
      <c r="AV2867">
        <v>0</v>
      </c>
      <c r="AW2867">
        <v>1609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0</v>
      </c>
      <c r="BI2867">
        <v>0</v>
      </c>
      <c r="BJ2867">
        <v>0</v>
      </c>
      <c r="BK2867">
        <v>987460</v>
      </c>
      <c r="BL2867">
        <v>0</v>
      </c>
      <c r="BM2867">
        <v>192376</v>
      </c>
      <c r="BN2867">
        <v>0</v>
      </c>
      <c r="BO2867">
        <v>0</v>
      </c>
      <c r="BP2867">
        <v>0</v>
      </c>
      <c r="BQ2867">
        <v>0</v>
      </c>
      <c r="BR2867">
        <v>0</v>
      </c>
      <c r="BS2867">
        <v>0</v>
      </c>
      <c r="BT2867">
        <v>0</v>
      </c>
      <c r="BU2867">
        <v>0</v>
      </c>
      <c r="BV2867">
        <v>0</v>
      </c>
      <c r="BW2867">
        <v>0</v>
      </c>
      <c r="BX2867">
        <v>0</v>
      </c>
      <c r="BY2867">
        <v>0</v>
      </c>
      <c r="BZ2867">
        <v>0</v>
      </c>
      <c r="CA2867">
        <v>0</v>
      </c>
      <c r="CB2867">
        <v>0</v>
      </c>
      <c r="CC2867">
        <v>0</v>
      </c>
      <c r="CD2867">
        <v>0</v>
      </c>
      <c r="CE2867">
        <v>0</v>
      </c>
      <c r="CF2867">
        <v>0</v>
      </c>
      <c r="CG2867">
        <v>0</v>
      </c>
      <c r="CH2867">
        <v>0</v>
      </c>
      <c r="CI2867">
        <v>0</v>
      </c>
      <c r="CJ2867">
        <v>0</v>
      </c>
      <c r="CK2867">
        <v>0</v>
      </c>
      <c r="CL2867">
        <v>0</v>
      </c>
      <c r="CM2867">
        <v>0</v>
      </c>
      <c r="CN2867">
        <v>0</v>
      </c>
      <c r="CO2867">
        <v>0</v>
      </c>
      <c r="CP2867">
        <v>0</v>
      </c>
      <c r="CQ2867">
        <v>384752</v>
      </c>
      <c r="CR2867">
        <v>0</v>
      </c>
      <c r="CS2867">
        <v>0</v>
      </c>
      <c r="CT2867">
        <v>0</v>
      </c>
      <c r="CU2867">
        <v>0</v>
      </c>
      <c r="CV2867">
        <v>0</v>
      </c>
      <c r="CW2867">
        <v>0</v>
      </c>
      <c r="CX2867">
        <v>0</v>
      </c>
      <c r="CY2867">
        <v>0</v>
      </c>
      <c r="CZ2867">
        <v>0</v>
      </c>
      <c r="DA2867">
        <v>0</v>
      </c>
      <c r="DB2867">
        <v>0</v>
      </c>
      <c r="DC2867">
        <v>0</v>
      </c>
      <c r="DD2867">
        <v>0</v>
      </c>
      <c r="DE2867">
        <v>0</v>
      </c>
      <c r="DF2867">
        <v>0</v>
      </c>
      <c r="DG2867">
        <v>0</v>
      </c>
      <c r="DH2867">
        <v>0</v>
      </c>
      <c r="DI2867">
        <v>0</v>
      </c>
      <c r="DJ2867">
        <v>0</v>
      </c>
      <c r="DK2867">
        <v>0</v>
      </c>
      <c r="DL2867">
        <v>0</v>
      </c>
      <c r="DM2867">
        <v>0</v>
      </c>
      <c r="DN2867">
        <v>0</v>
      </c>
      <c r="DO2867">
        <v>384752</v>
      </c>
      <c r="DP2867">
        <v>317700</v>
      </c>
      <c r="DQ2867">
        <v>-198049</v>
      </c>
      <c r="DR2867">
        <v>4063</v>
      </c>
      <c r="DS2867">
        <v>0</v>
      </c>
    </row>
    <row r="2868" spans="1:123" x14ac:dyDescent="0.3">
      <c r="A2868" t="str">
        <f t="shared" si="44"/>
        <v>20471943</v>
      </c>
      <c r="B2868">
        <v>82</v>
      </c>
      <c r="C2868">
        <v>2047</v>
      </c>
      <c r="D2868">
        <v>194312</v>
      </c>
      <c r="E2868">
        <v>59</v>
      </c>
      <c r="F2868">
        <v>1763852</v>
      </c>
      <c r="G2868">
        <v>163034</v>
      </c>
      <c r="H2868">
        <v>550000</v>
      </c>
      <c r="I2868">
        <v>0</v>
      </c>
      <c r="J2868">
        <v>0</v>
      </c>
      <c r="K2868">
        <v>85000</v>
      </c>
      <c r="L2868">
        <v>200000</v>
      </c>
      <c r="M2868">
        <v>56200</v>
      </c>
      <c r="N2868">
        <v>11500</v>
      </c>
      <c r="O2868">
        <v>25500</v>
      </c>
      <c r="P2868">
        <v>4500</v>
      </c>
      <c r="Q2868">
        <v>2000</v>
      </c>
      <c r="R2868">
        <v>0</v>
      </c>
      <c r="S2868">
        <v>2737</v>
      </c>
      <c r="T2868">
        <v>35000</v>
      </c>
      <c r="U2868">
        <v>36000</v>
      </c>
      <c r="V2868">
        <v>0</v>
      </c>
      <c r="W2868">
        <v>15000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114215</v>
      </c>
      <c r="AD2868">
        <v>58843</v>
      </c>
      <c r="AE2868">
        <v>0</v>
      </c>
      <c r="AF2868">
        <v>173059</v>
      </c>
      <c r="AG2868">
        <v>0</v>
      </c>
      <c r="AH2868">
        <v>0</v>
      </c>
      <c r="AI2868">
        <v>43794</v>
      </c>
      <c r="AJ2868">
        <v>0</v>
      </c>
      <c r="AK2868">
        <v>43794</v>
      </c>
      <c r="AL2868">
        <v>43794</v>
      </c>
      <c r="AM2868">
        <v>0</v>
      </c>
      <c r="AN2868">
        <v>710378</v>
      </c>
      <c r="AO2868">
        <v>1124793</v>
      </c>
      <c r="AP2868">
        <v>173059</v>
      </c>
      <c r="AQ2868">
        <v>0</v>
      </c>
      <c r="AR2868">
        <v>20000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0</v>
      </c>
      <c r="BI2868">
        <v>0</v>
      </c>
      <c r="BJ2868">
        <v>0</v>
      </c>
      <c r="BK2868">
        <v>1317852</v>
      </c>
      <c r="BL2868">
        <v>0</v>
      </c>
      <c r="BM2868">
        <v>0</v>
      </c>
      <c r="BN2868">
        <v>0</v>
      </c>
      <c r="BO2868">
        <v>0</v>
      </c>
      <c r="BP2868">
        <v>0</v>
      </c>
      <c r="BQ2868">
        <v>0</v>
      </c>
      <c r="BR2868">
        <v>65344</v>
      </c>
      <c r="BS2868">
        <v>0</v>
      </c>
      <c r="BT2868">
        <v>0</v>
      </c>
      <c r="BU2868">
        <v>0</v>
      </c>
      <c r="BV2868">
        <v>0</v>
      </c>
      <c r="BW2868">
        <v>0</v>
      </c>
      <c r="BX2868">
        <v>0</v>
      </c>
      <c r="BY2868">
        <v>0</v>
      </c>
      <c r="BZ2868">
        <v>0</v>
      </c>
      <c r="CA2868">
        <v>0</v>
      </c>
      <c r="CB2868">
        <v>0</v>
      </c>
      <c r="CC2868">
        <v>0</v>
      </c>
      <c r="CD2868">
        <v>0</v>
      </c>
      <c r="CE2868">
        <v>0</v>
      </c>
      <c r="CF2868">
        <v>0</v>
      </c>
      <c r="CG2868">
        <v>0</v>
      </c>
      <c r="CH2868">
        <v>0</v>
      </c>
      <c r="CI2868">
        <v>0</v>
      </c>
      <c r="CJ2868">
        <v>0</v>
      </c>
      <c r="CK2868">
        <v>0</v>
      </c>
      <c r="CL2868">
        <v>0</v>
      </c>
      <c r="CM2868">
        <v>0</v>
      </c>
      <c r="CN2868">
        <v>0</v>
      </c>
      <c r="CO2868">
        <v>0</v>
      </c>
      <c r="CP2868">
        <v>0</v>
      </c>
      <c r="CQ2868">
        <v>430096</v>
      </c>
      <c r="CR2868">
        <v>0</v>
      </c>
      <c r="CS2868">
        <v>0</v>
      </c>
      <c r="CT2868">
        <v>0</v>
      </c>
      <c r="CU2868">
        <v>0</v>
      </c>
      <c r="CV2868">
        <v>0</v>
      </c>
      <c r="CW2868">
        <v>0</v>
      </c>
      <c r="CX2868">
        <v>0</v>
      </c>
      <c r="CY2868">
        <v>0</v>
      </c>
      <c r="CZ2868">
        <v>0</v>
      </c>
      <c r="DA2868">
        <v>0</v>
      </c>
      <c r="DB2868">
        <v>0</v>
      </c>
      <c r="DC2868">
        <v>0</v>
      </c>
      <c r="DD2868">
        <v>0</v>
      </c>
      <c r="DE2868">
        <v>0</v>
      </c>
      <c r="DF2868">
        <v>0</v>
      </c>
      <c r="DG2868">
        <v>0</v>
      </c>
      <c r="DH2868">
        <v>0</v>
      </c>
      <c r="DI2868">
        <v>0</v>
      </c>
      <c r="DJ2868">
        <v>0</v>
      </c>
      <c r="DK2868">
        <v>0</v>
      </c>
      <c r="DL2868">
        <v>0</v>
      </c>
      <c r="DM2868">
        <v>0</v>
      </c>
      <c r="DN2868">
        <v>0</v>
      </c>
      <c r="DO2868">
        <v>473890</v>
      </c>
      <c r="DP2868">
        <v>317700</v>
      </c>
      <c r="DQ2868">
        <v>65344</v>
      </c>
      <c r="DR2868">
        <v>0</v>
      </c>
      <c r="DS2868">
        <v>0</v>
      </c>
    </row>
    <row r="2869" spans="1:123" x14ac:dyDescent="0.3">
      <c r="A2869" t="str">
        <f t="shared" si="44"/>
        <v>20481944</v>
      </c>
      <c r="B2869">
        <v>82</v>
      </c>
      <c r="C2869">
        <v>2048</v>
      </c>
      <c r="D2869">
        <v>194412</v>
      </c>
      <c r="E2869">
        <v>42</v>
      </c>
      <c r="F2869">
        <v>1630730</v>
      </c>
      <c r="G2869">
        <v>163030</v>
      </c>
      <c r="H2869">
        <v>550000</v>
      </c>
      <c r="I2869">
        <v>0</v>
      </c>
      <c r="J2869">
        <v>0</v>
      </c>
      <c r="K2869">
        <v>85000</v>
      </c>
      <c r="L2869">
        <v>200000</v>
      </c>
      <c r="M2869">
        <v>56200</v>
      </c>
      <c r="N2869">
        <v>11500</v>
      </c>
      <c r="O2869">
        <v>25500</v>
      </c>
      <c r="P2869">
        <v>4500</v>
      </c>
      <c r="Q2869">
        <v>2000</v>
      </c>
      <c r="R2869">
        <v>0</v>
      </c>
      <c r="S2869">
        <v>2522</v>
      </c>
      <c r="T2869">
        <v>35000</v>
      </c>
      <c r="U2869">
        <v>36000</v>
      </c>
      <c r="V2869">
        <v>0</v>
      </c>
      <c r="W2869">
        <v>15000</v>
      </c>
      <c r="X2869">
        <v>0</v>
      </c>
      <c r="Y2869">
        <v>0</v>
      </c>
      <c r="Z2869">
        <v>0</v>
      </c>
      <c r="AA2869">
        <v>0</v>
      </c>
      <c r="AB2869">
        <v>43794</v>
      </c>
      <c r="AC2869">
        <v>81951</v>
      </c>
      <c r="AD2869">
        <v>42221</v>
      </c>
      <c r="AE2869">
        <v>43794</v>
      </c>
      <c r="AF2869">
        <v>80378</v>
      </c>
      <c r="AG2869">
        <v>42221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802844</v>
      </c>
      <c r="AO2869">
        <v>807057</v>
      </c>
      <c r="AP2869">
        <v>124172</v>
      </c>
      <c r="AQ2869">
        <v>0</v>
      </c>
      <c r="AR2869">
        <v>18319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0</v>
      </c>
      <c r="BI2869">
        <v>0</v>
      </c>
      <c r="BJ2869">
        <v>0</v>
      </c>
      <c r="BK2869">
        <v>949548</v>
      </c>
      <c r="BL2869">
        <v>0</v>
      </c>
      <c r="BM2869">
        <v>77368</v>
      </c>
      <c r="BN2869">
        <v>0</v>
      </c>
      <c r="BO2869">
        <v>0</v>
      </c>
      <c r="BP2869">
        <v>0</v>
      </c>
      <c r="BQ2869">
        <v>0</v>
      </c>
      <c r="BR2869">
        <v>0</v>
      </c>
      <c r="BS2869">
        <v>0</v>
      </c>
      <c r="BT2869">
        <v>0</v>
      </c>
      <c r="BU2869">
        <v>0</v>
      </c>
      <c r="BV2869">
        <v>0</v>
      </c>
      <c r="BW2869">
        <v>0</v>
      </c>
      <c r="BX2869">
        <v>0</v>
      </c>
      <c r="BY2869">
        <v>0</v>
      </c>
      <c r="BZ2869">
        <v>0</v>
      </c>
      <c r="CA2869">
        <v>0</v>
      </c>
      <c r="CB2869">
        <v>0</v>
      </c>
      <c r="CC2869">
        <v>0</v>
      </c>
      <c r="CD2869">
        <v>0</v>
      </c>
      <c r="CE2869">
        <v>0</v>
      </c>
      <c r="CF2869">
        <v>0</v>
      </c>
      <c r="CG2869">
        <v>0</v>
      </c>
      <c r="CH2869">
        <v>0</v>
      </c>
      <c r="CI2869">
        <v>0</v>
      </c>
      <c r="CJ2869">
        <v>0</v>
      </c>
      <c r="CK2869">
        <v>0</v>
      </c>
      <c r="CL2869">
        <v>0</v>
      </c>
      <c r="CM2869">
        <v>0</v>
      </c>
      <c r="CN2869">
        <v>0</v>
      </c>
      <c r="CO2869">
        <v>0</v>
      </c>
      <c r="CP2869">
        <v>0</v>
      </c>
      <c r="CQ2869">
        <v>332728</v>
      </c>
      <c r="CR2869">
        <v>0</v>
      </c>
      <c r="CS2869">
        <v>0</v>
      </c>
      <c r="CT2869">
        <v>0</v>
      </c>
      <c r="CU2869">
        <v>0</v>
      </c>
      <c r="CV2869">
        <v>0</v>
      </c>
      <c r="CW2869">
        <v>0</v>
      </c>
      <c r="CX2869">
        <v>0</v>
      </c>
      <c r="CY2869">
        <v>0</v>
      </c>
      <c r="CZ2869">
        <v>0</v>
      </c>
      <c r="DA2869">
        <v>0</v>
      </c>
      <c r="DB2869">
        <v>0</v>
      </c>
      <c r="DC2869">
        <v>0</v>
      </c>
      <c r="DD2869">
        <v>0</v>
      </c>
      <c r="DE2869">
        <v>0</v>
      </c>
      <c r="DF2869">
        <v>0</v>
      </c>
      <c r="DG2869">
        <v>0</v>
      </c>
      <c r="DH2869">
        <v>0</v>
      </c>
      <c r="DI2869">
        <v>0</v>
      </c>
      <c r="DJ2869">
        <v>0</v>
      </c>
      <c r="DK2869">
        <v>0</v>
      </c>
      <c r="DL2869">
        <v>0</v>
      </c>
      <c r="DM2869">
        <v>0</v>
      </c>
      <c r="DN2869">
        <v>0</v>
      </c>
      <c r="DO2869">
        <v>332728</v>
      </c>
      <c r="DP2869">
        <v>317700</v>
      </c>
      <c r="DQ2869">
        <v>-77368</v>
      </c>
      <c r="DR2869">
        <v>0</v>
      </c>
      <c r="DS2869">
        <v>0</v>
      </c>
    </row>
    <row r="2870" spans="1:123" x14ac:dyDescent="0.3">
      <c r="A2870" t="str">
        <f t="shared" si="44"/>
        <v>20491945</v>
      </c>
      <c r="B2870">
        <v>82</v>
      </c>
      <c r="C2870">
        <v>2049</v>
      </c>
      <c r="D2870">
        <v>194512</v>
      </c>
      <c r="E2870">
        <v>43</v>
      </c>
      <c r="F2870">
        <v>1885001</v>
      </c>
      <c r="G2870">
        <v>163025</v>
      </c>
      <c r="H2870">
        <v>550000</v>
      </c>
      <c r="I2870">
        <v>0</v>
      </c>
      <c r="J2870">
        <v>0</v>
      </c>
      <c r="K2870">
        <v>85000</v>
      </c>
      <c r="L2870">
        <v>200000</v>
      </c>
      <c r="M2870">
        <v>56200</v>
      </c>
      <c r="N2870">
        <v>11500</v>
      </c>
      <c r="O2870">
        <v>25500</v>
      </c>
      <c r="P2870">
        <v>4500</v>
      </c>
      <c r="Q2870">
        <v>2000</v>
      </c>
      <c r="R2870">
        <v>0</v>
      </c>
      <c r="S2870">
        <v>2308</v>
      </c>
      <c r="T2870">
        <v>35000</v>
      </c>
      <c r="U2870">
        <v>36000</v>
      </c>
      <c r="V2870">
        <v>0</v>
      </c>
      <c r="W2870">
        <v>15000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82797</v>
      </c>
      <c r="AD2870">
        <v>42657</v>
      </c>
      <c r="AE2870">
        <v>0</v>
      </c>
      <c r="AF2870">
        <v>125453</v>
      </c>
      <c r="AG2870">
        <v>42657</v>
      </c>
      <c r="AH2870">
        <v>0</v>
      </c>
      <c r="AI2870">
        <v>42221</v>
      </c>
      <c r="AJ2870">
        <v>0</v>
      </c>
      <c r="AK2870">
        <v>42221</v>
      </c>
      <c r="AL2870">
        <v>42221</v>
      </c>
      <c r="AM2870">
        <v>0</v>
      </c>
      <c r="AN2870">
        <v>757555</v>
      </c>
      <c r="AO2870">
        <v>815382</v>
      </c>
      <c r="AP2870">
        <v>125453</v>
      </c>
      <c r="AQ2870">
        <v>0</v>
      </c>
      <c r="AR2870">
        <v>18766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0</v>
      </c>
      <c r="BI2870">
        <v>0</v>
      </c>
      <c r="BJ2870">
        <v>0</v>
      </c>
      <c r="BK2870">
        <v>959601</v>
      </c>
      <c r="BL2870">
        <v>0</v>
      </c>
      <c r="BM2870">
        <v>116699</v>
      </c>
      <c r="BN2870">
        <v>0</v>
      </c>
      <c r="BO2870">
        <v>0</v>
      </c>
      <c r="BP2870">
        <v>0</v>
      </c>
      <c r="BQ2870">
        <v>0</v>
      </c>
      <c r="BR2870">
        <v>0</v>
      </c>
      <c r="BS2870">
        <v>0</v>
      </c>
      <c r="BT2870">
        <v>0</v>
      </c>
      <c r="BU2870">
        <v>0</v>
      </c>
      <c r="BV2870">
        <v>0</v>
      </c>
      <c r="BW2870">
        <v>0</v>
      </c>
      <c r="BX2870">
        <v>0</v>
      </c>
      <c r="BY2870">
        <v>0</v>
      </c>
      <c r="BZ2870">
        <v>0</v>
      </c>
      <c r="CA2870">
        <v>0</v>
      </c>
      <c r="CB2870">
        <v>0</v>
      </c>
      <c r="CC2870">
        <v>0</v>
      </c>
      <c r="CD2870">
        <v>0</v>
      </c>
      <c r="CE2870">
        <v>0</v>
      </c>
      <c r="CF2870">
        <v>0</v>
      </c>
      <c r="CG2870">
        <v>0</v>
      </c>
      <c r="CH2870">
        <v>0</v>
      </c>
      <c r="CI2870">
        <v>0</v>
      </c>
      <c r="CJ2870">
        <v>0</v>
      </c>
      <c r="CK2870">
        <v>0</v>
      </c>
      <c r="CL2870">
        <v>0</v>
      </c>
      <c r="CM2870">
        <v>0</v>
      </c>
      <c r="CN2870">
        <v>0</v>
      </c>
      <c r="CO2870">
        <v>0</v>
      </c>
      <c r="CP2870">
        <v>0</v>
      </c>
      <c r="CQ2870">
        <v>196029</v>
      </c>
      <c r="CR2870">
        <v>0</v>
      </c>
      <c r="CS2870">
        <v>0</v>
      </c>
      <c r="CT2870">
        <v>0</v>
      </c>
      <c r="CU2870">
        <v>0</v>
      </c>
      <c r="CV2870">
        <v>0</v>
      </c>
      <c r="CW2870">
        <v>0</v>
      </c>
      <c r="CX2870">
        <v>0</v>
      </c>
      <c r="CY2870">
        <v>0</v>
      </c>
      <c r="CZ2870">
        <v>0</v>
      </c>
      <c r="DA2870">
        <v>0</v>
      </c>
      <c r="DB2870">
        <v>0</v>
      </c>
      <c r="DC2870">
        <v>0</v>
      </c>
      <c r="DD2870">
        <v>0</v>
      </c>
      <c r="DE2870">
        <v>0</v>
      </c>
      <c r="DF2870">
        <v>0</v>
      </c>
      <c r="DG2870">
        <v>0</v>
      </c>
      <c r="DH2870">
        <v>0</v>
      </c>
      <c r="DI2870">
        <v>0</v>
      </c>
      <c r="DJ2870">
        <v>0</v>
      </c>
      <c r="DK2870">
        <v>0</v>
      </c>
      <c r="DL2870">
        <v>0</v>
      </c>
      <c r="DM2870">
        <v>0</v>
      </c>
      <c r="DN2870">
        <v>0</v>
      </c>
      <c r="DO2870">
        <v>238251</v>
      </c>
      <c r="DP2870">
        <v>317700</v>
      </c>
      <c r="DQ2870">
        <v>-366870</v>
      </c>
      <c r="DR2870">
        <v>250171</v>
      </c>
      <c r="DS2870">
        <v>0</v>
      </c>
    </row>
    <row r="2871" spans="1:123" x14ac:dyDescent="0.3">
      <c r="A2871" t="str">
        <f t="shared" si="44"/>
        <v>20501946</v>
      </c>
      <c r="B2871">
        <v>82</v>
      </c>
      <c r="C2871">
        <v>2050</v>
      </c>
      <c r="D2871">
        <v>194612</v>
      </c>
      <c r="E2871">
        <v>35</v>
      </c>
      <c r="F2871">
        <v>1835898</v>
      </c>
      <c r="G2871">
        <v>163021</v>
      </c>
      <c r="H2871">
        <v>550000</v>
      </c>
      <c r="I2871">
        <v>0</v>
      </c>
      <c r="J2871">
        <v>0</v>
      </c>
      <c r="K2871">
        <v>85000</v>
      </c>
      <c r="L2871">
        <v>200000</v>
      </c>
      <c r="M2871">
        <v>56200</v>
      </c>
      <c r="N2871">
        <v>11500</v>
      </c>
      <c r="O2871">
        <v>25500</v>
      </c>
      <c r="P2871">
        <v>4500</v>
      </c>
      <c r="Q2871">
        <v>2000</v>
      </c>
      <c r="R2871">
        <v>0</v>
      </c>
      <c r="S2871">
        <v>2093</v>
      </c>
      <c r="T2871">
        <v>35000</v>
      </c>
      <c r="U2871">
        <v>36000</v>
      </c>
      <c r="V2871">
        <v>0</v>
      </c>
      <c r="W2871">
        <v>20000</v>
      </c>
      <c r="X2871">
        <v>0</v>
      </c>
      <c r="Y2871">
        <v>0</v>
      </c>
      <c r="Z2871">
        <v>0</v>
      </c>
      <c r="AA2871">
        <v>0</v>
      </c>
      <c r="AB2871">
        <v>42221</v>
      </c>
      <c r="AC2871">
        <v>67721</v>
      </c>
      <c r="AD2871">
        <v>0</v>
      </c>
      <c r="AE2871">
        <v>42221</v>
      </c>
      <c r="AF2871">
        <v>60390</v>
      </c>
      <c r="AG2871">
        <v>0</v>
      </c>
      <c r="AH2871">
        <v>0</v>
      </c>
      <c r="AI2871">
        <v>42657</v>
      </c>
      <c r="AJ2871">
        <v>0</v>
      </c>
      <c r="AK2871">
        <v>42657</v>
      </c>
      <c r="AL2871">
        <v>42657</v>
      </c>
      <c r="AM2871">
        <v>0</v>
      </c>
      <c r="AN2871">
        <v>817403</v>
      </c>
      <c r="AO2871">
        <v>666921</v>
      </c>
      <c r="AP2871">
        <v>102611</v>
      </c>
      <c r="AQ2871">
        <v>0</v>
      </c>
      <c r="AR2871">
        <v>10797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0</v>
      </c>
      <c r="BI2871">
        <v>0</v>
      </c>
      <c r="BJ2871">
        <v>0</v>
      </c>
      <c r="BK2871">
        <v>780329</v>
      </c>
      <c r="BL2871">
        <v>0</v>
      </c>
      <c r="BM2871">
        <v>96699</v>
      </c>
      <c r="BN2871">
        <v>0</v>
      </c>
      <c r="BO2871">
        <v>0</v>
      </c>
      <c r="BP2871">
        <v>0</v>
      </c>
      <c r="BQ2871">
        <v>0</v>
      </c>
      <c r="BR2871">
        <v>0</v>
      </c>
      <c r="BS2871">
        <v>0</v>
      </c>
      <c r="BT2871">
        <v>0</v>
      </c>
      <c r="BU2871">
        <v>0</v>
      </c>
      <c r="BV2871">
        <v>0</v>
      </c>
      <c r="BW2871">
        <v>0</v>
      </c>
      <c r="BX2871">
        <v>0</v>
      </c>
      <c r="BY2871">
        <v>0</v>
      </c>
      <c r="BZ2871">
        <v>0</v>
      </c>
      <c r="CA2871">
        <v>0</v>
      </c>
      <c r="CB2871">
        <v>0</v>
      </c>
      <c r="CC2871">
        <v>0</v>
      </c>
      <c r="CD2871">
        <v>0</v>
      </c>
      <c r="CE2871">
        <v>0</v>
      </c>
      <c r="CF2871">
        <v>0</v>
      </c>
      <c r="CG2871">
        <v>0</v>
      </c>
      <c r="CH2871">
        <v>0</v>
      </c>
      <c r="CI2871">
        <v>0</v>
      </c>
      <c r="CJ2871">
        <v>0</v>
      </c>
      <c r="CK2871">
        <v>0</v>
      </c>
      <c r="CL2871">
        <v>0</v>
      </c>
      <c r="CM2871">
        <v>0</v>
      </c>
      <c r="CN2871">
        <v>0</v>
      </c>
      <c r="CO2871">
        <v>0</v>
      </c>
      <c r="CP2871">
        <v>0</v>
      </c>
      <c r="CQ2871">
        <v>79331</v>
      </c>
      <c r="CR2871">
        <v>0</v>
      </c>
      <c r="CS2871">
        <v>0</v>
      </c>
      <c r="CT2871">
        <v>0</v>
      </c>
      <c r="CU2871">
        <v>0</v>
      </c>
      <c r="CV2871">
        <v>0</v>
      </c>
      <c r="CW2871">
        <v>0</v>
      </c>
      <c r="CX2871">
        <v>0</v>
      </c>
      <c r="CY2871">
        <v>0</v>
      </c>
      <c r="CZ2871">
        <v>0</v>
      </c>
      <c r="DA2871">
        <v>0</v>
      </c>
      <c r="DB2871">
        <v>0</v>
      </c>
      <c r="DC2871">
        <v>0</v>
      </c>
      <c r="DD2871">
        <v>0</v>
      </c>
      <c r="DE2871">
        <v>0</v>
      </c>
      <c r="DF2871">
        <v>0</v>
      </c>
      <c r="DG2871">
        <v>0</v>
      </c>
      <c r="DH2871">
        <v>0</v>
      </c>
      <c r="DI2871">
        <v>0</v>
      </c>
      <c r="DJ2871">
        <v>0</v>
      </c>
      <c r="DK2871">
        <v>0</v>
      </c>
      <c r="DL2871">
        <v>0</v>
      </c>
      <c r="DM2871">
        <v>0</v>
      </c>
      <c r="DN2871">
        <v>0</v>
      </c>
      <c r="DO2871">
        <v>121987</v>
      </c>
      <c r="DP2871">
        <v>317700</v>
      </c>
      <c r="DQ2871">
        <v>-437187</v>
      </c>
      <c r="DR2871">
        <v>340488</v>
      </c>
      <c r="DS2871">
        <v>0</v>
      </c>
    </row>
    <row r="2872" spans="1:123" x14ac:dyDescent="0.3">
      <c r="A2872" t="str">
        <f t="shared" si="44"/>
        <v>20162004</v>
      </c>
      <c r="B2872">
        <v>83</v>
      </c>
      <c r="C2872">
        <v>2016</v>
      </c>
      <c r="D2872">
        <v>200412</v>
      </c>
      <c r="E2872">
        <v>54</v>
      </c>
      <c r="F2872">
        <v>1464604</v>
      </c>
      <c r="G2872">
        <v>211232</v>
      </c>
      <c r="H2872">
        <v>550000</v>
      </c>
      <c r="I2872">
        <v>0</v>
      </c>
      <c r="J2872">
        <v>126000</v>
      </c>
      <c r="K2872">
        <v>85000</v>
      </c>
      <c r="L2872">
        <v>100000</v>
      </c>
      <c r="M2872">
        <v>56200</v>
      </c>
      <c r="N2872">
        <v>11500</v>
      </c>
      <c r="O2872">
        <v>25500</v>
      </c>
      <c r="P2872">
        <v>4500</v>
      </c>
      <c r="Q2872">
        <v>2000</v>
      </c>
      <c r="R2872">
        <v>0</v>
      </c>
      <c r="S2872">
        <v>8370</v>
      </c>
      <c r="T2872">
        <v>35000</v>
      </c>
      <c r="U2872">
        <v>36000</v>
      </c>
      <c r="V2872">
        <v>0</v>
      </c>
      <c r="W2872">
        <v>0</v>
      </c>
      <c r="X2872">
        <v>0</v>
      </c>
      <c r="Y2872">
        <v>0</v>
      </c>
      <c r="Z2872">
        <v>64460</v>
      </c>
      <c r="AA2872">
        <v>0</v>
      </c>
      <c r="AB2872">
        <v>210000</v>
      </c>
      <c r="AC2872">
        <v>104846</v>
      </c>
      <c r="AD2872">
        <v>54017</v>
      </c>
      <c r="AE2872">
        <v>158863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51137</v>
      </c>
      <c r="AL2872">
        <v>0</v>
      </c>
      <c r="AM2872">
        <v>0</v>
      </c>
      <c r="AN2872">
        <v>865610</v>
      </c>
      <c r="AO2872">
        <v>1032527</v>
      </c>
      <c r="AP2872">
        <v>158863</v>
      </c>
      <c r="AQ2872">
        <v>0</v>
      </c>
      <c r="AR2872">
        <v>20000</v>
      </c>
      <c r="AS2872">
        <v>3000</v>
      </c>
      <c r="AT2872">
        <v>8000</v>
      </c>
      <c r="AU2872">
        <v>200000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0</v>
      </c>
      <c r="BI2872">
        <v>0</v>
      </c>
      <c r="BJ2872">
        <v>0</v>
      </c>
      <c r="BK2872">
        <v>1422390</v>
      </c>
      <c r="BL2872">
        <v>0</v>
      </c>
      <c r="BM2872">
        <v>0</v>
      </c>
      <c r="BN2872">
        <v>0</v>
      </c>
      <c r="BO2872">
        <v>0</v>
      </c>
      <c r="BP2872">
        <v>0</v>
      </c>
      <c r="BQ2872">
        <v>0</v>
      </c>
      <c r="BR2872">
        <v>500000</v>
      </c>
      <c r="BS2872">
        <v>0</v>
      </c>
      <c r="BT2872">
        <v>0</v>
      </c>
      <c r="BU2872">
        <v>39000</v>
      </c>
      <c r="BV2872">
        <v>10000</v>
      </c>
      <c r="BW2872">
        <v>0</v>
      </c>
      <c r="BX2872">
        <v>0</v>
      </c>
      <c r="BY2872">
        <v>0</v>
      </c>
      <c r="BZ2872">
        <v>0</v>
      </c>
      <c r="CA2872">
        <v>0</v>
      </c>
      <c r="CB2872">
        <v>0</v>
      </c>
      <c r="CC2872">
        <v>0</v>
      </c>
      <c r="CD2872">
        <v>0</v>
      </c>
      <c r="CE2872">
        <v>0</v>
      </c>
      <c r="CF2872">
        <v>0</v>
      </c>
      <c r="CG2872">
        <v>10279</v>
      </c>
      <c r="CH2872">
        <v>236</v>
      </c>
      <c r="CI2872">
        <v>1233</v>
      </c>
      <c r="CJ2872">
        <v>925</v>
      </c>
      <c r="CK2872">
        <v>370</v>
      </c>
      <c r="CL2872">
        <v>308</v>
      </c>
      <c r="CM2872">
        <v>1336</v>
      </c>
      <c r="CN2872">
        <v>12167</v>
      </c>
      <c r="CO2872">
        <v>308</v>
      </c>
      <c r="CP2872">
        <v>0</v>
      </c>
      <c r="CQ2872">
        <v>596000</v>
      </c>
      <c r="CR2872">
        <v>100000</v>
      </c>
      <c r="CS2872">
        <v>10000</v>
      </c>
      <c r="CT2872">
        <v>18000</v>
      </c>
      <c r="CU2872">
        <v>0</v>
      </c>
      <c r="CV2872">
        <v>10279</v>
      </c>
      <c r="CW2872">
        <v>236</v>
      </c>
      <c r="CX2872">
        <v>1233</v>
      </c>
      <c r="CY2872">
        <v>925</v>
      </c>
      <c r="CZ2872">
        <v>370</v>
      </c>
      <c r="DA2872">
        <v>308</v>
      </c>
      <c r="DB2872">
        <v>1336</v>
      </c>
      <c r="DC2872">
        <v>12167</v>
      </c>
      <c r="DD2872">
        <v>308</v>
      </c>
      <c r="DE2872">
        <v>5000</v>
      </c>
      <c r="DF2872">
        <v>64460</v>
      </c>
      <c r="DG2872">
        <v>79000</v>
      </c>
      <c r="DH2872">
        <v>0</v>
      </c>
      <c r="DI2872">
        <v>0</v>
      </c>
      <c r="DJ2872">
        <v>126000</v>
      </c>
      <c r="DK2872">
        <v>124000</v>
      </c>
      <c r="DL2872">
        <v>30000</v>
      </c>
      <c r="DM2872">
        <v>137000</v>
      </c>
      <c r="DN2872">
        <v>0</v>
      </c>
      <c r="DO2872">
        <v>1367761</v>
      </c>
      <c r="DP2872">
        <v>317700</v>
      </c>
      <c r="DQ2872">
        <v>440624</v>
      </c>
      <c r="DR2872">
        <v>0</v>
      </c>
      <c r="DS2872">
        <v>0</v>
      </c>
    </row>
    <row r="2873" spans="1:123" x14ac:dyDescent="0.3">
      <c r="A2873" t="str">
        <f t="shared" si="44"/>
        <v>20172005</v>
      </c>
      <c r="B2873">
        <v>83</v>
      </c>
      <c r="C2873">
        <v>2017</v>
      </c>
      <c r="D2873">
        <v>200512</v>
      </c>
      <c r="E2873">
        <v>73</v>
      </c>
      <c r="F2873">
        <v>1450142</v>
      </c>
      <c r="G2873">
        <v>215203</v>
      </c>
      <c r="H2873">
        <v>550000</v>
      </c>
      <c r="I2873">
        <v>0</v>
      </c>
      <c r="J2873">
        <v>126000</v>
      </c>
      <c r="K2873">
        <v>85000</v>
      </c>
      <c r="L2873">
        <v>100000</v>
      </c>
      <c r="M2873">
        <v>56200</v>
      </c>
      <c r="N2873">
        <v>11500</v>
      </c>
      <c r="O2873">
        <v>25500</v>
      </c>
      <c r="P2873">
        <v>4500</v>
      </c>
      <c r="Q2873">
        <v>2000</v>
      </c>
      <c r="R2873">
        <v>0</v>
      </c>
      <c r="S2873">
        <v>8311</v>
      </c>
      <c r="T2873">
        <v>35000</v>
      </c>
      <c r="U2873">
        <v>36000</v>
      </c>
      <c r="V2873">
        <v>0</v>
      </c>
      <c r="W2873">
        <v>0</v>
      </c>
      <c r="X2873">
        <v>0</v>
      </c>
      <c r="Y2873">
        <v>0</v>
      </c>
      <c r="Z2873">
        <v>324850</v>
      </c>
      <c r="AA2873">
        <v>0</v>
      </c>
      <c r="AB2873">
        <v>51137</v>
      </c>
      <c r="AC2873">
        <v>141717</v>
      </c>
      <c r="AD2873">
        <v>73012</v>
      </c>
      <c r="AE2873">
        <v>51137</v>
      </c>
      <c r="AF2873">
        <v>163592</v>
      </c>
      <c r="AG2873">
        <v>0</v>
      </c>
      <c r="AH2873">
        <v>0</v>
      </c>
      <c r="AI2873">
        <v>0</v>
      </c>
      <c r="AJ2873">
        <v>86408</v>
      </c>
      <c r="AK2873">
        <v>86408</v>
      </c>
      <c r="AL2873">
        <v>0</v>
      </c>
      <c r="AM2873">
        <v>0</v>
      </c>
      <c r="AN2873">
        <v>355162</v>
      </c>
      <c r="AO2873">
        <v>1395629</v>
      </c>
      <c r="AP2873">
        <v>214729</v>
      </c>
      <c r="AQ2873">
        <v>0</v>
      </c>
      <c r="AR2873">
        <v>20000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0</v>
      </c>
      <c r="BI2873">
        <v>0</v>
      </c>
      <c r="BJ2873">
        <v>0</v>
      </c>
      <c r="BK2873">
        <v>1630358</v>
      </c>
      <c r="BL2873">
        <v>0</v>
      </c>
      <c r="BM2873">
        <v>0</v>
      </c>
      <c r="BN2873">
        <v>0</v>
      </c>
      <c r="BO2873">
        <v>0</v>
      </c>
      <c r="BP2873">
        <v>0</v>
      </c>
      <c r="BQ2873">
        <v>0</v>
      </c>
      <c r="BR2873">
        <v>34000</v>
      </c>
      <c r="BS2873">
        <v>136000</v>
      </c>
      <c r="BT2873">
        <v>65000</v>
      </c>
      <c r="BU2873">
        <v>0</v>
      </c>
      <c r="BV2873">
        <v>0</v>
      </c>
      <c r="BW2873">
        <v>0</v>
      </c>
      <c r="BX2873">
        <v>0</v>
      </c>
      <c r="BY2873">
        <v>0</v>
      </c>
      <c r="BZ2873">
        <v>0</v>
      </c>
      <c r="CA2873">
        <v>0</v>
      </c>
      <c r="CB2873">
        <v>0</v>
      </c>
      <c r="CC2873">
        <v>0</v>
      </c>
      <c r="CD2873">
        <v>0</v>
      </c>
      <c r="CE2873">
        <v>0</v>
      </c>
      <c r="CF2873">
        <v>0</v>
      </c>
      <c r="CG2873">
        <v>25000</v>
      </c>
      <c r="CH2873">
        <v>572</v>
      </c>
      <c r="CI2873">
        <v>3000</v>
      </c>
      <c r="CJ2873">
        <v>2250</v>
      </c>
      <c r="CK2873">
        <v>900</v>
      </c>
      <c r="CL2873">
        <v>750</v>
      </c>
      <c r="CM2873">
        <v>3250</v>
      </c>
      <c r="CN2873">
        <v>12703</v>
      </c>
      <c r="CO2873">
        <v>750</v>
      </c>
      <c r="CP2873">
        <v>0</v>
      </c>
      <c r="CQ2873">
        <v>610000</v>
      </c>
      <c r="CR2873">
        <v>100000</v>
      </c>
      <c r="CS2873">
        <v>10000</v>
      </c>
      <c r="CT2873">
        <v>154000</v>
      </c>
      <c r="CU2873">
        <v>65000</v>
      </c>
      <c r="CV2873">
        <v>35279</v>
      </c>
      <c r="CW2873">
        <v>808</v>
      </c>
      <c r="CX2873">
        <v>4233</v>
      </c>
      <c r="CY2873">
        <v>3175</v>
      </c>
      <c r="CZ2873">
        <v>1270</v>
      </c>
      <c r="DA2873">
        <v>1058</v>
      </c>
      <c r="DB2873">
        <v>4586</v>
      </c>
      <c r="DC2873">
        <v>24870</v>
      </c>
      <c r="DD2873">
        <v>1058</v>
      </c>
      <c r="DE2873">
        <v>10000</v>
      </c>
      <c r="DF2873">
        <v>384249</v>
      </c>
      <c r="DG2873">
        <v>100000</v>
      </c>
      <c r="DH2873">
        <v>0</v>
      </c>
      <c r="DI2873">
        <v>0</v>
      </c>
      <c r="DJ2873">
        <v>126000</v>
      </c>
      <c r="DK2873">
        <v>124000</v>
      </c>
      <c r="DL2873">
        <v>30000</v>
      </c>
      <c r="DM2873">
        <v>137000</v>
      </c>
      <c r="DN2873">
        <v>0</v>
      </c>
      <c r="DO2873">
        <v>2012996</v>
      </c>
      <c r="DP2873">
        <v>317700</v>
      </c>
      <c r="DQ2873">
        <v>695432</v>
      </c>
      <c r="DR2873">
        <v>0</v>
      </c>
      <c r="DS2873">
        <v>0</v>
      </c>
    </row>
    <row r="2874" spans="1:123" x14ac:dyDescent="0.3">
      <c r="A2874" t="str">
        <f t="shared" si="44"/>
        <v>20182006</v>
      </c>
      <c r="B2874">
        <v>83</v>
      </c>
      <c r="C2874">
        <v>2018</v>
      </c>
      <c r="D2874">
        <v>200612</v>
      </c>
      <c r="E2874">
        <v>100</v>
      </c>
      <c r="F2874">
        <v>1481246</v>
      </c>
      <c r="G2874">
        <v>186174</v>
      </c>
      <c r="H2874">
        <v>550000</v>
      </c>
      <c r="I2874">
        <v>0</v>
      </c>
      <c r="J2874">
        <v>120000</v>
      </c>
      <c r="K2874">
        <v>85000</v>
      </c>
      <c r="L2874">
        <v>130000</v>
      </c>
      <c r="M2874">
        <v>56200</v>
      </c>
      <c r="N2874">
        <v>11500</v>
      </c>
      <c r="O2874">
        <v>25500</v>
      </c>
      <c r="P2874">
        <v>4500</v>
      </c>
      <c r="Q2874">
        <v>2000</v>
      </c>
      <c r="R2874">
        <v>0</v>
      </c>
      <c r="S2874">
        <v>8252</v>
      </c>
      <c r="T2874">
        <v>35000</v>
      </c>
      <c r="U2874">
        <v>36000</v>
      </c>
      <c r="V2874">
        <v>0</v>
      </c>
      <c r="W2874">
        <v>0</v>
      </c>
      <c r="X2874">
        <v>0</v>
      </c>
      <c r="Y2874">
        <v>0</v>
      </c>
      <c r="Z2874">
        <v>400000</v>
      </c>
      <c r="AA2874">
        <v>0</v>
      </c>
      <c r="AB2874">
        <v>86408</v>
      </c>
      <c r="AC2874">
        <v>194100</v>
      </c>
      <c r="AD2874">
        <v>100000</v>
      </c>
      <c r="AE2874">
        <v>86408</v>
      </c>
      <c r="AF2874">
        <v>207692</v>
      </c>
      <c r="AG2874">
        <v>0</v>
      </c>
      <c r="AH2874">
        <v>0</v>
      </c>
      <c r="AI2874">
        <v>0</v>
      </c>
      <c r="AJ2874">
        <v>42308</v>
      </c>
      <c r="AK2874">
        <v>42308</v>
      </c>
      <c r="AL2874">
        <v>0</v>
      </c>
      <c r="AM2874">
        <v>0</v>
      </c>
      <c r="AN2874">
        <v>303952</v>
      </c>
      <c r="AO2874">
        <v>1911500</v>
      </c>
      <c r="AP2874">
        <v>294100</v>
      </c>
      <c r="AQ2874">
        <v>74925</v>
      </c>
      <c r="AR2874">
        <v>20000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285550</v>
      </c>
      <c r="BE2874">
        <v>111111</v>
      </c>
      <c r="BF2874">
        <v>60000</v>
      </c>
      <c r="BG2874">
        <v>35194</v>
      </c>
      <c r="BH2874">
        <v>20000</v>
      </c>
      <c r="BI2874">
        <v>56200</v>
      </c>
      <c r="BJ2874">
        <v>147530</v>
      </c>
      <c r="BK2874">
        <v>1584940</v>
      </c>
      <c r="BL2874">
        <v>0</v>
      </c>
      <c r="BM2874">
        <v>0</v>
      </c>
      <c r="BN2874">
        <v>0</v>
      </c>
      <c r="BO2874">
        <v>0</v>
      </c>
      <c r="BP2874">
        <v>0</v>
      </c>
      <c r="BQ2874">
        <v>0</v>
      </c>
      <c r="BR2874">
        <v>20000</v>
      </c>
      <c r="BS2874">
        <v>0</v>
      </c>
      <c r="BT2874">
        <v>0</v>
      </c>
      <c r="BU2874">
        <v>0</v>
      </c>
      <c r="BV2874">
        <v>0</v>
      </c>
      <c r="BW2874">
        <v>0</v>
      </c>
      <c r="BX2874">
        <v>0</v>
      </c>
      <c r="BY2874">
        <v>0</v>
      </c>
      <c r="BZ2874">
        <v>0</v>
      </c>
      <c r="CA2874">
        <v>0</v>
      </c>
      <c r="CB2874">
        <v>0</v>
      </c>
      <c r="CC2874">
        <v>0</v>
      </c>
      <c r="CD2874">
        <v>0</v>
      </c>
      <c r="CE2874">
        <v>0</v>
      </c>
      <c r="CF2874">
        <v>0</v>
      </c>
      <c r="CG2874">
        <v>25000</v>
      </c>
      <c r="CH2874">
        <v>572</v>
      </c>
      <c r="CI2874">
        <v>3000</v>
      </c>
      <c r="CJ2874">
        <v>2250</v>
      </c>
      <c r="CK2874">
        <v>900</v>
      </c>
      <c r="CL2874">
        <v>750</v>
      </c>
      <c r="CM2874">
        <v>3250</v>
      </c>
      <c r="CN2874">
        <v>15000</v>
      </c>
      <c r="CO2874">
        <v>750</v>
      </c>
      <c r="CP2874">
        <v>114000</v>
      </c>
      <c r="CQ2874">
        <v>610000</v>
      </c>
      <c r="CR2874">
        <v>100000</v>
      </c>
      <c r="CS2874">
        <v>10000</v>
      </c>
      <c r="CT2874">
        <v>154000</v>
      </c>
      <c r="CU2874">
        <v>65000</v>
      </c>
      <c r="CV2874">
        <v>60279</v>
      </c>
      <c r="CW2874">
        <v>1380</v>
      </c>
      <c r="CX2874">
        <v>7233</v>
      </c>
      <c r="CY2874">
        <v>5425</v>
      </c>
      <c r="CZ2874">
        <v>2170</v>
      </c>
      <c r="DA2874">
        <v>1808</v>
      </c>
      <c r="DB2874">
        <v>7836</v>
      </c>
      <c r="DC2874">
        <v>39870</v>
      </c>
      <c r="DD2874">
        <v>1808</v>
      </c>
      <c r="DE2874">
        <v>129000</v>
      </c>
      <c r="DF2874">
        <v>756967</v>
      </c>
      <c r="DG2874">
        <v>100000</v>
      </c>
      <c r="DH2874">
        <v>0</v>
      </c>
      <c r="DI2874">
        <v>285550</v>
      </c>
      <c r="DJ2874">
        <v>161194</v>
      </c>
      <c r="DK2874">
        <v>180200</v>
      </c>
      <c r="DL2874">
        <v>90000</v>
      </c>
      <c r="DM2874">
        <v>248111</v>
      </c>
      <c r="DN2874">
        <v>20000</v>
      </c>
      <c r="DO2874">
        <v>3080140</v>
      </c>
      <c r="DP2874">
        <v>317700</v>
      </c>
      <c r="DQ2874">
        <v>1343365</v>
      </c>
      <c r="DR2874">
        <v>0</v>
      </c>
      <c r="DS2874">
        <v>147530</v>
      </c>
    </row>
    <row r="2875" spans="1:123" x14ac:dyDescent="0.3">
      <c r="A2875" t="str">
        <f t="shared" si="44"/>
        <v>20192007</v>
      </c>
      <c r="B2875">
        <v>83</v>
      </c>
      <c r="C2875">
        <v>2019</v>
      </c>
      <c r="D2875">
        <v>200712</v>
      </c>
      <c r="E2875">
        <v>46</v>
      </c>
      <c r="F2875">
        <v>1729179</v>
      </c>
      <c r="G2875">
        <v>163145</v>
      </c>
      <c r="H2875">
        <v>550000</v>
      </c>
      <c r="I2875">
        <v>0</v>
      </c>
      <c r="J2875">
        <v>120000</v>
      </c>
      <c r="K2875">
        <v>85000</v>
      </c>
      <c r="L2875">
        <v>160000</v>
      </c>
      <c r="M2875">
        <v>56200</v>
      </c>
      <c r="N2875">
        <v>11500</v>
      </c>
      <c r="O2875">
        <v>25500</v>
      </c>
      <c r="P2875">
        <v>4500</v>
      </c>
      <c r="Q2875">
        <v>2000</v>
      </c>
      <c r="R2875">
        <v>0</v>
      </c>
      <c r="S2875">
        <v>8193</v>
      </c>
      <c r="T2875">
        <v>35000</v>
      </c>
      <c r="U2875">
        <v>36000</v>
      </c>
      <c r="V2875">
        <v>0</v>
      </c>
      <c r="W2875">
        <v>0</v>
      </c>
      <c r="X2875">
        <v>0</v>
      </c>
      <c r="Y2875">
        <v>0</v>
      </c>
      <c r="Z2875">
        <v>122413</v>
      </c>
      <c r="AA2875">
        <v>0</v>
      </c>
      <c r="AB2875">
        <v>42308</v>
      </c>
      <c r="AC2875">
        <v>89902</v>
      </c>
      <c r="AD2875">
        <v>46317</v>
      </c>
      <c r="AE2875">
        <v>42308</v>
      </c>
      <c r="AF2875">
        <v>93911</v>
      </c>
      <c r="AG2875">
        <v>0</v>
      </c>
      <c r="AH2875">
        <v>0</v>
      </c>
      <c r="AI2875">
        <v>0</v>
      </c>
      <c r="AJ2875">
        <v>156089</v>
      </c>
      <c r="AK2875">
        <v>156089</v>
      </c>
      <c r="AL2875">
        <v>0</v>
      </c>
      <c r="AM2875">
        <v>0</v>
      </c>
      <c r="AN2875">
        <v>611480</v>
      </c>
      <c r="AO2875">
        <v>885353</v>
      </c>
      <c r="AP2875">
        <v>136219</v>
      </c>
      <c r="AQ2875">
        <v>0</v>
      </c>
      <c r="AR2875">
        <v>20000</v>
      </c>
      <c r="AS2875">
        <v>3000</v>
      </c>
      <c r="AT2875">
        <v>8000</v>
      </c>
      <c r="AU2875">
        <v>285550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0</v>
      </c>
      <c r="BI2875">
        <v>0</v>
      </c>
      <c r="BJ2875">
        <v>0</v>
      </c>
      <c r="BK2875">
        <v>1338122</v>
      </c>
      <c r="BL2875">
        <v>0</v>
      </c>
      <c r="BM2875">
        <v>0</v>
      </c>
      <c r="BN2875">
        <v>0</v>
      </c>
      <c r="BO2875">
        <v>0</v>
      </c>
      <c r="BP2875">
        <v>0</v>
      </c>
      <c r="BQ2875">
        <v>0</v>
      </c>
      <c r="BR2875">
        <v>20000</v>
      </c>
      <c r="BS2875">
        <v>0</v>
      </c>
      <c r="BT2875">
        <v>0</v>
      </c>
      <c r="BU2875">
        <v>0</v>
      </c>
      <c r="BV2875">
        <v>0</v>
      </c>
      <c r="BW2875">
        <v>0</v>
      </c>
      <c r="BX2875">
        <v>0</v>
      </c>
      <c r="BY2875">
        <v>0</v>
      </c>
      <c r="BZ2875">
        <v>0</v>
      </c>
      <c r="CA2875">
        <v>0</v>
      </c>
      <c r="CB2875">
        <v>0</v>
      </c>
      <c r="CC2875">
        <v>0</v>
      </c>
      <c r="CD2875">
        <v>0</v>
      </c>
      <c r="CE2875">
        <v>0</v>
      </c>
      <c r="CF2875">
        <v>0</v>
      </c>
      <c r="CG2875">
        <v>0</v>
      </c>
      <c r="CH2875">
        <v>0</v>
      </c>
      <c r="CI2875">
        <v>0</v>
      </c>
      <c r="CJ2875">
        <v>0</v>
      </c>
      <c r="CK2875">
        <v>0</v>
      </c>
      <c r="CL2875">
        <v>0</v>
      </c>
      <c r="CM2875">
        <v>0</v>
      </c>
      <c r="CN2875">
        <v>1278</v>
      </c>
      <c r="CO2875">
        <v>0</v>
      </c>
      <c r="CP2875">
        <v>0</v>
      </c>
      <c r="CQ2875">
        <v>610000</v>
      </c>
      <c r="CR2875">
        <v>100000</v>
      </c>
      <c r="CS2875">
        <v>10000</v>
      </c>
      <c r="CT2875">
        <v>154000</v>
      </c>
      <c r="CU2875">
        <v>65000</v>
      </c>
      <c r="CV2875">
        <v>60279</v>
      </c>
      <c r="CW2875">
        <v>1380</v>
      </c>
      <c r="CX2875">
        <v>7233</v>
      </c>
      <c r="CY2875">
        <v>5425</v>
      </c>
      <c r="CZ2875">
        <v>2170</v>
      </c>
      <c r="DA2875">
        <v>1808</v>
      </c>
      <c r="DB2875">
        <v>7836</v>
      </c>
      <c r="DC2875">
        <v>41148</v>
      </c>
      <c r="DD2875">
        <v>1808</v>
      </c>
      <c r="DE2875">
        <v>134000</v>
      </c>
      <c r="DF2875">
        <v>837271</v>
      </c>
      <c r="DG2875">
        <v>100000</v>
      </c>
      <c r="DH2875">
        <v>0</v>
      </c>
      <c r="DI2875">
        <v>0</v>
      </c>
      <c r="DJ2875">
        <v>157675</v>
      </c>
      <c r="DK2875">
        <v>174018</v>
      </c>
      <c r="DL2875">
        <v>90000</v>
      </c>
      <c r="DM2875">
        <v>237000</v>
      </c>
      <c r="DN2875">
        <v>20000</v>
      </c>
      <c r="DO2875">
        <v>2974141</v>
      </c>
      <c r="DP2875">
        <v>317700</v>
      </c>
      <c r="DQ2875">
        <v>14230</v>
      </c>
      <c r="DR2875">
        <v>0</v>
      </c>
      <c r="DS2875">
        <v>0</v>
      </c>
    </row>
    <row r="2876" spans="1:123" x14ac:dyDescent="0.3">
      <c r="A2876" t="str">
        <f t="shared" si="44"/>
        <v>20202008</v>
      </c>
      <c r="B2876">
        <v>83</v>
      </c>
      <c r="C2876">
        <v>2020</v>
      </c>
      <c r="D2876">
        <v>200812</v>
      </c>
      <c r="E2876">
        <v>32</v>
      </c>
      <c r="F2876">
        <v>1990854</v>
      </c>
      <c r="G2876">
        <v>163116</v>
      </c>
      <c r="H2876">
        <v>550000</v>
      </c>
      <c r="I2876">
        <v>0</v>
      </c>
      <c r="J2876">
        <v>90000</v>
      </c>
      <c r="K2876">
        <v>85000</v>
      </c>
      <c r="L2876">
        <v>192500</v>
      </c>
      <c r="M2876">
        <v>56200</v>
      </c>
      <c r="N2876">
        <v>11500</v>
      </c>
      <c r="O2876">
        <v>25500</v>
      </c>
      <c r="P2876">
        <v>4500</v>
      </c>
      <c r="Q2876">
        <v>2000</v>
      </c>
      <c r="R2876">
        <v>0</v>
      </c>
      <c r="S2876">
        <v>8134</v>
      </c>
      <c r="T2876">
        <v>35000</v>
      </c>
      <c r="U2876">
        <v>36000</v>
      </c>
      <c r="V2876">
        <v>0</v>
      </c>
      <c r="W2876">
        <v>0</v>
      </c>
      <c r="X2876">
        <v>0</v>
      </c>
      <c r="Y2876">
        <v>228666</v>
      </c>
      <c r="Z2876">
        <v>0</v>
      </c>
      <c r="AA2876">
        <v>0</v>
      </c>
      <c r="AB2876">
        <v>156089</v>
      </c>
      <c r="AC2876">
        <v>61470</v>
      </c>
      <c r="AD2876">
        <v>0</v>
      </c>
      <c r="AE2876">
        <v>93140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62950</v>
      </c>
      <c r="AL2876">
        <v>0</v>
      </c>
      <c r="AM2876">
        <v>0</v>
      </c>
      <c r="AN2876">
        <v>1215000</v>
      </c>
      <c r="AO2876">
        <v>605361</v>
      </c>
      <c r="AP2876">
        <v>93140</v>
      </c>
      <c r="AQ2876">
        <v>0</v>
      </c>
      <c r="AR2876">
        <v>7493</v>
      </c>
      <c r="AS2876">
        <v>3000</v>
      </c>
      <c r="AT2876">
        <v>8000</v>
      </c>
      <c r="AU2876">
        <v>0</v>
      </c>
      <c r="AV2876">
        <v>0</v>
      </c>
      <c r="AW2876">
        <v>0</v>
      </c>
      <c r="AX2876">
        <v>23485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0</v>
      </c>
      <c r="BI2876">
        <v>0</v>
      </c>
      <c r="BJ2876">
        <v>0</v>
      </c>
      <c r="BK2876">
        <v>740479</v>
      </c>
      <c r="BL2876">
        <v>0</v>
      </c>
      <c r="BM2876">
        <v>165574</v>
      </c>
      <c r="BN2876">
        <v>0</v>
      </c>
      <c r="BO2876">
        <v>0</v>
      </c>
      <c r="BP2876">
        <v>0</v>
      </c>
      <c r="BQ2876">
        <v>0</v>
      </c>
      <c r="BR2876">
        <v>0</v>
      </c>
      <c r="BS2876">
        <v>0</v>
      </c>
      <c r="BT2876">
        <v>0</v>
      </c>
      <c r="BU2876">
        <v>0</v>
      </c>
      <c r="BV2876">
        <v>0</v>
      </c>
      <c r="BW2876">
        <v>0</v>
      </c>
      <c r="BX2876">
        <v>0</v>
      </c>
      <c r="BY2876">
        <v>0</v>
      </c>
      <c r="BZ2876">
        <v>0</v>
      </c>
      <c r="CA2876">
        <v>0</v>
      </c>
      <c r="CB2876">
        <v>0</v>
      </c>
      <c r="CC2876">
        <v>0</v>
      </c>
      <c r="CD2876">
        <v>0</v>
      </c>
      <c r="CE2876">
        <v>0</v>
      </c>
      <c r="CF2876">
        <v>68917</v>
      </c>
      <c r="CG2876">
        <v>0</v>
      </c>
      <c r="CH2876">
        <v>0</v>
      </c>
      <c r="CI2876">
        <v>0</v>
      </c>
      <c r="CJ2876">
        <v>0</v>
      </c>
      <c r="CK2876">
        <v>0</v>
      </c>
      <c r="CL2876">
        <v>0</v>
      </c>
      <c r="CM2876">
        <v>0</v>
      </c>
      <c r="CN2876">
        <v>0</v>
      </c>
      <c r="CO2876">
        <v>0</v>
      </c>
      <c r="CP2876">
        <v>0</v>
      </c>
      <c r="CQ2876">
        <v>424426</v>
      </c>
      <c r="CR2876">
        <v>100000</v>
      </c>
      <c r="CS2876">
        <v>10000</v>
      </c>
      <c r="CT2876">
        <v>154000</v>
      </c>
      <c r="CU2876">
        <v>65000</v>
      </c>
      <c r="CV2876">
        <v>60279</v>
      </c>
      <c r="CW2876">
        <v>1380</v>
      </c>
      <c r="CX2876">
        <v>7233</v>
      </c>
      <c r="CY2876">
        <v>5425</v>
      </c>
      <c r="CZ2876">
        <v>2170</v>
      </c>
      <c r="DA2876">
        <v>1808</v>
      </c>
      <c r="DB2876">
        <v>7836</v>
      </c>
      <c r="DC2876">
        <v>41148</v>
      </c>
      <c r="DD2876">
        <v>1808</v>
      </c>
      <c r="DE2876">
        <v>70083</v>
      </c>
      <c r="DF2876">
        <v>577550</v>
      </c>
      <c r="DG2876">
        <v>100000</v>
      </c>
      <c r="DH2876">
        <v>0</v>
      </c>
      <c r="DI2876">
        <v>0</v>
      </c>
      <c r="DJ2876">
        <v>134189</v>
      </c>
      <c r="DK2876">
        <v>174018</v>
      </c>
      <c r="DL2876">
        <v>90000</v>
      </c>
      <c r="DM2876">
        <v>237000</v>
      </c>
      <c r="DN2876">
        <v>20000</v>
      </c>
      <c r="DO2876">
        <v>2348303</v>
      </c>
      <c r="DP2876">
        <v>317700</v>
      </c>
      <c r="DQ2876">
        <v>-486642</v>
      </c>
      <c r="DR2876">
        <v>0</v>
      </c>
      <c r="DS2876">
        <v>0</v>
      </c>
    </row>
    <row r="2877" spans="1:123" x14ac:dyDescent="0.3">
      <c r="A2877" t="str">
        <f t="shared" si="44"/>
        <v>20212009</v>
      </c>
      <c r="B2877">
        <v>83</v>
      </c>
      <c r="C2877">
        <v>2021</v>
      </c>
      <c r="D2877">
        <v>200912</v>
      </c>
      <c r="E2877">
        <v>37</v>
      </c>
      <c r="F2877">
        <v>2001144</v>
      </c>
      <c r="G2877">
        <v>163116</v>
      </c>
      <c r="H2877">
        <v>550000</v>
      </c>
      <c r="I2877">
        <v>0</v>
      </c>
      <c r="J2877">
        <v>90000</v>
      </c>
      <c r="K2877">
        <v>85000</v>
      </c>
      <c r="L2877">
        <v>205000</v>
      </c>
      <c r="M2877">
        <v>56200</v>
      </c>
      <c r="N2877">
        <v>11500</v>
      </c>
      <c r="O2877">
        <v>25500</v>
      </c>
      <c r="P2877">
        <v>4500</v>
      </c>
      <c r="Q2877">
        <v>2000</v>
      </c>
      <c r="R2877">
        <v>0</v>
      </c>
      <c r="S2877">
        <v>7945</v>
      </c>
      <c r="T2877">
        <v>35000</v>
      </c>
      <c r="U2877">
        <v>36000</v>
      </c>
      <c r="V2877">
        <v>0</v>
      </c>
      <c r="W2877">
        <v>0</v>
      </c>
      <c r="X2877">
        <v>0</v>
      </c>
      <c r="Y2877">
        <v>216355</v>
      </c>
      <c r="Z2877">
        <v>0</v>
      </c>
      <c r="AA2877">
        <v>0</v>
      </c>
      <c r="AB2877">
        <v>62950</v>
      </c>
      <c r="AC2877">
        <v>71879</v>
      </c>
      <c r="AD2877">
        <v>0</v>
      </c>
      <c r="AE2877">
        <v>62950</v>
      </c>
      <c r="AF2877">
        <v>45961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1169039</v>
      </c>
      <c r="AO2877">
        <v>707866</v>
      </c>
      <c r="AP2877">
        <v>108911</v>
      </c>
      <c r="AQ2877">
        <v>0</v>
      </c>
      <c r="AR2877">
        <v>12995</v>
      </c>
      <c r="AS2877">
        <v>3000</v>
      </c>
      <c r="AT2877">
        <v>8000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0</v>
      </c>
      <c r="BI2877">
        <v>0</v>
      </c>
      <c r="BJ2877">
        <v>0</v>
      </c>
      <c r="BK2877">
        <v>840772</v>
      </c>
      <c r="BL2877">
        <v>0</v>
      </c>
      <c r="BM2877">
        <v>176667</v>
      </c>
      <c r="BN2877">
        <v>0</v>
      </c>
      <c r="BO2877">
        <v>0</v>
      </c>
      <c r="BP2877">
        <v>13783</v>
      </c>
      <c r="BQ2877">
        <v>0</v>
      </c>
      <c r="BR2877">
        <v>0</v>
      </c>
      <c r="BS2877">
        <v>0</v>
      </c>
      <c r="BT2877">
        <v>0</v>
      </c>
      <c r="BU2877">
        <v>0</v>
      </c>
      <c r="BV2877">
        <v>0</v>
      </c>
      <c r="BW2877">
        <v>0</v>
      </c>
      <c r="BX2877">
        <v>0</v>
      </c>
      <c r="BY2877">
        <v>0</v>
      </c>
      <c r="BZ2877">
        <v>0</v>
      </c>
      <c r="CA2877">
        <v>0</v>
      </c>
      <c r="CB2877">
        <v>0</v>
      </c>
      <c r="CC2877">
        <v>0</v>
      </c>
      <c r="CD2877">
        <v>0</v>
      </c>
      <c r="CE2877">
        <v>0</v>
      </c>
      <c r="CF2877">
        <v>0</v>
      </c>
      <c r="CG2877">
        <v>0</v>
      </c>
      <c r="CH2877">
        <v>0</v>
      </c>
      <c r="CI2877">
        <v>0</v>
      </c>
      <c r="CJ2877">
        <v>0</v>
      </c>
      <c r="CK2877">
        <v>0</v>
      </c>
      <c r="CL2877">
        <v>0</v>
      </c>
      <c r="CM2877">
        <v>0</v>
      </c>
      <c r="CN2877">
        <v>0</v>
      </c>
      <c r="CO2877">
        <v>0</v>
      </c>
      <c r="CP2877">
        <v>0</v>
      </c>
      <c r="CQ2877">
        <v>227759</v>
      </c>
      <c r="CR2877">
        <v>86217</v>
      </c>
      <c r="CS2877">
        <v>10000</v>
      </c>
      <c r="CT2877">
        <v>154000</v>
      </c>
      <c r="CU2877">
        <v>65000</v>
      </c>
      <c r="CV2877">
        <v>60279</v>
      </c>
      <c r="CW2877">
        <v>1380</v>
      </c>
      <c r="CX2877">
        <v>7233</v>
      </c>
      <c r="CY2877">
        <v>5425</v>
      </c>
      <c r="CZ2877">
        <v>2170</v>
      </c>
      <c r="DA2877">
        <v>1808</v>
      </c>
      <c r="DB2877">
        <v>7836</v>
      </c>
      <c r="DC2877">
        <v>41148</v>
      </c>
      <c r="DD2877">
        <v>1808</v>
      </c>
      <c r="DE2877">
        <v>75083</v>
      </c>
      <c r="DF2877">
        <v>343868</v>
      </c>
      <c r="DG2877">
        <v>100000</v>
      </c>
      <c r="DH2877">
        <v>0</v>
      </c>
      <c r="DI2877">
        <v>0</v>
      </c>
      <c r="DJ2877">
        <v>134189</v>
      </c>
      <c r="DK2877">
        <v>174018</v>
      </c>
      <c r="DL2877">
        <v>90000</v>
      </c>
      <c r="DM2877">
        <v>237000</v>
      </c>
      <c r="DN2877">
        <v>20000</v>
      </c>
      <c r="DO2877">
        <v>1846223</v>
      </c>
      <c r="DP2877">
        <v>317700</v>
      </c>
      <c r="DQ2877">
        <v>-406805</v>
      </c>
      <c r="DR2877">
        <v>0</v>
      </c>
      <c r="DS2877">
        <v>0</v>
      </c>
    </row>
    <row r="2878" spans="1:123" x14ac:dyDescent="0.3">
      <c r="A2878" t="str">
        <f t="shared" si="44"/>
        <v>20222010</v>
      </c>
      <c r="B2878">
        <v>83</v>
      </c>
      <c r="C2878">
        <v>2022</v>
      </c>
      <c r="D2878">
        <v>201012</v>
      </c>
      <c r="E2878">
        <v>45</v>
      </c>
      <c r="F2878">
        <v>1587057</v>
      </c>
      <c r="G2878">
        <v>163115</v>
      </c>
      <c r="H2878">
        <v>550000</v>
      </c>
      <c r="I2878">
        <v>0</v>
      </c>
      <c r="J2878">
        <v>60000</v>
      </c>
      <c r="K2878">
        <v>85000</v>
      </c>
      <c r="L2878">
        <v>202500</v>
      </c>
      <c r="M2878">
        <v>56200</v>
      </c>
      <c r="N2878">
        <v>11500</v>
      </c>
      <c r="O2878">
        <v>25500</v>
      </c>
      <c r="P2878">
        <v>4500</v>
      </c>
      <c r="Q2878">
        <v>2000</v>
      </c>
      <c r="R2878">
        <v>0</v>
      </c>
      <c r="S2878">
        <v>7757</v>
      </c>
      <c r="T2878">
        <v>35000</v>
      </c>
      <c r="U2878">
        <v>36000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86397</v>
      </c>
      <c r="AD2878">
        <v>44512</v>
      </c>
      <c r="AE2878">
        <v>0</v>
      </c>
      <c r="AF2878">
        <v>130909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835048</v>
      </c>
      <c r="AO2878">
        <v>850841</v>
      </c>
      <c r="AP2878">
        <v>130909</v>
      </c>
      <c r="AQ2878">
        <v>0</v>
      </c>
      <c r="AR2878">
        <v>20000</v>
      </c>
      <c r="AS2878">
        <v>3000</v>
      </c>
      <c r="AT2878">
        <v>8000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0</v>
      </c>
      <c r="BI2878">
        <v>0</v>
      </c>
      <c r="BJ2878">
        <v>0</v>
      </c>
      <c r="BK2878">
        <v>1012750</v>
      </c>
      <c r="BL2878">
        <v>0</v>
      </c>
      <c r="BM2878">
        <v>0</v>
      </c>
      <c r="BN2878">
        <v>0</v>
      </c>
      <c r="BO2878">
        <v>0</v>
      </c>
      <c r="BP2878">
        <v>0</v>
      </c>
      <c r="BQ2878">
        <v>0</v>
      </c>
      <c r="BR2878">
        <v>61626</v>
      </c>
      <c r="BS2878">
        <v>0</v>
      </c>
      <c r="BT2878">
        <v>0</v>
      </c>
      <c r="BU2878">
        <v>0</v>
      </c>
      <c r="BV2878">
        <v>0</v>
      </c>
      <c r="BW2878">
        <v>0</v>
      </c>
      <c r="BX2878">
        <v>0</v>
      </c>
      <c r="BY2878">
        <v>0</v>
      </c>
      <c r="BZ2878">
        <v>0</v>
      </c>
      <c r="CA2878">
        <v>0</v>
      </c>
      <c r="CB2878">
        <v>0</v>
      </c>
      <c r="CC2878">
        <v>0</v>
      </c>
      <c r="CD2878">
        <v>0</v>
      </c>
      <c r="CE2878">
        <v>0</v>
      </c>
      <c r="CF2878">
        <v>0</v>
      </c>
      <c r="CG2878">
        <v>0</v>
      </c>
      <c r="CH2878">
        <v>0</v>
      </c>
      <c r="CI2878">
        <v>0</v>
      </c>
      <c r="CJ2878">
        <v>0</v>
      </c>
      <c r="CK2878">
        <v>0</v>
      </c>
      <c r="CL2878">
        <v>0</v>
      </c>
      <c r="CM2878">
        <v>0</v>
      </c>
      <c r="CN2878">
        <v>0</v>
      </c>
      <c r="CO2878">
        <v>0</v>
      </c>
      <c r="CP2878">
        <v>0</v>
      </c>
      <c r="CQ2878">
        <v>269385</v>
      </c>
      <c r="CR2878">
        <v>86217</v>
      </c>
      <c r="CS2878">
        <v>10000</v>
      </c>
      <c r="CT2878">
        <v>154000</v>
      </c>
      <c r="CU2878">
        <v>65000</v>
      </c>
      <c r="CV2878">
        <v>60279</v>
      </c>
      <c r="CW2878">
        <v>1380</v>
      </c>
      <c r="CX2878">
        <v>7233</v>
      </c>
      <c r="CY2878">
        <v>5425</v>
      </c>
      <c r="CZ2878">
        <v>2170</v>
      </c>
      <c r="DA2878">
        <v>1808</v>
      </c>
      <c r="DB2878">
        <v>7836</v>
      </c>
      <c r="DC2878">
        <v>41148</v>
      </c>
      <c r="DD2878">
        <v>1808</v>
      </c>
      <c r="DE2878">
        <v>80083</v>
      </c>
      <c r="DF2878">
        <v>333552</v>
      </c>
      <c r="DG2878">
        <v>100000</v>
      </c>
      <c r="DH2878">
        <v>0</v>
      </c>
      <c r="DI2878">
        <v>0</v>
      </c>
      <c r="DJ2878">
        <v>134189</v>
      </c>
      <c r="DK2878">
        <v>174018</v>
      </c>
      <c r="DL2878">
        <v>90000</v>
      </c>
      <c r="DM2878">
        <v>237000</v>
      </c>
      <c r="DN2878">
        <v>20000</v>
      </c>
      <c r="DO2878">
        <v>1882533</v>
      </c>
      <c r="DP2878">
        <v>317700</v>
      </c>
      <c r="DQ2878">
        <v>61626</v>
      </c>
      <c r="DR2878">
        <v>0</v>
      </c>
      <c r="DS2878">
        <v>0</v>
      </c>
    </row>
    <row r="2879" spans="1:123" x14ac:dyDescent="0.3">
      <c r="A2879" t="str">
        <f t="shared" si="44"/>
        <v>20232011</v>
      </c>
      <c r="B2879">
        <v>83</v>
      </c>
      <c r="C2879">
        <v>2023</v>
      </c>
      <c r="D2879">
        <v>201112</v>
      </c>
      <c r="E2879">
        <v>63</v>
      </c>
      <c r="F2879">
        <v>1583901</v>
      </c>
      <c r="G2879">
        <v>163115</v>
      </c>
      <c r="H2879">
        <v>550000</v>
      </c>
      <c r="I2879">
        <v>0</v>
      </c>
      <c r="J2879">
        <v>90000</v>
      </c>
      <c r="K2879">
        <v>85000</v>
      </c>
      <c r="L2879">
        <v>200000</v>
      </c>
      <c r="M2879">
        <v>56200</v>
      </c>
      <c r="N2879">
        <v>11500</v>
      </c>
      <c r="O2879">
        <v>25500</v>
      </c>
      <c r="P2879">
        <v>4500</v>
      </c>
      <c r="Q2879">
        <v>2000</v>
      </c>
      <c r="R2879">
        <v>0</v>
      </c>
      <c r="S2879">
        <v>7568</v>
      </c>
      <c r="T2879">
        <v>35000</v>
      </c>
      <c r="U2879">
        <v>36000</v>
      </c>
      <c r="V2879">
        <v>0</v>
      </c>
      <c r="W2879">
        <v>0</v>
      </c>
      <c r="X2879">
        <v>0</v>
      </c>
      <c r="Y2879">
        <v>0</v>
      </c>
      <c r="Z2879">
        <v>16030</v>
      </c>
      <c r="AA2879">
        <v>0</v>
      </c>
      <c r="AB2879">
        <v>0</v>
      </c>
      <c r="AC2879">
        <v>122676</v>
      </c>
      <c r="AD2879">
        <v>63202</v>
      </c>
      <c r="AE2879">
        <v>0</v>
      </c>
      <c r="AF2879">
        <v>185878</v>
      </c>
      <c r="AG2879">
        <v>0</v>
      </c>
      <c r="AH2879">
        <v>0</v>
      </c>
      <c r="AI2879">
        <v>0</v>
      </c>
      <c r="AJ2879">
        <v>64122</v>
      </c>
      <c r="AK2879">
        <v>64122</v>
      </c>
      <c r="AL2879">
        <v>0</v>
      </c>
      <c r="AM2879">
        <v>0</v>
      </c>
      <c r="AN2879">
        <v>727238</v>
      </c>
      <c r="AO2879">
        <v>1208111</v>
      </c>
      <c r="AP2879">
        <v>185878</v>
      </c>
      <c r="AQ2879">
        <v>16187</v>
      </c>
      <c r="AR2879">
        <v>20000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0</v>
      </c>
      <c r="BI2879">
        <v>0</v>
      </c>
      <c r="BJ2879">
        <v>0</v>
      </c>
      <c r="BK2879">
        <v>1430176</v>
      </c>
      <c r="BL2879">
        <v>0</v>
      </c>
      <c r="BM2879">
        <v>0</v>
      </c>
      <c r="BN2879">
        <v>0</v>
      </c>
      <c r="BO2879">
        <v>0</v>
      </c>
      <c r="BP2879">
        <v>0</v>
      </c>
      <c r="BQ2879">
        <v>0</v>
      </c>
      <c r="BR2879">
        <v>360615</v>
      </c>
      <c r="BS2879">
        <v>0</v>
      </c>
      <c r="BT2879">
        <v>0</v>
      </c>
      <c r="BU2879">
        <v>13783</v>
      </c>
      <c r="BV2879">
        <v>0</v>
      </c>
      <c r="BW2879">
        <v>0</v>
      </c>
      <c r="BX2879">
        <v>0</v>
      </c>
      <c r="BY2879">
        <v>0</v>
      </c>
      <c r="BZ2879">
        <v>0</v>
      </c>
      <c r="CA2879">
        <v>0</v>
      </c>
      <c r="CB2879">
        <v>0</v>
      </c>
      <c r="CC2879">
        <v>0</v>
      </c>
      <c r="CD2879">
        <v>0</v>
      </c>
      <c r="CE2879">
        <v>0</v>
      </c>
      <c r="CF2879">
        <v>0</v>
      </c>
      <c r="CG2879">
        <v>0</v>
      </c>
      <c r="CH2879">
        <v>0</v>
      </c>
      <c r="CI2879">
        <v>0</v>
      </c>
      <c r="CJ2879">
        <v>0</v>
      </c>
      <c r="CK2879">
        <v>0</v>
      </c>
      <c r="CL2879">
        <v>0</v>
      </c>
      <c r="CM2879">
        <v>0</v>
      </c>
      <c r="CN2879">
        <v>0</v>
      </c>
      <c r="CO2879">
        <v>0</v>
      </c>
      <c r="CP2879">
        <v>0</v>
      </c>
      <c r="CQ2879">
        <v>610000</v>
      </c>
      <c r="CR2879">
        <v>100000</v>
      </c>
      <c r="CS2879">
        <v>10000</v>
      </c>
      <c r="CT2879">
        <v>154000</v>
      </c>
      <c r="CU2879">
        <v>65000</v>
      </c>
      <c r="CV2879">
        <v>60279</v>
      </c>
      <c r="CW2879">
        <v>1380</v>
      </c>
      <c r="CX2879">
        <v>7233</v>
      </c>
      <c r="CY2879">
        <v>5425</v>
      </c>
      <c r="CZ2879">
        <v>2170</v>
      </c>
      <c r="DA2879">
        <v>1808</v>
      </c>
      <c r="DB2879">
        <v>7836</v>
      </c>
      <c r="DC2879">
        <v>41148</v>
      </c>
      <c r="DD2879">
        <v>1808</v>
      </c>
      <c r="DE2879">
        <v>85083</v>
      </c>
      <c r="DF2879">
        <v>339576</v>
      </c>
      <c r="DG2879">
        <v>100000</v>
      </c>
      <c r="DH2879">
        <v>0</v>
      </c>
      <c r="DI2879">
        <v>0</v>
      </c>
      <c r="DJ2879">
        <v>134189</v>
      </c>
      <c r="DK2879">
        <v>174018</v>
      </c>
      <c r="DL2879">
        <v>90000</v>
      </c>
      <c r="DM2879">
        <v>237000</v>
      </c>
      <c r="DN2879">
        <v>20000</v>
      </c>
      <c r="DO2879">
        <v>2312076</v>
      </c>
      <c r="DP2879">
        <v>317700</v>
      </c>
      <c r="DQ2879">
        <v>454550</v>
      </c>
      <c r="DR2879">
        <v>0</v>
      </c>
      <c r="DS2879">
        <v>0</v>
      </c>
    </row>
    <row r="2880" spans="1:123" x14ac:dyDescent="0.3">
      <c r="A2880" t="str">
        <f t="shared" si="44"/>
        <v>20242012</v>
      </c>
      <c r="B2880">
        <v>83</v>
      </c>
      <c r="C2880">
        <v>2024</v>
      </c>
      <c r="D2880">
        <v>201212</v>
      </c>
      <c r="E2880">
        <v>35</v>
      </c>
      <c r="F2880">
        <v>1783430</v>
      </c>
      <c r="G2880">
        <v>163114</v>
      </c>
      <c r="H2880">
        <v>550000</v>
      </c>
      <c r="I2880">
        <v>0</v>
      </c>
      <c r="J2880">
        <v>120000</v>
      </c>
      <c r="K2880">
        <v>85000</v>
      </c>
      <c r="L2880">
        <v>200000</v>
      </c>
      <c r="M2880">
        <v>56200</v>
      </c>
      <c r="N2880">
        <v>11500</v>
      </c>
      <c r="O2880">
        <v>25500</v>
      </c>
      <c r="P2880">
        <v>4500</v>
      </c>
      <c r="Q2880">
        <v>2000</v>
      </c>
      <c r="R2880">
        <v>0</v>
      </c>
      <c r="S2880">
        <v>7380</v>
      </c>
      <c r="T2880">
        <v>35000</v>
      </c>
      <c r="U2880">
        <v>36000</v>
      </c>
      <c r="V2880">
        <v>0</v>
      </c>
      <c r="W2880">
        <v>0</v>
      </c>
      <c r="X2880">
        <v>0</v>
      </c>
      <c r="Y2880">
        <v>191920</v>
      </c>
      <c r="Z2880">
        <v>0</v>
      </c>
      <c r="AA2880">
        <v>0</v>
      </c>
      <c r="AB2880">
        <v>64122</v>
      </c>
      <c r="AC2880">
        <v>67803</v>
      </c>
      <c r="AD2880">
        <v>0</v>
      </c>
      <c r="AE2880">
        <v>64122</v>
      </c>
      <c r="AF2880">
        <v>38613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1176387</v>
      </c>
      <c r="AO2880">
        <v>667727</v>
      </c>
      <c r="AP2880">
        <v>102735</v>
      </c>
      <c r="AQ2880">
        <v>0</v>
      </c>
      <c r="AR2880">
        <v>10840</v>
      </c>
      <c r="AS2880">
        <v>3000</v>
      </c>
      <c r="AT2880">
        <v>8000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0</v>
      </c>
      <c r="BI2880">
        <v>0</v>
      </c>
      <c r="BJ2880">
        <v>0</v>
      </c>
      <c r="BK2880">
        <v>792303</v>
      </c>
      <c r="BL2880">
        <v>0</v>
      </c>
      <c r="BM2880">
        <v>13854</v>
      </c>
      <c r="BN2880">
        <v>0</v>
      </c>
      <c r="BO2880">
        <v>0</v>
      </c>
      <c r="BP2880">
        <v>0</v>
      </c>
      <c r="BQ2880">
        <v>0</v>
      </c>
      <c r="BR2880">
        <v>0</v>
      </c>
      <c r="BS2880">
        <v>0</v>
      </c>
      <c r="BT2880">
        <v>0</v>
      </c>
      <c r="BU2880">
        <v>0</v>
      </c>
      <c r="BV2880">
        <v>0</v>
      </c>
      <c r="BW2880">
        <v>0</v>
      </c>
      <c r="BX2880">
        <v>0</v>
      </c>
      <c r="BY2880">
        <v>0</v>
      </c>
      <c r="BZ2880">
        <v>0</v>
      </c>
      <c r="CA2880">
        <v>0</v>
      </c>
      <c r="CB2880">
        <v>0</v>
      </c>
      <c r="CC2880">
        <v>0</v>
      </c>
      <c r="CD2880">
        <v>0</v>
      </c>
      <c r="CE2880">
        <v>0</v>
      </c>
      <c r="CF2880">
        <v>0</v>
      </c>
      <c r="CG2880">
        <v>0</v>
      </c>
      <c r="CH2880">
        <v>0</v>
      </c>
      <c r="CI2880">
        <v>0</v>
      </c>
      <c r="CJ2880">
        <v>0</v>
      </c>
      <c r="CK2880">
        <v>0</v>
      </c>
      <c r="CL2880">
        <v>0</v>
      </c>
      <c r="CM2880">
        <v>0</v>
      </c>
      <c r="CN2880">
        <v>0</v>
      </c>
      <c r="CO2880">
        <v>0</v>
      </c>
      <c r="CP2880">
        <v>0</v>
      </c>
      <c r="CQ2880">
        <v>576146</v>
      </c>
      <c r="CR2880">
        <v>100000</v>
      </c>
      <c r="CS2880">
        <v>10000</v>
      </c>
      <c r="CT2880">
        <v>154000</v>
      </c>
      <c r="CU2880">
        <v>65000</v>
      </c>
      <c r="CV2880">
        <v>60279</v>
      </c>
      <c r="CW2880">
        <v>1380</v>
      </c>
      <c r="CX2880">
        <v>7233</v>
      </c>
      <c r="CY2880">
        <v>5425</v>
      </c>
      <c r="CZ2880">
        <v>2170</v>
      </c>
      <c r="DA2880">
        <v>1808</v>
      </c>
      <c r="DB2880">
        <v>7836</v>
      </c>
      <c r="DC2880">
        <v>41148</v>
      </c>
      <c r="DD2880">
        <v>1808</v>
      </c>
      <c r="DE2880">
        <v>90083</v>
      </c>
      <c r="DF2880">
        <v>136691</v>
      </c>
      <c r="DG2880">
        <v>100000</v>
      </c>
      <c r="DH2880">
        <v>0</v>
      </c>
      <c r="DI2880">
        <v>0</v>
      </c>
      <c r="DJ2880">
        <v>134189</v>
      </c>
      <c r="DK2880">
        <v>174018</v>
      </c>
      <c r="DL2880">
        <v>90000</v>
      </c>
      <c r="DM2880">
        <v>237000</v>
      </c>
      <c r="DN2880">
        <v>20000</v>
      </c>
      <c r="DO2880">
        <v>2016215</v>
      </c>
      <c r="DP2880">
        <v>317700</v>
      </c>
      <c r="DQ2880">
        <v>-205774</v>
      </c>
      <c r="DR2880">
        <v>0</v>
      </c>
      <c r="DS2880">
        <v>0</v>
      </c>
    </row>
    <row r="2881" spans="1:123" x14ac:dyDescent="0.3">
      <c r="A2881" t="str">
        <f t="shared" si="44"/>
        <v>20251922</v>
      </c>
      <c r="B2881">
        <v>83</v>
      </c>
      <c r="C2881">
        <v>2025</v>
      </c>
      <c r="D2881">
        <v>192212</v>
      </c>
      <c r="E2881">
        <v>47</v>
      </c>
      <c r="F2881">
        <v>1660301</v>
      </c>
      <c r="G2881">
        <v>163114</v>
      </c>
      <c r="H2881">
        <v>550000</v>
      </c>
      <c r="I2881">
        <v>0</v>
      </c>
      <c r="J2881">
        <v>120000</v>
      </c>
      <c r="K2881">
        <v>85000</v>
      </c>
      <c r="L2881">
        <v>200000</v>
      </c>
      <c r="M2881">
        <v>56200</v>
      </c>
      <c r="N2881">
        <v>11500</v>
      </c>
      <c r="O2881">
        <v>25500</v>
      </c>
      <c r="P2881">
        <v>4500</v>
      </c>
      <c r="Q2881">
        <v>2000</v>
      </c>
      <c r="R2881">
        <v>0</v>
      </c>
      <c r="S2881">
        <v>7191</v>
      </c>
      <c r="T2881">
        <v>35000</v>
      </c>
      <c r="U2881">
        <v>36000</v>
      </c>
      <c r="V2881">
        <v>0</v>
      </c>
      <c r="W2881">
        <v>0</v>
      </c>
      <c r="X2881">
        <v>0</v>
      </c>
      <c r="Y2881">
        <v>0</v>
      </c>
      <c r="Z2881">
        <v>37404</v>
      </c>
      <c r="AA2881">
        <v>0</v>
      </c>
      <c r="AB2881">
        <v>0</v>
      </c>
      <c r="AC2881">
        <v>91062</v>
      </c>
      <c r="AD2881">
        <v>46915</v>
      </c>
      <c r="AE2881">
        <v>0</v>
      </c>
      <c r="AF2881">
        <v>137977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847510</v>
      </c>
      <c r="AO2881">
        <v>896782</v>
      </c>
      <c r="AP2881">
        <v>137977</v>
      </c>
      <c r="AQ2881">
        <v>0</v>
      </c>
      <c r="AR2881">
        <v>20000</v>
      </c>
      <c r="AS2881">
        <v>3000</v>
      </c>
      <c r="AT2881">
        <v>8000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0</v>
      </c>
      <c r="BI2881">
        <v>0</v>
      </c>
      <c r="BJ2881">
        <v>0</v>
      </c>
      <c r="BK2881">
        <v>1065759</v>
      </c>
      <c r="BL2881">
        <v>0</v>
      </c>
      <c r="BM2881">
        <v>0</v>
      </c>
      <c r="BN2881">
        <v>0</v>
      </c>
      <c r="BO2881">
        <v>0</v>
      </c>
      <c r="BP2881">
        <v>0</v>
      </c>
      <c r="BQ2881">
        <v>0</v>
      </c>
      <c r="BR2881">
        <v>53854</v>
      </c>
      <c r="BS2881">
        <v>0</v>
      </c>
      <c r="BT2881">
        <v>0</v>
      </c>
      <c r="BU2881">
        <v>0</v>
      </c>
      <c r="BV2881">
        <v>0</v>
      </c>
      <c r="BW2881">
        <v>0</v>
      </c>
      <c r="BX2881">
        <v>0</v>
      </c>
      <c r="BY2881">
        <v>0</v>
      </c>
      <c r="BZ2881">
        <v>0</v>
      </c>
      <c r="CA2881">
        <v>0</v>
      </c>
      <c r="CB2881">
        <v>0</v>
      </c>
      <c r="CC2881">
        <v>0</v>
      </c>
      <c r="CD2881">
        <v>0</v>
      </c>
      <c r="CE2881">
        <v>0</v>
      </c>
      <c r="CF2881">
        <v>0</v>
      </c>
      <c r="CG2881">
        <v>0</v>
      </c>
      <c r="CH2881">
        <v>0</v>
      </c>
      <c r="CI2881">
        <v>0</v>
      </c>
      <c r="CJ2881">
        <v>0</v>
      </c>
      <c r="CK2881">
        <v>0</v>
      </c>
      <c r="CL2881">
        <v>0</v>
      </c>
      <c r="CM2881">
        <v>0</v>
      </c>
      <c r="CN2881">
        <v>0</v>
      </c>
      <c r="CO2881">
        <v>0</v>
      </c>
      <c r="CP2881">
        <v>0</v>
      </c>
      <c r="CQ2881">
        <v>610000</v>
      </c>
      <c r="CR2881">
        <v>100000</v>
      </c>
      <c r="CS2881">
        <v>10000</v>
      </c>
      <c r="CT2881">
        <v>154000</v>
      </c>
      <c r="CU2881">
        <v>65000</v>
      </c>
      <c r="CV2881">
        <v>60279</v>
      </c>
      <c r="CW2881">
        <v>1380</v>
      </c>
      <c r="CX2881">
        <v>7233</v>
      </c>
      <c r="CY2881">
        <v>5425</v>
      </c>
      <c r="CZ2881">
        <v>2170</v>
      </c>
      <c r="DA2881">
        <v>1808</v>
      </c>
      <c r="DB2881">
        <v>7836</v>
      </c>
      <c r="DC2881">
        <v>41148</v>
      </c>
      <c r="DD2881">
        <v>1808</v>
      </c>
      <c r="DE2881">
        <v>95083</v>
      </c>
      <c r="DF2881">
        <v>169994</v>
      </c>
      <c r="DG2881">
        <v>100000</v>
      </c>
      <c r="DH2881">
        <v>0</v>
      </c>
      <c r="DI2881">
        <v>0</v>
      </c>
      <c r="DJ2881">
        <v>134189</v>
      </c>
      <c r="DK2881">
        <v>174018</v>
      </c>
      <c r="DL2881">
        <v>90000</v>
      </c>
      <c r="DM2881">
        <v>237000</v>
      </c>
      <c r="DN2881">
        <v>20000</v>
      </c>
      <c r="DO2881">
        <v>2088372</v>
      </c>
      <c r="DP2881">
        <v>317700</v>
      </c>
      <c r="DQ2881">
        <v>91258</v>
      </c>
      <c r="DR2881">
        <v>0</v>
      </c>
      <c r="DS2881">
        <v>0</v>
      </c>
    </row>
    <row r="2882" spans="1:123" x14ac:dyDescent="0.3">
      <c r="A2882" t="str">
        <f t="shared" si="44"/>
        <v>20261923</v>
      </c>
      <c r="B2882">
        <v>83</v>
      </c>
      <c r="C2882">
        <v>2026</v>
      </c>
      <c r="D2882">
        <v>192312</v>
      </c>
      <c r="E2882">
        <v>44</v>
      </c>
      <c r="F2882">
        <v>1643585</v>
      </c>
      <c r="G2882">
        <v>163110</v>
      </c>
      <c r="H2882">
        <v>550000</v>
      </c>
      <c r="I2882">
        <v>0</v>
      </c>
      <c r="J2882">
        <v>90000</v>
      </c>
      <c r="K2882">
        <v>85000</v>
      </c>
      <c r="L2882">
        <v>200000</v>
      </c>
      <c r="M2882">
        <v>56200</v>
      </c>
      <c r="N2882">
        <v>11500</v>
      </c>
      <c r="O2882">
        <v>25500</v>
      </c>
      <c r="P2882">
        <v>4500</v>
      </c>
      <c r="Q2882">
        <v>2000</v>
      </c>
      <c r="R2882">
        <v>0</v>
      </c>
      <c r="S2882">
        <v>7002</v>
      </c>
      <c r="T2882">
        <v>35000</v>
      </c>
      <c r="U2882">
        <v>36000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85473</v>
      </c>
      <c r="AD2882">
        <v>44036</v>
      </c>
      <c r="AE2882">
        <v>0</v>
      </c>
      <c r="AF2882">
        <v>129509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863193</v>
      </c>
      <c r="AO2882">
        <v>841744</v>
      </c>
      <c r="AP2882">
        <v>129509</v>
      </c>
      <c r="AQ2882">
        <v>0</v>
      </c>
      <c r="AR2882">
        <v>20000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0</v>
      </c>
      <c r="BI2882">
        <v>0</v>
      </c>
      <c r="BJ2882">
        <v>0</v>
      </c>
      <c r="BK2882">
        <v>991253</v>
      </c>
      <c r="BL2882">
        <v>0</v>
      </c>
      <c r="BM2882">
        <v>0</v>
      </c>
      <c r="BN2882">
        <v>0</v>
      </c>
      <c r="BO2882">
        <v>0</v>
      </c>
      <c r="BP2882">
        <v>0</v>
      </c>
      <c r="BQ2882">
        <v>0</v>
      </c>
      <c r="BR2882">
        <v>11751</v>
      </c>
      <c r="BS2882">
        <v>0</v>
      </c>
      <c r="BT2882">
        <v>0</v>
      </c>
      <c r="BU2882">
        <v>0</v>
      </c>
      <c r="BV2882">
        <v>0</v>
      </c>
      <c r="BW2882">
        <v>0</v>
      </c>
      <c r="BX2882">
        <v>0</v>
      </c>
      <c r="BY2882">
        <v>0</v>
      </c>
      <c r="BZ2882">
        <v>0</v>
      </c>
      <c r="CA2882">
        <v>0</v>
      </c>
      <c r="CB2882">
        <v>0</v>
      </c>
      <c r="CC2882">
        <v>0</v>
      </c>
      <c r="CD2882">
        <v>0</v>
      </c>
      <c r="CE2882">
        <v>0</v>
      </c>
      <c r="CF2882">
        <v>0</v>
      </c>
      <c r="CG2882">
        <v>0</v>
      </c>
      <c r="CH2882">
        <v>0</v>
      </c>
      <c r="CI2882">
        <v>0</v>
      </c>
      <c r="CJ2882">
        <v>0</v>
      </c>
      <c r="CK2882">
        <v>0</v>
      </c>
      <c r="CL2882">
        <v>0</v>
      </c>
      <c r="CM2882">
        <v>0</v>
      </c>
      <c r="CN2882">
        <v>0</v>
      </c>
      <c r="CO2882">
        <v>0</v>
      </c>
      <c r="CP2882">
        <v>0</v>
      </c>
      <c r="CQ2882">
        <v>601751</v>
      </c>
      <c r="CR2882">
        <v>100000</v>
      </c>
      <c r="CS2882">
        <v>10000</v>
      </c>
      <c r="CT2882">
        <v>154000</v>
      </c>
      <c r="CU2882">
        <v>65000</v>
      </c>
      <c r="CV2882">
        <v>60279</v>
      </c>
      <c r="CW2882">
        <v>1380</v>
      </c>
      <c r="CX2882">
        <v>7233</v>
      </c>
      <c r="CY2882">
        <v>5425</v>
      </c>
      <c r="CZ2882">
        <v>2170</v>
      </c>
      <c r="DA2882">
        <v>1808</v>
      </c>
      <c r="DB2882">
        <v>7836</v>
      </c>
      <c r="DC2882">
        <v>41148</v>
      </c>
      <c r="DD2882">
        <v>1808</v>
      </c>
      <c r="DE2882">
        <v>100083</v>
      </c>
      <c r="DF2882">
        <v>163080</v>
      </c>
      <c r="DG2882">
        <v>100000</v>
      </c>
      <c r="DH2882">
        <v>0</v>
      </c>
      <c r="DI2882">
        <v>0</v>
      </c>
      <c r="DJ2882">
        <v>134189</v>
      </c>
      <c r="DK2882">
        <v>174018</v>
      </c>
      <c r="DL2882">
        <v>90000</v>
      </c>
      <c r="DM2882">
        <v>237000</v>
      </c>
      <c r="DN2882">
        <v>20000</v>
      </c>
      <c r="DO2882">
        <v>2078209</v>
      </c>
      <c r="DP2882">
        <v>317700</v>
      </c>
      <c r="DQ2882">
        <v>11751</v>
      </c>
      <c r="DR2882">
        <v>0</v>
      </c>
      <c r="DS2882">
        <v>0</v>
      </c>
    </row>
    <row r="2883" spans="1:123" x14ac:dyDescent="0.3">
      <c r="A2883" t="str">
        <f t="shared" ref="A2883:A2946" si="45">CONCATENATE(C2883,LEFT(D2883,4))</f>
        <v>20271924</v>
      </c>
      <c r="B2883">
        <v>83</v>
      </c>
      <c r="C2883">
        <v>2027</v>
      </c>
      <c r="D2883">
        <v>192412</v>
      </c>
      <c r="E2883">
        <v>18</v>
      </c>
      <c r="F2883">
        <v>1829657</v>
      </c>
      <c r="G2883">
        <v>163106</v>
      </c>
      <c r="H2883">
        <v>550000</v>
      </c>
      <c r="I2883">
        <v>0</v>
      </c>
      <c r="J2883">
        <v>120000</v>
      </c>
      <c r="K2883">
        <v>85000</v>
      </c>
      <c r="L2883">
        <v>200000</v>
      </c>
      <c r="M2883">
        <v>56200</v>
      </c>
      <c r="N2883">
        <v>11500</v>
      </c>
      <c r="O2883">
        <v>25500</v>
      </c>
      <c r="P2883">
        <v>4500</v>
      </c>
      <c r="Q2883">
        <v>2000</v>
      </c>
      <c r="R2883">
        <v>0</v>
      </c>
      <c r="S2883">
        <v>6814</v>
      </c>
      <c r="T2883">
        <v>35000</v>
      </c>
      <c r="U2883">
        <v>36000</v>
      </c>
      <c r="V2883">
        <v>0</v>
      </c>
      <c r="W2883">
        <v>0</v>
      </c>
      <c r="X2883">
        <v>25000</v>
      </c>
      <c r="Y2883">
        <v>158187</v>
      </c>
      <c r="Z2883">
        <v>0</v>
      </c>
      <c r="AA2883">
        <v>0</v>
      </c>
      <c r="AB2883">
        <v>0</v>
      </c>
      <c r="AC2883">
        <v>35363</v>
      </c>
      <c r="AD2883">
        <v>0</v>
      </c>
      <c r="AE2883">
        <v>0</v>
      </c>
      <c r="AF2883">
        <v>53583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1152119</v>
      </c>
      <c r="AO2883">
        <v>348260</v>
      </c>
      <c r="AP2883">
        <v>53583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75000</v>
      </c>
      <c r="AW2883">
        <v>0</v>
      </c>
      <c r="AX2883">
        <v>33684</v>
      </c>
      <c r="AY2883">
        <v>0</v>
      </c>
      <c r="AZ2883">
        <v>20000</v>
      </c>
      <c r="BA2883">
        <v>25000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0</v>
      </c>
      <c r="BI2883">
        <v>0</v>
      </c>
      <c r="BJ2883">
        <v>0</v>
      </c>
      <c r="BK2883">
        <v>555527</v>
      </c>
      <c r="BL2883">
        <v>0</v>
      </c>
      <c r="BM2883">
        <v>190432</v>
      </c>
      <c r="BN2883">
        <v>61768</v>
      </c>
      <c r="BO2883">
        <v>0</v>
      </c>
      <c r="BP2883">
        <v>0</v>
      </c>
      <c r="BQ2883">
        <v>0</v>
      </c>
      <c r="BR2883">
        <v>0</v>
      </c>
      <c r="BS2883">
        <v>0</v>
      </c>
      <c r="BT2883">
        <v>0</v>
      </c>
      <c r="BU2883">
        <v>0</v>
      </c>
      <c r="BV2883">
        <v>0</v>
      </c>
      <c r="BW2883">
        <v>0</v>
      </c>
      <c r="BX2883">
        <v>0</v>
      </c>
      <c r="BY2883">
        <v>0</v>
      </c>
      <c r="BZ2883">
        <v>0</v>
      </c>
      <c r="CA2883">
        <v>0</v>
      </c>
      <c r="CB2883">
        <v>0</v>
      </c>
      <c r="CC2883">
        <v>0</v>
      </c>
      <c r="CD2883">
        <v>0</v>
      </c>
      <c r="CE2883">
        <v>0</v>
      </c>
      <c r="CF2883">
        <v>68917</v>
      </c>
      <c r="CG2883">
        <v>0</v>
      </c>
      <c r="CH2883">
        <v>0</v>
      </c>
      <c r="CI2883">
        <v>0</v>
      </c>
      <c r="CJ2883">
        <v>0</v>
      </c>
      <c r="CK2883">
        <v>0</v>
      </c>
      <c r="CL2883">
        <v>0</v>
      </c>
      <c r="CM2883">
        <v>0</v>
      </c>
      <c r="CN2883">
        <v>0</v>
      </c>
      <c r="CO2883">
        <v>0</v>
      </c>
      <c r="CP2883">
        <v>0</v>
      </c>
      <c r="CQ2883">
        <v>391319</v>
      </c>
      <c r="CR2883">
        <v>100000</v>
      </c>
      <c r="CS2883">
        <v>10000</v>
      </c>
      <c r="CT2883">
        <v>92232</v>
      </c>
      <c r="CU2883">
        <v>65000</v>
      </c>
      <c r="CV2883">
        <v>60279</v>
      </c>
      <c r="CW2883">
        <v>1380</v>
      </c>
      <c r="CX2883">
        <v>7233</v>
      </c>
      <c r="CY2883">
        <v>5425</v>
      </c>
      <c r="CZ2883">
        <v>2170</v>
      </c>
      <c r="DA2883">
        <v>1808</v>
      </c>
      <c r="DB2883">
        <v>7836</v>
      </c>
      <c r="DC2883">
        <v>41148</v>
      </c>
      <c r="DD2883">
        <v>1808</v>
      </c>
      <c r="DE2883">
        <v>36166</v>
      </c>
      <c r="DF2883">
        <v>0</v>
      </c>
      <c r="DG2883">
        <v>75000</v>
      </c>
      <c r="DH2883">
        <v>0</v>
      </c>
      <c r="DI2883">
        <v>0</v>
      </c>
      <c r="DJ2883">
        <v>100505</v>
      </c>
      <c r="DK2883">
        <v>149018</v>
      </c>
      <c r="DL2883">
        <v>90000</v>
      </c>
      <c r="DM2883">
        <v>162000</v>
      </c>
      <c r="DN2883">
        <v>0</v>
      </c>
      <c r="DO2883">
        <v>1400328</v>
      </c>
      <c r="DP2883">
        <v>317700</v>
      </c>
      <c r="DQ2883">
        <v>-657989</v>
      </c>
      <c r="DR2883">
        <v>0</v>
      </c>
      <c r="DS2883">
        <v>0</v>
      </c>
    </row>
    <row r="2884" spans="1:123" x14ac:dyDescent="0.3">
      <c r="A2884" t="str">
        <f t="shared" si="45"/>
        <v>20281925</v>
      </c>
      <c r="B2884">
        <v>83</v>
      </c>
      <c r="C2884">
        <v>2028</v>
      </c>
      <c r="D2884">
        <v>192512</v>
      </c>
      <c r="E2884">
        <v>39</v>
      </c>
      <c r="F2884">
        <v>1969984</v>
      </c>
      <c r="G2884">
        <v>163102</v>
      </c>
      <c r="H2884">
        <v>550000</v>
      </c>
      <c r="I2884">
        <v>0</v>
      </c>
      <c r="J2884">
        <v>120000</v>
      </c>
      <c r="K2884">
        <v>85000</v>
      </c>
      <c r="L2884">
        <v>200000</v>
      </c>
      <c r="M2884">
        <v>56200</v>
      </c>
      <c r="N2884">
        <v>11500</v>
      </c>
      <c r="O2884">
        <v>25500</v>
      </c>
      <c r="P2884">
        <v>4500</v>
      </c>
      <c r="Q2884">
        <v>2000</v>
      </c>
      <c r="R2884">
        <v>0</v>
      </c>
      <c r="S2884">
        <v>6625</v>
      </c>
      <c r="T2884">
        <v>35000</v>
      </c>
      <c r="U2884">
        <v>36000</v>
      </c>
      <c r="V2884">
        <v>0</v>
      </c>
      <c r="W2884">
        <v>0</v>
      </c>
      <c r="X2884">
        <v>25000</v>
      </c>
      <c r="Y2884">
        <v>0</v>
      </c>
      <c r="Z2884">
        <v>0</v>
      </c>
      <c r="AA2884">
        <v>0</v>
      </c>
      <c r="AB2884">
        <v>0</v>
      </c>
      <c r="AC2884">
        <v>75376</v>
      </c>
      <c r="AD2884">
        <v>0</v>
      </c>
      <c r="AE2884">
        <v>0</v>
      </c>
      <c r="AF2884">
        <v>114210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933115</v>
      </c>
      <c r="AO2884">
        <v>742308</v>
      </c>
      <c r="AP2884">
        <v>114210</v>
      </c>
      <c r="AQ2884">
        <v>0</v>
      </c>
      <c r="AR2884">
        <v>14843</v>
      </c>
      <c r="AS2884">
        <v>0</v>
      </c>
      <c r="AT2884">
        <v>0</v>
      </c>
      <c r="AU2884">
        <v>0</v>
      </c>
      <c r="AV2884">
        <v>35825</v>
      </c>
      <c r="AW2884">
        <v>0</v>
      </c>
      <c r="AX2884">
        <v>44867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0</v>
      </c>
      <c r="BI2884">
        <v>0</v>
      </c>
      <c r="BJ2884">
        <v>0</v>
      </c>
      <c r="BK2884">
        <v>952054</v>
      </c>
      <c r="BL2884">
        <v>0</v>
      </c>
      <c r="BM2884">
        <v>173917</v>
      </c>
      <c r="BN2884">
        <v>0</v>
      </c>
      <c r="BO2884">
        <v>0</v>
      </c>
      <c r="BP2884">
        <v>100000</v>
      </c>
      <c r="BQ2884">
        <v>10000</v>
      </c>
      <c r="BR2884">
        <v>0</v>
      </c>
      <c r="BS2884">
        <v>0</v>
      </c>
      <c r="BT2884">
        <v>0</v>
      </c>
      <c r="BU2884">
        <v>0</v>
      </c>
      <c r="BV2884">
        <v>0</v>
      </c>
      <c r="BW2884">
        <v>0</v>
      </c>
      <c r="BX2884">
        <v>0</v>
      </c>
      <c r="BY2884">
        <v>0</v>
      </c>
      <c r="BZ2884">
        <v>0</v>
      </c>
      <c r="CA2884">
        <v>0</v>
      </c>
      <c r="CB2884">
        <v>0</v>
      </c>
      <c r="CC2884">
        <v>0</v>
      </c>
      <c r="CD2884">
        <v>0</v>
      </c>
      <c r="CE2884">
        <v>0</v>
      </c>
      <c r="CF2884">
        <v>0</v>
      </c>
      <c r="CG2884">
        <v>0</v>
      </c>
      <c r="CH2884">
        <v>0</v>
      </c>
      <c r="CI2884">
        <v>0</v>
      </c>
      <c r="CJ2884">
        <v>0</v>
      </c>
      <c r="CK2884">
        <v>0</v>
      </c>
      <c r="CL2884">
        <v>0</v>
      </c>
      <c r="CM2884">
        <v>0</v>
      </c>
      <c r="CN2884">
        <v>0</v>
      </c>
      <c r="CO2884">
        <v>0</v>
      </c>
      <c r="CP2884">
        <v>0</v>
      </c>
      <c r="CQ2884">
        <v>197402</v>
      </c>
      <c r="CR2884">
        <v>0</v>
      </c>
      <c r="CS2884">
        <v>0</v>
      </c>
      <c r="CT2884">
        <v>92232</v>
      </c>
      <c r="CU2884">
        <v>65000</v>
      </c>
      <c r="CV2884">
        <v>60279</v>
      </c>
      <c r="CW2884">
        <v>1380</v>
      </c>
      <c r="CX2884">
        <v>7233</v>
      </c>
      <c r="CY2884">
        <v>5425</v>
      </c>
      <c r="CZ2884">
        <v>2170</v>
      </c>
      <c r="DA2884">
        <v>1808</v>
      </c>
      <c r="DB2884">
        <v>7836</v>
      </c>
      <c r="DC2884">
        <v>41148</v>
      </c>
      <c r="DD2884">
        <v>1808</v>
      </c>
      <c r="DE2884">
        <v>41166</v>
      </c>
      <c r="DF2884">
        <v>0</v>
      </c>
      <c r="DG2884">
        <v>50000</v>
      </c>
      <c r="DH2884">
        <v>0</v>
      </c>
      <c r="DI2884">
        <v>0</v>
      </c>
      <c r="DJ2884">
        <v>55638</v>
      </c>
      <c r="DK2884">
        <v>149018</v>
      </c>
      <c r="DL2884">
        <v>90000</v>
      </c>
      <c r="DM2884">
        <v>126175</v>
      </c>
      <c r="DN2884">
        <v>0</v>
      </c>
      <c r="DO2884">
        <v>995718</v>
      </c>
      <c r="DP2884">
        <v>317700</v>
      </c>
      <c r="DQ2884">
        <v>-389610</v>
      </c>
      <c r="DR2884">
        <v>0</v>
      </c>
      <c r="DS2884">
        <v>0</v>
      </c>
    </row>
    <row r="2885" spans="1:123" x14ac:dyDescent="0.3">
      <c r="A2885" t="str">
        <f t="shared" si="45"/>
        <v>20291926</v>
      </c>
      <c r="B2885">
        <v>83</v>
      </c>
      <c r="C2885">
        <v>2029</v>
      </c>
      <c r="D2885">
        <v>192612</v>
      </c>
      <c r="E2885">
        <v>38</v>
      </c>
      <c r="F2885">
        <v>1735086</v>
      </c>
      <c r="G2885">
        <v>163097</v>
      </c>
      <c r="H2885">
        <v>550000</v>
      </c>
      <c r="I2885">
        <v>0</v>
      </c>
      <c r="J2885">
        <v>120000</v>
      </c>
      <c r="K2885">
        <v>85000</v>
      </c>
      <c r="L2885">
        <v>200000</v>
      </c>
      <c r="M2885">
        <v>56200</v>
      </c>
      <c r="N2885">
        <v>11500</v>
      </c>
      <c r="O2885">
        <v>25500</v>
      </c>
      <c r="P2885">
        <v>4500</v>
      </c>
      <c r="Q2885">
        <v>2000</v>
      </c>
      <c r="R2885">
        <v>0</v>
      </c>
      <c r="S2885">
        <v>6437</v>
      </c>
      <c r="T2885">
        <v>35000</v>
      </c>
      <c r="U2885">
        <v>36000</v>
      </c>
      <c r="V2885">
        <v>0</v>
      </c>
      <c r="W2885">
        <v>0</v>
      </c>
      <c r="X2885">
        <v>25000</v>
      </c>
      <c r="Y2885">
        <v>0</v>
      </c>
      <c r="Z2885">
        <v>0</v>
      </c>
      <c r="AA2885">
        <v>0</v>
      </c>
      <c r="AB2885">
        <v>0</v>
      </c>
      <c r="AC2885">
        <v>73028</v>
      </c>
      <c r="AD2885">
        <v>0</v>
      </c>
      <c r="AE2885">
        <v>0</v>
      </c>
      <c r="AF2885">
        <v>110652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936485</v>
      </c>
      <c r="AO2885">
        <v>719183</v>
      </c>
      <c r="AP2885">
        <v>110652</v>
      </c>
      <c r="AQ2885">
        <v>0</v>
      </c>
      <c r="AR2885">
        <v>13602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344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0</v>
      </c>
      <c r="BI2885">
        <v>0</v>
      </c>
      <c r="BJ2885">
        <v>0</v>
      </c>
      <c r="BK2885">
        <v>843781</v>
      </c>
      <c r="BL2885">
        <v>0</v>
      </c>
      <c r="BM2885">
        <v>153917</v>
      </c>
      <c r="BN2885">
        <v>0</v>
      </c>
      <c r="BO2885">
        <v>0</v>
      </c>
      <c r="BP2885">
        <v>0</v>
      </c>
      <c r="BQ2885">
        <v>0</v>
      </c>
      <c r="BR2885">
        <v>0</v>
      </c>
      <c r="BS2885">
        <v>0</v>
      </c>
      <c r="BT2885">
        <v>0</v>
      </c>
      <c r="BU2885">
        <v>0</v>
      </c>
      <c r="BV2885">
        <v>0</v>
      </c>
      <c r="BW2885">
        <v>0</v>
      </c>
      <c r="BX2885">
        <v>0</v>
      </c>
      <c r="BY2885">
        <v>0</v>
      </c>
      <c r="BZ2885">
        <v>0</v>
      </c>
      <c r="CA2885">
        <v>0</v>
      </c>
      <c r="CB2885">
        <v>0</v>
      </c>
      <c r="CC2885">
        <v>0</v>
      </c>
      <c r="CD2885">
        <v>0</v>
      </c>
      <c r="CE2885">
        <v>0</v>
      </c>
      <c r="CF2885">
        <v>0</v>
      </c>
      <c r="CG2885">
        <v>0</v>
      </c>
      <c r="CH2885">
        <v>0</v>
      </c>
      <c r="CI2885">
        <v>0</v>
      </c>
      <c r="CJ2885">
        <v>0</v>
      </c>
      <c r="CK2885">
        <v>0</v>
      </c>
      <c r="CL2885">
        <v>0</v>
      </c>
      <c r="CM2885">
        <v>0</v>
      </c>
      <c r="CN2885">
        <v>0</v>
      </c>
      <c r="CO2885">
        <v>0</v>
      </c>
      <c r="CP2885">
        <v>0</v>
      </c>
      <c r="CQ2885">
        <v>23485</v>
      </c>
      <c r="CR2885">
        <v>0</v>
      </c>
      <c r="CS2885">
        <v>0</v>
      </c>
      <c r="CT2885">
        <v>92232</v>
      </c>
      <c r="CU2885">
        <v>65000</v>
      </c>
      <c r="CV2885">
        <v>60279</v>
      </c>
      <c r="CW2885">
        <v>1380</v>
      </c>
      <c r="CX2885">
        <v>7233</v>
      </c>
      <c r="CY2885">
        <v>5425</v>
      </c>
      <c r="CZ2885">
        <v>2170</v>
      </c>
      <c r="DA2885">
        <v>1808</v>
      </c>
      <c r="DB2885">
        <v>7836</v>
      </c>
      <c r="DC2885">
        <v>41148</v>
      </c>
      <c r="DD2885">
        <v>1808</v>
      </c>
      <c r="DE2885">
        <v>46166</v>
      </c>
      <c r="DF2885">
        <v>0</v>
      </c>
      <c r="DG2885">
        <v>25000</v>
      </c>
      <c r="DH2885">
        <v>0</v>
      </c>
      <c r="DI2885">
        <v>0</v>
      </c>
      <c r="DJ2885">
        <v>55294</v>
      </c>
      <c r="DK2885">
        <v>149018</v>
      </c>
      <c r="DL2885">
        <v>90000</v>
      </c>
      <c r="DM2885">
        <v>126175</v>
      </c>
      <c r="DN2885">
        <v>0</v>
      </c>
      <c r="DO2885">
        <v>801457</v>
      </c>
      <c r="DP2885">
        <v>317700</v>
      </c>
      <c r="DQ2885">
        <v>-179261</v>
      </c>
      <c r="DR2885">
        <v>0</v>
      </c>
      <c r="DS2885">
        <v>0</v>
      </c>
    </row>
    <row r="2886" spans="1:123" x14ac:dyDescent="0.3">
      <c r="A2886" t="str">
        <f t="shared" si="45"/>
        <v>20301927</v>
      </c>
      <c r="B2886">
        <v>83</v>
      </c>
      <c r="C2886">
        <v>2030</v>
      </c>
      <c r="D2886">
        <v>192712</v>
      </c>
      <c r="E2886">
        <v>44</v>
      </c>
      <c r="F2886">
        <v>1564322</v>
      </c>
      <c r="G2886">
        <v>163093</v>
      </c>
      <c r="H2886">
        <v>550000</v>
      </c>
      <c r="I2886">
        <v>0</v>
      </c>
      <c r="J2886">
        <v>120000</v>
      </c>
      <c r="K2886">
        <v>85000</v>
      </c>
      <c r="L2886">
        <v>200000</v>
      </c>
      <c r="M2886">
        <v>56200</v>
      </c>
      <c r="N2886">
        <v>11500</v>
      </c>
      <c r="O2886">
        <v>25500</v>
      </c>
      <c r="P2886">
        <v>4500</v>
      </c>
      <c r="Q2886">
        <v>2000</v>
      </c>
      <c r="R2886">
        <v>0</v>
      </c>
      <c r="S2886">
        <v>6248</v>
      </c>
      <c r="T2886">
        <v>35000</v>
      </c>
      <c r="U2886">
        <v>36000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85239</v>
      </c>
      <c r="AD2886">
        <v>43915</v>
      </c>
      <c r="AE2886">
        <v>0</v>
      </c>
      <c r="AF2886">
        <v>129154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892794</v>
      </c>
      <c r="AO2886">
        <v>839432</v>
      </c>
      <c r="AP2886">
        <v>129154</v>
      </c>
      <c r="AQ2886">
        <v>0</v>
      </c>
      <c r="AR2886">
        <v>20000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0</v>
      </c>
      <c r="BI2886">
        <v>0</v>
      </c>
      <c r="BJ2886">
        <v>0</v>
      </c>
      <c r="BK2886">
        <v>988586</v>
      </c>
      <c r="BL2886">
        <v>0</v>
      </c>
      <c r="BM2886">
        <v>0</v>
      </c>
      <c r="BN2886">
        <v>0</v>
      </c>
      <c r="BO2886">
        <v>0</v>
      </c>
      <c r="BP2886">
        <v>0</v>
      </c>
      <c r="BQ2886">
        <v>0</v>
      </c>
      <c r="BR2886">
        <v>117965</v>
      </c>
      <c r="BS2886">
        <v>0</v>
      </c>
      <c r="BT2886">
        <v>0</v>
      </c>
      <c r="BU2886">
        <v>0</v>
      </c>
      <c r="BV2886">
        <v>0</v>
      </c>
      <c r="BW2886">
        <v>0</v>
      </c>
      <c r="BX2886">
        <v>0</v>
      </c>
      <c r="BY2886">
        <v>0</v>
      </c>
      <c r="BZ2886">
        <v>0</v>
      </c>
      <c r="CA2886">
        <v>0</v>
      </c>
      <c r="CB2886">
        <v>0</v>
      </c>
      <c r="CC2886">
        <v>0</v>
      </c>
      <c r="CD2886">
        <v>0</v>
      </c>
      <c r="CE2886">
        <v>0</v>
      </c>
      <c r="CF2886">
        <v>0</v>
      </c>
      <c r="CG2886">
        <v>0</v>
      </c>
      <c r="CH2886">
        <v>0</v>
      </c>
      <c r="CI2886">
        <v>0</v>
      </c>
      <c r="CJ2886">
        <v>0</v>
      </c>
      <c r="CK2886">
        <v>0</v>
      </c>
      <c r="CL2886">
        <v>0</v>
      </c>
      <c r="CM2886">
        <v>0</v>
      </c>
      <c r="CN2886">
        <v>0</v>
      </c>
      <c r="CO2886">
        <v>0</v>
      </c>
      <c r="CP2886">
        <v>0</v>
      </c>
      <c r="CQ2886">
        <v>121450</v>
      </c>
      <c r="CR2886">
        <v>0</v>
      </c>
      <c r="CS2886">
        <v>0</v>
      </c>
      <c r="CT2886">
        <v>92232</v>
      </c>
      <c r="CU2886">
        <v>65000</v>
      </c>
      <c r="CV2886">
        <v>60279</v>
      </c>
      <c r="CW2886">
        <v>1380</v>
      </c>
      <c r="CX2886">
        <v>7233</v>
      </c>
      <c r="CY2886">
        <v>5425</v>
      </c>
      <c r="CZ2886">
        <v>2170</v>
      </c>
      <c r="DA2886">
        <v>1808</v>
      </c>
      <c r="DB2886">
        <v>7836</v>
      </c>
      <c r="DC2886">
        <v>41148</v>
      </c>
      <c r="DD2886">
        <v>1808</v>
      </c>
      <c r="DE2886">
        <v>51166</v>
      </c>
      <c r="DF2886">
        <v>0</v>
      </c>
      <c r="DG2886">
        <v>25000</v>
      </c>
      <c r="DH2886">
        <v>0</v>
      </c>
      <c r="DI2886">
        <v>0</v>
      </c>
      <c r="DJ2886">
        <v>55294</v>
      </c>
      <c r="DK2886">
        <v>149018</v>
      </c>
      <c r="DL2886">
        <v>90000</v>
      </c>
      <c r="DM2886">
        <v>126175</v>
      </c>
      <c r="DN2886">
        <v>0</v>
      </c>
      <c r="DO2886">
        <v>904422</v>
      </c>
      <c r="DP2886">
        <v>317700</v>
      </c>
      <c r="DQ2886">
        <v>117965</v>
      </c>
      <c r="DR2886">
        <v>0</v>
      </c>
      <c r="DS2886">
        <v>0</v>
      </c>
    </row>
    <row r="2887" spans="1:123" x14ac:dyDescent="0.3">
      <c r="A2887" t="str">
        <f t="shared" si="45"/>
        <v>20311928</v>
      </c>
      <c r="B2887">
        <v>83</v>
      </c>
      <c r="C2887">
        <v>2031</v>
      </c>
      <c r="D2887">
        <v>192812</v>
      </c>
      <c r="E2887">
        <v>52</v>
      </c>
      <c r="F2887">
        <v>1772096</v>
      </c>
      <c r="G2887">
        <v>163096</v>
      </c>
      <c r="H2887">
        <v>550000</v>
      </c>
      <c r="I2887">
        <v>0</v>
      </c>
      <c r="J2887">
        <v>120000</v>
      </c>
      <c r="K2887">
        <v>85000</v>
      </c>
      <c r="L2887">
        <v>200000</v>
      </c>
      <c r="M2887">
        <v>56200</v>
      </c>
      <c r="N2887">
        <v>11500</v>
      </c>
      <c r="O2887">
        <v>25500</v>
      </c>
      <c r="P2887">
        <v>4500</v>
      </c>
      <c r="Q2887">
        <v>2000</v>
      </c>
      <c r="R2887">
        <v>0</v>
      </c>
      <c r="S2887">
        <v>6059</v>
      </c>
      <c r="T2887">
        <v>35000</v>
      </c>
      <c r="U2887">
        <v>36000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100126</v>
      </c>
      <c r="AD2887">
        <v>51585</v>
      </c>
      <c r="AE2887">
        <v>0</v>
      </c>
      <c r="AF2887">
        <v>151711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870048</v>
      </c>
      <c r="AO2887">
        <v>986044</v>
      </c>
      <c r="AP2887">
        <v>151711</v>
      </c>
      <c r="AQ2887">
        <v>0</v>
      </c>
      <c r="AR2887">
        <v>20000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0</v>
      </c>
      <c r="BI2887">
        <v>0</v>
      </c>
      <c r="BJ2887">
        <v>0</v>
      </c>
      <c r="BK2887">
        <v>1157755</v>
      </c>
      <c r="BL2887">
        <v>0</v>
      </c>
      <c r="BM2887">
        <v>0</v>
      </c>
      <c r="BN2887">
        <v>0</v>
      </c>
      <c r="BO2887">
        <v>0</v>
      </c>
      <c r="BP2887">
        <v>0</v>
      </c>
      <c r="BQ2887">
        <v>0</v>
      </c>
      <c r="BR2887">
        <v>56611</v>
      </c>
      <c r="BS2887">
        <v>0</v>
      </c>
      <c r="BT2887">
        <v>0</v>
      </c>
      <c r="BU2887">
        <v>0</v>
      </c>
      <c r="BV2887">
        <v>0</v>
      </c>
      <c r="BW2887">
        <v>0</v>
      </c>
      <c r="BX2887">
        <v>0</v>
      </c>
      <c r="BY2887">
        <v>0</v>
      </c>
      <c r="BZ2887">
        <v>0</v>
      </c>
      <c r="CA2887">
        <v>0</v>
      </c>
      <c r="CB2887">
        <v>0</v>
      </c>
      <c r="CC2887">
        <v>0</v>
      </c>
      <c r="CD2887">
        <v>0</v>
      </c>
      <c r="CE2887">
        <v>0</v>
      </c>
      <c r="CF2887">
        <v>0</v>
      </c>
      <c r="CG2887">
        <v>0</v>
      </c>
      <c r="CH2887">
        <v>0</v>
      </c>
      <c r="CI2887">
        <v>0</v>
      </c>
      <c r="CJ2887">
        <v>0</v>
      </c>
      <c r="CK2887">
        <v>0</v>
      </c>
      <c r="CL2887">
        <v>0</v>
      </c>
      <c r="CM2887">
        <v>0</v>
      </c>
      <c r="CN2887">
        <v>0</v>
      </c>
      <c r="CO2887">
        <v>0</v>
      </c>
      <c r="CP2887">
        <v>0</v>
      </c>
      <c r="CQ2887">
        <v>158061</v>
      </c>
      <c r="CR2887">
        <v>0</v>
      </c>
      <c r="CS2887">
        <v>0</v>
      </c>
      <c r="CT2887">
        <v>92232</v>
      </c>
      <c r="CU2887">
        <v>65000</v>
      </c>
      <c r="CV2887">
        <v>60279</v>
      </c>
      <c r="CW2887">
        <v>1380</v>
      </c>
      <c r="CX2887">
        <v>7233</v>
      </c>
      <c r="CY2887">
        <v>5425</v>
      </c>
      <c r="CZ2887">
        <v>2170</v>
      </c>
      <c r="DA2887">
        <v>1808</v>
      </c>
      <c r="DB2887">
        <v>7836</v>
      </c>
      <c r="DC2887">
        <v>41148</v>
      </c>
      <c r="DD2887">
        <v>1808</v>
      </c>
      <c r="DE2887">
        <v>56166</v>
      </c>
      <c r="DF2887">
        <v>0</v>
      </c>
      <c r="DG2887">
        <v>25000</v>
      </c>
      <c r="DH2887">
        <v>0</v>
      </c>
      <c r="DI2887">
        <v>0</v>
      </c>
      <c r="DJ2887">
        <v>55294</v>
      </c>
      <c r="DK2887">
        <v>149018</v>
      </c>
      <c r="DL2887">
        <v>90000</v>
      </c>
      <c r="DM2887">
        <v>126175</v>
      </c>
      <c r="DN2887">
        <v>0</v>
      </c>
      <c r="DO2887">
        <v>946033</v>
      </c>
      <c r="DP2887">
        <v>317700</v>
      </c>
      <c r="DQ2887">
        <v>56611</v>
      </c>
      <c r="DR2887">
        <v>0</v>
      </c>
      <c r="DS2887">
        <v>0</v>
      </c>
    </row>
    <row r="2888" spans="1:123" x14ac:dyDescent="0.3">
      <c r="A2888" t="str">
        <f t="shared" si="45"/>
        <v>20321929</v>
      </c>
      <c r="B2888">
        <v>83</v>
      </c>
      <c r="C2888">
        <v>2032</v>
      </c>
      <c r="D2888">
        <v>192912</v>
      </c>
      <c r="E2888">
        <v>17</v>
      </c>
      <c r="F2888">
        <v>1992414</v>
      </c>
      <c r="G2888">
        <v>163099</v>
      </c>
      <c r="H2888">
        <v>550000</v>
      </c>
      <c r="I2888">
        <v>0</v>
      </c>
      <c r="J2888">
        <v>120000</v>
      </c>
      <c r="K2888">
        <v>85000</v>
      </c>
      <c r="L2888">
        <v>200000</v>
      </c>
      <c r="M2888">
        <v>56200</v>
      </c>
      <c r="N2888">
        <v>11500</v>
      </c>
      <c r="O2888">
        <v>25500</v>
      </c>
      <c r="P2888">
        <v>4500</v>
      </c>
      <c r="Q2888">
        <v>2000</v>
      </c>
      <c r="R2888">
        <v>0</v>
      </c>
      <c r="S2888">
        <v>5871</v>
      </c>
      <c r="T2888">
        <v>35000</v>
      </c>
      <c r="U2888">
        <v>36000</v>
      </c>
      <c r="V2888">
        <v>0</v>
      </c>
      <c r="W2888">
        <v>0</v>
      </c>
      <c r="X2888">
        <v>25000</v>
      </c>
      <c r="Y2888">
        <v>0</v>
      </c>
      <c r="Z2888">
        <v>0</v>
      </c>
      <c r="AA2888">
        <v>0</v>
      </c>
      <c r="AB2888">
        <v>0</v>
      </c>
      <c r="AC2888">
        <v>32733</v>
      </c>
      <c r="AD2888">
        <v>0</v>
      </c>
      <c r="AE2888">
        <v>0</v>
      </c>
      <c r="AF2888">
        <v>49598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996973</v>
      </c>
      <c r="AO2888">
        <v>322360</v>
      </c>
      <c r="AP2888">
        <v>49598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75000</v>
      </c>
      <c r="AW2888">
        <v>0</v>
      </c>
      <c r="AX2888">
        <v>32949</v>
      </c>
      <c r="AY2888">
        <v>0</v>
      </c>
      <c r="AZ2888">
        <v>0</v>
      </c>
      <c r="BA2888">
        <v>25000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0</v>
      </c>
      <c r="BI2888">
        <v>0</v>
      </c>
      <c r="BJ2888">
        <v>0</v>
      </c>
      <c r="BK2888">
        <v>504907</v>
      </c>
      <c r="BL2888">
        <v>0</v>
      </c>
      <c r="BM2888">
        <v>46020</v>
      </c>
      <c r="BN2888">
        <v>92232</v>
      </c>
      <c r="BO2888">
        <v>65000</v>
      </c>
      <c r="BP2888">
        <v>0</v>
      </c>
      <c r="BQ2888">
        <v>0</v>
      </c>
      <c r="BR2888">
        <v>0</v>
      </c>
      <c r="BS2888">
        <v>0</v>
      </c>
      <c r="BT2888">
        <v>0</v>
      </c>
      <c r="BU2888">
        <v>0</v>
      </c>
      <c r="BV2888">
        <v>0</v>
      </c>
      <c r="BW2888">
        <v>33000</v>
      </c>
      <c r="BX2888">
        <v>763</v>
      </c>
      <c r="BY2888">
        <v>4000</v>
      </c>
      <c r="BZ2888">
        <v>3000</v>
      </c>
      <c r="CA2888">
        <v>1200</v>
      </c>
      <c r="CB2888">
        <v>1000</v>
      </c>
      <c r="CC2888">
        <v>4333</v>
      </c>
      <c r="CD2888">
        <v>20000</v>
      </c>
      <c r="CE2888">
        <v>1000</v>
      </c>
      <c r="CF2888">
        <v>61166</v>
      </c>
      <c r="CG2888">
        <v>0</v>
      </c>
      <c r="CH2888">
        <v>0</v>
      </c>
      <c r="CI2888">
        <v>0</v>
      </c>
      <c r="CJ2888">
        <v>0</v>
      </c>
      <c r="CK2888">
        <v>0</v>
      </c>
      <c r="CL2888">
        <v>0</v>
      </c>
      <c r="CM2888">
        <v>0</v>
      </c>
      <c r="CN2888">
        <v>0</v>
      </c>
      <c r="CO2888">
        <v>0</v>
      </c>
      <c r="CP2888">
        <v>0</v>
      </c>
      <c r="CQ2888">
        <v>92040</v>
      </c>
      <c r="CR2888">
        <v>0</v>
      </c>
      <c r="CS2888">
        <v>0</v>
      </c>
      <c r="CT2888">
        <v>0</v>
      </c>
      <c r="CU2888">
        <v>0</v>
      </c>
      <c r="CV2888">
        <v>27279</v>
      </c>
      <c r="CW2888">
        <v>617</v>
      </c>
      <c r="CX2888">
        <v>3233</v>
      </c>
      <c r="CY2888">
        <v>2425</v>
      </c>
      <c r="CZ2888">
        <v>970</v>
      </c>
      <c r="DA2888">
        <v>808</v>
      </c>
      <c r="DB2888">
        <v>3503</v>
      </c>
      <c r="DC2888">
        <v>21148</v>
      </c>
      <c r="DD2888">
        <v>808</v>
      </c>
      <c r="DE2888">
        <v>0</v>
      </c>
      <c r="DF2888">
        <v>0</v>
      </c>
      <c r="DG2888">
        <v>0</v>
      </c>
      <c r="DH2888">
        <v>0</v>
      </c>
      <c r="DI2888">
        <v>0</v>
      </c>
      <c r="DJ2888">
        <v>22345</v>
      </c>
      <c r="DK2888">
        <v>124018</v>
      </c>
      <c r="DL2888">
        <v>90000</v>
      </c>
      <c r="DM2888">
        <v>51175</v>
      </c>
      <c r="DN2888">
        <v>0</v>
      </c>
      <c r="DO2888">
        <v>440371</v>
      </c>
      <c r="DP2888">
        <v>317700</v>
      </c>
      <c r="DQ2888">
        <v>-847582</v>
      </c>
      <c r="DR2888">
        <v>356919</v>
      </c>
      <c r="DS2888">
        <v>0</v>
      </c>
    </row>
    <row r="2889" spans="1:123" x14ac:dyDescent="0.3">
      <c r="A2889" t="str">
        <f t="shared" si="45"/>
        <v>20331930</v>
      </c>
      <c r="B2889">
        <v>83</v>
      </c>
      <c r="C2889">
        <v>2033</v>
      </c>
      <c r="D2889">
        <v>193012</v>
      </c>
      <c r="E2889">
        <v>50</v>
      </c>
      <c r="F2889">
        <v>1967338</v>
      </c>
      <c r="G2889">
        <v>163102</v>
      </c>
      <c r="H2889">
        <v>550000</v>
      </c>
      <c r="I2889">
        <v>0</v>
      </c>
      <c r="J2889">
        <v>120000</v>
      </c>
      <c r="K2889">
        <v>85000</v>
      </c>
      <c r="L2889">
        <v>200000</v>
      </c>
      <c r="M2889">
        <v>56200</v>
      </c>
      <c r="N2889">
        <v>11500</v>
      </c>
      <c r="O2889">
        <v>25500</v>
      </c>
      <c r="P2889">
        <v>4500</v>
      </c>
      <c r="Q2889">
        <v>2000</v>
      </c>
      <c r="R2889">
        <v>0</v>
      </c>
      <c r="S2889">
        <v>5682</v>
      </c>
      <c r="T2889">
        <v>35000</v>
      </c>
      <c r="U2889">
        <v>36000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96651</v>
      </c>
      <c r="AD2889">
        <v>49794</v>
      </c>
      <c r="AE2889">
        <v>0</v>
      </c>
      <c r="AF2889">
        <v>146445</v>
      </c>
      <c r="AG2889">
        <v>49794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874937</v>
      </c>
      <c r="AO2889">
        <v>951819</v>
      </c>
      <c r="AP2889">
        <v>146445</v>
      </c>
      <c r="AQ2889">
        <v>0</v>
      </c>
      <c r="AR2889">
        <v>20000</v>
      </c>
      <c r="AS2889">
        <v>0</v>
      </c>
      <c r="AT2889">
        <v>0</v>
      </c>
      <c r="AU2889">
        <v>0</v>
      </c>
      <c r="AV2889">
        <v>51175</v>
      </c>
      <c r="AW2889">
        <v>17944</v>
      </c>
      <c r="AX2889">
        <v>22345</v>
      </c>
      <c r="AY2889">
        <v>6089</v>
      </c>
      <c r="AZ2889">
        <v>0</v>
      </c>
      <c r="BA2889">
        <v>25000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0</v>
      </c>
      <c r="BI2889">
        <v>0</v>
      </c>
      <c r="BJ2889">
        <v>0</v>
      </c>
      <c r="BK2889">
        <v>1240817</v>
      </c>
      <c r="BL2889">
        <v>0</v>
      </c>
      <c r="BM2889">
        <v>26020</v>
      </c>
      <c r="BN2889">
        <v>0</v>
      </c>
      <c r="BO2889">
        <v>0</v>
      </c>
      <c r="BP2889">
        <v>0</v>
      </c>
      <c r="BQ2889">
        <v>0</v>
      </c>
      <c r="BR2889">
        <v>0</v>
      </c>
      <c r="BS2889">
        <v>0</v>
      </c>
      <c r="BT2889">
        <v>0</v>
      </c>
      <c r="BU2889">
        <v>0</v>
      </c>
      <c r="BV2889">
        <v>0</v>
      </c>
      <c r="BW2889">
        <v>9823</v>
      </c>
      <c r="BX2889">
        <v>214</v>
      </c>
      <c r="BY2889">
        <v>1118</v>
      </c>
      <c r="BZ2889">
        <v>838</v>
      </c>
      <c r="CA2889">
        <v>335</v>
      </c>
      <c r="CB2889">
        <v>279</v>
      </c>
      <c r="CC2889">
        <v>1211</v>
      </c>
      <c r="CD2889">
        <v>10568</v>
      </c>
      <c r="CE2889">
        <v>279</v>
      </c>
      <c r="CF2889">
        <v>0</v>
      </c>
      <c r="CG2889">
        <v>0</v>
      </c>
      <c r="CH2889">
        <v>0</v>
      </c>
      <c r="CI2889">
        <v>0</v>
      </c>
      <c r="CJ2889">
        <v>0</v>
      </c>
      <c r="CK2889">
        <v>0</v>
      </c>
      <c r="CL2889">
        <v>0</v>
      </c>
      <c r="CM2889">
        <v>0</v>
      </c>
      <c r="CN2889">
        <v>0</v>
      </c>
      <c r="CO2889">
        <v>0</v>
      </c>
      <c r="CP2889">
        <v>0</v>
      </c>
      <c r="CQ2889">
        <v>46020</v>
      </c>
      <c r="CR2889">
        <v>0</v>
      </c>
      <c r="CS2889">
        <v>0</v>
      </c>
      <c r="CT2889">
        <v>0</v>
      </c>
      <c r="CU2889">
        <v>0</v>
      </c>
      <c r="CV2889">
        <v>17456</v>
      </c>
      <c r="CW2889">
        <v>404</v>
      </c>
      <c r="CX2889">
        <v>2116</v>
      </c>
      <c r="CY2889">
        <v>1587</v>
      </c>
      <c r="CZ2889">
        <v>635</v>
      </c>
      <c r="DA2889">
        <v>529</v>
      </c>
      <c r="DB2889">
        <v>2292</v>
      </c>
      <c r="DC2889">
        <v>10579</v>
      </c>
      <c r="DD2889">
        <v>529</v>
      </c>
      <c r="DE2889">
        <v>5000</v>
      </c>
      <c r="DF2889">
        <v>0</v>
      </c>
      <c r="DG2889">
        <v>0</v>
      </c>
      <c r="DH2889">
        <v>0</v>
      </c>
      <c r="DI2889">
        <v>0</v>
      </c>
      <c r="DJ2889">
        <v>0</v>
      </c>
      <c r="DK2889">
        <v>99018</v>
      </c>
      <c r="DL2889">
        <v>72056</v>
      </c>
      <c r="DM2889">
        <v>0</v>
      </c>
      <c r="DN2889">
        <v>0</v>
      </c>
      <c r="DO2889">
        <v>258221</v>
      </c>
      <c r="DP2889">
        <v>317700</v>
      </c>
      <c r="DQ2889">
        <v>-167150</v>
      </c>
      <c r="DR2889">
        <v>0</v>
      </c>
      <c r="DS2889">
        <v>0</v>
      </c>
    </row>
    <row r="2890" spans="1:123" x14ac:dyDescent="0.3">
      <c r="A2890" t="str">
        <f t="shared" si="45"/>
        <v>20341931</v>
      </c>
      <c r="B2890">
        <v>83</v>
      </c>
      <c r="C2890">
        <v>2034</v>
      </c>
      <c r="D2890">
        <v>193112</v>
      </c>
      <c r="E2890">
        <v>17</v>
      </c>
      <c r="F2890">
        <v>1971856</v>
      </c>
      <c r="G2890">
        <v>163105</v>
      </c>
      <c r="H2890">
        <v>550000</v>
      </c>
      <c r="I2890">
        <v>0</v>
      </c>
      <c r="J2890">
        <v>120000</v>
      </c>
      <c r="K2890">
        <v>85000</v>
      </c>
      <c r="L2890">
        <v>200000</v>
      </c>
      <c r="M2890">
        <v>56200</v>
      </c>
      <c r="N2890">
        <v>11500</v>
      </c>
      <c r="O2890">
        <v>25500</v>
      </c>
      <c r="P2890">
        <v>4500</v>
      </c>
      <c r="Q2890">
        <v>2000</v>
      </c>
      <c r="R2890">
        <v>0</v>
      </c>
      <c r="S2890">
        <v>5494</v>
      </c>
      <c r="T2890">
        <v>35000</v>
      </c>
      <c r="U2890">
        <v>36000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32264</v>
      </c>
      <c r="AD2890">
        <v>0</v>
      </c>
      <c r="AE2890">
        <v>0</v>
      </c>
      <c r="AF2890">
        <v>48886</v>
      </c>
      <c r="AG2890">
        <v>0</v>
      </c>
      <c r="AH2890">
        <v>0</v>
      </c>
      <c r="AI2890">
        <v>49794</v>
      </c>
      <c r="AJ2890">
        <v>0</v>
      </c>
      <c r="AK2890">
        <v>49794</v>
      </c>
      <c r="AL2890">
        <v>49794</v>
      </c>
      <c r="AM2890">
        <v>0</v>
      </c>
      <c r="AN2890">
        <v>972308</v>
      </c>
      <c r="AO2890">
        <v>317735</v>
      </c>
      <c r="AP2890">
        <v>48886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25000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0</v>
      </c>
      <c r="BI2890">
        <v>0</v>
      </c>
      <c r="BJ2890">
        <v>0</v>
      </c>
      <c r="BK2890">
        <v>391621</v>
      </c>
      <c r="BL2890">
        <v>0</v>
      </c>
      <c r="BM2890">
        <v>6020</v>
      </c>
      <c r="BN2890">
        <v>0</v>
      </c>
      <c r="BO2890">
        <v>0</v>
      </c>
      <c r="BP2890">
        <v>0</v>
      </c>
      <c r="BQ2890">
        <v>0</v>
      </c>
      <c r="BR2890">
        <v>0</v>
      </c>
      <c r="BS2890">
        <v>0</v>
      </c>
      <c r="BT2890">
        <v>0</v>
      </c>
      <c r="BU2890">
        <v>0</v>
      </c>
      <c r="BV2890">
        <v>0</v>
      </c>
      <c r="BW2890">
        <v>17456</v>
      </c>
      <c r="BX2890">
        <v>404</v>
      </c>
      <c r="BY2890">
        <v>2116</v>
      </c>
      <c r="BZ2890">
        <v>1587</v>
      </c>
      <c r="CA2890">
        <v>635</v>
      </c>
      <c r="CB2890">
        <v>529</v>
      </c>
      <c r="CC2890">
        <v>2292</v>
      </c>
      <c r="CD2890">
        <v>10579</v>
      </c>
      <c r="CE2890">
        <v>529</v>
      </c>
      <c r="CF2890">
        <v>10000</v>
      </c>
      <c r="CG2890">
        <v>0</v>
      </c>
      <c r="CH2890">
        <v>0</v>
      </c>
      <c r="CI2890">
        <v>0</v>
      </c>
      <c r="CJ2890">
        <v>0</v>
      </c>
      <c r="CK2890">
        <v>0</v>
      </c>
      <c r="CL2890">
        <v>0</v>
      </c>
      <c r="CM2890">
        <v>0</v>
      </c>
      <c r="CN2890">
        <v>0</v>
      </c>
      <c r="CO2890">
        <v>0</v>
      </c>
      <c r="CP2890">
        <v>0</v>
      </c>
      <c r="CQ2890">
        <v>20000</v>
      </c>
      <c r="CR2890">
        <v>0</v>
      </c>
      <c r="CS2890">
        <v>0</v>
      </c>
      <c r="CT2890">
        <v>0</v>
      </c>
      <c r="CU2890">
        <v>0</v>
      </c>
      <c r="CV2890">
        <v>0</v>
      </c>
      <c r="CW2890">
        <v>0</v>
      </c>
      <c r="CX2890">
        <v>0</v>
      </c>
      <c r="CY2890">
        <v>0</v>
      </c>
      <c r="CZ2890">
        <v>0</v>
      </c>
      <c r="DA2890">
        <v>0</v>
      </c>
      <c r="DB2890">
        <v>0</v>
      </c>
      <c r="DC2890">
        <v>0</v>
      </c>
      <c r="DD2890">
        <v>0</v>
      </c>
      <c r="DE2890">
        <v>0</v>
      </c>
      <c r="DF2890">
        <v>0</v>
      </c>
      <c r="DG2890">
        <v>0</v>
      </c>
      <c r="DH2890">
        <v>0</v>
      </c>
      <c r="DI2890">
        <v>0</v>
      </c>
      <c r="DJ2890">
        <v>0</v>
      </c>
      <c r="DK2890">
        <v>74018</v>
      </c>
      <c r="DL2890">
        <v>72056</v>
      </c>
      <c r="DM2890">
        <v>0</v>
      </c>
      <c r="DN2890">
        <v>0</v>
      </c>
      <c r="DO2890">
        <v>215868</v>
      </c>
      <c r="DP2890">
        <v>317700</v>
      </c>
      <c r="DQ2890">
        <v>-832032</v>
      </c>
      <c r="DR2890">
        <v>754885</v>
      </c>
      <c r="DS2890">
        <v>0</v>
      </c>
    </row>
    <row r="2891" spans="1:123" x14ac:dyDescent="0.3">
      <c r="A2891" t="str">
        <f t="shared" si="45"/>
        <v>20351932</v>
      </c>
      <c r="B2891">
        <v>83</v>
      </c>
      <c r="C2891">
        <v>2035</v>
      </c>
      <c r="D2891">
        <v>193212</v>
      </c>
      <c r="E2891">
        <v>32</v>
      </c>
      <c r="F2891">
        <v>1898728</v>
      </c>
      <c r="G2891">
        <v>163108</v>
      </c>
      <c r="H2891">
        <v>550000</v>
      </c>
      <c r="I2891">
        <v>0</v>
      </c>
      <c r="J2891">
        <v>120000</v>
      </c>
      <c r="K2891">
        <v>85000</v>
      </c>
      <c r="L2891">
        <v>200000</v>
      </c>
      <c r="M2891">
        <v>56200</v>
      </c>
      <c r="N2891">
        <v>11500</v>
      </c>
      <c r="O2891">
        <v>25500</v>
      </c>
      <c r="P2891">
        <v>4500</v>
      </c>
      <c r="Q2891">
        <v>2000</v>
      </c>
      <c r="R2891">
        <v>0</v>
      </c>
      <c r="S2891">
        <v>5305</v>
      </c>
      <c r="T2891">
        <v>35000</v>
      </c>
      <c r="U2891">
        <v>36000</v>
      </c>
      <c r="V2891">
        <v>0</v>
      </c>
      <c r="W2891">
        <v>5000</v>
      </c>
      <c r="X2891">
        <v>0</v>
      </c>
      <c r="Y2891">
        <v>0</v>
      </c>
      <c r="Z2891">
        <v>0</v>
      </c>
      <c r="AA2891">
        <v>0</v>
      </c>
      <c r="AB2891">
        <v>49794</v>
      </c>
      <c r="AC2891">
        <v>62602</v>
      </c>
      <c r="AD2891">
        <v>0</v>
      </c>
      <c r="AE2891">
        <v>49794</v>
      </c>
      <c r="AF2891">
        <v>45060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970944</v>
      </c>
      <c r="AO2891">
        <v>616508</v>
      </c>
      <c r="AP2891">
        <v>94855</v>
      </c>
      <c r="AQ2891">
        <v>0</v>
      </c>
      <c r="AR2891">
        <v>8091</v>
      </c>
      <c r="AS2891">
        <v>0</v>
      </c>
      <c r="AT2891">
        <v>0</v>
      </c>
      <c r="AU2891">
        <v>0</v>
      </c>
      <c r="AV2891">
        <v>0</v>
      </c>
      <c r="AW2891">
        <v>4647</v>
      </c>
      <c r="AX2891">
        <v>0</v>
      </c>
      <c r="AY2891">
        <v>0</v>
      </c>
      <c r="AZ2891">
        <v>0</v>
      </c>
      <c r="BA2891">
        <v>25000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0</v>
      </c>
      <c r="BI2891">
        <v>0</v>
      </c>
      <c r="BJ2891">
        <v>0</v>
      </c>
      <c r="BK2891">
        <v>749101</v>
      </c>
      <c r="BL2891">
        <v>0</v>
      </c>
      <c r="BM2891">
        <v>0</v>
      </c>
      <c r="BN2891">
        <v>0</v>
      </c>
      <c r="BO2891">
        <v>0</v>
      </c>
      <c r="BP2891">
        <v>0</v>
      </c>
      <c r="BQ2891">
        <v>0</v>
      </c>
      <c r="BR2891">
        <v>0</v>
      </c>
      <c r="BS2891">
        <v>0</v>
      </c>
      <c r="BT2891">
        <v>0</v>
      </c>
      <c r="BU2891">
        <v>0</v>
      </c>
      <c r="BV2891">
        <v>0</v>
      </c>
      <c r="BW2891">
        <v>0</v>
      </c>
      <c r="BX2891">
        <v>0</v>
      </c>
      <c r="BY2891">
        <v>0</v>
      </c>
      <c r="BZ2891">
        <v>0</v>
      </c>
      <c r="CA2891">
        <v>0</v>
      </c>
      <c r="CB2891">
        <v>0</v>
      </c>
      <c r="CC2891">
        <v>0</v>
      </c>
      <c r="CD2891">
        <v>0</v>
      </c>
      <c r="CE2891">
        <v>0</v>
      </c>
      <c r="CF2891">
        <v>5000</v>
      </c>
      <c r="CG2891">
        <v>0</v>
      </c>
      <c r="CH2891">
        <v>0</v>
      </c>
      <c r="CI2891">
        <v>0</v>
      </c>
      <c r="CJ2891">
        <v>0</v>
      </c>
      <c r="CK2891">
        <v>0</v>
      </c>
      <c r="CL2891">
        <v>0</v>
      </c>
      <c r="CM2891">
        <v>0</v>
      </c>
      <c r="CN2891">
        <v>0</v>
      </c>
      <c r="CO2891">
        <v>0</v>
      </c>
      <c r="CP2891">
        <v>0</v>
      </c>
      <c r="CQ2891">
        <v>0</v>
      </c>
      <c r="CR2891">
        <v>0</v>
      </c>
      <c r="CS2891">
        <v>0</v>
      </c>
      <c r="CT2891">
        <v>0</v>
      </c>
      <c r="CU2891">
        <v>0</v>
      </c>
      <c r="CV2891">
        <v>0</v>
      </c>
      <c r="CW2891">
        <v>0</v>
      </c>
      <c r="CX2891">
        <v>0</v>
      </c>
      <c r="CY2891">
        <v>0</v>
      </c>
      <c r="CZ2891">
        <v>0</v>
      </c>
      <c r="DA2891">
        <v>0</v>
      </c>
      <c r="DB2891">
        <v>0</v>
      </c>
      <c r="DC2891">
        <v>0</v>
      </c>
      <c r="DD2891">
        <v>0</v>
      </c>
      <c r="DE2891">
        <v>0</v>
      </c>
      <c r="DF2891">
        <v>0</v>
      </c>
      <c r="DG2891">
        <v>0</v>
      </c>
      <c r="DH2891">
        <v>0</v>
      </c>
      <c r="DI2891">
        <v>0</v>
      </c>
      <c r="DJ2891">
        <v>0</v>
      </c>
      <c r="DK2891">
        <v>49018</v>
      </c>
      <c r="DL2891">
        <v>67408</v>
      </c>
      <c r="DM2891">
        <v>0</v>
      </c>
      <c r="DN2891">
        <v>0</v>
      </c>
      <c r="DO2891">
        <v>116426</v>
      </c>
      <c r="DP2891">
        <v>317700</v>
      </c>
      <c r="DQ2891">
        <v>-407438</v>
      </c>
      <c r="DR2891">
        <v>372790</v>
      </c>
      <c r="DS2891">
        <v>0</v>
      </c>
    </row>
    <row r="2892" spans="1:123" x14ac:dyDescent="0.3">
      <c r="A2892" t="str">
        <f t="shared" si="45"/>
        <v>20361933</v>
      </c>
      <c r="B2892">
        <v>83</v>
      </c>
      <c r="C2892">
        <v>2036</v>
      </c>
      <c r="D2892">
        <v>193312</v>
      </c>
      <c r="E2892">
        <v>18</v>
      </c>
      <c r="F2892">
        <v>1704458</v>
      </c>
      <c r="G2892">
        <v>163099</v>
      </c>
      <c r="H2892">
        <v>550000</v>
      </c>
      <c r="I2892">
        <v>0</v>
      </c>
      <c r="J2892">
        <v>120000</v>
      </c>
      <c r="K2892">
        <v>85000</v>
      </c>
      <c r="L2892">
        <v>200000</v>
      </c>
      <c r="M2892">
        <v>56200</v>
      </c>
      <c r="N2892">
        <v>11500</v>
      </c>
      <c r="O2892">
        <v>25500</v>
      </c>
      <c r="P2892">
        <v>4500</v>
      </c>
      <c r="Q2892">
        <v>2000</v>
      </c>
      <c r="R2892">
        <v>0</v>
      </c>
      <c r="S2892">
        <v>5091</v>
      </c>
      <c r="T2892">
        <v>35000</v>
      </c>
      <c r="U2892">
        <v>36000</v>
      </c>
      <c r="V2892">
        <v>0</v>
      </c>
      <c r="W2892">
        <v>5000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35833</v>
      </c>
      <c r="AD2892">
        <v>0</v>
      </c>
      <c r="AE2892">
        <v>0</v>
      </c>
      <c r="AF2892">
        <v>54294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961497</v>
      </c>
      <c r="AO2892">
        <v>352885</v>
      </c>
      <c r="AP2892">
        <v>54294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25000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0</v>
      </c>
      <c r="BI2892">
        <v>0</v>
      </c>
      <c r="BJ2892">
        <v>0</v>
      </c>
      <c r="BK2892">
        <v>432179</v>
      </c>
      <c r="BL2892">
        <v>0</v>
      </c>
      <c r="BM2892">
        <v>0</v>
      </c>
      <c r="BN2892">
        <v>0</v>
      </c>
      <c r="BO2892">
        <v>0</v>
      </c>
      <c r="BP2892">
        <v>0</v>
      </c>
      <c r="BQ2892">
        <v>0</v>
      </c>
      <c r="BR2892">
        <v>0</v>
      </c>
      <c r="BS2892">
        <v>0</v>
      </c>
      <c r="BT2892">
        <v>0</v>
      </c>
      <c r="BU2892">
        <v>0</v>
      </c>
      <c r="BV2892">
        <v>0</v>
      </c>
      <c r="BW2892">
        <v>0</v>
      </c>
      <c r="BX2892">
        <v>0</v>
      </c>
      <c r="BY2892">
        <v>0</v>
      </c>
      <c r="BZ2892">
        <v>0</v>
      </c>
      <c r="CA2892">
        <v>0</v>
      </c>
      <c r="CB2892">
        <v>0</v>
      </c>
      <c r="CC2892">
        <v>0</v>
      </c>
      <c r="CD2892">
        <v>0</v>
      </c>
      <c r="CE2892">
        <v>0</v>
      </c>
      <c r="CF2892">
        <v>0</v>
      </c>
      <c r="CG2892">
        <v>0</v>
      </c>
      <c r="CH2892">
        <v>0</v>
      </c>
      <c r="CI2892">
        <v>0</v>
      </c>
      <c r="CJ2892">
        <v>0</v>
      </c>
      <c r="CK2892">
        <v>0</v>
      </c>
      <c r="CL2892">
        <v>0</v>
      </c>
      <c r="CM2892">
        <v>0</v>
      </c>
      <c r="CN2892">
        <v>0</v>
      </c>
      <c r="CO2892">
        <v>0</v>
      </c>
      <c r="CP2892">
        <v>0</v>
      </c>
      <c r="CQ2892">
        <v>0</v>
      </c>
      <c r="CR2892">
        <v>0</v>
      </c>
      <c r="CS2892">
        <v>0</v>
      </c>
      <c r="CT2892">
        <v>0</v>
      </c>
      <c r="CU2892">
        <v>0</v>
      </c>
      <c r="CV2892">
        <v>0</v>
      </c>
      <c r="CW2892">
        <v>0</v>
      </c>
      <c r="CX2892">
        <v>0</v>
      </c>
      <c r="CY2892">
        <v>0</v>
      </c>
      <c r="CZ2892">
        <v>0</v>
      </c>
      <c r="DA2892">
        <v>0</v>
      </c>
      <c r="DB2892">
        <v>0</v>
      </c>
      <c r="DC2892">
        <v>0</v>
      </c>
      <c r="DD2892">
        <v>0</v>
      </c>
      <c r="DE2892">
        <v>0</v>
      </c>
      <c r="DF2892">
        <v>0</v>
      </c>
      <c r="DG2892">
        <v>0</v>
      </c>
      <c r="DH2892">
        <v>0</v>
      </c>
      <c r="DI2892">
        <v>0</v>
      </c>
      <c r="DJ2892">
        <v>0</v>
      </c>
      <c r="DK2892">
        <v>24018</v>
      </c>
      <c r="DL2892">
        <v>67408</v>
      </c>
      <c r="DM2892">
        <v>0</v>
      </c>
      <c r="DN2892">
        <v>0</v>
      </c>
      <c r="DO2892">
        <v>91426</v>
      </c>
      <c r="DP2892">
        <v>297700</v>
      </c>
      <c r="DQ2892">
        <v>-534881</v>
      </c>
      <c r="DR2892">
        <v>509881</v>
      </c>
      <c r="DS2892">
        <v>0</v>
      </c>
    </row>
    <row r="2893" spans="1:123" x14ac:dyDescent="0.3">
      <c r="A2893" t="str">
        <f t="shared" si="45"/>
        <v>20371934</v>
      </c>
      <c r="B2893">
        <v>83</v>
      </c>
      <c r="C2893">
        <v>2037</v>
      </c>
      <c r="D2893">
        <v>193412</v>
      </c>
      <c r="E2893">
        <v>28</v>
      </c>
      <c r="F2893">
        <v>2002244</v>
      </c>
      <c r="G2893">
        <v>163089</v>
      </c>
      <c r="H2893">
        <v>550000</v>
      </c>
      <c r="I2893">
        <v>0</v>
      </c>
      <c r="J2893">
        <v>120000</v>
      </c>
      <c r="K2893">
        <v>85000</v>
      </c>
      <c r="L2893">
        <v>200000</v>
      </c>
      <c r="M2893">
        <v>56200</v>
      </c>
      <c r="N2893">
        <v>11500</v>
      </c>
      <c r="O2893">
        <v>25500</v>
      </c>
      <c r="P2893">
        <v>4500</v>
      </c>
      <c r="Q2893">
        <v>2000</v>
      </c>
      <c r="R2893">
        <v>0</v>
      </c>
      <c r="S2893">
        <v>4878</v>
      </c>
      <c r="T2893">
        <v>35000</v>
      </c>
      <c r="U2893">
        <v>36000</v>
      </c>
      <c r="V2893">
        <v>0</v>
      </c>
      <c r="W2893">
        <v>5000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54384</v>
      </c>
      <c r="AD2893">
        <v>0</v>
      </c>
      <c r="AE2893">
        <v>0</v>
      </c>
      <c r="AF2893">
        <v>82402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933176</v>
      </c>
      <c r="AO2893">
        <v>535571</v>
      </c>
      <c r="AP2893">
        <v>82402</v>
      </c>
      <c r="AQ2893">
        <v>0</v>
      </c>
      <c r="AR2893">
        <v>3747</v>
      </c>
      <c r="AS2893">
        <v>0</v>
      </c>
      <c r="AT2893">
        <v>0</v>
      </c>
      <c r="AU2893">
        <v>0</v>
      </c>
      <c r="AV2893">
        <v>0</v>
      </c>
      <c r="AW2893">
        <v>1438</v>
      </c>
      <c r="AX2893">
        <v>0</v>
      </c>
      <c r="AY2893">
        <v>0</v>
      </c>
      <c r="AZ2893">
        <v>0</v>
      </c>
      <c r="BA2893">
        <v>24018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0</v>
      </c>
      <c r="BI2893">
        <v>0</v>
      </c>
      <c r="BJ2893">
        <v>0</v>
      </c>
      <c r="BK2893">
        <v>647176</v>
      </c>
      <c r="BL2893">
        <v>0</v>
      </c>
      <c r="BM2893">
        <v>0</v>
      </c>
      <c r="BN2893">
        <v>0</v>
      </c>
      <c r="BO2893">
        <v>0</v>
      </c>
      <c r="BP2893">
        <v>0</v>
      </c>
      <c r="BQ2893">
        <v>0</v>
      </c>
      <c r="BR2893">
        <v>0</v>
      </c>
      <c r="BS2893">
        <v>0</v>
      </c>
      <c r="BT2893">
        <v>0</v>
      </c>
      <c r="BU2893">
        <v>0</v>
      </c>
      <c r="BV2893">
        <v>0</v>
      </c>
      <c r="BW2893">
        <v>0</v>
      </c>
      <c r="BX2893">
        <v>0</v>
      </c>
      <c r="BY2893">
        <v>0</v>
      </c>
      <c r="BZ2893">
        <v>0</v>
      </c>
      <c r="CA2893">
        <v>0</v>
      </c>
      <c r="CB2893">
        <v>0</v>
      </c>
      <c r="CC2893">
        <v>0</v>
      </c>
      <c r="CD2893">
        <v>0</v>
      </c>
      <c r="CE2893">
        <v>0</v>
      </c>
      <c r="CF2893">
        <v>0</v>
      </c>
      <c r="CG2893">
        <v>0</v>
      </c>
      <c r="CH2893">
        <v>0</v>
      </c>
      <c r="CI2893">
        <v>0</v>
      </c>
      <c r="CJ2893">
        <v>0</v>
      </c>
      <c r="CK2893">
        <v>0</v>
      </c>
      <c r="CL2893">
        <v>0</v>
      </c>
      <c r="CM2893">
        <v>0</v>
      </c>
      <c r="CN2893">
        <v>0</v>
      </c>
      <c r="CO2893">
        <v>0</v>
      </c>
      <c r="CP2893">
        <v>0</v>
      </c>
      <c r="CQ2893">
        <v>0</v>
      </c>
      <c r="CR2893">
        <v>0</v>
      </c>
      <c r="CS2893">
        <v>0</v>
      </c>
      <c r="CT2893">
        <v>0</v>
      </c>
      <c r="CU2893">
        <v>0</v>
      </c>
      <c r="CV2893">
        <v>0</v>
      </c>
      <c r="CW2893">
        <v>0</v>
      </c>
      <c r="CX2893">
        <v>0</v>
      </c>
      <c r="CY2893">
        <v>0</v>
      </c>
      <c r="CZ2893">
        <v>0</v>
      </c>
      <c r="DA2893">
        <v>0</v>
      </c>
      <c r="DB2893">
        <v>0</v>
      </c>
      <c r="DC2893">
        <v>0</v>
      </c>
      <c r="DD2893">
        <v>0</v>
      </c>
      <c r="DE2893">
        <v>0</v>
      </c>
      <c r="DF2893">
        <v>0</v>
      </c>
      <c r="DG2893">
        <v>0</v>
      </c>
      <c r="DH2893">
        <v>0</v>
      </c>
      <c r="DI2893">
        <v>0</v>
      </c>
      <c r="DJ2893">
        <v>0</v>
      </c>
      <c r="DK2893">
        <v>0</v>
      </c>
      <c r="DL2893">
        <v>65971</v>
      </c>
      <c r="DM2893">
        <v>0</v>
      </c>
      <c r="DN2893">
        <v>0</v>
      </c>
      <c r="DO2893">
        <v>65971</v>
      </c>
      <c r="DP2893">
        <v>277700</v>
      </c>
      <c r="DQ2893">
        <v>-646437</v>
      </c>
      <c r="DR2893">
        <v>620981</v>
      </c>
      <c r="DS2893">
        <v>0</v>
      </c>
    </row>
    <row r="2894" spans="1:123" x14ac:dyDescent="0.3">
      <c r="A2894" t="str">
        <f t="shared" si="45"/>
        <v>20381935</v>
      </c>
      <c r="B2894">
        <v>83</v>
      </c>
      <c r="C2894">
        <v>2038</v>
      </c>
      <c r="D2894">
        <v>193512</v>
      </c>
      <c r="E2894">
        <v>56</v>
      </c>
      <c r="F2894">
        <v>1890882</v>
      </c>
      <c r="G2894">
        <v>163079</v>
      </c>
      <c r="H2894">
        <v>550000</v>
      </c>
      <c r="I2894">
        <v>0</v>
      </c>
      <c r="J2894">
        <v>90000</v>
      </c>
      <c r="K2894">
        <v>85000</v>
      </c>
      <c r="L2894">
        <v>200000</v>
      </c>
      <c r="M2894">
        <v>56200</v>
      </c>
      <c r="N2894">
        <v>11500</v>
      </c>
      <c r="O2894">
        <v>25500</v>
      </c>
      <c r="P2894">
        <v>4500</v>
      </c>
      <c r="Q2894">
        <v>2000</v>
      </c>
      <c r="R2894">
        <v>0</v>
      </c>
      <c r="S2894">
        <v>4664</v>
      </c>
      <c r="T2894">
        <v>35000</v>
      </c>
      <c r="U2894">
        <v>36000</v>
      </c>
      <c r="V2894">
        <v>0</v>
      </c>
      <c r="W2894">
        <v>5000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108298</v>
      </c>
      <c r="AD2894">
        <v>55795</v>
      </c>
      <c r="AE2894">
        <v>0</v>
      </c>
      <c r="AF2894">
        <v>164093</v>
      </c>
      <c r="AG2894">
        <v>27897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821271</v>
      </c>
      <c r="AO2894">
        <v>1066518</v>
      </c>
      <c r="AP2894">
        <v>164093</v>
      </c>
      <c r="AQ2894">
        <v>0</v>
      </c>
      <c r="AR2894">
        <v>20000</v>
      </c>
      <c r="AS2894">
        <v>0</v>
      </c>
      <c r="AT2894">
        <v>0</v>
      </c>
      <c r="AU2894">
        <v>0</v>
      </c>
      <c r="AV2894">
        <v>0</v>
      </c>
      <c r="AW2894">
        <v>5834</v>
      </c>
      <c r="AX2894">
        <v>0</v>
      </c>
      <c r="AY2894">
        <v>12245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0</v>
      </c>
      <c r="BI2894">
        <v>0</v>
      </c>
      <c r="BJ2894">
        <v>0</v>
      </c>
      <c r="BK2894">
        <v>1268690</v>
      </c>
      <c r="BL2894">
        <v>0</v>
      </c>
      <c r="BM2894">
        <v>0</v>
      </c>
      <c r="BN2894">
        <v>0</v>
      </c>
      <c r="BO2894">
        <v>0</v>
      </c>
      <c r="BP2894">
        <v>0</v>
      </c>
      <c r="BQ2894">
        <v>0</v>
      </c>
      <c r="BR2894">
        <v>0</v>
      </c>
      <c r="BS2894">
        <v>0</v>
      </c>
      <c r="BT2894">
        <v>0</v>
      </c>
      <c r="BU2894">
        <v>0</v>
      </c>
      <c r="BV2894">
        <v>0</v>
      </c>
      <c r="BW2894">
        <v>0</v>
      </c>
      <c r="BX2894">
        <v>0</v>
      </c>
      <c r="BY2894">
        <v>0</v>
      </c>
      <c r="BZ2894">
        <v>0</v>
      </c>
      <c r="CA2894">
        <v>0</v>
      </c>
      <c r="CB2894">
        <v>0</v>
      </c>
      <c r="CC2894">
        <v>0</v>
      </c>
      <c r="CD2894">
        <v>0</v>
      </c>
      <c r="CE2894">
        <v>0</v>
      </c>
      <c r="CF2894">
        <v>0</v>
      </c>
      <c r="CG2894">
        <v>0</v>
      </c>
      <c r="CH2894">
        <v>0</v>
      </c>
      <c r="CI2894">
        <v>0</v>
      </c>
      <c r="CJ2894">
        <v>0</v>
      </c>
      <c r="CK2894">
        <v>0</v>
      </c>
      <c r="CL2894">
        <v>0</v>
      </c>
      <c r="CM2894">
        <v>0</v>
      </c>
      <c r="CN2894">
        <v>0</v>
      </c>
      <c r="CO2894">
        <v>0</v>
      </c>
      <c r="CP2894">
        <v>0</v>
      </c>
      <c r="CQ2894">
        <v>0</v>
      </c>
      <c r="CR2894">
        <v>0</v>
      </c>
      <c r="CS2894">
        <v>0</v>
      </c>
      <c r="CT2894">
        <v>0</v>
      </c>
      <c r="CU2894">
        <v>0</v>
      </c>
      <c r="CV2894">
        <v>0</v>
      </c>
      <c r="CW2894">
        <v>0</v>
      </c>
      <c r="CX2894">
        <v>0</v>
      </c>
      <c r="CY2894">
        <v>0</v>
      </c>
      <c r="CZ2894">
        <v>0</v>
      </c>
      <c r="DA2894">
        <v>0</v>
      </c>
      <c r="DB2894">
        <v>0</v>
      </c>
      <c r="DC2894">
        <v>0</v>
      </c>
      <c r="DD2894">
        <v>0</v>
      </c>
      <c r="DE2894">
        <v>0</v>
      </c>
      <c r="DF2894">
        <v>0</v>
      </c>
      <c r="DG2894">
        <v>0</v>
      </c>
      <c r="DH2894">
        <v>0</v>
      </c>
      <c r="DI2894">
        <v>0</v>
      </c>
      <c r="DJ2894">
        <v>0</v>
      </c>
      <c r="DK2894">
        <v>0</v>
      </c>
      <c r="DL2894">
        <v>60137</v>
      </c>
      <c r="DM2894">
        <v>0</v>
      </c>
      <c r="DN2894">
        <v>0</v>
      </c>
      <c r="DO2894">
        <v>60137</v>
      </c>
      <c r="DP2894">
        <v>257700</v>
      </c>
      <c r="DQ2894">
        <v>-5834</v>
      </c>
      <c r="DR2894">
        <v>0</v>
      </c>
      <c r="DS2894">
        <v>0</v>
      </c>
    </row>
    <row r="2895" spans="1:123" x14ac:dyDescent="0.3">
      <c r="A2895" t="str">
        <f t="shared" si="45"/>
        <v>20391936</v>
      </c>
      <c r="B2895">
        <v>83</v>
      </c>
      <c r="C2895">
        <v>2039</v>
      </c>
      <c r="D2895">
        <v>193612</v>
      </c>
      <c r="E2895">
        <v>43</v>
      </c>
      <c r="F2895">
        <v>1927464</v>
      </c>
      <c r="G2895">
        <v>163069</v>
      </c>
      <c r="H2895">
        <v>550000</v>
      </c>
      <c r="I2895">
        <v>0</v>
      </c>
      <c r="J2895">
        <v>90000</v>
      </c>
      <c r="K2895">
        <v>85000</v>
      </c>
      <c r="L2895">
        <v>200000</v>
      </c>
      <c r="M2895">
        <v>56200</v>
      </c>
      <c r="N2895">
        <v>11500</v>
      </c>
      <c r="O2895">
        <v>25500</v>
      </c>
      <c r="P2895">
        <v>4500</v>
      </c>
      <c r="Q2895">
        <v>2000</v>
      </c>
      <c r="R2895">
        <v>0</v>
      </c>
      <c r="S2895">
        <v>4451</v>
      </c>
      <c r="T2895">
        <v>35000</v>
      </c>
      <c r="U2895">
        <v>36000</v>
      </c>
      <c r="V2895">
        <v>0</v>
      </c>
      <c r="W2895">
        <v>5000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82656</v>
      </c>
      <c r="AD2895">
        <v>42584</v>
      </c>
      <c r="AE2895">
        <v>0</v>
      </c>
      <c r="AF2895">
        <v>125240</v>
      </c>
      <c r="AG2895">
        <v>42584</v>
      </c>
      <c r="AH2895">
        <v>0</v>
      </c>
      <c r="AI2895">
        <v>27897</v>
      </c>
      <c r="AJ2895">
        <v>0</v>
      </c>
      <c r="AK2895">
        <v>27897</v>
      </c>
      <c r="AL2895">
        <v>27897</v>
      </c>
      <c r="AM2895">
        <v>0</v>
      </c>
      <c r="AN2895">
        <v>859911</v>
      </c>
      <c r="AO2895">
        <v>813995</v>
      </c>
      <c r="AP2895">
        <v>125240</v>
      </c>
      <c r="AQ2895">
        <v>0</v>
      </c>
      <c r="AR2895">
        <v>18691</v>
      </c>
      <c r="AS2895">
        <v>0</v>
      </c>
      <c r="AT2895">
        <v>0</v>
      </c>
      <c r="AU2895">
        <v>0</v>
      </c>
      <c r="AV2895">
        <v>0</v>
      </c>
      <c r="AW2895">
        <v>12479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0</v>
      </c>
      <c r="BI2895">
        <v>0</v>
      </c>
      <c r="BJ2895">
        <v>0</v>
      </c>
      <c r="BK2895">
        <v>970405</v>
      </c>
      <c r="BL2895">
        <v>0</v>
      </c>
      <c r="BM2895">
        <v>0</v>
      </c>
      <c r="BN2895">
        <v>0</v>
      </c>
      <c r="BO2895">
        <v>0</v>
      </c>
      <c r="BP2895">
        <v>0</v>
      </c>
      <c r="BQ2895">
        <v>0</v>
      </c>
      <c r="BR2895">
        <v>0</v>
      </c>
      <c r="BS2895">
        <v>0</v>
      </c>
      <c r="BT2895">
        <v>0</v>
      </c>
      <c r="BU2895">
        <v>0</v>
      </c>
      <c r="BV2895">
        <v>0</v>
      </c>
      <c r="BW2895">
        <v>0</v>
      </c>
      <c r="BX2895">
        <v>0</v>
      </c>
      <c r="BY2895">
        <v>0</v>
      </c>
      <c r="BZ2895">
        <v>0</v>
      </c>
      <c r="CA2895">
        <v>0</v>
      </c>
      <c r="CB2895">
        <v>0</v>
      </c>
      <c r="CC2895">
        <v>0</v>
      </c>
      <c r="CD2895">
        <v>0</v>
      </c>
      <c r="CE2895">
        <v>0</v>
      </c>
      <c r="CF2895">
        <v>0</v>
      </c>
      <c r="CG2895">
        <v>0</v>
      </c>
      <c r="CH2895">
        <v>0</v>
      </c>
      <c r="CI2895">
        <v>0</v>
      </c>
      <c r="CJ2895">
        <v>0</v>
      </c>
      <c r="CK2895">
        <v>0</v>
      </c>
      <c r="CL2895">
        <v>0</v>
      </c>
      <c r="CM2895">
        <v>0</v>
      </c>
      <c r="CN2895">
        <v>0</v>
      </c>
      <c r="CO2895">
        <v>0</v>
      </c>
      <c r="CP2895">
        <v>0</v>
      </c>
      <c r="CQ2895">
        <v>0</v>
      </c>
      <c r="CR2895">
        <v>0</v>
      </c>
      <c r="CS2895">
        <v>0</v>
      </c>
      <c r="CT2895">
        <v>0</v>
      </c>
      <c r="CU2895">
        <v>0</v>
      </c>
      <c r="CV2895">
        <v>0</v>
      </c>
      <c r="CW2895">
        <v>0</v>
      </c>
      <c r="CX2895">
        <v>0</v>
      </c>
      <c r="CY2895">
        <v>0</v>
      </c>
      <c r="CZ2895">
        <v>0</v>
      </c>
      <c r="DA2895">
        <v>0</v>
      </c>
      <c r="DB2895">
        <v>0</v>
      </c>
      <c r="DC2895">
        <v>0</v>
      </c>
      <c r="DD2895">
        <v>0</v>
      </c>
      <c r="DE2895">
        <v>0</v>
      </c>
      <c r="DF2895">
        <v>0</v>
      </c>
      <c r="DG2895">
        <v>0</v>
      </c>
      <c r="DH2895">
        <v>0</v>
      </c>
      <c r="DI2895">
        <v>0</v>
      </c>
      <c r="DJ2895">
        <v>0</v>
      </c>
      <c r="DK2895">
        <v>0</v>
      </c>
      <c r="DL2895">
        <v>47658</v>
      </c>
      <c r="DM2895">
        <v>0</v>
      </c>
      <c r="DN2895">
        <v>0</v>
      </c>
      <c r="DO2895">
        <v>75556</v>
      </c>
      <c r="DP2895">
        <v>237700</v>
      </c>
      <c r="DQ2895">
        <v>-308696</v>
      </c>
      <c r="DR2895">
        <v>296217</v>
      </c>
      <c r="DS2895">
        <v>0</v>
      </c>
    </row>
    <row r="2896" spans="1:123" x14ac:dyDescent="0.3">
      <c r="A2896" t="str">
        <f t="shared" si="45"/>
        <v>20401937</v>
      </c>
      <c r="B2896">
        <v>83</v>
      </c>
      <c r="C2896">
        <v>2040</v>
      </c>
      <c r="D2896">
        <v>193712</v>
      </c>
      <c r="E2896">
        <v>56</v>
      </c>
      <c r="F2896">
        <v>1664024</v>
      </c>
      <c r="G2896">
        <v>163060</v>
      </c>
      <c r="H2896">
        <v>550000</v>
      </c>
      <c r="I2896">
        <v>0</v>
      </c>
      <c r="J2896">
        <v>90000</v>
      </c>
      <c r="K2896">
        <v>85000</v>
      </c>
      <c r="L2896">
        <v>200000</v>
      </c>
      <c r="M2896">
        <v>56200</v>
      </c>
      <c r="N2896">
        <v>11500</v>
      </c>
      <c r="O2896">
        <v>25500</v>
      </c>
      <c r="P2896">
        <v>4500</v>
      </c>
      <c r="Q2896">
        <v>2000</v>
      </c>
      <c r="R2896">
        <v>0</v>
      </c>
      <c r="S2896">
        <v>4237</v>
      </c>
      <c r="T2896">
        <v>35000</v>
      </c>
      <c r="U2896">
        <v>36000</v>
      </c>
      <c r="V2896">
        <v>0</v>
      </c>
      <c r="W2896">
        <v>10000</v>
      </c>
      <c r="X2896">
        <v>0</v>
      </c>
      <c r="Y2896">
        <v>0</v>
      </c>
      <c r="Z2896">
        <v>0</v>
      </c>
      <c r="AA2896">
        <v>0</v>
      </c>
      <c r="AB2896">
        <v>27897</v>
      </c>
      <c r="AC2896">
        <v>108767</v>
      </c>
      <c r="AD2896">
        <v>56037</v>
      </c>
      <c r="AE2896">
        <v>27897</v>
      </c>
      <c r="AF2896">
        <v>136907</v>
      </c>
      <c r="AG2896">
        <v>0</v>
      </c>
      <c r="AH2896">
        <v>0</v>
      </c>
      <c r="AI2896">
        <v>42584</v>
      </c>
      <c r="AJ2896">
        <v>0</v>
      </c>
      <c r="AK2896">
        <v>42584</v>
      </c>
      <c r="AL2896">
        <v>42584</v>
      </c>
      <c r="AM2896">
        <v>0</v>
      </c>
      <c r="AN2896">
        <v>843030</v>
      </c>
      <c r="AO2896">
        <v>1071143</v>
      </c>
      <c r="AP2896">
        <v>164804</v>
      </c>
      <c r="AQ2896">
        <v>0</v>
      </c>
      <c r="AR2896">
        <v>20000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0</v>
      </c>
      <c r="BI2896">
        <v>0</v>
      </c>
      <c r="BJ2896">
        <v>0</v>
      </c>
      <c r="BK2896">
        <v>1255947</v>
      </c>
      <c r="BL2896">
        <v>0</v>
      </c>
      <c r="BM2896">
        <v>0</v>
      </c>
      <c r="BN2896">
        <v>0</v>
      </c>
      <c r="BO2896">
        <v>0</v>
      </c>
      <c r="BP2896">
        <v>0</v>
      </c>
      <c r="BQ2896">
        <v>0</v>
      </c>
      <c r="BR2896">
        <v>235893</v>
      </c>
      <c r="BS2896">
        <v>0</v>
      </c>
      <c r="BT2896">
        <v>0</v>
      </c>
      <c r="BU2896">
        <v>0</v>
      </c>
      <c r="BV2896">
        <v>0</v>
      </c>
      <c r="BW2896">
        <v>0</v>
      </c>
      <c r="BX2896">
        <v>0</v>
      </c>
      <c r="BY2896">
        <v>0</v>
      </c>
      <c r="BZ2896">
        <v>0</v>
      </c>
      <c r="CA2896">
        <v>0</v>
      </c>
      <c r="CB2896">
        <v>0</v>
      </c>
      <c r="CC2896">
        <v>0</v>
      </c>
      <c r="CD2896">
        <v>0</v>
      </c>
      <c r="CE2896">
        <v>0</v>
      </c>
      <c r="CF2896">
        <v>0</v>
      </c>
      <c r="CG2896">
        <v>0</v>
      </c>
      <c r="CH2896">
        <v>0</v>
      </c>
      <c r="CI2896">
        <v>0</v>
      </c>
      <c r="CJ2896">
        <v>0</v>
      </c>
      <c r="CK2896">
        <v>0</v>
      </c>
      <c r="CL2896">
        <v>0</v>
      </c>
      <c r="CM2896">
        <v>0</v>
      </c>
      <c r="CN2896">
        <v>0</v>
      </c>
      <c r="CO2896">
        <v>0</v>
      </c>
      <c r="CP2896">
        <v>0</v>
      </c>
      <c r="CQ2896">
        <v>135893</v>
      </c>
      <c r="CR2896">
        <v>0</v>
      </c>
      <c r="CS2896">
        <v>0</v>
      </c>
      <c r="CT2896">
        <v>0</v>
      </c>
      <c r="CU2896">
        <v>0</v>
      </c>
      <c r="CV2896">
        <v>0</v>
      </c>
      <c r="CW2896">
        <v>0</v>
      </c>
      <c r="CX2896">
        <v>0</v>
      </c>
      <c r="CY2896">
        <v>0</v>
      </c>
      <c r="CZ2896">
        <v>0</v>
      </c>
      <c r="DA2896">
        <v>0</v>
      </c>
      <c r="DB2896">
        <v>0</v>
      </c>
      <c r="DC2896">
        <v>0</v>
      </c>
      <c r="DD2896">
        <v>0</v>
      </c>
      <c r="DE2896">
        <v>0</v>
      </c>
      <c r="DF2896">
        <v>0</v>
      </c>
      <c r="DG2896">
        <v>0</v>
      </c>
      <c r="DH2896">
        <v>0</v>
      </c>
      <c r="DI2896">
        <v>0</v>
      </c>
      <c r="DJ2896">
        <v>0</v>
      </c>
      <c r="DK2896">
        <v>0</v>
      </c>
      <c r="DL2896">
        <v>47658</v>
      </c>
      <c r="DM2896">
        <v>0</v>
      </c>
      <c r="DN2896">
        <v>0</v>
      </c>
      <c r="DO2896">
        <v>226136</v>
      </c>
      <c r="DP2896">
        <v>317700</v>
      </c>
      <c r="DQ2896">
        <v>235893</v>
      </c>
      <c r="DR2896">
        <v>0</v>
      </c>
      <c r="DS2896">
        <v>0</v>
      </c>
    </row>
    <row r="2897" spans="1:123" x14ac:dyDescent="0.3">
      <c r="A2897" t="str">
        <f t="shared" si="45"/>
        <v>20411938</v>
      </c>
      <c r="B2897">
        <v>83</v>
      </c>
      <c r="C2897">
        <v>2041</v>
      </c>
      <c r="D2897">
        <v>193812</v>
      </c>
      <c r="E2897">
        <v>77</v>
      </c>
      <c r="F2897">
        <v>1584817</v>
      </c>
      <c r="G2897">
        <v>163056</v>
      </c>
      <c r="H2897">
        <v>550000</v>
      </c>
      <c r="I2897">
        <v>0</v>
      </c>
      <c r="J2897">
        <v>0</v>
      </c>
      <c r="K2897">
        <v>85000</v>
      </c>
      <c r="L2897">
        <v>200000</v>
      </c>
      <c r="M2897">
        <v>56200</v>
      </c>
      <c r="N2897">
        <v>11500</v>
      </c>
      <c r="O2897">
        <v>25500</v>
      </c>
      <c r="P2897">
        <v>4500</v>
      </c>
      <c r="Q2897">
        <v>2000</v>
      </c>
      <c r="R2897">
        <v>0</v>
      </c>
      <c r="S2897">
        <v>4023</v>
      </c>
      <c r="T2897">
        <v>35000</v>
      </c>
      <c r="U2897">
        <v>36000</v>
      </c>
      <c r="V2897">
        <v>0</v>
      </c>
      <c r="W2897">
        <v>10000</v>
      </c>
      <c r="X2897">
        <v>0</v>
      </c>
      <c r="Y2897">
        <v>0</v>
      </c>
      <c r="Z2897">
        <v>0</v>
      </c>
      <c r="AA2897">
        <v>0</v>
      </c>
      <c r="AB2897">
        <v>42584</v>
      </c>
      <c r="AC2897">
        <v>148874</v>
      </c>
      <c r="AD2897">
        <v>76700</v>
      </c>
      <c r="AE2897">
        <v>42584</v>
      </c>
      <c r="AF2897">
        <v>182990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706733</v>
      </c>
      <c r="AO2897">
        <v>1466115</v>
      </c>
      <c r="AP2897">
        <v>225574</v>
      </c>
      <c r="AQ2897">
        <v>0</v>
      </c>
      <c r="AR2897">
        <v>20000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0</v>
      </c>
      <c r="BI2897">
        <v>0</v>
      </c>
      <c r="BJ2897">
        <v>0</v>
      </c>
      <c r="BK2897">
        <v>1711689</v>
      </c>
      <c r="BL2897">
        <v>0</v>
      </c>
      <c r="BM2897">
        <v>0</v>
      </c>
      <c r="BN2897">
        <v>0</v>
      </c>
      <c r="BO2897">
        <v>0</v>
      </c>
      <c r="BP2897">
        <v>0</v>
      </c>
      <c r="BQ2897">
        <v>0</v>
      </c>
      <c r="BR2897">
        <v>480549</v>
      </c>
      <c r="BS2897">
        <v>154000</v>
      </c>
      <c r="BT2897">
        <v>0</v>
      </c>
      <c r="BU2897">
        <v>0</v>
      </c>
      <c r="BV2897">
        <v>0</v>
      </c>
      <c r="BW2897">
        <v>0</v>
      </c>
      <c r="BX2897">
        <v>0</v>
      </c>
      <c r="BY2897">
        <v>0</v>
      </c>
      <c r="BZ2897">
        <v>0</v>
      </c>
      <c r="CA2897">
        <v>0</v>
      </c>
      <c r="CB2897">
        <v>0</v>
      </c>
      <c r="CC2897">
        <v>0</v>
      </c>
      <c r="CD2897">
        <v>0</v>
      </c>
      <c r="CE2897">
        <v>0</v>
      </c>
      <c r="CF2897">
        <v>0</v>
      </c>
      <c r="CG2897">
        <v>0</v>
      </c>
      <c r="CH2897">
        <v>0</v>
      </c>
      <c r="CI2897">
        <v>0</v>
      </c>
      <c r="CJ2897">
        <v>0</v>
      </c>
      <c r="CK2897">
        <v>0</v>
      </c>
      <c r="CL2897">
        <v>0</v>
      </c>
      <c r="CM2897">
        <v>0</v>
      </c>
      <c r="CN2897">
        <v>0</v>
      </c>
      <c r="CO2897">
        <v>0</v>
      </c>
      <c r="CP2897">
        <v>0</v>
      </c>
      <c r="CQ2897">
        <v>596442</v>
      </c>
      <c r="CR2897">
        <v>0</v>
      </c>
      <c r="CS2897">
        <v>0</v>
      </c>
      <c r="CT2897">
        <v>154000</v>
      </c>
      <c r="CU2897">
        <v>0</v>
      </c>
      <c r="CV2897">
        <v>0</v>
      </c>
      <c r="CW2897">
        <v>0</v>
      </c>
      <c r="CX2897">
        <v>0</v>
      </c>
      <c r="CY2897">
        <v>0</v>
      </c>
      <c r="CZ2897">
        <v>0</v>
      </c>
      <c r="DA2897">
        <v>0</v>
      </c>
      <c r="DB2897">
        <v>0</v>
      </c>
      <c r="DC2897">
        <v>0</v>
      </c>
      <c r="DD2897">
        <v>0</v>
      </c>
      <c r="DE2897">
        <v>0</v>
      </c>
      <c r="DF2897">
        <v>0</v>
      </c>
      <c r="DG2897">
        <v>0</v>
      </c>
      <c r="DH2897">
        <v>0</v>
      </c>
      <c r="DI2897">
        <v>0</v>
      </c>
      <c r="DJ2897">
        <v>0</v>
      </c>
      <c r="DK2897">
        <v>0</v>
      </c>
      <c r="DL2897">
        <v>47658</v>
      </c>
      <c r="DM2897">
        <v>0</v>
      </c>
      <c r="DN2897">
        <v>0</v>
      </c>
      <c r="DO2897">
        <v>798101</v>
      </c>
      <c r="DP2897">
        <v>317700</v>
      </c>
      <c r="DQ2897">
        <v>634549</v>
      </c>
      <c r="DR2897">
        <v>0</v>
      </c>
      <c r="DS2897">
        <v>0</v>
      </c>
    </row>
    <row r="2898" spans="1:123" x14ac:dyDescent="0.3">
      <c r="A2898" t="str">
        <f t="shared" si="45"/>
        <v>20421939</v>
      </c>
      <c r="B2898">
        <v>83</v>
      </c>
      <c r="C2898">
        <v>2042</v>
      </c>
      <c r="D2898">
        <v>193912</v>
      </c>
      <c r="E2898">
        <v>38</v>
      </c>
      <c r="F2898">
        <v>1697779</v>
      </c>
      <c r="G2898">
        <v>163053</v>
      </c>
      <c r="H2898">
        <v>550000</v>
      </c>
      <c r="I2898">
        <v>0</v>
      </c>
      <c r="J2898">
        <v>0</v>
      </c>
      <c r="K2898">
        <v>85000</v>
      </c>
      <c r="L2898">
        <v>200000</v>
      </c>
      <c r="M2898">
        <v>56200</v>
      </c>
      <c r="N2898">
        <v>11500</v>
      </c>
      <c r="O2898">
        <v>25500</v>
      </c>
      <c r="P2898">
        <v>4500</v>
      </c>
      <c r="Q2898">
        <v>2000</v>
      </c>
      <c r="R2898">
        <v>0</v>
      </c>
      <c r="S2898">
        <v>3810</v>
      </c>
      <c r="T2898">
        <v>35000</v>
      </c>
      <c r="U2898">
        <v>36000</v>
      </c>
      <c r="V2898">
        <v>0</v>
      </c>
      <c r="W2898">
        <v>10000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73404</v>
      </c>
      <c r="AD2898">
        <v>0</v>
      </c>
      <c r="AE2898">
        <v>0</v>
      </c>
      <c r="AF2898">
        <v>111222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778288</v>
      </c>
      <c r="AO2898">
        <v>722883</v>
      </c>
      <c r="AP2898">
        <v>111222</v>
      </c>
      <c r="AQ2898">
        <v>0</v>
      </c>
      <c r="AR2898">
        <v>13801</v>
      </c>
      <c r="AS2898">
        <v>0</v>
      </c>
      <c r="AT2898">
        <v>0</v>
      </c>
      <c r="AU2898">
        <v>0</v>
      </c>
      <c r="AV2898">
        <v>0</v>
      </c>
      <c r="AW2898">
        <v>8866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0</v>
      </c>
      <c r="BI2898">
        <v>0</v>
      </c>
      <c r="BJ2898">
        <v>0</v>
      </c>
      <c r="BK2898">
        <v>856771</v>
      </c>
      <c r="BL2898">
        <v>0</v>
      </c>
      <c r="BM2898">
        <v>192148</v>
      </c>
      <c r="BN2898">
        <v>69625</v>
      </c>
      <c r="BO2898">
        <v>0</v>
      </c>
      <c r="BP2898">
        <v>0</v>
      </c>
      <c r="BQ2898">
        <v>0</v>
      </c>
      <c r="BR2898">
        <v>0</v>
      </c>
      <c r="BS2898">
        <v>0</v>
      </c>
      <c r="BT2898">
        <v>0</v>
      </c>
      <c r="BU2898">
        <v>0</v>
      </c>
      <c r="BV2898">
        <v>0</v>
      </c>
      <c r="BW2898">
        <v>0</v>
      </c>
      <c r="BX2898">
        <v>0</v>
      </c>
      <c r="BY2898">
        <v>0</v>
      </c>
      <c r="BZ2898">
        <v>0</v>
      </c>
      <c r="CA2898">
        <v>0</v>
      </c>
      <c r="CB2898">
        <v>0</v>
      </c>
      <c r="CC2898">
        <v>0</v>
      </c>
      <c r="CD2898">
        <v>0</v>
      </c>
      <c r="CE2898">
        <v>0</v>
      </c>
      <c r="CF2898">
        <v>0</v>
      </c>
      <c r="CG2898">
        <v>0</v>
      </c>
      <c r="CH2898">
        <v>0</v>
      </c>
      <c r="CI2898">
        <v>0</v>
      </c>
      <c r="CJ2898">
        <v>0</v>
      </c>
      <c r="CK2898">
        <v>0</v>
      </c>
      <c r="CL2898">
        <v>0</v>
      </c>
      <c r="CM2898">
        <v>0</v>
      </c>
      <c r="CN2898">
        <v>0</v>
      </c>
      <c r="CO2898">
        <v>0</v>
      </c>
      <c r="CP2898">
        <v>0</v>
      </c>
      <c r="CQ2898">
        <v>384295</v>
      </c>
      <c r="CR2898">
        <v>0</v>
      </c>
      <c r="CS2898">
        <v>0</v>
      </c>
      <c r="CT2898">
        <v>84375</v>
      </c>
      <c r="CU2898">
        <v>0</v>
      </c>
      <c r="CV2898">
        <v>0</v>
      </c>
      <c r="CW2898">
        <v>0</v>
      </c>
      <c r="CX2898">
        <v>0</v>
      </c>
      <c r="CY2898">
        <v>0</v>
      </c>
      <c r="CZ2898">
        <v>0</v>
      </c>
      <c r="DA2898">
        <v>0</v>
      </c>
      <c r="DB2898">
        <v>0</v>
      </c>
      <c r="DC2898">
        <v>0</v>
      </c>
      <c r="DD2898">
        <v>0</v>
      </c>
      <c r="DE2898">
        <v>0</v>
      </c>
      <c r="DF2898">
        <v>0</v>
      </c>
      <c r="DG2898">
        <v>0</v>
      </c>
      <c r="DH2898">
        <v>0</v>
      </c>
      <c r="DI2898">
        <v>0</v>
      </c>
      <c r="DJ2898">
        <v>0</v>
      </c>
      <c r="DK2898">
        <v>0</v>
      </c>
      <c r="DL2898">
        <v>38793</v>
      </c>
      <c r="DM2898">
        <v>0</v>
      </c>
      <c r="DN2898">
        <v>0</v>
      </c>
      <c r="DO2898">
        <v>507463</v>
      </c>
      <c r="DP2898">
        <v>317700</v>
      </c>
      <c r="DQ2898">
        <v>-270638</v>
      </c>
      <c r="DR2898">
        <v>0</v>
      </c>
      <c r="DS2898">
        <v>0</v>
      </c>
    </row>
    <row r="2899" spans="1:123" x14ac:dyDescent="0.3">
      <c r="A2899" t="str">
        <f t="shared" si="45"/>
        <v>20431940</v>
      </c>
      <c r="B2899">
        <v>83</v>
      </c>
      <c r="C2899">
        <v>2043</v>
      </c>
      <c r="D2899">
        <v>194012</v>
      </c>
      <c r="E2899">
        <v>51</v>
      </c>
      <c r="F2899">
        <v>1896257</v>
      </c>
      <c r="G2899">
        <v>163049</v>
      </c>
      <c r="H2899">
        <v>550000</v>
      </c>
      <c r="I2899">
        <v>0</v>
      </c>
      <c r="J2899">
        <v>0</v>
      </c>
      <c r="K2899">
        <v>85000</v>
      </c>
      <c r="L2899">
        <v>200000</v>
      </c>
      <c r="M2899">
        <v>56200</v>
      </c>
      <c r="N2899">
        <v>11500</v>
      </c>
      <c r="O2899">
        <v>25500</v>
      </c>
      <c r="P2899">
        <v>4500</v>
      </c>
      <c r="Q2899">
        <v>2000</v>
      </c>
      <c r="R2899">
        <v>0</v>
      </c>
      <c r="S2899">
        <v>3595</v>
      </c>
      <c r="T2899">
        <v>35000</v>
      </c>
      <c r="U2899">
        <v>36000</v>
      </c>
      <c r="V2899">
        <v>0</v>
      </c>
      <c r="W2899">
        <v>10000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99563</v>
      </c>
      <c r="AD2899">
        <v>51294</v>
      </c>
      <c r="AE2899">
        <v>0</v>
      </c>
      <c r="AF2899">
        <v>150857</v>
      </c>
      <c r="AG2899">
        <v>51294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738438</v>
      </c>
      <c r="AO2899">
        <v>980494</v>
      </c>
      <c r="AP2899">
        <v>150857</v>
      </c>
      <c r="AQ2899">
        <v>0</v>
      </c>
      <c r="AR2899">
        <v>20000</v>
      </c>
      <c r="AS2899">
        <v>0</v>
      </c>
      <c r="AT2899">
        <v>0</v>
      </c>
      <c r="AU2899">
        <v>0</v>
      </c>
      <c r="AV2899">
        <v>0</v>
      </c>
      <c r="AW2899">
        <v>19081</v>
      </c>
      <c r="AX2899">
        <v>0</v>
      </c>
      <c r="AY2899">
        <v>7628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0</v>
      </c>
      <c r="BI2899">
        <v>0</v>
      </c>
      <c r="BJ2899">
        <v>0</v>
      </c>
      <c r="BK2899">
        <v>1178060</v>
      </c>
      <c r="BL2899">
        <v>0</v>
      </c>
      <c r="BM2899">
        <v>172148</v>
      </c>
      <c r="BN2899">
        <v>6660</v>
      </c>
      <c r="BO2899">
        <v>0</v>
      </c>
      <c r="BP2899">
        <v>0</v>
      </c>
      <c r="BQ2899">
        <v>0</v>
      </c>
      <c r="BR2899">
        <v>0</v>
      </c>
      <c r="BS2899">
        <v>0</v>
      </c>
      <c r="BT2899">
        <v>0</v>
      </c>
      <c r="BU2899">
        <v>0</v>
      </c>
      <c r="BV2899">
        <v>0</v>
      </c>
      <c r="BW2899">
        <v>0</v>
      </c>
      <c r="BX2899">
        <v>0</v>
      </c>
      <c r="BY2899">
        <v>0</v>
      </c>
      <c r="BZ2899">
        <v>0</v>
      </c>
      <c r="CA2899">
        <v>0</v>
      </c>
      <c r="CB2899">
        <v>0</v>
      </c>
      <c r="CC2899">
        <v>0</v>
      </c>
      <c r="CD2899">
        <v>0</v>
      </c>
      <c r="CE2899">
        <v>0</v>
      </c>
      <c r="CF2899">
        <v>0</v>
      </c>
      <c r="CG2899">
        <v>0</v>
      </c>
      <c r="CH2899">
        <v>0</v>
      </c>
      <c r="CI2899">
        <v>0</v>
      </c>
      <c r="CJ2899">
        <v>0</v>
      </c>
      <c r="CK2899">
        <v>0</v>
      </c>
      <c r="CL2899">
        <v>0</v>
      </c>
      <c r="CM2899">
        <v>0</v>
      </c>
      <c r="CN2899">
        <v>0</v>
      </c>
      <c r="CO2899">
        <v>0</v>
      </c>
      <c r="CP2899">
        <v>0</v>
      </c>
      <c r="CQ2899">
        <v>192148</v>
      </c>
      <c r="CR2899">
        <v>0</v>
      </c>
      <c r="CS2899">
        <v>0</v>
      </c>
      <c r="CT2899">
        <v>77715</v>
      </c>
      <c r="CU2899">
        <v>0</v>
      </c>
      <c r="CV2899">
        <v>0</v>
      </c>
      <c r="CW2899">
        <v>0</v>
      </c>
      <c r="CX2899">
        <v>0</v>
      </c>
      <c r="CY2899">
        <v>0</v>
      </c>
      <c r="CZ2899">
        <v>0</v>
      </c>
      <c r="DA2899">
        <v>0</v>
      </c>
      <c r="DB2899">
        <v>0</v>
      </c>
      <c r="DC2899">
        <v>0</v>
      </c>
      <c r="DD2899">
        <v>0</v>
      </c>
      <c r="DE2899">
        <v>0</v>
      </c>
      <c r="DF2899">
        <v>0</v>
      </c>
      <c r="DG2899">
        <v>0</v>
      </c>
      <c r="DH2899">
        <v>0</v>
      </c>
      <c r="DI2899">
        <v>0</v>
      </c>
      <c r="DJ2899">
        <v>0</v>
      </c>
      <c r="DK2899">
        <v>0</v>
      </c>
      <c r="DL2899">
        <v>19711</v>
      </c>
      <c r="DM2899">
        <v>0</v>
      </c>
      <c r="DN2899">
        <v>0</v>
      </c>
      <c r="DO2899">
        <v>289574</v>
      </c>
      <c r="DP2899">
        <v>317700</v>
      </c>
      <c r="DQ2899">
        <v>-197889</v>
      </c>
      <c r="DR2899">
        <v>0</v>
      </c>
      <c r="DS2899">
        <v>0</v>
      </c>
    </row>
    <row r="2900" spans="1:123" x14ac:dyDescent="0.3">
      <c r="A2900" t="str">
        <f t="shared" si="45"/>
        <v>20441941</v>
      </c>
      <c r="B2900">
        <v>83</v>
      </c>
      <c r="C2900">
        <v>2044</v>
      </c>
      <c r="D2900">
        <v>194112</v>
      </c>
      <c r="E2900">
        <v>61</v>
      </c>
      <c r="F2900">
        <v>1397221</v>
      </c>
      <c r="G2900">
        <v>163046</v>
      </c>
      <c r="H2900">
        <v>550000</v>
      </c>
      <c r="I2900">
        <v>0</v>
      </c>
      <c r="J2900">
        <v>0</v>
      </c>
      <c r="K2900">
        <v>85000</v>
      </c>
      <c r="L2900">
        <v>200000</v>
      </c>
      <c r="M2900">
        <v>56200</v>
      </c>
      <c r="N2900">
        <v>11500</v>
      </c>
      <c r="O2900">
        <v>25500</v>
      </c>
      <c r="P2900">
        <v>4500</v>
      </c>
      <c r="Q2900">
        <v>2000</v>
      </c>
      <c r="R2900">
        <v>0</v>
      </c>
      <c r="S2900">
        <v>3381</v>
      </c>
      <c r="T2900">
        <v>35000</v>
      </c>
      <c r="U2900">
        <v>36000</v>
      </c>
      <c r="V2900">
        <v>0</v>
      </c>
      <c r="W2900">
        <v>10000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117878</v>
      </c>
      <c r="AD2900">
        <v>60731</v>
      </c>
      <c r="AE2900">
        <v>0</v>
      </c>
      <c r="AF2900">
        <v>178609</v>
      </c>
      <c r="AG2900">
        <v>0</v>
      </c>
      <c r="AH2900">
        <v>0</v>
      </c>
      <c r="AI2900">
        <v>51294</v>
      </c>
      <c r="AJ2900">
        <v>0</v>
      </c>
      <c r="AK2900">
        <v>51294</v>
      </c>
      <c r="AL2900">
        <v>51294</v>
      </c>
      <c r="AM2900">
        <v>0</v>
      </c>
      <c r="AN2900">
        <v>710472</v>
      </c>
      <c r="AO2900">
        <v>1160867</v>
      </c>
      <c r="AP2900">
        <v>178609</v>
      </c>
      <c r="AQ2900">
        <v>0</v>
      </c>
      <c r="AR2900">
        <v>20000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0</v>
      </c>
      <c r="BI2900">
        <v>0</v>
      </c>
      <c r="BJ2900">
        <v>0</v>
      </c>
      <c r="BK2900">
        <v>1359476</v>
      </c>
      <c r="BL2900">
        <v>0</v>
      </c>
      <c r="BM2900">
        <v>0</v>
      </c>
      <c r="BN2900">
        <v>0</v>
      </c>
      <c r="BO2900">
        <v>0</v>
      </c>
      <c r="BP2900">
        <v>0</v>
      </c>
      <c r="BQ2900">
        <v>0</v>
      </c>
      <c r="BR2900">
        <v>437852</v>
      </c>
      <c r="BS2900">
        <v>2290</v>
      </c>
      <c r="BT2900">
        <v>0</v>
      </c>
      <c r="BU2900">
        <v>33539</v>
      </c>
      <c r="BV2900">
        <v>0</v>
      </c>
      <c r="BW2900">
        <v>0</v>
      </c>
      <c r="BX2900">
        <v>0</v>
      </c>
      <c r="BY2900">
        <v>0</v>
      </c>
      <c r="BZ2900">
        <v>0</v>
      </c>
      <c r="CA2900">
        <v>0</v>
      </c>
      <c r="CB2900">
        <v>0</v>
      </c>
      <c r="CC2900">
        <v>0</v>
      </c>
      <c r="CD2900">
        <v>0</v>
      </c>
      <c r="CE2900">
        <v>0</v>
      </c>
      <c r="CF2900">
        <v>0</v>
      </c>
      <c r="CG2900">
        <v>0</v>
      </c>
      <c r="CH2900">
        <v>0</v>
      </c>
      <c r="CI2900">
        <v>0</v>
      </c>
      <c r="CJ2900">
        <v>0</v>
      </c>
      <c r="CK2900">
        <v>0</v>
      </c>
      <c r="CL2900">
        <v>0</v>
      </c>
      <c r="CM2900">
        <v>0</v>
      </c>
      <c r="CN2900">
        <v>0</v>
      </c>
      <c r="CO2900">
        <v>0</v>
      </c>
      <c r="CP2900">
        <v>0</v>
      </c>
      <c r="CQ2900">
        <v>610000</v>
      </c>
      <c r="CR2900">
        <v>33539</v>
      </c>
      <c r="CS2900">
        <v>0</v>
      </c>
      <c r="CT2900">
        <v>80005</v>
      </c>
      <c r="CU2900">
        <v>0</v>
      </c>
      <c r="CV2900">
        <v>0</v>
      </c>
      <c r="CW2900">
        <v>0</v>
      </c>
      <c r="CX2900">
        <v>0</v>
      </c>
      <c r="CY2900">
        <v>0</v>
      </c>
      <c r="CZ2900">
        <v>0</v>
      </c>
      <c r="DA2900">
        <v>0</v>
      </c>
      <c r="DB2900">
        <v>0</v>
      </c>
      <c r="DC2900">
        <v>0</v>
      </c>
      <c r="DD2900">
        <v>0</v>
      </c>
      <c r="DE2900">
        <v>0</v>
      </c>
      <c r="DF2900">
        <v>0</v>
      </c>
      <c r="DG2900">
        <v>0</v>
      </c>
      <c r="DH2900">
        <v>0</v>
      </c>
      <c r="DI2900">
        <v>0</v>
      </c>
      <c r="DJ2900">
        <v>0</v>
      </c>
      <c r="DK2900">
        <v>0</v>
      </c>
      <c r="DL2900">
        <v>19711</v>
      </c>
      <c r="DM2900">
        <v>0</v>
      </c>
      <c r="DN2900">
        <v>0</v>
      </c>
      <c r="DO2900">
        <v>794549</v>
      </c>
      <c r="DP2900">
        <v>317700</v>
      </c>
      <c r="DQ2900">
        <v>473681</v>
      </c>
      <c r="DR2900">
        <v>0</v>
      </c>
      <c r="DS2900">
        <v>0</v>
      </c>
    </row>
    <row r="2901" spans="1:123" x14ac:dyDescent="0.3">
      <c r="A2901" t="str">
        <f t="shared" si="45"/>
        <v>20451942</v>
      </c>
      <c r="B2901">
        <v>83</v>
      </c>
      <c r="C2901">
        <v>2045</v>
      </c>
      <c r="D2901">
        <v>194212</v>
      </c>
      <c r="E2901">
        <v>44</v>
      </c>
      <c r="F2901">
        <v>1776252</v>
      </c>
      <c r="G2901">
        <v>163042</v>
      </c>
      <c r="H2901">
        <v>550000</v>
      </c>
      <c r="I2901">
        <v>0</v>
      </c>
      <c r="J2901">
        <v>0</v>
      </c>
      <c r="K2901">
        <v>85000</v>
      </c>
      <c r="L2901">
        <v>200000</v>
      </c>
      <c r="M2901">
        <v>56200</v>
      </c>
      <c r="N2901">
        <v>11500</v>
      </c>
      <c r="O2901">
        <v>25500</v>
      </c>
      <c r="P2901">
        <v>4500</v>
      </c>
      <c r="Q2901">
        <v>2000</v>
      </c>
      <c r="R2901">
        <v>0</v>
      </c>
      <c r="S2901">
        <v>3166</v>
      </c>
      <c r="T2901">
        <v>35000</v>
      </c>
      <c r="U2901">
        <v>36000</v>
      </c>
      <c r="V2901">
        <v>0</v>
      </c>
      <c r="W2901">
        <v>15000</v>
      </c>
      <c r="X2901">
        <v>0</v>
      </c>
      <c r="Y2901">
        <v>0</v>
      </c>
      <c r="Z2901">
        <v>0</v>
      </c>
      <c r="AA2901">
        <v>0</v>
      </c>
      <c r="AB2901">
        <v>51294</v>
      </c>
      <c r="AC2901">
        <v>85004</v>
      </c>
      <c r="AD2901">
        <v>43794</v>
      </c>
      <c r="AE2901">
        <v>51294</v>
      </c>
      <c r="AF2901">
        <v>77503</v>
      </c>
      <c r="AG2901">
        <v>43794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806363</v>
      </c>
      <c r="AO2901">
        <v>837120</v>
      </c>
      <c r="AP2901">
        <v>128798</v>
      </c>
      <c r="AQ2901">
        <v>0</v>
      </c>
      <c r="AR2901">
        <v>19933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0</v>
      </c>
      <c r="BI2901">
        <v>0</v>
      </c>
      <c r="BJ2901">
        <v>0</v>
      </c>
      <c r="BK2901">
        <v>985850</v>
      </c>
      <c r="BL2901">
        <v>0</v>
      </c>
      <c r="BM2901">
        <v>183081</v>
      </c>
      <c r="BN2901">
        <v>0</v>
      </c>
      <c r="BO2901">
        <v>0</v>
      </c>
      <c r="BP2901">
        <v>0</v>
      </c>
      <c r="BQ2901">
        <v>0</v>
      </c>
      <c r="BR2901">
        <v>0</v>
      </c>
      <c r="BS2901">
        <v>0</v>
      </c>
      <c r="BT2901">
        <v>0</v>
      </c>
      <c r="BU2901">
        <v>0</v>
      </c>
      <c r="BV2901">
        <v>0</v>
      </c>
      <c r="BW2901">
        <v>0</v>
      </c>
      <c r="BX2901">
        <v>0</v>
      </c>
      <c r="BY2901">
        <v>0</v>
      </c>
      <c r="BZ2901">
        <v>0</v>
      </c>
      <c r="CA2901">
        <v>0</v>
      </c>
      <c r="CB2901">
        <v>0</v>
      </c>
      <c r="CC2901">
        <v>0</v>
      </c>
      <c r="CD2901">
        <v>0</v>
      </c>
      <c r="CE2901">
        <v>0</v>
      </c>
      <c r="CF2901">
        <v>0</v>
      </c>
      <c r="CG2901">
        <v>0</v>
      </c>
      <c r="CH2901">
        <v>0</v>
      </c>
      <c r="CI2901">
        <v>0</v>
      </c>
      <c r="CJ2901">
        <v>0</v>
      </c>
      <c r="CK2901">
        <v>0</v>
      </c>
      <c r="CL2901">
        <v>0</v>
      </c>
      <c r="CM2901">
        <v>0</v>
      </c>
      <c r="CN2901">
        <v>0</v>
      </c>
      <c r="CO2901">
        <v>0</v>
      </c>
      <c r="CP2901">
        <v>0</v>
      </c>
      <c r="CQ2901">
        <v>406919</v>
      </c>
      <c r="CR2901">
        <v>33539</v>
      </c>
      <c r="CS2901">
        <v>0</v>
      </c>
      <c r="CT2901">
        <v>80005</v>
      </c>
      <c r="CU2901">
        <v>0</v>
      </c>
      <c r="CV2901">
        <v>0</v>
      </c>
      <c r="CW2901">
        <v>0</v>
      </c>
      <c r="CX2901">
        <v>0</v>
      </c>
      <c r="CY2901">
        <v>0</v>
      </c>
      <c r="CZ2901">
        <v>0</v>
      </c>
      <c r="DA2901">
        <v>0</v>
      </c>
      <c r="DB2901">
        <v>0</v>
      </c>
      <c r="DC2901">
        <v>0</v>
      </c>
      <c r="DD2901">
        <v>0</v>
      </c>
      <c r="DE2901">
        <v>0</v>
      </c>
      <c r="DF2901">
        <v>0</v>
      </c>
      <c r="DG2901">
        <v>0</v>
      </c>
      <c r="DH2901">
        <v>0</v>
      </c>
      <c r="DI2901">
        <v>0</v>
      </c>
      <c r="DJ2901">
        <v>0</v>
      </c>
      <c r="DK2901">
        <v>0</v>
      </c>
      <c r="DL2901">
        <v>19711</v>
      </c>
      <c r="DM2901">
        <v>0</v>
      </c>
      <c r="DN2901">
        <v>0</v>
      </c>
      <c r="DO2901">
        <v>540174</v>
      </c>
      <c r="DP2901">
        <v>317700</v>
      </c>
      <c r="DQ2901">
        <v>-183081</v>
      </c>
      <c r="DR2901">
        <v>0</v>
      </c>
      <c r="DS2901">
        <v>0</v>
      </c>
    </row>
    <row r="2902" spans="1:123" x14ac:dyDescent="0.3">
      <c r="A2902" t="str">
        <f t="shared" si="45"/>
        <v>20461943</v>
      </c>
      <c r="B2902">
        <v>83</v>
      </c>
      <c r="C2902">
        <v>2046</v>
      </c>
      <c r="D2902">
        <v>194312</v>
      </c>
      <c r="E2902">
        <v>59</v>
      </c>
      <c r="F2902">
        <v>1750233</v>
      </c>
      <c r="G2902">
        <v>163038</v>
      </c>
      <c r="H2902">
        <v>550000</v>
      </c>
      <c r="I2902">
        <v>0</v>
      </c>
      <c r="J2902">
        <v>0</v>
      </c>
      <c r="K2902">
        <v>85000</v>
      </c>
      <c r="L2902">
        <v>200000</v>
      </c>
      <c r="M2902">
        <v>56200</v>
      </c>
      <c r="N2902">
        <v>11500</v>
      </c>
      <c r="O2902">
        <v>25500</v>
      </c>
      <c r="P2902">
        <v>4500</v>
      </c>
      <c r="Q2902">
        <v>2000</v>
      </c>
      <c r="R2902">
        <v>0</v>
      </c>
      <c r="S2902">
        <v>2951</v>
      </c>
      <c r="T2902">
        <v>35000</v>
      </c>
      <c r="U2902">
        <v>36000</v>
      </c>
      <c r="V2902">
        <v>0</v>
      </c>
      <c r="W2902">
        <v>15000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114215</v>
      </c>
      <c r="AD2902">
        <v>58843</v>
      </c>
      <c r="AE2902">
        <v>0</v>
      </c>
      <c r="AF2902">
        <v>173059</v>
      </c>
      <c r="AG2902">
        <v>0</v>
      </c>
      <c r="AH2902">
        <v>0</v>
      </c>
      <c r="AI2902">
        <v>43794</v>
      </c>
      <c r="AJ2902">
        <v>0</v>
      </c>
      <c r="AK2902">
        <v>43794</v>
      </c>
      <c r="AL2902">
        <v>43794</v>
      </c>
      <c r="AM2902">
        <v>0</v>
      </c>
      <c r="AN2902">
        <v>710592</v>
      </c>
      <c r="AO2902">
        <v>1124793</v>
      </c>
      <c r="AP2902">
        <v>173059</v>
      </c>
      <c r="AQ2902">
        <v>0</v>
      </c>
      <c r="AR2902">
        <v>20000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0</v>
      </c>
      <c r="BI2902">
        <v>0</v>
      </c>
      <c r="BJ2902">
        <v>0</v>
      </c>
      <c r="BK2902">
        <v>1317852</v>
      </c>
      <c r="BL2902">
        <v>0</v>
      </c>
      <c r="BM2902">
        <v>0</v>
      </c>
      <c r="BN2902">
        <v>0</v>
      </c>
      <c r="BO2902">
        <v>0</v>
      </c>
      <c r="BP2902">
        <v>0</v>
      </c>
      <c r="BQ2902">
        <v>0</v>
      </c>
      <c r="BR2902">
        <v>79173</v>
      </c>
      <c r="BS2902">
        <v>0</v>
      </c>
      <c r="BT2902">
        <v>0</v>
      </c>
      <c r="BU2902">
        <v>0</v>
      </c>
      <c r="BV2902">
        <v>0</v>
      </c>
      <c r="BW2902">
        <v>0</v>
      </c>
      <c r="BX2902">
        <v>0</v>
      </c>
      <c r="BY2902">
        <v>0</v>
      </c>
      <c r="BZ2902">
        <v>0</v>
      </c>
      <c r="CA2902">
        <v>0</v>
      </c>
      <c r="CB2902">
        <v>0</v>
      </c>
      <c r="CC2902">
        <v>0</v>
      </c>
      <c r="CD2902">
        <v>0</v>
      </c>
      <c r="CE2902">
        <v>0</v>
      </c>
      <c r="CF2902">
        <v>0</v>
      </c>
      <c r="CG2902">
        <v>0</v>
      </c>
      <c r="CH2902">
        <v>0</v>
      </c>
      <c r="CI2902">
        <v>0</v>
      </c>
      <c r="CJ2902">
        <v>0</v>
      </c>
      <c r="CK2902">
        <v>0</v>
      </c>
      <c r="CL2902">
        <v>0</v>
      </c>
      <c r="CM2902">
        <v>0</v>
      </c>
      <c r="CN2902">
        <v>0</v>
      </c>
      <c r="CO2902">
        <v>0</v>
      </c>
      <c r="CP2902">
        <v>0</v>
      </c>
      <c r="CQ2902">
        <v>466092</v>
      </c>
      <c r="CR2902">
        <v>33539</v>
      </c>
      <c r="CS2902">
        <v>0</v>
      </c>
      <c r="CT2902">
        <v>80005</v>
      </c>
      <c r="CU2902">
        <v>0</v>
      </c>
      <c r="CV2902">
        <v>0</v>
      </c>
      <c r="CW2902">
        <v>0</v>
      </c>
      <c r="CX2902">
        <v>0</v>
      </c>
      <c r="CY2902">
        <v>0</v>
      </c>
      <c r="CZ2902">
        <v>0</v>
      </c>
      <c r="DA2902">
        <v>0</v>
      </c>
      <c r="DB2902">
        <v>0</v>
      </c>
      <c r="DC2902">
        <v>0</v>
      </c>
      <c r="DD2902">
        <v>0</v>
      </c>
      <c r="DE2902">
        <v>0</v>
      </c>
      <c r="DF2902">
        <v>0</v>
      </c>
      <c r="DG2902">
        <v>0</v>
      </c>
      <c r="DH2902">
        <v>0</v>
      </c>
      <c r="DI2902">
        <v>0</v>
      </c>
      <c r="DJ2902">
        <v>0</v>
      </c>
      <c r="DK2902">
        <v>0</v>
      </c>
      <c r="DL2902">
        <v>19711</v>
      </c>
      <c r="DM2902">
        <v>0</v>
      </c>
      <c r="DN2902">
        <v>0</v>
      </c>
      <c r="DO2902">
        <v>643141</v>
      </c>
      <c r="DP2902">
        <v>317700</v>
      </c>
      <c r="DQ2902">
        <v>79173</v>
      </c>
      <c r="DR2902">
        <v>0</v>
      </c>
      <c r="DS2902">
        <v>0</v>
      </c>
    </row>
    <row r="2903" spans="1:123" x14ac:dyDescent="0.3">
      <c r="A2903" t="str">
        <f t="shared" si="45"/>
        <v>20471944</v>
      </c>
      <c r="B2903">
        <v>83</v>
      </c>
      <c r="C2903">
        <v>2047</v>
      </c>
      <c r="D2903">
        <v>194412</v>
      </c>
      <c r="E2903">
        <v>42</v>
      </c>
      <c r="F2903">
        <v>1617607</v>
      </c>
      <c r="G2903">
        <v>163034</v>
      </c>
      <c r="H2903">
        <v>550000</v>
      </c>
      <c r="I2903">
        <v>0</v>
      </c>
      <c r="J2903">
        <v>0</v>
      </c>
      <c r="K2903">
        <v>85000</v>
      </c>
      <c r="L2903">
        <v>200000</v>
      </c>
      <c r="M2903">
        <v>56200</v>
      </c>
      <c r="N2903">
        <v>11500</v>
      </c>
      <c r="O2903">
        <v>25500</v>
      </c>
      <c r="P2903">
        <v>4500</v>
      </c>
      <c r="Q2903">
        <v>2000</v>
      </c>
      <c r="R2903">
        <v>0</v>
      </c>
      <c r="S2903">
        <v>2737</v>
      </c>
      <c r="T2903">
        <v>35000</v>
      </c>
      <c r="U2903">
        <v>36000</v>
      </c>
      <c r="V2903">
        <v>0</v>
      </c>
      <c r="W2903">
        <v>15000</v>
      </c>
      <c r="X2903">
        <v>0</v>
      </c>
      <c r="Y2903">
        <v>0</v>
      </c>
      <c r="Z2903">
        <v>0</v>
      </c>
      <c r="AA2903">
        <v>0</v>
      </c>
      <c r="AB2903">
        <v>43794</v>
      </c>
      <c r="AC2903">
        <v>81951</v>
      </c>
      <c r="AD2903">
        <v>42221</v>
      </c>
      <c r="AE2903">
        <v>43794</v>
      </c>
      <c r="AF2903">
        <v>80378</v>
      </c>
      <c r="AG2903">
        <v>42221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803058</v>
      </c>
      <c r="AO2903">
        <v>807057</v>
      </c>
      <c r="AP2903">
        <v>124172</v>
      </c>
      <c r="AQ2903">
        <v>0</v>
      </c>
      <c r="AR2903">
        <v>18319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0</v>
      </c>
      <c r="BI2903">
        <v>0</v>
      </c>
      <c r="BJ2903">
        <v>0</v>
      </c>
      <c r="BK2903">
        <v>949548</v>
      </c>
      <c r="BL2903">
        <v>0</v>
      </c>
      <c r="BM2903">
        <v>64034</v>
      </c>
      <c r="BN2903">
        <v>0</v>
      </c>
      <c r="BO2903">
        <v>0</v>
      </c>
      <c r="BP2903">
        <v>0</v>
      </c>
      <c r="BQ2903">
        <v>0</v>
      </c>
      <c r="BR2903">
        <v>0</v>
      </c>
      <c r="BS2903">
        <v>0</v>
      </c>
      <c r="BT2903">
        <v>0</v>
      </c>
      <c r="BU2903">
        <v>0</v>
      </c>
      <c r="BV2903">
        <v>0</v>
      </c>
      <c r="BW2903">
        <v>0</v>
      </c>
      <c r="BX2903">
        <v>0</v>
      </c>
      <c r="BY2903">
        <v>0</v>
      </c>
      <c r="BZ2903">
        <v>0</v>
      </c>
      <c r="CA2903">
        <v>0</v>
      </c>
      <c r="CB2903">
        <v>0</v>
      </c>
      <c r="CC2903">
        <v>0</v>
      </c>
      <c r="CD2903">
        <v>0</v>
      </c>
      <c r="CE2903">
        <v>0</v>
      </c>
      <c r="CF2903">
        <v>0</v>
      </c>
      <c r="CG2903">
        <v>0</v>
      </c>
      <c r="CH2903">
        <v>0</v>
      </c>
      <c r="CI2903">
        <v>0</v>
      </c>
      <c r="CJ2903">
        <v>0</v>
      </c>
      <c r="CK2903">
        <v>0</v>
      </c>
      <c r="CL2903">
        <v>0</v>
      </c>
      <c r="CM2903">
        <v>0</v>
      </c>
      <c r="CN2903">
        <v>0</v>
      </c>
      <c r="CO2903">
        <v>0</v>
      </c>
      <c r="CP2903">
        <v>0</v>
      </c>
      <c r="CQ2903">
        <v>382058</v>
      </c>
      <c r="CR2903">
        <v>33539</v>
      </c>
      <c r="CS2903">
        <v>0</v>
      </c>
      <c r="CT2903">
        <v>80005</v>
      </c>
      <c r="CU2903">
        <v>0</v>
      </c>
      <c r="CV2903">
        <v>0</v>
      </c>
      <c r="CW2903">
        <v>0</v>
      </c>
      <c r="CX2903">
        <v>0</v>
      </c>
      <c r="CY2903">
        <v>0</v>
      </c>
      <c r="CZ2903">
        <v>0</v>
      </c>
      <c r="DA2903">
        <v>0</v>
      </c>
      <c r="DB2903">
        <v>0</v>
      </c>
      <c r="DC2903">
        <v>0</v>
      </c>
      <c r="DD2903">
        <v>0</v>
      </c>
      <c r="DE2903">
        <v>0</v>
      </c>
      <c r="DF2903">
        <v>0</v>
      </c>
      <c r="DG2903">
        <v>0</v>
      </c>
      <c r="DH2903">
        <v>0</v>
      </c>
      <c r="DI2903">
        <v>0</v>
      </c>
      <c r="DJ2903">
        <v>0</v>
      </c>
      <c r="DK2903">
        <v>0</v>
      </c>
      <c r="DL2903">
        <v>19711</v>
      </c>
      <c r="DM2903">
        <v>0</v>
      </c>
      <c r="DN2903">
        <v>0</v>
      </c>
      <c r="DO2903">
        <v>515312</v>
      </c>
      <c r="DP2903">
        <v>317700</v>
      </c>
      <c r="DQ2903">
        <v>-64034</v>
      </c>
      <c r="DR2903">
        <v>0</v>
      </c>
      <c r="DS2903">
        <v>0</v>
      </c>
    </row>
    <row r="2904" spans="1:123" x14ac:dyDescent="0.3">
      <c r="A2904" t="str">
        <f t="shared" si="45"/>
        <v>20481945</v>
      </c>
      <c r="B2904">
        <v>83</v>
      </c>
      <c r="C2904">
        <v>2048</v>
      </c>
      <c r="D2904">
        <v>194512</v>
      </c>
      <c r="E2904">
        <v>43</v>
      </c>
      <c r="F2904">
        <v>1870789</v>
      </c>
      <c r="G2904">
        <v>163030</v>
      </c>
      <c r="H2904">
        <v>550000</v>
      </c>
      <c r="I2904">
        <v>0</v>
      </c>
      <c r="J2904">
        <v>0</v>
      </c>
      <c r="K2904">
        <v>85000</v>
      </c>
      <c r="L2904">
        <v>200000</v>
      </c>
      <c r="M2904">
        <v>56200</v>
      </c>
      <c r="N2904">
        <v>11500</v>
      </c>
      <c r="O2904">
        <v>25500</v>
      </c>
      <c r="P2904">
        <v>4500</v>
      </c>
      <c r="Q2904">
        <v>2000</v>
      </c>
      <c r="R2904">
        <v>0</v>
      </c>
      <c r="S2904">
        <v>2522</v>
      </c>
      <c r="T2904">
        <v>35000</v>
      </c>
      <c r="U2904">
        <v>36000</v>
      </c>
      <c r="V2904">
        <v>0</v>
      </c>
      <c r="W2904">
        <v>15000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82797</v>
      </c>
      <c r="AD2904">
        <v>42657</v>
      </c>
      <c r="AE2904">
        <v>0</v>
      </c>
      <c r="AF2904">
        <v>125453</v>
      </c>
      <c r="AG2904">
        <v>42657</v>
      </c>
      <c r="AH2904">
        <v>0</v>
      </c>
      <c r="AI2904">
        <v>42221</v>
      </c>
      <c r="AJ2904">
        <v>0</v>
      </c>
      <c r="AK2904">
        <v>42221</v>
      </c>
      <c r="AL2904">
        <v>42221</v>
      </c>
      <c r="AM2904">
        <v>0</v>
      </c>
      <c r="AN2904">
        <v>757769</v>
      </c>
      <c r="AO2904">
        <v>815382</v>
      </c>
      <c r="AP2904">
        <v>125453</v>
      </c>
      <c r="AQ2904">
        <v>0</v>
      </c>
      <c r="AR2904">
        <v>18766</v>
      </c>
      <c r="AS2904">
        <v>0</v>
      </c>
      <c r="AT2904">
        <v>0</v>
      </c>
      <c r="AU2904">
        <v>0</v>
      </c>
      <c r="AV2904">
        <v>0</v>
      </c>
      <c r="AW2904">
        <v>12534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0</v>
      </c>
      <c r="BI2904">
        <v>0</v>
      </c>
      <c r="BJ2904">
        <v>0</v>
      </c>
      <c r="BK2904">
        <v>972135</v>
      </c>
      <c r="BL2904">
        <v>0</v>
      </c>
      <c r="BM2904">
        <v>128697</v>
      </c>
      <c r="BN2904">
        <v>80005</v>
      </c>
      <c r="BO2904">
        <v>0</v>
      </c>
      <c r="BP2904">
        <v>33539</v>
      </c>
      <c r="BQ2904">
        <v>0</v>
      </c>
      <c r="BR2904">
        <v>0</v>
      </c>
      <c r="BS2904">
        <v>0</v>
      </c>
      <c r="BT2904">
        <v>0</v>
      </c>
      <c r="BU2904">
        <v>0</v>
      </c>
      <c r="BV2904">
        <v>0</v>
      </c>
      <c r="BW2904">
        <v>0</v>
      </c>
      <c r="BX2904">
        <v>0</v>
      </c>
      <c r="BY2904">
        <v>0</v>
      </c>
      <c r="BZ2904">
        <v>0</v>
      </c>
      <c r="CA2904">
        <v>0</v>
      </c>
      <c r="CB2904">
        <v>0</v>
      </c>
      <c r="CC2904">
        <v>0</v>
      </c>
      <c r="CD2904">
        <v>0</v>
      </c>
      <c r="CE2904">
        <v>0</v>
      </c>
      <c r="CF2904">
        <v>0</v>
      </c>
      <c r="CG2904">
        <v>0</v>
      </c>
      <c r="CH2904">
        <v>0</v>
      </c>
      <c r="CI2904">
        <v>0</v>
      </c>
      <c r="CJ2904">
        <v>0</v>
      </c>
      <c r="CK2904">
        <v>0</v>
      </c>
      <c r="CL2904">
        <v>0</v>
      </c>
      <c r="CM2904">
        <v>0</v>
      </c>
      <c r="CN2904">
        <v>0</v>
      </c>
      <c r="CO2904">
        <v>0</v>
      </c>
      <c r="CP2904">
        <v>0</v>
      </c>
      <c r="CQ2904">
        <v>233360</v>
      </c>
      <c r="CR2904">
        <v>0</v>
      </c>
      <c r="CS2904">
        <v>0</v>
      </c>
      <c r="CT2904">
        <v>0</v>
      </c>
      <c r="CU2904">
        <v>0</v>
      </c>
      <c r="CV2904">
        <v>0</v>
      </c>
      <c r="CW2904">
        <v>0</v>
      </c>
      <c r="CX2904">
        <v>0</v>
      </c>
      <c r="CY2904">
        <v>0</v>
      </c>
      <c r="CZ2904">
        <v>0</v>
      </c>
      <c r="DA2904">
        <v>0</v>
      </c>
      <c r="DB2904">
        <v>0</v>
      </c>
      <c r="DC2904">
        <v>0</v>
      </c>
      <c r="DD2904">
        <v>0</v>
      </c>
      <c r="DE2904">
        <v>0</v>
      </c>
      <c r="DF2904">
        <v>0</v>
      </c>
      <c r="DG2904">
        <v>0</v>
      </c>
      <c r="DH2904">
        <v>0</v>
      </c>
      <c r="DI2904">
        <v>0</v>
      </c>
      <c r="DJ2904">
        <v>0</v>
      </c>
      <c r="DK2904">
        <v>0</v>
      </c>
      <c r="DL2904">
        <v>7178</v>
      </c>
      <c r="DM2904">
        <v>0</v>
      </c>
      <c r="DN2904">
        <v>0</v>
      </c>
      <c r="DO2904">
        <v>282759</v>
      </c>
      <c r="DP2904">
        <v>317700</v>
      </c>
      <c r="DQ2904">
        <v>-352449</v>
      </c>
      <c r="DR2904">
        <v>97675</v>
      </c>
      <c r="DS2904">
        <v>0</v>
      </c>
    </row>
    <row r="2905" spans="1:123" x14ac:dyDescent="0.3">
      <c r="A2905" t="str">
        <f t="shared" si="45"/>
        <v>20491946</v>
      </c>
      <c r="B2905">
        <v>83</v>
      </c>
      <c r="C2905">
        <v>2049</v>
      </c>
      <c r="D2905">
        <v>194612</v>
      </c>
      <c r="E2905">
        <v>35</v>
      </c>
      <c r="F2905">
        <v>1821941</v>
      </c>
      <c r="G2905">
        <v>163025</v>
      </c>
      <c r="H2905">
        <v>550000</v>
      </c>
      <c r="I2905">
        <v>0</v>
      </c>
      <c r="J2905">
        <v>0</v>
      </c>
      <c r="K2905">
        <v>85000</v>
      </c>
      <c r="L2905">
        <v>200000</v>
      </c>
      <c r="M2905">
        <v>56200</v>
      </c>
      <c r="N2905">
        <v>11500</v>
      </c>
      <c r="O2905">
        <v>25500</v>
      </c>
      <c r="P2905">
        <v>4500</v>
      </c>
      <c r="Q2905">
        <v>2000</v>
      </c>
      <c r="R2905">
        <v>0</v>
      </c>
      <c r="S2905">
        <v>2308</v>
      </c>
      <c r="T2905">
        <v>35000</v>
      </c>
      <c r="U2905">
        <v>36000</v>
      </c>
      <c r="V2905">
        <v>0</v>
      </c>
      <c r="W2905">
        <v>15000</v>
      </c>
      <c r="X2905">
        <v>0</v>
      </c>
      <c r="Y2905">
        <v>0</v>
      </c>
      <c r="Z2905">
        <v>0</v>
      </c>
      <c r="AA2905">
        <v>0</v>
      </c>
      <c r="AB2905">
        <v>42221</v>
      </c>
      <c r="AC2905">
        <v>67721</v>
      </c>
      <c r="AD2905">
        <v>0</v>
      </c>
      <c r="AE2905">
        <v>42221</v>
      </c>
      <c r="AF2905">
        <v>60390</v>
      </c>
      <c r="AG2905">
        <v>0</v>
      </c>
      <c r="AH2905">
        <v>0</v>
      </c>
      <c r="AI2905">
        <v>42657</v>
      </c>
      <c r="AJ2905">
        <v>0</v>
      </c>
      <c r="AK2905">
        <v>42657</v>
      </c>
      <c r="AL2905">
        <v>42657</v>
      </c>
      <c r="AM2905">
        <v>0</v>
      </c>
      <c r="AN2905">
        <v>822618</v>
      </c>
      <c r="AO2905">
        <v>666921</v>
      </c>
      <c r="AP2905">
        <v>102611</v>
      </c>
      <c r="AQ2905">
        <v>0</v>
      </c>
      <c r="AR2905">
        <v>10797</v>
      </c>
      <c r="AS2905">
        <v>0</v>
      </c>
      <c r="AT2905">
        <v>0</v>
      </c>
      <c r="AU2905">
        <v>0</v>
      </c>
      <c r="AV2905">
        <v>0</v>
      </c>
      <c r="AW2905">
        <v>6647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0</v>
      </c>
      <c r="BI2905">
        <v>0</v>
      </c>
      <c r="BJ2905">
        <v>0</v>
      </c>
      <c r="BK2905">
        <v>786976</v>
      </c>
      <c r="BL2905">
        <v>0</v>
      </c>
      <c r="BM2905">
        <v>108697</v>
      </c>
      <c r="BN2905">
        <v>0</v>
      </c>
      <c r="BO2905">
        <v>0</v>
      </c>
      <c r="BP2905">
        <v>0</v>
      </c>
      <c r="BQ2905">
        <v>0</v>
      </c>
      <c r="BR2905">
        <v>0</v>
      </c>
      <c r="BS2905">
        <v>0</v>
      </c>
      <c r="BT2905">
        <v>0</v>
      </c>
      <c r="BU2905">
        <v>0</v>
      </c>
      <c r="BV2905">
        <v>0</v>
      </c>
      <c r="BW2905">
        <v>0</v>
      </c>
      <c r="BX2905">
        <v>0</v>
      </c>
      <c r="BY2905">
        <v>0</v>
      </c>
      <c r="BZ2905">
        <v>0</v>
      </c>
      <c r="CA2905">
        <v>0</v>
      </c>
      <c r="CB2905">
        <v>0</v>
      </c>
      <c r="CC2905">
        <v>0</v>
      </c>
      <c r="CD2905">
        <v>0</v>
      </c>
      <c r="CE2905">
        <v>0</v>
      </c>
      <c r="CF2905">
        <v>0</v>
      </c>
      <c r="CG2905">
        <v>0</v>
      </c>
      <c r="CH2905">
        <v>0</v>
      </c>
      <c r="CI2905">
        <v>0</v>
      </c>
      <c r="CJ2905">
        <v>0</v>
      </c>
      <c r="CK2905">
        <v>0</v>
      </c>
      <c r="CL2905">
        <v>0</v>
      </c>
      <c r="CM2905">
        <v>0</v>
      </c>
      <c r="CN2905">
        <v>0</v>
      </c>
      <c r="CO2905">
        <v>0</v>
      </c>
      <c r="CP2905">
        <v>0</v>
      </c>
      <c r="CQ2905">
        <v>104663</v>
      </c>
      <c r="CR2905">
        <v>0</v>
      </c>
      <c r="CS2905">
        <v>0</v>
      </c>
      <c r="CT2905">
        <v>0</v>
      </c>
      <c r="CU2905">
        <v>0</v>
      </c>
      <c r="CV2905">
        <v>0</v>
      </c>
      <c r="CW2905">
        <v>0</v>
      </c>
      <c r="CX2905">
        <v>0</v>
      </c>
      <c r="CY2905">
        <v>0</v>
      </c>
      <c r="CZ2905">
        <v>0</v>
      </c>
      <c r="DA2905">
        <v>0</v>
      </c>
      <c r="DB2905">
        <v>0</v>
      </c>
      <c r="DC2905">
        <v>0</v>
      </c>
      <c r="DD2905">
        <v>0</v>
      </c>
      <c r="DE2905">
        <v>0</v>
      </c>
      <c r="DF2905">
        <v>0</v>
      </c>
      <c r="DG2905">
        <v>0</v>
      </c>
      <c r="DH2905">
        <v>0</v>
      </c>
      <c r="DI2905">
        <v>0</v>
      </c>
      <c r="DJ2905">
        <v>0</v>
      </c>
      <c r="DK2905">
        <v>0</v>
      </c>
      <c r="DL2905">
        <v>531</v>
      </c>
      <c r="DM2905">
        <v>0</v>
      </c>
      <c r="DN2905">
        <v>0</v>
      </c>
      <c r="DO2905">
        <v>147851</v>
      </c>
      <c r="DP2905">
        <v>317700</v>
      </c>
      <c r="DQ2905">
        <v>-418019</v>
      </c>
      <c r="DR2905">
        <v>302675</v>
      </c>
      <c r="DS2905">
        <v>0</v>
      </c>
    </row>
    <row r="2906" spans="1:123" x14ac:dyDescent="0.3">
      <c r="A2906" t="str">
        <f t="shared" si="45"/>
        <v>20501947</v>
      </c>
      <c r="B2906">
        <v>83</v>
      </c>
      <c r="C2906">
        <v>2050</v>
      </c>
      <c r="D2906">
        <v>194712</v>
      </c>
      <c r="E2906">
        <v>30</v>
      </c>
      <c r="F2906">
        <v>2123341</v>
      </c>
      <c r="G2906">
        <v>163021</v>
      </c>
      <c r="H2906">
        <v>550000</v>
      </c>
      <c r="I2906">
        <v>0</v>
      </c>
      <c r="J2906">
        <v>0</v>
      </c>
      <c r="K2906">
        <v>85000</v>
      </c>
      <c r="L2906">
        <v>200000</v>
      </c>
      <c r="M2906">
        <v>56200</v>
      </c>
      <c r="N2906">
        <v>11500</v>
      </c>
      <c r="O2906">
        <v>25500</v>
      </c>
      <c r="P2906">
        <v>4500</v>
      </c>
      <c r="Q2906">
        <v>2000</v>
      </c>
      <c r="R2906">
        <v>0</v>
      </c>
      <c r="S2906">
        <v>2093</v>
      </c>
      <c r="T2906">
        <v>35000</v>
      </c>
      <c r="U2906">
        <v>36000</v>
      </c>
      <c r="V2906">
        <v>0</v>
      </c>
      <c r="W2906">
        <v>20000</v>
      </c>
      <c r="X2906">
        <v>0</v>
      </c>
      <c r="Y2906">
        <v>0</v>
      </c>
      <c r="Z2906">
        <v>0</v>
      </c>
      <c r="AA2906">
        <v>0</v>
      </c>
      <c r="AB2906">
        <v>42657</v>
      </c>
      <c r="AC2906">
        <v>58610</v>
      </c>
      <c r="AD2906">
        <v>0</v>
      </c>
      <c r="AE2906">
        <v>42657</v>
      </c>
      <c r="AF2906">
        <v>46150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831643</v>
      </c>
      <c r="AO2906">
        <v>577196</v>
      </c>
      <c r="AP2906">
        <v>88806</v>
      </c>
      <c r="AQ2906">
        <v>0</v>
      </c>
      <c r="AR2906">
        <v>5981</v>
      </c>
      <c r="AS2906">
        <v>0</v>
      </c>
      <c r="AT2906">
        <v>0</v>
      </c>
      <c r="AU2906">
        <v>0</v>
      </c>
      <c r="AV2906">
        <v>0</v>
      </c>
      <c r="AW2906">
        <v>531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0</v>
      </c>
      <c r="BI2906">
        <v>0</v>
      </c>
      <c r="BJ2906">
        <v>0</v>
      </c>
      <c r="BK2906">
        <v>672514</v>
      </c>
      <c r="BL2906">
        <v>0</v>
      </c>
      <c r="BM2906">
        <v>84663</v>
      </c>
      <c r="BN2906">
        <v>0</v>
      </c>
      <c r="BO2906">
        <v>0</v>
      </c>
      <c r="BP2906">
        <v>0</v>
      </c>
      <c r="BQ2906">
        <v>0</v>
      </c>
      <c r="BR2906">
        <v>0</v>
      </c>
      <c r="BS2906">
        <v>0</v>
      </c>
      <c r="BT2906">
        <v>0</v>
      </c>
      <c r="BU2906">
        <v>0</v>
      </c>
      <c r="BV2906">
        <v>0</v>
      </c>
      <c r="BW2906">
        <v>0</v>
      </c>
      <c r="BX2906">
        <v>0</v>
      </c>
      <c r="BY2906">
        <v>0</v>
      </c>
      <c r="BZ2906">
        <v>0</v>
      </c>
      <c r="CA2906">
        <v>0</v>
      </c>
      <c r="CB2906">
        <v>0</v>
      </c>
      <c r="CC2906">
        <v>0</v>
      </c>
      <c r="CD2906">
        <v>0</v>
      </c>
      <c r="CE2906">
        <v>0</v>
      </c>
      <c r="CF2906">
        <v>0</v>
      </c>
      <c r="CG2906">
        <v>0</v>
      </c>
      <c r="CH2906">
        <v>0</v>
      </c>
      <c r="CI2906">
        <v>0</v>
      </c>
      <c r="CJ2906">
        <v>0</v>
      </c>
      <c r="CK2906">
        <v>0</v>
      </c>
      <c r="CL2906">
        <v>0</v>
      </c>
      <c r="CM2906">
        <v>0</v>
      </c>
      <c r="CN2906">
        <v>0</v>
      </c>
      <c r="CO2906">
        <v>0</v>
      </c>
      <c r="CP2906">
        <v>0</v>
      </c>
      <c r="CQ2906">
        <v>0</v>
      </c>
      <c r="CR2906">
        <v>0</v>
      </c>
      <c r="CS2906">
        <v>0</v>
      </c>
      <c r="CT2906">
        <v>0</v>
      </c>
      <c r="CU2906">
        <v>0</v>
      </c>
      <c r="CV2906">
        <v>0</v>
      </c>
      <c r="CW2906">
        <v>0</v>
      </c>
      <c r="CX2906">
        <v>0</v>
      </c>
      <c r="CY2906">
        <v>0</v>
      </c>
      <c r="CZ2906">
        <v>0</v>
      </c>
      <c r="DA2906">
        <v>0</v>
      </c>
      <c r="DB2906">
        <v>0</v>
      </c>
      <c r="DC2906">
        <v>0</v>
      </c>
      <c r="DD2906">
        <v>0</v>
      </c>
      <c r="DE2906">
        <v>0</v>
      </c>
      <c r="DF2906">
        <v>0</v>
      </c>
      <c r="DG2906">
        <v>0</v>
      </c>
      <c r="DH2906">
        <v>0</v>
      </c>
      <c r="DI2906">
        <v>0</v>
      </c>
      <c r="DJ2906">
        <v>0</v>
      </c>
      <c r="DK2906">
        <v>0</v>
      </c>
      <c r="DL2906">
        <v>0</v>
      </c>
      <c r="DM2906">
        <v>0</v>
      </c>
      <c r="DN2906">
        <v>0</v>
      </c>
      <c r="DO2906">
        <v>0</v>
      </c>
      <c r="DP2906">
        <v>317700</v>
      </c>
      <c r="DQ2906">
        <v>-818735</v>
      </c>
      <c r="DR2906">
        <v>733541</v>
      </c>
      <c r="DS2906">
        <v>0</v>
      </c>
    </row>
    <row r="2907" spans="1:123" x14ac:dyDescent="0.3">
      <c r="A2907" t="str">
        <f t="shared" si="45"/>
        <v>20162005</v>
      </c>
      <c r="B2907">
        <v>84</v>
      </c>
      <c r="C2907">
        <v>2016</v>
      </c>
      <c r="D2907">
        <v>200512</v>
      </c>
      <c r="E2907">
        <v>73</v>
      </c>
      <c r="F2907">
        <v>1401628</v>
      </c>
      <c r="G2907">
        <v>211232</v>
      </c>
      <c r="H2907">
        <v>550000</v>
      </c>
      <c r="I2907">
        <v>0</v>
      </c>
      <c r="J2907">
        <v>126000</v>
      </c>
      <c r="K2907">
        <v>85000</v>
      </c>
      <c r="L2907">
        <v>100000</v>
      </c>
      <c r="M2907">
        <v>56200</v>
      </c>
      <c r="N2907">
        <v>11500</v>
      </c>
      <c r="O2907">
        <v>25500</v>
      </c>
      <c r="P2907">
        <v>4500</v>
      </c>
      <c r="Q2907">
        <v>2000</v>
      </c>
      <c r="R2907">
        <v>0</v>
      </c>
      <c r="S2907">
        <v>8370</v>
      </c>
      <c r="T2907">
        <v>35000</v>
      </c>
      <c r="U2907">
        <v>36000</v>
      </c>
      <c r="V2907">
        <v>0</v>
      </c>
      <c r="W2907">
        <v>0</v>
      </c>
      <c r="X2907">
        <v>0</v>
      </c>
      <c r="Y2907">
        <v>0</v>
      </c>
      <c r="Z2907">
        <v>68816</v>
      </c>
      <c r="AA2907">
        <v>0</v>
      </c>
      <c r="AB2907">
        <v>210000</v>
      </c>
      <c r="AC2907">
        <v>141539</v>
      </c>
      <c r="AD2907">
        <v>72921</v>
      </c>
      <c r="AE2907">
        <v>210000</v>
      </c>
      <c r="AF2907">
        <v>4460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856794</v>
      </c>
      <c r="AO2907">
        <v>1393881</v>
      </c>
      <c r="AP2907">
        <v>214460</v>
      </c>
      <c r="AQ2907">
        <v>0</v>
      </c>
      <c r="AR2907">
        <v>20000</v>
      </c>
      <c r="AS2907">
        <v>0</v>
      </c>
      <c r="AT2907">
        <v>0</v>
      </c>
      <c r="AU2907">
        <v>200000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111111</v>
      </c>
      <c r="BF2907">
        <v>12298</v>
      </c>
      <c r="BG2907">
        <v>35194</v>
      </c>
      <c r="BH2907">
        <v>20000</v>
      </c>
      <c r="BI2907">
        <v>56200</v>
      </c>
      <c r="BJ2907">
        <v>0</v>
      </c>
      <c r="BK2907">
        <v>1593538</v>
      </c>
      <c r="BL2907">
        <v>0</v>
      </c>
      <c r="BM2907">
        <v>0</v>
      </c>
      <c r="BN2907">
        <v>0</v>
      </c>
      <c r="BO2907">
        <v>0</v>
      </c>
      <c r="BP2907">
        <v>0</v>
      </c>
      <c r="BQ2907">
        <v>0</v>
      </c>
      <c r="BR2907">
        <v>500000</v>
      </c>
      <c r="BS2907">
        <v>136000</v>
      </c>
      <c r="BT2907">
        <v>65000</v>
      </c>
      <c r="BU2907">
        <v>39000</v>
      </c>
      <c r="BV2907">
        <v>10000</v>
      </c>
      <c r="BW2907">
        <v>0</v>
      </c>
      <c r="BX2907">
        <v>0</v>
      </c>
      <c r="BY2907">
        <v>0</v>
      </c>
      <c r="BZ2907">
        <v>0</v>
      </c>
      <c r="CA2907">
        <v>0</v>
      </c>
      <c r="CB2907">
        <v>0</v>
      </c>
      <c r="CC2907">
        <v>0</v>
      </c>
      <c r="CD2907">
        <v>0</v>
      </c>
      <c r="CE2907">
        <v>0</v>
      </c>
      <c r="CF2907">
        <v>0</v>
      </c>
      <c r="CG2907">
        <v>25000</v>
      </c>
      <c r="CH2907">
        <v>572</v>
      </c>
      <c r="CI2907">
        <v>3000</v>
      </c>
      <c r="CJ2907">
        <v>2250</v>
      </c>
      <c r="CK2907">
        <v>900</v>
      </c>
      <c r="CL2907">
        <v>750</v>
      </c>
      <c r="CM2907">
        <v>3250</v>
      </c>
      <c r="CN2907">
        <v>15000</v>
      </c>
      <c r="CO2907">
        <v>750</v>
      </c>
      <c r="CP2907">
        <v>0</v>
      </c>
      <c r="CQ2907">
        <v>596000</v>
      </c>
      <c r="CR2907">
        <v>100000</v>
      </c>
      <c r="CS2907">
        <v>10000</v>
      </c>
      <c r="CT2907">
        <v>154000</v>
      </c>
      <c r="CU2907">
        <v>65000</v>
      </c>
      <c r="CV2907">
        <v>25000</v>
      </c>
      <c r="CW2907">
        <v>572</v>
      </c>
      <c r="CX2907">
        <v>3000</v>
      </c>
      <c r="CY2907">
        <v>2250</v>
      </c>
      <c r="CZ2907">
        <v>900</v>
      </c>
      <c r="DA2907">
        <v>750</v>
      </c>
      <c r="DB2907">
        <v>3250</v>
      </c>
      <c r="DC2907">
        <v>15000</v>
      </c>
      <c r="DD2907">
        <v>750</v>
      </c>
      <c r="DE2907">
        <v>5000</v>
      </c>
      <c r="DF2907">
        <v>68816</v>
      </c>
      <c r="DG2907">
        <v>79000</v>
      </c>
      <c r="DH2907">
        <v>0</v>
      </c>
      <c r="DI2907">
        <v>0</v>
      </c>
      <c r="DJ2907">
        <v>161194</v>
      </c>
      <c r="DK2907">
        <v>180200</v>
      </c>
      <c r="DL2907">
        <v>42298</v>
      </c>
      <c r="DM2907">
        <v>248111</v>
      </c>
      <c r="DN2907">
        <v>20000</v>
      </c>
      <c r="DO2907">
        <v>1781091</v>
      </c>
      <c r="DP2907">
        <v>317700</v>
      </c>
      <c r="DQ2907">
        <v>905091</v>
      </c>
      <c r="DR2907">
        <v>0</v>
      </c>
      <c r="DS2907">
        <v>0</v>
      </c>
    </row>
    <row r="2908" spans="1:123" x14ac:dyDescent="0.3">
      <c r="A2908" t="str">
        <f t="shared" si="45"/>
        <v>20172006</v>
      </c>
      <c r="B2908">
        <v>84</v>
      </c>
      <c r="C2908">
        <v>2017</v>
      </c>
      <c r="D2908">
        <v>200612</v>
      </c>
      <c r="E2908">
        <v>100</v>
      </c>
      <c r="F2908">
        <v>1380329</v>
      </c>
      <c r="G2908">
        <v>215203</v>
      </c>
      <c r="H2908">
        <v>550000</v>
      </c>
      <c r="I2908">
        <v>0</v>
      </c>
      <c r="J2908">
        <v>126000</v>
      </c>
      <c r="K2908">
        <v>85000</v>
      </c>
      <c r="L2908">
        <v>100000</v>
      </c>
      <c r="M2908">
        <v>56200</v>
      </c>
      <c r="N2908">
        <v>11500</v>
      </c>
      <c r="O2908">
        <v>25500</v>
      </c>
      <c r="P2908">
        <v>4500</v>
      </c>
      <c r="Q2908">
        <v>2000</v>
      </c>
      <c r="R2908">
        <v>0</v>
      </c>
      <c r="S2908">
        <v>8311</v>
      </c>
      <c r="T2908">
        <v>35000</v>
      </c>
      <c r="U2908">
        <v>36000</v>
      </c>
      <c r="V2908">
        <v>0</v>
      </c>
      <c r="W2908">
        <v>0</v>
      </c>
      <c r="X2908">
        <v>0</v>
      </c>
      <c r="Y2908">
        <v>0</v>
      </c>
      <c r="Z2908">
        <v>400000</v>
      </c>
      <c r="AA2908">
        <v>0</v>
      </c>
      <c r="AB2908">
        <v>0</v>
      </c>
      <c r="AC2908">
        <v>194100</v>
      </c>
      <c r="AD2908">
        <v>100000</v>
      </c>
      <c r="AE2908">
        <v>0</v>
      </c>
      <c r="AF2908">
        <v>294100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235911</v>
      </c>
      <c r="AO2908">
        <v>1911500</v>
      </c>
      <c r="AP2908">
        <v>294100</v>
      </c>
      <c r="AQ2908">
        <v>74925</v>
      </c>
      <c r="AR2908">
        <v>20000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285550</v>
      </c>
      <c r="BE2908">
        <v>111111</v>
      </c>
      <c r="BF2908">
        <v>60000</v>
      </c>
      <c r="BG2908">
        <v>35194</v>
      </c>
      <c r="BH2908">
        <v>20000</v>
      </c>
      <c r="BI2908">
        <v>56200</v>
      </c>
      <c r="BJ2908">
        <v>137377</v>
      </c>
      <c r="BK2908">
        <v>1595093</v>
      </c>
      <c r="BL2908">
        <v>0</v>
      </c>
      <c r="BM2908">
        <v>0</v>
      </c>
      <c r="BN2908">
        <v>0</v>
      </c>
      <c r="BO2908">
        <v>0</v>
      </c>
      <c r="BP2908">
        <v>0</v>
      </c>
      <c r="BQ2908">
        <v>0</v>
      </c>
      <c r="BR2908">
        <v>34000</v>
      </c>
      <c r="BS2908">
        <v>0</v>
      </c>
      <c r="BT2908">
        <v>0</v>
      </c>
      <c r="BU2908">
        <v>0</v>
      </c>
      <c r="BV2908">
        <v>0</v>
      </c>
      <c r="BW2908">
        <v>0</v>
      </c>
      <c r="BX2908">
        <v>0</v>
      </c>
      <c r="BY2908">
        <v>0</v>
      </c>
      <c r="BZ2908">
        <v>0</v>
      </c>
      <c r="CA2908">
        <v>0</v>
      </c>
      <c r="CB2908">
        <v>0</v>
      </c>
      <c r="CC2908">
        <v>0</v>
      </c>
      <c r="CD2908">
        <v>0</v>
      </c>
      <c r="CE2908">
        <v>0</v>
      </c>
      <c r="CF2908">
        <v>0</v>
      </c>
      <c r="CG2908">
        <v>25000</v>
      </c>
      <c r="CH2908">
        <v>572</v>
      </c>
      <c r="CI2908">
        <v>3000</v>
      </c>
      <c r="CJ2908">
        <v>2250</v>
      </c>
      <c r="CK2908">
        <v>900</v>
      </c>
      <c r="CL2908">
        <v>750</v>
      </c>
      <c r="CM2908">
        <v>3250</v>
      </c>
      <c r="CN2908">
        <v>15000</v>
      </c>
      <c r="CO2908">
        <v>750</v>
      </c>
      <c r="CP2908">
        <v>114000</v>
      </c>
      <c r="CQ2908">
        <v>610000</v>
      </c>
      <c r="CR2908">
        <v>100000</v>
      </c>
      <c r="CS2908">
        <v>10000</v>
      </c>
      <c r="CT2908">
        <v>154000</v>
      </c>
      <c r="CU2908">
        <v>65000</v>
      </c>
      <c r="CV2908">
        <v>50000</v>
      </c>
      <c r="CW2908">
        <v>1144</v>
      </c>
      <c r="CX2908">
        <v>6000</v>
      </c>
      <c r="CY2908">
        <v>4500</v>
      </c>
      <c r="CZ2908">
        <v>1800</v>
      </c>
      <c r="DA2908">
        <v>1500</v>
      </c>
      <c r="DB2908">
        <v>6500</v>
      </c>
      <c r="DC2908">
        <v>30000</v>
      </c>
      <c r="DD2908">
        <v>1500</v>
      </c>
      <c r="DE2908">
        <v>124000</v>
      </c>
      <c r="DF2908">
        <v>463414</v>
      </c>
      <c r="DG2908">
        <v>100000</v>
      </c>
      <c r="DH2908">
        <v>0</v>
      </c>
      <c r="DI2908">
        <v>285550</v>
      </c>
      <c r="DJ2908">
        <v>192869</v>
      </c>
      <c r="DK2908">
        <v>230218</v>
      </c>
      <c r="DL2908">
        <v>102298</v>
      </c>
      <c r="DM2908">
        <v>348111</v>
      </c>
      <c r="DN2908">
        <v>40000</v>
      </c>
      <c r="DO2908">
        <v>2928404</v>
      </c>
      <c r="DP2908">
        <v>317700</v>
      </c>
      <c r="DQ2908">
        <v>1304904</v>
      </c>
      <c r="DR2908">
        <v>0</v>
      </c>
      <c r="DS2908">
        <v>137377</v>
      </c>
    </row>
    <row r="2909" spans="1:123" x14ac:dyDescent="0.3">
      <c r="A2909" t="str">
        <f t="shared" si="45"/>
        <v>20182007</v>
      </c>
      <c r="B2909">
        <v>84</v>
      </c>
      <c r="C2909">
        <v>2018</v>
      </c>
      <c r="D2909">
        <v>200712</v>
      </c>
      <c r="E2909">
        <v>46</v>
      </c>
      <c r="F2909">
        <v>1597220</v>
      </c>
      <c r="G2909">
        <v>186174</v>
      </c>
      <c r="H2909">
        <v>550000</v>
      </c>
      <c r="I2909">
        <v>0</v>
      </c>
      <c r="J2909">
        <v>120000</v>
      </c>
      <c r="K2909">
        <v>85000</v>
      </c>
      <c r="L2909">
        <v>130000</v>
      </c>
      <c r="M2909">
        <v>56200</v>
      </c>
      <c r="N2909">
        <v>11500</v>
      </c>
      <c r="O2909">
        <v>25500</v>
      </c>
      <c r="P2909">
        <v>4500</v>
      </c>
      <c r="Q2909">
        <v>2000</v>
      </c>
      <c r="R2909">
        <v>0</v>
      </c>
      <c r="S2909">
        <v>8252</v>
      </c>
      <c r="T2909">
        <v>35000</v>
      </c>
      <c r="U2909">
        <v>36000</v>
      </c>
      <c r="V2909">
        <v>0</v>
      </c>
      <c r="W2909">
        <v>0</v>
      </c>
      <c r="X2909">
        <v>0</v>
      </c>
      <c r="Y2909">
        <v>0</v>
      </c>
      <c r="Z2909">
        <v>203026</v>
      </c>
      <c r="AA2909">
        <v>0</v>
      </c>
      <c r="AB2909">
        <v>0</v>
      </c>
      <c r="AC2909">
        <v>90239</v>
      </c>
      <c r="AD2909">
        <v>46491</v>
      </c>
      <c r="AE2909">
        <v>0</v>
      </c>
      <c r="AF2909">
        <v>136731</v>
      </c>
      <c r="AG2909">
        <v>0</v>
      </c>
      <c r="AH2909">
        <v>0</v>
      </c>
      <c r="AI2909">
        <v>0</v>
      </c>
      <c r="AJ2909">
        <v>113269</v>
      </c>
      <c r="AK2909">
        <v>113269</v>
      </c>
      <c r="AL2909">
        <v>0</v>
      </c>
      <c r="AM2909">
        <v>0</v>
      </c>
      <c r="AN2909">
        <v>500926</v>
      </c>
      <c r="AO2909">
        <v>888680</v>
      </c>
      <c r="AP2909">
        <v>136731</v>
      </c>
      <c r="AQ2909">
        <v>0</v>
      </c>
      <c r="AR2909">
        <v>20000</v>
      </c>
      <c r="AS2909">
        <v>3000</v>
      </c>
      <c r="AT2909">
        <v>8000</v>
      </c>
      <c r="AU2909">
        <v>285550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0</v>
      </c>
      <c r="BI2909">
        <v>0</v>
      </c>
      <c r="BJ2909">
        <v>0</v>
      </c>
      <c r="BK2909">
        <v>1341961</v>
      </c>
      <c r="BL2909">
        <v>0</v>
      </c>
      <c r="BM2909">
        <v>0</v>
      </c>
      <c r="BN2909">
        <v>0</v>
      </c>
      <c r="BO2909">
        <v>0</v>
      </c>
      <c r="BP2909">
        <v>0</v>
      </c>
      <c r="BQ2909">
        <v>0</v>
      </c>
      <c r="BR2909">
        <v>20000</v>
      </c>
      <c r="BS2909">
        <v>0</v>
      </c>
      <c r="BT2909">
        <v>0</v>
      </c>
      <c r="BU2909">
        <v>0</v>
      </c>
      <c r="BV2909">
        <v>0</v>
      </c>
      <c r="BW2909">
        <v>0</v>
      </c>
      <c r="BX2909">
        <v>0</v>
      </c>
      <c r="BY2909">
        <v>0</v>
      </c>
      <c r="BZ2909">
        <v>0</v>
      </c>
      <c r="CA2909">
        <v>0</v>
      </c>
      <c r="CB2909">
        <v>0</v>
      </c>
      <c r="CC2909">
        <v>0</v>
      </c>
      <c r="CD2909">
        <v>0</v>
      </c>
      <c r="CE2909">
        <v>0</v>
      </c>
      <c r="CF2909">
        <v>0</v>
      </c>
      <c r="CG2909">
        <v>0</v>
      </c>
      <c r="CH2909">
        <v>0</v>
      </c>
      <c r="CI2909">
        <v>0</v>
      </c>
      <c r="CJ2909">
        <v>0</v>
      </c>
      <c r="CK2909">
        <v>0</v>
      </c>
      <c r="CL2909">
        <v>0</v>
      </c>
      <c r="CM2909">
        <v>0</v>
      </c>
      <c r="CN2909">
        <v>3493</v>
      </c>
      <c r="CO2909">
        <v>0</v>
      </c>
      <c r="CP2909">
        <v>0</v>
      </c>
      <c r="CQ2909">
        <v>610000</v>
      </c>
      <c r="CR2909">
        <v>100000</v>
      </c>
      <c r="CS2909">
        <v>10000</v>
      </c>
      <c r="CT2909">
        <v>154000</v>
      </c>
      <c r="CU2909">
        <v>65000</v>
      </c>
      <c r="CV2909">
        <v>50000</v>
      </c>
      <c r="CW2909">
        <v>1144</v>
      </c>
      <c r="CX2909">
        <v>6000</v>
      </c>
      <c r="CY2909">
        <v>4500</v>
      </c>
      <c r="CZ2909">
        <v>1800</v>
      </c>
      <c r="DA2909">
        <v>1500</v>
      </c>
      <c r="DB2909">
        <v>6500</v>
      </c>
      <c r="DC2909">
        <v>33493</v>
      </c>
      <c r="DD2909">
        <v>1500</v>
      </c>
      <c r="DE2909">
        <v>129000</v>
      </c>
      <c r="DF2909">
        <v>633137</v>
      </c>
      <c r="DG2909">
        <v>100000</v>
      </c>
      <c r="DH2909">
        <v>0</v>
      </c>
      <c r="DI2909">
        <v>0</v>
      </c>
      <c r="DJ2909">
        <v>189349</v>
      </c>
      <c r="DK2909">
        <v>224036</v>
      </c>
      <c r="DL2909">
        <v>102298</v>
      </c>
      <c r="DM2909">
        <v>337000</v>
      </c>
      <c r="DN2909">
        <v>40000</v>
      </c>
      <c r="DO2909">
        <v>2913526</v>
      </c>
      <c r="DP2909">
        <v>317700</v>
      </c>
      <c r="DQ2909">
        <v>54238</v>
      </c>
      <c r="DR2909">
        <v>0</v>
      </c>
      <c r="DS2909">
        <v>0</v>
      </c>
    </row>
    <row r="2910" spans="1:123" x14ac:dyDescent="0.3">
      <c r="A2910" t="str">
        <f t="shared" si="45"/>
        <v>20192008</v>
      </c>
      <c r="B2910">
        <v>84</v>
      </c>
      <c r="C2910">
        <v>2019</v>
      </c>
      <c r="D2910">
        <v>200812</v>
      </c>
      <c r="E2910">
        <v>42</v>
      </c>
      <c r="F2910">
        <v>1898473</v>
      </c>
      <c r="G2910">
        <v>163145</v>
      </c>
      <c r="H2910">
        <v>550000</v>
      </c>
      <c r="I2910">
        <v>0</v>
      </c>
      <c r="J2910">
        <v>120000</v>
      </c>
      <c r="K2910">
        <v>85000</v>
      </c>
      <c r="L2910">
        <v>160000</v>
      </c>
      <c r="M2910">
        <v>56200</v>
      </c>
      <c r="N2910">
        <v>11500</v>
      </c>
      <c r="O2910">
        <v>25500</v>
      </c>
      <c r="P2910">
        <v>4500</v>
      </c>
      <c r="Q2910">
        <v>2000</v>
      </c>
      <c r="R2910">
        <v>0</v>
      </c>
      <c r="S2910">
        <v>8193</v>
      </c>
      <c r="T2910">
        <v>35000</v>
      </c>
      <c r="U2910">
        <v>36000</v>
      </c>
      <c r="V2910">
        <v>0</v>
      </c>
      <c r="W2910">
        <v>0</v>
      </c>
      <c r="X2910">
        <v>0</v>
      </c>
      <c r="Y2910">
        <v>159212</v>
      </c>
      <c r="Z2910">
        <v>0</v>
      </c>
      <c r="AA2910">
        <v>0</v>
      </c>
      <c r="AB2910">
        <v>113269</v>
      </c>
      <c r="AC2910">
        <v>82420</v>
      </c>
      <c r="AD2910">
        <v>0</v>
      </c>
      <c r="AE2910">
        <v>113269</v>
      </c>
      <c r="AF2910">
        <v>11614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1131491</v>
      </c>
      <c r="AO2910">
        <v>811677</v>
      </c>
      <c r="AP2910">
        <v>124883</v>
      </c>
      <c r="AQ2910">
        <v>0</v>
      </c>
      <c r="AR2910">
        <v>18567</v>
      </c>
      <c r="AS2910">
        <v>3000</v>
      </c>
      <c r="AT2910">
        <v>8000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0</v>
      </c>
      <c r="BI2910">
        <v>0</v>
      </c>
      <c r="BJ2910">
        <v>0</v>
      </c>
      <c r="BK2910">
        <v>966127</v>
      </c>
      <c r="BL2910">
        <v>0</v>
      </c>
      <c r="BM2910">
        <v>0</v>
      </c>
      <c r="BN2910">
        <v>0</v>
      </c>
      <c r="BO2910">
        <v>0</v>
      </c>
      <c r="BP2910">
        <v>0</v>
      </c>
      <c r="BQ2910">
        <v>0</v>
      </c>
      <c r="BR2910">
        <v>0</v>
      </c>
      <c r="BS2910">
        <v>0</v>
      </c>
      <c r="BT2910">
        <v>0</v>
      </c>
      <c r="BU2910">
        <v>0</v>
      </c>
      <c r="BV2910">
        <v>0</v>
      </c>
      <c r="BW2910">
        <v>0</v>
      </c>
      <c r="BX2910">
        <v>0</v>
      </c>
      <c r="BY2910">
        <v>0</v>
      </c>
      <c r="BZ2910">
        <v>0</v>
      </c>
      <c r="CA2910">
        <v>0</v>
      </c>
      <c r="CB2910">
        <v>0</v>
      </c>
      <c r="CC2910">
        <v>0</v>
      </c>
      <c r="CD2910">
        <v>0</v>
      </c>
      <c r="CE2910">
        <v>0</v>
      </c>
      <c r="CF2910">
        <v>0</v>
      </c>
      <c r="CG2910">
        <v>0</v>
      </c>
      <c r="CH2910">
        <v>0</v>
      </c>
      <c r="CI2910">
        <v>0</v>
      </c>
      <c r="CJ2910">
        <v>0</v>
      </c>
      <c r="CK2910">
        <v>0</v>
      </c>
      <c r="CL2910">
        <v>0</v>
      </c>
      <c r="CM2910">
        <v>0</v>
      </c>
      <c r="CN2910">
        <v>0</v>
      </c>
      <c r="CO2910">
        <v>0</v>
      </c>
      <c r="CP2910">
        <v>0</v>
      </c>
      <c r="CQ2910">
        <v>590000</v>
      </c>
      <c r="CR2910">
        <v>100000</v>
      </c>
      <c r="CS2910">
        <v>10000</v>
      </c>
      <c r="CT2910">
        <v>154000</v>
      </c>
      <c r="CU2910">
        <v>65000</v>
      </c>
      <c r="CV2910">
        <v>50000</v>
      </c>
      <c r="CW2910">
        <v>1144</v>
      </c>
      <c r="CX2910">
        <v>6000</v>
      </c>
      <c r="CY2910">
        <v>4500</v>
      </c>
      <c r="CZ2910">
        <v>1800</v>
      </c>
      <c r="DA2910">
        <v>1500</v>
      </c>
      <c r="DB2910">
        <v>6500</v>
      </c>
      <c r="DC2910">
        <v>33493</v>
      </c>
      <c r="DD2910">
        <v>1500</v>
      </c>
      <c r="DE2910">
        <v>134000</v>
      </c>
      <c r="DF2910">
        <v>445084</v>
      </c>
      <c r="DG2910">
        <v>100000</v>
      </c>
      <c r="DH2910">
        <v>0</v>
      </c>
      <c r="DI2910">
        <v>0</v>
      </c>
      <c r="DJ2910">
        <v>189349</v>
      </c>
      <c r="DK2910">
        <v>224036</v>
      </c>
      <c r="DL2910">
        <v>102298</v>
      </c>
      <c r="DM2910">
        <v>337000</v>
      </c>
      <c r="DN2910">
        <v>40000</v>
      </c>
      <c r="DO2910">
        <v>2597204</v>
      </c>
      <c r="DP2910">
        <v>317700</v>
      </c>
      <c r="DQ2910">
        <v>-159212</v>
      </c>
      <c r="DR2910">
        <v>0</v>
      </c>
      <c r="DS2910">
        <v>0</v>
      </c>
    </row>
    <row r="2911" spans="1:123" x14ac:dyDescent="0.3">
      <c r="A2911" t="str">
        <f t="shared" si="45"/>
        <v>20202009</v>
      </c>
      <c r="B2911">
        <v>84</v>
      </c>
      <c r="C2911">
        <v>2020</v>
      </c>
      <c r="D2911">
        <v>200912</v>
      </c>
      <c r="E2911">
        <v>37</v>
      </c>
      <c r="F2911">
        <v>1989967</v>
      </c>
      <c r="G2911">
        <v>163116</v>
      </c>
      <c r="H2911">
        <v>550000</v>
      </c>
      <c r="I2911">
        <v>0</v>
      </c>
      <c r="J2911">
        <v>90000</v>
      </c>
      <c r="K2911">
        <v>85000</v>
      </c>
      <c r="L2911">
        <v>192500</v>
      </c>
      <c r="M2911">
        <v>56200</v>
      </c>
      <c r="N2911">
        <v>11500</v>
      </c>
      <c r="O2911">
        <v>25500</v>
      </c>
      <c r="P2911">
        <v>4500</v>
      </c>
      <c r="Q2911">
        <v>2000</v>
      </c>
      <c r="R2911">
        <v>0</v>
      </c>
      <c r="S2911">
        <v>8134</v>
      </c>
      <c r="T2911">
        <v>35000</v>
      </c>
      <c r="U2911">
        <v>36000</v>
      </c>
      <c r="V2911">
        <v>0</v>
      </c>
      <c r="W2911">
        <v>0</v>
      </c>
      <c r="X2911">
        <v>0</v>
      </c>
      <c r="Y2911">
        <v>228666</v>
      </c>
      <c r="Z2911">
        <v>0</v>
      </c>
      <c r="AA2911">
        <v>0</v>
      </c>
      <c r="AB2911">
        <v>0</v>
      </c>
      <c r="AC2911">
        <v>71879</v>
      </c>
      <c r="AD2911">
        <v>0</v>
      </c>
      <c r="AE2911">
        <v>0</v>
      </c>
      <c r="AF2911">
        <v>108911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1106089</v>
      </c>
      <c r="AO2911">
        <v>707866</v>
      </c>
      <c r="AP2911">
        <v>108911</v>
      </c>
      <c r="AQ2911">
        <v>0</v>
      </c>
      <c r="AR2911">
        <v>12995</v>
      </c>
      <c r="AS2911">
        <v>3000</v>
      </c>
      <c r="AT2911">
        <v>8000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0</v>
      </c>
      <c r="BI2911">
        <v>0</v>
      </c>
      <c r="BJ2911">
        <v>0</v>
      </c>
      <c r="BK2911">
        <v>840772</v>
      </c>
      <c r="BL2911">
        <v>0</v>
      </c>
      <c r="BM2911">
        <v>190000</v>
      </c>
      <c r="BN2911">
        <v>0</v>
      </c>
      <c r="BO2911">
        <v>0</v>
      </c>
      <c r="BP2911">
        <v>52222</v>
      </c>
      <c r="BQ2911">
        <v>0</v>
      </c>
      <c r="BR2911">
        <v>0</v>
      </c>
      <c r="BS2911">
        <v>0</v>
      </c>
      <c r="BT2911">
        <v>0</v>
      </c>
      <c r="BU2911">
        <v>0</v>
      </c>
      <c r="BV2911">
        <v>0</v>
      </c>
      <c r="BW2911">
        <v>0</v>
      </c>
      <c r="BX2911">
        <v>0</v>
      </c>
      <c r="BY2911">
        <v>0</v>
      </c>
      <c r="BZ2911">
        <v>0</v>
      </c>
      <c r="CA2911">
        <v>0</v>
      </c>
      <c r="CB2911">
        <v>0</v>
      </c>
      <c r="CC2911">
        <v>0</v>
      </c>
      <c r="CD2911">
        <v>0</v>
      </c>
      <c r="CE2911">
        <v>0</v>
      </c>
      <c r="CF2911">
        <v>0</v>
      </c>
      <c r="CG2911">
        <v>0</v>
      </c>
      <c r="CH2911">
        <v>0</v>
      </c>
      <c r="CI2911">
        <v>0</v>
      </c>
      <c r="CJ2911">
        <v>0</v>
      </c>
      <c r="CK2911">
        <v>0</v>
      </c>
      <c r="CL2911">
        <v>0</v>
      </c>
      <c r="CM2911">
        <v>0</v>
      </c>
      <c r="CN2911">
        <v>0</v>
      </c>
      <c r="CO2911">
        <v>0</v>
      </c>
      <c r="CP2911">
        <v>0</v>
      </c>
      <c r="CQ2911">
        <v>380000</v>
      </c>
      <c r="CR2911">
        <v>47778</v>
      </c>
      <c r="CS2911">
        <v>10000</v>
      </c>
      <c r="CT2911">
        <v>154000</v>
      </c>
      <c r="CU2911">
        <v>65000</v>
      </c>
      <c r="CV2911">
        <v>50000</v>
      </c>
      <c r="CW2911">
        <v>1144</v>
      </c>
      <c r="CX2911">
        <v>6000</v>
      </c>
      <c r="CY2911">
        <v>4500</v>
      </c>
      <c r="CZ2911">
        <v>1800</v>
      </c>
      <c r="DA2911">
        <v>1500</v>
      </c>
      <c r="DB2911">
        <v>6500</v>
      </c>
      <c r="DC2911">
        <v>33493</v>
      </c>
      <c r="DD2911">
        <v>1500</v>
      </c>
      <c r="DE2911">
        <v>139000</v>
      </c>
      <c r="DF2911">
        <v>203066</v>
      </c>
      <c r="DG2911">
        <v>100000</v>
      </c>
      <c r="DH2911">
        <v>0</v>
      </c>
      <c r="DI2911">
        <v>0</v>
      </c>
      <c r="DJ2911">
        <v>189349</v>
      </c>
      <c r="DK2911">
        <v>224036</v>
      </c>
      <c r="DL2911">
        <v>102298</v>
      </c>
      <c r="DM2911">
        <v>337000</v>
      </c>
      <c r="DN2911">
        <v>40000</v>
      </c>
      <c r="DO2911">
        <v>2097964</v>
      </c>
      <c r="DP2911">
        <v>317700</v>
      </c>
      <c r="DQ2911">
        <v>-470888</v>
      </c>
      <c r="DR2911">
        <v>0</v>
      </c>
      <c r="DS2911">
        <v>0</v>
      </c>
    </row>
    <row r="2912" spans="1:123" x14ac:dyDescent="0.3">
      <c r="A2912" t="str">
        <f t="shared" si="45"/>
        <v>20212010</v>
      </c>
      <c r="B2912">
        <v>84</v>
      </c>
      <c r="C2912">
        <v>2021</v>
      </c>
      <c r="D2912">
        <v>201012</v>
      </c>
      <c r="E2912">
        <v>45</v>
      </c>
      <c r="F2912">
        <v>1576676</v>
      </c>
      <c r="G2912">
        <v>163116</v>
      </c>
      <c r="H2912">
        <v>550000</v>
      </c>
      <c r="I2912">
        <v>0</v>
      </c>
      <c r="J2912">
        <v>90000</v>
      </c>
      <c r="K2912">
        <v>85000</v>
      </c>
      <c r="L2912">
        <v>205000</v>
      </c>
      <c r="M2912">
        <v>56200</v>
      </c>
      <c r="N2912">
        <v>11500</v>
      </c>
      <c r="O2912">
        <v>25500</v>
      </c>
      <c r="P2912">
        <v>4500</v>
      </c>
      <c r="Q2912">
        <v>2000</v>
      </c>
      <c r="R2912">
        <v>0</v>
      </c>
      <c r="S2912">
        <v>7945</v>
      </c>
      <c r="T2912">
        <v>35000</v>
      </c>
      <c r="U2912">
        <v>36000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86397</v>
      </c>
      <c r="AD2912">
        <v>44512</v>
      </c>
      <c r="AE2912">
        <v>0</v>
      </c>
      <c r="AF2912">
        <v>130909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867736</v>
      </c>
      <c r="AO2912">
        <v>850841</v>
      </c>
      <c r="AP2912">
        <v>130909</v>
      </c>
      <c r="AQ2912">
        <v>0</v>
      </c>
      <c r="AR2912">
        <v>20000</v>
      </c>
      <c r="AS2912">
        <v>3000</v>
      </c>
      <c r="AT2912">
        <v>8000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0</v>
      </c>
      <c r="BI2912">
        <v>0</v>
      </c>
      <c r="BJ2912">
        <v>0</v>
      </c>
      <c r="BK2912">
        <v>1012750</v>
      </c>
      <c r="BL2912">
        <v>0</v>
      </c>
      <c r="BM2912">
        <v>0</v>
      </c>
      <c r="BN2912">
        <v>0</v>
      </c>
      <c r="BO2912">
        <v>0</v>
      </c>
      <c r="BP2912">
        <v>0</v>
      </c>
      <c r="BQ2912">
        <v>0</v>
      </c>
      <c r="BR2912">
        <v>104694</v>
      </c>
      <c r="BS2912">
        <v>0</v>
      </c>
      <c r="BT2912">
        <v>0</v>
      </c>
      <c r="BU2912">
        <v>0</v>
      </c>
      <c r="BV2912">
        <v>0</v>
      </c>
      <c r="BW2912">
        <v>0</v>
      </c>
      <c r="BX2912">
        <v>0</v>
      </c>
      <c r="BY2912">
        <v>0</v>
      </c>
      <c r="BZ2912">
        <v>0</v>
      </c>
      <c r="CA2912">
        <v>0</v>
      </c>
      <c r="CB2912">
        <v>0</v>
      </c>
      <c r="CC2912">
        <v>0</v>
      </c>
      <c r="CD2912">
        <v>0</v>
      </c>
      <c r="CE2912">
        <v>0</v>
      </c>
      <c r="CF2912">
        <v>0</v>
      </c>
      <c r="CG2912">
        <v>0</v>
      </c>
      <c r="CH2912">
        <v>0</v>
      </c>
      <c r="CI2912">
        <v>0</v>
      </c>
      <c r="CJ2912">
        <v>0</v>
      </c>
      <c r="CK2912">
        <v>0</v>
      </c>
      <c r="CL2912">
        <v>0</v>
      </c>
      <c r="CM2912">
        <v>0</v>
      </c>
      <c r="CN2912">
        <v>0</v>
      </c>
      <c r="CO2912">
        <v>0</v>
      </c>
      <c r="CP2912">
        <v>0</v>
      </c>
      <c r="CQ2912">
        <v>464694</v>
      </c>
      <c r="CR2912">
        <v>47778</v>
      </c>
      <c r="CS2912">
        <v>10000</v>
      </c>
      <c r="CT2912">
        <v>154000</v>
      </c>
      <c r="CU2912">
        <v>65000</v>
      </c>
      <c r="CV2912">
        <v>50000</v>
      </c>
      <c r="CW2912">
        <v>1144</v>
      </c>
      <c r="CX2912">
        <v>6000</v>
      </c>
      <c r="CY2912">
        <v>4500</v>
      </c>
      <c r="CZ2912">
        <v>1800</v>
      </c>
      <c r="DA2912">
        <v>1500</v>
      </c>
      <c r="DB2912">
        <v>6500</v>
      </c>
      <c r="DC2912">
        <v>33493</v>
      </c>
      <c r="DD2912">
        <v>1500</v>
      </c>
      <c r="DE2912">
        <v>140000</v>
      </c>
      <c r="DF2912">
        <v>196974</v>
      </c>
      <c r="DG2912">
        <v>100000</v>
      </c>
      <c r="DH2912">
        <v>0</v>
      </c>
      <c r="DI2912">
        <v>0</v>
      </c>
      <c r="DJ2912">
        <v>189349</v>
      </c>
      <c r="DK2912">
        <v>224036</v>
      </c>
      <c r="DL2912">
        <v>102298</v>
      </c>
      <c r="DM2912">
        <v>337000</v>
      </c>
      <c r="DN2912">
        <v>40000</v>
      </c>
      <c r="DO2912">
        <v>2177566</v>
      </c>
      <c r="DP2912">
        <v>317700</v>
      </c>
      <c r="DQ2912">
        <v>104694</v>
      </c>
      <c r="DR2912">
        <v>0</v>
      </c>
      <c r="DS2912">
        <v>0</v>
      </c>
    </row>
    <row r="2913" spans="1:123" x14ac:dyDescent="0.3">
      <c r="A2913" t="str">
        <f t="shared" si="45"/>
        <v>20222011</v>
      </c>
      <c r="B2913">
        <v>84</v>
      </c>
      <c r="C2913">
        <v>2022</v>
      </c>
      <c r="D2913">
        <v>201112</v>
      </c>
      <c r="E2913">
        <v>63</v>
      </c>
      <c r="F2913">
        <v>1572055</v>
      </c>
      <c r="G2913">
        <v>163115</v>
      </c>
      <c r="H2913">
        <v>550000</v>
      </c>
      <c r="I2913">
        <v>0</v>
      </c>
      <c r="J2913">
        <v>90000</v>
      </c>
      <c r="K2913">
        <v>85000</v>
      </c>
      <c r="L2913">
        <v>202500</v>
      </c>
      <c r="M2913">
        <v>56200</v>
      </c>
      <c r="N2913">
        <v>11500</v>
      </c>
      <c r="O2913">
        <v>25500</v>
      </c>
      <c r="P2913">
        <v>4500</v>
      </c>
      <c r="Q2913">
        <v>2000</v>
      </c>
      <c r="R2913">
        <v>0</v>
      </c>
      <c r="S2913">
        <v>7757</v>
      </c>
      <c r="T2913">
        <v>35000</v>
      </c>
      <c r="U2913">
        <v>36000</v>
      </c>
      <c r="V2913">
        <v>0</v>
      </c>
      <c r="W2913">
        <v>0</v>
      </c>
      <c r="X2913">
        <v>0</v>
      </c>
      <c r="Y2913">
        <v>0</v>
      </c>
      <c r="Z2913">
        <v>182472</v>
      </c>
      <c r="AA2913">
        <v>0</v>
      </c>
      <c r="AB2913">
        <v>0</v>
      </c>
      <c r="AC2913">
        <v>122676</v>
      </c>
      <c r="AD2913">
        <v>63202</v>
      </c>
      <c r="AE2913">
        <v>0</v>
      </c>
      <c r="AF2913">
        <v>185878</v>
      </c>
      <c r="AG2913">
        <v>0</v>
      </c>
      <c r="AH2913">
        <v>0</v>
      </c>
      <c r="AI2913">
        <v>0</v>
      </c>
      <c r="AJ2913">
        <v>64122</v>
      </c>
      <c r="AK2913">
        <v>64122</v>
      </c>
      <c r="AL2913">
        <v>0</v>
      </c>
      <c r="AM2913">
        <v>0</v>
      </c>
      <c r="AN2913">
        <v>563485</v>
      </c>
      <c r="AO2913">
        <v>1208111</v>
      </c>
      <c r="AP2913">
        <v>185878</v>
      </c>
      <c r="AQ2913">
        <v>16187</v>
      </c>
      <c r="AR2913">
        <v>20000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0</v>
      </c>
      <c r="BI2913">
        <v>0</v>
      </c>
      <c r="BJ2913">
        <v>0</v>
      </c>
      <c r="BK2913">
        <v>1430176</v>
      </c>
      <c r="BL2913">
        <v>0</v>
      </c>
      <c r="BM2913">
        <v>0</v>
      </c>
      <c r="BN2913">
        <v>0</v>
      </c>
      <c r="BO2913">
        <v>0</v>
      </c>
      <c r="BP2913">
        <v>0</v>
      </c>
      <c r="BQ2913">
        <v>0</v>
      </c>
      <c r="BR2913">
        <v>165306</v>
      </c>
      <c r="BS2913">
        <v>0</v>
      </c>
      <c r="BT2913">
        <v>0</v>
      </c>
      <c r="BU2913">
        <v>52222</v>
      </c>
      <c r="BV2913">
        <v>0</v>
      </c>
      <c r="BW2913">
        <v>0</v>
      </c>
      <c r="BX2913">
        <v>0</v>
      </c>
      <c r="BY2913">
        <v>0</v>
      </c>
      <c r="BZ2913">
        <v>0</v>
      </c>
      <c r="CA2913">
        <v>0</v>
      </c>
      <c r="CB2913">
        <v>0</v>
      </c>
      <c r="CC2913">
        <v>0</v>
      </c>
      <c r="CD2913">
        <v>0</v>
      </c>
      <c r="CE2913">
        <v>0</v>
      </c>
      <c r="CF2913">
        <v>0</v>
      </c>
      <c r="CG2913">
        <v>3233</v>
      </c>
      <c r="CH2913">
        <v>87</v>
      </c>
      <c r="CI2913">
        <v>452</v>
      </c>
      <c r="CJ2913">
        <v>339</v>
      </c>
      <c r="CK2913">
        <v>136</v>
      </c>
      <c r="CL2913">
        <v>113</v>
      </c>
      <c r="CM2913">
        <v>490</v>
      </c>
      <c r="CN2913">
        <v>0</v>
      </c>
      <c r="CO2913">
        <v>113</v>
      </c>
      <c r="CP2913">
        <v>0</v>
      </c>
      <c r="CQ2913">
        <v>610000</v>
      </c>
      <c r="CR2913">
        <v>100000</v>
      </c>
      <c r="CS2913">
        <v>10000</v>
      </c>
      <c r="CT2913">
        <v>154000</v>
      </c>
      <c r="CU2913">
        <v>65000</v>
      </c>
      <c r="CV2913">
        <v>53233</v>
      </c>
      <c r="CW2913">
        <v>1231</v>
      </c>
      <c r="CX2913">
        <v>6452</v>
      </c>
      <c r="CY2913">
        <v>4839</v>
      </c>
      <c r="CZ2913">
        <v>1936</v>
      </c>
      <c r="DA2913">
        <v>1613</v>
      </c>
      <c r="DB2913">
        <v>6990</v>
      </c>
      <c r="DC2913">
        <v>33493</v>
      </c>
      <c r="DD2913">
        <v>1613</v>
      </c>
      <c r="DE2913">
        <v>140000</v>
      </c>
      <c r="DF2913">
        <v>373536</v>
      </c>
      <c r="DG2913">
        <v>100000</v>
      </c>
      <c r="DH2913">
        <v>0</v>
      </c>
      <c r="DI2913">
        <v>0</v>
      </c>
      <c r="DJ2913">
        <v>189349</v>
      </c>
      <c r="DK2913">
        <v>224036</v>
      </c>
      <c r="DL2913">
        <v>102298</v>
      </c>
      <c r="DM2913">
        <v>337000</v>
      </c>
      <c r="DN2913">
        <v>40000</v>
      </c>
      <c r="DO2913">
        <v>2620741</v>
      </c>
      <c r="DP2913">
        <v>317700</v>
      </c>
      <c r="DQ2913">
        <v>469085</v>
      </c>
      <c r="DR2913">
        <v>0</v>
      </c>
      <c r="DS2913">
        <v>0</v>
      </c>
    </row>
    <row r="2914" spans="1:123" x14ac:dyDescent="0.3">
      <c r="A2914" t="str">
        <f t="shared" si="45"/>
        <v>20232012</v>
      </c>
      <c r="B2914">
        <v>84</v>
      </c>
      <c r="C2914">
        <v>2023</v>
      </c>
      <c r="D2914">
        <v>201212</v>
      </c>
      <c r="E2914">
        <v>35</v>
      </c>
      <c r="F2914">
        <v>1768491</v>
      </c>
      <c r="G2914">
        <v>163115</v>
      </c>
      <c r="H2914">
        <v>550000</v>
      </c>
      <c r="I2914">
        <v>0</v>
      </c>
      <c r="J2914">
        <v>120000</v>
      </c>
      <c r="K2914">
        <v>85000</v>
      </c>
      <c r="L2914">
        <v>200000</v>
      </c>
      <c r="M2914">
        <v>56200</v>
      </c>
      <c r="N2914">
        <v>11500</v>
      </c>
      <c r="O2914">
        <v>25500</v>
      </c>
      <c r="P2914">
        <v>4500</v>
      </c>
      <c r="Q2914">
        <v>2000</v>
      </c>
      <c r="R2914">
        <v>0</v>
      </c>
      <c r="S2914">
        <v>7568</v>
      </c>
      <c r="T2914">
        <v>35000</v>
      </c>
      <c r="U2914">
        <v>36000</v>
      </c>
      <c r="V2914">
        <v>0</v>
      </c>
      <c r="W2914">
        <v>0</v>
      </c>
      <c r="X2914">
        <v>0</v>
      </c>
      <c r="Y2914">
        <v>190648</v>
      </c>
      <c r="Z2914">
        <v>0</v>
      </c>
      <c r="AA2914">
        <v>0</v>
      </c>
      <c r="AB2914">
        <v>64122</v>
      </c>
      <c r="AC2914">
        <v>67803</v>
      </c>
      <c r="AD2914">
        <v>0</v>
      </c>
      <c r="AE2914">
        <v>64122</v>
      </c>
      <c r="AF2914">
        <v>38613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1175303</v>
      </c>
      <c r="AO2914">
        <v>667727</v>
      </c>
      <c r="AP2914">
        <v>102735</v>
      </c>
      <c r="AQ2914">
        <v>0</v>
      </c>
      <c r="AR2914">
        <v>10840</v>
      </c>
      <c r="AS2914">
        <v>3000</v>
      </c>
      <c r="AT2914">
        <v>8000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0</v>
      </c>
      <c r="BI2914">
        <v>0</v>
      </c>
      <c r="BJ2914">
        <v>0</v>
      </c>
      <c r="BK2914">
        <v>792303</v>
      </c>
      <c r="BL2914">
        <v>0</v>
      </c>
      <c r="BM2914">
        <v>0</v>
      </c>
      <c r="BN2914">
        <v>0</v>
      </c>
      <c r="BO2914">
        <v>0</v>
      </c>
      <c r="BP2914">
        <v>0</v>
      </c>
      <c r="BQ2914">
        <v>0</v>
      </c>
      <c r="BR2914">
        <v>0</v>
      </c>
      <c r="BS2914">
        <v>0</v>
      </c>
      <c r="BT2914">
        <v>0</v>
      </c>
      <c r="BU2914">
        <v>0</v>
      </c>
      <c r="BV2914">
        <v>0</v>
      </c>
      <c r="BW2914">
        <v>0</v>
      </c>
      <c r="BX2914">
        <v>0</v>
      </c>
      <c r="BY2914">
        <v>0</v>
      </c>
      <c r="BZ2914">
        <v>0</v>
      </c>
      <c r="CA2914">
        <v>0</v>
      </c>
      <c r="CB2914">
        <v>0</v>
      </c>
      <c r="CC2914">
        <v>0</v>
      </c>
      <c r="CD2914">
        <v>0</v>
      </c>
      <c r="CE2914">
        <v>0</v>
      </c>
      <c r="CF2914">
        <v>0</v>
      </c>
      <c r="CG2914">
        <v>0</v>
      </c>
      <c r="CH2914">
        <v>0</v>
      </c>
      <c r="CI2914">
        <v>0</v>
      </c>
      <c r="CJ2914">
        <v>0</v>
      </c>
      <c r="CK2914">
        <v>0</v>
      </c>
      <c r="CL2914">
        <v>0</v>
      </c>
      <c r="CM2914">
        <v>0</v>
      </c>
      <c r="CN2914">
        <v>0</v>
      </c>
      <c r="CO2914">
        <v>0</v>
      </c>
      <c r="CP2914">
        <v>0</v>
      </c>
      <c r="CQ2914">
        <v>590000</v>
      </c>
      <c r="CR2914">
        <v>100000</v>
      </c>
      <c r="CS2914">
        <v>10000</v>
      </c>
      <c r="CT2914">
        <v>154000</v>
      </c>
      <c r="CU2914">
        <v>65000</v>
      </c>
      <c r="CV2914">
        <v>53233</v>
      </c>
      <c r="CW2914">
        <v>1231</v>
      </c>
      <c r="CX2914">
        <v>6452</v>
      </c>
      <c r="CY2914">
        <v>4839</v>
      </c>
      <c r="CZ2914">
        <v>1936</v>
      </c>
      <c r="DA2914">
        <v>1613</v>
      </c>
      <c r="DB2914">
        <v>6990</v>
      </c>
      <c r="DC2914">
        <v>33493</v>
      </c>
      <c r="DD2914">
        <v>1613</v>
      </c>
      <c r="DE2914">
        <v>140000</v>
      </c>
      <c r="DF2914">
        <v>162832</v>
      </c>
      <c r="DG2914">
        <v>100000</v>
      </c>
      <c r="DH2914">
        <v>0</v>
      </c>
      <c r="DI2914">
        <v>0</v>
      </c>
      <c r="DJ2914">
        <v>189349</v>
      </c>
      <c r="DK2914">
        <v>224036</v>
      </c>
      <c r="DL2914">
        <v>102298</v>
      </c>
      <c r="DM2914">
        <v>337000</v>
      </c>
      <c r="DN2914">
        <v>40000</v>
      </c>
      <c r="DO2914">
        <v>2325915</v>
      </c>
      <c r="DP2914">
        <v>317700</v>
      </c>
      <c r="DQ2914">
        <v>-190648</v>
      </c>
      <c r="DR2914">
        <v>0</v>
      </c>
      <c r="DS2914">
        <v>0</v>
      </c>
    </row>
    <row r="2915" spans="1:123" x14ac:dyDescent="0.3">
      <c r="A2915" t="str">
        <f t="shared" si="45"/>
        <v>20241922</v>
      </c>
      <c r="B2915">
        <v>84</v>
      </c>
      <c r="C2915">
        <v>2024</v>
      </c>
      <c r="D2915">
        <v>192212</v>
      </c>
      <c r="E2915">
        <v>47</v>
      </c>
      <c r="F2915">
        <v>1648185</v>
      </c>
      <c r="G2915">
        <v>163114</v>
      </c>
      <c r="H2915">
        <v>550000</v>
      </c>
      <c r="I2915">
        <v>0</v>
      </c>
      <c r="J2915">
        <v>120000</v>
      </c>
      <c r="K2915">
        <v>85000</v>
      </c>
      <c r="L2915">
        <v>200000</v>
      </c>
      <c r="M2915">
        <v>56200</v>
      </c>
      <c r="N2915">
        <v>11500</v>
      </c>
      <c r="O2915">
        <v>25500</v>
      </c>
      <c r="P2915">
        <v>4500</v>
      </c>
      <c r="Q2915">
        <v>2000</v>
      </c>
      <c r="R2915">
        <v>0</v>
      </c>
      <c r="S2915">
        <v>7380</v>
      </c>
      <c r="T2915">
        <v>35000</v>
      </c>
      <c r="U2915">
        <v>36000</v>
      </c>
      <c r="V2915">
        <v>0</v>
      </c>
      <c r="W2915">
        <v>0</v>
      </c>
      <c r="X2915">
        <v>0</v>
      </c>
      <c r="Y2915">
        <v>0</v>
      </c>
      <c r="Z2915">
        <v>62982</v>
      </c>
      <c r="AA2915">
        <v>0</v>
      </c>
      <c r="AB2915">
        <v>0</v>
      </c>
      <c r="AC2915">
        <v>91062</v>
      </c>
      <c r="AD2915">
        <v>46915</v>
      </c>
      <c r="AE2915">
        <v>0</v>
      </c>
      <c r="AF2915">
        <v>137977</v>
      </c>
      <c r="AG2915">
        <v>0</v>
      </c>
      <c r="AH2915">
        <v>0</v>
      </c>
      <c r="AI2915">
        <v>0</v>
      </c>
      <c r="AJ2915">
        <v>581</v>
      </c>
      <c r="AK2915">
        <v>581</v>
      </c>
      <c r="AL2915">
        <v>0</v>
      </c>
      <c r="AM2915">
        <v>0</v>
      </c>
      <c r="AN2915">
        <v>821540</v>
      </c>
      <c r="AO2915">
        <v>896782</v>
      </c>
      <c r="AP2915">
        <v>137977</v>
      </c>
      <c r="AQ2915">
        <v>0</v>
      </c>
      <c r="AR2915">
        <v>20000</v>
      </c>
      <c r="AS2915">
        <v>3000</v>
      </c>
      <c r="AT2915">
        <v>8000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0</v>
      </c>
      <c r="BI2915">
        <v>0</v>
      </c>
      <c r="BJ2915">
        <v>0</v>
      </c>
      <c r="BK2915">
        <v>1065759</v>
      </c>
      <c r="BL2915">
        <v>0</v>
      </c>
      <c r="BM2915">
        <v>0</v>
      </c>
      <c r="BN2915">
        <v>0</v>
      </c>
      <c r="BO2915">
        <v>0</v>
      </c>
      <c r="BP2915">
        <v>0</v>
      </c>
      <c r="BQ2915">
        <v>0</v>
      </c>
      <c r="BR2915">
        <v>40000</v>
      </c>
      <c r="BS2915">
        <v>0</v>
      </c>
      <c r="BT2915">
        <v>0</v>
      </c>
      <c r="BU2915">
        <v>0</v>
      </c>
      <c r="BV2915">
        <v>0</v>
      </c>
      <c r="BW2915">
        <v>0</v>
      </c>
      <c r="BX2915">
        <v>0</v>
      </c>
      <c r="BY2915">
        <v>0</v>
      </c>
      <c r="BZ2915">
        <v>0</v>
      </c>
      <c r="CA2915">
        <v>0</v>
      </c>
      <c r="CB2915">
        <v>0</v>
      </c>
      <c r="CC2915">
        <v>0</v>
      </c>
      <c r="CD2915">
        <v>0</v>
      </c>
      <c r="CE2915">
        <v>0</v>
      </c>
      <c r="CF2915">
        <v>0</v>
      </c>
      <c r="CG2915">
        <v>0</v>
      </c>
      <c r="CH2915">
        <v>0</v>
      </c>
      <c r="CI2915">
        <v>0</v>
      </c>
      <c r="CJ2915">
        <v>0</v>
      </c>
      <c r="CK2915">
        <v>0</v>
      </c>
      <c r="CL2915">
        <v>0</v>
      </c>
      <c r="CM2915">
        <v>0</v>
      </c>
      <c r="CN2915">
        <v>0</v>
      </c>
      <c r="CO2915">
        <v>0</v>
      </c>
      <c r="CP2915">
        <v>0</v>
      </c>
      <c r="CQ2915">
        <v>610000</v>
      </c>
      <c r="CR2915">
        <v>100000</v>
      </c>
      <c r="CS2915">
        <v>10000</v>
      </c>
      <c r="CT2915">
        <v>154000</v>
      </c>
      <c r="CU2915">
        <v>65000</v>
      </c>
      <c r="CV2915">
        <v>53233</v>
      </c>
      <c r="CW2915">
        <v>1231</v>
      </c>
      <c r="CX2915">
        <v>6452</v>
      </c>
      <c r="CY2915">
        <v>4839</v>
      </c>
      <c r="CZ2915">
        <v>1936</v>
      </c>
      <c r="DA2915">
        <v>1613</v>
      </c>
      <c r="DB2915">
        <v>6990</v>
      </c>
      <c r="DC2915">
        <v>33493</v>
      </c>
      <c r="DD2915">
        <v>1613</v>
      </c>
      <c r="DE2915">
        <v>140000</v>
      </c>
      <c r="DF2915">
        <v>220929</v>
      </c>
      <c r="DG2915">
        <v>100000</v>
      </c>
      <c r="DH2915">
        <v>0</v>
      </c>
      <c r="DI2915">
        <v>0</v>
      </c>
      <c r="DJ2915">
        <v>189349</v>
      </c>
      <c r="DK2915">
        <v>224036</v>
      </c>
      <c r="DL2915">
        <v>102298</v>
      </c>
      <c r="DM2915">
        <v>337000</v>
      </c>
      <c r="DN2915">
        <v>40000</v>
      </c>
      <c r="DO2915">
        <v>2404593</v>
      </c>
      <c r="DP2915">
        <v>317700</v>
      </c>
      <c r="DQ2915">
        <v>103563</v>
      </c>
      <c r="DR2915">
        <v>0</v>
      </c>
      <c r="DS2915">
        <v>0</v>
      </c>
    </row>
    <row r="2916" spans="1:123" x14ac:dyDescent="0.3">
      <c r="A2916" t="str">
        <f t="shared" si="45"/>
        <v>20251923</v>
      </c>
      <c r="B2916">
        <v>84</v>
      </c>
      <c r="C2916">
        <v>2025</v>
      </c>
      <c r="D2916">
        <v>192312</v>
      </c>
      <c r="E2916">
        <v>44</v>
      </c>
      <c r="F2916">
        <v>1635890</v>
      </c>
      <c r="G2916">
        <v>163114</v>
      </c>
      <c r="H2916">
        <v>550000</v>
      </c>
      <c r="I2916">
        <v>0</v>
      </c>
      <c r="J2916">
        <v>90000</v>
      </c>
      <c r="K2916">
        <v>85000</v>
      </c>
      <c r="L2916">
        <v>200000</v>
      </c>
      <c r="M2916">
        <v>56200</v>
      </c>
      <c r="N2916">
        <v>11500</v>
      </c>
      <c r="O2916">
        <v>25500</v>
      </c>
      <c r="P2916">
        <v>4500</v>
      </c>
      <c r="Q2916">
        <v>2000</v>
      </c>
      <c r="R2916">
        <v>0</v>
      </c>
      <c r="S2916">
        <v>7191</v>
      </c>
      <c r="T2916">
        <v>35000</v>
      </c>
      <c r="U2916">
        <v>36000</v>
      </c>
      <c r="V2916">
        <v>0</v>
      </c>
      <c r="W2916">
        <v>0</v>
      </c>
      <c r="X2916">
        <v>0</v>
      </c>
      <c r="Y2916">
        <v>0</v>
      </c>
      <c r="Z2916">
        <v>10266</v>
      </c>
      <c r="AA2916">
        <v>0</v>
      </c>
      <c r="AB2916">
        <v>581</v>
      </c>
      <c r="AC2916">
        <v>85473</v>
      </c>
      <c r="AD2916">
        <v>44036</v>
      </c>
      <c r="AE2916">
        <v>581</v>
      </c>
      <c r="AF2916">
        <v>128928</v>
      </c>
      <c r="AG2916">
        <v>0</v>
      </c>
      <c r="AH2916">
        <v>0</v>
      </c>
      <c r="AI2916">
        <v>0</v>
      </c>
      <c r="AJ2916">
        <v>946</v>
      </c>
      <c r="AK2916">
        <v>946</v>
      </c>
      <c r="AL2916">
        <v>0</v>
      </c>
      <c r="AM2916">
        <v>0</v>
      </c>
      <c r="AN2916">
        <v>852751</v>
      </c>
      <c r="AO2916">
        <v>841744</v>
      </c>
      <c r="AP2916">
        <v>129509</v>
      </c>
      <c r="AQ2916">
        <v>0</v>
      </c>
      <c r="AR2916">
        <v>20000</v>
      </c>
      <c r="AS2916">
        <v>3000</v>
      </c>
      <c r="AT2916">
        <v>8000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0</v>
      </c>
      <c r="BI2916">
        <v>0</v>
      </c>
      <c r="BJ2916">
        <v>0</v>
      </c>
      <c r="BK2916">
        <v>1002253</v>
      </c>
      <c r="BL2916">
        <v>0</v>
      </c>
      <c r="BM2916">
        <v>0</v>
      </c>
      <c r="BN2916">
        <v>0</v>
      </c>
      <c r="BO2916">
        <v>0</v>
      </c>
      <c r="BP2916">
        <v>0</v>
      </c>
      <c r="BQ2916">
        <v>0</v>
      </c>
      <c r="BR2916">
        <v>20000</v>
      </c>
      <c r="BS2916">
        <v>0</v>
      </c>
      <c r="BT2916">
        <v>0</v>
      </c>
      <c r="BU2916">
        <v>0</v>
      </c>
      <c r="BV2916">
        <v>0</v>
      </c>
      <c r="BW2916">
        <v>0</v>
      </c>
      <c r="BX2916">
        <v>0</v>
      </c>
      <c r="BY2916">
        <v>0</v>
      </c>
      <c r="BZ2916">
        <v>0</v>
      </c>
      <c r="CA2916">
        <v>0</v>
      </c>
      <c r="CB2916">
        <v>0</v>
      </c>
      <c r="CC2916">
        <v>0</v>
      </c>
      <c r="CD2916">
        <v>0</v>
      </c>
      <c r="CE2916">
        <v>0</v>
      </c>
      <c r="CF2916">
        <v>0</v>
      </c>
      <c r="CG2916">
        <v>0</v>
      </c>
      <c r="CH2916">
        <v>0</v>
      </c>
      <c r="CI2916">
        <v>0</v>
      </c>
      <c r="CJ2916">
        <v>0</v>
      </c>
      <c r="CK2916">
        <v>0</v>
      </c>
      <c r="CL2916">
        <v>0</v>
      </c>
      <c r="CM2916">
        <v>0</v>
      </c>
      <c r="CN2916">
        <v>0</v>
      </c>
      <c r="CO2916">
        <v>0</v>
      </c>
      <c r="CP2916">
        <v>0</v>
      </c>
      <c r="CQ2916">
        <v>610000</v>
      </c>
      <c r="CR2916">
        <v>100000</v>
      </c>
      <c r="CS2916">
        <v>10000</v>
      </c>
      <c r="CT2916">
        <v>154000</v>
      </c>
      <c r="CU2916">
        <v>65000</v>
      </c>
      <c r="CV2916">
        <v>53233</v>
      </c>
      <c r="CW2916">
        <v>1231</v>
      </c>
      <c r="CX2916">
        <v>6452</v>
      </c>
      <c r="CY2916">
        <v>4839</v>
      </c>
      <c r="CZ2916">
        <v>1936</v>
      </c>
      <c r="DA2916">
        <v>1613</v>
      </c>
      <c r="DB2916">
        <v>6990</v>
      </c>
      <c r="DC2916">
        <v>33493</v>
      </c>
      <c r="DD2916">
        <v>1613</v>
      </c>
      <c r="DE2916">
        <v>140000</v>
      </c>
      <c r="DF2916">
        <v>221513</v>
      </c>
      <c r="DG2916">
        <v>100000</v>
      </c>
      <c r="DH2916">
        <v>0</v>
      </c>
      <c r="DI2916">
        <v>0</v>
      </c>
      <c r="DJ2916">
        <v>189349</v>
      </c>
      <c r="DK2916">
        <v>224036</v>
      </c>
      <c r="DL2916">
        <v>102298</v>
      </c>
      <c r="DM2916">
        <v>337000</v>
      </c>
      <c r="DN2916">
        <v>40000</v>
      </c>
      <c r="DO2916">
        <v>2405541</v>
      </c>
      <c r="DP2916">
        <v>317700</v>
      </c>
      <c r="DQ2916">
        <v>31212</v>
      </c>
      <c r="DR2916">
        <v>0</v>
      </c>
      <c r="DS2916">
        <v>0</v>
      </c>
    </row>
    <row r="2917" spans="1:123" x14ac:dyDescent="0.3">
      <c r="A2917" t="str">
        <f t="shared" si="45"/>
        <v>20261924</v>
      </c>
      <c r="B2917">
        <v>84</v>
      </c>
      <c r="C2917">
        <v>2026</v>
      </c>
      <c r="D2917">
        <v>192412</v>
      </c>
      <c r="E2917">
        <v>18</v>
      </c>
      <c r="F2917">
        <v>1821199</v>
      </c>
      <c r="G2917">
        <v>163110</v>
      </c>
      <c r="H2917">
        <v>550000</v>
      </c>
      <c r="I2917">
        <v>0</v>
      </c>
      <c r="J2917">
        <v>120000</v>
      </c>
      <c r="K2917">
        <v>85000</v>
      </c>
      <c r="L2917">
        <v>200000</v>
      </c>
      <c r="M2917">
        <v>56200</v>
      </c>
      <c r="N2917">
        <v>11500</v>
      </c>
      <c r="O2917">
        <v>25500</v>
      </c>
      <c r="P2917">
        <v>4500</v>
      </c>
      <c r="Q2917">
        <v>2000</v>
      </c>
      <c r="R2917">
        <v>0</v>
      </c>
      <c r="S2917">
        <v>7002</v>
      </c>
      <c r="T2917">
        <v>35000</v>
      </c>
      <c r="U2917">
        <v>36000</v>
      </c>
      <c r="V2917">
        <v>0</v>
      </c>
      <c r="W2917">
        <v>0</v>
      </c>
      <c r="X2917">
        <v>0</v>
      </c>
      <c r="Y2917">
        <v>192298</v>
      </c>
      <c r="Z2917">
        <v>0</v>
      </c>
      <c r="AA2917">
        <v>0</v>
      </c>
      <c r="AB2917">
        <v>946</v>
      </c>
      <c r="AC2917">
        <v>35363</v>
      </c>
      <c r="AD2917">
        <v>0</v>
      </c>
      <c r="AE2917">
        <v>946</v>
      </c>
      <c r="AF2917">
        <v>52637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1162363</v>
      </c>
      <c r="AO2917">
        <v>348260</v>
      </c>
      <c r="AP2917">
        <v>53583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75000</v>
      </c>
      <c r="AW2917">
        <v>0</v>
      </c>
      <c r="AX2917">
        <v>33684</v>
      </c>
      <c r="AY2917">
        <v>0</v>
      </c>
      <c r="AZ2917">
        <v>22000</v>
      </c>
      <c r="BA2917">
        <v>25000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0</v>
      </c>
      <c r="BI2917">
        <v>0</v>
      </c>
      <c r="BJ2917">
        <v>0</v>
      </c>
      <c r="BK2917">
        <v>557527</v>
      </c>
      <c r="BL2917">
        <v>0</v>
      </c>
      <c r="BM2917">
        <v>176830</v>
      </c>
      <c r="BN2917">
        <v>54672</v>
      </c>
      <c r="BO2917">
        <v>0</v>
      </c>
      <c r="BP2917">
        <v>0</v>
      </c>
      <c r="BQ2917">
        <v>0</v>
      </c>
      <c r="BR2917">
        <v>0</v>
      </c>
      <c r="BS2917">
        <v>0</v>
      </c>
      <c r="BT2917">
        <v>0</v>
      </c>
      <c r="BU2917">
        <v>0</v>
      </c>
      <c r="BV2917">
        <v>0</v>
      </c>
      <c r="BW2917">
        <v>0</v>
      </c>
      <c r="BX2917">
        <v>0</v>
      </c>
      <c r="BY2917">
        <v>0</v>
      </c>
      <c r="BZ2917">
        <v>0</v>
      </c>
      <c r="CA2917">
        <v>0</v>
      </c>
      <c r="CB2917">
        <v>0</v>
      </c>
      <c r="CC2917">
        <v>0</v>
      </c>
      <c r="CD2917">
        <v>0</v>
      </c>
      <c r="CE2917">
        <v>0</v>
      </c>
      <c r="CF2917">
        <v>68917</v>
      </c>
      <c r="CG2917">
        <v>0</v>
      </c>
      <c r="CH2917">
        <v>0</v>
      </c>
      <c r="CI2917">
        <v>0</v>
      </c>
      <c r="CJ2917">
        <v>0</v>
      </c>
      <c r="CK2917">
        <v>0</v>
      </c>
      <c r="CL2917">
        <v>0</v>
      </c>
      <c r="CM2917">
        <v>0</v>
      </c>
      <c r="CN2917">
        <v>0</v>
      </c>
      <c r="CO2917">
        <v>0</v>
      </c>
      <c r="CP2917">
        <v>0</v>
      </c>
      <c r="CQ2917">
        <v>413170</v>
      </c>
      <c r="CR2917">
        <v>100000</v>
      </c>
      <c r="CS2917">
        <v>10000</v>
      </c>
      <c r="CT2917">
        <v>99328</v>
      </c>
      <c r="CU2917">
        <v>65000</v>
      </c>
      <c r="CV2917">
        <v>53233</v>
      </c>
      <c r="CW2917">
        <v>1231</v>
      </c>
      <c r="CX2917">
        <v>6452</v>
      </c>
      <c r="CY2917">
        <v>4839</v>
      </c>
      <c r="CZ2917">
        <v>1936</v>
      </c>
      <c r="DA2917">
        <v>1613</v>
      </c>
      <c r="DB2917">
        <v>6990</v>
      </c>
      <c r="DC2917">
        <v>33493</v>
      </c>
      <c r="DD2917">
        <v>1613</v>
      </c>
      <c r="DE2917">
        <v>71083</v>
      </c>
      <c r="DF2917">
        <v>22072</v>
      </c>
      <c r="DG2917">
        <v>100000</v>
      </c>
      <c r="DH2917">
        <v>0</v>
      </c>
      <c r="DI2917">
        <v>0</v>
      </c>
      <c r="DJ2917">
        <v>155665</v>
      </c>
      <c r="DK2917">
        <v>199036</v>
      </c>
      <c r="DL2917">
        <v>102298</v>
      </c>
      <c r="DM2917">
        <v>262000</v>
      </c>
      <c r="DN2917">
        <v>18000</v>
      </c>
      <c r="DO2917">
        <v>1729051</v>
      </c>
      <c r="DP2917">
        <v>317700</v>
      </c>
      <c r="DQ2917">
        <v>-648401</v>
      </c>
      <c r="DR2917">
        <v>0</v>
      </c>
      <c r="DS2917">
        <v>0</v>
      </c>
    </row>
    <row r="2918" spans="1:123" x14ac:dyDescent="0.3">
      <c r="A2918" t="str">
        <f t="shared" si="45"/>
        <v>20271925</v>
      </c>
      <c r="B2918">
        <v>84</v>
      </c>
      <c r="C2918">
        <v>2027</v>
      </c>
      <c r="D2918">
        <v>192512</v>
      </c>
      <c r="E2918">
        <v>39</v>
      </c>
      <c r="F2918">
        <v>1961053</v>
      </c>
      <c r="G2918">
        <v>163106</v>
      </c>
      <c r="H2918">
        <v>550000</v>
      </c>
      <c r="I2918">
        <v>0</v>
      </c>
      <c r="J2918">
        <v>120000</v>
      </c>
      <c r="K2918">
        <v>85000</v>
      </c>
      <c r="L2918">
        <v>200000</v>
      </c>
      <c r="M2918">
        <v>56200</v>
      </c>
      <c r="N2918">
        <v>11500</v>
      </c>
      <c r="O2918">
        <v>25500</v>
      </c>
      <c r="P2918">
        <v>4500</v>
      </c>
      <c r="Q2918">
        <v>2000</v>
      </c>
      <c r="R2918">
        <v>0</v>
      </c>
      <c r="S2918">
        <v>6814</v>
      </c>
      <c r="T2918">
        <v>35000</v>
      </c>
      <c r="U2918">
        <v>36000</v>
      </c>
      <c r="V2918">
        <v>0</v>
      </c>
      <c r="W2918">
        <v>0</v>
      </c>
      <c r="X2918">
        <v>25000</v>
      </c>
      <c r="Y2918">
        <v>21409</v>
      </c>
      <c r="Z2918">
        <v>0</v>
      </c>
      <c r="AA2918">
        <v>0</v>
      </c>
      <c r="AB2918">
        <v>0</v>
      </c>
      <c r="AC2918">
        <v>75376</v>
      </c>
      <c r="AD2918">
        <v>0</v>
      </c>
      <c r="AE2918">
        <v>0</v>
      </c>
      <c r="AF2918">
        <v>114210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954713</v>
      </c>
      <c r="AO2918">
        <v>742308</v>
      </c>
      <c r="AP2918">
        <v>114210</v>
      </c>
      <c r="AQ2918">
        <v>0</v>
      </c>
      <c r="AR2918">
        <v>14843</v>
      </c>
      <c r="AS2918">
        <v>0</v>
      </c>
      <c r="AT2918">
        <v>0</v>
      </c>
      <c r="AU2918">
        <v>0</v>
      </c>
      <c r="AV2918">
        <v>2550</v>
      </c>
      <c r="AW2918">
        <v>0</v>
      </c>
      <c r="AX2918">
        <v>44867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0</v>
      </c>
      <c r="BI2918">
        <v>0</v>
      </c>
      <c r="BJ2918">
        <v>0</v>
      </c>
      <c r="BK2918">
        <v>918779</v>
      </c>
      <c r="BL2918">
        <v>0</v>
      </c>
      <c r="BM2918">
        <v>176667</v>
      </c>
      <c r="BN2918">
        <v>0</v>
      </c>
      <c r="BO2918">
        <v>0</v>
      </c>
      <c r="BP2918">
        <v>100000</v>
      </c>
      <c r="BQ2918">
        <v>10000</v>
      </c>
      <c r="BR2918">
        <v>0</v>
      </c>
      <c r="BS2918">
        <v>0</v>
      </c>
      <c r="BT2918">
        <v>0</v>
      </c>
      <c r="BU2918">
        <v>0</v>
      </c>
      <c r="BV2918">
        <v>0</v>
      </c>
      <c r="BW2918">
        <v>0</v>
      </c>
      <c r="BX2918">
        <v>0</v>
      </c>
      <c r="BY2918">
        <v>0</v>
      </c>
      <c r="BZ2918">
        <v>0</v>
      </c>
      <c r="CA2918">
        <v>0</v>
      </c>
      <c r="CB2918">
        <v>0</v>
      </c>
      <c r="CC2918">
        <v>0</v>
      </c>
      <c r="CD2918">
        <v>0</v>
      </c>
      <c r="CE2918">
        <v>0</v>
      </c>
      <c r="CF2918">
        <v>0</v>
      </c>
      <c r="CG2918">
        <v>0</v>
      </c>
      <c r="CH2918">
        <v>0</v>
      </c>
      <c r="CI2918">
        <v>0</v>
      </c>
      <c r="CJ2918">
        <v>0</v>
      </c>
      <c r="CK2918">
        <v>0</v>
      </c>
      <c r="CL2918">
        <v>0</v>
      </c>
      <c r="CM2918">
        <v>0</v>
      </c>
      <c r="CN2918">
        <v>0</v>
      </c>
      <c r="CO2918">
        <v>0</v>
      </c>
      <c r="CP2918">
        <v>0</v>
      </c>
      <c r="CQ2918">
        <v>216503</v>
      </c>
      <c r="CR2918">
        <v>0</v>
      </c>
      <c r="CS2918">
        <v>0</v>
      </c>
      <c r="CT2918">
        <v>99328</v>
      </c>
      <c r="CU2918">
        <v>65000</v>
      </c>
      <c r="CV2918">
        <v>53233</v>
      </c>
      <c r="CW2918">
        <v>1231</v>
      </c>
      <c r="CX2918">
        <v>6452</v>
      </c>
      <c r="CY2918">
        <v>4839</v>
      </c>
      <c r="CZ2918">
        <v>1936</v>
      </c>
      <c r="DA2918">
        <v>1613</v>
      </c>
      <c r="DB2918">
        <v>6990</v>
      </c>
      <c r="DC2918">
        <v>33493</v>
      </c>
      <c r="DD2918">
        <v>1613</v>
      </c>
      <c r="DE2918">
        <v>76083</v>
      </c>
      <c r="DF2918">
        <v>0</v>
      </c>
      <c r="DG2918">
        <v>75000</v>
      </c>
      <c r="DH2918">
        <v>0</v>
      </c>
      <c r="DI2918">
        <v>0</v>
      </c>
      <c r="DJ2918">
        <v>110798</v>
      </c>
      <c r="DK2918">
        <v>199036</v>
      </c>
      <c r="DL2918">
        <v>102298</v>
      </c>
      <c r="DM2918">
        <v>259450</v>
      </c>
      <c r="DN2918">
        <v>18000</v>
      </c>
      <c r="DO2918">
        <v>1332895</v>
      </c>
      <c r="DP2918">
        <v>317700</v>
      </c>
      <c r="DQ2918">
        <v>-380494</v>
      </c>
      <c r="DR2918">
        <v>0</v>
      </c>
      <c r="DS2918">
        <v>0</v>
      </c>
    </row>
    <row r="2919" spans="1:123" x14ac:dyDescent="0.3">
      <c r="A2919" t="str">
        <f t="shared" si="45"/>
        <v>20281926</v>
      </c>
      <c r="B2919">
        <v>84</v>
      </c>
      <c r="C2919">
        <v>2028</v>
      </c>
      <c r="D2919">
        <v>192612</v>
      </c>
      <c r="E2919">
        <v>38</v>
      </c>
      <c r="F2919">
        <v>1727467</v>
      </c>
      <c r="G2919">
        <v>163102</v>
      </c>
      <c r="H2919">
        <v>550000</v>
      </c>
      <c r="I2919">
        <v>0</v>
      </c>
      <c r="J2919">
        <v>120000</v>
      </c>
      <c r="K2919">
        <v>85000</v>
      </c>
      <c r="L2919">
        <v>200000</v>
      </c>
      <c r="M2919">
        <v>56200</v>
      </c>
      <c r="N2919">
        <v>11500</v>
      </c>
      <c r="O2919">
        <v>25500</v>
      </c>
      <c r="P2919">
        <v>4500</v>
      </c>
      <c r="Q2919">
        <v>2000</v>
      </c>
      <c r="R2919">
        <v>0</v>
      </c>
      <c r="S2919">
        <v>6625</v>
      </c>
      <c r="T2919">
        <v>35000</v>
      </c>
      <c r="U2919">
        <v>36000</v>
      </c>
      <c r="V2919">
        <v>0</v>
      </c>
      <c r="W2919">
        <v>0</v>
      </c>
      <c r="X2919">
        <v>25000</v>
      </c>
      <c r="Y2919">
        <v>0</v>
      </c>
      <c r="Z2919">
        <v>0</v>
      </c>
      <c r="AA2919">
        <v>0</v>
      </c>
      <c r="AB2919">
        <v>0</v>
      </c>
      <c r="AC2919">
        <v>73028</v>
      </c>
      <c r="AD2919">
        <v>0</v>
      </c>
      <c r="AE2919">
        <v>0</v>
      </c>
      <c r="AF2919">
        <v>110652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936673</v>
      </c>
      <c r="AO2919">
        <v>719183</v>
      </c>
      <c r="AP2919">
        <v>110652</v>
      </c>
      <c r="AQ2919">
        <v>0</v>
      </c>
      <c r="AR2919">
        <v>13602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0</v>
      </c>
      <c r="BI2919">
        <v>0</v>
      </c>
      <c r="BJ2919">
        <v>0</v>
      </c>
      <c r="BK2919">
        <v>843437</v>
      </c>
      <c r="BL2919">
        <v>0</v>
      </c>
      <c r="BM2919">
        <v>146459</v>
      </c>
      <c r="BN2919">
        <v>0</v>
      </c>
      <c r="BO2919">
        <v>0</v>
      </c>
      <c r="BP2919">
        <v>0</v>
      </c>
      <c r="BQ2919">
        <v>0</v>
      </c>
      <c r="BR2919">
        <v>0</v>
      </c>
      <c r="BS2919">
        <v>0</v>
      </c>
      <c r="BT2919">
        <v>0</v>
      </c>
      <c r="BU2919">
        <v>0</v>
      </c>
      <c r="BV2919">
        <v>0</v>
      </c>
      <c r="BW2919">
        <v>0</v>
      </c>
      <c r="BX2919">
        <v>0</v>
      </c>
      <c r="BY2919">
        <v>0</v>
      </c>
      <c r="BZ2919">
        <v>0</v>
      </c>
      <c r="CA2919">
        <v>0</v>
      </c>
      <c r="CB2919">
        <v>0</v>
      </c>
      <c r="CC2919">
        <v>0</v>
      </c>
      <c r="CD2919">
        <v>0</v>
      </c>
      <c r="CE2919">
        <v>0</v>
      </c>
      <c r="CF2919">
        <v>0</v>
      </c>
      <c r="CG2919">
        <v>0</v>
      </c>
      <c r="CH2919">
        <v>0</v>
      </c>
      <c r="CI2919">
        <v>0</v>
      </c>
      <c r="CJ2919">
        <v>0</v>
      </c>
      <c r="CK2919">
        <v>0</v>
      </c>
      <c r="CL2919">
        <v>0</v>
      </c>
      <c r="CM2919">
        <v>0</v>
      </c>
      <c r="CN2919">
        <v>0</v>
      </c>
      <c r="CO2919">
        <v>0</v>
      </c>
      <c r="CP2919">
        <v>0</v>
      </c>
      <c r="CQ2919">
        <v>50044</v>
      </c>
      <c r="CR2919">
        <v>0</v>
      </c>
      <c r="CS2919">
        <v>0</v>
      </c>
      <c r="CT2919">
        <v>99328</v>
      </c>
      <c r="CU2919">
        <v>65000</v>
      </c>
      <c r="CV2919">
        <v>53233</v>
      </c>
      <c r="CW2919">
        <v>1231</v>
      </c>
      <c r="CX2919">
        <v>6452</v>
      </c>
      <c r="CY2919">
        <v>4839</v>
      </c>
      <c r="CZ2919">
        <v>1936</v>
      </c>
      <c r="DA2919">
        <v>1613</v>
      </c>
      <c r="DB2919">
        <v>6990</v>
      </c>
      <c r="DC2919">
        <v>33493</v>
      </c>
      <c r="DD2919">
        <v>1613</v>
      </c>
      <c r="DE2919">
        <v>81083</v>
      </c>
      <c r="DF2919">
        <v>0</v>
      </c>
      <c r="DG2919">
        <v>50000</v>
      </c>
      <c r="DH2919">
        <v>0</v>
      </c>
      <c r="DI2919">
        <v>0</v>
      </c>
      <c r="DJ2919">
        <v>110798</v>
      </c>
      <c r="DK2919">
        <v>199036</v>
      </c>
      <c r="DL2919">
        <v>102298</v>
      </c>
      <c r="DM2919">
        <v>259450</v>
      </c>
      <c r="DN2919">
        <v>18000</v>
      </c>
      <c r="DO2919">
        <v>1146436</v>
      </c>
      <c r="DP2919">
        <v>317700</v>
      </c>
      <c r="DQ2919">
        <v>-171459</v>
      </c>
      <c r="DR2919">
        <v>0</v>
      </c>
      <c r="DS2919">
        <v>0</v>
      </c>
    </row>
    <row r="2920" spans="1:123" x14ac:dyDescent="0.3">
      <c r="A2920" t="str">
        <f t="shared" si="45"/>
        <v>20291927</v>
      </c>
      <c r="B2920">
        <v>84</v>
      </c>
      <c r="C2920">
        <v>2029</v>
      </c>
      <c r="D2920">
        <v>192712</v>
      </c>
      <c r="E2920">
        <v>44</v>
      </c>
      <c r="F2920">
        <v>1556640</v>
      </c>
      <c r="G2920">
        <v>163097</v>
      </c>
      <c r="H2920">
        <v>550000</v>
      </c>
      <c r="I2920">
        <v>0</v>
      </c>
      <c r="J2920">
        <v>120000</v>
      </c>
      <c r="K2920">
        <v>85000</v>
      </c>
      <c r="L2920">
        <v>200000</v>
      </c>
      <c r="M2920">
        <v>56200</v>
      </c>
      <c r="N2920">
        <v>11500</v>
      </c>
      <c r="O2920">
        <v>25500</v>
      </c>
      <c r="P2920">
        <v>4500</v>
      </c>
      <c r="Q2920">
        <v>2000</v>
      </c>
      <c r="R2920">
        <v>0</v>
      </c>
      <c r="S2920">
        <v>6437</v>
      </c>
      <c r="T2920">
        <v>35000</v>
      </c>
      <c r="U2920">
        <v>36000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85239</v>
      </c>
      <c r="AD2920">
        <v>43915</v>
      </c>
      <c r="AE2920">
        <v>0</v>
      </c>
      <c r="AF2920">
        <v>129154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892984</v>
      </c>
      <c r="AO2920">
        <v>839432</v>
      </c>
      <c r="AP2920">
        <v>129154</v>
      </c>
      <c r="AQ2920">
        <v>0</v>
      </c>
      <c r="AR2920">
        <v>20000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0</v>
      </c>
      <c r="BI2920">
        <v>0</v>
      </c>
      <c r="BJ2920">
        <v>0</v>
      </c>
      <c r="BK2920">
        <v>988586</v>
      </c>
      <c r="BL2920">
        <v>0</v>
      </c>
      <c r="BM2920">
        <v>0</v>
      </c>
      <c r="BN2920">
        <v>0</v>
      </c>
      <c r="BO2920">
        <v>0</v>
      </c>
      <c r="BP2920">
        <v>0</v>
      </c>
      <c r="BQ2920">
        <v>0</v>
      </c>
      <c r="BR2920">
        <v>125832</v>
      </c>
      <c r="BS2920">
        <v>0</v>
      </c>
      <c r="BT2920">
        <v>0</v>
      </c>
      <c r="BU2920">
        <v>0</v>
      </c>
      <c r="BV2920">
        <v>0</v>
      </c>
      <c r="BW2920">
        <v>0</v>
      </c>
      <c r="BX2920">
        <v>0</v>
      </c>
      <c r="BY2920">
        <v>0</v>
      </c>
      <c r="BZ2920">
        <v>0</v>
      </c>
      <c r="CA2920">
        <v>0</v>
      </c>
      <c r="CB2920">
        <v>0</v>
      </c>
      <c r="CC2920">
        <v>0</v>
      </c>
      <c r="CD2920">
        <v>0</v>
      </c>
      <c r="CE2920">
        <v>0</v>
      </c>
      <c r="CF2920">
        <v>0</v>
      </c>
      <c r="CG2920">
        <v>0</v>
      </c>
      <c r="CH2920">
        <v>0</v>
      </c>
      <c r="CI2920">
        <v>0</v>
      </c>
      <c r="CJ2920">
        <v>0</v>
      </c>
      <c r="CK2920">
        <v>0</v>
      </c>
      <c r="CL2920">
        <v>0</v>
      </c>
      <c r="CM2920">
        <v>0</v>
      </c>
      <c r="CN2920">
        <v>0</v>
      </c>
      <c r="CO2920">
        <v>0</v>
      </c>
      <c r="CP2920">
        <v>0</v>
      </c>
      <c r="CQ2920">
        <v>155876</v>
      </c>
      <c r="CR2920">
        <v>0</v>
      </c>
      <c r="CS2920">
        <v>0</v>
      </c>
      <c r="CT2920">
        <v>99328</v>
      </c>
      <c r="CU2920">
        <v>65000</v>
      </c>
      <c r="CV2920">
        <v>53233</v>
      </c>
      <c r="CW2920">
        <v>1231</v>
      </c>
      <c r="CX2920">
        <v>6452</v>
      </c>
      <c r="CY2920">
        <v>4839</v>
      </c>
      <c r="CZ2920">
        <v>1936</v>
      </c>
      <c r="DA2920">
        <v>1613</v>
      </c>
      <c r="DB2920">
        <v>6990</v>
      </c>
      <c r="DC2920">
        <v>33493</v>
      </c>
      <c r="DD2920">
        <v>1613</v>
      </c>
      <c r="DE2920">
        <v>86083</v>
      </c>
      <c r="DF2920">
        <v>0</v>
      </c>
      <c r="DG2920">
        <v>50000</v>
      </c>
      <c r="DH2920">
        <v>0</v>
      </c>
      <c r="DI2920">
        <v>0</v>
      </c>
      <c r="DJ2920">
        <v>110798</v>
      </c>
      <c r="DK2920">
        <v>199036</v>
      </c>
      <c r="DL2920">
        <v>102298</v>
      </c>
      <c r="DM2920">
        <v>259450</v>
      </c>
      <c r="DN2920">
        <v>18000</v>
      </c>
      <c r="DO2920">
        <v>1257268</v>
      </c>
      <c r="DP2920">
        <v>317700</v>
      </c>
      <c r="DQ2920">
        <v>125832</v>
      </c>
      <c r="DR2920">
        <v>0</v>
      </c>
      <c r="DS2920">
        <v>0</v>
      </c>
    </row>
    <row r="2921" spans="1:123" x14ac:dyDescent="0.3">
      <c r="A2921" t="str">
        <f t="shared" si="45"/>
        <v>20301928</v>
      </c>
      <c r="B2921">
        <v>84</v>
      </c>
      <c r="C2921">
        <v>2030</v>
      </c>
      <c r="D2921">
        <v>192812</v>
      </c>
      <c r="E2921">
        <v>52</v>
      </c>
      <c r="F2921">
        <v>1762187</v>
      </c>
      <c r="G2921">
        <v>163093</v>
      </c>
      <c r="H2921">
        <v>550000</v>
      </c>
      <c r="I2921">
        <v>0</v>
      </c>
      <c r="J2921">
        <v>120000</v>
      </c>
      <c r="K2921">
        <v>85000</v>
      </c>
      <c r="L2921">
        <v>200000</v>
      </c>
      <c r="M2921">
        <v>56200</v>
      </c>
      <c r="N2921">
        <v>11500</v>
      </c>
      <c r="O2921">
        <v>25500</v>
      </c>
      <c r="P2921">
        <v>4500</v>
      </c>
      <c r="Q2921">
        <v>2000</v>
      </c>
      <c r="R2921">
        <v>0</v>
      </c>
      <c r="S2921">
        <v>6248</v>
      </c>
      <c r="T2921">
        <v>35000</v>
      </c>
      <c r="U2921">
        <v>36000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100126</v>
      </c>
      <c r="AD2921">
        <v>51585</v>
      </c>
      <c r="AE2921">
        <v>0</v>
      </c>
      <c r="AF2921">
        <v>151711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870237</v>
      </c>
      <c r="AO2921">
        <v>986044</v>
      </c>
      <c r="AP2921">
        <v>151711</v>
      </c>
      <c r="AQ2921">
        <v>0</v>
      </c>
      <c r="AR2921">
        <v>20000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0</v>
      </c>
      <c r="BI2921">
        <v>0</v>
      </c>
      <c r="BJ2921">
        <v>0</v>
      </c>
      <c r="BK2921">
        <v>1157755</v>
      </c>
      <c r="BL2921">
        <v>0</v>
      </c>
      <c r="BM2921">
        <v>0</v>
      </c>
      <c r="BN2921">
        <v>0</v>
      </c>
      <c r="BO2921">
        <v>0</v>
      </c>
      <c r="BP2921">
        <v>0</v>
      </c>
      <c r="BQ2921">
        <v>0</v>
      </c>
      <c r="BR2921">
        <v>66712</v>
      </c>
      <c r="BS2921">
        <v>0</v>
      </c>
      <c r="BT2921">
        <v>0</v>
      </c>
      <c r="BU2921">
        <v>0</v>
      </c>
      <c r="BV2921">
        <v>0</v>
      </c>
      <c r="BW2921">
        <v>0</v>
      </c>
      <c r="BX2921">
        <v>0</v>
      </c>
      <c r="BY2921">
        <v>0</v>
      </c>
      <c r="BZ2921">
        <v>0</v>
      </c>
      <c r="CA2921">
        <v>0</v>
      </c>
      <c r="CB2921">
        <v>0</v>
      </c>
      <c r="CC2921">
        <v>0</v>
      </c>
      <c r="CD2921">
        <v>0</v>
      </c>
      <c r="CE2921">
        <v>0</v>
      </c>
      <c r="CF2921">
        <v>0</v>
      </c>
      <c r="CG2921">
        <v>0</v>
      </c>
      <c r="CH2921">
        <v>0</v>
      </c>
      <c r="CI2921">
        <v>0</v>
      </c>
      <c r="CJ2921">
        <v>0</v>
      </c>
      <c r="CK2921">
        <v>0</v>
      </c>
      <c r="CL2921">
        <v>0</v>
      </c>
      <c r="CM2921">
        <v>0</v>
      </c>
      <c r="CN2921">
        <v>0</v>
      </c>
      <c r="CO2921">
        <v>0</v>
      </c>
      <c r="CP2921">
        <v>0</v>
      </c>
      <c r="CQ2921">
        <v>202588</v>
      </c>
      <c r="CR2921">
        <v>0</v>
      </c>
      <c r="CS2921">
        <v>0</v>
      </c>
      <c r="CT2921">
        <v>99328</v>
      </c>
      <c r="CU2921">
        <v>65000</v>
      </c>
      <c r="CV2921">
        <v>53233</v>
      </c>
      <c r="CW2921">
        <v>1231</v>
      </c>
      <c r="CX2921">
        <v>6452</v>
      </c>
      <c r="CY2921">
        <v>4839</v>
      </c>
      <c r="CZ2921">
        <v>1936</v>
      </c>
      <c r="DA2921">
        <v>1613</v>
      </c>
      <c r="DB2921">
        <v>6990</v>
      </c>
      <c r="DC2921">
        <v>33493</v>
      </c>
      <c r="DD2921">
        <v>1613</v>
      </c>
      <c r="DE2921">
        <v>91083</v>
      </c>
      <c r="DF2921">
        <v>0</v>
      </c>
      <c r="DG2921">
        <v>50000</v>
      </c>
      <c r="DH2921">
        <v>0</v>
      </c>
      <c r="DI2921">
        <v>0</v>
      </c>
      <c r="DJ2921">
        <v>110798</v>
      </c>
      <c r="DK2921">
        <v>199036</v>
      </c>
      <c r="DL2921">
        <v>102298</v>
      </c>
      <c r="DM2921">
        <v>259450</v>
      </c>
      <c r="DN2921">
        <v>18000</v>
      </c>
      <c r="DO2921">
        <v>1308980</v>
      </c>
      <c r="DP2921">
        <v>317700</v>
      </c>
      <c r="DQ2921">
        <v>66712</v>
      </c>
      <c r="DR2921">
        <v>0</v>
      </c>
      <c r="DS2921">
        <v>0</v>
      </c>
    </row>
    <row r="2922" spans="1:123" x14ac:dyDescent="0.3">
      <c r="A2922" t="str">
        <f t="shared" si="45"/>
        <v>20311929</v>
      </c>
      <c r="B2922">
        <v>84</v>
      </c>
      <c r="C2922">
        <v>2031</v>
      </c>
      <c r="D2922">
        <v>192912</v>
      </c>
      <c r="E2922">
        <v>17</v>
      </c>
      <c r="F2922">
        <v>1981678</v>
      </c>
      <c r="G2922">
        <v>163096</v>
      </c>
      <c r="H2922">
        <v>550000</v>
      </c>
      <c r="I2922">
        <v>0</v>
      </c>
      <c r="J2922">
        <v>120000</v>
      </c>
      <c r="K2922">
        <v>85000</v>
      </c>
      <c r="L2922">
        <v>200000</v>
      </c>
      <c r="M2922">
        <v>56200</v>
      </c>
      <c r="N2922">
        <v>11500</v>
      </c>
      <c r="O2922">
        <v>25500</v>
      </c>
      <c r="P2922">
        <v>4500</v>
      </c>
      <c r="Q2922">
        <v>2000</v>
      </c>
      <c r="R2922">
        <v>0</v>
      </c>
      <c r="S2922">
        <v>6059</v>
      </c>
      <c r="T2922">
        <v>35000</v>
      </c>
      <c r="U2922">
        <v>36000</v>
      </c>
      <c r="V2922">
        <v>0</v>
      </c>
      <c r="W2922">
        <v>0</v>
      </c>
      <c r="X2922">
        <v>25000</v>
      </c>
      <c r="Y2922">
        <v>0</v>
      </c>
      <c r="Z2922">
        <v>0</v>
      </c>
      <c r="AA2922">
        <v>0</v>
      </c>
      <c r="AB2922">
        <v>0</v>
      </c>
      <c r="AC2922">
        <v>32733</v>
      </c>
      <c r="AD2922">
        <v>0</v>
      </c>
      <c r="AE2922">
        <v>0</v>
      </c>
      <c r="AF2922">
        <v>49598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997161</v>
      </c>
      <c r="AO2922">
        <v>322360</v>
      </c>
      <c r="AP2922">
        <v>49598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75000</v>
      </c>
      <c r="AW2922">
        <v>0</v>
      </c>
      <c r="AX2922">
        <v>32949</v>
      </c>
      <c r="AY2922">
        <v>0</v>
      </c>
      <c r="AZ2922">
        <v>18000</v>
      </c>
      <c r="BA2922">
        <v>25000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0</v>
      </c>
      <c r="BI2922">
        <v>0</v>
      </c>
      <c r="BJ2922">
        <v>0</v>
      </c>
      <c r="BK2922">
        <v>522907</v>
      </c>
      <c r="BL2922">
        <v>0</v>
      </c>
      <c r="BM2922">
        <v>60863</v>
      </c>
      <c r="BN2922">
        <v>99328</v>
      </c>
      <c r="BO2922">
        <v>65000</v>
      </c>
      <c r="BP2922">
        <v>0</v>
      </c>
      <c r="BQ2922">
        <v>0</v>
      </c>
      <c r="BR2922">
        <v>0</v>
      </c>
      <c r="BS2922">
        <v>0</v>
      </c>
      <c r="BT2922">
        <v>0</v>
      </c>
      <c r="BU2922">
        <v>0</v>
      </c>
      <c r="BV2922">
        <v>0</v>
      </c>
      <c r="BW2922">
        <v>33000</v>
      </c>
      <c r="BX2922">
        <v>763</v>
      </c>
      <c r="BY2922">
        <v>4000</v>
      </c>
      <c r="BZ2922">
        <v>3000</v>
      </c>
      <c r="CA2922">
        <v>1200</v>
      </c>
      <c r="CB2922">
        <v>1000</v>
      </c>
      <c r="CC2922">
        <v>4333</v>
      </c>
      <c r="CD2922">
        <v>20000</v>
      </c>
      <c r="CE2922">
        <v>1000</v>
      </c>
      <c r="CF2922">
        <v>68917</v>
      </c>
      <c r="CG2922">
        <v>0</v>
      </c>
      <c r="CH2922">
        <v>0</v>
      </c>
      <c r="CI2922">
        <v>0</v>
      </c>
      <c r="CJ2922">
        <v>0</v>
      </c>
      <c r="CK2922">
        <v>0</v>
      </c>
      <c r="CL2922">
        <v>0</v>
      </c>
      <c r="CM2922">
        <v>0</v>
      </c>
      <c r="CN2922">
        <v>0</v>
      </c>
      <c r="CO2922">
        <v>0</v>
      </c>
      <c r="CP2922">
        <v>0</v>
      </c>
      <c r="CQ2922">
        <v>121726</v>
      </c>
      <c r="CR2922">
        <v>0</v>
      </c>
      <c r="CS2922">
        <v>0</v>
      </c>
      <c r="CT2922">
        <v>0</v>
      </c>
      <c r="CU2922">
        <v>0</v>
      </c>
      <c r="CV2922">
        <v>20233</v>
      </c>
      <c r="CW2922">
        <v>468</v>
      </c>
      <c r="CX2922">
        <v>2452</v>
      </c>
      <c r="CY2922">
        <v>1839</v>
      </c>
      <c r="CZ2922">
        <v>736</v>
      </c>
      <c r="DA2922">
        <v>613</v>
      </c>
      <c r="DB2922">
        <v>2657</v>
      </c>
      <c r="DC2922">
        <v>13493</v>
      </c>
      <c r="DD2922">
        <v>613</v>
      </c>
      <c r="DE2922">
        <v>27166</v>
      </c>
      <c r="DF2922">
        <v>0</v>
      </c>
      <c r="DG2922">
        <v>25000</v>
      </c>
      <c r="DH2922">
        <v>0</v>
      </c>
      <c r="DI2922">
        <v>0</v>
      </c>
      <c r="DJ2922">
        <v>77849</v>
      </c>
      <c r="DK2922">
        <v>174036</v>
      </c>
      <c r="DL2922">
        <v>102298</v>
      </c>
      <c r="DM2922">
        <v>184450</v>
      </c>
      <c r="DN2922">
        <v>0</v>
      </c>
      <c r="DO2922">
        <v>755628</v>
      </c>
      <c r="DP2922">
        <v>317700</v>
      </c>
      <c r="DQ2922">
        <v>-836655</v>
      </c>
      <c r="DR2922">
        <v>298303</v>
      </c>
      <c r="DS2922">
        <v>0</v>
      </c>
    </row>
    <row r="2923" spans="1:123" x14ac:dyDescent="0.3">
      <c r="A2923" t="str">
        <f t="shared" si="45"/>
        <v>20321930</v>
      </c>
      <c r="B2923">
        <v>84</v>
      </c>
      <c r="C2923">
        <v>2032</v>
      </c>
      <c r="D2923">
        <v>193012</v>
      </c>
      <c r="E2923">
        <v>50</v>
      </c>
      <c r="F2923">
        <v>1957512</v>
      </c>
      <c r="G2923">
        <v>163099</v>
      </c>
      <c r="H2923">
        <v>550000</v>
      </c>
      <c r="I2923">
        <v>0</v>
      </c>
      <c r="J2923">
        <v>120000</v>
      </c>
      <c r="K2923">
        <v>85000</v>
      </c>
      <c r="L2923">
        <v>200000</v>
      </c>
      <c r="M2923">
        <v>56200</v>
      </c>
      <c r="N2923">
        <v>11500</v>
      </c>
      <c r="O2923">
        <v>25500</v>
      </c>
      <c r="P2923">
        <v>4500</v>
      </c>
      <c r="Q2923">
        <v>2000</v>
      </c>
      <c r="R2923">
        <v>0</v>
      </c>
      <c r="S2923">
        <v>5871</v>
      </c>
      <c r="T2923">
        <v>35000</v>
      </c>
      <c r="U2923">
        <v>36000</v>
      </c>
      <c r="V2923">
        <v>0</v>
      </c>
      <c r="W2923">
        <v>0</v>
      </c>
      <c r="X2923">
        <v>25000</v>
      </c>
      <c r="Y2923">
        <v>0</v>
      </c>
      <c r="Z2923">
        <v>0</v>
      </c>
      <c r="AA2923">
        <v>0</v>
      </c>
      <c r="AB2923">
        <v>0</v>
      </c>
      <c r="AC2923">
        <v>96651</v>
      </c>
      <c r="AD2923">
        <v>49794</v>
      </c>
      <c r="AE2923">
        <v>0</v>
      </c>
      <c r="AF2923">
        <v>146445</v>
      </c>
      <c r="AG2923">
        <v>24897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900126</v>
      </c>
      <c r="AO2923">
        <v>951819</v>
      </c>
      <c r="AP2923">
        <v>146445</v>
      </c>
      <c r="AQ2923">
        <v>0</v>
      </c>
      <c r="AR2923">
        <v>20000</v>
      </c>
      <c r="AS2923">
        <v>0</v>
      </c>
      <c r="AT2923">
        <v>0</v>
      </c>
      <c r="AU2923">
        <v>0</v>
      </c>
      <c r="AV2923">
        <v>40456</v>
      </c>
      <c r="AW2923">
        <v>0</v>
      </c>
      <c r="AX2923">
        <v>50813</v>
      </c>
      <c r="AY2923">
        <v>6089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0</v>
      </c>
      <c r="BI2923">
        <v>0</v>
      </c>
      <c r="BJ2923">
        <v>0</v>
      </c>
      <c r="BK2923">
        <v>1215622</v>
      </c>
      <c r="BL2923">
        <v>0</v>
      </c>
      <c r="BM2923">
        <v>40863</v>
      </c>
      <c r="BN2923">
        <v>0</v>
      </c>
      <c r="BO2923">
        <v>0</v>
      </c>
      <c r="BP2923">
        <v>0</v>
      </c>
      <c r="BQ2923">
        <v>0</v>
      </c>
      <c r="BR2923">
        <v>0</v>
      </c>
      <c r="BS2923">
        <v>0</v>
      </c>
      <c r="BT2923">
        <v>0</v>
      </c>
      <c r="BU2923">
        <v>0</v>
      </c>
      <c r="BV2923">
        <v>0</v>
      </c>
      <c r="BW2923">
        <v>0</v>
      </c>
      <c r="BX2923">
        <v>0</v>
      </c>
      <c r="BY2923">
        <v>0</v>
      </c>
      <c r="BZ2923">
        <v>0</v>
      </c>
      <c r="CA2923">
        <v>0</v>
      </c>
      <c r="CB2923">
        <v>0</v>
      </c>
      <c r="CC2923">
        <v>0</v>
      </c>
      <c r="CD2923">
        <v>0</v>
      </c>
      <c r="CE2923">
        <v>0</v>
      </c>
      <c r="CF2923">
        <v>0</v>
      </c>
      <c r="CG2923">
        <v>0</v>
      </c>
      <c r="CH2923">
        <v>0</v>
      </c>
      <c r="CI2923">
        <v>0</v>
      </c>
      <c r="CJ2923">
        <v>0</v>
      </c>
      <c r="CK2923">
        <v>0</v>
      </c>
      <c r="CL2923">
        <v>0</v>
      </c>
      <c r="CM2923">
        <v>0</v>
      </c>
      <c r="CN2923">
        <v>0</v>
      </c>
      <c r="CO2923">
        <v>0</v>
      </c>
      <c r="CP2923">
        <v>0</v>
      </c>
      <c r="CQ2923">
        <v>60863</v>
      </c>
      <c r="CR2923">
        <v>0</v>
      </c>
      <c r="CS2923">
        <v>0</v>
      </c>
      <c r="CT2923">
        <v>0</v>
      </c>
      <c r="CU2923">
        <v>0</v>
      </c>
      <c r="CV2923">
        <v>20233</v>
      </c>
      <c r="CW2923">
        <v>468</v>
      </c>
      <c r="CX2923">
        <v>2452</v>
      </c>
      <c r="CY2923">
        <v>1839</v>
      </c>
      <c r="CZ2923">
        <v>736</v>
      </c>
      <c r="DA2923">
        <v>613</v>
      </c>
      <c r="DB2923">
        <v>2657</v>
      </c>
      <c r="DC2923">
        <v>13493</v>
      </c>
      <c r="DD2923">
        <v>613</v>
      </c>
      <c r="DE2923">
        <v>32166</v>
      </c>
      <c r="DF2923">
        <v>0</v>
      </c>
      <c r="DG2923">
        <v>0</v>
      </c>
      <c r="DH2923">
        <v>0</v>
      </c>
      <c r="DI2923">
        <v>0</v>
      </c>
      <c r="DJ2923">
        <v>27036</v>
      </c>
      <c r="DK2923">
        <v>174036</v>
      </c>
      <c r="DL2923">
        <v>102298</v>
      </c>
      <c r="DM2923">
        <v>143994</v>
      </c>
      <c r="DN2923">
        <v>0</v>
      </c>
      <c r="DO2923">
        <v>583496</v>
      </c>
      <c r="DP2923">
        <v>317700</v>
      </c>
      <c r="DQ2923">
        <v>-157132</v>
      </c>
      <c r="DR2923">
        <v>0</v>
      </c>
      <c r="DS2923">
        <v>0</v>
      </c>
    </row>
    <row r="2924" spans="1:123" x14ac:dyDescent="0.3">
      <c r="A2924" t="str">
        <f t="shared" si="45"/>
        <v>20331931</v>
      </c>
      <c r="B2924">
        <v>84</v>
      </c>
      <c r="C2924">
        <v>2033</v>
      </c>
      <c r="D2924">
        <v>193112</v>
      </c>
      <c r="E2924">
        <v>17</v>
      </c>
      <c r="F2924">
        <v>1961705</v>
      </c>
      <c r="G2924">
        <v>163102</v>
      </c>
      <c r="H2924">
        <v>550000</v>
      </c>
      <c r="I2924">
        <v>0</v>
      </c>
      <c r="J2924">
        <v>120000</v>
      </c>
      <c r="K2924">
        <v>85000</v>
      </c>
      <c r="L2924">
        <v>200000</v>
      </c>
      <c r="M2924">
        <v>56200</v>
      </c>
      <c r="N2924">
        <v>11500</v>
      </c>
      <c r="O2924">
        <v>25500</v>
      </c>
      <c r="P2924">
        <v>4500</v>
      </c>
      <c r="Q2924">
        <v>2000</v>
      </c>
      <c r="R2924">
        <v>0</v>
      </c>
      <c r="S2924">
        <v>5682</v>
      </c>
      <c r="T2924">
        <v>35000</v>
      </c>
      <c r="U2924">
        <v>36000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32264</v>
      </c>
      <c r="AD2924">
        <v>0</v>
      </c>
      <c r="AE2924">
        <v>0</v>
      </c>
      <c r="AF2924">
        <v>48886</v>
      </c>
      <c r="AG2924">
        <v>0</v>
      </c>
      <c r="AH2924">
        <v>0</v>
      </c>
      <c r="AI2924">
        <v>24897</v>
      </c>
      <c r="AJ2924">
        <v>0</v>
      </c>
      <c r="AK2924">
        <v>24897</v>
      </c>
      <c r="AL2924">
        <v>24897</v>
      </c>
      <c r="AM2924">
        <v>0</v>
      </c>
      <c r="AN2924">
        <v>972496</v>
      </c>
      <c r="AO2924">
        <v>317735</v>
      </c>
      <c r="AP2924">
        <v>48886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75000</v>
      </c>
      <c r="AW2924">
        <v>0</v>
      </c>
      <c r="AX2924">
        <v>27036</v>
      </c>
      <c r="AY2924">
        <v>0</v>
      </c>
      <c r="AZ2924">
        <v>0</v>
      </c>
      <c r="BA2924">
        <v>25000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0</v>
      </c>
      <c r="BI2924">
        <v>0</v>
      </c>
      <c r="BJ2924">
        <v>0</v>
      </c>
      <c r="BK2924">
        <v>493657</v>
      </c>
      <c r="BL2924">
        <v>0</v>
      </c>
      <c r="BM2924">
        <v>20863</v>
      </c>
      <c r="BN2924">
        <v>0</v>
      </c>
      <c r="BO2924">
        <v>0</v>
      </c>
      <c r="BP2924">
        <v>0</v>
      </c>
      <c r="BQ2924">
        <v>0</v>
      </c>
      <c r="BR2924">
        <v>0</v>
      </c>
      <c r="BS2924">
        <v>0</v>
      </c>
      <c r="BT2924">
        <v>0</v>
      </c>
      <c r="BU2924">
        <v>0</v>
      </c>
      <c r="BV2924">
        <v>0</v>
      </c>
      <c r="BW2924">
        <v>20233</v>
      </c>
      <c r="BX2924">
        <v>468</v>
      </c>
      <c r="BY2924">
        <v>2452</v>
      </c>
      <c r="BZ2924">
        <v>1839</v>
      </c>
      <c r="CA2924">
        <v>736</v>
      </c>
      <c r="CB2924">
        <v>613</v>
      </c>
      <c r="CC2924">
        <v>2657</v>
      </c>
      <c r="CD2924">
        <v>13493</v>
      </c>
      <c r="CE2924">
        <v>613</v>
      </c>
      <c r="CF2924">
        <v>37166</v>
      </c>
      <c r="CG2924">
        <v>0</v>
      </c>
      <c r="CH2924">
        <v>0</v>
      </c>
      <c r="CI2924">
        <v>0</v>
      </c>
      <c r="CJ2924">
        <v>0</v>
      </c>
      <c r="CK2924">
        <v>0</v>
      </c>
      <c r="CL2924">
        <v>0</v>
      </c>
      <c r="CM2924">
        <v>0</v>
      </c>
      <c r="CN2924">
        <v>0</v>
      </c>
      <c r="CO2924">
        <v>0</v>
      </c>
      <c r="CP2924">
        <v>0</v>
      </c>
      <c r="CQ2924">
        <v>20000</v>
      </c>
      <c r="CR2924">
        <v>0</v>
      </c>
      <c r="CS2924">
        <v>0</v>
      </c>
      <c r="CT2924">
        <v>0</v>
      </c>
      <c r="CU2924">
        <v>0</v>
      </c>
      <c r="CV2924">
        <v>0</v>
      </c>
      <c r="CW2924">
        <v>0</v>
      </c>
      <c r="CX2924">
        <v>0</v>
      </c>
      <c r="CY2924">
        <v>0</v>
      </c>
      <c r="CZ2924">
        <v>0</v>
      </c>
      <c r="DA2924">
        <v>0</v>
      </c>
      <c r="DB2924">
        <v>0</v>
      </c>
      <c r="DC2924">
        <v>0</v>
      </c>
      <c r="DD2924">
        <v>0</v>
      </c>
      <c r="DE2924">
        <v>0</v>
      </c>
      <c r="DF2924">
        <v>0</v>
      </c>
      <c r="DG2924">
        <v>0</v>
      </c>
      <c r="DH2924">
        <v>0</v>
      </c>
      <c r="DI2924">
        <v>0</v>
      </c>
      <c r="DJ2924">
        <v>0</v>
      </c>
      <c r="DK2924">
        <v>149036</v>
      </c>
      <c r="DL2924">
        <v>102298</v>
      </c>
      <c r="DM2924">
        <v>68994</v>
      </c>
      <c r="DN2924">
        <v>0</v>
      </c>
      <c r="DO2924">
        <v>365225</v>
      </c>
      <c r="DP2924">
        <v>317700</v>
      </c>
      <c r="DQ2924">
        <v>-821690</v>
      </c>
      <c r="DR2924">
        <v>593522</v>
      </c>
      <c r="DS2924">
        <v>0</v>
      </c>
    </row>
    <row r="2925" spans="1:123" x14ac:dyDescent="0.3">
      <c r="A2925" t="str">
        <f t="shared" si="45"/>
        <v>20341932</v>
      </c>
      <c r="B2925">
        <v>84</v>
      </c>
      <c r="C2925">
        <v>2034</v>
      </c>
      <c r="D2925">
        <v>193212</v>
      </c>
      <c r="E2925">
        <v>32</v>
      </c>
      <c r="F2925">
        <v>1888197</v>
      </c>
      <c r="G2925">
        <v>163105</v>
      </c>
      <c r="H2925">
        <v>550000</v>
      </c>
      <c r="I2925">
        <v>0</v>
      </c>
      <c r="J2925">
        <v>120000</v>
      </c>
      <c r="K2925">
        <v>85000</v>
      </c>
      <c r="L2925">
        <v>200000</v>
      </c>
      <c r="M2925">
        <v>56200</v>
      </c>
      <c r="N2925">
        <v>11500</v>
      </c>
      <c r="O2925">
        <v>25500</v>
      </c>
      <c r="P2925">
        <v>4500</v>
      </c>
      <c r="Q2925">
        <v>2000</v>
      </c>
      <c r="R2925">
        <v>0</v>
      </c>
      <c r="S2925">
        <v>5494</v>
      </c>
      <c r="T2925">
        <v>35000</v>
      </c>
      <c r="U2925">
        <v>36000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24897</v>
      </c>
      <c r="AC2925">
        <v>62602</v>
      </c>
      <c r="AD2925">
        <v>0</v>
      </c>
      <c r="AE2925">
        <v>24897</v>
      </c>
      <c r="AF2925">
        <v>69958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951236</v>
      </c>
      <c r="AO2925">
        <v>616508</v>
      </c>
      <c r="AP2925">
        <v>94855</v>
      </c>
      <c r="AQ2925">
        <v>0</v>
      </c>
      <c r="AR2925">
        <v>8091</v>
      </c>
      <c r="AS2925">
        <v>0</v>
      </c>
      <c r="AT2925">
        <v>0</v>
      </c>
      <c r="AU2925">
        <v>0</v>
      </c>
      <c r="AV2925">
        <v>68994</v>
      </c>
      <c r="AW2925">
        <v>4647</v>
      </c>
      <c r="AX2925">
        <v>0</v>
      </c>
      <c r="AY2925">
        <v>0</v>
      </c>
      <c r="AZ2925">
        <v>0</v>
      </c>
      <c r="BA2925">
        <v>25000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0</v>
      </c>
      <c r="BI2925">
        <v>0</v>
      </c>
      <c r="BJ2925">
        <v>0</v>
      </c>
      <c r="BK2925">
        <v>818095</v>
      </c>
      <c r="BL2925">
        <v>0</v>
      </c>
      <c r="BM2925">
        <v>0</v>
      </c>
      <c r="BN2925">
        <v>0</v>
      </c>
      <c r="BO2925">
        <v>0</v>
      </c>
      <c r="BP2925">
        <v>0</v>
      </c>
      <c r="BQ2925">
        <v>0</v>
      </c>
      <c r="BR2925">
        <v>0</v>
      </c>
      <c r="BS2925">
        <v>0</v>
      </c>
      <c r="BT2925">
        <v>0</v>
      </c>
      <c r="BU2925">
        <v>0</v>
      </c>
      <c r="BV2925">
        <v>0</v>
      </c>
      <c r="BW2925">
        <v>0</v>
      </c>
      <c r="BX2925">
        <v>0</v>
      </c>
      <c r="BY2925">
        <v>0</v>
      </c>
      <c r="BZ2925">
        <v>0</v>
      </c>
      <c r="CA2925">
        <v>0</v>
      </c>
      <c r="CB2925">
        <v>0</v>
      </c>
      <c r="CC2925">
        <v>0</v>
      </c>
      <c r="CD2925">
        <v>0</v>
      </c>
      <c r="CE2925">
        <v>0</v>
      </c>
      <c r="CF2925">
        <v>5000</v>
      </c>
      <c r="CG2925">
        <v>0</v>
      </c>
      <c r="CH2925">
        <v>0</v>
      </c>
      <c r="CI2925">
        <v>0</v>
      </c>
      <c r="CJ2925">
        <v>0</v>
      </c>
      <c r="CK2925">
        <v>0</v>
      </c>
      <c r="CL2925">
        <v>0</v>
      </c>
      <c r="CM2925">
        <v>0</v>
      </c>
      <c r="CN2925">
        <v>0</v>
      </c>
      <c r="CO2925">
        <v>0</v>
      </c>
      <c r="CP2925">
        <v>0</v>
      </c>
      <c r="CQ2925">
        <v>0</v>
      </c>
      <c r="CR2925">
        <v>0</v>
      </c>
      <c r="CS2925">
        <v>0</v>
      </c>
      <c r="CT2925">
        <v>0</v>
      </c>
      <c r="CU2925">
        <v>0</v>
      </c>
      <c r="CV2925">
        <v>0</v>
      </c>
      <c r="CW2925">
        <v>0</v>
      </c>
      <c r="CX2925">
        <v>0</v>
      </c>
      <c r="CY2925">
        <v>0</v>
      </c>
      <c r="CZ2925">
        <v>0</v>
      </c>
      <c r="DA2925">
        <v>0</v>
      </c>
      <c r="DB2925">
        <v>0</v>
      </c>
      <c r="DC2925">
        <v>0</v>
      </c>
      <c r="DD2925">
        <v>0</v>
      </c>
      <c r="DE2925">
        <v>0</v>
      </c>
      <c r="DF2925">
        <v>0</v>
      </c>
      <c r="DG2925">
        <v>0</v>
      </c>
      <c r="DH2925">
        <v>0</v>
      </c>
      <c r="DI2925">
        <v>0</v>
      </c>
      <c r="DJ2925">
        <v>0</v>
      </c>
      <c r="DK2925">
        <v>124036</v>
      </c>
      <c r="DL2925">
        <v>97651</v>
      </c>
      <c r="DM2925">
        <v>0</v>
      </c>
      <c r="DN2925">
        <v>0</v>
      </c>
      <c r="DO2925">
        <v>221687</v>
      </c>
      <c r="DP2925">
        <v>317700</v>
      </c>
      <c r="DQ2925">
        <v>-416612</v>
      </c>
      <c r="DR2925">
        <v>312970</v>
      </c>
      <c r="DS2925">
        <v>0</v>
      </c>
    </row>
    <row r="2926" spans="1:123" x14ac:dyDescent="0.3">
      <c r="A2926" t="str">
        <f t="shared" si="45"/>
        <v>20351933</v>
      </c>
      <c r="B2926">
        <v>84</v>
      </c>
      <c r="C2926">
        <v>2035</v>
      </c>
      <c r="D2926">
        <v>193312</v>
      </c>
      <c r="E2926">
        <v>18</v>
      </c>
      <c r="F2926">
        <v>1697255</v>
      </c>
      <c r="G2926">
        <v>163108</v>
      </c>
      <c r="H2926">
        <v>550000</v>
      </c>
      <c r="I2926">
        <v>0</v>
      </c>
      <c r="J2926">
        <v>120000</v>
      </c>
      <c r="K2926">
        <v>85000</v>
      </c>
      <c r="L2926">
        <v>200000</v>
      </c>
      <c r="M2926">
        <v>56200</v>
      </c>
      <c r="N2926">
        <v>11500</v>
      </c>
      <c r="O2926">
        <v>25500</v>
      </c>
      <c r="P2926">
        <v>4500</v>
      </c>
      <c r="Q2926">
        <v>2000</v>
      </c>
      <c r="R2926">
        <v>0</v>
      </c>
      <c r="S2926">
        <v>5305</v>
      </c>
      <c r="T2926">
        <v>35000</v>
      </c>
      <c r="U2926">
        <v>36000</v>
      </c>
      <c r="V2926">
        <v>0</v>
      </c>
      <c r="W2926">
        <v>5000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35833</v>
      </c>
      <c r="AD2926">
        <v>0</v>
      </c>
      <c r="AE2926">
        <v>0</v>
      </c>
      <c r="AF2926">
        <v>54294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961711</v>
      </c>
      <c r="AO2926">
        <v>352885</v>
      </c>
      <c r="AP2926">
        <v>54294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25000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0</v>
      </c>
      <c r="BI2926">
        <v>0</v>
      </c>
      <c r="BJ2926">
        <v>0</v>
      </c>
      <c r="BK2926">
        <v>432179</v>
      </c>
      <c r="BL2926">
        <v>0</v>
      </c>
      <c r="BM2926">
        <v>0</v>
      </c>
      <c r="BN2926">
        <v>0</v>
      </c>
      <c r="BO2926">
        <v>0</v>
      </c>
      <c r="BP2926">
        <v>0</v>
      </c>
      <c r="BQ2926">
        <v>0</v>
      </c>
      <c r="BR2926">
        <v>0</v>
      </c>
      <c r="BS2926">
        <v>0</v>
      </c>
      <c r="BT2926">
        <v>0</v>
      </c>
      <c r="BU2926">
        <v>0</v>
      </c>
      <c r="BV2926">
        <v>0</v>
      </c>
      <c r="BW2926">
        <v>0</v>
      </c>
      <c r="BX2926">
        <v>0</v>
      </c>
      <c r="BY2926">
        <v>0</v>
      </c>
      <c r="BZ2926">
        <v>0</v>
      </c>
      <c r="CA2926">
        <v>0</v>
      </c>
      <c r="CB2926">
        <v>0</v>
      </c>
      <c r="CC2926">
        <v>0</v>
      </c>
      <c r="CD2926">
        <v>0</v>
      </c>
      <c r="CE2926">
        <v>0</v>
      </c>
      <c r="CF2926">
        <v>5000</v>
      </c>
      <c r="CG2926">
        <v>0</v>
      </c>
      <c r="CH2926">
        <v>0</v>
      </c>
      <c r="CI2926">
        <v>0</v>
      </c>
      <c r="CJ2926">
        <v>0</v>
      </c>
      <c r="CK2926">
        <v>0</v>
      </c>
      <c r="CL2926">
        <v>0</v>
      </c>
      <c r="CM2926">
        <v>0</v>
      </c>
      <c r="CN2926">
        <v>0</v>
      </c>
      <c r="CO2926">
        <v>0</v>
      </c>
      <c r="CP2926">
        <v>0</v>
      </c>
      <c r="CQ2926">
        <v>0</v>
      </c>
      <c r="CR2926">
        <v>0</v>
      </c>
      <c r="CS2926">
        <v>0</v>
      </c>
      <c r="CT2926">
        <v>0</v>
      </c>
      <c r="CU2926">
        <v>0</v>
      </c>
      <c r="CV2926">
        <v>0</v>
      </c>
      <c r="CW2926">
        <v>0</v>
      </c>
      <c r="CX2926">
        <v>0</v>
      </c>
      <c r="CY2926">
        <v>0</v>
      </c>
      <c r="CZ2926">
        <v>0</v>
      </c>
      <c r="DA2926">
        <v>0</v>
      </c>
      <c r="DB2926">
        <v>0</v>
      </c>
      <c r="DC2926">
        <v>0</v>
      </c>
      <c r="DD2926">
        <v>0</v>
      </c>
      <c r="DE2926">
        <v>0</v>
      </c>
      <c r="DF2926">
        <v>0</v>
      </c>
      <c r="DG2926">
        <v>0</v>
      </c>
      <c r="DH2926">
        <v>0</v>
      </c>
      <c r="DI2926">
        <v>0</v>
      </c>
      <c r="DJ2926">
        <v>0</v>
      </c>
      <c r="DK2926">
        <v>99036</v>
      </c>
      <c r="DL2926">
        <v>97651</v>
      </c>
      <c r="DM2926">
        <v>0</v>
      </c>
      <c r="DN2926">
        <v>0</v>
      </c>
      <c r="DO2926">
        <v>196687</v>
      </c>
      <c r="DP2926">
        <v>297700</v>
      </c>
      <c r="DQ2926">
        <v>-527473</v>
      </c>
      <c r="DR2926">
        <v>497473</v>
      </c>
      <c r="DS2926">
        <v>0</v>
      </c>
    </row>
    <row r="2927" spans="1:123" x14ac:dyDescent="0.3">
      <c r="A2927" t="str">
        <f t="shared" si="45"/>
        <v>20361934</v>
      </c>
      <c r="B2927">
        <v>84</v>
      </c>
      <c r="C2927">
        <v>2036</v>
      </c>
      <c r="D2927">
        <v>193412</v>
      </c>
      <c r="E2927">
        <v>28</v>
      </c>
      <c r="F2927">
        <v>1994250</v>
      </c>
      <c r="G2927">
        <v>163099</v>
      </c>
      <c r="H2927">
        <v>550000</v>
      </c>
      <c r="I2927">
        <v>0</v>
      </c>
      <c r="J2927">
        <v>120000</v>
      </c>
      <c r="K2927">
        <v>85000</v>
      </c>
      <c r="L2927">
        <v>200000</v>
      </c>
      <c r="M2927">
        <v>56200</v>
      </c>
      <c r="N2927">
        <v>11500</v>
      </c>
      <c r="O2927">
        <v>25500</v>
      </c>
      <c r="P2927">
        <v>4500</v>
      </c>
      <c r="Q2927">
        <v>2000</v>
      </c>
      <c r="R2927">
        <v>0</v>
      </c>
      <c r="S2927">
        <v>5091</v>
      </c>
      <c r="T2927">
        <v>35000</v>
      </c>
      <c r="U2927">
        <v>36000</v>
      </c>
      <c r="V2927">
        <v>0</v>
      </c>
      <c r="W2927">
        <v>5000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54384</v>
      </c>
      <c r="AD2927">
        <v>0</v>
      </c>
      <c r="AE2927">
        <v>0</v>
      </c>
      <c r="AF2927">
        <v>82402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933389</v>
      </c>
      <c r="AO2927">
        <v>535571</v>
      </c>
      <c r="AP2927">
        <v>82402</v>
      </c>
      <c r="AQ2927">
        <v>0</v>
      </c>
      <c r="AR2927">
        <v>3747</v>
      </c>
      <c r="AS2927">
        <v>0</v>
      </c>
      <c r="AT2927">
        <v>0</v>
      </c>
      <c r="AU2927">
        <v>0</v>
      </c>
      <c r="AV2927">
        <v>0</v>
      </c>
      <c r="AW2927">
        <v>1438</v>
      </c>
      <c r="AX2927">
        <v>0</v>
      </c>
      <c r="AY2927">
        <v>0</v>
      </c>
      <c r="AZ2927">
        <v>0</v>
      </c>
      <c r="BA2927">
        <v>25000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0</v>
      </c>
      <c r="BI2927">
        <v>0</v>
      </c>
      <c r="BJ2927">
        <v>0</v>
      </c>
      <c r="BK2927">
        <v>648158</v>
      </c>
      <c r="BL2927">
        <v>0</v>
      </c>
      <c r="BM2927">
        <v>0</v>
      </c>
      <c r="BN2927">
        <v>0</v>
      </c>
      <c r="BO2927">
        <v>0</v>
      </c>
      <c r="BP2927">
        <v>0</v>
      </c>
      <c r="BQ2927">
        <v>0</v>
      </c>
      <c r="BR2927">
        <v>0</v>
      </c>
      <c r="BS2927">
        <v>0</v>
      </c>
      <c r="BT2927">
        <v>0</v>
      </c>
      <c r="BU2927">
        <v>0</v>
      </c>
      <c r="BV2927">
        <v>0</v>
      </c>
      <c r="BW2927">
        <v>0</v>
      </c>
      <c r="BX2927">
        <v>0</v>
      </c>
      <c r="BY2927">
        <v>0</v>
      </c>
      <c r="BZ2927">
        <v>0</v>
      </c>
      <c r="CA2927">
        <v>0</v>
      </c>
      <c r="CB2927">
        <v>0</v>
      </c>
      <c r="CC2927">
        <v>0</v>
      </c>
      <c r="CD2927">
        <v>0</v>
      </c>
      <c r="CE2927">
        <v>0</v>
      </c>
      <c r="CF2927">
        <v>0</v>
      </c>
      <c r="CG2927">
        <v>0</v>
      </c>
      <c r="CH2927">
        <v>0</v>
      </c>
      <c r="CI2927">
        <v>0</v>
      </c>
      <c r="CJ2927">
        <v>0</v>
      </c>
      <c r="CK2927">
        <v>0</v>
      </c>
      <c r="CL2927">
        <v>0</v>
      </c>
      <c r="CM2927">
        <v>0</v>
      </c>
      <c r="CN2927">
        <v>0</v>
      </c>
      <c r="CO2927">
        <v>0</v>
      </c>
      <c r="CP2927">
        <v>0</v>
      </c>
      <c r="CQ2927">
        <v>0</v>
      </c>
      <c r="CR2927">
        <v>0</v>
      </c>
      <c r="CS2927">
        <v>0</v>
      </c>
      <c r="CT2927">
        <v>0</v>
      </c>
      <c r="CU2927">
        <v>0</v>
      </c>
      <c r="CV2927">
        <v>0</v>
      </c>
      <c r="CW2927">
        <v>0</v>
      </c>
      <c r="CX2927">
        <v>0</v>
      </c>
      <c r="CY2927">
        <v>0</v>
      </c>
      <c r="CZ2927">
        <v>0</v>
      </c>
      <c r="DA2927">
        <v>0</v>
      </c>
      <c r="DB2927">
        <v>0</v>
      </c>
      <c r="DC2927">
        <v>0</v>
      </c>
      <c r="DD2927">
        <v>0</v>
      </c>
      <c r="DE2927">
        <v>0</v>
      </c>
      <c r="DF2927">
        <v>0</v>
      </c>
      <c r="DG2927">
        <v>0</v>
      </c>
      <c r="DH2927">
        <v>0</v>
      </c>
      <c r="DI2927">
        <v>0</v>
      </c>
      <c r="DJ2927">
        <v>0</v>
      </c>
      <c r="DK2927">
        <v>74036</v>
      </c>
      <c r="DL2927">
        <v>96213</v>
      </c>
      <c r="DM2927">
        <v>0</v>
      </c>
      <c r="DN2927">
        <v>0</v>
      </c>
      <c r="DO2927">
        <v>170249</v>
      </c>
      <c r="DP2927">
        <v>277700</v>
      </c>
      <c r="DQ2927">
        <v>-638240</v>
      </c>
      <c r="DR2927">
        <v>611802</v>
      </c>
      <c r="DS2927">
        <v>0</v>
      </c>
    </row>
    <row r="2928" spans="1:123" x14ac:dyDescent="0.3">
      <c r="A2928" t="str">
        <f t="shared" si="45"/>
        <v>20371935</v>
      </c>
      <c r="B2928">
        <v>84</v>
      </c>
      <c r="C2928">
        <v>2037</v>
      </c>
      <c r="D2928">
        <v>193512</v>
      </c>
      <c r="E2928">
        <v>56</v>
      </c>
      <c r="F2928">
        <v>1882972</v>
      </c>
      <c r="G2928">
        <v>163089</v>
      </c>
      <c r="H2928">
        <v>550000</v>
      </c>
      <c r="I2928">
        <v>0</v>
      </c>
      <c r="J2928">
        <v>120000</v>
      </c>
      <c r="K2928">
        <v>85000</v>
      </c>
      <c r="L2928">
        <v>200000</v>
      </c>
      <c r="M2928">
        <v>56200</v>
      </c>
      <c r="N2928">
        <v>11500</v>
      </c>
      <c r="O2928">
        <v>25500</v>
      </c>
      <c r="P2928">
        <v>4500</v>
      </c>
      <c r="Q2928">
        <v>2000</v>
      </c>
      <c r="R2928">
        <v>0</v>
      </c>
      <c r="S2928">
        <v>4878</v>
      </c>
      <c r="T2928">
        <v>35000</v>
      </c>
      <c r="U2928">
        <v>36000</v>
      </c>
      <c r="V2928">
        <v>0</v>
      </c>
      <c r="W2928">
        <v>5000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108298</v>
      </c>
      <c r="AD2928">
        <v>55795</v>
      </c>
      <c r="AE2928">
        <v>0</v>
      </c>
      <c r="AF2928">
        <v>164093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851485</v>
      </c>
      <c r="AO2928">
        <v>1066518</v>
      </c>
      <c r="AP2928">
        <v>164093</v>
      </c>
      <c r="AQ2928">
        <v>0</v>
      </c>
      <c r="AR2928">
        <v>20000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0</v>
      </c>
      <c r="BI2928">
        <v>0</v>
      </c>
      <c r="BJ2928">
        <v>0</v>
      </c>
      <c r="BK2928">
        <v>1250611</v>
      </c>
      <c r="BL2928">
        <v>0</v>
      </c>
      <c r="BM2928">
        <v>0</v>
      </c>
      <c r="BN2928">
        <v>0</v>
      </c>
      <c r="BO2928">
        <v>0</v>
      </c>
      <c r="BP2928">
        <v>0</v>
      </c>
      <c r="BQ2928">
        <v>0</v>
      </c>
      <c r="BR2928">
        <v>20035</v>
      </c>
      <c r="BS2928">
        <v>0</v>
      </c>
      <c r="BT2928">
        <v>0</v>
      </c>
      <c r="BU2928">
        <v>0</v>
      </c>
      <c r="BV2928">
        <v>0</v>
      </c>
      <c r="BW2928">
        <v>0</v>
      </c>
      <c r="BX2928">
        <v>0</v>
      </c>
      <c r="BY2928">
        <v>0</v>
      </c>
      <c r="BZ2928">
        <v>0</v>
      </c>
      <c r="CA2928">
        <v>0</v>
      </c>
      <c r="CB2928">
        <v>0</v>
      </c>
      <c r="CC2928">
        <v>0</v>
      </c>
      <c r="CD2928">
        <v>0</v>
      </c>
      <c r="CE2928">
        <v>0</v>
      </c>
      <c r="CF2928">
        <v>0</v>
      </c>
      <c r="CG2928">
        <v>0</v>
      </c>
      <c r="CH2928">
        <v>0</v>
      </c>
      <c r="CI2928">
        <v>0</v>
      </c>
      <c r="CJ2928">
        <v>0</v>
      </c>
      <c r="CK2928">
        <v>0</v>
      </c>
      <c r="CL2928">
        <v>0</v>
      </c>
      <c r="CM2928">
        <v>0</v>
      </c>
      <c r="CN2928">
        <v>0</v>
      </c>
      <c r="CO2928">
        <v>0</v>
      </c>
      <c r="CP2928">
        <v>0</v>
      </c>
      <c r="CQ2928">
        <v>0</v>
      </c>
      <c r="CR2928">
        <v>0</v>
      </c>
      <c r="CS2928">
        <v>0</v>
      </c>
      <c r="CT2928">
        <v>0</v>
      </c>
      <c r="CU2928">
        <v>0</v>
      </c>
      <c r="CV2928">
        <v>0</v>
      </c>
      <c r="CW2928">
        <v>0</v>
      </c>
      <c r="CX2928">
        <v>0</v>
      </c>
      <c r="CY2928">
        <v>0</v>
      </c>
      <c r="CZ2928">
        <v>0</v>
      </c>
      <c r="DA2928">
        <v>0</v>
      </c>
      <c r="DB2928">
        <v>0</v>
      </c>
      <c r="DC2928">
        <v>0</v>
      </c>
      <c r="DD2928">
        <v>0</v>
      </c>
      <c r="DE2928">
        <v>0</v>
      </c>
      <c r="DF2928">
        <v>0</v>
      </c>
      <c r="DG2928">
        <v>0</v>
      </c>
      <c r="DH2928">
        <v>0</v>
      </c>
      <c r="DI2928">
        <v>0</v>
      </c>
      <c r="DJ2928">
        <v>0</v>
      </c>
      <c r="DK2928">
        <v>74036</v>
      </c>
      <c r="DL2928">
        <v>96213</v>
      </c>
      <c r="DM2928">
        <v>0</v>
      </c>
      <c r="DN2928">
        <v>0</v>
      </c>
      <c r="DO2928">
        <v>170249</v>
      </c>
      <c r="DP2928">
        <v>277735</v>
      </c>
      <c r="DQ2928">
        <v>20035</v>
      </c>
      <c r="DR2928">
        <v>0</v>
      </c>
      <c r="DS2928">
        <v>0</v>
      </c>
    </row>
    <row r="2929" spans="1:123" x14ac:dyDescent="0.3">
      <c r="A2929" t="str">
        <f t="shared" si="45"/>
        <v>20381936</v>
      </c>
      <c r="B2929">
        <v>84</v>
      </c>
      <c r="C2929">
        <v>2038</v>
      </c>
      <c r="D2929">
        <v>193612</v>
      </c>
      <c r="E2929">
        <v>43</v>
      </c>
      <c r="F2929">
        <v>1918703</v>
      </c>
      <c r="G2929">
        <v>163079</v>
      </c>
      <c r="H2929">
        <v>550000</v>
      </c>
      <c r="I2929">
        <v>0</v>
      </c>
      <c r="J2929">
        <v>90000</v>
      </c>
      <c r="K2929">
        <v>85000</v>
      </c>
      <c r="L2929">
        <v>200000</v>
      </c>
      <c r="M2929">
        <v>56200</v>
      </c>
      <c r="N2929">
        <v>11500</v>
      </c>
      <c r="O2929">
        <v>25500</v>
      </c>
      <c r="P2929">
        <v>4500</v>
      </c>
      <c r="Q2929">
        <v>2000</v>
      </c>
      <c r="R2929">
        <v>0</v>
      </c>
      <c r="S2929">
        <v>4664</v>
      </c>
      <c r="T2929">
        <v>35000</v>
      </c>
      <c r="U2929">
        <v>36000</v>
      </c>
      <c r="V2929">
        <v>0</v>
      </c>
      <c r="W2929">
        <v>5000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82656</v>
      </c>
      <c r="AD2929">
        <v>42584</v>
      </c>
      <c r="AE2929">
        <v>0</v>
      </c>
      <c r="AF2929">
        <v>125240</v>
      </c>
      <c r="AG2929">
        <v>42584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860124</v>
      </c>
      <c r="AO2929">
        <v>813995</v>
      </c>
      <c r="AP2929">
        <v>125240</v>
      </c>
      <c r="AQ2929">
        <v>0</v>
      </c>
      <c r="AR2929">
        <v>18691</v>
      </c>
      <c r="AS2929">
        <v>0</v>
      </c>
      <c r="AT2929">
        <v>0</v>
      </c>
      <c r="AU2929">
        <v>0</v>
      </c>
      <c r="AV2929">
        <v>0</v>
      </c>
      <c r="AW2929">
        <v>12479</v>
      </c>
      <c r="AX2929">
        <v>0</v>
      </c>
      <c r="AY2929">
        <v>0</v>
      </c>
      <c r="AZ2929">
        <v>0</v>
      </c>
      <c r="BA2929">
        <v>25000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0</v>
      </c>
      <c r="BI2929">
        <v>0</v>
      </c>
      <c r="BJ2929">
        <v>0</v>
      </c>
      <c r="BK2929">
        <v>995405</v>
      </c>
      <c r="BL2929">
        <v>0</v>
      </c>
      <c r="BM2929">
        <v>0</v>
      </c>
      <c r="BN2929">
        <v>0</v>
      </c>
      <c r="BO2929">
        <v>0</v>
      </c>
      <c r="BP2929">
        <v>0</v>
      </c>
      <c r="BQ2929">
        <v>0</v>
      </c>
      <c r="BR2929">
        <v>0</v>
      </c>
      <c r="BS2929">
        <v>0</v>
      </c>
      <c r="BT2929">
        <v>0</v>
      </c>
      <c r="BU2929">
        <v>0</v>
      </c>
      <c r="BV2929">
        <v>0</v>
      </c>
      <c r="BW2929">
        <v>0</v>
      </c>
      <c r="BX2929">
        <v>0</v>
      </c>
      <c r="BY2929">
        <v>0</v>
      </c>
      <c r="BZ2929">
        <v>0</v>
      </c>
      <c r="CA2929">
        <v>0</v>
      </c>
      <c r="CB2929">
        <v>0</v>
      </c>
      <c r="CC2929">
        <v>0</v>
      </c>
      <c r="CD2929">
        <v>0</v>
      </c>
      <c r="CE2929">
        <v>0</v>
      </c>
      <c r="CF2929">
        <v>0</v>
      </c>
      <c r="CG2929">
        <v>0</v>
      </c>
      <c r="CH2929">
        <v>0</v>
      </c>
      <c r="CI2929">
        <v>0</v>
      </c>
      <c r="CJ2929">
        <v>0</v>
      </c>
      <c r="CK2929">
        <v>0</v>
      </c>
      <c r="CL2929">
        <v>0</v>
      </c>
      <c r="CM2929">
        <v>0</v>
      </c>
      <c r="CN2929">
        <v>0</v>
      </c>
      <c r="CO2929">
        <v>0</v>
      </c>
      <c r="CP2929">
        <v>0</v>
      </c>
      <c r="CQ2929">
        <v>0</v>
      </c>
      <c r="CR2929">
        <v>0</v>
      </c>
      <c r="CS2929">
        <v>0</v>
      </c>
      <c r="CT2929">
        <v>0</v>
      </c>
      <c r="CU2929">
        <v>0</v>
      </c>
      <c r="CV2929">
        <v>0</v>
      </c>
      <c r="CW2929">
        <v>0</v>
      </c>
      <c r="CX2929">
        <v>0</v>
      </c>
      <c r="CY2929">
        <v>0</v>
      </c>
      <c r="CZ2929">
        <v>0</v>
      </c>
      <c r="DA2929">
        <v>0</v>
      </c>
      <c r="DB2929">
        <v>0</v>
      </c>
      <c r="DC2929">
        <v>0</v>
      </c>
      <c r="DD2929">
        <v>0</v>
      </c>
      <c r="DE2929">
        <v>0</v>
      </c>
      <c r="DF2929">
        <v>0</v>
      </c>
      <c r="DG2929">
        <v>0</v>
      </c>
      <c r="DH2929">
        <v>0</v>
      </c>
      <c r="DI2929">
        <v>0</v>
      </c>
      <c r="DJ2929">
        <v>0</v>
      </c>
      <c r="DK2929">
        <v>49036</v>
      </c>
      <c r="DL2929">
        <v>83734</v>
      </c>
      <c r="DM2929">
        <v>0</v>
      </c>
      <c r="DN2929">
        <v>0</v>
      </c>
      <c r="DO2929">
        <v>132770</v>
      </c>
      <c r="DP2929">
        <v>257735</v>
      </c>
      <c r="DQ2929">
        <v>-299732</v>
      </c>
      <c r="DR2929">
        <v>262253</v>
      </c>
      <c r="DS2929">
        <v>0</v>
      </c>
    </row>
    <row r="2930" spans="1:123" x14ac:dyDescent="0.3">
      <c r="A2930" t="str">
        <f t="shared" si="45"/>
        <v>20391937</v>
      </c>
      <c r="B2930">
        <v>84</v>
      </c>
      <c r="C2930">
        <v>2039</v>
      </c>
      <c r="D2930">
        <v>193712</v>
      </c>
      <c r="E2930">
        <v>56</v>
      </c>
      <c r="F2930">
        <v>1655494</v>
      </c>
      <c r="G2930">
        <v>163069</v>
      </c>
      <c r="H2930">
        <v>550000</v>
      </c>
      <c r="I2930">
        <v>0</v>
      </c>
      <c r="J2930">
        <v>90000</v>
      </c>
      <c r="K2930">
        <v>85000</v>
      </c>
      <c r="L2930">
        <v>200000</v>
      </c>
      <c r="M2930">
        <v>56200</v>
      </c>
      <c r="N2930">
        <v>11500</v>
      </c>
      <c r="O2930">
        <v>25500</v>
      </c>
      <c r="P2930">
        <v>4500</v>
      </c>
      <c r="Q2930">
        <v>2000</v>
      </c>
      <c r="R2930">
        <v>0</v>
      </c>
      <c r="S2930">
        <v>4451</v>
      </c>
      <c r="T2930">
        <v>35000</v>
      </c>
      <c r="U2930">
        <v>36000</v>
      </c>
      <c r="V2930">
        <v>0</v>
      </c>
      <c r="W2930">
        <v>5000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108767</v>
      </c>
      <c r="AD2930">
        <v>56037</v>
      </c>
      <c r="AE2930">
        <v>0</v>
      </c>
      <c r="AF2930">
        <v>164804</v>
      </c>
      <c r="AG2930">
        <v>0</v>
      </c>
      <c r="AH2930">
        <v>0</v>
      </c>
      <c r="AI2930">
        <v>42584</v>
      </c>
      <c r="AJ2930">
        <v>0</v>
      </c>
      <c r="AK2930">
        <v>42584</v>
      </c>
      <c r="AL2930">
        <v>42584</v>
      </c>
      <c r="AM2930">
        <v>0</v>
      </c>
      <c r="AN2930">
        <v>820347</v>
      </c>
      <c r="AO2930">
        <v>1071143</v>
      </c>
      <c r="AP2930">
        <v>164804</v>
      </c>
      <c r="AQ2930">
        <v>0</v>
      </c>
      <c r="AR2930">
        <v>20000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0</v>
      </c>
      <c r="BI2930">
        <v>0</v>
      </c>
      <c r="BJ2930">
        <v>0</v>
      </c>
      <c r="BK2930">
        <v>1255947</v>
      </c>
      <c r="BL2930">
        <v>0</v>
      </c>
      <c r="BM2930">
        <v>0</v>
      </c>
      <c r="BN2930">
        <v>0</v>
      </c>
      <c r="BO2930">
        <v>0</v>
      </c>
      <c r="BP2930">
        <v>0</v>
      </c>
      <c r="BQ2930">
        <v>0</v>
      </c>
      <c r="BR2930">
        <v>221731</v>
      </c>
      <c r="BS2930">
        <v>0</v>
      </c>
      <c r="BT2930">
        <v>0</v>
      </c>
      <c r="BU2930">
        <v>0</v>
      </c>
      <c r="BV2930">
        <v>0</v>
      </c>
      <c r="BW2930">
        <v>0</v>
      </c>
      <c r="BX2930">
        <v>0</v>
      </c>
      <c r="BY2930">
        <v>0</v>
      </c>
      <c r="BZ2930">
        <v>0</v>
      </c>
      <c r="CA2930">
        <v>0</v>
      </c>
      <c r="CB2930">
        <v>0</v>
      </c>
      <c r="CC2930">
        <v>0</v>
      </c>
      <c r="CD2930">
        <v>0</v>
      </c>
      <c r="CE2930">
        <v>0</v>
      </c>
      <c r="CF2930">
        <v>0</v>
      </c>
      <c r="CG2930">
        <v>0</v>
      </c>
      <c r="CH2930">
        <v>0</v>
      </c>
      <c r="CI2930">
        <v>0</v>
      </c>
      <c r="CJ2930">
        <v>0</v>
      </c>
      <c r="CK2930">
        <v>0</v>
      </c>
      <c r="CL2930">
        <v>0</v>
      </c>
      <c r="CM2930">
        <v>0</v>
      </c>
      <c r="CN2930">
        <v>0</v>
      </c>
      <c r="CO2930">
        <v>0</v>
      </c>
      <c r="CP2930">
        <v>0</v>
      </c>
      <c r="CQ2930">
        <v>141766</v>
      </c>
      <c r="CR2930">
        <v>0</v>
      </c>
      <c r="CS2930">
        <v>0</v>
      </c>
      <c r="CT2930">
        <v>0</v>
      </c>
      <c r="CU2930">
        <v>0</v>
      </c>
      <c r="CV2930">
        <v>0</v>
      </c>
      <c r="CW2930">
        <v>0</v>
      </c>
      <c r="CX2930">
        <v>0</v>
      </c>
      <c r="CY2930">
        <v>0</v>
      </c>
      <c r="CZ2930">
        <v>0</v>
      </c>
      <c r="DA2930">
        <v>0</v>
      </c>
      <c r="DB2930">
        <v>0</v>
      </c>
      <c r="DC2930">
        <v>0</v>
      </c>
      <c r="DD2930">
        <v>0</v>
      </c>
      <c r="DE2930">
        <v>0</v>
      </c>
      <c r="DF2930">
        <v>0</v>
      </c>
      <c r="DG2930">
        <v>0</v>
      </c>
      <c r="DH2930">
        <v>0</v>
      </c>
      <c r="DI2930">
        <v>0</v>
      </c>
      <c r="DJ2930">
        <v>0</v>
      </c>
      <c r="DK2930">
        <v>49036</v>
      </c>
      <c r="DL2930">
        <v>83734</v>
      </c>
      <c r="DM2930">
        <v>0</v>
      </c>
      <c r="DN2930">
        <v>0</v>
      </c>
      <c r="DO2930">
        <v>317120</v>
      </c>
      <c r="DP2930">
        <v>317700</v>
      </c>
      <c r="DQ2930">
        <v>221731</v>
      </c>
      <c r="DR2930">
        <v>0</v>
      </c>
      <c r="DS2930">
        <v>0</v>
      </c>
    </row>
    <row r="2931" spans="1:123" x14ac:dyDescent="0.3">
      <c r="A2931" t="str">
        <f t="shared" si="45"/>
        <v>20401938</v>
      </c>
      <c r="B2931">
        <v>84</v>
      </c>
      <c r="C2931">
        <v>2040</v>
      </c>
      <c r="D2931">
        <v>193812</v>
      </c>
      <c r="E2931">
        <v>77</v>
      </c>
      <c r="F2931">
        <v>1577582</v>
      </c>
      <c r="G2931">
        <v>163060</v>
      </c>
      <c r="H2931">
        <v>550000</v>
      </c>
      <c r="I2931">
        <v>0</v>
      </c>
      <c r="J2931">
        <v>90000</v>
      </c>
      <c r="K2931">
        <v>85000</v>
      </c>
      <c r="L2931">
        <v>200000</v>
      </c>
      <c r="M2931">
        <v>56200</v>
      </c>
      <c r="N2931">
        <v>11500</v>
      </c>
      <c r="O2931">
        <v>25500</v>
      </c>
      <c r="P2931">
        <v>4500</v>
      </c>
      <c r="Q2931">
        <v>2000</v>
      </c>
      <c r="R2931">
        <v>0</v>
      </c>
      <c r="S2931">
        <v>4237</v>
      </c>
      <c r="T2931">
        <v>35000</v>
      </c>
      <c r="U2931">
        <v>36000</v>
      </c>
      <c r="V2931">
        <v>0</v>
      </c>
      <c r="W2931">
        <v>10000</v>
      </c>
      <c r="X2931">
        <v>0</v>
      </c>
      <c r="Y2931">
        <v>0</v>
      </c>
      <c r="Z2931">
        <v>0</v>
      </c>
      <c r="AA2931">
        <v>0</v>
      </c>
      <c r="AB2931">
        <v>42584</v>
      </c>
      <c r="AC2931">
        <v>148874</v>
      </c>
      <c r="AD2931">
        <v>76700</v>
      </c>
      <c r="AE2931">
        <v>42584</v>
      </c>
      <c r="AF2931">
        <v>182990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796947</v>
      </c>
      <c r="AO2931">
        <v>1466115</v>
      </c>
      <c r="AP2931">
        <v>225574</v>
      </c>
      <c r="AQ2931">
        <v>0</v>
      </c>
      <c r="AR2931">
        <v>20000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0</v>
      </c>
      <c r="BI2931">
        <v>0</v>
      </c>
      <c r="BJ2931">
        <v>0</v>
      </c>
      <c r="BK2931">
        <v>1711689</v>
      </c>
      <c r="BL2931">
        <v>0</v>
      </c>
      <c r="BM2931">
        <v>0</v>
      </c>
      <c r="BN2931">
        <v>0</v>
      </c>
      <c r="BO2931">
        <v>0</v>
      </c>
      <c r="BP2931">
        <v>0</v>
      </c>
      <c r="BQ2931">
        <v>0</v>
      </c>
      <c r="BR2931">
        <v>488234</v>
      </c>
      <c r="BS2931">
        <v>154000</v>
      </c>
      <c r="BT2931">
        <v>65000</v>
      </c>
      <c r="BU2931">
        <v>0</v>
      </c>
      <c r="BV2931">
        <v>0</v>
      </c>
      <c r="BW2931">
        <v>0</v>
      </c>
      <c r="BX2931">
        <v>0</v>
      </c>
      <c r="BY2931">
        <v>0</v>
      </c>
      <c r="BZ2931">
        <v>0</v>
      </c>
      <c r="CA2931">
        <v>0</v>
      </c>
      <c r="CB2931">
        <v>0</v>
      </c>
      <c r="CC2931">
        <v>0</v>
      </c>
      <c r="CD2931">
        <v>0</v>
      </c>
      <c r="CE2931">
        <v>0</v>
      </c>
      <c r="CF2931">
        <v>0</v>
      </c>
      <c r="CG2931">
        <v>11964</v>
      </c>
      <c r="CH2931">
        <v>277</v>
      </c>
      <c r="CI2931">
        <v>1450</v>
      </c>
      <c r="CJ2931">
        <v>1088</v>
      </c>
      <c r="CK2931">
        <v>435</v>
      </c>
      <c r="CL2931">
        <v>363</v>
      </c>
      <c r="CM2931">
        <v>1571</v>
      </c>
      <c r="CN2931">
        <v>7251</v>
      </c>
      <c r="CO2931">
        <v>363</v>
      </c>
      <c r="CP2931">
        <v>0</v>
      </c>
      <c r="CQ2931">
        <v>610000</v>
      </c>
      <c r="CR2931">
        <v>0</v>
      </c>
      <c r="CS2931">
        <v>0</v>
      </c>
      <c r="CT2931">
        <v>154000</v>
      </c>
      <c r="CU2931">
        <v>65000</v>
      </c>
      <c r="CV2931">
        <v>11964</v>
      </c>
      <c r="CW2931">
        <v>277</v>
      </c>
      <c r="CX2931">
        <v>1450</v>
      </c>
      <c r="CY2931">
        <v>1088</v>
      </c>
      <c r="CZ2931">
        <v>435</v>
      </c>
      <c r="DA2931">
        <v>363</v>
      </c>
      <c r="DB2931">
        <v>1571</v>
      </c>
      <c r="DC2931">
        <v>7251</v>
      </c>
      <c r="DD2931">
        <v>363</v>
      </c>
      <c r="DE2931">
        <v>0</v>
      </c>
      <c r="DF2931">
        <v>0</v>
      </c>
      <c r="DG2931">
        <v>0</v>
      </c>
      <c r="DH2931">
        <v>0</v>
      </c>
      <c r="DI2931">
        <v>0</v>
      </c>
      <c r="DJ2931">
        <v>0</v>
      </c>
      <c r="DK2931">
        <v>49036</v>
      </c>
      <c r="DL2931">
        <v>83734</v>
      </c>
      <c r="DM2931">
        <v>0</v>
      </c>
      <c r="DN2931">
        <v>0</v>
      </c>
      <c r="DO2931">
        <v>986530</v>
      </c>
      <c r="DP2931">
        <v>317700</v>
      </c>
      <c r="DQ2931">
        <v>731994</v>
      </c>
      <c r="DR2931">
        <v>0</v>
      </c>
      <c r="DS2931">
        <v>0</v>
      </c>
    </row>
    <row r="2932" spans="1:123" x14ac:dyDescent="0.3">
      <c r="A2932" t="str">
        <f t="shared" si="45"/>
        <v>20411939</v>
      </c>
      <c r="B2932">
        <v>84</v>
      </c>
      <c r="C2932">
        <v>2041</v>
      </c>
      <c r="D2932">
        <v>193912</v>
      </c>
      <c r="E2932">
        <v>38</v>
      </c>
      <c r="F2932">
        <v>1690168</v>
      </c>
      <c r="G2932">
        <v>163056</v>
      </c>
      <c r="H2932">
        <v>550000</v>
      </c>
      <c r="I2932">
        <v>0</v>
      </c>
      <c r="J2932">
        <v>0</v>
      </c>
      <c r="K2932">
        <v>85000</v>
      </c>
      <c r="L2932">
        <v>200000</v>
      </c>
      <c r="M2932">
        <v>56200</v>
      </c>
      <c r="N2932">
        <v>11500</v>
      </c>
      <c r="O2932">
        <v>25500</v>
      </c>
      <c r="P2932">
        <v>4500</v>
      </c>
      <c r="Q2932">
        <v>2000</v>
      </c>
      <c r="R2932">
        <v>0</v>
      </c>
      <c r="S2932">
        <v>4023</v>
      </c>
      <c r="T2932">
        <v>35000</v>
      </c>
      <c r="U2932">
        <v>36000</v>
      </c>
      <c r="V2932">
        <v>0</v>
      </c>
      <c r="W2932">
        <v>10000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73404</v>
      </c>
      <c r="AD2932">
        <v>0</v>
      </c>
      <c r="AE2932">
        <v>0</v>
      </c>
      <c r="AF2932">
        <v>111222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778502</v>
      </c>
      <c r="AO2932">
        <v>722883</v>
      </c>
      <c r="AP2932">
        <v>111222</v>
      </c>
      <c r="AQ2932">
        <v>0</v>
      </c>
      <c r="AR2932">
        <v>13801</v>
      </c>
      <c r="AS2932">
        <v>0</v>
      </c>
      <c r="AT2932">
        <v>0</v>
      </c>
      <c r="AU2932">
        <v>0</v>
      </c>
      <c r="AV2932">
        <v>0</v>
      </c>
      <c r="AW2932">
        <v>8866</v>
      </c>
      <c r="AX2932">
        <v>0</v>
      </c>
      <c r="AY2932">
        <v>0</v>
      </c>
      <c r="AZ2932">
        <v>0</v>
      </c>
      <c r="BA2932">
        <v>25000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0</v>
      </c>
      <c r="BI2932">
        <v>0</v>
      </c>
      <c r="BJ2932">
        <v>0</v>
      </c>
      <c r="BK2932">
        <v>881771</v>
      </c>
      <c r="BL2932">
        <v>0</v>
      </c>
      <c r="BM2932">
        <v>196667</v>
      </c>
      <c r="BN2932">
        <v>7525</v>
      </c>
      <c r="BO2932">
        <v>0</v>
      </c>
      <c r="BP2932">
        <v>0</v>
      </c>
      <c r="BQ2932">
        <v>0</v>
      </c>
      <c r="BR2932">
        <v>0</v>
      </c>
      <c r="BS2932">
        <v>0</v>
      </c>
      <c r="BT2932">
        <v>0</v>
      </c>
      <c r="BU2932">
        <v>0</v>
      </c>
      <c r="BV2932">
        <v>0</v>
      </c>
      <c r="BW2932">
        <v>11964</v>
      </c>
      <c r="BX2932">
        <v>277</v>
      </c>
      <c r="BY2932">
        <v>1450</v>
      </c>
      <c r="BZ2932">
        <v>1088</v>
      </c>
      <c r="CA2932">
        <v>435</v>
      </c>
      <c r="CB2932">
        <v>363</v>
      </c>
      <c r="CC2932">
        <v>1571</v>
      </c>
      <c r="CD2932">
        <v>7251</v>
      </c>
      <c r="CE2932">
        <v>363</v>
      </c>
      <c r="CF2932">
        <v>0</v>
      </c>
      <c r="CG2932">
        <v>0</v>
      </c>
      <c r="CH2932">
        <v>0</v>
      </c>
      <c r="CI2932">
        <v>0</v>
      </c>
      <c r="CJ2932">
        <v>0</v>
      </c>
      <c r="CK2932">
        <v>0</v>
      </c>
      <c r="CL2932">
        <v>0</v>
      </c>
      <c r="CM2932">
        <v>0</v>
      </c>
      <c r="CN2932">
        <v>0</v>
      </c>
      <c r="CO2932">
        <v>0</v>
      </c>
      <c r="CP2932">
        <v>0</v>
      </c>
      <c r="CQ2932">
        <v>393333</v>
      </c>
      <c r="CR2932">
        <v>0</v>
      </c>
      <c r="CS2932">
        <v>0</v>
      </c>
      <c r="CT2932">
        <v>146475</v>
      </c>
      <c r="CU2932">
        <v>65000</v>
      </c>
      <c r="CV2932">
        <v>0</v>
      </c>
      <c r="CW2932">
        <v>0</v>
      </c>
      <c r="CX2932">
        <v>0</v>
      </c>
      <c r="CY2932">
        <v>0</v>
      </c>
      <c r="CZ2932">
        <v>0</v>
      </c>
      <c r="DA2932">
        <v>0</v>
      </c>
      <c r="DB2932">
        <v>0</v>
      </c>
      <c r="DC2932">
        <v>0</v>
      </c>
      <c r="DD2932">
        <v>0</v>
      </c>
      <c r="DE2932">
        <v>0</v>
      </c>
      <c r="DF2932">
        <v>0</v>
      </c>
      <c r="DG2932">
        <v>0</v>
      </c>
      <c r="DH2932">
        <v>0</v>
      </c>
      <c r="DI2932">
        <v>0</v>
      </c>
      <c r="DJ2932">
        <v>0</v>
      </c>
      <c r="DK2932">
        <v>24036</v>
      </c>
      <c r="DL2932">
        <v>74868</v>
      </c>
      <c r="DM2932">
        <v>0</v>
      </c>
      <c r="DN2932">
        <v>0</v>
      </c>
      <c r="DO2932">
        <v>703713</v>
      </c>
      <c r="DP2932">
        <v>317700</v>
      </c>
      <c r="DQ2932">
        <v>-262817</v>
      </c>
      <c r="DR2932">
        <v>0</v>
      </c>
      <c r="DS2932">
        <v>0</v>
      </c>
    </row>
    <row r="2933" spans="1:123" x14ac:dyDescent="0.3">
      <c r="A2933" t="str">
        <f t="shared" si="45"/>
        <v>20421940</v>
      </c>
      <c r="B2933">
        <v>84</v>
      </c>
      <c r="C2933">
        <v>2042</v>
      </c>
      <c r="D2933">
        <v>194012</v>
      </c>
      <c r="E2933">
        <v>51</v>
      </c>
      <c r="F2933">
        <v>1887898</v>
      </c>
      <c r="G2933">
        <v>163053</v>
      </c>
      <c r="H2933">
        <v>550000</v>
      </c>
      <c r="I2933">
        <v>0</v>
      </c>
      <c r="J2933">
        <v>0</v>
      </c>
      <c r="K2933">
        <v>85000</v>
      </c>
      <c r="L2933">
        <v>200000</v>
      </c>
      <c r="M2933">
        <v>56200</v>
      </c>
      <c r="N2933">
        <v>11500</v>
      </c>
      <c r="O2933">
        <v>25500</v>
      </c>
      <c r="P2933">
        <v>4500</v>
      </c>
      <c r="Q2933">
        <v>2000</v>
      </c>
      <c r="R2933">
        <v>0</v>
      </c>
      <c r="S2933">
        <v>3810</v>
      </c>
      <c r="T2933">
        <v>35000</v>
      </c>
      <c r="U2933">
        <v>36000</v>
      </c>
      <c r="V2933">
        <v>0</v>
      </c>
      <c r="W2933">
        <v>10000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99563</v>
      </c>
      <c r="AD2933">
        <v>51294</v>
      </c>
      <c r="AE2933">
        <v>0</v>
      </c>
      <c r="AF2933">
        <v>150857</v>
      </c>
      <c r="AG2933">
        <v>51294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738653</v>
      </c>
      <c r="AO2933">
        <v>980494</v>
      </c>
      <c r="AP2933">
        <v>150857</v>
      </c>
      <c r="AQ2933">
        <v>0</v>
      </c>
      <c r="AR2933">
        <v>20000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7628</v>
      </c>
      <c r="AZ2933">
        <v>0</v>
      </c>
      <c r="BA2933">
        <v>12652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0</v>
      </c>
      <c r="BI2933">
        <v>0</v>
      </c>
      <c r="BJ2933">
        <v>0</v>
      </c>
      <c r="BK2933">
        <v>1171631</v>
      </c>
      <c r="BL2933">
        <v>0</v>
      </c>
      <c r="BM2933">
        <v>176667</v>
      </c>
      <c r="BN2933">
        <v>0</v>
      </c>
      <c r="BO2933">
        <v>0</v>
      </c>
      <c r="BP2933">
        <v>0</v>
      </c>
      <c r="BQ2933">
        <v>0</v>
      </c>
      <c r="BR2933">
        <v>0</v>
      </c>
      <c r="BS2933">
        <v>0</v>
      </c>
      <c r="BT2933">
        <v>0</v>
      </c>
      <c r="BU2933">
        <v>0</v>
      </c>
      <c r="BV2933">
        <v>0</v>
      </c>
      <c r="BW2933">
        <v>0</v>
      </c>
      <c r="BX2933">
        <v>0</v>
      </c>
      <c r="BY2933">
        <v>0</v>
      </c>
      <c r="BZ2933">
        <v>0</v>
      </c>
      <c r="CA2933">
        <v>0</v>
      </c>
      <c r="CB2933">
        <v>0</v>
      </c>
      <c r="CC2933">
        <v>0</v>
      </c>
      <c r="CD2933">
        <v>0</v>
      </c>
      <c r="CE2933">
        <v>0</v>
      </c>
      <c r="CF2933">
        <v>0</v>
      </c>
      <c r="CG2933">
        <v>0</v>
      </c>
      <c r="CH2933">
        <v>0</v>
      </c>
      <c r="CI2933">
        <v>0</v>
      </c>
      <c r="CJ2933">
        <v>0</v>
      </c>
      <c r="CK2933">
        <v>0</v>
      </c>
      <c r="CL2933">
        <v>0</v>
      </c>
      <c r="CM2933">
        <v>0</v>
      </c>
      <c r="CN2933">
        <v>0</v>
      </c>
      <c r="CO2933">
        <v>0</v>
      </c>
      <c r="CP2933">
        <v>0</v>
      </c>
      <c r="CQ2933">
        <v>196667</v>
      </c>
      <c r="CR2933">
        <v>0</v>
      </c>
      <c r="CS2933">
        <v>0</v>
      </c>
      <c r="CT2933">
        <v>146475</v>
      </c>
      <c r="CU2933">
        <v>65000</v>
      </c>
      <c r="CV2933">
        <v>0</v>
      </c>
      <c r="CW2933">
        <v>0</v>
      </c>
      <c r="CX2933">
        <v>0</v>
      </c>
      <c r="CY2933">
        <v>0</v>
      </c>
      <c r="CZ2933">
        <v>0</v>
      </c>
      <c r="DA2933">
        <v>0</v>
      </c>
      <c r="DB2933">
        <v>0</v>
      </c>
      <c r="DC2933">
        <v>0</v>
      </c>
      <c r="DD2933">
        <v>0</v>
      </c>
      <c r="DE2933">
        <v>0</v>
      </c>
      <c r="DF2933">
        <v>0</v>
      </c>
      <c r="DG2933">
        <v>0</v>
      </c>
      <c r="DH2933">
        <v>0</v>
      </c>
      <c r="DI2933">
        <v>0</v>
      </c>
      <c r="DJ2933">
        <v>0</v>
      </c>
      <c r="DK2933">
        <v>11384</v>
      </c>
      <c r="DL2933">
        <v>74868</v>
      </c>
      <c r="DM2933">
        <v>0</v>
      </c>
      <c r="DN2933">
        <v>0</v>
      </c>
      <c r="DO2933">
        <v>494394</v>
      </c>
      <c r="DP2933">
        <v>317700</v>
      </c>
      <c r="DQ2933">
        <v>-189319</v>
      </c>
      <c r="DR2933">
        <v>0</v>
      </c>
      <c r="DS2933">
        <v>0</v>
      </c>
    </row>
    <row r="2934" spans="1:123" x14ac:dyDescent="0.3">
      <c r="A2934" t="str">
        <f t="shared" si="45"/>
        <v>20431941</v>
      </c>
      <c r="B2934">
        <v>84</v>
      </c>
      <c r="C2934">
        <v>2043</v>
      </c>
      <c r="D2934">
        <v>194112</v>
      </c>
      <c r="E2934">
        <v>61</v>
      </c>
      <c r="F2934">
        <v>1390949</v>
      </c>
      <c r="G2934">
        <v>163049</v>
      </c>
      <c r="H2934">
        <v>550000</v>
      </c>
      <c r="I2934">
        <v>0</v>
      </c>
      <c r="J2934">
        <v>0</v>
      </c>
      <c r="K2934">
        <v>85000</v>
      </c>
      <c r="L2934">
        <v>200000</v>
      </c>
      <c r="M2934">
        <v>56200</v>
      </c>
      <c r="N2934">
        <v>11500</v>
      </c>
      <c r="O2934">
        <v>25500</v>
      </c>
      <c r="P2934">
        <v>4500</v>
      </c>
      <c r="Q2934">
        <v>2000</v>
      </c>
      <c r="R2934">
        <v>0</v>
      </c>
      <c r="S2934">
        <v>3595</v>
      </c>
      <c r="T2934">
        <v>35000</v>
      </c>
      <c r="U2934">
        <v>36000</v>
      </c>
      <c r="V2934">
        <v>0</v>
      </c>
      <c r="W2934">
        <v>10000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117878</v>
      </c>
      <c r="AD2934">
        <v>60731</v>
      </c>
      <c r="AE2934">
        <v>0</v>
      </c>
      <c r="AF2934">
        <v>178609</v>
      </c>
      <c r="AG2934">
        <v>0</v>
      </c>
      <c r="AH2934">
        <v>0</v>
      </c>
      <c r="AI2934">
        <v>51294</v>
      </c>
      <c r="AJ2934">
        <v>0</v>
      </c>
      <c r="AK2934">
        <v>51294</v>
      </c>
      <c r="AL2934">
        <v>51294</v>
      </c>
      <c r="AM2934">
        <v>0</v>
      </c>
      <c r="AN2934">
        <v>710686</v>
      </c>
      <c r="AO2934">
        <v>1160867</v>
      </c>
      <c r="AP2934">
        <v>178609</v>
      </c>
      <c r="AQ2934">
        <v>0</v>
      </c>
      <c r="AR2934">
        <v>20000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0</v>
      </c>
      <c r="BI2934">
        <v>0</v>
      </c>
      <c r="BJ2934">
        <v>0</v>
      </c>
      <c r="BK2934">
        <v>1359476</v>
      </c>
      <c r="BL2934">
        <v>0</v>
      </c>
      <c r="BM2934">
        <v>0</v>
      </c>
      <c r="BN2934">
        <v>0</v>
      </c>
      <c r="BO2934">
        <v>0</v>
      </c>
      <c r="BP2934">
        <v>0</v>
      </c>
      <c r="BQ2934">
        <v>0</v>
      </c>
      <c r="BR2934">
        <v>433333</v>
      </c>
      <c r="BS2934">
        <v>7525</v>
      </c>
      <c r="BT2934">
        <v>0</v>
      </c>
      <c r="BU2934">
        <v>38058</v>
      </c>
      <c r="BV2934">
        <v>0</v>
      </c>
      <c r="BW2934">
        <v>0</v>
      </c>
      <c r="BX2934">
        <v>0</v>
      </c>
      <c r="BY2934">
        <v>0</v>
      </c>
      <c r="BZ2934">
        <v>0</v>
      </c>
      <c r="CA2934">
        <v>0</v>
      </c>
      <c r="CB2934">
        <v>0</v>
      </c>
      <c r="CC2934">
        <v>0</v>
      </c>
      <c r="CD2934">
        <v>0</v>
      </c>
      <c r="CE2934">
        <v>0</v>
      </c>
      <c r="CF2934">
        <v>0</v>
      </c>
      <c r="CG2934">
        <v>603</v>
      </c>
      <c r="CH2934">
        <v>14</v>
      </c>
      <c r="CI2934">
        <v>73</v>
      </c>
      <c r="CJ2934">
        <v>55</v>
      </c>
      <c r="CK2934">
        <v>22</v>
      </c>
      <c r="CL2934">
        <v>18</v>
      </c>
      <c r="CM2934">
        <v>79</v>
      </c>
      <c r="CN2934">
        <v>366</v>
      </c>
      <c r="CO2934">
        <v>18</v>
      </c>
      <c r="CP2934">
        <v>0</v>
      </c>
      <c r="CQ2934">
        <v>610000</v>
      </c>
      <c r="CR2934">
        <v>38058</v>
      </c>
      <c r="CS2934">
        <v>0</v>
      </c>
      <c r="CT2934">
        <v>154000</v>
      </c>
      <c r="CU2934">
        <v>65000</v>
      </c>
      <c r="CV2934">
        <v>603</v>
      </c>
      <c r="CW2934">
        <v>14</v>
      </c>
      <c r="CX2934">
        <v>73</v>
      </c>
      <c r="CY2934">
        <v>55</v>
      </c>
      <c r="CZ2934">
        <v>22</v>
      </c>
      <c r="DA2934">
        <v>18</v>
      </c>
      <c r="DB2934">
        <v>79</v>
      </c>
      <c r="DC2934">
        <v>366</v>
      </c>
      <c r="DD2934">
        <v>18</v>
      </c>
      <c r="DE2934">
        <v>0</v>
      </c>
      <c r="DF2934">
        <v>0</v>
      </c>
      <c r="DG2934">
        <v>0</v>
      </c>
      <c r="DH2934">
        <v>0</v>
      </c>
      <c r="DI2934">
        <v>0</v>
      </c>
      <c r="DJ2934">
        <v>0</v>
      </c>
      <c r="DK2934">
        <v>11384</v>
      </c>
      <c r="DL2934">
        <v>74868</v>
      </c>
      <c r="DM2934">
        <v>0</v>
      </c>
      <c r="DN2934">
        <v>0</v>
      </c>
      <c r="DO2934">
        <v>1005853</v>
      </c>
      <c r="DP2934">
        <v>317700</v>
      </c>
      <c r="DQ2934">
        <v>480164</v>
      </c>
      <c r="DR2934">
        <v>0</v>
      </c>
      <c r="DS2934">
        <v>0</v>
      </c>
    </row>
    <row r="2935" spans="1:123" x14ac:dyDescent="0.3">
      <c r="A2935" t="str">
        <f t="shared" si="45"/>
        <v>20441942</v>
      </c>
      <c r="B2935">
        <v>84</v>
      </c>
      <c r="C2935">
        <v>2044</v>
      </c>
      <c r="D2935">
        <v>194212</v>
      </c>
      <c r="E2935">
        <v>44</v>
      </c>
      <c r="F2935">
        <v>1767056</v>
      </c>
      <c r="G2935">
        <v>163046</v>
      </c>
      <c r="H2935">
        <v>550000</v>
      </c>
      <c r="I2935">
        <v>0</v>
      </c>
      <c r="J2935">
        <v>0</v>
      </c>
      <c r="K2935">
        <v>85000</v>
      </c>
      <c r="L2935">
        <v>200000</v>
      </c>
      <c r="M2935">
        <v>56200</v>
      </c>
      <c r="N2935">
        <v>11500</v>
      </c>
      <c r="O2935">
        <v>25500</v>
      </c>
      <c r="P2935">
        <v>4500</v>
      </c>
      <c r="Q2935">
        <v>2000</v>
      </c>
      <c r="R2935">
        <v>0</v>
      </c>
      <c r="S2935">
        <v>3381</v>
      </c>
      <c r="T2935">
        <v>35000</v>
      </c>
      <c r="U2935">
        <v>36000</v>
      </c>
      <c r="V2935">
        <v>0</v>
      </c>
      <c r="W2935">
        <v>10000</v>
      </c>
      <c r="X2935">
        <v>0</v>
      </c>
      <c r="Y2935">
        <v>0</v>
      </c>
      <c r="Z2935">
        <v>0</v>
      </c>
      <c r="AA2935">
        <v>0</v>
      </c>
      <c r="AB2935">
        <v>51294</v>
      </c>
      <c r="AC2935">
        <v>85004</v>
      </c>
      <c r="AD2935">
        <v>43794</v>
      </c>
      <c r="AE2935">
        <v>51294</v>
      </c>
      <c r="AF2935">
        <v>77503</v>
      </c>
      <c r="AG2935">
        <v>43794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811578</v>
      </c>
      <c r="AO2935">
        <v>837120</v>
      </c>
      <c r="AP2935">
        <v>128798</v>
      </c>
      <c r="AQ2935">
        <v>0</v>
      </c>
      <c r="AR2935">
        <v>19933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0</v>
      </c>
      <c r="BI2935">
        <v>0</v>
      </c>
      <c r="BJ2935">
        <v>0</v>
      </c>
      <c r="BK2935">
        <v>985850</v>
      </c>
      <c r="BL2935">
        <v>0</v>
      </c>
      <c r="BM2935">
        <v>168674</v>
      </c>
      <c r="BN2935">
        <v>0</v>
      </c>
      <c r="BO2935">
        <v>0</v>
      </c>
      <c r="BP2935">
        <v>0</v>
      </c>
      <c r="BQ2935">
        <v>0</v>
      </c>
      <c r="BR2935">
        <v>0</v>
      </c>
      <c r="BS2935">
        <v>0</v>
      </c>
      <c r="BT2935">
        <v>0</v>
      </c>
      <c r="BU2935">
        <v>0</v>
      </c>
      <c r="BV2935">
        <v>0</v>
      </c>
      <c r="BW2935">
        <v>0</v>
      </c>
      <c r="BX2935">
        <v>0</v>
      </c>
      <c r="BY2935">
        <v>0</v>
      </c>
      <c r="BZ2935">
        <v>0</v>
      </c>
      <c r="CA2935">
        <v>0</v>
      </c>
      <c r="CB2935">
        <v>0</v>
      </c>
      <c r="CC2935">
        <v>0</v>
      </c>
      <c r="CD2935">
        <v>0</v>
      </c>
      <c r="CE2935">
        <v>0</v>
      </c>
      <c r="CF2935">
        <v>0</v>
      </c>
      <c r="CG2935">
        <v>0</v>
      </c>
      <c r="CH2935">
        <v>0</v>
      </c>
      <c r="CI2935">
        <v>0</v>
      </c>
      <c r="CJ2935">
        <v>0</v>
      </c>
      <c r="CK2935">
        <v>0</v>
      </c>
      <c r="CL2935">
        <v>0</v>
      </c>
      <c r="CM2935">
        <v>0</v>
      </c>
      <c r="CN2935">
        <v>0</v>
      </c>
      <c r="CO2935">
        <v>0</v>
      </c>
      <c r="CP2935">
        <v>0</v>
      </c>
      <c r="CQ2935">
        <v>421326</v>
      </c>
      <c r="CR2935">
        <v>38058</v>
      </c>
      <c r="CS2935">
        <v>0</v>
      </c>
      <c r="CT2935">
        <v>154000</v>
      </c>
      <c r="CU2935">
        <v>65000</v>
      </c>
      <c r="CV2935">
        <v>603</v>
      </c>
      <c r="CW2935">
        <v>14</v>
      </c>
      <c r="CX2935">
        <v>73</v>
      </c>
      <c r="CY2935">
        <v>55</v>
      </c>
      <c r="CZ2935">
        <v>22</v>
      </c>
      <c r="DA2935">
        <v>18</v>
      </c>
      <c r="DB2935">
        <v>79</v>
      </c>
      <c r="DC2935">
        <v>366</v>
      </c>
      <c r="DD2935">
        <v>18</v>
      </c>
      <c r="DE2935">
        <v>0</v>
      </c>
      <c r="DF2935">
        <v>0</v>
      </c>
      <c r="DG2935">
        <v>0</v>
      </c>
      <c r="DH2935">
        <v>0</v>
      </c>
      <c r="DI2935">
        <v>0</v>
      </c>
      <c r="DJ2935">
        <v>0</v>
      </c>
      <c r="DK2935">
        <v>11384</v>
      </c>
      <c r="DL2935">
        <v>74868</v>
      </c>
      <c r="DM2935">
        <v>0</v>
      </c>
      <c r="DN2935">
        <v>0</v>
      </c>
      <c r="DO2935">
        <v>765884</v>
      </c>
      <c r="DP2935">
        <v>317700</v>
      </c>
      <c r="DQ2935">
        <v>-168674</v>
      </c>
      <c r="DR2935">
        <v>0</v>
      </c>
      <c r="DS2935">
        <v>0</v>
      </c>
    </row>
    <row r="2936" spans="1:123" x14ac:dyDescent="0.3">
      <c r="A2936" t="str">
        <f t="shared" si="45"/>
        <v>20451943</v>
      </c>
      <c r="B2936">
        <v>84</v>
      </c>
      <c r="C2936">
        <v>2045</v>
      </c>
      <c r="D2936">
        <v>194312</v>
      </c>
      <c r="E2936">
        <v>59</v>
      </c>
      <c r="F2936">
        <v>1735870</v>
      </c>
      <c r="G2936">
        <v>163042</v>
      </c>
      <c r="H2936">
        <v>550000</v>
      </c>
      <c r="I2936">
        <v>0</v>
      </c>
      <c r="J2936">
        <v>0</v>
      </c>
      <c r="K2936">
        <v>85000</v>
      </c>
      <c r="L2936">
        <v>200000</v>
      </c>
      <c r="M2936">
        <v>56200</v>
      </c>
      <c r="N2936">
        <v>11500</v>
      </c>
      <c r="O2936">
        <v>25500</v>
      </c>
      <c r="P2936">
        <v>4500</v>
      </c>
      <c r="Q2936">
        <v>2000</v>
      </c>
      <c r="R2936">
        <v>0</v>
      </c>
      <c r="S2936">
        <v>3166</v>
      </c>
      <c r="T2936">
        <v>35000</v>
      </c>
      <c r="U2936">
        <v>36000</v>
      </c>
      <c r="V2936">
        <v>0</v>
      </c>
      <c r="W2936">
        <v>15000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114215</v>
      </c>
      <c r="AD2936">
        <v>58843</v>
      </c>
      <c r="AE2936">
        <v>0</v>
      </c>
      <c r="AF2936">
        <v>173059</v>
      </c>
      <c r="AG2936">
        <v>0</v>
      </c>
      <c r="AH2936">
        <v>0</v>
      </c>
      <c r="AI2936">
        <v>43794</v>
      </c>
      <c r="AJ2936">
        <v>0</v>
      </c>
      <c r="AK2936">
        <v>43794</v>
      </c>
      <c r="AL2936">
        <v>43794</v>
      </c>
      <c r="AM2936">
        <v>0</v>
      </c>
      <c r="AN2936">
        <v>710807</v>
      </c>
      <c r="AO2936">
        <v>1124793</v>
      </c>
      <c r="AP2936">
        <v>173059</v>
      </c>
      <c r="AQ2936">
        <v>0</v>
      </c>
      <c r="AR2936">
        <v>20000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0</v>
      </c>
      <c r="BI2936">
        <v>0</v>
      </c>
      <c r="BJ2936">
        <v>0</v>
      </c>
      <c r="BK2936">
        <v>1317852</v>
      </c>
      <c r="BL2936">
        <v>0</v>
      </c>
      <c r="BM2936">
        <v>0</v>
      </c>
      <c r="BN2936">
        <v>0</v>
      </c>
      <c r="BO2936">
        <v>0</v>
      </c>
      <c r="BP2936">
        <v>0</v>
      </c>
      <c r="BQ2936">
        <v>0</v>
      </c>
      <c r="BR2936">
        <v>93747</v>
      </c>
      <c r="BS2936">
        <v>0</v>
      </c>
      <c r="BT2936">
        <v>0</v>
      </c>
      <c r="BU2936">
        <v>0</v>
      </c>
      <c r="BV2936">
        <v>0</v>
      </c>
      <c r="BW2936">
        <v>0</v>
      </c>
      <c r="BX2936">
        <v>0</v>
      </c>
      <c r="BY2936">
        <v>0</v>
      </c>
      <c r="BZ2936">
        <v>0</v>
      </c>
      <c r="CA2936">
        <v>0</v>
      </c>
      <c r="CB2936">
        <v>0</v>
      </c>
      <c r="CC2936">
        <v>0</v>
      </c>
      <c r="CD2936">
        <v>0</v>
      </c>
      <c r="CE2936">
        <v>0</v>
      </c>
      <c r="CF2936">
        <v>0</v>
      </c>
      <c r="CG2936">
        <v>0</v>
      </c>
      <c r="CH2936">
        <v>0</v>
      </c>
      <c r="CI2936">
        <v>0</v>
      </c>
      <c r="CJ2936">
        <v>0</v>
      </c>
      <c r="CK2936">
        <v>0</v>
      </c>
      <c r="CL2936">
        <v>0</v>
      </c>
      <c r="CM2936">
        <v>0</v>
      </c>
      <c r="CN2936">
        <v>0</v>
      </c>
      <c r="CO2936">
        <v>0</v>
      </c>
      <c r="CP2936">
        <v>0</v>
      </c>
      <c r="CQ2936">
        <v>495073</v>
      </c>
      <c r="CR2936">
        <v>38058</v>
      </c>
      <c r="CS2936">
        <v>0</v>
      </c>
      <c r="CT2936">
        <v>154000</v>
      </c>
      <c r="CU2936">
        <v>65000</v>
      </c>
      <c r="CV2936">
        <v>603</v>
      </c>
      <c r="CW2936">
        <v>14</v>
      </c>
      <c r="CX2936">
        <v>73</v>
      </c>
      <c r="CY2936">
        <v>55</v>
      </c>
      <c r="CZ2936">
        <v>22</v>
      </c>
      <c r="DA2936">
        <v>18</v>
      </c>
      <c r="DB2936">
        <v>79</v>
      </c>
      <c r="DC2936">
        <v>366</v>
      </c>
      <c r="DD2936">
        <v>18</v>
      </c>
      <c r="DE2936">
        <v>0</v>
      </c>
      <c r="DF2936">
        <v>0</v>
      </c>
      <c r="DG2936">
        <v>0</v>
      </c>
      <c r="DH2936">
        <v>0</v>
      </c>
      <c r="DI2936">
        <v>0</v>
      </c>
      <c r="DJ2936">
        <v>0</v>
      </c>
      <c r="DK2936">
        <v>11384</v>
      </c>
      <c r="DL2936">
        <v>74868</v>
      </c>
      <c r="DM2936">
        <v>0</v>
      </c>
      <c r="DN2936">
        <v>0</v>
      </c>
      <c r="DO2936">
        <v>883425</v>
      </c>
      <c r="DP2936">
        <v>317700</v>
      </c>
      <c r="DQ2936">
        <v>93747</v>
      </c>
      <c r="DR2936">
        <v>0</v>
      </c>
      <c r="DS2936">
        <v>0</v>
      </c>
    </row>
    <row r="2937" spans="1:123" x14ac:dyDescent="0.3">
      <c r="A2937" t="str">
        <f t="shared" si="45"/>
        <v>20461944</v>
      </c>
      <c r="B2937">
        <v>84</v>
      </c>
      <c r="C2937">
        <v>2046</v>
      </c>
      <c r="D2937">
        <v>194412</v>
      </c>
      <c r="E2937">
        <v>42</v>
      </c>
      <c r="F2937">
        <v>1604817</v>
      </c>
      <c r="G2937">
        <v>163038</v>
      </c>
      <c r="H2937">
        <v>550000</v>
      </c>
      <c r="I2937">
        <v>0</v>
      </c>
      <c r="J2937">
        <v>0</v>
      </c>
      <c r="K2937">
        <v>85000</v>
      </c>
      <c r="L2937">
        <v>200000</v>
      </c>
      <c r="M2937">
        <v>56200</v>
      </c>
      <c r="N2937">
        <v>11500</v>
      </c>
      <c r="O2937">
        <v>25500</v>
      </c>
      <c r="P2937">
        <v>4500</v>
      </c>
      <c r="Q2937">
        <v>2000</v>
      </c>
      <c r="R2937">
        <v>0</v>
      </c>
      <c r="S2937">
        <v>2951</v>
      </c>
      <c r="T2937">
        <v>35000</v>
      </c>
      <c r="U2937">
        <v>36000</v>
      </c>
      <c r="V2937">
        <v>0</v>
      </c>
      <c r="W2937">
        <v>15000</v>
      </c>
      <c r="X2937">
        <v>0</v>
      </c>
      <c r="Y2937">
        <v>0</v>
      </c>
      <c r="Z2937">
        <v>0</v>
      </c>
      <c r="AA2937">
        <v>0</v>
      </c>
      <c r="AB2937">
        <v>43794</v>
      </c>
      <c r="AC2937">
        <v>81951</v>
      </c>
      <c r="AD2937">
        <v>42221</v>
      </c>
      <c r="AE2937">
        <v>43794</v>
      </c>
      <c r="AF2937">
        <v>80378</v>
      </c>
      <c r="AG2937">
        <v>42221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803272</v>
      </c>
      <c r="AO2937">
        <v>807057</v>
      </c>
      <c r="AP2937">
        <v>124172</v>
      </c>
      <c r="AQ2937">
        <v>0</v>
      </c>
      <c r="AR2937">
        <v>18319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0</v>
      </c>
      <c r="BI2937">
        <v>0</v>
      </c>
      <c r="BJ2937">
        <v>0</v>
      </c>
      <c r="BK2937">
        <v>949548</v>
      </c>
      <c r="BL2937">
        <v>0</v>
      </c>
      <c r="BM2937">
        <v>51034</v>
      </c>
      <c r="BN2937">
        <v>0</v>
      </c>
      <c r="BO2937">
        <v>0</v>
      </c>
      <c r="BP2937">
        <v>0</v>
      </c>
      <c r="BQ2937">
        <v>0</v>
      </c>
      <c r="BR2937">
        <v>0</v>
      </c>
      <c r="BS2937">
        <v>0</v>
      </c>
      <c r="BT2937">
        <v>0</v>
      </c>
      <c r="BU2937">
        <v>0</v>
      </c>
      <c r="BV2937">
        <v>0</v>
      </c>
      <c r="BW2937">
        <v>0</v>
      </c>
      <c r="BX2937">
        <v>0</v>
      </c>
      <c r="BY2937">
        <v>0</v>
      </c>
      <c r="BZ2937">
        <v>0</v>
      </c>
      <c r="CA2937">
        <v>0</v>
      </c>
      <c r="CB2937">
        <v>0</v>
      </c>
      <c r="CC2937">
        <v>0</v>
      </c>
      <c r="CD2937">
        <v>0</v>
      </c>
      <c r="CE2937">
        <v>0</v>
      </c>
      <c r="CF2937">
        <v>0</v>
      </c>
      <c r="CG2937">
        <v>0</v>
      </c>
      <c r="CH2937">
        <v>0</v>
      </c>
      <c r="CI2937">
        <v>0</v>
      </c>
      <c r="CJ2937">
        <v>0</v>
      </c>
      <c r="CK2937">
        <v>0</v>
      </c>
      <c r="CL2937">
        <v>0</v>
      </c>
      <c r="CM2937">
        <v>0</v>
      </c>
      <c r="CN2937">
        <v>0</v>
      </c>
      <c r="CO2937">
        <v>0</v>
      </c>
      <c r="CP2937">
        <v>0</v>
      </c>
      <c r="CQ2937">
        <v>424039</v>
      </c>
      <c r="CR2937">
        <v>38058</v>
      </c>
      <c r="CS2937">
        <v>0</v>
      </c>
      <c r="CT2937">
        <v>154000</v>
      </c>
      <c r="CU2937">
        <v>65000</v>
      </c>
      <c r="CV2937">
        <v>603</v>
      </c>
      <c r="CW2937">
        <v>14</v>
      </c>
      <c r="CX2937">
        <v>73</v>
      </c>
      <c r="CY2937">
        <v>55</v>
      </c>
      <c r="CZ2937">
        <v>22</v>
      </c>
      <c r="DA2937">
        <v>18</v>
      </c>
      <c r="DB2937">
        <v>79</v>
      </c>
      <c r="DC2937">
        <v>366</v>
      </c>
      <c r="DD2937">
        <v>18</v>
      </c>
      <c r="DE2937">
        <v>0</v>
      </c>
      <c r="DF2937">
        <v>0</v>
      </c>
      <c r="DG2937">
        <v>0</v>
      </c>
      <c r="DH2937">
        <v>0</v>
      </c>
      <c r="DI2937">
        <v>0</v>
      </c>
      <c r="DJ2937">
        <v>0</v>
      </c>
      <c r="DK2937">
        <v>11384</v>
      </c>
      <c r="DL2937">
        <v>74868</v>
      </c>
      <c r="DM2937">
        <v>0</v>
      </c>
      <c r="DN2937">
        <v>0</v>
      </c>
      <c r="DO2937">
        <v>768597</v>
      </c>
      <c r="DP2937">
        <v>317700</v>
      </c>
      <c r="DQ2937">
        <v>-51034</v>
      </c>
      <c r="DR2937">
        <v>0</v>
      </c>
      <c r="DS2937">
        <v>0</v>
      </c>
    </row>
    <row r="2938" spans="1:123" x14ac:dyDescent="0.3">
      <c r="A2938" t="str">
        <f t="shared" si="45"/>
        <v>20471945</v>
      </c>
      <c r="B2938">
        <v>84</v>
      </c>
      <c r="C2938">
        <v>2047</v>
      </c>
      <c r="D2938">
        <v>194512</v>
      </c>
      <c r="E2938">
        <v>43</v>
      </c>
      <c r="F2938">
        <v>1878647</v>
      </c>
      <c r="G2938">
        <v>163034</v>
      </c>
      <c r="H2938">
        <v>550000</v>
      </c>
      <c r="I2938">
        <v>0</v>
      </c>
      <c r="J2938">
        <v>0</v>
      </c>
      <c r="K2938">
        <v>85000</v>
      </c>
      <c r="L2938">
        <v>200000</v>
      </c>
      <c r="M2938">
        <v>56200</v>
      </c>
      <c r="N2938">
        <v>11500</v>
      </c>
      <c r="O2938">
        <v>25500</v>
      </c>
      <c r="P2938">
        <v>4500</v>
      </c>
      <c r="Q2938">
        <v>2000</v>
      </c>
      <c r="R2938">
        <v>0</v>
      </c>
      <c r="S2938">
        <v>2737</v>
      </c>
      <c r="T2938">
        <v>35000</v>
      </c>
      <c r="U2938">
        <v>36000</v>
      </c>
      <c r="V2938">
        <v>0</v>
      </c>
      <c r="W2938">
        <v>15000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82797</v>
      </c>
      <c r="AD2938">
        <v>42657</v>
      </c>
      <c r="AE2938">
        <v>0</v>
      </c>
      <c r="AF2938">
        <v>125453</v>
      </c>
      <c r="AG2938">
        <v>42657</v>
      </c>
      <c r="AH2938">
        <v>0</v>
      </c>
      <c r="AI2938">
        <v>42221</v>
      </c>
      <c r="AJ2938">
        <v>0</v>
      </c>
      <c r="AK2938">
        <v>42221</v>
      </c>
      <c r="AL2938">
        <v>42221</v>
      </c>
      <c r="AM2938">
        <v>0</v>
      </c>
      <c r="AN2938">
        <v>757984</v>
      </c>
      <c r="AO2938">
        <v>815382</v>
      </c>
      <c r="AP2938">
        <v>125453</v>
      </c>
      <c r="AQ2938">
        <v>0</v>
      </c>
      <c r="AR2938">
        <v>18766</v>
      </c>
      <c r="AS2938">
        <v>0</v>
      </c>
      <c r="AT2938">
        <v>0</v>
      </c>
      <c r="AU2938">
        <v>0</v>
      </c>
      <c r="AV2938">
        <v>0</v>
      </c>
      <c r="AW2938">
        <v>12534</v>
      </c>
      <c r="AX2938">
        <v>0</v>
      </c>
      <c r="AY2938">
        <v>0</v>
      </c>
      <c r="AZ2938">
        <v>0</v>
      </c>
      <c r="BA2938">
        <v>11384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0</v>
      </c>
      <c r="BI2938">
        <v>0</v>
      </c>
      <c r="BJ2938">
        <v>0</v>
      </c>
      <c r="BK2938">
        <v>983518</v>
      </c>
      <c r="BL2938">
        <v>0</v>
      </c>
      <c r="BM2938">
        <v>138358</v>
      </c>
      <c r="BN2938">
        <v>154000</v>
      </c>
      <c r="BO2938">
        <v>4515</v>
      </c>
      <c r="BP2938">
        <v>38058</v>
      </c>
      <c r="BQ2938">
        <v>0</v>
      </c>
      <c r="BR2938">
        <v>0</v>
      </c>
      <c r="BS2938">
        <v>0</v>
      </c>
      <c r="BT2938">
        <v>0</v>
      </c>
      <c r="BU2938">
        <v>0</v>
      </c>
      <c r="BV2938">
        <v>0</v>
      </c>
      <c r="BW2938">
        <v>603</v>
      </c>
      <c r="BX2938">
        <v>14</v>
      </c>
      <c r="BY2938">
        <v>73</v>
      </c>
      <c r="BZ2938">
        <v>55</v>
      </c>
      <c r="CA2938">
        <v>22</v>
      </c>
      <c r="CB2938">
        <v>18</v>
      </c>
      <c r="CC2938">
        <v>79</v>
      </c>
      <c r="CD2938">
        <v>366</v>
      </c>
      <c r="CE2938">
        <v>18</v>
      </c>
      <c r="CF2938">
        <v>0</v>
      </c>
      <c r="CG2938">
        <v>0</v>
      </c>
      <c r="CH2938">
        <v>0</v>
      </c>
      <c r="CI2938">
        <v>0</v>
      </c>
      <c r="CJ2938">
        <v>0</v>
      </c>
      <c r="CK2938">
        <v>0</v>
      </c>
      <c r="CL2938">
        <v>0</v>
      </c>
      <c r="CM2938">
        <v>0</v>
      </c>
      <c r="CN2938">
        <v>0</v>
      </c>
      <c r="CO2938">
        <v>0</v>
      </c>
      <c r="CP2938">
        <v>0</v>
      </c>
      <c r="CQ2938">
        <v>265681</v>
      </c>
      <c r="CR2938">
        <v>0</v>
      </c>
      <c r="CS2938">
        <v>0</v>
      </c>
      <c r="CT2938">
        <v>0</v>
      </c>
      <c r="CU2938">
        <v>60485</v>
      </c>
      <c r="CV2938">
        <v>0</v>
      </c>
      <c r="CW2938">
        <v>0</v>
      </c>
      <c r="CX2938">
        <v>0</v>
      </c>
      <c r="CY2938">
        <v>0</v>
      </c>
      <c r="CZ2938">
        <v>0</v>
      </c>
      <c r="DA2938">
        <v>0</v>
      </c>
      <c r="DB2938">
        <v>0</v>
      </c>
      <c r="DC2938">
        <v>0</v>
      </c>
      <c r="DD2938">
        <v>0</v>
      </c>
      <c r="DE2938">
        <v>0</v>
      </c>
      <c r="DF2938">
        <v>0</v>
      </c>
      <c r="DG2938">
        <v>0</v>
      </c>
      <c r="DH2938">
        <v>0</v>
      </c>
      <c r="DI2938">
        <v>0</v>
      </c>
      <c r="DJ2938">
        <v>0</v>
      </c>
      <c r="DK2938">
        <v>0</v>
      </c>
      <c r="DL2938">
        <v>62335</v>
      </c>
      <c r="DM2938">
        <v>0</v>
      </c>
      <c r="DN2938">
        <v>0</v>
      </c>
      <c r="DO2938">
        <v>430722</v>
      </c>
      <c r="DP2938">
        <v>317700</v>
      </c>
      <c r="DQ2938">
        <v>-360096</v>
      </c>
      <c r="DR2938">
        <v>0</v>
      </c>
      <c r="DS2938">
        <v>0</v>
      </c>
    </row>
    <row r="2939" spans="1:123" x14ac:dyDescent="0.3">
      <c r="A2939" t="str">
        <f t="shared" si="45"/>
        <v>20481946</v>
      </c>
      <c r="B2939">
        <v>84</v>
      </c>
      <c r="C2939">
        <v>2048</v>
      </c>
      <c r="D2939">
        <v>194612</v>
      </c>
      <c r="E2939">
        <v>35</v>
      </c>
      <c r="F2939">
        <v>1803229</v>
      </c>
      <c r="G2939">
        <v>163030</v>
      </c>
      <c r="H2939">
        <v>550000</v>
      </c>
      <c r="I2939">
        <v>0</v>
      </c>
      <c r="J2939">
        <v>0</v>
      </c>
      <c r="K2939">
        <v>85000</v>
      </c>
      <c r="L2939">
        <v>200000</v>
      </c>
      <c r="M2939">
        <v>56200</v>
      </c>
      <c r="N2939">
        <v>11500</v>
      </c>
      <c r="O2939">
        <v>25500</v>
      </c>
      <c r="P2939">
        <v>4500</v>
      </c>
      <c r="Q2939">
        <v>2000</v>
      </c>
      <c r="R2939">
        <v>0</v>
      </c>
      <c r="S2939">
        <v>2522</v>
      </c>
      <c r="T2939">
        <v>35000</v>
      </c>
      <c r="U2939">
        <v>36000</v>
      </c>
      <c r="V2939">
        <v>0</v>
      </c>
      <c r="W2939">
        <v>15000</v>
      </c>
      <c r="X2939">
        <v>0</v>
      </c>
      <c r="Y2939">
        <v>0</v>
      </c>
      <c r="Z2939">
        <v>0</v>
      </c>
      <c r="AA2939">
        <v>0</v>
      </c>
      <c r="AB2939">
        <v>42221</v>
      </c>
      <c r="AC2939">
        <v>67721</v>
      </c>
      <c r="AD2939">
        <v>0</v>
      </c>
      <c r="AE2939">
        <v>42221</v>
      </c>
      <c r="AF2939">
        <v>60390</v>
      </c>
      <c r="AG2939">
        <v>0</v>
      </c>
      <c r="AH2939">
        <v>0</v>
      </c>
      <c r="AI2939">
        <v>42657</v>
      </c>
      <c r="AJ2939">
        <v>0</v>
      </c>
      <c r="AK2939">
        <v>42657</v>
      </c>
      <c r="AL2939">
        <v>42657</v>
      </c>
      <c r="AM2939">
        <v>0</v>
      </c>
      <c r="AN2939">
        <v>822832</v>
      </c>
      <c r="AO2939">
        <v>666921</v>
      </c>
      <c r="AP2939">
        <v>102611</v>
      </c>
      <c r="AQ2939">
        <v>0</v>
      </c>
      <c r="AR2939">
        <v>10797</v>
      </c>
      <c r="AS2939">
        <v>0</v>
      </c>
      <c r="AT2939">
        <v>0</v>
      </c>
      <c r="AU2939">
        <v>0</v>
      </c>
      <c r="AV2939">
        <v>0</v>
      </c>
      <c r="AW2939">
        <v>6647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0</v>
      </c>
      <c r="BI2939">
        <v>0</v>
      </c>
      <c r="BJ2939">
        <v>0</v>
      </c>
      <c r="BK2939">
        <v>786976</v>
      </c>
      <c r="BL2939">
        <v>0</v>
      </c>
      <c r="BM2939">
        <v>118358</v>
      </c>
      <c r="BN2939">
        <v>0</v>
      </c>
      <c r="BO2939">
        <v>60485</v>
      </c>
      <c r="BP2939">
        <v>0</v>
      </c>
      <c r="BQ2939">
        <v>0</v>
      </c>
      <c r="BR2939">
        <v>0</v>
      </c>
      <c r="BS2939">
        <v>0</v>
      </c>
      <c r="BT2939">
        <v>0</v>
      </c>
      <c r="BU2939">
        <v>0</v>
      </c>
      <c r="BV2939">
        <v>0</v>
      </c>
      <c r="BW2939">
        <v>0</v>
      </c>
      <c r="BX2939">
        <v>0</v>
      </c>
      <c r="BY2939">
        <v>0</v>
      </c>
      <c r="BZ2939">
        <v>0</v>
      </c>
      <c r="CA2939">
        <v>0</v>
      </c>
      <c r="CB2939">
        <v>0</v>
      </c>
      <c r="CC2939">
        <v>0</v>
      </c>
      <c r="CD2939">
        <v>0</v>
      </c>
      <c r="CE2939">
        <v>0</v>
      </c>
      <c r="CF2939">
        <v>0</v>
      </c>
      <c r="CG2939">
        <v>0</v>
      </c>
      <c r="CH2939">
        <v>0</v>
      </c>
      <c r="CI2939">
        <v>0</v>
      </c>
      <c r="CJ2939">
        <v>0</v>
      </c>
      <c r="CK2939">
        <v>0</v>
      </c>
      <c r="CL2939">
        <v>0</v>
      </c>
      <c r="CM2939">
        <v>0</v>
      </c>
      <c r="CN2939">
        <v>0</v>
      </c>
      <c r="CO2939">
        <v>0</v>
      </c>
      <c r="CP2939">
        <v>0</v>
      </c>
      <c r="CQ2939">
        <v>127323</v>
      </c>
      <c r="CR2939">
        <v>0</v>
      </c>
      <c r="CS2939">
        <v>0</v>
      </c>
      <c r="CT2939">
        <v>0</v>
      </c>
      <c r="CU2939">
        <v>0</v>
      </c>
      <c r="CV2939">
        <v>0</v>
      </c>
      <c r="CW2939">
        <v>0</v>
      </c>
      <c r="CX2939">
        <v>0</v>
      </c>
      <c r="CY2939">
        <v>0</v>
      </c>
      <c r="CZ2939">
        <v>0</v>
      </c>
      <c r="DA2939">
        <v>0</v>
      </c>
      <c r="DB2939">
        <v>0</v>
      </c>
      <c r="DC2939">
        <v>0</v>
      </c>
      <c r="DD2939">
        <v>0</v>
      </c>
      <c r="DE2939">
        <v>0</v>
      </c>
      <c r="DF2939">
        <v>0</v>
      </c>
      <c r="DG2939">
        <v>0</v>
      </c>
      <c r="DH2939">
        <v>0</v>
      </c>
      <c r="DI2939">
        <v>0</v>
      </c>
      <c r="DJ2939">
        <v>0</v>
      </c>
      <c r="DK2939">
        <v>0</v>
      </c>
      <c r="DL2939">
        <v>55688</v>
      </c>
      <c r="DM2939">
        <v>0</v>
      </c>
      <c r="DN2939">
        <v>0</v>
      </c>
      <c r="DO2939">
        <v>225668</v>
      </c>
      <c r="DP2939">
        <v>317700</v>
      </c>
      <c r="DQ2939">
        <v>-399098</v>
      </c>
      <c r="DR2939">
        <v>213609</v>
      </c>
      <c r="DS2939">
        <v>0</v>
      </c>
    </row>
    <row r="2940" spans="1:123" x14ac:dyDescent="0.3">
      <c r="A2940" t="str">
        <f t="shared" si="45"/>
        <v>20491947</v>
      </c>
      <c r="B2940">
        <v>84</v>
      </c>
      <c r="C2940">
        <v>2049</v>
      </c>
      <c r="D2940">
        <v>194712</v>
      </c>
      <c r="E2940">
        <v>30</v>
      </c>
      <c r="F2940">
        <v>2108239</v>
      </c>
      <c r="G2940">
        <v>163025</v>
      </c>
      <c r="H2940">
        <v>550000</v>
      </c>
      <c r="I2940">
        <v>0</v>
      </c>
      <c r="J2940">
        <v>0</v>
      </c>
      <c r="K2940">
        <v>85000</v>
      </c>
      <c r="L2940">
        <v>200000</v>
      </c>
      <c r="M2940">
        <v>56200</v>
      </c>
      <c r="N2940">
        <v>11500</v>
      </c>
      <c r="O2940">
        <v>25500</v>
      </c>
      <c r="P2940">
        <v>4500</v>
      </c>
      <c r="Q2940">
        <v>2000</v>
      </c>
      <c r="R2940">
        <v>0</v>
      </c>
      <c r="S2940">
        <v>2308</v>
      </c>
      <c r="T2940">
        <v>35000</v>
      </c>
      <c r="U2940">
        <v>36000</v>
      </c>
      <c r="V2940">
        <v>0</v>
      </c>
      <c r="W2940">
        <v>15000</v>
      </c>
      <c r="X2940">
        <v>0</v>
      </c>
      <c r="Y2940">
        <v>0</v>
      </c>
      <c r="Z2940">
        <v>0</v>
      </c>
      <c r="AA2940">
        <v>0</v>
      </c>
      <c r="AB2940">
        <v>42657</v>
      </c>
      <c r="AC2940">
        <v>58610</v>
      </c>
      <c r="AD2940">
        <v>0</v>
      </c>
      <c r="AE2940">
        <v>42657</v>
      </c>
      <c r="AF2940">
        <v>46150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836858</v>
      </c>
      <c r="AO2940">
        <v>577196</v>
      </c>
      <c r="AP2940">
        <v>88806</v>
      </c>
      <c r="AQ2940">
        <v>0</v>
      </c>
      <c r="AR2940">
        <v>5981</v>
      </c>
      <c r="AS2940">
        <v>0</v>
      </c>
      <c r="AT2940">
        <v>0</v>
      </c>
      <c r="AU2940">
        <v>0</v>
      </c>
      <c r="AV2940">
        <v>0</v>
      </c>
      <c r="AW2940">
        <v>3089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0</v>
      </c>
      <c r="BI2940">
        <v>0</v>
      </c>
      <c r="BJ2940">
        <v>0</v>
      </c>
      <c r="BK2940">
        <v>675072</v>
      </c>
      <c r="BL2940">
        <v>0</v>
      </c>
      <c r="BM2940">
        <v>98358</v>
      </c>
      <c r="BN2940">
        <v>0</v>
      </c>
      <c r="BO2940">
        <v>0</v>
      </c>
      <c r="BP2940">
        <v>0</v>
      </c>
      <c r="BQ2940">
        <v>0</v>
      </c>
      <c r="BR2940">
        <v>0</v>
      </c>
      <c r="BS2940">
        <v>0</v>
      </c>
      <c r="BT2940">
        <v>0</v>
      </c>
      <c r="BU2940">
        <v>0</v>
      </c>
      <c r="BV2940">
        <v>0</v>
      </c>
      <c r="BW2940">
        <v>0</v>
      </c>
      <c r="BX2940">
        <v>0</v>
      </c>
      <c r="BY2940">
        <v>0</v>
      </c>
      <c r="BZ2940">
        <v>0</v>
      </c>
      <c r="CA2940">
        <v>0</v>
      </c>
      <c r="CB2940">
        <v>0</v>
      </c>
      <c r="CC2940">
        <v>0</v>
      </c>
      <c r="CD2940">
        <v>0</v>
      </c>
      <c r="CE2940">
        <v>0</v>
      </c>
      <c r="CF2940">
        <v>0</v>
      </c>
      <c r="CG2940">
        <v>0</v>
      </c>
      <c r="CH2940">
        <v>0</v>
      </c>
      <c r="CI2940">
        <v>0</v>
      </c>
      <c r="CJ2940">
        <v>0</v>
      </c>
      <c r="CK2940">
        <v>0</v>
      </c>
      <c r="CL2940">
        <v>0</v>
      </c>
      <c r="CM2940">
        <v>0</v>
      </c>
      <c r="CN2940">
        <v>0</v>
      </c>
      <c r="CO2940">
        <v>0</v>
      </c>
      <c r="CP2940">
        <v>0</v>
      </c>
      <c r="CQ2940">
        <v>8966</v>
      </c>
      <c r="CR2940">
        <v>0</v>
      </c>
      <c r="CS2940">
        <v>0</v>
      </c>
      <c r="CT2940">
        <v>0</v>
      </c>
      <c r="CU2940">
        <v>0</v>
      </c>
      <c r="CV2940">
        <v>0</v>
      </c>
      <c r="CW2940">
        <v>0</v>
      </c>
      <c r="CX2940">
        <v>0</v>
      </c>
      <c r="CY2940">
        <v>0</v>
      </c>
      <c r="CZ2940">
        <v>0</v>
      </c>
      <c r="DA2940">
        <v>0</v>
      </c>
      <c r="DB2940">
        <v>0</v>
      </c>
      <c r="DC2940">
        <v>0</v>
      </c>
      <c r="DD2940">
        <v>0</v>
      </c>
      <c r="DE2940">
        <v>0</v>
      </c>
      <c r="DF2940">
        <v>0</v>
      </c>
      <c r="DG2940">
        <v>0</v>
      </c>
      <c r="DH2940">
        <v>0</v>
      </c>
      <c r="DI2940">
        <v>0</v>
      </c>
      <c r="DJ2940">
        <v>0</v>
      </c>
      <c r="DK2940">
        <v>0</v>
      </c>
      <c r="DL2940">
        <v>52600</v>
      </c>
      <c r="DM2940">
        <v>0</v>
      </c>
      <c r="DN2940">
        <v>0</v>
      </c>
      <c r="DO2940">
        <v>61565</v>
      </c>
      <c r="DP2940">
        <v>317700</v>
      </c>
      <c r="DQ2940">
        <v>-798422</v>
      </c>
      <c r="DR2940">
        <v>696976</v>
      </c>
      <c r="DS2940">
        <v>0</v>
      </c>
    </row>
    <row r="2941" spans="1:123" x14ac:dyDescent="0.3">
      <c r="A2941" t="str">
        <f t="shared" si="45"/>
        <v>20501948</v>
      </c>
      <c r="B2941">
        <v>84</v>
      </c>
      <c r="C2941">
        <v>2050</v>
      </c>
      <c r="D2941">
        <v>194812</v>
      </c>
      <c r="E2941">
        <v>47</v>
      </c>
      <c r="F2941">
        <v>2155798</v>
      </c>
      <c r="G2941">
        <v>163021</v>
      </c>
      <c r="H2941">
        <v>550000</v>
      </c>
      <c r="I2941">
        <v>0</v>
      </c>
      <c r="J2941">
        <v>0</v>
      </c>
      <c r="K2941">
        <v>85000</v>
      </c>
      <c r="L2941">
        <v>200000</v>
      </c>
      <c r="M2941">
        <v>56200</v>
      </c>
      <c r="N2941">
        <v>11500</v>
      </c>
      <c r="O2941">
        <v>25500</v>
      </c>
      <c r="P2941">
        <v>4500</v>
      </c>
      <c r="Q2941">
        <v>2000</v>
      </c>
      <c r="R2941">
        <v>0</v>
      </c>
      <c r="S2941">
        <v>2093</v>
      </c>
      <c r="T2941">
        <v>35000</v>
      </c>
      <c r="U2941">
        <v>36000</v>
      </c>
      <c r="V2941">
        <v>0</v>
      </c>
      <c r="W2941">
        <v>20000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91579</v>
      </c>
      <c r="AD2941">
        <v>47181</v>
      </c>
      <c r="AE2941">
        <v>0</v>
      </c>
      <c r="AF2941">
        <v>138760</v>
      </c>
      <c r="AG2941">
        <v>47181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739033</v>
      </c>
      <c r="AO2941">
        <v>901869</v>
      </c>
      <c r="AP2941">
        <v>138760</v>
      </c>
      <c r="AQ2941">
        <v>0</v>
      </c>
      <c r="AR2941">
        <v>20000</v>
      </c>
      <c r="AS2941">
        <v>0</v>
      </c>
      <c r="AT2941">
        <v>0</v>
      </c>
      <c r="AU2941">
        <v>0</v>
      </c>
      <c r="AV2941">
        <v>0</v>
      </c>
      <c r="AW2941">
        <v>15963</v>
      </c>
      <c r="AX2941">
        <v>0</v>
      </c>
      <c r="AY2941">
        <v>3408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0</v>
      </c>
      <c r="BI2941">
        <v>0</v>
      </c>
      <c r="BJ2941">
        <v>0</v>
      </c>
      <c r="BK2941">
        <v>1080000</v>
      </c>
      <c r="BL2941">
        <v>0</v>
      </c>
      <c r="BM2941">
        <v>0</v>
      </c>
      <c r="BN2941">
        <v>0</v>
      </c>
      <c r="BO2941">
        <v>0</v>
      </c>
      <c r="BP2941">
        <v>0</v>
      </c>
      <c r="BQ2941">
        <v>0</v>
      </c>
      <c r="BR2941">
        <v>0</v>
      </c>
      <c r="BS2941">
        <v>0</v>
      </c>
      <c r="BT2941">
        <v>0</v>
      </c>
      <c r="BU2941">
        <v>0</v>
      </c>
      <c r="BV2941">
        <v>0</v>
      </c>
      <c r="BW2941">
        <v>0</v>
      </c>
      <c r="BX2941">
        <v>0</v>
      </c>
      <c r="BY2941">
        <v>0</v>
      </c>
      <c r="BZ2941">
        <v>0</v>
      </c>
      <c r="CA2941">
        <v>0</v>
      </c>
      <c r="CB2941">
        <v>0</v>
      </c>
      <c r="CC2941">
        <v>0</v>
      </c>
      <c r="CD2941">
        <v>0</v>
      </c>
      <c r="CE2941">
        <v>0</v>
      </c>
      <c r="CF2941">
        <v>0</v>
      </c>
      <c r="CG2941">
        <v>0</v>
      </c>
      <c r="CH2941">
        <v>0</v>
      </c>
      <c r="CI2941">
        <v>0</v>
      </c>
      <c r="CJ2941">
        <v>0</v>
      </c>
      <c r="CK2941">
        <v>0</v>
      </c>
      <c r="CL2941">
        <v>0</v>
      </c>
      <c r="CM2941">
        <v>0</v>
      </c>
      <c r="CN2941">
        <v>0</v>
      </c>
      <c r="CO2941">
        <v>0</v>
      </c>
      <c r="CP2941">
        <v>0</v>
      </c>
      <c r="CQ2941">
        <v>0</v>
      </c>
      <c r="CR2941">
        <v>0</v>
      </c>
      <c r="CS2941">
        <v>0</v>
      </c>
      <c r="CT2941">
        <v>0</v>
      </c>
      <c r="CU2941">
        <v>0</v>
      </c>
      <c r="CV2941">
        <v>0</v>
      </c>
      <c r="CW2941">
        <v>0</v>
      </c>
      <c r="CX2941">
        <v>0</v>
      </c>
      <c r="CY2941">
        <v>0</v>
      </c>
      <c r="CZ2941">
        <v>0</v>
      </c>
      <c r="DA2941">
        <v>0</v>
      </c>
      <c r="DB2941">
        <v>0</v>
      </c>
      <c r="DC2941">
        <v>0</v>
      </c>
      <c r="DD2941">
        <v>0</v>
      </c>
      <c r="DE2941">
        <v>0</v>
      </c>
      <c r="DF2941">
        <v>0</v>
      </c>
      <c r="DG2941">
        <v>0</v>
      </c>
      <c r="DH2941">
        <v>0</v>
      </c>
      <c r="DI2941">
        <v>0</v>
      </c>
      <c r="DJ2941">
        <v>0</v>
      </c>
      <c r="DK2941">
        <v>0</v>
      </c>
      <c r="DL2941">
        <v>36636</v>
      </c>
      <c r="DM2941">
        <v>0</v>
      </c>
      <c r="DN2941">
        <v>0</v>
      </c>
      <c r="DO2941">
        <v>36636</v>
      </c>
      <c r="DP2941">
        <v>306666</v>
      </c>
      <c r="DQ2941">
        <v>-551749</v>
      </c>
      <c r="DR2941">
        <v>535786</v>
      </c>
      <c r="DS2941">
        <v>0</v>
      </c>
    </row>
    <row r="2942" spans="1:123" x14ac:dyDescent="0.3">
      <c r="A2942" t="str">
        <f t="shared" si="45"/>
        <v>20162006</v>
      </c>
      <c r="B2942">
        <v>85</v>
      </c>
      <c r="C2942">
        <v>2016</v>
      </c>
      <c r="D2942">
        <v>200612</v>
      </c>
      <c r="E2942">
        <v>100</v>
      </c>
      <c r="F2942">
        <v>1299663</v>
      </c>
      <c r="G2942">
        <v>211232</v>
      </c>
      <c r="H2942">
        <v>550000</v>
      </c>
      <c r="I2942">
        <v>0</v>
      </c>
      <c r="J2942">
        <v>126000</v>
      </c>
      <c r="K2942">
        <v>85000</v>
      </c>
      <c r="L2942">
        <v>100000</v>
      </c>
      <c r="M2942">
        <v>56200</v>
      </c>
      <c r="N2942">
        <v>11500</v>
      </c>
      <c r="O2942">
        <v>25500</v>
      </c>
      <c r="P2942">
        <v>4500</v>
      </c>
      <c r="Q2942">
        <v>2000</v>
      </c>
      <c r="R2942">
        <v>0</v>
      </c>
      <c r="S2942">
        <v>8370</v>
      </c>
      <c r="T2942">
        <v>35000</v>
      </c>
      <c r="U2942">
        <v>36000</v>
      </c>
      <c r="V2942">
        <v>0</v>
      </c>
      <c r="W2942">
        <v>0</v>
      </c>
      <c r="X2942">
        <v>0</v>
      </c>
      <c r="Y2942">
        <v>0</v>
      </c>
      <c r="Z2942">
        <v>119030</v>
      </c>
      <c r="AA2942">
        <v>0</v>
      </c>
      <c r="AB2942">
        <v>210000</v>
      </c>
      <c r="AC2942">
        <v>194100</v>
      </c>
      <c r="AD2942">
        <v>100000</v>
      </c>
      <c r="AE2942">
        <v>210000</v>
      </c>
      <c r="AF2942">
        <v>84100</v>
      </c>
      <c r="AG2942">
        <v>0</v>
      </c>
      <c r="AH2942">
        <v>0</v>
      </c>
      <c r="AI2942">
        <v>0</v>
      </c>
      <c r="AJ2942">
        <v>165900</v>
      </c>
      <c r="AK2942">
        <v>165900</v>
      </c>
      <c r="AL2942">
        <v>0</v>
      </c>
      <c r="AM2942">
        <v>0</v>
      </c>
      <c r="AN2942">
        <v>561040</v>
      </c>
      <c r="AO2942">
        <v>1911500</v>
      </c>
      <c r="AP2942">
        <v>294100</v>
      </c>
      <c r="AQ2942">
        <v>74925</v>
      </c>
      <c r="AR2942">
        <v>20000</v>
      </c>
      <c r="AS2942">
        <v>0</v>
      </c>
      <c r="AT2942">
        <v>0</v>
      </c>
      <c r="AU2942">
        <v>200000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285550</v>
      </c>
      <c r="BE2942">
        <v>111111</v>
      </c>
      <c r="BF2942">
        <v>60000</v>
      </c>
      <c r="BG2942">
        <v>35194</v>
      </c>
      <c r="BH2942">
        <v>20000</v>
      </c>
      <c r="BI2942">
        <v>56200</v>
      </c>
      <c r="BJ2942">
        <v>31143</v>
      </c>
      <c r="BK2942">
        <v>1901327</v>
      </c>
      <c r="BL2942">
        <v>0</v>
      </c>
      <c r="BM2942">
        <v>0</v>
      </c>
      <c r="BN2942">
        <v>0</v>
      </c>
      <c r="BO2942">
        <v>0</v>
      </c>
      <c r="BP2942">
        <v>0</v>
      </c>
      <c r="BQ2942">
        <v>0</v>
      </c>
      <c r="BR2942">
        <v>500000</v>
      </c>
      <c r="BS2942">
        <v>136000</v>
      </c>
      <c r="BT2942">
        <v>65000</v>
      </c>
      <c r="BU2942">
        <v>39000</v>
      </c>
      <c r="BV2942">
        <v>10000</v>
      </c>
      <c r="BW2942">
        <v>0</v>
      </c>
      <c r="BX2942">
        <v>0</v>
      </c>
      <c r="BY2942">
        <v>0</v>
      </c>
      <c r="BZ2942">
        <v>0</v>
      </c>
      <c r="CA2942">
        <v>0</v>
      </c>
      <c r="CB2942">
        <v>0</v>
      </c>
      <c r="CC2942">
        <v>0</v>
      </c>
      <c r="CD2942">
        <v>0</v>
      </c>
      <c r="CE2942">
        <v>0</v>
      </c>
      <c r="CF2942">
        <v>0</v>
      </c>
      <c r="CG2942">
        <v>25000</v>
      </c>
      <c r="CH2942">
        <v>572</v>
      </c>
      <c r="CI2942">
        <v>3000</v>
      </c>
      <c r="CJ2942">
        <v>2250</v>
      </c>
      <c r="CK2942">
        <v>900</v>
      </c>
      <c r="CL2942">
        <v>750</v>
      </c>
      <c r="CM2942">
        <v>3250</v>
      </c>
      <c r="CN2942">
        <v>15000</v>
      </c>
      <c r="CO2942">
        <v>750</v>
      </c>
      <c r="CP2942">
        <v>114000</v>
      </c>
      <c r="CQ2942">
        <v>596000</v>
      </c>
      <c r="CR2942">
        <v>100000</v>
      </c>
      <c r="CS2942">
        <v>10000</v>
      </c>
      <c r="CT2942">
        <v>154000</v>
      </c>
      <c r="CU2942">
        <v>65000</v>
      </c>
      <c r="CV2942">
        <v>25000</v>
      </c>
      <c r="CW2942">
        <v>572</v>
      </c>
      <c r="CX2942">
        <v>3000</v>
      </c>
      <c r="CY2942">
        <v>2250</v>
      </c>
      <c r="CZ2942">
        <v>900</v>
      </c>
      <c r="DA2942">
        <v>750</v>
      </c>
      <c r="DB2942">
        <v>3250</v>
      </c>
      <c r="DC2942">
        <v>15000</v>
      </c>
      <c r="DD2942">
        <v>750</v>
      </c>
      <c r="DE2942">
        <v>119000</v>
      </c>
      <c r="DF2942">
        <v>119030</v>
      </c>
      <c r="DG2942">
        <v>79000</v>
      </c>
      <c r="DH2942">
        <v>0</v>
      </c>
      <c r="DI2942">
        <v>285550</v>
      </c>
      <c r="DJ2942">
        <v>161194</v>
      </c>
      <c r="DK2942">
        <v>180200</v>
      </c>
      <c r="DL2942">
        <v>90000</v>
      </c>
      <c r="DM2942">
        <v>248111</v>
      </c>
      <c r="DN2942">
        <v>20000</v>
      </c>
      <c r="DO2942">
        <v>2444457</v>
      </c>
      <c r="DP2942">
        <v>317700</v>
      </c>
      <c r="DQ2942">
        <v>1599600</v>
      </c>
      <c r="DR2942">
        <v>0</v>
      </c>
      <c r="DS2942">
        <v>31143</v>
      </c>
    </row>
    <row r="2943" spans="1:123" x14ac:dyDescent="0.3">
      <c r="A2943" t="str">
        <f t="shared" si="45"/>
        <v>20172007</v>
      </c>
      <c r="B2943">
        <v>85</v>
      </c>
      <c r="C2943">
        <v>2017</v>
      </c>
      <c r="D2943">
        <v>200712</v>
      </c>
      <c r="E2943">
        <v>47</v>
      </c>
      <c r="F2943">
        <v>1483503</v>
      </c>
      <c r="G2943">
        <v>215203</v>
      </c>
      <c r="H2943">
        <v>550000</v>
      </c>
      <c r="I2943">
        <v>0</v>
      </c>
      <c r="J2943">
        <v>126000</v>
      </c>
      <c r="K2943">
        <v>85000</v>
      </c>
      <c r="L2943">
        <v>100000</v>
      </c>
      <c r="M2943">
        <v>56200</v>
      </c>
      <c r="N2943">
        <v>11500</v>
      </c>
      <c r="O2943">
        <v>25500</v>
      </c>
      <c r="P2943">
        <v>4500</v>
      </c>
      <c r="Q2943">
        <v>2000</v>
      </c>
      <c r="R2943">
        <v>0</v>
      </c>
      <c r="S2943">
        <v>8311</v>
      </c>
      <c r="T2943">
        <v>35000</v>
      </c>
      <c r="U2943">
        <v>36000</v>
      </c>
      <c r="V2943">
        <v>0</v>
      </c>
      <c r="W2943">
        <v>0</v>
      </c>
      <c r="X2943">
        <v>0</v>
      </c>
      <c r="Y2943">
        <v>0</v>
      </c>
      <c r="Z2943">
        <v>355365</v>
      </c>
      <c r="AA2943">
        <v>0</v>
      </c>
      <c r="AB2943">
        <v>165900</v>
      </c>
      <c r="AC2943">
        <v>90577</v>
      </c>
      <c r="AD2943">
        <v>0</v>
      </c>
      <c r="AE2943">
        <v>137243</v>
      </c>
      <c r="AF2943">
        <v>0</v>
      </c>
      <c r="AG2943">
        <v>0</v>
      </c>
      <c r="AH2943">
        <v>0</v>
      </c>
      <c r="AI2943">
        <v>0</v>
      </c>
      <c r="AJ2943">
        <v>124500</v>
      </c>
      <c r="AK2943">
        <v>153157</v>
      </c>
      <c r="AL2943">
        <v>0</v>
      </c>
      <c r="AM2943">
        <v>0</v>
      </c>
      <c r="AN2943">
        <v>450146</v>
      </c>
      <c r="AO2943">
        <v>892007</v>
      </c>
      <c r="AP2943">
        <v>137243</v>
      </c>
      <c r="AQ2943">
        <v>0</v>
      </c>
      <c r="AR2943">
        <v>20000</v>
      </c>
      <c r="AS2943">
        <v>3000</v>
      </c>
      <c r="AT2943">
        <v>8000</v>
      </c>
      <c r="AU2943">
        <v>285550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0</v>
      </c>
      <c r="BI2943">
        <v>0</v>
      </c>
      <c r="BJ2943">
        <v>0</v>
      </c>
      <c r="BK2943">
        <v>1345800</v>
      </c>
      <c r="BL2943">
        <v>0</v>
      </c>
      <c r="BM2943">
        <v>0</v>
      </c>
      <c r="BN2943">
        <v>0</v>
      </c>
      <c r="BO2943">
        <v>0</v>
      </c>
      <c r="BP2943">
        <v>0</v>
      </c>
      <c r="BQ2943">
        <v>0</v>
      </c>
      <c r="BR2943">
        <v>34000</v>
      </c>
      <c r="BS2943">
        <v>0</v>
      </c>
      <c r="BT2943">
        <v>0</v>
      </c>
      <c r="BU2943">
        <v>0</v>
      </c>
      <c r="BV2943">
        <v>0</v>
      </c>
      <c r="BW2943">
        <v>0</v>
      </c>
      <c r="BX2943">
        <v>0</v>
      </c>
      <c r="BY2943">
        <v>0</v>
      </c>
      <c r="BZ2943">
        <v>0</v>
      </c>
      <c r="CA2943">
        <v>0</v>
      </c>
      <c r="CB2943">
        <v>0</v>
      </c>
      <c r="CC2943">
        <v>0</v>
      </c>
      <c r="CD2943">
        <v>0</v>
      </c>
      <c r="CE2943">
        <v>0</v>
      </c>
      <c r="CF2943">
        <v>0</v>
      </c>
      <c r="CG2943">
        <v>10316</v>
      </c>
      <c r="CH2943">
        <v>237</v>
      </c>
      <c r="CI2943">
        <v>1238</v>
      </c>
      <c r="CJ2943">
        <v>928</v>
      </c>
      <c r="CK2943">
        <v>371</v>
      </c>
      <c r="CL2943">
        <v>309</v>
      </c>
      <c r="CM2943">
        <v>1341</v>
      </c>
      <c r="CN2943">
        <v>12189</v>
      </c>
      <c r="CO2943">
        <v>309</v>
      </c>
      <c r="CP2943">
        <v>0</v>
      </c>
      <c r="CQ2943">
        <v>610000</v>
      </c>
      <c r="CR2943">
        <v>100000</v>
      </c>
      <c r="CS2943">
        <v>10000</v>
      </c>
      <c r="CT2943">
        <v>154000</v>
      </c>
      <c r="CU2943">
        <v>65000</v>
      </c>
      <c r="CV2943">
        <v>35316</v>
      </c>
      <c r="CW2943">
        <v>809</v>
      </c>
      <c r="CX2943">
        <v>4238</v>
      </c>
      <c r="CY2943">
        <v>3178</v>
      </c>
      <c r="CZ2943">
        <v>1271</v>
      </c>
      <c r="DA2943">
        <v>1059</v>
      </c>
      <c r="DB2943">
        <v>4591</v>
      </c>
      <c r="DC2943">
        <v>27189</v>
      </c>
      <c r="DD2943">
        <v>1059</v>
      </c>
      <c r="DE2943">
        <v>124000</v>
      </c>
      <c r="DF2943">
        <v>465051</v>
      </c>
      <c r="DG2943">
        <v>100000</v>
      </c>
      <c r="DH2943">
        <v>0</v>
      </c>
      <c r="DI2943">
        <v>0</v>
      </c>
      <c r="DJ2943">
        <v>157675</v>
      </c>
      <c r="DK2943">
        <v>174018</v>
      </c>
      <c r="DL2943">
        <v>90000</v>
      </c>
      <c r="DM2943">
        <v>237000</v>
      </c>
      <c r="DN2943">
        <v>20000</v>
      </c>
      <c r="DO2943">
        <v>2538612</v>
      </c>
      <c r="DP2943">
        <v>317700</v>
      </c>
      <c r="DQ2943">
        <v>255555</v>
      </c>
      <c r="DR2943">
        <v>0</v>
      </c>
      <c r="DS2943">
        <v>0</v>
      </c>
    </row>
    <row r="2944" spans="1:123" x14ac:dyDescent="0.3">
      <c r="A2944" t="str">
        <f t="shared" si="45"/>
        <v>20182008</v>
      </c>
      <c r="B2944">
        <v>85</v>
      </c>
      <c r="C2944">
        <v>2018</v>
      </c>
      <c r="D2944">
        <v>200812</v>
      </c>
      <c r="E2944">
        <v>43</v>
      </c>
      <c r="F2944">
        <v>1781373</v>
      </c>
      <c r="G2944">
        <v>186174</v>
      </c>
      <c r="H2944">
        <v>550000</v>
      </c>
      <c r="I2944">
        <v>0</v>
      </c>
      <c r="J2944">
        <v>120000</v>
      </c>
      <c r="K2944">
        <v>85000</v>
      </c>
      <c r="L2944">
        <v>130000</v>
      </c>
      <c r="M2944">
        <v>56200</v>
      </c>
      <c r="N2944">
        <v>11500</v>
      </c>
      <c r="O2944">
        <v>25500</v>
      </c>
      <c r="P2944">
        <v>4500</v>
      </c>
      <c r="Q2944">
        <v>2000</v>
      </c>
      <c r="R2944">
        <v>0</v>
      </c>
      <c r="S2944">
        <v>8252</v>
      </c>
      <c r="T2944">
        <v>35000</v>
      </c>
      <c r="U2944">
        <v>36000</v>
      </c>
      <c r="V2944">
        <v>0</v>
      </c>
      <c r="W2944">
        <v>0</v>
      </c>
      <c r="X2944">
        <v>0</v>
      </c>
      <c r="Y2944">
        <v>80622</v>
      </c>
      <c r="Z2944">
        <v>0</v>
      </c>
      <c r="AA2944">
        <v>0</v>
      </c>
      <c r="AB2944">
        <v>153157</v>
      </c>
      <c r="AC2944">
        <v>82660</v>
      </c>
      <c r="AD2944">
        <v>0</v>
      </c>
      <c r="AE2944">
        <v>125246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27911</v>
      </c>
      <c r="AL2944">
        <v>0</v>
      </c>
      <c r="AM2944">
        <v>0</v>
      </c>
      <c r="AN2944">
        <v>1034574</v>
      </c>
      <c r="AO2944">
        <v>814034</v>
      </c>
      <c r="AP2944">
        <v>125246</v>
      </c>
      <c r="AQ2944">
        <v>0</v>
      </c>
      <c r="AR2944">
        <v>18693</v>
      </c>
      <c r="AS2944">
        <v>3000</v>
      </c>
      <c r="AT2944">
        <v>8000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0</v>
      </c>
      <c r="BI2944">
        <v>0</v>
      </c>
      <c r="BJ2944">
        <v>0</v>
      </c>
      <c r="BK2944">
        <v>968973</v>
      </c>
      <c r="BL2944">
        <v>0</v>
      </c>
      <c r="BM2944">
        <v>0</v>
      </c>
      <c r="BN2944">
        <v>0</v>
      </c>
      <c r="BO2944">
        <v>0</v>
      </c>
      <c r="BP2944">
        <v>0</v>
      </c>
      <c r="BQ2944">
        <v>0</v>
      </c>
      <c r="BR2944">
        <v>0</v>
      </c>
      <c r="BS2944">
        <v>0</v>
      </c>
      <c r="BT2944">
        <v>0</v>
      </c>
      <c r="BU2944">
        <v>0</v>
      </c>
      <c r="BV2944">
        <v>0</v>
      </c>
      <c r="BW2944">
        <v>0</v>
      </c>
      <c r="BX2944">
        <v>0</v>
      </c>
      <c r="BY2944">
        <v>0</v>
      </c>
      <c r="BZ2944">
        <v>0</v>
      </c>
      <c r="CA2944">
        <v>0</v>
      </c>
      <c r="CB2944">
        <v>0</v>
      </c>
      <c r="CC2944">
        <v>0</v>
      </c>
      <c r="CD2944">
        <v>0</v>
      </c>
      <c r="CE2944">
        <v>0</v>
      </c>
      <c r="CF2944">
        <v>0</v>
      </c>
      <c r="CG2944">
        <v>0</v>
      </c>
      <c r="CH2944">
        <v>0</v>
      </c>
      <c r="CI2944">
        <v>0</v>
      </c>
      <c r="CJ2944">
        <v>0</v>
      </c>
      <c r="CK2944">
        <v>0</v>
      </c>
      <c r="CL2944">
        <v>0</v>
      </c>
      <c r="CM2944">
        <v>0</v>
      </c>
      <c r="CN2944">
        <v>0</v>
      </c>
      <c r="CO2944">
        <v>0</v>
      </c>
      <c r="CP2944">
        <v>0</v>
      </c>
      <c r="CQ2944">
        <v>590000</v>
      </c>
      <c r="CR2944">
        <v>100000</v>
      </c>
      <c r="CS2944">
        <v>10000</v>
      </c>
      <c r="CT2944">
        <v>154000</v>
      </c>
      <c r="CU2944">
        <v>65000</v>
      </c>
      <c r="CV2944">
        <v>35316</v>
      </c>
      <c r="CW2944">
        <v>809</v>
      </c>
      <c r="CX2944">
        <v>4238</v>
      </c>
      <c r="CY2944">
        <v>3178</v>
      </c>
      <c r="CZ2944">
        <v>1271</v>
      </c>
      <c r="DA2944">
        <v>1059</v>
      </c>
      <c r="DB2944">
        <v>4591</v>
      </c>
      <c r="DC2944">
        <v>27189</v>
      </c>
      <c r="DD2944">
        <v>1059</v>
      </c>
      <c r="DE2944">
        <v>129000</v>
      </c>
      <c r="DF2944">
        <v>353242</v>
      </c>
      <c r="DG2944">
        <v>100000</v>
      </c>
      <c r="DH2944">
        <v>0</v>
      </c>
      <c r="DI2944">
        <v>0</v>
      </c>
      <c r="DJ2944">
        <v>157675</v>
      </c>
      <c r="DK2944">
        <v>174018</v>
      </c>
      <c r="DL2944">
        <v>90000</v>
      </c>
      <c r="DM2944">
        <v>237000</v>
      </c>
      <c r="DN2944">
        <v>20000</v>
      </c>
      <c r="DO2944">
        <v>2286558</v>
      </c>
      <c r="DP2944">
        <v>317700</v>
      </c>
      <c r="DQ2944">
        <v>-80622</v>
      </c>
      <c r="DR2944">
        <v>0</v>
      </c>
      <c r="DS2944">
        <v>0</v>
      </c>
    </row>
    <row r="2945" spans="1:123" x14ac:dyDescent="0.3">
      <c r="A2945" t="str">
        <f t="shared" si="45"/>
        <v>20192009</v>
      </c>
      <c r="B2945">
        <v>85</v>
      </c>
      <c r="C2945">
        <v>2019</v>
      </c>
      <c r="D2945">
        <v>200912</v>
      </c>
      <c r="E2945">
        <v>49</v>
      </c>
      <c r="F2945">
        <v>1886917</v>
      </c>
      <c r="G2945">
        <v>163145</v>
      </c>
      <c r="H2945">
        <v>550000</v>
      </c>
      <c r="I2945">
        <v>0</v>
      </c>
      <c r="J2945">
        <v>120000</v>
      </c>
      <c r="K2945">
        <v>85000</v>
      </c>
      <c r="L2945">
        <v>160000</v>
      </c>
      <c r="M2945">
        <v>56200</v>
      </c>
      <c r="N2945">
        <v>11500</v>
      </c>
      <c r="O2945">
        <v>25500</v>
      </c>
      <c r="P2945">
        <v>4500</v>
      </c>
      <c r="Q2945">
        <v>2000</v>
      </c>
      <c r="R2945">
        <v>0</v>
      </c>
      <c r="S2945">
        <v>8193</v>
      </c>
      <c r="T2945">
        <v>35000</v>
      </c>
      <c r="U2945">
        <v>36000</v>
      </c>
      <c r="V2945">
        <v>0</v>
      </c>
      <c r="W2945">
        <v>0</v>
      </c>
      <c r="X2945">
        <v>0</v>
      </c>
      <c r="Y2945">
        <v>103558</v>
      </c>
      <c r="Z2945">
        <v>0</v>
      </c>
      <c r="AA2945">
        <v>0</v>
      </c>
      <c r="AB2945">
        <v>27911</v>
      </c>
      <c r="AC2945">
        <v>95420</v>
      </c>
      <c r="AD2945">
        <v>49160</v>
      </c>
      <c r="AE2945">
        <v>27911</v>
      </c>
      <c r="AF2945">
        <v>116669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970782</v>
      </c>
      <c r="AO2945">
        <v>939699</v>
      </c>
      <c r="AP2945">
        <v>144580</v>
      </c>
      <c r="AQ2945">
        <v>0</v>
      </c>
      <c r="AR2945">
        <v>20000</v>
      </c>
      <c r="AS2945">
        <v>3000</v>
      </c>
      <c r="AT2945">
        <v>8000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0</v>
      </c>
      <c r="BI2945">
        <v>0</v>
      </c>
      <c r="BJ2945">
        <v>0</v>
      </c>
      <c r="BK2945">
        <v>1115280</v>
      </c>
      <c r="BL2945">
        <v>0</v>
      </c>
      <c r="BM2945">
        <v>0</v>
      </c>
      <c r="BN2945">
        <v>0</v>
      </c>
      <c r="BO2945">
        <v>0</v>
      </c>
      <c r="BP2945">
        <v>0</v>
      </c>
      <c r="BQ2945">
        <v>0</v>
      </c>
      <c r="BR2945">
        <v>0</v>
      </c>
      <c r="BS2945">
        <v>0</v>
      </c>
      <c r="BT2945">
        <v>0</v>
      </c>
      <c r="BU2945">
        <v>0</v>
      </c>
      <c r="BV2945">
        <v>0</v>
      </c>
      <c r="BW2945">
        <v>0</v>
      </c>
      <c r="BX2945">
        <v>0</v>
      </c>
      <c r="BY2945">
        <v>0</v>
      </c>
      <c r="BZ2945">
        <v>0</v>
      </c>
      <c r="CA2945">
        <v>0</v>
      </c>
      <c r="CB2945">
        <v>0</v>
      </c>
      <c r="CC2945">
        <v>0</v>
      </c>
      <c r="CD2945">
        <v>0</v>
      </c>
      <c r="CE2945">
        <v>0</v>
      </c>
      <c r="CF2945">
        <v>0</v>
      </c>
      <c r="CG2945">
        <v>0</v>
      </c>
      <c r="CH2945">
        <v>0</v>
      </c>
      <c r="CI2945">
        <v>0</v>
      </c>
      <c r="CJ2945">
        <v>0</v>
      </c>
      <c r="CK2945">
        <v>0</v>
      </c>
      <c r="CL2945">
        <v>0</v>
      </c>
      <c r="CM2945">
        <v>0</v>
      </c>
      <c r="CN2945">
        <v>0</v>
      </c>
      <c r="CO2945">
        <v>0</v>
      </c>
      <c r="CP2945">
        <v>0</v>
      </c>
      <c r="CQ2945">
        <v>570000</v>
      </c>
      <c r="CR2945">
        <v>100000</v>
      </c>
      <c r="CS2945">
        <v>10000</v>
      </c>
      <c r="CT2945">
        <v>154000</v>
      </c>
      <c r="CU2945">
        <v>65000</v>
      </c>
      <c r="CV2945">
        <v>35316</v>
      </c>
      <c r="CW2945">
        <v>809</v>
      </c>
      <c r="CX2945">
        <v>4238</v>
      </c>
      <c r="CY2945">
        <v>3178</v>
      </c>
      <c r="CZ2945">
        <v>1271</v>
      </c>
      <c r="DA2945">
        <v>1059</v>
      </c>
      <c r="DB2945">
        <v>4591</v>
      </c>
      <c r="DC2945">
        <v>27189</v>
      </c>
      <c r="DD2945">
        <v>1059</v>
      </c>
      <c r="DE2945">
        <v>134000</v>
      </c>
      <c r="DF2945">
        <v>239087</v>
      </c>
      <c r="DG2945">
        <v>100000</v>
      </c>
      <c r="DH2945">
        <v>0</v>
      </c>
      <c r="DI2945">
        <v>0</v>
      </c>
      <c r="DJ2945">
        <v>157675</v>
      </c>
      <c r="DK2945">
        <v>174018</v>
      </c>
      <c r="DL2945">
        <v>90000</v>
      </c>
      <c r="DM2945">
        <v>237000</v>
      </c>
      <c r="DN2945">
        <v>20000</v>
      </c>
      <c r="DO2945">
        <v>2129491</v>
      </c>
      <c r="DP2945">
        <v>317700</v>
      </c>
      <c r="DQ2945">
        <v>-103558</v>
      </c>
      <c r="DR2945">
        <v>0</v>
      </c>
      <c r="DS2945">
        <v>0</v>
      </c>
    </row>
    <row r="2946" spans="1:123" x14ac:dyDescent="0.3">
      <c r="A2946" t="str">
        <f t="shared" si="45"/>
        <v>20202010</v>
      </c>
      <c r="B2946">
        <v>85</v>
      </c>
      <c r="C2946">
        <v>2020</v>
      </c>
      <c r="D2946">
        <v>201012</v>
      </c>
      <c r="E2946">
        <v>45</v>
      </c>
      <c r="F2946">
        <v>1568013</v>
      </c>
      <c r="G2946">
        <v>163116</v>
      </c>
      <c r="H2946">
        <v>550000</v>
      </c>
      <c r="I2946">
        <v>0</v>
      </c>
      <c r="J2946">
        <v>90000</v>
      </c>
      <c r="K2946">
        <v>85000</v>
      </c>
      <c r="L2946">
        <v>192500</v>
      </c>
      <c r="M2946">
        <v>56200</v>
      </c>
      <c r="N2946">
        <v>11500</v>
      </c>
      <c r="O2946">
        <v>25500</v>
      </c>
      <c r="P2946">
        <v>4500</v>
      </c>
      <c r="Q2946">
        <v>2000</v>
      </c>
      <c r="R2946">
        <v>0</v>
      </c>
      <c r="S2946">
        <v>8134</v>
      </c>
      <c r="T2946">
        <v>35000</v>
      </c>
      <c r="U2946">
        <v>36000</v>
      </c>
      <c r="V2946">
        <v>0</v>
      </c>
      <c r="W2946">
        <v>0</v>
      </c>
      <c r="X2946">
        <v>0</v>
      </c>
      <c r="Y2946">
        <v>0</v>
      </c>
      <c r="Z2946">
        <v>20677</v>
      </c>
      <c r="AA2946">
        <v>0</v>
      </c>
      <c r="AB2946">
        <v>0</v>
      </c>
      <c r="AC2946">
        <v>86397</v>
      </c>
      <c r="AD2946">
        <v>44512</v>
      </c>
      <c r="AE2946">
        <v>0</v>
      </c>
      <c r="AF2946">
        <v>130909</v>
      </c>
      <c r="AG2946">
        <v>0</v>
      </c>
      <c r="AH2946">
        <v>0</v>
      </c>
      <c r="AI2946">
        <v>0</v>
      </c>
      <c r="AJ2946">
        <v>20369</v>
      </c>
      <c r="AK2946">
        <v>20369</v>
      </c>
      <c r="AL2946">
        <v>0</v>
      </c>
      <c r="AM2946">
        <v>0</v>
      </c>
      <c r="AN2946">
        <v>814379</v>
      </c>
      <c r="AO2946">
        <v>850841</v>
      </c>
      <c r="AP2946">
        <v>130909</v>
      </c>
      <c r="AQ2946">
        <v>0</v>
      </c>
      <c r="AR2946">
        <v>20000</v>
      </c>
      <c r="AS2946">
        <v>3000</v>
      </c>
      <c r="AT2946">
        <v>8000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0</v>
      </c>
      <c r="BI2946">
        <v>0</v>
      </c>
      <c r="BJ2946">
        <v>0</v>
      </c>
      <c r="BK2946">
        <v>1012750</v>
      </c>
      <c r="BL2946">
        <v>0</v>
      </c>
      <c r="BM2946">
        <v>0</v>
      </c>
      <c r="BN2946">
        <v>0</v>
      </c>
      <c r="BO2946">
        <v>0</v>
      </c>
      <c r="BP2946">
        <v>0</v>
      </c>
      <c r="BQ2946">
        <v>0</v>
      </c>
      <c r="BR2946">
        <v>60000</v>
      </c>
      <c r="BS2946">
        <v>0</v>
      </c>
      <c r="BT2946">
        <v>0</v>
      </c>
      <c r="BU2946">
        <v>0</v>
      </c>
      <c r="BV2946">
        <v>0</v>
      </c>
      <c r="BW2946">
        <v>0</v>
      </c>
      <c r="BX2946">
        <v>0</v>
      </c>
      <c r="BY2946">
        <v>0</v>
      </c>
      <c r="BZ2946">
        <v>0</v>
      </c>
      <c r="CA2946">
        <v>0</v>
      </c>
      <c r="CB2946">
        <v>0</v>
      </c>
      <c r="CC2946">
        <v>0</v>
      </c>
      <c r="CD2946">
        <v>0</v>
      </c>
      <c r="CE2946">
        <v>0</v>
      </c>
      <c r="CF2946">
        <v>0</v>
      </c>
      <c r="CG2946">
        <v>0</v>
      </c>
      <c r="CH2946">
        <v>0</v>
      </c>
      <c r="CI2946">
        <v>0</v>
      </c>
      <c r="CJ2946">
        <v>0</v>
      </c>
      <c r="CK2946">
        <v>0</v>
      </c>
      <c r="CL2946">
        <v>0</v>
      </c>
      <c r="CM2946">
        <v>0</v>
      </c>
      <c r="CN2946">
        <v>0</v>
      </c>
      <c r="CO2946">
        <v>0</v>
      </c>
      <c r="CP2946">
        <v>0</v>
      </c>
      <c r="CQ2946">
        <v>610000</v>
      </c>
      <c r="CR2946">
        <v>100000</v>
      </c>
      <c r="CS2946">
        <v>10000</v>
      </c>
      <c r="CT2946">
        <v>154000</v>
      </c>
      <c r="CU2946">
        <v>65000</v>
      </c>
      <c r="CV2946">
        <v>35316</v>
      </c>
      <c r="CW2946">
        <v>809</v>
      </c>
      <c r="CX2946">
        <v>4238</v>
      </c>
      <c r="CY2946">
        <v>3178</v>
      </c>
      <c r="CZ2946">
        <v>1271</v>
      </c>
      <c r="DA2946">
        <v>1059</v>
      </c>
      <c r="DB2946">
        <v>4591</v>
      </c>
      <c r="DC2946">
        <v>27189</v>
      </c>
      <c r="DD2946">
        <v>1059</v>
      </c>
      <c r="DE2946">
        <v>139000</v>
      </c>
      <c r="DF2946">
        <v>252591</v>
      </c>
      <c r="DG2946">
        <v>100000</v>
      </c>
      <c r="DH2946">
        <v>0</v>
      </c>
      <c r="DI2946">
        <v>0</v>
      </c>
      <c r="DJ2946">
        <v>157675</v>
      </c>
      <c r="DK2946">
        <v>174018</v>
      </c>
      <c r="DL2946">
        <v>90000</v>
      </c>
      <c r="DM2946">
        <v>237000</v>
      </c>
      <c r="DN2946">
        <v>20000</v>
      </c>
      <c r="DO2946">
        <v>2208364</v>
      </c>
      <c r="DP2946">
        <v>317700</v>
      </c>
      <c r="DQ2946">
        <v>101046</v>
      </c>
      <c r="DR2946">
        <v>0</v>
      </c>
      <c r="DS2946">
        <v>0</v>
      </c>
    </row>
    <row r="2947" spans="1:123" x14ac:dyDescent="0.3">
      <c r="A2947" t="str">
        <f t="shared" ref="A2947:A3010" si="46">CONCATENATE(C2947,LEFT(D2947,4))</f>
        <v>20212011</v>
      </c>
      <c r="B2947">
        <v>85</v>
      </c>
      <c r="C2947">
        <v>2021</v>
      </c>
      <c r="D2947">
        <v>201112</v>
      </c>
      <c r="E2947">
        <v>63</v>
      </c>
      <c r="F2947">
        <v>1561230</v>
      </c>
      <c r="G2947">
        <v>163116</v>
      </c>
      <c r="H2947">
        <v>550000</v>
      </c>
      <c r="I2947">
        <v>0</v>
      </c>
      <c r="J2947">
        <v>90000</v>
      </c>
      <c r="K2947">
        <v>85000</v>
      </c>
      <c r="L2947">
        <v>205000</v>
      </c>
      <c r="M2947">
        <v>56200</v>
      </c>
      <c r="N2947">
        <v>11500</v>
      </c>
      <c r="O2947">
        <v>25500</v>
      </c>
      <c r="P2947">
        <v>4500</v>
      </c>
      <c r="Q2947">
        <v>2000</v>
      </c>
      <c r="R2947">
        <v>0</v>
      </c>
      <c r="S2947">
        <v>7945</v>
      </c>
      <c r="T2947">
        <v>35000</v>
      </c>
      <c r="U2947">
        <v>36000</v>
      </c>
      <c r="V2947">
        <v>0</v>
      </c>
      <c r="W2947">
        <v>0</v>
      </c>
      <c r="X2947">
        <v>0</v>
      </c>
      <c r="Y2947">
        <v>0</v>
      </c>
      <c r="Z2947">
        <v>361877</v>
      </c>
      <c r="AA2947">
        <v>0</v>
      </c>
      <c r="AB2947">
        <v>20369</v>
      </c>
      <c r="AC2947">
        <v>122676</v>
      </c>
      <c r="AD2947">
        <v>63202</v>
      </c>
      <c r="AE2947">
        <v>20369</v>
      </c>
      <c r="AF2947">
        <v>165509</v>
      </c>
      <c r="AG2947">
        <v>0</v>
      </c>
      <c r="AH2947">
        <v>0</v>
      </c>
      <c r="AI2947">
        <v>0</v>
      </c>
      <c r="AJ2947">
        <v>84491</v>
      </c>
      <c r="AK2947">
        <v>84491</v>
      </c>
      <c r="AL2947">
        <v>0</v>
      </c>
      <c r="AM2947">
        <v>0</v>
      </c>
      <c r="AN2947">
        <v>386768</v>
      </c>
      <c r="AO2947">
        <v>1208111</v>
      </c>
      <c r="AP2947">
        <v>185878</v>
      </c>
      <c r="AQ2947">
        <v>16187</v>
      </c>
      <c r="AR2947">
        <v>20000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0</v>
      </c>
      <c r="BI2947">
        <v>0</v>
      </c>
      <c r="BJ2947">
        <v>0</v>
      </c>
      <c r="BK2947">
        <v>1430176</v>
      </c>
      <c r="BL2947">
        <v>0</v>
      </c>
      <c r="BM2947">
        <v>0</v>
      </c>
      <c r="BN2947">
        <v>0</v>
      </c>
      <c r="BO2947">
        <v>0</v>
      </c>
      <c r="BP2947">
        <v>0</v>
      </c>
      <c r="BQ2947">
        <v>0</v>
      </c>
      <c r="BR2947">
        <v>20000</v>
      </c>
      <c r="BS2947">
        <v>0</v>
      </c>
      <c r="BT2947">
        <v>0</v>
      </c>
      <c r="BU2947">
        <v>0</v>
      </c>
      <c r="BV2947">
        <v>0</v>
      </c>
      <c r="BW2947">
        <v>0</v>
      </c>
      <c r="BX2947">
        <v>0</v>
      </c>
      <c r="BY2947">
        <v>0</v>
      </c>
      <c r="BZ2947">
        <v>0</v>
      </c>
      <c r="CA2947">
        <v>0</v>
      </c>
      <c r="CB2947">
        <v>0</v>
      </c>
      <c r="CC2947">
        <v>0</v>
      </c>
      <c r="CD2947">
        <v>0</v>
      </c>
      <c r="CE2947">
        <v>0</v>
      </c>
      <c r="CF2947">
        <v>0</v>
      </c>
      <c r="CG2947">
        <v>20401</v>
      </c>
      <c r="CH2947">
        <v>479</v>
      </c>
      <c r="CI2947">
        <v>2516</v>
      </c>
      <c r="CJ2947">
        <v>1887</v>
      </c>
      <c r="CK2947">
        <v>755</v>
      </c>
      <c r="CL2947">
        <v>629</v>
      </c>
      <c r="CM2947">
        <v>2725</v>
      </c>
      <c r="CN2947">
        <v>6578</v>
      </c>
      <c r="CO2947">
        <v>629</v>
      </c>
      <c r="CP2947">
        <v>0</v>
      </c>
      <c r="CQ2947">
        <v>610000</v>
      </c>
      <c r="CR2947">
        <v>100000</v>
      </c>
      <c r="CS2947">
        <v>10000</v>
      </c>
      <c r="CT2947">
        <v>154000</v>
      </c>
      <c r="CU2947">
        <v>65000</v>
      </c>
      <c r="CV2947">
        <v>55716</v>
      </c>
      <c r="CW2947">
        <v>1288</v>
      </c>
      <c r="CX2947">
        <v>6754</v>
      </c>
      <c r="CY2947">
        <v>5065</v>
      </c>
      <c r="CZ2947">
        <v>2026</v>
      </c>
      <c r="DA2947">
        <v>1688</v>
      </c>
      <c r="DB2947">
        <v>7316</v>
      </c>
      <c r="DC2947">
        <v>33768</v>
      </c>
      <c r="DD2947">
        <v>1688</v>
      </c>
      <c r="DE2947">
        <v>140000</v>
      </c>
      <c r="DF2947">
        <v>605887</v>
      </c>
      <c r="DG2947">
        <v>100000</v>
      </c>
      <c r="DH2947">
        <v>0</v>
      </c>
      <c r="DI2947">
        <v>0</v>
      </c>
      <c r="DJ2947">
        <v>157675</v>
      </c>
      <c r="DK2947">
        <v>174018</v>
      </c>
      <c r="DL2947">
        <v>90000</v>
      </c>
      <c r="DM2947">
        <v>237000</v>
      </c>
      <c r="DN2947">
        <v>20000</v>
      </c>
      <c r="DO2947">
        <v>2663381</v>
      </c>
      <c r="DP2947">
        <v>317700</v>
      </c>
      <c r="DQ2947">
        <v>502966</v>
      </c>
      <c r="DR2947">
        <v>0</v>
      </c>
      <c r="DS2947">
        <v>0</v>
      </c>
    </row>
    <row r="2948" spans="1:123" x14ac:dyDescent="0.3">
      <c r="A2948" t="str">
        <f t="shared" si="46"/>
        <v>20222012</v>
      </c>
      <c r="B2948">
        <v>85</v>
      </c>
      <c r="C2948">
        <v>2022</v>
      </c>
      <c r="D2948">
        <v>201212</v>
      </c>
      <c r="E2948">
        <v>35</v>
      </c>
      <c r="F2948">
        <v>1754701</v>
      </c>
      <c r="G2948">
        <v>163115</v>
      </c>
      <c r="H2948">
        <v>550000</v>
      </c>
      <c r="I2948">
        <v>0</v>
      </c>
      <c r="J2948">
        <v>120000</v>
      </c>
      <c r="K2948">
        <v>85000</v>
      </c>
      <c r="L2948">
        <v>202500</v>
      </c>
      <c r="M2948">
        <v>56200</v>
      </c>
      <c r="N2948">
        <v>11500</v>
      </c>
      <c r="O2948">
        <v>25500</v>
      </c>
      <c r="P2948">
        <v>4500</v>
      </c>
      <c r="Q2948">
        <v>2000</v>
      </c>
      <c r="R2948">
        <v>0</v>
      </c>
      <c r="S2948">
        <v>7757</v>
      </c>
      <c r="T2948">
        <v>35000</v>
      </c>
      <c r="U2948">
        <v>36000</v>
      </c>
      <c r="V2948">
        <v>0</v>
      </c>
      <c r="W2948">
        <v>0</v>
      </c>
      <c r="X2948">
        <v>0</v>
      </c>
      <c r="Y2948">
        <v>153800</v>
      </c>
      <c r="Z2948">
        <v>0</v>
      </c>
      <c r="AA2948">
        <v>0</v>
      </c>
      <c r="AB2948">
        <v>84491</v>
      </c>
      <c r="AC2948">
        <v>67803</v>
      </c>
      <c r="AD2948">
        <v>0</v>
      </c>
      <c r="AE2948">
        <v>84491</v>
      </c>
      <c r="AF2948">
        <v>18244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1161513</v>
      </c>
      <c r="AO2948">
        <v>667727</v>
      </c>
      <c r="AP2948">
        <v>102735</v>
      </c>
      <c r="AQ2948">
        <v>0</v>
      </c>
      <c r="AR2948">
        <v>10840</v>
      </c>
      <c r="AS2948">
        <v>3000</v>
      </c>
      <c r="AT2948">
        <v>8000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0</v>
      </c>
      <c r="BI2948">
        <v>0</v>
      </c>
      <c r="BJ2948">
        <v>0</v>
      </c>
      <c r="BK2948">
        <v>792303</v>
      </c>
      <c r="BL2948">
        <v>0</v>
      </c>
      <c r="BM2948">
        <v>0</v>
      </c>
      <c r="BN2948">
        <v>0</v>
      </c>
      <c r="BO2948">
        <v>0</v>
      </c>
      <c r="BP2948">
        <v>0</v>
      </c>
      <c r="BQ2948">
        <v>0</v>
      </c>
      <c r="BR2948">
        <v>0</v>
      </c>
      <c r="BS2948">
        <v>0</v>
      </c>
      <c r="BT2948">
        <v>0</v>
      </c>
      <c r="BU2948">
        <v>0</v>
      </c>
      <c r="BV2948">
        <v>0</v>
      </c>
      <c r="BW2948">
        <v>0</v>
      </c>
      <c r="BX2948">
        <v>0</v>
      </c>
      <c r="BY2948">
        <v>0</v>
      </c>
      <c r="BZ2948">
        <v>0</v>
      </c>
      <c r="CA2948">
        <v>0</v>
      </c>
      <c r="CB2948">
        <v>0</v>
      </c>
      <c r="CC2948">
        <v>0</v>
      </c>
      <c r="CD2948">
        <v>0</v>
      </c>
      <c r="CE2948">
        <v>0</v>
      </c>
      <c r="CF2948">
        <v>0</v>
      </c>
      <c r="CG2948">
        <v>0</v>
      </c>
      <c r="CH2948">
        <v>0</v>
      </c>
      <c r="CI2948">
        <v>0</v>
      </c>
      <c r="CJ2948">
        <v>0</v>
      </c>
      <c r="CK2948">
        <v>0</v>
      </c>
      <c r="CL2948">
        <v>0</v>
      </c>
      <c r="CM2948">
        <v>0</v>
      </c>
      <c r="CN2948">
        <v>0</v>
      </c>
      <c r="CO2948">
        <v>0</v>
      </c>
      <c r="CP2948">
        <v>0</v>
      </c>
      <c r="CQ2948">
        <v>590000</v>
      </c>
      <c r="CR2948">
        <v>100000</v>
      </c>
      <c r="CS2948">
        <v>10000</v>
      </c>
      <c r="CT2948">
        <v>154000</v>
      </c>
      <c r="CU2948">
        <v>65000</v>
      </c>
      <c r="CV2948">
        <v>55716</v>
      </c>
      <c r="CW2948">
        <v>1288</v>
      </c>
      <c r="CX2948">
        <v>6754</v>
      </c>
      <c r="CY2948">
        <v>5065</v>
      </c>
      <c r="CZ2948">
        <v>2026</v>
      </c>
      <c r="DA2948">
        <v>1688</v>
      </c>
      <c r="DB2948">
        <v>7316</v>
      </c>
      <c r="DC2948">
        <v>33768</v>
      </c>
      <c r="DD2948">
        <v>1688</v>
      </c>
      <c r="DE2948">
        <v>140000</v>
      </c>
      <c r="DF2948">
        <v>416360</v>
      </c>
      <c r="DG2948">
        <v>100000</v>
      </c>
      <c r="DH2948">
        <v>0</v>
      </c>
      <c r="DI2948">
        <v>0</v>
      </c>
      <c r="DJ2948">
        <v>157675</v>
      </c>
      <c r="DK2948">
        <v>174018</v>
      </c>
      <c r="DL2948">
        <v>90000</v>
      </c>
      <c r="DM2948">
        <v>237000</v>
      </c>
      <c r="DN2948">
        <v>20000</v>
      </c>
      <c r="DO2948">
        <v>2369362</v>
      </c>
      <c r="DP2948">
        <v>317700</v>
      </c>
      <c r="DQ2948">
        <v>-153800</v>
      </c>
      <c r="DR2948">
        <v>0</v>
      </c>
      <c r="DS2948">
        <v>0</v>
      </c>
    </row>
    <row r="2949" spans="1:123" x14ac:dyDescent="0.3">
      <c r="A2949" t="str">
        <f t="shared" si="46"/>
        <v>20231922</v>
      </c>
      <c r="B2949">
        <v>85</v>
      </c>
      <c r="C2949">
        <v>2023</v>
      </c>
      <c r="D2949">
        <v>192212</v>
      </c>
      <c r="E2949">
        <v>47</v>
      </c>
      <c r="F2949">
        <v>1636310</v>
      </c>
      <c r="G2949">
        <v>163115</v>
      </c>
      <c r="H2949">
        <v>550000</v>
      </c>
      <c r="I2949">
        <v>0</v>
      </c>
      <c r="J2949">
        <v>120000</v>
      </c>
      <c r="K2949">
        <v>85000</v>
      </c>
      <c r="L2949">
        <v>200000</v>
      </c>
      <c r="M2949">
        <v>56200</v>
      </c>
      <c r="N2949">
        <v>11500</v>
      </c>
      <c r="O2949">
        <v>25500</v>
      </c>
      <c r="P2949">
        <v>4500</v>
      </c>
      <c r="Q2949">
        <v>2000</v>
      </c>
      <c r="R2949">
        <v>0</v>
      </c>
      <c r="S2949">
        <v>7568</v>
      </c>
      <c r="T2949">
        <v>35000</v>
      </c>
      <c r="U2949">
        <v>36000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91062</v>
      </c>
      <c r="AD2949">
        <v>46915</v>
      </c>
      <c r="AE2949">
        <v>0</v>
      </c>
      <c r="AF2949">
        <v>137977</v>
      </c>
      <c r="AG2949">
        <v>0</v>
      </c>
      <c r="AH2949">
        <v>0</v>
      </c>
      <c r="AI2949">
        <v>0</v>
      </c>
      <c r="AJ2949">
        <v>75625</v>
      </c>
      <c r="AK2949">
        <v>75625</v>
      </c>
      <c r="AL2949">
        <v>0</v>
      </c>
      <c r="AM2949">
        <v>0</v>
      </c>
      <c r="AN2949">
        <v>809666</v>
      </c>
      <c r="AO2949">
        <v>896782</v>
      </c>
      <c r="AP2949">
        <v>137977</v>
      </c>
      <c r="AQ2949">
        <v>0</v>
      </c>
      <c r="AR2949">
        <v>20000</v>
      </c>
      <c r="AS2949">
        <v>3000</v>
      </c>
      <c r="AT2949">
        <v>8000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0</v>
      </c>
      <c r="BI2949">
        <v>0</v>
      </c>
      <c r="BJ2949">
        <v>0</v>
      </c>
      <c r="BK2949">
        <v>1065759</v>
      </c>
      <c r="BL2949">
        <v>0</v>
      </c>
      <c r="BM2949">
        <v>0</v>
      </c>
      <c r="BN2949">
        <v>0</v>
      </c>
      <c r="BO2949">
        <v>0</v>
      </c>
      <c r="BP2949">
        <v>0</v>
      </c>
      <c r="BQ2949">
        <v>0</v>
      </c>
      <c r="BR2949">
        <v>40000</v>
      </c>
      <c r="BS2949">
        <v>0</v>
      </c>
      <c r="BT2949">
        <v>0</v>
      </c>
      <c r="BU2949">
        <v>0</v>
      </c>
      <c r="BV2949">
        <v>0</v>
      </c>
      <c r="BW2949">
        <v>0</v>
      </c>
      <c r="BX2949">
        <v>0</v>
      </c>
      <c r="BY2949">
        <v>0</v>
      </c>
      <c r="BZ2949">
        <v>0</v>
      </c>
      <c r="CA2949">
        <v>0</v>
      </c>
      <c r="CB2949">
        <v>0</v>
      </c>
      <c r="CC2949">
        <v>0</v>
      </c>
      <c r="CD2949">
        <v>0</v>
      </c>
      <c r="CE2949">
        <v>0</v>
      </c>
      <c r="CF2949">
        <v>0</v>
      </c>
      <c r="CG2949">
        <v>0</v>
      </c>
      <c r="CH2949">
        <v>0</v>
      </c>
      <c r="CI2949">
        <v>0</v>
      </c>
      <c r="CJ2949">
        <v>0</v>
      </c>
      <c r="CK2949">
        <v>0</v>
      </c>
      <c r="CL2949">
        <v>0</v>
      </c>
      <c r="CM2949">
        <v>0</v>
      </c>
      <c r="CN2949">
        <v>0</v>
      </c>
      <c r="CO2949">
        <v>0</v>
      </c>
      <c r="CP2949">
        <v>0</v>
      </c>
      <c r="CQ2949">
        <v>610000</v>
      </c>
      <c r="CR2949">
        <v>100000</v>
      </c>
      <c r="CS2949">
        <v>10000</v>
      </c>
      <c r="CT2949">
        <v>154000</v>
      </c>
      <c r="CU2949">
        <v>65000</v>
      </c>
      <c r="CV2949">
        <v>55716</v>
      </c>
      <c r="CW2949">
        <v>1288</v>
      </c>
      <c r="CX2949">
        <v>6754</v>
      </c>
      <c r="CY2949">
        <v>5065</v>
      </c>
      <c r="CZ2949">
        <v>2026</v>
      </c>
      <c r="DA2949">
        <v>1688</v>
      </c>
      <c r="DB2949">
        <v>7316</v>
      </c>
      <c r="DC2949">
        <v>33768</v>
      </c>
      <c r="DD2949">
        <v>1688</v>
      </c>
      <c r="DE2949">
        <v>140000</v>
      </c>
      <c r="DF2949">
        <v>403869</v>
      </c>
      <c r="DG2949">
        <v>100000</v>
      </c>
      <c r="DH2949">
        <v>0</v>
      </c>
      <c r="DI2949">
        <v>0</v>
      </c>
      <c r="DJ2949">
        <v>157675</v>
      </c>
      <c r="DK2949">
        <v>174018</v>
      </c>
      <c r="DL2949">
        <v>90000</v>
      </c>
      <c r="DM2949">
        <v>237000</v>
      </c>
      <c r="DN2949">
        <v>20000</v>
      </c>
      <c r="DO2949">
        <v>2452496</v>
      </c>
      <c r="DP2949">
        <v>317700</v>
      </c>
      <c r="DQ2949">
        <v>115625</v>
      </c>
      <c r="DR2949">
        <v>0</v>
      </c>
      <c r="DS2949">
        <v>0</v>
      </c>
    </row>
    <row r="2950" spans="1:123" x14ac:dyDescent="0.3">
      <c r="A2950" t="str">
        <f t="shared" si="46"/>
        <v>20241923</v>
      </c>
      <c r="B2950">
        <v>85</v>
      </c>
      <c r="C2950">
        <v>2024</v>
      </c>
      <c r="D2950">
        <v>192312</v>
      </c>
      <c r="E2950">
        <v>44</v>
      </c>
      <c r="F2950">
        <v>1621899</v>
      </c>
      <c r="G2950">
        <v>163114</v>
      </c>
      <c r="H2950">
        <v>550000</v>
      </c>
      <c r="I2950">
        <v>0</v>
      </c>
      <c r="J2950">
        <v>90000</v>
      </c>
      <c r="K2950">
        <v>85000</v>
      </c>
      <c r="L2950">
        <v>200000</v>
      </c>
      <c r="M2950">
        <v>56200</v>
      </c>
      <c r="N2950">
        <v>11500</v>
      </c>
      <c r="O2950">
        <v>25500</v>
      </c>
      <c r="P2950">
        <v>4500</v>
      </c>
      <c r="Q2950">
        <v>2000</v>
      </c>
      <c r="R2950">
        <v>0</v>
      </c>
      <c r="S2950">
        <v>7380</v>
      </c>
      <c r="T2950">
        <v>35000</v>
      </c>
      <c r="U2950">
        <v>36000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75625</v>
      </c>
      <c r="AC2950">
        <v>85473</v>
      </c>
      <c r="AD2950">
        <v>44036</v>
      </c>
      <c r="AE2950">
        <v>75625</v>
      </c>
      <c r="AF2950">
        <v>53884</v>
      </c>
      <c r="AG2950">
        <v>0</v>
      </c>
      <c r="AH2950">
        <v>0</v>
      </c>
      <c r="AI2950">
        <v>0</v>
      </c>
      <c r="AJ2950">
        <v>100436</v>
      </c>
      <c r="AK2950">
        <v>100436</v>
      </c>
      <c r="AL2950">
        <v>0</v>
      </c>
      <c r="AM2950">
        <v>0</v>
      </c>
      <c r="AN2950">
        <v>838760</v>
      </c>
      <c r="AO2950">
        <v>841744</v>
      </c>
      <c r="AP2950">
        <v>129509</v>
      </c>
      <c r="AQ2950">
        <v>0</v>
      </c>
      <c r="AR2950">
        <v>20000</v>
      </c>
      <c r="AS2950">
        <v>3000</v>
      </c>
      <c r="AT2950">
        <v>8000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0</v>
      </c>
      <c r="BI2950">
        <v>0</v>
      </c>
      <c r="BJ2950">
        <v>0</v>
      </c>
      <c r="BK2950">
        <v>1002253</v>
      </c>
      <c r="BL2950">
        <v>0</v>
      </c>
      <c r="BM2950">
        <v>0</v>
      </c>
      <c r="BN2950">
        <v>0</v>
      </c>
      <c r="BO2950">
        <v>0</v>
      </c>
      <c r="BP2950">
        <v>0</v>
      </c>
      <c r="BQ2950">
        <v>0</v>
      </c>
      <c r="BR2950">
        <v>20000</v>
      </c>
      <c r="BS2950">
        <v>0</v>
      </c>
      <c r="BT2950">
        <v>0</v>
      </c>
      <c r="BU2950">
        <v>0</v>
      </c>
      <c r="BV2950">
        <v>0</v>
      </c>
      <c r="BW2950">
        <v>0</v>
      </c>
      <c r="BX2950">
        <v>0</v>
      </c>
      <c r="BY2950">
        <v>0</v>
      </c>
      <c r="BZ2950">
        <v>0</v>
      </c>
      <c r="CA2950">
        <v>0</v>
      </c>
      <c r="CB2950">
        <v>0</v>
      </c>
      <c r="CC2950">
        <v>0</v>
      </c>
      <c r="CD2950">
        <v>0</v>
      </c>
      <c r="CE2950">
        <v>0</v>
      </c>
      <c r="CF2950">
        <v>0</v>
      </c>
      <c r="CG2950">
        <v>0</v>
      </c>
      <c r="CH2950">
        <v>0</v>
      </c>
      <c r="CI2950">
        <v>0</v>
      </c>
      <c r="CJ2950">
        <v>0</v>
      </c>
      <c r="CK2950">
        <v>0</v>
      </c>
      <c r="CL2950">
        <v>0</v>
      </c>
      <c r="CM2950">
        <v>0</v>
      </c>
      <c r="CN2950">
        <v>0</v>
      </c>
      <c r="CO2950">
        <v>0</v>
      </c>
      <c r="CP2950">
        <v>0</v>
      </c>
      <c r="CQ2950">
        <v>610000</v>
      </c>
      <c r="CR2950">
        <v>100000</v>
      </c>
      <c r="CS2950">
        <v>10000</v>
      </c>
      <c r="CT2950">
        <v>154000</v>
      </c>
      <c r="CU2950">
        <v>65000</v>
      </c>
      <c r="CV2950">
        <v>55716</v>
      </c>
      <c r="CW2950">
        <v>1288</v>
      </c>
      <c r="CX2950">
        <v>6754</v>
      </c>
      <c r="CY2950">
        <v>5065</v>
      </c>
      <c r="CZ2950">
        <v>2026</v>
      </c>
      <c r="DA2950">
        <v>1688</v>
      </c>
      <c r="DB2950">
        <v>7316</v>
      </c>
      <c r="DC2950">
        <v>33768</v>
      </c>
      <c r="DD2950">
        <v>1688</v>
      </c>
      <c r="DE2950">
        <v>140000</v>
      </c>
      <c r="DF2950">
        <v>391753</v>
      </c>
      <c r="DG2950">
        <v>100000</v>
      </c>
      <c r="DH2950">
        <v>0</v>
      </c>
      <c r="DI2950">
        <v>0</v>
      </c>
      <c r="DJ2950">
        <v>157675</v>
      </c>
      <c r="DK2950">
        <v>174018</v>
      </c>
      <c r="DL2950">
        <v>90000</v>
      </c>
      <c r="DM2950">
        <v>237000</v>
      </c>
      <c r="DN2950">
        <v>20000</v>
      </c>
      <c r="DO2950">
        <v>2465190</v>
      </c>
      <c r="DP2950">
        <v>317700</v>
      </c>
      <c r="DQ2950">
        <v>120436</v>
      </c>
      <c r="DR2950">
        <v>0</v>
      </c>
      <c r="DS2950">
        <v>0</v>
      </c>
    </row>
    <row r="2951" spans="1:123" x14ac:dyDescent="0.3">
      <c r="A2951" t="str">
        <f t="shared" si="46"/>
        <v>20251924</v>
      </c>
      <c r="B2951">
        <v>85</v>
      </c>
      <c r="C2951">
        <v>2025</v>
      </c>
      <c r="D2951">
        <v>192412</v>
      </c>
      <c r="E2951">
        <v>18</v>
      </c>
      <c r="F2951">
        <v>1813319</v>
      </c>
      <c r="G2951">
        <v>163114</v>
      </c>
      <c r="H2951">
        <v>550000</v>
      </c>
      <c r="I2951">
        <v>0</v>
      </c>
      <c r="J2951">
        <v>90000</v>
      </c>
      <c r="K2951">
        <v>85000</v>
      </c>
      <c r="L2951">
        <v>200000</v>
      </c>
      <c r="M2951">
        <v>56200</v>
      </c>
      <c r="N2951">
        <v>11500</v>
      </c>
      <c r="O2951">
        <v>25500</v>
      </c>
      <c r="P2951">
        <v>4500</v>
      </c>
      <c r="Q2951">
        <v>2000</v>
      </c>
      <c r="R2951">
        <v>0</v>
      </c>
      <c r="S2951">
        <v>7191</v>
      </c>
      <c r="T2951">
        <v>35000</v>
      </c>
      <c r="U2951">
        <v>36000</v>
      </c>
      <c r="V2951">
        <v>0</v>
      </c>
      <c r="W2951">
        <v>0</v>
      </c>
      <c r="X2951">
        <v>0</v>
      </c>
      <c r="Y2951">
        <v>222109</v>
      </c>
      <c r="Z2951">
        <v>0</v>
      </c>
      <c r="AA2951">
        <v>0</v>
      </c>
      <c r="AB2951">
        <v>100436</v>
      </c>
      <c r="AC2951">
        <v>35363</v>
      </c>
      <c r="AD2951">
        <v>0</v>
      </c>
      <c r="AE2951">
        <v>53583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46853</v>
      </c>
      <c r="AL2951">
        <v>0</v>
      </c>
      <c r="AM2951">
        <v>0</v>
      </c>
      <c r="AN2951">
        <v>1215000</v>
      </c>
      <c r="AO2951">
        <v>348260</v>
      </c>
      <c r="AP2951">
        <v>53583</v>
      </c>
      <c r="AQ2951">
        <v>0</v>
      </c>
      <c r="AR2951">
        <v>0</v>
      </c>
      <c r="AS2951">
        <v>6000</v>
      </c>
      <c r="AT2951">
        <v>8000</v>
      </c>
      <c r="AU2951">
        <v>0</v>
      </c>
      <c r="AV2951">
        <v>75000</v>
      </c>
      <c r="AW2951">
        <v>0</v>
      </c>
      <c r="AX2951">
        <v>33684</v>
      </c>
      <c r="AY2951">
        <v>0</v>
      </c>
      <c r="AZ2951">
        <v>20000</v>
      </c>
      <c r="BA2951">
        <v>25000</v>
      </c>
      <c r="BB2951">
        <v>8000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0</v>
      </c>
      <c r="BI2951">
        <v>0</v>
      </c>
      <c r="BJ2951">
        <v>0</v>
      </c>
      <c r="BK2951">
        <v>577527</v>
      </c>
      <c r="BL2951">
        <v>0</v>
      </c>
      <c r="BM2951">
        <v>121071</v>
      </c>
      <c r="BN2951">
        <v>29918</v>
      </c>
      <c r="BO2951">
        <v>0</v>
      </c>
      <c r="BP2951">
        <v>0</v>
      </c>
      <c r="BQ2951">
        <v>0</v>
      </c>
      <c r="BR2951">
        <v>0</v>
      </c>
      <c r="BS2951">
        <v>0</v>
      </c>
      <c r="BT2951">
        <v>0</v>
      </c>
      <c r="BU2951">
        <v>0</v>
      </c>
      <c r="BV2951">
        <v>0</v>
      </c>
      <c r="BW2951">
        <v>0</v>
      </c>
      <c r="BX2951">
        <v>0</v>
      </c>
      <c r="BY2951">
        <v>0</v>
      </c>
      <c r="BZ2951">
        <v>0</v>
      </c>
      <c r="CA2951">
        <v>0</v>
      </c>
      <c r="CB2951">
        <v>0</v>
      </c>
      <c r="CC2951">
        <v>0</v>
      </c>
      <c r="CD2951">
        <v>0</v>
      </c>
      <c r="CE2951">
        <v>0</v>
      </c>
      <c r="CF2951">
        <v>68917</v>
      </c>
      <c r="CG2951">
        <v>0</v>
      </c>
      <c r="CH2951">
        <v>0</v>
      </c>
      <c r="CI2951">
        <v>0</v>
      </c>
      <c r="CJ2951">
        <v>0</v>
      </c>
      <c r="CK2951">
        <v>0</v>
      </c>
      <c r="CL2951">
        <v>0</v>
      </c>
      <c r="CM2951">
        <v>0</v>
      </c>
      <c r="CN2951">
        <v>0</v>
      </c>
      <c r="CO2951">
        <v>0</v>
      </c>
      <c r="CP2951">
        <v>0</v>
      </c>
      <c r="CQ2951">
        <v>468929</v>
      </c>
      <c r="CR2951">
        <v>100000</v>
      </c>
      <c r="CS2951">
        <v>10000</v>
      </c>
      <c r="CT2951">
        <v>124082</v>
      </c>
      <c r="CU2951">
        <v>65000</v>
      </c>
      <c r="CV2951">
        <v>55716</v>
      </c>
      <c r="CW2951">
        <v>1288</v>
      </c>
      <c r="CX2951">
        <v>6754</v>
      </c>
      <c r="CY2951">
        <v>5065</v>
      </c>
      <c r="CZ2951">
        <v>2026</v>
      </c>
      <c r="DA2951">
        <v>1688</v>
      </c>
      <c r="DB2951">
        <v>7316</v>
      </c>
      <c r="DC2951">
        <v>33768</v>
      </c>
      <c r="DD2951">
        <v>1688</v>
      </c>
      <c r="DE2951">
        <v>71083</v>
      </c>
      <c r="DF2951">
        <v>157891</v>
      </c>
      <c r="DG2951">
        <v>100000</v>
      </c>
      <c r="DH2951">
        <v>0</v>
      </c>
      <c r="DI2951">
        <v>0</v>
      </c>
      <c r="DJ2951">
        <v>123991</v>
      </c>
      <c r="DK2951">
        <v>149018</v>
      </c>
      <c r="DL2951">
        <v>90000</v>
      </c>
      <c r="DM2951">
        <v>162000</v>
      </c>
      <c r="DN2951">
        <v>0</v>
      </c>
      <c r="DO2951">
        <v>1784156</v>
      </c>
      <c r="DP2951">
        <v>317700</v>
      </c>
      <c r="DQ2951">
        <v>-595699</v>
      </c>
      <c r="DR2951">
        <v>0</v>
      </c>
      <c r="DS2951">
        <v>0</v>
      </c>
    </row>
    <row r="2952" spans="1:123" x14ac:dyDescent="0.3">
      <c r="A2952" t="str">
        <f t="shared" si="46"/>
        <v>20261925</v>
      </c>
      <c r="B2952">
        <v>85</v>
      </c>
      <c r="C2952">
        <v>2026</v>
      </c>
      <c r="D2952">
        <v>192512</v>
      </c>
      <c r="E2952">
        <v>39</v>
      </c>
      <c r="F2952">
        <v>1952813</v>
      </c>
      <c r="G2952">
        <v>163110</v>
      </c>
      <c r="H2952">
        <v>550000</v>
      </c>
      <c r="I2952">
        <v>0</v>
      </c>
      <c r="J2952">
        <v>90000</v>
      </c>
      <c r="K2952">
        <v>85000</v>
      </c>
      <c r="L2952">
        <v>200000</v>
      </c>
      <c r="M2952">
        <v>56200</v>
      </c>
      <c r="N2952">
        <v>11500</v>
      </c>
      <c r="O2952">
        <v>25500</v>
      </c>
      <c r="P2952">
        <v>4500</v>
      </c>
      <c r="Q2952">
        <v>2000</v>
      </c>
      <c r="R2952">
        <v>0</v>
      </c>
      <c r="S2952">
        <v>7002</v>
      </c>
      <c r="T2952">
        <v>35000</v>
      </c>
      <c r="U2952">
        <v>36000</v>
      </c>
      <c r="V2952">
        <v>0</v>
      </c>
      <c r="W2952">
        <v>0</v>
      </c>
      <c r="X2952">
        <v>25000</v>
      </c>
      <c r="Y2952">
        <v>153154</v>
      </c>
      <c r="Z2952">
        <v>0</v>
      </c>
      <c r="AA2952">
        <v>0</v>
      </c>
      <c r="AB2952">
        <v>46853</v>
      </c>
      <c r="AC2952">
        <v>75376</v>
      </c>
      <c r="AD2952">
        <v>0</v>
      </c>
      <c r="AE2952">
        <v>46853</v>
      </c>
      <c r="AF2952">
        <v>67357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1103500</v>
      </c>
      <c r="AO2952">
        <v>742308</v>
      </c>
      <c r="AP2952">
        <v>114210</v>
      </c>
      <c r="AQ2952">
        <v>0</v>
      </c>
      <c r="AR2952">
        <v>14843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0</v>
      </c>
      <c r="BI2952">
        <v>0</v>
      </c>
      <c r="BJ2952">
        <v>0</v>
      </c>
      <c r="BK2952">
        <v>871362</v>
      </c>
      <c r="BL2952">
        <v>0</v>
      </c>
      <c r="BM2952">
        <v>176667</v>
      </c>
      <c r="BN2952">
        <v>0</v>
      </c>
      <c r="BO2952">
        <v>0</v>
      </c>
      <c r="BP2952">
        <v>395</v>
      </c>
      <c r="BQ2952">
        <v>0</v>
      </c>
      <c r="BR2952">
        <v>0</v>
      </c>
      <c r="BS2952">
        <v>0</v>
      </c>
      <c r="BT2952">
        <v>0</v>
      </c>
      <c r="BU2952">
        <v>0</v>
      </c>
      <c r="BV2952">
        <v>0</v>
      </c>
      <c r="BW2952">
        <v>0</v>
      </c>
      <c r="BX2952">
        <v>0</v>
      </c>
      <c r="BY2952">
        <v>0</v>
      </c>
      <c r="BZ2952">
        <v>0</v>
      </c>
      <c r="CA2952">
        <v>0</v>
      </c>
      <c r="CB2952">
        <v>0</v>
      </c>
      <c r="CC2952">
        <v>0</v>
      </c>
      <c r="CD2952">
        <v>0</v>
      </c>
      <c r="CE2952">
        <v>0</v>
      </c>
      <c r="CF2952">
        <v>0</v>
      </c>
      <c r="CG2952">
        <v>0</v>
      </c>
      <c r="CH2952">
        <v>0</v>
      </c>
      <c r="CI2952">
        <v>0</v>
      </c>
      <c r="CJ2952">
        <v>0</v>
      </c>
      <c r="CK2952">
        <v>0</v>
      </c>
      <c r="CL2952">
        <v>0</v>
      </c>
      <c r="CM2952">
        <v>0</v>
      </c>
      <c r="CN2952">
        <v>0</v>
      </c>
      <c r="CO2952">
        <v>0</v>
      </c>
      <c r="CP2952">
        <v>0</v>
      </c>
      <c r="CQ2952">
        <v>272262</v>
      </c>
      <c r="CR2952">
        <v>99605</v>
      </c>
      <c r="CS2952">
        <v>10000</v>
      </c>
      <c r="CT2952">
        <v>124082</v>
      </c>
      <c r="CU2952">
        <v>65000</v>
      </c>
      <c r="CV2952">
        <v>55716</v>
      </c>
      <c r="CW2952">
        <v>1288</v>
      </c>
      <c r="CX2952">
        <v>6754</v>
      </c>
      <c r="CY2952">
        <v>5065</v>
      </c>
      <c r="CZ2952">
        <v>2026</v>
      </c>
      <c r="DA2952">
        <v>1688</v>
      </c>
      <c r="DB2952">
        <v>7316</v>
      </c>
      <c r="DC2952">
        <v>33768</v>
      </c>
      <c r="DD2952">
        <v>1688</v>
      </c>
      <c r="DE2952">
        <v>76083</v>
      </c>
      <c r="DF2952">
        <v>0</v>
      </c>
      <c r="DG2952">
        <v>75000</v>
      </c>
      <c r="DH2952">
        <v>0</v>
      </c>
      <c r="DI2952">
        <v>0</v>
      </c>
      <c r="DJ2952">
        <v>123991</v>
      </c>
      <c r="DK2952">
        <v>149018</v>
      </c>
      <c r="DL2952">
        <v>90000</v>
      </c>
      <c r="DM2952">
        <v>162000</v>
      </c>
      <c r="DN2952">
        <v>0</v>
      </c>
      <c r="DO2952">
        <v>1362350</v>
      </c>
      <c r="DP2952">
        <v>317700</v>
      </c>
      <c r="DQ2952">
        <v>-355216</v>
      </c>
      <c r="DR2952">
        <v>0</v>
      </c>
      <c r="DS2952">
        <v>0</v>
      </c>
    </row>
    <row r="2953" spans="1:123" x14ac:dyDescent="0.3">
      <c r="A2953" t="str">
        <f t="shared" si="46"/>
        <v>20271926</v>
      </c>
      <c r="B2953">
        <v>85</v>
      </c>
      <c r="C2953">
        <v>2027</v>
      </c>
      <c r="D2953">
        <v>192612</v>
      </c>
      <c r="E2953">
        <v>38</v>
      </c>
      <c r="F2953">
        <v>1718974</v>
      </c>
      <c r="G2953">
        <v>163106</v>
      </c>
      <c r="H2953">
        <v>550000</v>
      </c>
      <c r="I2953">
        <v>0</v>
      </c>
      <c r="J2953">
        <v>90000</v>
      </c>
      <c r="K2953">
        <v>85000</v>
      </c>
      <c r="L2953">
        <v>200000</v>
      </c>
      <c r="M2953">
        <v>56200</v>
      </c>
      <c r="N2953">
        <v>11500</v>
      </c>
      <c r="O2953">
        <v>25500</v>
      </c>
      <c r="P2953">
        <v>4500</v>
      </c>
      <c r="Q2953">
        <v>2000</v>
      </c>
      <c r="R2953">
        <v>0</v>
      </c>
      <c r="S2953">
        <v>6814</v>
      </c>
      <c r="T2953">
        <v>35000</v>
      </c>
      <c r="U2953">
        <v>36000</v>
      </c>
      <c r="V2953">
        <v>0</v>
      </c>
      <c r="W2953">
        <v>0</v>
      </c>
      <c r="X2953">
        <v>25000</v>
      </c>
      <c r="Y2953">
        <v>0</v>
      </c>
      <c r="Z2953">
        <v>0</v>
      </c>
      <c r="AA2953">
        <v>0</v>
      </c>
      <c r="AB2953">
        <v>0</v>
      </c>
      <c r="AC2953">
        <v>73028</v>
      </c>
      <c r="AD2953">
        <v>0</v>
      </c>
      <c r="AE2953">
        <v>0</v>
      </c>
      <c r="AF2953">
        <v>110652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906862</v>
      </c>
      <c r="AO2953">
        <v>719183</v>
      </c>
      <c r="AP2953">
        <v>110652</v>
      </c>
      <c r="AQ2953">
        <v>0</v>
      </c>
      <c r="AR2953">
        <v>13602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0</v>
      </c>
      <c r="BI2953">
        <v>0</v>
      </c>
      <c r="BJ2953">
        <v>0</v>
      </c>
      <c r="BK2953">
        <v>843437</v>
      </c>
      <c r="BL2953">
        <v>0</v>
      </c>
      <c r="BM2953">
        <v>156667</v>
      </c>
      <c r="BN2953">
        <v>0</v>
      </c>
      <c r="BO2953">
        <v>0</v>
      </c>
      <c r="BP2953">
        <v>11114</v>
      </c>
      <c r="BQ2953">
        <v>0</v>
      </c>
      <c r="BR2953">
        <v>0</v>
      </c>
      <c r="BS2953">
        <v>0</v>
      </c>
      <c r="BT2953">
        <v>0</v>
      </c>
      <c r="BU2953">
        <v>0</v>
      </c>
      <c r="BV2953">
        <v>0</v>
      </c>
      <c r="BW2953">
        <v>0</v>
      </c>
      <c r="BX2953">
        <v>0</v>
      </c>
      <c r="BY2953">
        <v>0</v>
      </c>
      <c r="BZ2953">
        <v>0</v>
      </c>
      <c r="CA2953">
        <v>0</v>
      </c>
      <c r="CB2953">
        <v>0</v>
      </c>
      <c r="CC2953">
        <v>0</v>
      </c>
      <c r="CD2953">
        <v>0</v>
      </c>
      <c r="CE2953">
        <v>0</v>
      </c>
      <c r="CF2953">
        <v>0</v>
      </c>
      <c r="CG2953">
        <v>0</v>
      </c>
      <c r="CH2953">
        <v>0</v>
      </c>
      <c r="CI2953">
        <v>0</v>
      </c>
      <c r="CJ2953">
        <v>0</v>
      </c>
      <c r="CK2953">
        <v>0</v>
      </c>
      <c r="CL2953">
        <v>0</v>
      </c>
      <c r="CM2953">
        <v>0</v>
      </c>
      <c r="CN2953">
        <v>0</v>
      </c>
      <c r="CO2953">
        <v>0</v>
      </c>
      <c r="CP2953">
        <v>0</v>
      </c>
      <c r="CQ2953">
        <v>95596</v>
      </c>
      <c r="CR2953">
        <v>88491</v>
      </c>
      <c r="CS2953">
        <v>10000</v>
      </c>
      <c r="CT2953">
        <v>124082</v>
      </c>
      <c r="CU2953">
        <v>65000</v>
      </c>
      <c r="CV2953">
        <v>55716</v>
      </c>
      <c r="CW2953">
        <v>1288</v>
      </c>
      <c r="CX2953">
        <v>6754</v>
      </c>
      <c r="CY2953">
        <v>5065</v>
      </c>
      <c r="CZ2953">
        <v>2026</v>
      </c>
      <c r="DA2953">
        <v>1688</v>
      </c>
      <c r="DB2953">
        <v>7316</v>
      </c>
      <c r="DC2953">
        <v>33768</v>
      </c>
      <c r="DD2953">
        <v>1688</v>
      </c>
      <c r="DE2953">
        <v>81083</v>
      </c>
      <c r="DF2953">
        <v>0</v>
      </c>
      <c r="DG2953">
        <v>50000</v>
      </c>
      <c r="DH2953">
        <v>0</v>
      </c>
      <c r="DI2953">
        <v>0</v>
      </c>
      <c r="DJ2953">
        <v>123991</v>
      </c>
      <c r="DK2953">
        <v>149018</v>
      </c>
      <c r="DL2953">
        <v>90000</v>
      </c>
      <c r="DM2953">
        <v>162000</v>
      </c>
      <c r="DN2953">
        <v>0</v>
      </c>
      <c r="DO2953">
        <v>1154569</v>
      </c>
      <c r="DP2953">
        <v>317700</v>
      </c>
      <c r="DQ2953">
        <v>-192781</v>
      </c>
      <c r="DR2953">
        <v>0</v>
      </c>
      <c r="DS2953">
        <v>0</v>
      </c>
    </row>
    <row r="2954" spans="1:123" x14ac:dyDescent="0.3">
      <c r="A2954" t="str">
        <f t="shared" si="46"/>
        <v>20281927</v>
      </c>
      <c r="B2954">
        <v>85</v>
      </c>
      <c r="C2954">
        <v>2028</v>
      </c>
      <c r="D2954">
        <v>192712</v>
      </c>
      <c r="E2954">
        <v>44</v>
      </c>
      <c r="F2954">
        <v>1549543</v>
      </c>
      <c r="G2954">
        <v>163102</v>
      </c>
      <c r="H2954">
        <v>550000</v>
      </c>
      <c r="I2954">
        <v>0</v>
      </c>
      <c r="J2954">
        <v>120000</v>
      </c>
      <c r="K2954">
        <v>85000</v>
      </c>
      <c r="L2954">
        <v>200000</v>
      </c>
      <c r="M2954">
        <v>56200</v>
      </c>
      <c r="N2954">
        <v>11500</v>
      </c>
      <c r="O2954">
        <v>25500</v>
      </c>
      <c r="P2954">
        <v>4500</v>
      </c>
      <c r="Q2954">
        <v>2000</v>
      </c>
      <c r="R2954">
        <v>0</v>
      </c>
      <c r="S2954">
        <v>6625</v>
      </c>
      <c r="T2954">
        <v>35000</v>
      </c>
      <c r="U2954">
        <v>36000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85239</v>
      </c>
      <c r="AD2954">
        <v>43915</v>
      </c>
      <c r="AE2954">
        <v>0</v>
      </c>
      <c r="AF2954">
        <v>129154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893172</v>
      </c>
      <c r="AO2954">
        <v>839432</v>
      </c>
      <c r="AP2954">
        <v>129154</v>
      </c>
      <c r="AQ2954">
        <v>0</v>
      </c>
      <c r="AR2954">
        <v>20000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0</v>
      </c>
      <c r="BI2954">
        <v>0</v>
      </c>
      <c r="BJ2954">
        <v>0</v>
      </c>
      <c r="BK2954">
        <v>988586</v>
      </c>
      <c r="BL2954">
        <v>0</v>
      </c>
      <c r="BM2954">
        <v>0</v>
      </c>
      <c r="BN2954">
        <v>0</v>
      </c>
      <c r="BO2954">
        <v>0</v>
      </c>
      <c r="BP2954">
        <v>0</v>
      </c>
      <c r="BQ2954">
        <v>0</v>
      </c>
      <c r="BR2954">
        <v>133112</v>
      </c>
      <c r="BS2954">
        <v>0</v>
      </c>
      <c r="BT2954">
        <v>0</v>
      </c>
      <c r="BU2954">
        <v>0</v>
      </c>
      <c r="BV2954">
        <v>0</v>
      </c>
      <c r="BW2954">
        <v>0</v>
      </c>
      <c r="BX2954">
        <v>0</v>
      </c>
      <c r="BY2954">
        <v>0</v>
      </c>
      <c r="BZ2954">
        <v>0</v>
      </c>
      <c r="CA2954">
        <v>0</v>
      </c>
      <c r="CB2954">
        <v>0</v>
      </c>
      <c r="CC2954">
        <v>0</v>
      </c>
      <c r="CD2954">
        <v>0</v>
      </c>
      <c r="CE2954">
        <v>0</v>
      </c>
      <c r="CF2954">
        <v>0</v>
      </c>
      <c r="CG2954">
        <v>0</v>
      </c>
      <c r="CH2954">
        <v>0</v>
      </c>
      <c r="CI2954">
        <v>0</v>
      </c>
      <c r="CJ2954">
        <v>0</v>
      </c>
      <c r="CK2954">
        <v>0</v>
      </c>
      <c r="CL2954">
        <v>0</v>
      </c>
      <c r="CM2954">
        <v>0</v>
      </c>
      <c r="CN2954">
        <v>0</v>
      </c>
      <c r="CO2954">
        <v>0</v>
      </c>
      <c r="CP2954">
        <v>0</v>
      </c>
      <c r="CQ2954">
        <v>208708</v>
      </c>
      <c r="CR2954">
        <v>88491</v>
      </c>
      <c r="CS2954">
        <v>10000</v>
      </c>
      <c r="CT2954">
        <v>124082</v>
      </c>
      <c r="CU2954">
        <v>65000</v>
      </c>
      <c r="CV2954">
        <v>55716</v>
      </c>
      <c r="CW2954">
        <v>1288</v>
      </c>
      <c r="CX2954">
        <v>6754</v>
      </c>
      <c r="CY2954">
        <v>5065</v>
      </c>
      <c r="CZ2954">
        <v>2026</v>
      </c>
      <c r="DA2954">
        <v>1688</v>
      </c>
      <c r="DB2954">
        <v>7316</v>
      </c>
      <c r="DC2954">
        <v>33768</v>
      </c>
      <c r="DD2954">
        <v>1688</v>
      </c>
      <c r="DE2954">
        <v>86083</v>
      </c>
      <c r="DF2954">
        <v>0</v>
      </c>
      <c r="DG2954">
        <v>50000</v>
      </c>
      <c r="DH2954">
        <v>0</v>
      </c>
      <c r="DI2954">
        <v>0</v>
      </c>
      <c r="DJ2954">
        <v>123991</v>
      </c>
      <c r="DK2954">
        <v>149018</v>
      </c>
      <c r="DL2954">
        <v>90000</v>
      </c>
      <c r="DM2954">
        <v>162000</v>
      </c>
      <c r="DN2954">
        <v>0</v>
      </c>
      <c r="DO2954">
        <v>1272681</v>
      </c>
      <c r="DP2954">
        <v>317700</v>
      </c>
      <c r="DQ2954">
        <v>133112</v>
      </c>
      <c r="DR2954">
        <v>0</v>
      </c>
      <c r="DS2954">
        <v>0</v>
      </c>
    </row>
    <row r="2955" spans="1:123" x14ac:dyDescent="0.3">
      <c r="A2955" t="str">
        <f t="shared" si="46"/>
        <v>20291928</v>
      </c>
      <c r="B2955">
        <v>85</v>
      </c>
      <c r="C2955">
        <v>2029</v>
      </c>
      <c r="D2955">
        <v>192812</v>
      </c>
      <c r="E2955">
        <v>52</v>
      </c>
      <c r="F2955">
        <v>1753285</v>
      </c>
      <c r="G2955">
        <v>163097</v>
      </c>
      <c r="H2955">
        <v>550000</v>
      </c>
      <c r="I2955">
        <v>0</v>
      </c>
      <c r="J2955">
        <v>120000</v>
      </c>
      <c r="K2955">
        <v>85000</v>
      </c>
      <c r="L2955">
        <v>200000</v>
      </c>
      <c r="M2955">
        <v>56200</v>
      </c>
      <c r="N2955">
        <v>11500</v>
      </c>
      <c r="O2955">
        <v>25500</v>
      </c>
      <c r="P2955">
        <v>4500</v>
      </c>
      <c r="Q2955">
        <v>2000</v>
      </c>
      <c r="R2955">
        <v>0</v>
      </c>
      <c r="S2955">
        <v>6437</v>
      </c>
      <c r="T2955">
        <v>35000</v>
      </c>
      <c r="U2955">
        <v>36000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100126</v>
      </c>
      <c r="AD2955">
        <v>51585</v>
      </c>
      <c r="AE2955">
        <v>0</v>
      </c>
      <c r="AF2955">
        <v>151711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870426</v>
      </c>
      <c r="AO2955">
        <v>986044</v>
      </c>
      <c r="AP2955">
        <v>151711</v>
      </c>
      <c r="AQ2955">
        <v>0</v>
      </c>
      <c r="AR2955">
        <v>20000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0</v>
      </c>
      <c r="BI2955">
        <v>0</v>
      </c>
      <c r="BJ2955">
        <v>0</v>
      </c>
      <c r="BK2955">
        <v>1157755</v>
      </c>
      <c r="BL2955">
        <v>0</v>
      </c>
      <c r="BM2955">
        <v>0</v>
      </c>
      <c r="BN2955">
        <v>0</v>
      </c>
      <c r="BO2955">
        <v>0</v>
      </c>
      <c r="BP2955">
        <v>0</v>
      </c>
      <c r="BQ2955">
        <v>0</v>
      </c>
      <c r="BR2955">
        <v>75799</v>
      </c>
      <c r="BS2955">
        <v>0</v>
      </c>
      <c r="BT2955">
        <v>0</v>
      </c>
      <c r="BU2955">
        <v>0</v>
      </c>
      <c r="BV2955">
        <v>0</v>
      </c>
      <c r="BW2955">
        <v>0</v>
      </c>
      <c r="BX2955">
        <v>0</v>
      </c>
      <c r="BY2955">
        <v>0</v>
      </c>
      <c r="BZ2955">
        <v>0</v>
      </c>
      <c r="CA2955">
        <v>0</v>
      </c>
      <c r="CB2955">
        <v>0</v>
      </c>
      <c r="CC2955">
        <v>0</v>
      </c>
      <c r="CD2955">
        <v>0</v>
      </c>
      <c r="CE2955">
        <v>0</v>
      </c>
      <c r="CF2955">
        <v>0</v>
      </c>
      <c r="CG2955">
        <v>0</v>
      </c>
      <c r="CH2955">
        <v>0</v>
      </c>
      <c r="CI2955">
        <v>0</v>
      </c>
      <c r="CJ2955">
        <v>0</v>
      </c>
      <c r="CK2955">
        <v>0</v>
      </c>
      <c r="CL2955">
        <v>0</v>
      </c>
      <c r="CM2955">
        <v>0</v>
      </c>
      <c r="CN2955">
        <v>0</v>
      </c>
      <c r="CO2955">
        <v>0</v>
      </c>
      <c r="CP2955">
        <v>0</v>
      </c>
      <c r="CQ2955">
        <v>264507</v>
      </c>
      <c r="CR2955">
        <v>88491</v>
      </c>
      <c r="CS2955">
        <v>10000</v>
      </c>
      <c r="CT2955">
        <v>124082</v>
      </c>
      <c r="CU2955">
        <v>65000</v>
      </c>
      <c r="CV2955">
        <v>55716</v>
      </c>
      <c r="CW2955">
        <v>1288</v>
      </c>
      <c r="CX2955">
        <v>6754</v>
      </c>
      <c r="CY2955">
        <v>5065</v>
      </c>
      <c r="CZ2955">
        <v>2026</v>
      </c>
      <c r="DA2955">
        <v>1688</v>
      </c>
      <c r="DB2955">
        <v>7316</v>
      </c>
      <c r="DC2955">
        <v>33768</v>
      </c>
      <c r="DD2955">
        <v>1688</v>
      </c>
      <c r="DE2955">
        <v>91083</v>
      </c>
      <c r="DF2955">
        <v>0</v>
      </c>
      <c r="DG2955">
        <v>50000</v>
      </c>
      <c r="DH2955">
        <v>0</v>
      </c>
      <c r="DI2955">
        <v>0</v>
      </c>
      <c r="DJ2955">
        <v>123991</v>
      </c>
      <c r="DK2955">
        <v>149018</v>
      </c>
      <c r="DL2955">
        <v>90000</v>
      </c>
      <c r="DM2955">
        <v>162000</v>
      </c>
      <c r="DN2955">
        <v>0</v>
      </c>
      <c r="DO2955">
        <v>1333480</v>
      </c>
      <c r="DP2955">
        <v>317700</v>
      </c>
      <c r="DQ2955">
        <v>75799</v>
      </c>
      <c r="DR2955">
        <v>0</v>
      </c>
      <c r="DS2955">
        <v>0</v>
      </c>
    </row>
    <row r="2956" spans="1:123" x14ac:dyDescent="0.3">
      <c r="A2956" t="str">
        <f t="shared" si="46"/>
        <v>20301929</v>
      </c>
      <c r="B2956">
        <v>85</v>
      </c>
      <c r="C2956">
        <v>2030</v>
      </c>
      <c r="D2956">
        <v>192912</v>
      </c>
      <c r="E2956">
        <v>17</v>
      </c>
      <c r="F2956">
        <v>1971648</v>
      </c>
      <c r="G2956">
        <v>163093</v>
      </c>
      <c r="H2956">
        <v>550000</v>
      </c>
      <c r="I2956">
        <v>0</v>
      </c>
      <c r="J2956">
        <v>120000</v>
      </c>
      <c r="K2956">
        <v>85000</v>
      </c>
      <c r="L2956">
        <v>200000</v>
      </c>
      <c r="M2956">
        <v>56200</v>
      </c>
      <c r="N2956">
        <v>11500</v>
      </c>
      <c r="O2956">
        <v>25500</v>
      </c>
      <c r="P2956">
        <v>4500</v>
      </c>
      <c r="Q2956">
        <v>2000</v>
      </c>
      <c r="R2956">
        <v>0</v>
      </c>
      <c r="S2956">
        <v>6248</v>
      </c>
      <c r="T2956">
        <v>35000</v>
      </c>
      <c r="U2956">
        <v>36000</v>
      </c>
      <c r="V2956">
        <v>0</v>
      </c>
      <c r="W2956">
        <v>0</v>
      </c>
      <c r="X2956">
        <v>25000</v>
      </c>
      <c r="Y2956">
        <v>0</v>
      </c>
      <c r="Z2956">
        <v>0</v>
      </c>
      <c r="AA2956">
        <v>0</v>
      </c>
      <c r="AB2956">
        <v>0</v>
      </c>
      <c r="AC2956">
        <v>32733</v>
      </c>
      <c r="AD2956">
        <v>0</v>
      </c>
      <c r="AE2956">
        <v>0</v>
      </c>
      <c r="AF2956">
        <v>49598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997350</v>
      </c>
      <c r="AO2956">
        <v>322360</v>
      </c>
      <c r="AP2956">
        <v>49598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75000</v>
      </c>
      <c r="AW2956">
        <v>0</v>
      </c>
      <c r="AX2956">
        <v>32949</v>
      </c>
      <c r="AY2956">
        <v>0</v>
      </c>
      <c r="AZ2956">
        <v>0</v>
      </c>
      <c r="BA2956">
        <v>25000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0</v>
      </c>
      <c r="BI2956">
        <v>0</v>
      </c>
      <c r="BJ2956">
        <v>0</v>
      </c>
      <c r="BK2956">
        <v>504907</v>
      </c>
      <c r="BL2956">
        <v>0</v>
      </c>
      <c r="BM2956">
        <v>81502</v>
      </c>
      <c r="BN2956">
        <v>124082</v>
      </c>
      <c r="BO2956">
        <v>65000</v>
      </c>
      <c r="BP2956">
        <v>88491</v>
      </c>
      <c r="BQ2956">
        <v>10000</v>
      </c>
      <c r="BR2956">
        <v>0</v>
      </c>
      <c r="BS2956">
        <v>0</v>
      </c>
      <c r="BT2956">
        <v>0</v>
      </c>
      <c r="BU2956">
        <v>0</v>
      </c>
      <c r="BV2956">
        <v>0</v>
      </c>
      <c r="BW2956">
        <v>33000</v>
      </c>
      <c r="BX2956">
        <v>763</v>
      </c>
      <c r="BY2956">
        <v>4000</v>
      </c>
      <c r="BZ2956">
        <v>3000</v>
      </c>
      <c r="CA2956">
        <v>1200</v>
      </c>
      <c r="CB2956">
        <v>1000</v>
      </c>
      <c r="CC2956">
        <v>4333</v>
      </c>
      <c r="CD2956">
        <v>20000</v>
      </c>
      <c r="CE2956">
        <v>1000</v>
      </c>
      <c r="CF2956">
        <v>68917</v>
      </c>
      <c r="CG2956">
        <v>0</v>
      </c>
      <c r="CH2956">
        <v>0</v>
      </c>
      <c r="CI2956">
        <v>0</v>
      </c>
      <c r="CJ2956">
        <v>0</v>
      </c>
      <c r="CK2956">
        <v>0</v>
      </c>
      <c r="CL2956">
        <v>0</v>
      </c>
      <c r="CM2956">
        <v>0</v>
      </c>
      <c r="CN2956">
        <v>0</v>
      </c>
      <c r="CO2956">
        <v>0</v>
      </c>
      <c r="CP2956">
        <v>0</v>
      </c>
      <c r="CQ2956">
        <v>163004</v>
      </c>
      <c r="CR2956">
        <v>0</v>
      </c>
      <c r="CS2956">
        <v>0</v>
      </c>
      <c r="CT2956">
        <v>0</v>
      </c>
      <c r="CU2956">
        <v>0</v>
      </c>
      <c r="CV2956">
        <v>22716</v>
      </c>
      <c r="CW2956">
        <v>525</v>
      </c>
      <c r="CX2956">
        <v>2754</v>
      </c>
      <c r="CY2956">
        <v>2065</v>
      </c>
      <c r="CZ2956">
        <v>826</v>
      </c>
      <c r="DA2956">
        <v>688</v>
      </c>
      <c r="DB2956">
        <v>2983</v>
      </c>
      <c r="DC2956">
        <v>13768</v>
      </c>
      <c r="DD2956">
        <v>688</v>
      </c>
      <c r="DE2956">
        <v>27166</v>
      </c>
      <c r="DF2956">
        <v>0</v>
      </c>
      <c r="DG2956">
        <v>25000</v>
      </c>
      <c r="DH2956">
        <v>0</v>
      </c>
      <c r="DI2956">
        <v>0</v>
      </c>
      <c r="DJ2956">
        <v>91042</v>
      </c>
      <c r="DK2956">
        <v>124018</v>
      </c>
      <c r="DL2956">
        <v>90000</v>
      </c>
      <c r="DM2956">
        <v>87000</v>
      </c>
      <c r="DN2956">
        <v>0</v>
      </c>
      <c r="DO2956">
        <v>654244</v>
      </c>
      <c r="DP2956">
        <v>317700</v>
      </c>
      <c r="DQ2956">
        <v>-826433</v>
      </c>
      <c r="DR2956">
        <v>162197</v>
      </c>
      <c r="DS2956">
        <v>0</v>
      </c>
    </row>
    <row r="2957" spans="1:123" x14ac:dyDescent="0.3">
      <c r="A2957" t="str">
        <f t="shared" si="46"/>
        <v>20311930</v>
      </c>
      <c r="B2957">
        <v>85</v>
      </c>
      <c r="C2957">
        <v>2031</v>
      </c>
      <c r="D2957">
        <v>193012</v>
      </c>
      <c r="E2957">
        <v>50</v>
      </c>
      <c r="F2957">
        <v>1947174</v>
      </c>
      <c r="G2957">
        <v>163096</v>
      </c>
      <c r="H2957">
        <v>550000</v>
      </c>
      <c r="I2957">
        <v>0</v>
      </c>
      <c r="J2957">
        <v>120000</v>
      </c>
      <c r="K2957">
        <v>85000</v>
      </c>
      <c r="L2957">
        <v>200000</v>
      </c>
      <c r="M2957">
        <v>56200</v>
      </c>
      <c r="N2957">
        <v>11500</v>
      </c>
      <c r="O2957">
        <v>25500</v>
      </c>
      <c r="P2957">
        <v>4500</v>
      </c>
      <c r="Q2957">
        <v>2000</v>
      </c>
      <c r="R2957">
        <v>0</v>
      </c>
      <c r="S2957">
        <v>6059</v>
      </c>
      <c r="T2957">
        <v>35000</v>
      </c>
      <c r="U2957">
        <v>36000</v>
      </c>
      <c r="V2957">
        <v>0</v>
      </c>
      <c r="W2957">
        <v>0</v>
      </c>
      <c r="X2957">
        <v>25000</v>
      </c>
      <c r="Y2957">
        <v>0</v>
      </c>
      <c r="Z2957">
        <v>0</v>
      </c>
      <c r="AA2957">
        <v>0</v>
      </c>
      <c r="AB2957">
        <v>0</v>
      </c>
      <c r="AC2957">
        <v>96651</v>
      </c>
      <c r="AD2957">
        <v>49794</v>
      </c>
      <c r="AE2957">
        <v>0</v>
      </c>
      <c r="AF2957">
        <v>146445</v>
      </c>
      <c r="AG2957">
        <v>24897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900314</v>
      </c>
      <c r="AO2957">
        <v>951819</v>
      </c>
      <c r="AP2957">
        <v>146445</v>
      </c>
      <c r="AQ2957">
        <v>0</v>
      </c>
      <c r="AR2957">
        <v>20000</v>
      </c>
      <c r="AS2957">
        <v>0</v>
      </c>
      <c r="AT2957">
        <v>0</v>
      </c>
      <c r="AU2957">
        <v>0</v>
      </c>
      <c r="AV2957">
        <v>9287</v>
      </c>
      <c r="AW2957">
        <v>0</v>
      </c>
      <c r="AX2957">
        <v>50813</v>
      </c>
      <c r="AY2957">
        <v>6089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0</v>
      </c>
      <c r="BI2957">
        <v>0</v>
      </c>
      <c r="BJ2957">
        <v>0</v>
      </c>
      <c r="BK2957">
        <v>1184454</v>
      </c>
      <c r="BL2957">
        <v>0</v>
      </c>
      <c r="BM2957">
        <v>61502</v>
      </c>
      <c r="BN2957">
        <v>0</v>
      </c>
      <c r="BO2957">
        <v>0</v>
      </c>
      <c r="BP2957">
        <v>0</v>
      </c>
      <c r="BQ2957">
        <v>0</v>
      </c>
      <c r="BR2957">
        <v>0</v>
      </c>
      <c r="BS2957">
        <v>0</v>
      </c>
      <c r="BT2957">
        <v>0</v>
      </c>
      <c r="BU2957">
        <v>0</v>
      </c>
      <c r="BV2957">
        <v>0</v>
      </c>
      <c r="BW2957">
        <v>0</v>
      </c>
      <c r="BX2957">
        <v>0</v>
      </c>
      <c r="BY2957">
        <v>0</v>
      </c>
      <c r="BZ2957">
        <v>0</v>
      </c>
      <c r="CA2957">
        <v>0</v>
      </c>
      <c r="CB2957">
        <v>0</v>
      </c>
      <c r="CC2957">
        <v>0</v>
      </c>
      <c r="CD2957">
        <v>0</v>
      </c>
      <c r="CE2957">
        <v>0</v>
      </c>
      <c r="CF2957">
        <v>0</v>
      </c>
      <c r="CG2957">
        <v>0</v>
      </c>
      <c r="CH2957">
        <v>0</v>
      </c>
      <c r="CI2957">
        <v>0</v>
      </c>
      <c r="CJ2957">
        <v>0</v>
      </c>
      <c r="CK2957">
        <v>0</v>
      </c>
      <c r="CL2957">
        <v>0</v>
      </c>
      <c r="CM2957">
        <v>0</v>
      </c>
      <c r="CN2957">
        <v>0</v>
      </c>
      <c r="CO2957">
        <v>0</v>
      </c>
      <c r="CP2957">
        <v>0</v>
      </c>
      <c r="CQ2957">
        <v>81502</v>
      </c>
      <c r="CR2957">
        <v>0</v>
      </c>
      <c r="CS2957">
        <v>0</v>
      </c>
      <c r="CT2957">
        <v>0</v>
      </c>
      <c r="CU2957">
        <v>0</v>
      </c>
      <c r="CV2957">
        <v>22716</v>
      </c>
      <c r="CW2957">
        <v>525</v>
      </c>
      <c r="CX2957">
        <v>2754</v>
      </c>
      <c r="CY2957">
        <v>2065</v>
      </c>
      <c r="CZ2957">
        <v>826</v>
      </c>
      <c r="DA2957">
        <v>688</v>
      </c>
      <c r="DB2957">
        <v>2983</v>
      </c>
      <c r="DC2957">
        <v>13768</v>
      </c>
      <c r="DD2957">
        <v>688</v>
      </c>
      <c r="DE2957">
        <v>32166</v>
      </c>
      <c r="DF2957">
        <v>0</v>
      </c>
      <c r="DG2957">
        <v>0</v>
      </c>
      <c r="DH2957">
        <v>0</v>
      </c>
      <c r="DI2957">
        <v>0</v>
      </c>
      <c r="DJ2957">
        <v>40228</v>
      </c>
      <c r="DK2957">
        <v>124018</v>
      </c>
      <c r="DL2957">
        <v>90000</v>
      </c>
      <c r="DM2957">
        <v>77713</v>
      </c>
      <c r="DN2957">
        <v>0</v>
      </c>
      <c r="DO2957">
        <v>492641</v>
      </c>
      <c r="DP2957">
        <v>317700</v>
      </c>
      <c r="DQ2957">
        <v>-146603</v>
      </c>
      <c r="DR2957">
        <v>0</v>
      </c>
      <c r="DS2957">
        <v>0</v>
      </c>
    </row>
    <row r="2958" spans="1:123" x14ac:dyDescent="0.3">
      <c r="A2958" t="str">
        <f t="shared" si="46"/>
        <v>20321931</v>
      </c>
      <c r="B2958">
        <v>85</v>
      </c>
      <c r="C2958">
        <v>2032</v>
      </c>
      <c r="D2958">
        <v>193112</v>
      </c>
      <c r="E2958">
        <v>17</v>
      </c>
      <c r="F2958">
        <v>1951661</v>
      </c>
      <c r="G2958">
        <v>163099</v>
      </c>
      <c r="H2958">
        <v>550000</v>
      </c>
      <c r="I2958">
        <v>0</v>
      </c>
      <c r="J2958">
        <v>120000</v>
      </c>
      <c r="K2958">
        <v>85000</v>
      </c>
      <c r="L2958">
        <v>200000</v>
      </c>
      <c r="M2958">
        <v>56200</v>
      </c>
      <c r="N2958">
        <v>11500</v>
      </c>
      <c r="O2958">
        <v>25500</v>
      </c>
      <c r="P2958">
        <v>4500</v>
      </c>
      <c r="Q2958">
        <v>2000</v>
      </c>
      <c r="R2958">
        <v>0</v>
      </c>
      <c r="S2958">
        <v>5871</v>
      </c>
      <c r="T2958">
        <v>35000</v>
      </c>
      <c r="U2958">
        <v>36000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32264</v>
      </c>
      <c r="AD2958">
        <v>0</v>
      </c>
      <c r="AE2958">
        <v>0</v>
      </c>
      <c r="AF2958">
        <v>48886</v>
      </c>
      <c r="AG2958">
        <v>0</v>
      </c>
      <c r="AH2958">
        <v>0</v>
      </c>
      <c r="AI2958">
        <v>24897</v>
      </c>
      <c r="AJ2958">
        <v>0</v>
      </c>
      <c r="AK2958">
        <v>24897</v>
      </c>
      <c r="AL2958">
        <v>24897</v>
      </c>
      <c r="AM2958">
        <v>0</v>
      </c>
      <c r="AN2958">
        <v>972685</v>
      </c>
      <c r="AO2958">
        <v>317735</v>
      </c>
      <c r="AP2958">
        <v>48886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75000</v>
      </c>
      <c r="AW2958">
        <v>0</v>
      </c>
      <c r="AX2958">
        <v>32818</v>
      </c>
      <c r="AY2958">
        <v>0</v>
      </c>
      <c r="AZ2958">
        <v>0</v>
      </c>
      <c r="BA2958">
        <v>25000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0</v>
      </c>
      <c r="BI2958">
        <v>0</v>
      </c>
      <c r="BJ2958">
        <v>0</v>
      </c>
      <c r="BK2958">
        <v>499439</v>
      </c>
      <c r="BL2958">
        <v>0</v>
      </c>
      <c r="BM2958">
        <v>41502</v>
      </c>
      <c r="BN2958">
        <v>0</v>
      </c>
      <c r="BO2958">
        <v>0</v>
      </c>
      <c r="BP2958">
        <v>0</v>
      </c>
      <c r="BQ2958">
        <v>0</v>
      </c>
      <c r="BR2958">
        <v>0</v>
      </c>
      <c r="BS2958">
        <v>0</v>
      </c>
      <c r="BT2958">
        <v>0</v>
      </c>
      <c r="BU2958">
        <v>0</v>
      </c>
      <c r="BV2958">
        <v>0</v>
      </c>
      <c r="BW2958">
        <v>22716</v>
      </c>
      <c r="BX2958">
        <v>525</v>
      </c>
      <c r="BY2958">
        <v>2754</v>
      </c>
      <c r="BZ2958">
        <v>2065</v>
      </c>
      <c r="CA2958">
        <v>826</v>
      </c>
      <c r="CB2958">
        <v>688</v>
      </c>
      <c r="CC2958">
        <v>2983</v>
      </c>
      <c r="CD2958">
        <v>13768</v>
      </c>
      <c r="CE2958">
        <v>688</v>
      </c>
      <c r="CF2958">
        <v>37166</v>
      </c>
      <c r="CG2958">
        <v>0</v>
      </c>
      <c r="CH2958">
        <v>0</v>
      </c>
      <c r="CI2958">
        <v>0</v>
      </c>
      <c r="CJ2958">
        <v>0</v>
      </c>
      <c r="CK2958">
        <v>0</v>
      </c>
      <c r="CL2958">
        <v>0</v>
      </c>
      <c r="CM2958">
        <v>0</v>
      </c>
      <c r="CN2958">
        <v>0</v>
      </c>
      <c r="CO2958">
        <v>0</v>
      </c>
      <c r="CP2958">
        <v>0</v>
      </c>
      <c r="CQ2958">
        <v>20000</v>
      </c>
      <c r="CR2958">
        <v>0</v>
      </c>
      <c r="CS2958">
        <v>0</v>
      </c>
      <c r="CT2958">
        <v>0</v>
      </c>
      <c r="CU2958">
        <v>0</v>
      </c>
      <c r="CV2958">
        <v>0</v>
      </c>
      <c r="CW2958">
        <v>0</v>
      </c>
      <c r="CX2958">
        <v>0</v>
      </c>
      <c r="CY2958">
        <v>0</v>
      </c>
      <c r="CZ2958">
        <v>0</v>
      </c>
      <c r="DA2958">
        <v>0</v>
      </c>
      <c r="DB2958">
        <v>0</v>
      </c>
      <c r="DC2958">
        <v>0</v>
      </c>
      <c r="DD2958">
        <v>0</v>
      </c>
      <c r="DE2958">
        <v>0</v>
      </c>
      <c r="DF2958">
        <v>0</v>
      </c>
      <c r="DG2958">
        <v>0</v>
      </c>
      <c r="DH2958">
        <v>0</v>
      </c>
      <c r="DI2958">
        <v>0</v>
      </c>
      <c r="DJ2958">
        <v>7411</v>
      </c>
      <c r="DK2958">
        <v>99018</v>
      </c>
      <c r="DL2958">
        <v>90000</v>
      </c>
      <c r="DM2958">
        <v>2713</v>
      </c>
      <c r="DN2958">
        <v>0</v>
      </c>
      <c r="DO2958">
        <v>244039</v>
      </c>
      <c r="DP2958">
        <v>317700</v>
      </c>
      <c r="DQ2958">
        <v>-811454</v>
      </c>
      <c r="DR2958">
        <v>552955</v>
      </c>
      <c r="DS2958">
        <v>0</v>
      </c>
    </row>
    <row r="2959" spans="1:123" x14ac:dyDescent="0.3">
      <c r="A2959" t="str">
        <f t="shared" si="46"/>
        <v>20331932</v>
      </c>
      <c r="B2959">
        <v>85</v>
      </c>
      <c r="C2959">
        <v>2033</v>
      </c>
      <c r="D2959">
        <v>193212</v>
      </c>
      <c r="E2959">
        <v>32</v>
      </c>
      <c r="F2959">
        <v>1878664</v>
      </c>
      <c r="G2959">
        <v>163102</v>
      </c>
      <c r="H2959">
        <v>550000</v>
      </c>
      <c r="I2959">
        <v>0</v>
      </c>
      <c r="J2959">
        <v>120000</v>
      </c>
      <c r="K2959">
        <v>85000</v>
      </c>
      <c r="L2959">
        <v>200000</v>
      </c>
      <c r="M2959">
        <v>56200</v>
      </c>
      <c r="N2959">
        <v>11500</v>
      </c>
      <c r="O2959">
        <v>25500</v>
      </c>
      <c r="P2959">
        <v>4500</v>
      </c>
      <c r="Q2959">
        <v>2000</v>
      </c>
      <c r="R2959">
        <v>0</v>
      </c>
      <c r="S2959">
        <v>5682</v>
      </c>
      <c r="T2959">
        <v>35000</v>
      </c>
      <c r="U2959">
        <v>36000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24897</v>
      </c>
      <c r="AC2959">
        <v>62602</v>
      </c>
      <c r="AD2959">
        <v>0</v>
      </c>
      <c r="AE2959">
        <v>24897</v>
      </c>
      <c r="AF2959">
        <v>69958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951424</v>
      </c>
      <c r="AO2959">
        <v>616508</v>
      </c>
      <c r="AP2959">
        <v>94855</v>
      </c>
      <c r="AQ2959">
        <v>0</v>
      </c>
      <c r="AR2959">
        <v>8091</v>
      </c>
      <c r="AS2959">
        <v>0</v>
      </c>
      <c r="AT2959">
        <v>0</v>
      </c>
      <c r="AU2959">
        <v>0</v>
      </c>
      <c r="AV2959">
        <v>2713</v>
      </c>
      <c r="AW2959">
        <v>4647</v>
      </c>
      <c r="AX2959">
        <v>7411</v>
      </c>
      <c r="AY2959">
        <v>0</v>
      </c>
      <c r="AZ2959">
        <v>0</v>
      </c>
      <c r="BA2959">
        <v>25000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0</v>
      </c>
      <c r="BI2959">
        <v>0</v>
      </c>
      <c r="BJ2959">
        <v>0</v>
      </c>
      <c r="BK2959">
        <v>759225</v>
      </c>
      <c r="BL2959">
        <v>0</v>
      </c>
      <c r="BM2959">
        <v>0</v>
      </c>
      <c r="BN2959">
        <v>0</v>
      </c>
      <c r="BO2959">
        <v>0</v>
      </c>
      <c r="BP2959">
        <v>0</v>
      </c>
      <c r="BQ2959">
        <v>0</v>
      </c>
      <c r="BR2959">
        <v>0</v>
      </c>
      <c r="BS2959">
        <v>0</v>
      </c>
      <c r="BT2959">
        <v>0</v>
      </c>
      <c r="BU2959">
        <v>0</v>
      </c>
      <c r="BV2959">
        <v>0</v>
      </c>
      <c r="BW2959">
        <v>0</v>
      </c>
      <c r="BX2959">
        <v>0</v>
      </c>
      <c r="BY2959">
        <v>0</v>
      </c>
      <c r="BZ2959">
        <v>0</v>
      </c>
      <c r="CA2959">
        <v>0</v>
      </c>
      <c r="CB2959">
        <v>0</v>
      </c>
      <c r="CC2959">
        <v>0</v>
      </c>
      <c r="CD2959">
        <v>0</v>
      </c>
      <c r="CE2959">
        <v>0</v>
      </c>
      <c r="CF2959">
        <v>5000</v>
      </c>
      <c r="CG2959">
        <v>0</v>
      </c>
      <c r="CH2959">
        <v>0</v>
      </c>
      <c r="CI2959">
        <v>0</v>
      </c>
      <c r="CJ2959">
        <v>0</v>
      </c>
      <c r="CK2959">
        <v>0</v>
      </c>
      <c r="CL2959">
        <v>0</v>
      </c>
      <c r="CM2959">
        <v>0</v>
      </c>
      <c r="CN2959">
        <v>0</v>
      </c>
      <c r="CO2959">
        <v>0</v>
      </c>
      <c r="CP2959">
        <v>0</v>
      </c>
      <c r="CQ2959">
        <v>0</v>
      </c>
      <c r="CR2959">
        <v>0</v>
      </c>
      <c r="CS2959">
        <v>0</v>
      </c>
      <c r="CT2959">
        <v>0</v>
      </c>
      <c r="CU2959">
        <v>0</v>
      </c>
      <c r="CV2959">
        <v>0</v>
      </c>
      <c r="CW2959">
        <v>0</v>
      </c>
      <c r="CX2959">
        <v>0</v>
      </c>
      <c r="CY2959">
        <v>0</v>
      </c>
      <c r="CZ2959">
        <v>0</v>
      </c>
      <c r="DA2959">
        <v>0</v>
      </c>
      <c r="DB2959">
        <v>0</v>
      </c>
      <c r="DC2959">
        <v>0</v>
      </c>
      <c r="DD2959">
        <v>0</v>
      </c>
      <c r="DE2959">
        <v>0</v>
      </c>
      <c r="DF2959">
        <v>0</v>
      </c>
      <c r="DG2959">
        <v>0</v>
      </c>
      <c r="DH2959">
        <v>0</v>
      </c>
      <c r="DI2959">
        <v>0</v>
      </c>
      <c r="DJ2959">
        <v>0</v>
      </c>
      <c r="DK2959">
        <v>74018</v>
      </c>
      <c r="DL2959">
        <v>85353</v>
      </c>
      <c r="DM2959">
        <v>0</v>
      </c>
      <c r="DN2959">
        <v>0</v>
      </c>
      <c r="DO2959">
        <v>159371</v>
      </c>
      <c r="DP2959">
        <v>317700</v>
      </c>
      <c r="DQ2959">
        <v>-406888</v>
      </c>
      <c r="DR2959">
        <v>362117</v>
      </c>
      <c r="DS2959">
        <v>0</v>
      </c>
    </row>
    <row r="2960" spans="1:123" x14ac:dyDescent="0.3">
      <c r="A2960" t="str">
        <f t="shared" si="46"/>
        <v>20341933</v>
      </c>
      <c r="B2960">
        <v>85</v>
      </c>
      <c r="C2960">
        <v>2034</v>
      </c>
      <c r="D2960">
        <v>193312</v>
      </c>
      <c r="E2960">
        <v>18</v>
      </c>
      <c r="F2960">
        <v>1686636</v>
      </c>
      <c r="G2960">
        <v>163105</v>
      </c>
      <c r="H2960">
        <v>550000</v>
      </c>
      <c r="I2960">
        <v>0</v>
      </c>
      <c r="J2960">
        <v>120000</v>
      </c>
      <c r="K2960">
        <v>85000</v>
      </c>
      <c r="L2960">
        <v>200000</v>
      </c>
      <c r="M2960">
        <v>56200</v>
      </c>
      <c r="N2960">
        <v>11500</v>
      </c>
      <c r="O2960">
        <v>25500</v>
      </c>
      <c r="P2960">
        <v>4500</v>
      </c>
      <c r="Q2960">
        <v>2000</v>
      </c>
      <c r="R2960">
        <v>0</v>
      </c>
      <c r="S2960">
        <v>5494</v>
      </c>
      <c r="T2960">
        <v>35000</v>
      </c>
      <c r="U2960">
        <v>36000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35833</v>
      </c>
      <c r="AD2960">
        <v>0</v>
      </c>
      <c r="AE2960">
        <v>0</v>
      </c>
      <c r="AF2960">
        <v>54294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966900</v>
      </c>
      <c r="AO2960">
        <v>352885</v>
      </c>
      <c r="AP2960">
        <v>54294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25000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0</v>
      </c>
      <c r="BI2960">
        <v>0</v>
      </c>
      <c r="BJ2960">
        <v>0</v>
      </c>
      <c r="BK2960">
        <v>432179</v>
      </c>
      <c r="BL2960">
        <v>0</v>
      </c>
      <c r="BM2960">
        <v>0</v>
      </c>
      <c r="BN2960">
        <v>0</v>
      </c>
      <c r="BO2960">
        <v>0</v>
      </c>
      <c r="BP2960">
        <v>0</v>
      </c>
      <c r="BQ2960">
        <v>0</v>
      </c>
      <c r="BR2960">
        <v>0</v>
      </c>
      <c r="BS2960">
        <v>0</v>
      </c>
      <c r="BT2960">
        <v>0</v>
      </c>
      <c r="BU2960">
        <v>0</v>
      </c>
      <c r="BV2960">
        <v>0</v>
      </c>
      <c r="BW2960">
        <v>0</v>
      </c>
      <c r="BX2960">
        <v>0</v>
      </c>
      <c r="BY2960">
        <v>0</v>
      </c>
      <c r="BZ2960">
        <v>0</v>
      </c>
      <c r="CA2960">
        <v>0</v>
      </c>
      <c r="CB2960">
        <v>0</v>
      </c>
      <c r="CC2960">
        <v>0</v>
      </c>
      <c r="CD2960">
        <v>0</v>
      </c>
      <c r="CE2960">
        <v>0</v>
      </c>
      <c r="CF2960">
        <v>5000</v>
      </c>
      <c r="CG2960">
        <v>0</v>
      </c>
      <c r="CH2960">
        <v>0</v>
      </c>
      <c r="CI2960">
        <v>0</v>
      </c>
      <c r="CJ2960">
        <v>0</v>
      </c>
      <c r="CK2960">
        <v>0</v>
      </c>
      <c r="CL2960">
        <v>0</v>
      </c>
      <c r="CM2960">
        <v>0</v>
      </c>
      <c r="CN2960">
        <v>0</v>
      </c>
      <c r="CO2960">
        <v>0</v>
      </c>
      <c r="CP2960">
        <v>0</v>
      </c>
      <c r="CQ2960">
        <v>0</v>
      </c>
      <c r="CR2960">
        <v>0</v>
      </c>
      <c r="CS2960">
        <v>0</v>
      </c>
      <c r="CT2960">
        <v>0</v>
      </c>
      <c r="CU2960">
        <v>0</v>
      </c>
      <c r="CV2960">
        <v>0</v>
      </c>
      <c r="CW2960">
        <v>0</v>
      </c>
      <c r="CX2960">
        <v>0</v>
      </c>
      <c r="CY2960">
        <v>0</v>
      </c>
      <c r="CZ2960">
        <v>0</v>
      </c>
      <c r="DA2960">
        <v>0</v>
      </c>
      <c r="DB2960">
        <v>0</v>
      </c>
      <c r="DC2960">
        <v>0</v>
      </c>
      <c r="DD2960">
        <v>0</v>
      </c>
      <c r="DE2960">
        <v>0</v>
      </c>
      <c r="DF2960">
        <v>0</v>
      </c>
      <c r="DG2960">
        <v>0</v>
      </c>
      <c r="DH2960">
        <v>0</v>
      </c>
      <c r="DI2960">
        <v>0</v>
      </c>
      <c r="DJ2960">
        <v>0</v>
      </c>
      <c r="DK2960">
        <v>49018</v>
      </c>
      <c r="DL2960">
        <v>85353</v>
      </c>
      <c r="DM2960">
        <v>0</v>
      </c>
      <c r="DN2960">
        <v>0</v>
      </c>
      <c r="DO2960">
        <v>134371</v>
      </c>
      <c r="DP2960">
        <v>297700</v>
      </c>
      <c r="DQ2960">
        <v>-511662</v>
      </c>
      <c r="DR2960">
        <v>481662</v>
      </c>
      <c r="DS2960">
        <v>0</v>
      </c>
    </row>
    <row r="2961" spans="1:123" x14ac:dyDescent="0.3">
      <c r="A2961" t="str">
        <f t="shared" si="46"/>
        <v>20351934</v>
      </c>
      <c r="B2961">
        <v>85</v>
      </c>
      <c r="C2961">
        <v>2035</v>
      </c>
      <c r="D2961">
        <v>193412</v>
      </c>
      <c r="E2961">
        <v>28</v>
      </c>
      <c r="F2961">
        <v>1986690</v>
      </c>
      <c r="G2961">
        <v>163108</v>
      </c>
      <c r="H2961">
        <v>550000</v>
      </c>
      <c r="I2961">
        <v>0</v>
      </c>
      <c r="J2961">
        <v>120000</v>
      </c>
      <c r="K2961">
        <v>85000</v>
      </c>
      <c r="L2961">
        <v>200000</v>
      </c>
      <c r="M2961">
        <v>56200</v>
      </c>
      <c r="N2961">
        <v>11500</v>
      </c>
      <c r="O2961">
        <v>25500</v>
      </c>
      <c r="P2961">
        <v>4500</v>
      </c>
      <c r="Q2961">
        <v>2000</v>
      </c>
      <c r="R2961">
        <v>0</v>
      </c>
      <c r="S2961">
        <v>5305</v>
      </c>
      <c r="T2961">
        <v>35000</v>
      </c>
      <c r="U2961">
        <v>36000</v>
      </c>
      <c r="V2961">
        <v>0</v>
      </c>
      <c r="W2961">
        <v>5000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54384</v>
      </c>
      <c r="AD2961">
        <v>0</v>
      </c>
      <c r="AE2961">
        <v>0</v>
      </c>
      <c r="AF2961">
        <v>82402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933603</v>
      </c>
      <c r="AO2961">
        <v>535571</v>
      </c>
      <c r="AP2961">
        <v>82402</v>
      </c>
      <c r="AQ2961">
        <v>0</v>
      </c>
      <c r="AR2961">
        <v>3747</v>
      </c>
      <c r="AS2961">
        <v>0</v>
      </c>
      <c r="AT2961">
        <v>0</v>
      </c>
      <c r="AU2961">
        <v>0</v>
      </c>
      <c r="AV2961">
        <v>0</v>
      </c>
      <c r="AW2961">
        <v>1438</v>
      </c>
      <c r="AX2961">
        <v>0</v>
      </c>
      <c r="AY2961">
        <v>0</v>
      </c>
      <c r="AZ2961">
        <v>0</v>
      </c>
      <c r="BA2961">
        <v>25000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0</v>
      </c>
      <c r="BI2961">
        <v>0</v>
      </c>
      <c r="BJ2961">
        <v>0</v>
      </c>
      <c r="BK2961">
        <v>648158</v>
      </c>
      <c r="BL2961">
        <v>0</v>
      </c>
      <c r="BM2961">
        <v>0</v>
      </c>
      <c r="BN2961">
        <v>0</v>
      </c>
      <c r="BO2961">
        <v>0</v>
      </c>
      <c r="BP2961">
        <v>0</v>
      </c>
      <c r="BQ2961">
        <v>0</v>
      </c>
      <c r="BR2961">
        <v>0</v>
      </c>
      <c r="BS2961">
        <v>0</v>
      </c>
      <c r="BT2961">
        <v>0</v>
      </c>
      <c r="BU2961">
        <v>0</v>
      </c>
      <c r="BV2961">
        <v>0</v>
      </c>
      <c r="BW2961">
        <v>0</v>
      </c>
      <c r="BX2961">
        <v>0</v>
      </c>
      <c r="BY2961">
        <v>0</v>
      </c>
      <c r="BZ2961">
        <v>0</v>
      </c>
      <c r="CA2961">
        <v>0</v>
      </c>
      <c r="CB2961">
        <v>0</v>
      </c>
      <c r="CC2961">
        <v>0</v>
      </c>
      <c r="CD2961">
        <v>0</v>
      </c>
      <c r="CE2961">
        <v>0</v>
      </c>
      <c r="CF2961">
        <v>5000</v>
      </c>
      <c r="CG2961">
        <v>0</v>
      </c>
      <c r="CH2961">
        <v>0</v>
      </c>
      <c r="CI2961">
        <v>0</v>
      </c>
      <c r="CJ2961">
        <v>0</v>
      </c>
      <c r="CK2961">
        <v>0</v>
      </c>
      <c r="CL2961">
        <v>0</v>
      </c>
      <c r="CM2961">
        <v>0</v>
      </c>
      <c r="CN2961">
        <v>0</v>
      </c>
      <c r="CO2961">
        <v>0</v>
      </c>
      <c r="CP2961">
        <v>0</v>
      </c>
      <c r="CQ2961">
        <v>0</v>
      </c>
      <c r="CR2961">
        <v>0</v>
      </c>
      <c r="CS2961">
        <v>0</v>
      </c>
      <c r="CT2961">
        <v>0</v>
      </c>
      <c r="CU2961">
        <v>0</v>
      </c>
      <c r="CV2961">
        <v>0</v>
      </c>
      <c r="CW2961">
        <v>0</v>
      </c>
      <c r="CX2961">
        <v>0</v>
      </c>
      <c r="CY2961">
        <v>0</v>
      </c>
      <c r="CZ2961">
        <v>0</v>
      </c>
      <c r="DA2961">
        <v>0</v>
      </c>
      <c r="DB2961">
        <v>0</v>
      </c>
      <c r="DC2961">
        <v>0</v>
      </c>
      <c r="DD2961">
        <v>0</v>
      </c>
      <c r="DE2961">
        <v>0</v>
      </c>
      <c r="DF2961">
        <v>0</v>
      </c>
      <c r="DG2961">
        <v>0</v>
      </c>
      <c r="DH2961">
        <v>0</v>
      </c>
      <c r="DI2961">
        <v>0</v>
      </c>
      <c r="DJ2961">
        <v>0</v>
      </c>
      <c r="DK2961">
        <v>24018</v>
      </c>
      <c r="DL2961">
        <v>83915</v>
      </c>
      <c r="DM2961">
        <v>0</v>
      </c>
      <c r="DN2961">
        <v>0</v>
      </c>
      <c r="DO2961">
        <v>107933</v>
      </c>
      <c r="DP2961">
        <v>277700</v>
      </c>
      <c r="DQ2961">
        <v>-630475</v>
      </c>
      <c r="DR2961">
        <v>599037</v>
      </c>
      <c r="DS2961">
        <v>0</v>
      </c>
    </row>
    <row r="2962" spans="1:123" x14ac:dyDescent="0.3">
      <c r="A2962" t="str">
        <f t="shared" si="46"/>
        <v>20361935</v>
      </c>
      <c r="B2962">
        <v>85</v>
      </c>
      <c r="C2962">
        <v>2036</v>
      </c>
      <c r="D2962">
        <v>193512</v>
      </c>
      <c r="E2962">
        <v>56</v>
      </c>
      <c r="F2962">
        <v>1875487</v>
      </c>
      <c r="G2962">
        <v>163099</v>
      </c>
      <c r="H2962">
        <v>550000</v>
      </c>
      <c r="I2962">
        <v>0</v>
      </c>
      <c r="J2962">
        <v>120000</v>
      </c>
      <c r="K2962">
        <v>85000</v>
      </c>
      <c r="L2962">
        <v>200000</v>
      </c>
      <c r="M2962">
        <v>56200</v>
      </c>
      <c r="N2962">
        <v>11500</v>
      </c>
      <c r="O2962">
        <v>25500</v>
      </c>
      <c r="P2962">
        <v>4500</v>
      </c>
      <c r="Q2962">
        <v>2000</v>
      </c>
      <c r="R2962">
        <v>0</v>
      </c>
      <c r="S2962">
        <v>5091</v>
      </c>
      <c r="T2962">
        <v>35000</v>
      </c>
      <c r="U2962">
        <v>36000</v>
      </c>
      <c r="V2962">
        <v>0</v>
      </c>
      <c r="W2962">
        <v>5000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108298</v>
      </c>
      <c r="AD2962">
        <v>55795</v>
      </c>
      <c r="AE2962">
        <v>0</v>
      </c>
      <c r="AF2962">
        <v>164093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851698</v>
      </c>
      <c r="AO2962">
        <v>1066518</v>
      </c>
      <c r="AP2962">
        <v>164093</v>
      </c>
      <c r="AQ2962">
        <v>0</v>
      </c>
      <c r="AR2962">
        <v>20000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0</v>
      </c>
      <c r="BI2962">
        <v>0</v>
      </c>
      <c r="BJ2962">
        <v>0</v>
      </c>
      <c r="BK2962">
        <v>1250611</v>
      </c>
      <c r="BL2962">
        <v>0</v>
      </c>
      <c r="BM2962">
        <v>0</v>
      </c>
      <c r="BN2962">
        <v>0</v>
      </c>
      <c r="BO2962">
        <v>0</v>
      </c>
      <c r="BP2962">
        <v>0</v>
      </c>
      <c r="BQ2962">
        <v>0</v>
      </c>
      <c r="BR2962">
        <v>27723</v>
      </c>
      <c r="BS2962">
        <v>0</v>
      </c>
      <c r="BT2962">
        <v>0</v>
      </c>
      <c r="BU2962">
        <v>0</v>
      </c>
      <c r="BV2962">
        <v>0</v>
      </c>
      <c r="BW2962">
        <v>0</v>
      </c>
      <c r="BX2962">
        <v>0</v>
      </c>
      <c r="BY2962">
        <v>0</v>
      </c>
      <c r="BZ2962">
        <v>0</v>
      </c>
      <c r="CA2962">
        <v>0</v>
      </c>
      <c r="CB2962">
        <v>0</v>
      </c>
      <c r="CC2962">
        <v>0</v>
      </c>
      <c r="CD2962">
        <v>0</v>
      </c>
      <c r="CE2962">
        <v>0</v>
      </c>
      <c r="CF2962">
        <v>0</v>
      </c>
      <c r="CG2962">
        <v>0</v>
      </c>
      <c r="CH2962">
        <v>0</v>
      </c>
      <c r="CI2962">
        <v>0</v>
      </c>
      <c r="CJ2962">
        <v>0</v>
      </c>
      <c r="CK2962">
        <v>0</v>
      </c>
      <c r="CL2962">
        <v>0</v>
      </c>
      <c r="CM2962">
        <v>0</v>
      </c>
      <c r="CN2962">
        <v>0</v>
      </c>
      <c r="CO2962">
        <v>0</v>
      </c>
      <c r="CP2962">
        <v>0</v>
      </c>
      <c r="CQ2962">
        <v>0</v>
      </c>
      <c r="CR2962">
        <v>0</v>
      </c>
      <c r="CS2962">
        <v>0</v>
      </c>
      <c r="CT2962">
        <v>0</v>
      </c>
      <c r="CU2962">
        <v>0</v>
      </c>
      <c r="CV2962">
        <v>0</v>
      </c>
      <c r="CW2962">
        <v>0</v>
      </c>
      <c r="CX2962">
        <v>0</v>
      </c>
      <c r="CY2962">
        <v>0</v>
      </c>
      <c r="CZ2962">
        <v>0</v>
      </c>
      <c r="DA2962">
        <v>0</v>
      </c>
      <c r="DB2962">
        <v>0</v>
      </c>
      <c r="DC2962">
        <v>0</v>
      </c>
      <c r="DD2962">
        <v>0</v>
      </c>
      <c r="DE2962">
        <v>0</v>
      </c>
      <c r="DF2962">
        <v>0</v>
      </c>
      <c r="DG2962">
        <v>0</v>
      </c>
      <c r="DH2962">
        <v>0</v>
      </c>
      <c r="DI2962">
        <v>0</v>
      </c>
      <c r="DJ2962">
        <v>0</v>
      </c>
      <c r="DK2962">
        <v>24018</v>
      </c>
      <c r="DL2962">
        <v>83915</v>
      </c>
      <c r="DM2962">
        <v>0</v>
      </c>
      <c r="DN2962">
        <v>0</v>
      </c>
      <c r="DO2962">
        <v>107933</v>
      </c>
      <c r="DP2962">
        <v>285423</v>
      </c>
      <c r="DQ2962">
        <v>27723</v>
      </c>
      <c r="DR2962">
        <v>0</v>
      </c>
      <c r="DS2962">
        <v>0</v>
      </c>
    </row>
    <row r="2963" spans="1:123" x14ac:dyDescent="0.3">
      <c r="A2963" t="str">
        <f t="shared" si="46"/>
        <v>20371936</v>
      </c>
      <c r="B2963">
        <v>85</v>
      </c>
      <c r="C2963">
        <v>2037</v>
      </c>
      <c r="D2963">
        <v>193612</v>
      </c>
      <c r="E2963">
        <v>43</v>
      </c>
      <c r="F2963">
        <v>1910294</v>
      </c>
      <c r="G2963">
        <v>163089</v>
      </c>
      <c r="H2963">
        <v>550000</v>
      </c>
      <c r="I2963">
        <v>0</v>
      </c>
      <c r="J2963">
        <v>120000</v>
      </c>
      <c r="K2963">
        <v>85000</v>
      </c>
      <c r="L2963">
        <v>200000</v>
      </c>
      <c r="M2963">
        <v>56200</v>
      </c>
      <c r="N2963">
        <v>11500</v>
      </c>
      <c r="O2963">
        <v>25500</v>
      </c>
      <c r="P2963">
        <v>4500</v>
      </c>
      <c r="Q2963">
        <v>2000</v>
      </c>
      <c r="R2963">
        <v>0</v>
      </c>
      <c r="S2963">
        <v>4878</v>
      </c>
      <c r="T2963">
        <v>35000</v>
      </c>
      <c r="U2963">
        <v>36000</v>
      </c>
      <c r="V2963">
        <v>0</v>
      </c>
      <c r="W2963">
        <v>5000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82656</v>
      </c>
      <c r="AD2963">
        <v>42584</v>
      </c>
      <c r="AE2963">
        <v>0</v>
      </c>
      <c r="AF2963">
        <v>125240</v>
      </c>
      <c r="AG2963">
        <v>42584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890338</v>
      </c>
      <c r="AO2963">
        <v>813995</v>
      </c>
      <c r="AP2963">
        <v>125240</v>
      </c>
      <c r="AQ2963">
        <v>0</v>
      </c>
      <c r="AR2963">
        <v>18691</v>
      </c>
      <c r="AS2963">
        <v>0</v>
      </c>
      <c r="AT2963">
        <v>0</v>
      </c>
      <c r="AU2963">
        <v>0</v>
      </c>
      <c r="AV2963">
        <v>0</v>
      </c>
      <c r="AW2963">
        <v>12479</v>
      </c>
      <c r="AX2963">
        <v>0</v>
      </c>
      <c r="AY2963">
        <v>0</v>
      </c>
      <c r="AZ2963">
        <v>0</v>
      </c>
      <c r="BA2963">
        <v>24018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0</v>
      </c>
      <c r="BI2963">
        <v>0</v>
      </c>
      <c r="BJ2963">
        <v>0</v>
      </c>
      <c r="BK2963">
        <v>994423</v>
      </c>
      <c r="BL2963">
        <v>0</v>
      </c>
      <c r="BM2963">
        <v>0</v>
      </c>
      <c r="BN2963">
        <v>0</v>
      </c>
      <c r="BO2963">
        <v>0</v>
      </c>
      <c r="BP2963">
        <v>0</v>
      </c>
      <c r="BQ2963">
        <v>0</v>
      </c>
      <c r="BR2963">
        <v>0</v>
      </c>
      <c r="BS2963">
        <v>0</v>
      </c>
      <c r="BT2963">
        <v>0</v>
      </c>
      <c r="BU2963">
        <v>0</v>
      </c>
      <c r="BV2963">
        <v>0</v>
      </c>
      <c r="BW2963">
        <v>0</v>
      </c>
      <c r="BX2963">
        <v>0</v>
      </c>
      <c r="BY2963">
        <v>0</v>
      </c>
      <c r="BZ2963">
        <v>0</v>
      </c>
      <c r="CA2963">
        <v>0</v>
      </c>
      <c r="CB2963">
        <v>0</v>
      </c>
      <c r="CC2963">
        <v>0</v>
      </c>
      <c r="CD2963">
        <v>0</v>
      </c>
      <c r="CE2963">
        <v>0</v>
      </c>
      <c r="CF2963">
        <v>0</v>
      </c>
      <c r="CG2963">
        <v>0</v>
      </c>
      <c r="CH2963">
        <v>0</v>
      </c>
      <c r="CI2963">
        <v>0</v>
      </c>
      <c r="CJ2963">
        <v>0</v>
      </c>
      <c r="CK2963">
        <v>0</v>
      </c>
      <c r="CL2963">
        <v>0</v>
      </c>
      <c r="CM2963">
        <v>0</v>
      </c>
      <c r="CN2963">
        <v>0</v>
      </c>
      <c r="CO2963">
        <v>0</v>
      </c>
      <c r="CP2963">
        <v>0</v>
      </c>
      <c r="CQ2963">
        <v>0</v>
      </c>
      <c r="CR2963">
        <v>0</v>
      </c>
      <c r="CS2963">
        <v>0</v>
      </c>
      <c r="CT2963">
        <v>0</v>
      </c>
      <c r="CU2963">
        <v>0</v>
      </c>
      <c r="CV2963">
        <v>0</v>
      </c>
      <c r="CW2963">
        <v>0</v>
      </c>
      <c r="CX2963">
        <v>0</v>
      </c>
      <c r="CY2963">
        <v>0</v>
      </c>
      <c r="CZ2963">
        <v>0</v>
      </c>
      <c r="DA2963">
        <v>0</v>
      </c>
      <c r="DB2963">
        <v>0</v>
      </c>
      <c r="DC2963">
        <v>0</v>
      </c>
      <c r="DD2963">
        <v>0</v>
      </c>
      <c r="DE2963">
        <v>0</v>
      </c>
      <c r="DF2963">
        <v>0</v>
      </c>
      <c r="DG2963">
        <v>0</v>
      </c>
      <c r="DH2963">
        <v>0</v>
      </c>
      <c r="DI2963">
        <v>0</v>
      </c>
      <c r="DJ2963">
        <v>0</v>
      </c>
      <c r="DK2963">
        <v>0</v>
      </c>
      <c r="DL2963">
        <v>71436</v>
      </c>
      <c r="DM2963">
        <v>0</v>
      </c>
      <c r="DN2963">
        <v>0</v>
      </c>
      <c r="DO2963">
        <v>71436</v>
      </c>
      <c r="DP2963">
        <v>265423</v>
      </c>
      <c r="DQ2963">
        <v>-261119</v>
      </c>
      <c r="DR2963">
        <v>224622</v>
      </c>
      <c r="DS2963">
        <v>0</v>
      </c>
    </row>
    <row r="2964" spans="1:123" x14ac:dyDescent="0.3">
      <c r="A2964" t="str">
        <f t="shared" si="46"/>
        <v>20381937</v>
      </c>
      <c r="B2964">
        <v>85</v>
      </c>
      <c r="C2964">
        <v>2038</v>
      </c>
      <c r="D2964">
        <v>193712</v>
      </c>
      <c r="E2964">
        <v>56</v>
      </c>
      <c r="F2964">
        <v>1647323</v>
      </c>
      <c r="G2964">
        <v>163079</v>
      </c>
      <c r="H2964">
        <v>550000</v>
      </c>
      <c r="I2964">
        <v>0</v>
      </c>
      <c r="J2964">
        <v>90000</v>
      </c>
      <c r="K2964">
        <v>85000</v>
      </c>
      <c r="L2964">
        <v>200000</v>
      </c>
      <c r="M2964">
        <v>56200</v>
      </c>
      <c r="N2964">
        <v>11500</v>
      </c>
      <c r="O2964">
        <v>25500</v>
      </c>
      <c r="P2964">
        <v>4500</v>
      </c>
      <c r="Q2964">
        <v>2000</v>
      </c>
      <c r="R2964">
        <v>0</v>
      </c>
      <c r="S2964">
        <v>4664</v>
      </c>
      <c r="T2964">
        <v>35000</v>
      </c>
      <c r="U2964">
        <v>36000</v>
      </c>
      <c r="V2964">
        <v>0</v>
      </c>
      <c r="W2964">
        <v>5000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108767</v>
      </c>
      <c r="AD2964">
        <v>56037</v>
      </c>
      <c r="AE2964">
        <v>0</v>
      </c>
      <c r="AF2964">
        <v>164804</v>
      </c>
      <c r="AG2964">
        <v>0</v>
      </c>
      <c r="AH2964">
        <v>0</v>
      </c>
      <c r="AI2964">
        <v>42584</v>
      </c>
      <c r="AJ2964">
        <v>0</v>
      </c>
      <c r="AK2964">
        <v>42584</v>
      </c>
      <c r="AL2964">
        <v>42584</v>
      </c>
      <c r="AM2964">
        <v>0</v>
      </c>
      <c r="AN2964">
        <v>820560</v>
      </c>
      <c r="AO2964">
        <v>1071143</v>
      </c>
      <c r="AP2964">
        <v>164804</v>
      </c>
      <c r="AQ2964">
        <v>0</v>
      </c>
      <c r="AR2964">
        <v>20000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0</v>
      </c>
      <c r="BI2964">
        <v>0</v>
      </c>
      <c r="BJ2964">
        <v>0</v>
      </c>
      <c r="BK2964">
        <v>1255947</v>
      </c>
      <c r="BL2964">
        <v>0</v>
      </c>
      <c r="BM2964">
        <v>0</v>
      </c>
      <c r="BN2964">
        <v>0</v>
      </c>
      <c r="BO2964">
        <v>0</v>
      </c>
      <c r="BP2964">
        <v>0</v>
      </c>
      <c r="BQ2964">
        <v>0</v>
      </c>
      <c r="BR2964">
        <v>230105</v>
      </c>
      <c r="BS2964">
        <v>0</v>
      </c>
      <c r="BT2964">
        <v>0</v>
      </c>
      <c r="BU2964">
        <v>0</v>
      </c>
      <c r="BV2964">
        <v>0</v>
      </c>
      <c r="BW2964">
        <v>0</v>
      </c>
      <c r="BX2964">
        <v>0</v>
      </c>
      <c r="BY2964">
        <v>0</v>
      </c>
      <c r="BZ2964">
        <v>0</v>
      </c>
      <c r="CA2964">
        <v>0</v>
      </c>
      <c r="CB2964">
        <v>0</v>
      </c>
      <c r="CC2964">
        <v>0</v>
      </c>
      <c r="CD2964">
        <v>0</v>
      </c>
      <c r="CE2964">
        <v>0</v>
      </c>
      <c r="CF2964">
        <v>0</v>
      </c>
      <c r="CG2964">
        <v>0</v>
      </c>
      <c r="CH2964">
        <v>0</v>
      </c>
      <c r="CI2964">
        <v>0</v>
      </c>
      <c r="CJ2964">
        <v>0</v>
      </c>
      <c r="CK2964">
        <v>0</v>
      </c>
      <c r="CL2964">
        <v>0</v>
      </c>
      <c r="CM2964">
        <v>0</v>
      </c>
      <c r="CN2964">
        <v>0</v>
      </c>
      <c r="CO2964">
        <v>0</v>
      </c>
      <c r="CP2964">
        <v>0</v>
      </c>
      <c r="CQ2964">
        <v>157828</v>
      </c>
      <c r="CR2964">
        <v>0</v>
      </c>
      <c r="CS2964">
        <v>0</v>
      </c>
      <c r="CT2964">
        <v>0</v>
      </c>
      <c r="CU2964">
        <v>0</v>
      </c>
      <c r="CV2964">
        <v>0</v>
      </c>
      <c r="CW2964">
        <v>0</v>
      </c>
      <c r="CX2964">
        <v>0</v>
      </c>
      <c r="CY2964">
        <v>0</v>
      </c>
      <c r="CZ2964">
        <v>0</v>
      </c>
      <c r="DA2964">
        <v>0</v>
      </c>
      <c r="DB2964">
        <v>0</v>
      </c>
      <c r="DC2964">
        <v>0</v>
      </c>
      <c r="DD2964">
        <v>0</v>
      </c>
      <c r="DE2964">
        <v>0</v>
      </c>
      <c r="DF2964">
        <v>0</v>
      </c>
      <c r="DG2964">
        <v>0</v>
      </c>
      <c r="DH2964">
        <v>0</v>
      </c>
      <c r="DI2964">
        <v>0</v>
      </c>
      <c r="DJ2964">
        <v>0</v>
      </c>
      <c r="DK2964">
        <v>0</v>
      </c>
      <c r="DL2964">
        <v>71436</v>
      </c>
      <c r="DM2964">
        <v>0</v>
      </c>
      <c r="DN2964">
        <v>0</v>
      </c>
      <c r="DO2964">
        <v>271848</v>
      </c>
      <c r="DP2964">
        <v>317700</v>
      </c>
      <c r="DQ2964">
        <v>230105</v>
      </c>
      <c r="DR2964">
        <v>0</v>
      </c>
      <c r="DS2964">
        <v>0</v>
      </c>
    </row>
    <row r="2965" spans="1:123" x14ac:dyDescent="0.3">
      <c r="A2965" t="str">
        <f t="shared" si="46"/>
        <v>20391938</v>
      </c>
      <c r="B2965">
        <v>85</v>
      </c>
      <c r="C2965">
        <v>2039</v>
      </c>
      <c r="D2965">
        <v>193812</v>
      </c>
      <c r="E2965">
        <v>77</v>
      </c>
      <c r="F2965">
        <v>1569049</v>
      </c>
      <c r="G2965">
        <v>163069</v>
      </c>
      <c r="H2965">
        <v>550000</v>
      </c>
      <c r="I2965">
        <v>0</v>
      </c>
      <c r="J2965">
        <v>90000</v>
      </c>
      <c r="K2965">
        <v>85000</v>
      </c>
      <c r="L2965">
        <v>200000</v>
      </c>
      <c r="M2965">
        <v>56200</v>
      </c>
      <c r="N2965">
        <v>11500</v>
      </c>
      <c r="O2965">
        <v>25500</v>
      </c>
      <c r="P2965">
        <v>4500</v>
      </c>
      <c r="Q2965">
        <v>2000</v>
      </c>
      <c r="R2965">
        <v>0</v>
      </c>
      <c r="S2965">
        <v>4451</v>
      </c>
      <c r="T2965">
        <v>35000</v>
      </c>
      <c r="U2965">
        <v>36000</v>
      </c>
      <c r="V2965">
        <v>0</v>
      </c>
      <c r="W2965">
        <v>5000</v>
      </c>
      <c r="X2965">
        <v>0</v>
      </c>
      <c r="Y2965">
        <v>0</v>
      </c>
      <c r="Z2965">
        <v>0</v>
      </c>
      <c r="AA2965">
        <v>0</v>
      </c>
      <c r="AB2965">
        <v>42584</v>
      </c>
      <c r="AC2965">
        <v>148874</v>
      </c>
      <c r="AD2965">
        <v>76700</v>
      </c>
      <c r="AE2965">
        <v>42584</v>
      </c>
      <c r="AF2965">
        <v>182990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802161</v>
      </c>
      <c r="AO2965">
        <v>1466115</v>
      </c>
      <c r="AP2965">
        <v>225574</v>
      </c>
      <c r="AQ2965">
        <v>0</v>
      </c>
      <c r="AR2965">
        <v>20000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3088</v>
      </c>
      <c r="BH2965">
        <v>0</v>
      </c>
      <c r="BI2965">
        <v>0</v>
      </c>
      <c r="BJ2965">
        <v>0</v>
      </c>
      <c r="BK2965">
        <v>1708601</v>
      </c>
      <c r="BL2965">
        <v>0</v>
      </c>
      <c r="BM2965">
        <v>0</v>
      </c>
      <c r="BN2965">
        <v>0</v>
      </c>
      <c r="BO2965">
        <v>0</v>
      </c>
      <c r="BP2965">
        <v>0</v>
      </c>
      <c r="BQ2965">
        <v>0</v>
      </c>
      <c r="BR2965">
        <v>472172</v>
      </c>
      <c r="BS2965">
        <v>154000</v>
      </c>
      <c r="BT2965">
        <v>65000</v>
      </c>
      <c r="BU2965">
        <v>0</v>
      </c>
      <c r="BV2965">
        <v>0</v>
      </c>
      <c r="BW2965">
        <v>0</v>
      </c>
      <c r="BX2965">
        <v>0</v>
      </c>
      <c r="BY2965">
        <v>0</v>
      </c>
      <c r="BZ2965">
        <v>0</v>
      </c>
      <c r="CA2965">
        <v>0</v>
      </c>
      <c r="CB2965">
        <v>0</v>
      </c>
      <c r="CC2965">
        <v>0</v>
      </c>
      <c r="CD2965">
        <v>0</v>
      </c>
      <c r="CE2965">
        <v>0</v>
      </c>
      <c r="CF2965">
        <v>0</v>
      </c>
      <c r="CG2965">
        <v>25000</v>
      </c>
      <c r="CH2965">
        <v>572</v>
      </c>
      <c r="CI2965">
        <v>3000</v>
      </c>
      <c r="CJ2965">
        <v>2250</v>
      </c>
      <c r="CK2965">
        <v>900</v>
      </c>
      <c r="CL2965">
        <v>750</v>
      </c>
      <c r="CM2965">
        <v>3250</v>
      </c>
      <c r="CN2965">
        <v>15000</v>
      </c>
      <c r="CO2965">
        <v>750</v>
      </c>
      <c r="CP2965">
        <v>0</v>
      </c>
      <c r="CQ2965">
        <v>610000</v>
      </c>
      <c r="CR2965">
        <v>0</v>
      </c>
      <c r="CS2965">
        <v>0</v>
      </c>
      <c r="CT2965">
        <v>154000</v>
      </c>
      <c r="CU2965">
        <v>65000</v>
      </c>
      <c r="CV2965">
        <v>25000</v>
      </c>
      <c r="CW2965">
        <v>572</v>
      </c>
      <c r="CX2965">
        <v>3000</v>
      </c>
      <c r="CY2965">
        <v>2250</v>
      </c>
      <c r="CZ2965">
        <v>900</v>
      </c>
      <c r="DA2965">
        <v>750</v>
      </c>
      <c r="DB2965">
        <v>3250</v>
      </c>
      <c r="DC2965">
        <v>15000</v>
      </c>
      <c r="DD2965">
        <v>750</v>
      </c>
      <c r="DE2965">
        <v>0</v>
      </c>
      <c r="DF2965">
        <v>0</v>
      </c>
      <c r="DG2965">
        <v>0</v>
      </c>
      <c r="DH2965">
        <v>0</v>
      </c>
      <c r="DI2965">
        <v>0</v>
      </c>
      <c r="DJ2965">
        <v>3088</v>
      </c>
      <c r="DK2965">
        <v>0</v>
      </c>
      <c r="DL2965">
        <v>71436</v>
      </c>
      <c r="DM2965">
        <v>0</v>
      </c>
      <c r="DN2965">
        <v>0</v>
      </c>
      <c r="DO2965">
        <v>954996</v>
      </c>
      <c r="DP2965">
        <v>317700</v>
      </c>
      <c r="DQ2965">
        <v>745732</v>
      </c>
      <c r="DR2965">
        <v>0</v>
      </c>
      <c r="DS2965">
        <v>0</v>
      </c>
    </row>
    <row r="2966" spans="1:123" x14ac:dyDescent="0.3">
      <c r="A2966" t="str">
        <f t="shared" si="46"/>
        <v>20401939</v>
      </c>
      <c r="B2966">
        <v>85</v>
      </c>
      <c r="C2966">
        <v>2040</v>
      </c>
      <c r="D2966">
        <v>193912</v>
      </c>
      <c r="E2966">
        <v>38</v>
      </c>
      <c r="F2966">
        <v>1682544</v>
      </c>
      <c r="G2966">
        <v>163060</v>
      </c>
      <c r="H2966">
        <v>550000</v>
      </c>
      <c r="I2966">
        <v>0</v>
      </c>
      <c r="J2966">
        <v>90000</v>
      </c>
      <c r="K2966">
        <v>85000</v>
      </c>
      <c r="L2966">
        <v>200000</v>
      </c>
      <c r="M2966">
        <v>56200</v>
      </c>
      <c r="N2966">
        <v>11500</v>
      </c>
      <c r="O2966">
        <v>25500</v>
      </c>
      <c r="P2966">
        <v>4500</v>
      </c>
      <c r="Q2966">
        <v>2000</v>
      </c>
      <c r="R2966">
        <v>0</v>
      </c>
      <c r="S2966">
        <v>4237</v>
      </c>
      <c r="T2966">
        <v>35000</v>
      </c>
      <c r="U2966">
        <v>36000</v>
      </c>
      <c r="V2966">
        <v>0</v>
      </c>
      <c r="W2966">
        <v>10000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73404</v>
      </c>
      <c r="AD2966">
        <v>0</v>
      </c>
      <c r="AE2966">
        <v>0</v>
      </c>
      <c r="AF2966">
        <v>111222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868716</v>
      </c>
      <c r="AO2966">
        <v>722883</v>
      </c>
      <c r="AP2966">
        <v>111222</v>
      </c>
      <c r="AQ2966">
        <v>0</v>
      </c>
      <c r="AR2966">
        <v>13801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0</v>
      </c>
      <c r="BI2966">
        <v>0</v>
      </c>
      <c r="BJ2966">
        <v>0</v>
      </c>
      <c r="BK2966">
        <v>847905</v>
      </c>
      <c r="BL2966">
        <v>0</v>
      </c>
      <c r="BM2966">
        <v>164983</v>
      </c>
      <c r="BN2966">
        <v>0</v>
      </c>
      <c r="BO2966">
        <v>0</v>
      </c>
      <c r="BP2966">
        <v>0</v>
      </c>
      <c r="BQ2966">
        <v>0</v>
      </c>
      <c r="BR2966">
        <v>0</v>
      </c>
      <c r="BS2966">
        <v>0</v>
      </c>
      <c r="BT2966">
        <v>0</v>
      </c>
      <c r="BU2966">
        <v>0</v>
      </c>
      <c r="BV2966">
        <v>0</v>
      </c>
      <c r="BW2966">
        <v>0</v>
      </c>
      <c r="BX2966">
        <v>0</v>
      </c>
      <c r="BY2966">
        <v>0</v>
      </c>
      <c r="BZ2966">
        <v>0</v>
      </c>
      <c r="CA2966">
        <v>0</v>
      </c>
      <c r="CB2966">
        <v>0</v>
      </c>
      <c r="CC2966">
        <v>0</v>
      </c>
      <c r="CD2966">
        <v>0</v>
      </c>
      <c r="CE2966">
        <v>0</v>
      </c>
      <c r="CF2966">
        <v>0</v>
      </c>
      <c r="CG2966">
        <v>0</v>
      </c>
      <c r="CH2966">
        <v>0</v>
      </c>
      <c r="CI2966">
        <v>0</v>
      </c>
      <c r="CJ2966">
        <v>0</v>
      </c>
      <c r="CK2966">
        <v>0</v>
      </c>
      <c r="CL2966">
        <v>0</v>
      </c>
      <c r="CM2966">
        <v>0</v>
      </c>
      <c r="CN2966">
        <v>0</v>
      </c>
      <c r="CO2966">
        <v>0</v>
      </c>
      <c r="CP2966">
        <v>0</v>
      </c>
      <c r="CQ2966">
        <v>425017</v>
      </c>
      <c r="CR2966">
        <v>0</v>
      </c>
      <c r="CS2966">
        <v>0</v>
      </c>
      <c r="CT2966">
        <v>154000</v>
      </c>
      <c r="CU2966">
        <v>65000</v>
      </c>
      <c r="CV2966">
        <v>25000</v>
      </c>
      <c r="CW2966">
        <v>572</v>
      </c>
      <c r="CX2966">
        <v>3000</v>
      </c>
      <c r="CY2966">
        <v>2250</v>
      </c>
      <c r="CZ2966">
        <v>900</v>
      </c>
      <c r="DA2966">
        <v>750</v>
      </c>
      <c r="DB2966">
        <v>3250</v>
      </c>
      <c r="DC2966">
        <v>15000</v>
      </c>
      <c r="DD2966">
        <v>750</v>
      </c>
      <c r="DE2966">
        <v>0</v>
      </c>
      <c r="DF2966">
        <v>0</v>
      </c>
      <c r="DG2966">
        <v>0</v>
      </c>
      <c r="DH2966">
        <v>0</v>
      </c>
      <c r="DI2966">
        <v>0</v>
      </c>
      <c r="DJ2966">
        <v>2779</v>
      </c>
      <c r="DK2966">
        <v>0</v>
      </c>
      <c r="DL2966">
        <v>71436</v>
      </c>
      <c r="DM2966">
        <v>0</v>
      </c>
      <c r="DN2966">
        <v>0</v>
      </c>
      <c r="DO2966">
        <v>769704</v>
      </c>
      <c r="DP2966">
        <v>317700</v>
      </c>
      <c r="DQ2966">
        <v>-164983</v>
      </c>
      <c r="DR2966">
        <v>0</v>
      </c>
      <c r="DS2966">
        <v>0</v>
      </c>
    </row>
    <row r="2967" spans="1:123" x14ac:dyDescent="0.3">
      <c r="A2967" t="str">
        <f t="shared" si="46"/>
        <v>20411940</v>
      </c>
      <c r="B2967">
        <v>85</v>
      </c>
      <c r="C2967">
        <v>2041</v>
      </c>
      <c r="D2967">
        <v>194012</v>
      </c>
      <c r="E2967">
        <v>51</v>
      </c>
      <c r="F2967">
        <v>1880213</v>
      </c>
      <c r="G2967">
        <v>163056</v>
      </c>
      <c r="H2967">
        <v>550000</v>
      </c>
      <c r="I2967">
        <v>0</v>
      </c>
      <c r="J2967">
        <v>0</v>
      </c>
      <c r="K2967">
        <v>85000</v>
      </c>
      <c r="L2967">
        <v>200000</v>
      </c>
      <c r="M2967">
        <v>56200</v>
      </c>
      <c r="N2967">
        <v>11500</v>
      </c>
      <c r="O2967">
        <v>25500</v>
      </c>
      <c r="P2967">
        <v>4500</v>
      </c>
      <c r="Q2967">
        <v>2000</v>
      </c>
      <c r="R2967">
        <v>0</v>
      </c>
      <c r="S2967">
        <v>4023</v>
      </c>
      <c r="T2967">
        <v>35000</v>
      </c>
      <c r="U2967">
        <v>36000</v>
      </c>
      <c r="V2967">
        <v>0</v>
      </c>
      <c r="W2967">
        <v>10000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99563</v>
      </c>
      <c r="AD2967">
        <v>51294</v>
      </c>
      <c r="AE2967">
        <v>0</v>
      </c>
      <c r="AF2967">
        <v>150857</v>
      </c>
      <c r="AG2967">
        <v>51294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738866</v>
      </c>
      <c r="AO2967">
        <v>980494</v>
      </c>
      <c r="AP2967">
        <v>150857</v>
      </c>
      <c r="AQ2967">
        <v>0</v>
      </c>
      <c r="AR2967">
        <v>20000</v>
      </c>
      <c r="AS2967">
        <v>0</v>
      </c>
      <c r="AT2967">
        <v>0</v>
      </c>
      <c r="AU2967">
        <v>0</v>
      </c>
      <c r="AV2967">
        <v>0</v>
      </c>
      <c r="AW2967">
        <v>1978</v>
      </c>
      <c r="AX2967">
        <v>2779</v>
      </c>
      <c r="AY2967">
        <v>7628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0</v>
      </c>
      <c r="BI2967">
        <v>0</v>
      </c>
      <c r="BJ2967">
        <v>0</v>
      </c>
      <c r="BK2967">
        <v>1163736</v>
      </c>
      <c r="BL2967">
        <v>0</v>
      </c>
      <c r="BM2967">
        <v>176667</v>
      </c>
      <c r="BN2967">
        <v>0</v>
      </c>
      <c r="BO2967">
        <v>0</v>
      </c>
      <c r="BP2967">
        <v>0</v>
      </c>
      <c r="BQ2967">
        <v>0</v>
      </c>
      <c r="BR2967">
        <v>0</v>
      </c>
      <c r="BS2967">
        <v>0</v>
      </c>
      <c r="BT2967">
        <v>0</v>
      </c>
      <c r="BU2967">
        <v>0</v>
      </c>
      <c r="BV2967">
        <v>0</v>
      </c>
      <c r="BW2967">
        <v>0</v>
      </c>
      <c r="BX2967">
        <v>0</v>
      </c>
      <c r="BY2967">
        <v>0</v>
      </c>
      <c r="BZ2967">
        <v>0</v>
      </c>
      <c r="CA2967">
        <v>0</v>
      </c>
      <c r="CB2967">
        <v>0</v>
      </c>
      <c r="CC2967">
        <v>0</v>
      </c>
      <c r="CD2967">
        <v>0</v>
      </c>
      <c r="CE2967">
        <v>0</v>
      </c>
      <c r="CF2967">
        <v>0</v>
      </c>
      <c r="CG2967">
        <v>0</v>
      </c>
      <c r="CH2967">
        <v>0</v>
      </c>
      <c r="CI2967">
        <v>0</v>
      </c>
      <c r="CJ2967">
        <v>0</v>
      </c>
      <c r="CK2967">
        <v>0</v>
      </c>
      <c r="CL2967">
        <v>0</v>
      </c>
      <c r="CM2967">
        <v>0</v>
      </c>
      <c r="CN2967">
        <v>0</v>
      </c>
      <c r="CO2967">
        <v>0</v>
      </c>
      <c r="CP2967">
        <v>0</v>
      </c>
      <c r="CQ2967">
        <v>228350</v>
      </c>
      <c r="CR2967">
        <v>0</v>
      </c>
      <c r="CS2967">
        <v>0</v>
      </c>
      <c r="CT2967">
        <v>154000</v>
      </c>
      <c r="CU2967">
        <v>65000</v>
      </c>
      <c r="CV2967">
        <v>25000</v>
      </c>
      <c r="CW2967">
        <v>572</v>
      </c>
      <c r="CX2967">
        <v>3000</v>
      </c>
      <c r="CY2967">
        <v>2250</v>
      </c>
      <c r="CZ2967">
        <v>900</v>
      </c>
      <c r="DA2967">
        <v>750</v>
      </c>
      <c r="DB2967">
        <v>3250</v>
      </c>
      <c r="DC2967">
        <v>15000</v>
      </c>
      <c r="DD2967">
        <v>750</v>
      </c>
      <c r="DE2967">
        <v>0</v>
      </c>
      <c r="DF2967">
        <v>0</v>
      </c>
      <c r="DG2967">
        <v>0</v>
      </c>
      <c r="DH2967">
        <v>0</v>
      </c>
      <c r="DI2967">
        <v>0</v>
      </c>
      <c r="DJ2967">
        <v>0</v>
      </c>
      <c r="DK2967">
        <v>0</v>
      </c>
      <c r="DL2967">
        <v>69458</v>
      </c>
      <c r="DM2967">
        <v>0</v>
      </c>
      <c r="DN2967">
        <v>0</v>
      </c>
      <c r="DO2967">
        <v>568280</v>
      </c>
      <c r="DP2967">
        <v>317700</v>
      </c>
      <c r="DQ2967">
        <v>-181424</v>
      </c>
      <c r="DR2967">
        <v>0</v>
      </c>
      <c r="DS2967">
        <v>0</v>
      </c>
    </row>
    <row r="2968" spans="1:123" x14ac:dyDescent="0.3">
      <c r="A2968" t="str">
        <f t="shared" si="46"/>
        <v>20421941</v>
      </c>
      <c r="B2968">
        <v>85</v>
      </c>
      <c r="C2968">
        <v>2042</v>
      </c>
      <c r="D2968">
        <v>194112</v>
      </c>
      <c r="E2968">
        <v>61</v>
      </c>
      <c r="F2968">
        <v>1383697</v>
      </c>
      <c r="G2968">
        <v>163053</v>
      </c>
      <c r="H2968">
        <v>550000</v>
      </c>
      <c r="I2968">
        <v>0</v>
      </c>
      <c r="J2968">
        <v>0</v>
      </c>
      <c r="K2968">
        <v>85000</v>
      </c>
      <c r="L2968">
        <v>200000</v>
      </c>
      <c r="M2968">
        <v>56200</v>
      </c>
      <c r="N2968">
        <v>11500</v>
      </c>
      <c r="O2968">
        <v>25500</v>
      </c>
      <c r="P2968">
        <v>4500</v>
      </c>
      <c r="Q2968">
        <v>2000</v>
      </c>
      <c r="R2968">
        <v>0</v>
      </c>
      <c r="S2968">
        <v>3810</v>
      </c>
      <c r="T2968">
        <v>35000</v>
      </c>
      <c r="U2968">
        <v>36000</v>
      </c>
      <c r="V2968">
        <v>0</v>
      </c>
      <c r="W2968">
        <v>10000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117878</v>
      </c>
      <c r="AD2968">
        <v>60731</v>
      </c>
      <c r="AE2968">
        <v>0</v>
      </c>
      <c r="AF2968">
        <v>178609</v>
      </c>
      <c r="AG2968">
        <v>0</v>
      </c>
      <c r="AH2968">
        <v>0</v>
      </c>
      <c r="AI2968">
        <v>51294</v>
      </c>
      <c r="AJ2968">
        <v>0</v>
      </c>
      <c r="AK2968">
        <v>51294</v>
      </c>
      <c r="AL2968">
        <v>51294</v>
      </c>
      <c r="AM2968">
        <v>0</v>
      </c>
      <c r="AN2968">
        <v>710901</v>
      </c>
      <c r="AO2968">
        <v>1160867</v>
      </c>
      <c r="AP2968">
        <v>178609</v>
      </c>
      <c r="AQ2968">
        <v>0</v>
      </c>
      <c r="AR2968">
        <v>20000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0</v>
      </c>
      <c r="BI2968">
        <v>0</v>
      </c>
      <c r="BJ2968">
        <v>0</v>
      </c>
      <c r="BK2968">
        <v>1359476</v>
      </c>
      <c r="BL2968">
        <v>0</v>
      </c>
      <c r="BM2968">
        <v>0</v>
      </c>
      <c r="BN2968">
        <v>0</v>
      </c>
      <c r="BO2968">
        <v>0</v>
      </c>
      <c r="BP2968">
        <v>0</v>
      </c>
      <c r="BQ2968">
        <v>0</v>
      </c>
      <c r="BR2968">
        <v>401650</v>
      </c>
      <c r="BS2968">
        <v>0</v>
      </c>
      <c r="BT2968">
        <v>0</v>
      </c>
      <c r="BU2968">
        <v>69741</v>
      </c>
      <c r="BV2968">
        <v>0</v>
      </c>
      <c r="BW2968">
        <v>0</v>
      </c>
      <c r="BX2968">
        <v>0</v>
      </c>
      <c r="BY2968">
        <v>0</v>
      </c>
      <c r="BZ2968">
        <v>0</v>
      </c>
      <c r="CA2968">
        <v>0</v>
      </c>
      <c r="CB2968">
        <v>0</v>
      </c>
      <c r="CC2968">
        <v>0</v>
      </c>
      <c r="CD2968">
        <v>0</v>
      </c>
      <c r="CE2968">
        <v>0</v>
      </c>
      <c r="CF2968">
        <v>0</v>
      </c>
      <c r="CG2968">
        <v>7716</v>
      </c>
      <c r="CH2968">
        <v>184</v>
      </c>
      <c r="CI2968">
        <v>966</v>
      </c>
      <c r="CJ2968">
        <v>724</v>
      </c>
      <c r="CK2968">
        <v>290</v>
      </c>
      <c r="CL2968">
        <v>241</v>
      </c>
      <c r="CM2968">
        <v>1046</v>
      </c>
      <c r="CN2968">
        <v>4828</v>
      </c>
      <c r="CO2968">
        <v>241</v>
      </c>
      <c r="CP2968">
        <v>0</v>
      </c>
      <c r="CQ2968">
        <v>610000</v>
      </c>
      <c r="CR2968">
        <v>69741</v>
      </c>
      <c r="CS2968">
        <v>0</v>
      </c>
      <c r="CT2968">
        <v>154000</v>
      </c>
      <c r="CU2968">
        <v>65000</v>
      </c>
      <c r="CV2968">
        <v>32716</v>
      </c>
      <c r="CW2968">
        <v>756</v>
      </c>
      <c r="CX2968">
        <v>3966</v>
      </c>
      <c r="CY2968">
        <v>2974</v>
      </c>
      <c r="CZ2968">
        <v>1190</v>
      </c>
      <c r="DA2968">
        <v>991</v>
      </c>
      <c r="DB2968">
        <v>4296</v>
      </c>
      <c r="DC2968">
        <v>19828</v>
      </c>
      <c r="DD2968">
        <v>991</v>
      </c>
      <c r="DE2968">
        <v>0</v>
      </c>
      <c r="DF2968">
        <v>0</v>
      </c>
      <c r="DG2968">
        <v>0</v>
      </c>
      <c r="DH2968">
        <v>0</v>
      </c>
      <c r="DI2968">
        <v>0</v>
      </c>
      <c r="DJ2968">
        <v>0</v>
      </c>
      <c r="DK2968">
        <v>0</v>
      </c>
      <c r="DL2968">
        <v>69458</v>
      </c>
      <c r="DM2968">
        <v>0</v>
      </c>
      <c r="DN2968">
        <v>0</v>
      </c>
      <c r="DO2968">
        <v>1087202</v>
      </c>
      <c r="DP2968">
        <v>317700</v>
      </c>
      <c r="DQ2968">
        <v>487627</v>
      </c>
      <c r="DR2968">
        <v>0</v>
      </c>
      <c r="DS2968">
        <v>0</v>
      </c>
    </row>
    <row r="2969" spans="1:123" x14ac:dyDescent="0.3">
      <c r="A2969" t="str">
        <f t="shared" si="46"/>
        <v>20431942</v>
      </c>
      <c r="B2969">
        <v>85</v>
      </c>
      <c r="C2969">
        <v>2043</v>
      </c>
      <c r="D2969">
        <v>194212</v>
      </c>
      <c r="E2969">
        <v>44</v>
      </c>
      <c r="F2969">
        <v>1759548</v>
      </c>
      <c r="G2969">
        <v>163049</v>
      </c>
      <c r="H2969">
        <v>550000</v>
      </c>
      <c r="I2969">
        <v>0</v>
      </c>
      <c r="J2969">
        <v>0</v>
      </c>
      <c r="K2969">
        <v>85000</v>
      </c>
      <c r="L2969">
        <v>200000</v>
      </c>
      <c r="M2969">
        <v>56200</v>
      </c>
      <c r="N2969">
        <v>11500</v>
      </c>
      <c r="O2969">
        <v>25500</v>
      </c>
      <c r="P2969">
        <v>4500</v>
      </c>
      <c r="Q2969">
        <v>2000</v>
      </c>
      <c r="R2969">
        <v>0</v>
      </c>
      <c r="S2969">
        <v>3595</v>
      </c>
      <c r="T2969">
        <v>35000</v>
      </c>
      <c r="U2969">
        <v>36000</v>
      </c>
      <c r="V2969">
        <v>0</v>
      </c>
      <c r="W2969">
        <v>10000</v>
      </c>
      <c r="X2969">
        <v>0</v>
      </c>
      <c r="Y2969">
        <v>0</v>
      </c>
      <c r="Z2969">
        <v>0</v>
      </c>
      <c r="AA2969">
        <v>0</v>
      </c>
      <c r="AB2969">
        <v>51294</v>
      </c>
      <c r="AC2969">
        <v>85004</v>
      </c>
      <c r="AD2969">
        <v>43794</v>
      </c>
      <c r="AE2969">
        <v>51294</v>
      </c>
      <c r="AF2969">
        <v>77503</v>
      </c>
      <c r="AG2969">
        <v>43794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811792</v>
      </c>
      <c r="AO2969">
        <v>837120</v>
      </c>
      <c r="AP2969">
        <v>128798</v>
      </c>
      <c r="AQ2969">
        <v>0</v>
      </c>
      <c r="AR2969">
        <v>19933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0</v>
      </c>
      <c r="BI2969">
        <v>0</v>
      </c>
      <c r="BJ2969">
        <v>0</v>
      </c>
      <c r="BK2969">
        <v>985850</v>
      </c>
      <c r="BL2969">
        <v>0</v>
      </c>
      <c r="BM2969">
        <v>160955</v>
      </c>
      <c r="BN2969">
        <v>0</v>
      </c>
      <c r="BO2969">
        <v>0</v>
      </c>
      <c r="BP2969">
        <v>0</v>
      </c>
      <c r="BQ2969">
        <v>0</v>
      </c>
      <c r="BR2969">
        <v>0</v>
      </c>
      <c r="BS2969">
        <v>0</v>
      </c>
      <c r="BT2969">
        <v>0</v>
      </c>
      <c r="BU2969">
        <v>0</v>
      </c>
      <c r="BV2969">
        <v>0</v>
      </c>
      <c r="BW2969">
        <v>0</v>
      </c>
      <c r="BX2969">
        <v>0</v>
      </c>
      <c r="BY2969">
        <v>0</v>
      </c>
      <c r="BZ2969">
        <v>0</v>
      </c>
      <c r="CA2969">
        <v>0</v>
      </c>
      <c r="CB2969">
        <v>0</v>
      </c>
      <c r="CC2969">
        <v>0</v>
      </c>
      <c r="CD2969">
        <v>0</v>
      </c>
      <c r="CE2969">
        <v>0</v>
      </c>
      <c r="CF2969">
        <v>0</v>
      </c>
      <c r="CG2969">
        <v>0</v>
      </c>
      <c r="CH2969">
        <v>0</v>
      </c>
      <c r="CI2969">
        <v>0</v>
      </c>
      <c r="CJ2969">
        <v>0</v>
      </c>
      <c r="CK2969">
        <v>0</v>
      </c>
      <c r="CL2969">
        <v>0</v>
      </c>
      <c r="CM2969">
        <v>0</v>
      </c>
      <c r="CN2969">
        <v>0</v>
      </c>
      <c r="CO2969">
        <v>0</v>
      </c>
      <c r="CP2969">
        <v>0</v>
      </c>
      <c r="CQ2969">
        <v>429045</v>
      </c>
      <c r="CR2969">
        <v>69741</v>
      </c>
      <c r="CS2969">
        <v>0</v>
      </c>
      <c r="CT2969">
        <v>154000</v>
      </c>
      <c r="CU2969">
        <v>65000</v>
      </c>
      <c r="CV2969">
        <v>32716</v>
      </c>
      <c r="CW2969">
        <v>756</v>
      </c>
      <c r="CX2969">
        <v>3966</v>
      </c>
      <c r="CY2969">
        <v>2974</v>
      </c>
      <c r="CZ2969">
        <v>1190</v>
      </c>
      <c r="DA2969">
        <v>991</v>
      </c>
      <c r="DB2969">
        <v>4296</v>
      </c>
      <c r="DC2969">
        <v>19828</v>
      </c>
      <c r="DD2969">
        <v>991</v>
      </c>
      <c r="DE2969">
        <v>0</v>
      </c>
      <c r="DF2969">
        <v>0</v>
      </c>
      <c r="DG2969">
        <v>0</v>
      </c>
      <c r="DH2969">
        <v>0</v>
      </c>
      <c r="DI2969">
        <v>0</v>
      </c>
      <c r="DJ2969">
        <v>0</v>
      </c>
      <c r="DK2969">
        <v>0</v>
      </c>
      <c r="DL2969">
        <v>69458</v>
      </c>
      <c r="DM2969">
        <v>0</v>
      </c>
      <c r="DN2969">
        <v>0</v>
      </c>
      <c r="DO2969">
        <v>854952</v>
      </c>
      <c r="DP2969">
        <v>317700</v>
      </c>
      <c r="DQ2969">
        <v>-160955</v>
      </c>
      <c r="DR2969">
        <v>0</v>
      </c>
      <c r="DS2969">
        <v>0</v>
      </c>
    </row>
    <row r="2970" spans="1:123" x14ac:dyDescent="0.3">
      <c r="A2970" t="str">
        <f t="shared" si="46"/>
        <v>20441943</v>
      </c>
      <c r="B2970">
        <v>85</v>
      </c>
      <c r="C2970">
        <v>2044</v>
      </c>
      <c r="D2970">
        <v>194312</v>
      </c>
      <c r="E2970">
        <v>59</v>
      </c>
      <c r="F2970">
        <v>1726952</v>
      </c>
      <c r="G2970">
        <v>163046</v>
      </c>
      <c r="H2970">
        <v>550000</v>
      </c>
      <c r="I2970">
        <v>0</v>
      </c>
      <c r="J2970">
        <v>0</v>
      </c>
      <c r="K2970">
        <v>85000</v>
      </c>
      <c r="L2970">
        <v>200000</v>
      </c>
      <c r="M2970">
        <v>56200</v>
      </c>
      <c r="N2970">
        <v>11500</v>
      </c>
      <c r="O2970">
        <v>25500</v>
      </c>
      <c r="P2970">
        <v>4500</v>
      </c>
      <c r="Q2970">
        <v>2000</v>
      </c>
      <c r="R2970">
        <v>0</v>
      </c>
      <c r="S2970">
        <v>3381</v>
      </c>
      <c r="T2970">
        <v>35000</v>
      </c>
      <c r="U2970">
        <v>36000</v>
      </c>
      <c r="V2970">
        <v>0</v>
      </c>
      <c r="W2970">
        <v>10000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114215</v>
      </c>
      <c r="AD2970">
        <v>58843</v>
      </c>
      <c r="AE2970">
        <v>0</v>
      </c>
      <c r="AF2970">
        <v>173059</v>
      </c>
      <c r="AG2970">
        <v>0</v>
      </c>
      <c r="AH2970">
        <v>0</v>
      </c>
      <c r="AI2970">
        <v>43794</v>
      </c>
      <c r="AJ2970">
        <v>0</v>
      </c>
      <c r="AK2970">
        <v>43794</v>
      </c>
      <c r="AL2970">
        <v>43794</v>
      </c>
      <c r="AM2970">
        <v>0</v>
      </c>
      <c r="AN2970">
        <v>716022</v>
      </c>
      <c r="AO2970">
        <v>1124793</v>
      </c>
      <c r="AP2970">
        <v>173059</v>
      </c>
      <c r="AQ2970">
        <v>0</v>
      </c>
      <c r="AR2970">
        <v>20000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0</v>
      </c>
      <c r="BI2970">
        <v>0</v>
      </c>
      <c r="BJ2970">
        <v>0</v>
      </c>
      <c r="BK2970">
        <v>1317852</v>
      </c>
      <c r="BL2970">
        <v>0</v>
      </c>
      <c r="BM2970">
        <v>0</v>
      </c>
      <c r="BN2970">
        <v>0</v>
      </c>
      <c r="BO2970">
        <v>0</v>
      </c>
      <c r="BP2970">
        <v>0</v>
      </c>
      <c r="BQ2970">
        <v>0</v>
      </c>
      <c r="BR2970">
        <v>107876</v>
      </c>
      <c r="BS2970">
        <v>0</v>
      </c>
      <c r="BT2970">
        <v>0</v>
      </c>
      <c r="BU2970">
        <v>0</v>
      </c>
      <c r="BV2970">
        <v>0</v>
      </c>
      <c r="BW2970">
        <v>0</v>
      </c>
      <c r="BX2970">
        <v>0</v>
      </c>
      <c r="BY2970">
        <v>0</v>
      </c>
      <c r="BZ2970">
        <v>0</v>
      </c>
      <c r="CA2970">
        <v>0</v>
      </c>
      <c r="CB2970">
        <v>0</v>
      </c>
      <c r="CC2970">
        <v>0</v>
      </c>
      <c r="CD2970">
        <v>0</v>
      </c>
      <c r="CE2970">
        <v>0</v>
      </c>
      <c r="CF2970">
        <v>0</v>
      </c>
      <c r="CG2970">
        <v>0</v>
      </c>
      <c r="CH2970">
        <v>0</v>
      </c>
      <c r="CI2970">
        <v>0</v>
      </c>
      <c r="CJ2970">
        <v>0</v>
      </c>
      <c r="CK2970">
        <v>0</v>
      </c>
      <c r="CL2970">
        <v>0</v>
      </c>
      <c r="CM2970">
        <v>0</v>
      </c>
      <c r="CN2970">
        <v>0</v>
      </c>
      <c r="CO2970">
        <v>0</v>
      </c>
      <c r="CP2970">
        <v>0</v>
      </c>
      <c r="CQ2970">
        <v>516921</v>
      </c>
      <c r="CR2970">
        <v>69741</v>
      </c>
      <c r="CS2970">
        <v>0</v>
      </c>
      <c r="CT2970">
        <v>154000</v>
      </c>
      <c r="CU2970">
        <v>65000</v>
      </c>
      <c r="CV2970">
        <v>32716</v>
      </c>
      <c r="CW2970">
        <v>756</v>
      </c>
      <c r="CX2970">
        <v>3966</v>
      </c>
      <c r="CY2970">
        <v>2974</v>
      </c>
      <c r="CZ2970">
        <v>1190</v>
      </c>
      <c r="DA2970">
        <v>991</v>
      </c>
      <c r="DB2970">
        <v>4296</v>
      </c>
      <c r="DC2970">
        <v>19828</v>
      </c>
      <c r="DD2970">
        <v>991</v>
      </c>
      <c r="DE2970">
        <v>0</v>
      </c>
      <c r="DF2970">
        <v>0</v>
      </c>
      <c r="DG2970">
        <v>0</v>
      </c>
      <c r="DH2970">
        <v>0</v>
      </c>
      <c r="DI2970">
        <v>0</v>
      </c>
      <c r="DJ2970">
        <v>0</v>
      </c>
      <c r="DK2970">
        <v>0</v>
      </c>
      <c r="DL2970">
        <v>69458</v>
      </c>
      <c r="DM2970">
        <v>0</v>
      </c>
      <c r="DN2970">
        <v>0</v>
      </c>
      <c r="DO2970">
        <v>986622</v>
      </c>
      <c r="DP2970">
        <v>317700</v>
      </c>
      <c r="DQ2970">
        <v>107876</v>
      </c>
      <c r="DR2970">
        <v>0</v>
      </c>
      <c r="DS2970">
        <v>0</v>
      </c>
    </row>
    <row r="2971" spans="1:123" x14ac:dyDescent="0.3">
      <c r="A2971" t="str">
        <f t="shared" si="46"/>
        <v>20451944</v>
      </c>
      <c r="B2971">
        <v>85</v>
      </c>
      <c r="C2971">
        <v>2045</v>
      </c>
      <c r="D2971">
        <v>194412</v>
      </c>
      <c r="E2971">
        <v>42</v>
      </c>
      <c r="F2971">
        <v>1591284</v>
      </c>
      <c r="G2971">
        <v>163042</v>
      </c>
      <c r="H2971">
        <v>550000</v>
      </c>
      <c r="I2971">
        <v>0</v>
      </c>
      <c r="J2971">
        <v>0</v>
      </c>
      <c r="K2971">
        <v>85000</v>
      </c>
      <c r="L2971">
        <v>200000</v>
      </c>
      <c r="M2971">
        <v>56200</v>
      </c>
      <c r="N2971">
        <v>11500</v>
      </c>
      <c r="O2971">
        <v>25500</v>
      </c>
      <c r="P2971">
        <v>4500</v>
      </c>
      <c r="Q2971">
        <v>2000</v>
      </c>
      <c r="R2971">
        <v>0</v>
      </c>
      <c r="S2971">
        <v>3166</v>
      </c>
      <c r="T2971">
        <v>35000</v>
      </c>
      <c r="U2971">
        <v>36000</v>
      </c>
      <c r="V2971">
        <v>0</v>
      </c>
      <c r="W2971">
        <v>15000</v>
      </c>
      <c r="X2971">
        <v>0</v>
      </c>
      <c r="Y2971">
        <v>0</v>
      </c>
      <c r="Z2971">
        <v>0</v>
      </c>
      <c r="AA2971">
        <v>0</v>
      </c>
      <c r="AB2971">
        <v>43794</v>
      </c>
      <c r="AC2971">
        <v>81951</v>
      </c>
      <c r="AD2971">
        <v>42221</v>
      </c>
      <c r="AE2971">
        <v>43794</v>
      </c>
      <c r="AF2971">
        <v>80378</v>
      </c>
      <c r="AG2971">
        <v>42221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803488</v>
      </c>
      <c r="AO2971">
        <v>807057</v>
      </c>
      <c r="AP2971">
        <v>124172</v>
      </c>
      <c r="AQ2971">
        <v>0</v>
      </c>
      <c r="AR2971">
        <v>18319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0</v>
      </c>
      <c r="BI2971">
        <v>0</v>
      </c>
      <c r="BJ2971">
        <v>0</v>
      </c>
      <c r="BK2971">
        <v>949548</v>
      </c>
      <c r="BL2971">
        <v>0</v>
      </c>
      <c r="BM2971">
        <v>37290</v>
      </c>
      <c r="BN2971">
        <v>0</v>
      </c>
      <c r="BO2971">
        <v>0</v>
      </c>
      <c r="BP2971">
        <v>0</v>
      </c>
      <c r="BQ2971">
        <v>0</v>
      </c>
      <c r="BR2971">
        <v>0</v>
      </c>
      <c r="BS2971">
        <v>0</v>
      </c>
      <c r="BT2971">
        <v>0</v>
      </c>
      <c r="BU2971">
        <v>0</v>
      </c>
      <c r="BV2971">
        <v>0</v>
      </c>
      <c r="BW2971">
        <v>0</v>
      </c>
      <c r="BX2971">
        <v>0</v>
      </c>
      <c r="BY2971">
        <v>0</v>
      </c>
      <c r="BZ2971">
        <v>0</v>
      </c>
      <c r="CA2971">
        <v>0</v>
      </c>
      <c r="CB2971">
        <v>0</v>
      </c>
      <c r="CC2971">
        <v>0</v>
      </c>
      <c r="CD2971">
        <v>0</v>
      </c>
      <c r="CE2971">
        <v>0</v>
      </c>
      <c r="CF2971">
        <v>0</v>
      </c>
      <c r="CG2971">
        <v>0</v>
      </c>
      <c r="CH2971">
        <v>0</v>
      </c>
      <c r="CI2971">
        <v>0</v>
      </c>
      <c r="CJ2971">
        <v>0</v>
      </c>
      <c r="CK2971">
        <v>0</v>
      </c>
      <c r="CL2971">
        <v>0</v>
      </c>
      <c r="CM2971">
        <v>0</v>
      </c>
      <c r="CN2971">
        <v>0</v>
      </c>
      <c r="CO2971">
        <v>0</v>
      </c>
      <c r="CP2971">
        <v>0</v>
      </c>
      <c r="CQ2971">
        <v>459631</v>
      </c>
      <c r="CR2971">
        <v>69741</v>
      </c>
      <c r="CS2971">
        <v>0</v>
      </c>
      <c r="CT2971">
        <v>154000</v>
      </c>
      <c r="CU2971">
        <v>65000</v>
      </c>
      <c r="CV2971">
        <v>32716</v>
      </c>
      <c r="CW2971">
        <v>756</v>
      </c>
      <c r="CX2971">
        <v>3966</v>
      </c>
      <c r="CY2971">
        <v>2974</v>
      </c>
      <c r="CZ2971">
        <v>1190</v>
      </c>
      <c r="DA2971">
        <v>991</v>
      </c>
      <c r="DB2971">
        <v>4296</v>
      </c>
      <c r="DC2971">
        <v>19828</v>
      </c>
      <c r="DD2971">
        <v>991</v>
      </c>
      <c r="DE2971">
        <v>0</v>
      </c>
      <c r="DF2971">
        <v>0</v>
      </c>
      <c r="DG2971">
        <v>0</v>
      </c>
      <c r="DH2971">
        <v>0</v>
      </c>
      <c r="DI2971">
        <v>0</v>
      </c>
      <c r="DJ2971">
        <v>0</v>
      </c>
      <c r="DK2971">
        <v>0</v>
      </c>
      <c r="DL2971">
        <v>69458</v>
      </c>
      <c r="DM2971">
        <v>0</v>
      </c>
      <c r="DN2971">
        <v>0</v>
      </c>
      <c r="DO2971">
        <v>885538</v>
      </c>
      <c r="DP2971">
        <v>317700</v>
      </c>
      <c r="DQ2971">
        <v>-37290</v>
      </c>
      <c r="DR2971">
        <v>0</v>
      </c>
      <c r="DS2971">
        <v>0</v>
      </c>
    </row>
    <row r="2972" spans="1:123" x14ac:dyDescent="0.3">
      <c r="A2972" t="str">
        <f t="shared" si="46"/>
        <v>20461945</v>
      </c>
      <c r="B2972">
        <v>85</v>
      </c>
      <c r="C2972">
        <v>2046</v>
      </c>
      <c r="D2972">
        <v>194512</v>
      </c>
      <c r="E2972">
        <v>43</v>
      </c>
      <c r="F2972">
        <v>1865074</v>
      </c>
      <c r="G2972">
        <v>163038</v>
      </c>
      <c r="H2972">
        <v>550000</v>
      </c>
      <c r="I2972">
        <v>0</v>
      </c>
      <c r="J2972">
        <v>0</v>
      </c>
      <c r="K2972">
        <v>85000</v>
      </c>
      <c r="L2972">
        <v>200000</v>
      </c>
      <c r="M2972">
        <v>56200</v>
      </c>
      <c r="N2972">
        <v>11500</v>
      </c>
      <c r="O2972">
        <v>25500</v>
      </c>
      <c r="P2972">
        <v>4500</v>
      </c>
      <c r="Q2972">
        <v>2000</v>
      </c>
      <c r="R2972">
        <v>0</v>
      </c>
      <c r="S2972">
        <v>2951</v>
      </c>
      <c r="T2972">
        <v>35000</v>
      </c>
      <c r="U2972">
        <v>36000</v>
      </c>
      <c r="V2972">
        <v>0</v>
      </c>
      <c r="W2972">
        <v>15000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82797</v>
      </c>
      <c r="AD2972">
        <v>42657</v>
      </c>
      <c r="AE2972">
        <v>0</v>
      </c>
      <c r="AF2972">
        <v>125453</v>
      </c>
      <c r="AG2972">
        <v>42657</v>
      </c>
      <c r="AH2972">
        <v>0</v>
      </c>
      <c r="AI2972">
        <v>42221</v>
      </c>
      <c r="AJ2972">
        <v>0</v>
      </c>
      <c r="AK2972">
        <v>42221</v>
      </c>
      <c r="AL2972">
        <v>42221</v>
      </c>
      <c r="AM2972">
        <v>0</v>
      </c>
      <c r="AN2972">
        <v>758198</v>
      </c>
      <c r="AO2972">
        <v>815382</v>
      </c>
      <c r="AP2972">
        <v>125453</v>
      </c>
      <c r="AQ2972">
        <v>0</v>
      </c>
      <c r="AR2972">
        <v>18766</v>
      </c>
      <c r="AS2972">
        <v>0</v>
      </c>
      <c r="AT2972">
        <v>0</v>
      </c>
      <c r="AU2972">
        <v>0</v>
      </c>
      <c r="AV2972">
        <v>0</v>
      </c>
      <c r="AW2972">
        <v>12534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0</v>
      </c>
      <c r="BI2972">
        <v>0</v>
      </c>
      <c r="BJ2972">
        <v>0</v>
      </c>
      <c r="BK2972">
        <v>972135</v>
      </c>
      <c r="BL2972">
        <v>0</v>
      </c>
      <c r="BM2972">
        <v>145640</v>
      </c>
      <c r="BN2972">
        <v>50690</v>
      </c>
      <c r="BO2972">
        <v>0</v>
      </c>
      <c r="BP2972">
        <v>69741</v>
      </c>
      <c r="BQ2972">
        <v>0</v>
      </c>
      <c r="BR2972">
        <v>0</v>
      </c>
      <c r="BS2972">
        <v>0</v>
      </c>
      <c r="BT2972">
        <v>0</v>
      </c>
      <c r="BU2972">
        <v>0</v>
      </c>
      <c r="BV2972">
        <v>0</v>
      </c>
      <c r="BW2972">
        <v>32716</v>
      </c>
      <c r="BX2972">
        <v>756</v>
      </c>
      <c r="BY2972">
        <v>3966</v>
      </c>
      <c r="BZ2972">
        <v>2974</v>
      </c>
      <c r="CA2972">
        <v>1190</v>
      </c>
      <c r="CB2972">
        <v>991</v>
      </c>
      <c r="CC2972">
        <v>4296</v>
      </c>
      <c r="CD2972">
        <v>19828</v>
      </c>
      <c r="CE2972">
        <v>991</v>
      </c>
      <c r="CF2972">
        <v>0</v>
      </c>
      <c r="CG2972">
        <v>0</v>
      </c>
      <c r="CH2972">
        <v>0</v>
      </c>
      <c r="CI2972">
        <v>0</v>
      </c>
      <c r="CJ2972">
        <v>0</v>
      </c>
      <c r="CK2972">
        <v>0</v>
      </c>
      <c r="CL2972">
        <v>0</v>
      </c>
      <c r="CM2972">
        <v>0</v>
      </c>
      <c r="CN2972">
        <v>0</v>
      </c>
      <c r="CO2972">
        <v>0</v>
      </c>
      <c r="CP2972">
        <v>0</v>
      </c>
      <c r="CQ2972">
        <v>293990</v>
      </c>
      <c r="CR2972">
        <v>0</v>
      </c>
      <c r="CS2972">
        <v>0</v>
      </c>
      <c r="CT2972">
        <v>103310</v>
      </c>
      <c r="CU2972">
        <v>65000</v>
      </c>
      <c r="CV2972">
        <v>0</v>
      </c>
      <c r="CW2972">
        <v>0</v>
      </c>
      <c r="CX2972">
        <v>0</v>
      </c>
      <c r="CY2972">
        <v>0</v>
      </c>
      <c r="CZ2972">
        <v>0</v>
      </c>
      <c r="DA2972">
        <v>0</v>
      </c>
      <c r="DB2972">
        <v>0</v>
      </c>
      <c r="DC2972">
        <v>0</v>
      </c>
      <c r="DD2972">
        <v>0</v>
      </c>
      <c r="DE2972">
        <v>0</v>
      </c>
      <c r="DF2972">
        <v>0</v>
      </c>
      <c r="DG2972">
        <v>0</v>
      </c>
      <c r="DH2972">
        <v>0</v>
      </c>
      <c r="DI2972">
        <v>0</v>
      </c>
      <c r="DJ2972">
        <v>0</v>
      </c>
      <c r="DK2972">
        <v>0</v>
      </c>
      <c r="DL2972">
        <v>56924</v>
      </c>
      <c r="DM2972">
        <v>0</v>
      </c>
      <c r="DN2972">
        <v>0</v>
      </c>
      <c r="DO2972">
        <v>561446</v>
      </c>
      <c r="DP2972">
        <v>317700</v>
      </c>
      <c r="DQ2972">
        <v>-346313</v>
      </c>
      <c r="DR2972">
        <v>0</v>
      </c>
      <c r="DS2972">
        <v>0</v>
      </c>
    </row>
    <row r="2973" spans="1:123" x14ac:dyDescent="0.3">
      <c r="A2973" t="str">
        <f t="shared" si="46"/>
        <v>20471946</v>
      </c>
      <c r="B2973">
        <v>85</v>
      </c>
      <c r="C2973">
        <v>2047</v>
      </c>
      <c r="D2973">
        <v>194612</v>
      </c>
      <c r="E2973">
        <v>35</v>
      </c>
      <c r="F2973">
        <v>1789188</v>
      </c>
      <c r="G2973">
        <v>163034</v>
      </c>
      <c r="H2973">
        <v>550000</v>
      </c>
      <c r="I2973">
        <v>0</v>
      </c>
      <c r="J2973">
        <v>0</v>
      </c>
      <c r="K2973">
        <v>85000</v>
      </c>
      <c r="L2973">
        <v>200000</v>
      </c>
      <c r="M2973">
        <v>56200</v>
      </c>
      <c r="N2973">
        <v>11500</v>
      </c>
      <c r="O2973">
        <v>25500</v>
      </c>
      <c r="P2973">
        <v>4500</v>
      </c>
      <c r="Q2973">
        <v>2000</v>
      </c>
      <c r="R2973">
        <v>0</v>
      </c>
      <c r="S2973">
        <v>2737</v>
      </c>
      <c r="T2973">
        <v>35000</v>
      </c>
      <c r="U2973">
        <v>36000</v>
      </c>
      <c r="V2973">
        <v>0</v>
      </c>
      <c r="W2973">
        <v>15000</v>
      </c>
      <c r="X2973">
        <v>0</v>
      </c>
      <c r="Y2973">
        <v>0</v>
      </c>
      <c r="Z2973">
        <v>0</v>
      </c>
      <c r="AA2973">
        <v>0</v>
      </c>
      <c r="AB2973">
        <v>42221</v>
      </c>
      <c r="AC2973">
        <v>67721</v>
      </c>
      <c r="AD2973">
        <v>0</v>
      </c>
      <c r="AE2973">
        <v>42221</v>
      </c>
      <c r="AF2973">
        <v>60390</v>
      </c>
      <c r="AG2973">
        <v>0</v>
      </c>
      <c r="AH2973">
        <v>0</v>
      </c>
      <c r="AI2973">
        <v>42657</v>
      </c>
      <c r="AJ2973">
        <v>0</v>
      </c>
      <c r="AK2973">
        <v>42657</v>
      </c>
      <c r="AL2973">
        <v>42657</v>
      </c>
      <c r="AM2973">
        <v>0</v>
      </c>
      <c r="AN2973">
        <v>823047</v>
      </c>
      <c r="AO2973">
        <v>666921</v>
      </c>
      <c r="AP2973">
        <v>102611</v>
      </c>
      <c r="AQ2973">
        <v>0</v>
      </c>
      <c r="AR2973">
        <v>10797</v>
      </c>
      <c r="AS2973">
        <v>0</v>
      </c>
      <c r="AT2973">
        <v>0</v>
      </c>
      <c r="AU2973">
        <v>0</v>
      </c>
      <c r="AV2973">
        <v>0</v>
      </c>
      <c r="AW2973">
        <v>6647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0</v>
      </c>
      <c r="BI2973">
        <v>0</v>
      </c>
      <c r="BJ2973">
        <v>0</v>
      </c>
      <c r="BK2973">
        <v>786976</v>
      </c>
      <c r="BL2973">
        <v>0</v>
      </c>
      <c r="BM2973">
        <v>125640</v>
      </c>
      <c r="BN2973">
        <v>103310</v>
      </c>
      <c r="BO2973">
        <v>65000</v>
      </c>
      <c r="BP2973">
        <v>0</v>
      </c>
      <c r="BQ2973">
        <v>0</v>
      </c>
      <c r="BR2973">
        <v>0</v>
      </c>
      <c r="BS2973">
        <v>0</v>
      </c>
      <c r="BT2973">
        <v>0</v>
      </c>
      <c r="BU2973">
        <v>0</v>
      </c>
      <c r="BV2973">
        <v>0</v>
      </c>
      <c r="BW2973">
        <v>0</v>
      </c>
      <c r="BX2973">
        <v>0</v>
      </c>
      <c r="BY2973">
        <v>0</v>
      </c>
      <c r="BZ2973">
        <v>0</v>
      </c>
      <c r="CA2973">
        <v>0</v>
      </c>
      <c r="CB2973">
        <v>0</v>
      </c>
      <c r="CC2973">
        <v>0</v>
      </c>
      <c r="CD2973">
        <v>0</v>
      </c>
      <c r="CE2973">
        <v>0</v>
      </c>
      <c r="CF2973">
        <v>0</v>
      </c>
      <c r="CG2973">
        <v>0</v>
      </c>
      <c r="CH2973">
        <v>0</v>
      </c>
      <c r="CI2973">
        <v>0</v>
      </c>
      <c r="CJ2973">
        <v>0</v>
      </c>
      <c r="CK2973">
        <v>0</v>
      </c>
      <c r="CL2973">
        <v>0</v>
      </c>
      <c r="CM2973">
        <v>0</v>
      </c>
      <c r="CN2973">
        <v>0</v>
      </c>
      <c r="CO2973">
        <v>0</v>
      </c>
      <c r="CP2973">
        <v>0</v>
      </c>
      <c r="CQ2973">
        <v>148350</v>
      </c>
      <c r="CR2973">
        <v>0</v>
      </c>
      <c r="CS2973">
        <v>0</v>
      </c>
      <c r="CT2973">
        <v>0</v>
      </c>
      <c r="CU2973">
        <v>0</v>
      </c>
      <c r="CV2973">
        <v>0</v>
      </c>
      <c r="CW2973">
        <v>0</v>
      </c>
      <c r="CX2973">
        <v>0</v>
      </c>
      <c r="CY2973">
        <v>0</v>
      </c>
      <c r="CZ2973">
        <v>0</v>
      </c>
      <c r="DA2973">
        <v>0</v>
      </c>
      <c r="DB2973">
        <v>0</v>
      </c>
      <c r="DC2973">
        <v>0</v>
      </c>
      <c r="DD2973">
        <v>0</v>
      </c>
      <c r="DE2973">
        <v>0</v>
      </c>
      <c r="DF2973">
        <v>0</v>
      </c>
      <c r="DG2973">
        <v>0</v>
      </c>
      <c r="DH2973">
        <v>0</v>
      </c>
      <c r="DI2973">
        <v>0</v>
      </c>
      <c r="DJ2973">
        <v>0</v>
      </c>
      <c r="DK2973">
        <v>0</v>
      </c>
      <c r="DL2973">
        <v>50278</v>
      </c>
      <c r="DM2973">
        <v>0</v>
      </c>
      <c r="DN2973">
        <v>0</v>
      </c>
      <c r="DO2973">
        <v>241284</v>
      </c>
      <c r="DP2973">
        <v>317700</v>
      </c>
      <c r="DQ2973">
        <v>-384846</v>
      </c>
      <c r="DR2973">
        <v>84249</v>
      </c>
      <c r="DS2973">
        <v>0</v>
      </c>
    </row>
    <row r="2974" spans="1:123" x14ac:dyDescent="0.3">
      <c r="A2974" t="str">
        <f t="shared" si="46"/>
        <v>20481947</v>
      </c>
      <c r="B2974">
        <v>85</v>
      </c>
      <c r="C2974">
        <v>2048</v>
      </c>
      <c r="D2974">
        <v>194712</v>
      </c>
      <c r="E2974">
        <v>30</v>
      </c>
      <c r="F2974">
        <v>2092944</v>
      </c>
      <c r="G2974">
        <v>163030</v>
      </c>
      <c r="H2974">
        <v>550000</v>
      </c>
      <c r="I2974">
        <v>0</v>
      </c>
      <c r="J2974">
        <v>0</v>
      </c>
      <c r="K2974">
        <v>85000</v>
      </c>
      <c r="L2974">
        <v>200000</v>
      </c>
      <c r="M2974">
        <v>56200</v>
      </c>
      <c r="N2974">
        <v>11500</v>
      </c>
      <c r="O2974">
        <v>25500</v>
      </c>
      <c r="P2974">
        <v>4500</v>
      </c>
      <c r="Q2974">
        <v>2000</v>
      </c>
      <c r="R2974">
        <v>0</v>
      </c>
      <c r="S2974">
        <v>2522</v>
      </c>
      <c r="T2974">
        <v>35000</v>
      </c>
      <c r="U2974">
        <v>36000</v>
      </c>
      <c r="V2974">
        <v>0</v>
      </c>
      <c r="W2974">
        <v>15000</v>
      </c>
      <c r="X2974">
        <v>0</v>
      </c>
      <c r="Y2974">
        <v>0</v>
      </c>
      <c r="Z2974">
        <v>0</v>
      </c>
      <c r="AA2974">
        <v>0</v>
      </c>
      <c r="AB2974">
        <v>42657</v>
      </c>
      <c r="AC2974">
        <v>58610</v>
      </c>
      <c r="AD2974">
        <v>0</v>
      </c>
      <c r="AE2974">
        <v>42657</v>
      </c>
      <c r="AF2974">
        <v>46150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837072</v>
      </c>
      <c r="AO2974">
        <v>577196</v>
      </c>
      <c r="AP2974">
        <v>88806</v>
      </c>
      <c r="AQ2974">
        <v>0</v>
      </c>
      <c r="AR2974">
        <v>5981</v>
      </c>
      <c r="AS2974">
        <v>0</v>
      </c>
      <c r="AT2974">
        <v>0</v>
      </c>
      <c r="AU2974">
        <v>0</v>
      </c>
      <c r="AV2974">
        <v>0</v>
      </c>
      <c r="AW2974">
        <v>3089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0</v>
      </c>
      <c r="BI2974">
        <v>0</v>
      </c>
      <c r="BJ2974">
        <v>0</v>
      </c>
      <c r="BK2974">
        <v>675072</v>
      </c>
      <c r="BL2974">
        <v>0</v>
      </c>
      <c r="BM2974">
        <v>105640</v>
      </c>
      <c r="BN2974">
        <v>0</v>
      </c>
      <c r="BO2974">
        <v>0</v>
      </c>
      <c r="BP2974">
        <v>0</v>
      </c>
      <c r="BQ2974">
        <v>0</v>
      </c>
      <c r="BR2974">
        <v>0</v>
      </c>
      <c r="BS2974">
        <v>0</v>
      </c>
      <c r="BT2974">
        <v>0</v>
      </c>
      <c r="BU2974">
        <v>0</v>
      </c>
      <c r="BV2974">
        <v>0</v>
      </c>
      <c r="BW2974">
        <v>0</v>
      </c>
      <c r="BX2974">
        <v>0</v>
      </c>
      <c r="BY2974">
        <v>0</v>
      </c>
      <c r="BZ2974">
        <v>0</v>
      </c>
      <c r="CA2974">
        <v>0</v>
      </c>
      <c r="CB2974">
        <v>0</v>
      </c>
      <c r="CC2974">
        <v>0</v>
      </c>
      <c r="CD2974">
        <v>0</v>
      </c>
      <c r="CE2974">
        <v>0</v>
      </c>
      <c r="CF2974">
        <v>0</v>
      </c>
      <c r="CG2974">
        <v>0</v>
      </c>
      <c r="CH2974">
        <v>0</v>
      </c>
      <c r="CI2974">
        <v>0</v>
      </c>
      <c r="CJ2974">
        <v>0</v>
      </c>
      <c r="CK2974">
        <v>0</v>
      </c>
      <c r="CL2974">
        <v>0</v>
      </c>
      <c r="CM2974">
        <v>0</v>
      </c>
      <c r="CN2974">
        <v>0</v>
      </c>
      <c r="CO2974">
        <v>0</v>
      </c>
      <c r="CP2974">
        <v>0</v>
      </c>
      <c r="CQ2974">
        <v>22710</v>
      </c>
      <c r="CR2974">
        <v>0</v>
      </c>
      <c r="CS2974">
        <v>0</v>
      </c>
      <c r="CT2974">
        <v>0</v>
      </c>
      <c r="CU2974">
        <v>0</v>
      </c>
      <c r="CV2974">
        <v>0</v>
      </c>
      <c r="CW2974">
        <v>0</v>
      </c>
      <c r="CX2974">
        <v>0</v>
      </c>
      <c r="CY2974">
        <v>0</v>
      </c>
      <c r="CZ2974">
        <v>0</v>
      </c>
      <c r="DA2974">
        <v>0</v>
      </c>
      <c r="DB2974">
        <v>0</v>
      </c>
      <c r="DC2974">
        <v>0</v>
      </c>
      <c r="DD2974">
        <v>0</v>
      </c>
      <c r="DE2974">
        <v>0</v>
      </c>
      <c r="DF2974">
        <v>0</v>
      </c>
      <c r="DG2974">
        <v>0</v>
      </c>
      <c r="DH2974">
        <v>0</v>
      </c>
      <c r="DI2974">
        <v>0</v>
      </c>
      <c r="DJ2974">
        <v>0</v>
      </c>
      <c r="DK2974">
        <v>0</v>
      </c>
      <c r="DL2974">
        <v>47189</v>
      </c>
      <c r="DM2974">
        <v>0</v>
      </c>
      <c r="DN2974">
        <v>0</v>
      </c>
      <c r="DO2974">
        <v>69899</v>
      </c>
      <c r="DP2974">
        <v>317700</v>
      </c>
      <c r="DQ2974">
        <v>-782918</v>
      </c>
      <c r="DR2974">
        <v>674189</v>
      </c>
      <c r="DS2974">
        <v>0</v>
      </c>
    </row>
    <row r="2975" spans="1:123" x14ac:dyDescent="0.3">
      <c r="A2975" t="str">
        <f t="shared" si="46"/>
        <v>20491948</v>
      </c>
      <c r="B2975">
        <v>85</v>
      </c>
      <c r="C2975">
        <v>2049</v>
      </c>
      <c r="D2975">
        <v>194812</v>
      </c>
      <c r="E2975">
        <v>47</v>
      </c>
      <c r="F2975">
        <v>2141389</v>
      </c>
      <c r="G2975">
        <v>163025</v>
      </c>
      <c r="H2975">
        <v>550000</v>
      </c>
      <c r="I2975">
        <v>0</v>
      </c>
      <c r="J2975">
        <v>0</v>
      </c>
      <c r="K2975">
        <v>85000</v>
      </c>
      <c r="L2975">
        <v>200000</v>
      </c>
      <c r="M2975">
        <v>56200</v>
      </c>
      <c r="N2975">
        <v>11500</v>
      </c>
      <c r="O2975">
        <v>25500</v>
      </c>
      <c r="P2975">
        <v>4500</v>
      </c>
      <c r="Q2975">
        <v>2000</v>
      </c>
      <c r="R2975">
        <v>0</v>
      </c>
      <c r="S2975">
        <v>2308</v>
      </c>
      <c r="T2975">
        <v>35000</v>
      </c>
      <c r="U2975">
        <v>36000</v>
      </c>
      <c r="V2975">
        <v>0</v>
      </c>
      <c r="W2975">
        <v>15000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91579</v>
      </c>
      <c r="AD2975">
        <v>47181</v>
      </c>
      <c r="AE2975">
        <v>0</v>
      </c>
      <c r="AF2975">
        <v>138760</v>
      </c>
      <c r="AG2975">
        <v>47181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744248</v>
      </c>
      <c r="AO2975">
        <v>901869</v>
      </c>
      <c r="AP2975">
        <v>138760</v>
      </c>
      <c r="AQ2975">
        <v>0</v>
      </c>
      <c r="AR2975">
        <v>20000</v>
      </c>
      <c r="AS2975">
        <v>0</v>
      </c>
      <c r="AT2975">
        <v>0</v>
      </c>
      <c r="AU2975">
        <v>0</v>
      </c>
      <c r="AV2975">
        <v>0</v>
      </c>
      <c r="AW2975">
        <v>15963</v>
      </c>
      <c r="AX2975">
        <v>0</v>
      </c>
      <c r="AY2975">
        <v>3408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0</v>
      </c>
      <c r="BI2975">
        <v>0</v>
      </c>
      <c r="BJ2975">
        <v>0</v>
      </c>
      <c r="BK2975">
        <v>1080000</v>
      </c>
      <c r="BL2975">
        <v>0</v>
      </c>
      <c r="BM2975">
        <v>2710</v>
      </c>
      <c r="BN2975">
        <v>0</v>
      </c>
      <c r="BO2975">
        <v>0</v>
      </c>
      <c r="BP2975">
        <v>0</v>
      </c>
      <c r="BQ2975">
        <v>0</v>
      </c>
      <c r="BR2975">
        <v>0</v>
      </c>
      <c r="BS2975">
        <v>0</v>
      </c>
      <c r="BT2975">
        <v>0</v>
      </c>
      <c r="BU2975">
        <v>0</v>
      </c>
      <c r="BV2975">
        <v>0</v>
      </c>
      <c r="BW2975">
        <v>0</v>
      </c>
      <c r="BX2975">
        <v>0</v>
      </c>
      <c r="BY2975">
        <v>0</v>
      </c>
      <c r="BZ2975">
        <v>0</v>
      </c>
      <c r="CA2975">
        <v>0</v>
      </c>
      <c r="CB2975">
        <v>0</v>
      </c>
      <c r="CC2975">
        <v>0</v>
      </c>
      <c r="CD2975">
        <v>0</v>
      </c>
      <c r="CE2975">
        <v>0</v>
      </c>
      <c r="CF2975">
        <v>0</v>
      </c>
      <c r="CG2975">
        <v>0</v>
      </c>
      <c r="CH2975">
        <v>0</v>
      </c>
      <c r="CI2975">
        <v>0</v>
      </c>
      <c r="CJ2975">
        <v>0</v>
      </c>
      <c r="CK2975">
        <v>0</v>
      </c>
      <c r="CL2975">
        <v>0</v>
      </c>
      <c r="CM2975">
        <v>0</v>
      </c>
      <c r="CN2975">
        <v>0</v>
      </c>
      <c r="CO2975">
        <v>0</v>
      </c>
      <c r="CP2975">
        <v>0</v>
      </c>
      <c r="CQ2975">
        <v>0</v>
      </c>
      <c r="CR2975">
        <v>0</v>
      </c>
      <c r="CS2975">
        <v>0</v>
      </c>
      <c r="CT2975">
        <v>0</v>
      </c>
      <c r="CU2975">
        <v>0</v>
      </c>
      <c r="CV2975">
        <v>0</v>
      </c>
      <c r="CW2975">
        <v>0</v>
      </c>
      <c r="CX2975">
        <v>0</v>
      </c>
      <c r="CY2975">
        <v>0</v>
      </c>
      <c r="CZ2975">
        <v>0</v>
      </c>
      <c r="DA2975">
        <v>0</v>
      </c>
      <c r="DB2975">
        <v>0</v>
      </c>
      <c r="DC2975">
        <v>0</v>
      </c>
      <c r="DD2975">
        <v>0</v>
      </c>
      <c r="DE2975">
        <v>0</v>
      </c>
      <c r="DF2975">
        <v>0</v>
      </c>
      <c r="DG2975">
        <v>0</v>
      </c>
      <c r="DH2975">
        <v>0</v>
      </c>
      <c r="DI2975">
        <v>0</v>
      </c>
      <c r="DJ2975">
        <v>0</v>
      </c>
      <c r="DK2975">
        <v>0</v>
      </c>
      <c r="DL2975">
        <v>31226</v>
      </c>
      <c r="DM2975">
        <v>0</v>
      </c>
      <c r="DN2975">
        <v>0</v>
      </c>
      <c r="DO2975">
        <v>31226</v>
      </c>
      <c r="DP2975">
        <v>317700</v>
      </c>
      <c r="DQ2975">
        <v>-532129</v>
      </c>
      <c r="DR2975">
        <v>513456</v>
      </c>
      <c r="DS2975">
        <v>0</v>
      </c>
    </row>
    <row r="2976" spans="1:123" x14ac:dyDescent="0.3">
      <c r="A2976" t="str">
        <f t="shared" si="46"/>
        <v>20501949</v>
      </c>
      <c r="B2976">
        <v>85</v>
      </c>
      <c r="C2976">
        <v>2050</v>
      </c>
      <c r="D2976">
        <v>194912</v>
      </c>
      <c r="E2976">
        <v>38</v>
      </c>
      <c r="F2976">
        <v>2157174</v>
      </c>
      <c r="G2976">
        <v>163021</v>
      </c>
      <c r="H2976">
        <v>550000</v>
      </c>
      <c r="I2976">
        <v>0</v>
      </c>
      <c r="J2976">
        <v>0</v>
      </c>
      <c r="K2976">
        <v>85000</v>
      </c>
      <c r="L2976">
        <v>200000</v>
      </c>
      <c r="M2976">
        <v>56200</v>
      </c>
      <c r="N2976">
        <v>11500</v>
      </c>
      <c r="O2976">
        <v>25500</v>
      </c>
      <c r="P2976">
        <v>4500</v>
      </c>
      <c r="Q2976">
        <v>2000</v>
      </c>
      <c r="R2976">
        <v>0</v>
      </c>
      <c r="S2976">
        <v>2093</v>
      </c>
      <c r="T2976">
        <v>35000</v>
      </c>
      <c r="U2976">
        <v>36000</v>
      </c>
      <c r="V2976">
        <v>0</v>
      </c>
      <c r="W2976">
        <v>20000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73592</v>
      </c>
      <c r="AD2976">
        <v>0</v>
      </c>
      <c r="AE2976">
        <v>0</v>
      </c>
      <c r="AF2976">
        <v>111506</v>
      </c>
      <c r="AG2976">
        <v>0</v>
      </c>
      <c r="AH2976">
        <v>0</v>
      </c>
      <c r="AI2976">
        <v>47181</v>
      </c>
      <c r="AJ2976">
        <v>0</v>
      </c>
      <c r="AK2976">
        <v>47181</v>
      </c>
      <c r="AL2976">
        <v>47181</v>
      </c>
      <c r="AM2976">
        <v>0</v>
      </c>
      <c r="AN2976">
        <v>766287</v>
      </c>
      <c r="AO2976">
        <v>724733</v>
      </c>
      <c r="AP2976">
        <v>111506</v>
      </c>
      <c r="AQ2976">
        <v>0</v>
      </c>
      <c r="AR2976">
        <v>13900</v>
      </c>
      <c r="AS2976">
        <v>0</v>
      </c>
      <c r="AT2976">
        <v>0</v>
      </c>
      <c r="AU2976">
        <v>0</v>
      </c>
      <c r="AV2976">
        <v>0</v>
      </c>
      <c r="AW2976">
        <v>8939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0</v>
      </c>
      <c r="BI2976">
        <v>0</v>
      </c>
      <c r="BJ2976">
        <v>0</v>
      </c>
      <c r="BK2976">
        <v>859078</v>
      </c>
      <c r="BL2976">
        <v>0</v>
      </c>
      <c r="BM2976">
        <v>0</v>
      </c>
      <c r="BN2976">
        <v>0</v>
      </c>
      <c r="BO2976">
        <v>0</v>
      </c>
      <c r="BP2976">
        <v>0</v>
      </c>
      <c r="BQ2976">
        <v>0</v>
      </c>
      <c r="BR2976">
        <v>0</v>
      </c>
      <c r="BS2976">
        <v>0</v>
      </c>
      <c r="BT2976">
        <v>0</v>
      </c>
      <c r="BU2976">
        <v>0</v>
      </c>
      <c r="BV2976">
        <v>0</v>
      </c>
      <c r="BW2976">
        <v>0</v>
      </c>
      <c r="BX2976">
        <v>0</v>
      </c>
      <c r="BY2976">
        <v>0</v>
      </c>
      <c r="BZ2976">
        <v>0</v>
      </c>
      <c r="CA2976">
        <v>0</v>
      </c>
      <c r="CB2976">
        <v>0</v>
      </c>
      <c r="CC2976">
        <v>0</v>
      </c>
      <c r="CD2976">
        <v>0</v>
      </c>
      <c r="CE2976">
        <v>0</v>
      </c>
      <c r="CF2976">
        <v>0</v>
      </c>
      <c r="CG2976">
        <v>0</v>
      </c>
      <c r="CH2976">
        <v>0</v>
      </c>
      <c r="CI2976">
        <v>0</v>
      </c>
      <c r="CJ2976">
        <v>0</v>
      </c>
      <c r="CK2976">
        <v>0</v>
      </c>
      <c r="CL2976">
        <v>0</v>
      </c>
      <c r="CM2976">
        <v>0</v>
      </c>
      <c r="CN2976">
        <v>0</v>
      </c>
      <c r="CO2976">
        <v>0</v>
      </c>
      <c r="CP2976">
        <v>0</v>
      </c>
      <c r="CQ2976">
        <v>0</v>
      </c>
      <c r="CR2976">
        <v>0</v>
      </c>
      <c r="CS2976">
        <v>0</v>
      </c>
      <c r="CT2976">
        <v>0</v>
      </c>
      <c r="CU2976">
        <v>0</v>
      </c>
      <c r="CV2976">
        <v>0</v>
      </c>
      <c r="CW2976">
        <v>0</v>
      </c>
      <c r="CX2976">
        <v>0</v>
      </c>
      <c r="CY2976">
        <v>0</v>
      </c>
      <c r="CZ2976">
        <v>0</v>
      </c>
      <c r="DA2976">
        <v>0</v>
      </c>
      <c r="DB2976">
        <v>0</v>
      </c>
      <c r="DC2976">
        <v>0</v>
      </c>
      <c r="DD2976">
        <v>0</v>
      </c>
      <c r="DE2976">
        <v>0</v>
      </c>
      <c r="DF2976">
        <v>0</v>
      </c>
      <c r="DG2976">
        <v>0</v>
      </c>
      <c r="DH2976">
        <v>0</v>
      </c>
      <c r="DI2976">
        <v>0</v>
      </c>
      <c r="DJ2976">
        <v>0</v>
      </c>
      <c r="DK2976">
        <v>0</v>
      </c>
      <c r="DL2976">
        <v>22287</v>
      </c>
      <c r="DM2976">
        <v>0</v>
      </c>
      <c r="DN2976">
        <v>0</v>
      </c>
      <c r="DO2976">
        <v>69468</v>
      </c>
      <c r="DP2976">
        <v>297700</v>
      </c>
      <c r="DQ2976">
        <v>-739769</v>
      </c>
      <c r="DR2976">
        <v>730830</v>
      </c>
      <c r="DS2976">
        <v>0</v>
      </c>
    </row>
    <row r="2977" spans="1:123" x14ac:dyDescent="0.3">
      <c r="A2977" t="str">
        <f t="shared" si="46"/>
        <v>20162007</v>
      </c>
      <c r="B2977">
        <v>86</v>
      </c>
      <c r="C2977">
        <v>2016</v>
      </c>
      <c r="D2977">
        <v>200712</v>
      </c>
      <c r="E2977">
        <v>47</v>
      </c>
      <c r="F2977">
        <v>1403310</v>
      </c>
      <c r="G2977">
        <v>211232</v>
      </c>
      <c r="H2977">
        <v>550000</v>
      </c>
      <c r="I2977">
        <v>0</v>
      </c>
      <c r="J2977">
        <v>126000</v>
      </c>
      <c r="K2977">
        <v>85000</v>
      </c>
      <c r="L2977">
        <v>100000</v>
      </c>
      <c r="M2977">
        <v>56200</v>
      </c>
      <c r="N2977">
        <v>11500</v>
      </c>
      <c r="O2977">
        <v>25500</v>
      </c>
      <c r="P2977">
        <v>4500</v>
      </c>
      <c r="Q2977">
        <v>2000</v>
      </c>
      <c r="R2977">
        <v>0</v>
      </c>
      <c r="S2977">
        <v>8370</v>
      </c>
      <c r="T2977">
        <v>35000</v>
      </c>
      <c r="U2977">
        <v>36000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210000</v>
      </c>
      <c r="AC2977">
        <v>90915</v>
      </c>
      <c r="AD2977">
        <v>46839</v>
      </c>
      <c r="AE2977">
        <v>137754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72246</v>
      </c>
      <c r="AL2977">
        <v>0</v>
      </c>
      <c r="AM2977">
        <v>0</v>
      </c>
      <c r="AN2977">
        <v>930070</v>
      </c>
      <c r="AO2977">
        <v>895334</v>
      </c>
      <c r="AP2977">
        <v>137754</v>
      </c>
      <c r="AQ2977">
        <v>0</v>
      </c>
      <c r="AR2977">
        <v>20000</v>
      </c>
      <c r="AS2977">
        <v>3000</v>
      </c>
      <c r="AT2977">
        <v>8000</v>
      </c>
      <c r="AU2977">
        <v>200000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0</v>
      </c>
      <c r="BI2977">
        <v>0</v>
      </c>
      <c r="BJ2977">
        <v>0</v>
      </c>
      <c r="BK2977">
        <v>1264088</v>
      </c>
      <c r="BL2977">
        <v>0</v>
      </c>
      <c r="BM2977">
        <v>0</v>
      </c>
      <c r="BN2977">
        <v>0</v>
      </c>
      <c r="BO2977">
        <v>0</v>
      </c>
      <c r="BP2977">
        <v>0</v>
      </c>
      <c r="BQ2977">
        <v>0</v>
      </c>
      <c r="BR2977">
        <v>500000</v>
      </c>
      <c r="BS2977">
        <v>0</v>
      </c>
      <c r="BT2977">
        <v>0</v>
      </c>
      <c r="BU2977">
        <v>39000</v>
      </c>
      <c r="BV2977">
        <v>4617</v>
      </c>
      <c r="BW2977">
        <v>0</v>
      </c>
      <c r="BX2977">
        <v>0</v>
      </c>
      <c r="BY2977">
        <v>0</v>
      </c>
      <c r="BZ2977">
        <v>0</v>
      </c>
      <c r="CA2977">
        <v>0</v>
      </c>
      <c r="CB2977">
        <v>0</v>
      </c>
      <c r="CC2977">
        <v>0</v>
      </c>
      <c r="CD2977">
        <v>0</v>
      </c>
      <c r="CE2977">
        <v>0</v>
      </c>
      <c r="CF2977">
        <v>0</v>
      </c>
      <c r="CG2977">
        <v>0</v>
      </c>
      <c r="CH2977">
        <v>0</v>
      </c>
      <c r="CI2977">
        <v>0</v>
      </c>
      <c r="CJ2977">
        <v>0</v>
      </c>
      <c r="CK2977">
        <v>0</v>
      </c>
      <c r="CL2977">
        <v>0</v>
      </c>
      <c r="CM2977">
        <v>0</v>
      </c>
      <c r="CN2977">
        <v>0</v>
      </c>
      <c r="CO2977">
        <v>0</v>
      </c>
      <c r="CP2977">
        <v>0</v>
      </c>
      <c r="CQ2977">
        <v>596000</v>
      </c>
      <c r="CR2977">
        <v>100000</v>
      </c>
      <c r="CS2977">
        <v>4617</v>
      </c>
      <c r="CT2977">
        <v>18000</v>
      </c>
      <c r="CU2977">
        <v>0</v>
      </c>
      <c r="CV2977">
        <v>0</v>
      </c>
      <c r="CW2977">
        <v>0</v>
      </c>
      <c r="CX2977">
        <v>0</v>
      </c>
      <c r="CY2977">
        <v>0</v>
      </c>
      <c r="CZ2977">
        <v>0</v>
      </c>
      <c r="DA2977">
        <v>0</v>
      </c>
      <c r="DB2977">
        <v>0</v>
      </c>
      <c r="DC2977">
        <v>0</v>
      </c>
      <c r="DD2977">
        <v>0</v>
      </c>
      <c r="DE2977">
        <v>5000</v>
      </c>
      <c r="DF2977">
        <v>0</v>
      </c>
      <c r="DG2977">
        <v>79000</v>
      </c>
      <c r="DH2977">
        <v>0</v>
      </c>
      <c r="DI2977">
        <v>0</v>
      </c>
      <c r="DJ2977">
        <v>126000</v>
      </c>
      <c r="DK2977">
        <v>124000</v>
      </c>
      <c r="DL2977">
        <v>30000</v>
      </c>
      <c r="DM2977">
        <v>137000</v>
      </c>
      <c r="DN2977">
        <v>0</v>
      </c>
      <c r="DO2977">
        <v>1291862</v>
      </c>
      <c r="DP2977">
        <v>317700</v>
      </c>
      <c r="DQ2977">
        <v>343616</v>
      </c>
      <c r="DR2977">
        <v>0</v>
      </c>
      <c r="DS2977">
        <v>0</v>
      </c>
    </row>
    <row r="2978" spans="1:123" x14ac:dyDescent="0.3">
      <c r="A2978" t="str">
        <f t="shared" si="46"/>
        <v>20172008</v>
      </c>
      <c r="B2978">
        <v>86</v>
      </c>
      <c r="C2978">
        <v>2017</v>
      </c>
      <c r="D2978">
        <v>200812</v>
      </c>
      <c r="E2978">
        <v>43</v>
      </c>
      <c r="F2978">
        <v>1678764</v>
      </c>
      <c r="G2978">
        <v>215203</v>
      </c>
      <c r="H2978">
        <v>550000</v>
      </c>
      <c r="I2978">
        <v>0</v>
      </c>
      <c r="J2978">
        <v>126000</v>
      </c>
      <c r="K2978">
        <v>85000</v>
      </c>
      <c r="L2978">
        <v>100000</v>
      </c>
      <c r="M2978">
        <v>56200</v>
      </c>
      <c r="N2978">
        <v>11500</v>
      </c>
      <c r="O2978">
        <v>25500</v>
      </c>
      <c r="P2978">
        <v>4500</v>
      </c>
      <c r="Q2978">
        <v>2000</v>
      </c>
      <c r="R2978">
        <v>0</v>
      </c>
      <c r="S2978">
        <v>8311</v>
      </c>
      <c r="T2978">
        <v>35000</v>
      </c>
      <c r="U2978">
        <v>36000</v>
      </c>
      <c r="V2978">
        <v>0</v>
      </c>
      <c r="W2978">
        <v>0</v>
      </c>
      <c r="X2978">
        <v>25000</v>
      </c>
      <c r="Y2978">
        <v>0</v>
      </c>
      <c r="Z2978">
        <v>0</v>
      </c>
      <c r="AA2978">
        <v>0</v>
      </c>
      <c r="AB2978">
        <v>72246</v>
      </c>
      <c r="AC2978">
        <v>82899</v>
      </c>
      <c r="AD2978">
        <v>42709</v>
      </c>
      <c r="AE2978">
        <v>72246</v>
      </c>
      <c r="AF2978">
        <v>53363</v>
      </c>
      <c r="AG2978">
        <v>42709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901648</v>
      </c>
      <c r="AO2978">
        <v>816390</v>
      </c>
      <c r="AP2978">
        <v>125608</v>
      </c>
      <c r="AQ2978">
        <v>0</v>
      </c>
      <c r="AR2978">
        <v>18820</v>
      </c>
      <c r="AS2978">
        <v>3000</v>
      </c>
      <c r="AT2978">
        <v>8000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0</v>
      </c>
      <c r="BI2978">
        <v>0</v>
      </c>
      <c r="BJ2978">
        <v>0</v>
      </c>
      <c r="BK2978">
        <v>971818</v>
      </c>
      <c r="BL2978">
        <v>0</v>
      </c>
      <c r="BM2978">
        <v>56500</v>
      </c>
      <c r="BN2978">
        <v>0</v>
      </c>
      <c r="BO2978">
        <v>0</v>
      </c>
      <c r="BP2978">
        <v>0</v>
      </c>
      <c r="BQ2978">
        <v>0</v>
      </c>
      <c r="BR2978">
        <v>0</v>
      </c>
      <c r="BS2978">
        <v>0</v>
      </c>
      <c r="BT2978">
        <v>0</v>
      </c>
      <c r="BU2978">
        <v>0</v>
      </c>
      <c r="BV2978">
        <v>0</v>
      </c>
      <c r="BW2978">
        <v>0</v>
      </c>
      <c r="BX2978">
        <v>0</v>
      </c>
      <c r="BY2978">
        <v>0</v>
      </c>
      <c r="BZ2978">
        <v>0</v>
      </c>
      <c r="CA2978">
        <v>0</v>
      </c>
      <c r="CB2978">
        <v>0</v>
      </c>
      <c r="CC2978">
        <v>0</v>
      </c>
      <c r="CD2978">
        <v>0</v>
      </c>
      <c r="CE2978">
        <v>0</v>
      </c>
      <c r="CF2978">
        <v>0</v>
      </c>
      <c r="CG2978">
        <v>0</v>
      </c>
      <c r="CH2978">
        <v>0</v>
      </c>
      <c r="CI2978">
        <v>0</v>
      </c>
      <c r="CJ2978">
        <v>0</v>
      </c>
      <c r="CK2978">
        <v>0</v>
      </c>
      <c r="CL2978">
        <v>0</v>
      </c>
      <c r="CM2978">
        <v>0</v>
      </c>
      <c r="CN2978">
        <v>0</v>
      </c>
      <c r="CO2978">
        <v>0</v>
      </c>
      <c r="CP2978">
        <v>0</v>
      </c>
      <c r="CQ2978">
        <v>519500</v>
      </c>
      <c r="CR2978">
        <v>100000</v>
      </c>
      <c r="CS2978">
        <v>4617</v>
      </c>
      <c r="CT2978">
        <v>18000</v>
      </c>
      <c r="CU2978">
        <v>0</v>
      </c>
      <c r="CV2978">
        <v>0</v>
      </c>
      <c r="CW2978">
        <v>0</v>
      </c>
      <c r="CX2978">
        <v>0</v>
      </c>
      <c r="CY2978">
        <v>0</v>
      </c>
      <c r="CZ2978">
        <v>0</v>
      </c>
      <c r="DA2978">
        <v>0</v>
      </c>
      <c r="DB2978">
        <v>0</v>
      </c>
      <c r="DC2978">
        <v>0</v>
      </c>
      <c r="DD2978">
        <v>0</v>
      </c>
      <c r="DE2978">
        <v>10000</v>
      </c>
      <c r="DF2978">
        <v>0</v>
      </c>
      <c r="DG2978">
        <v>75000</v>
      </c>
      <c r="DH2978">
        <v>0</v>
      </c>
      <c r="DI2978">
        <v>0</v>
      </c>
      <c r="DJ2978">
        <v>126000</v>
      </c>
      <c r="DK2978">
        <v>124000</v>
      </c>
      <c r="DL2978">
        <v>30000</v>
      </c>
      <c r="DM2978">
        <v>137000</v>
      </c>
      <c r="DN2978">
        <v>0</v>
      </c>
      <c r="DO2978">
        <v>1144116</v>
      </c>
      <c r="DP2978">
        <v>317700</v>
      </c>
      <c r="DQ2978">
        <v>-81500</v>
      </c>
      <c r="DR2978">
        <v>0</v>
      </c>
      <c r="DS2978">
        <v>0</v>
      </c>
    </row>
    <row r="2979" spans="1:123" x14ac:dyDescent="0.3">
      <c r="A2979" t="str">
        <f t="shared" si="46"/>
        <v>20182009</v>
      </c>
      <c r="B2979">
        <v>86</v>
      </c>
      <c r="C2979">
        <v>2018</v>
      </c>
      <c r="D2979">
        <v>200912</v>
      </c>
      <c r="E2979">
        <v>49</v>
      </c>
      <c r="F2979">
        <v>1775497</v>
      </c>
      <c r="G2979">
        <v>186174</v>
      </c>
      <c r="H2979">
        <v>550000</v>
      </c>
      <c r="I2979">
        <v>0</v>
      </c>
      <c r="J2979">
        <v>120000</v>
      </c>
      <c r="K2979">
        <v>85000</v>
      </c>
      <c r="L2979">
        <v>130000</v>
      </c>
      <c r="M2979">
        <v>56200</v>
      </c>
      <c r="N2979">
        <v>11500</v>
      </c>
      <c r="O2979">
        <v>25500</v>
      </c>
      <c r="P2979">
        <v>4500</v>
      </c>
      <c r="Q2979">
        <v>2000</v>
      </c>
      <c r="R2979">
        <v>0</v>
      </c>
      <c r="S2979">
        <v>8252</v>
      </c>
      <c r="T2979">
        <v>35000</v>
      </c>
      <c r="U2979">
        <v>36000</v>
      </c>
      <c r="V2979">
        <v>0</v>
      </c>
      <c r="W2979">
        <v>0</v>
      </c>
      <c r="X2979">
        <v>25000</v>
      </c>
      <c r="Y2979">
        <v>0</v>
      </c>
      <c r="Z2979">
        <v>0</v>
      </c>
      <c r="AA2979">
        <v>0</v>
      </c>
      <c r="AB2979">
        <v>0</v>
      </c>
      <c r="AC2979">
        <v>95543</v>
      </c>
      <c r="AD2979">
        <v>49223</v>
      </c>
      <c r="AE2979">
        <v>0</v>
      </c>
      <c r="AF2979">
        <v>144766</v>
      </c>
      <c r="AG2979">
        <v>49223</v>
      </c>
      <c r="AH2979">
        <v>0</v>
      </c>
      <c r="AI2979">
        <v>42709</v>
      </c>
      <c r="AJ2979">
        <v>0</v>
      </c>
      <c r="AK2979">
        <v>42709</v>
      </c>
      <c r="AL2979">
        <v>42709</v>
      </c>
      <c r="AM2979">
        <v>0</v>
      </c>
      <c r="AN2979">
        <v>834186</v>
      </c>
      <c r="AO2979">
        <v>940905</v>
      </c>
      <c r="AP2979">
        <v>144766</v>
      </c>
      <c r="AQ2979">
        <v>0</v>
      </c>
      <c r="AR2979">
        <v>20000</v>
      </c>
      <c r="AS2979">
        <v>3000</v>
      </c>
      <c r="AT2979">
        <v>8000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0</v>
      </c>
      <c r="BI2979">
        <v>0</v>
      </c>
      <c r="BJ2979">
        <v>0</v>
      </c>
      <c r="BK2979">
        <v>1116671</v>
      </c>
      <c r="BL2979">
        <v>0</v>
      </c>
      <c r="BM2979">
        <v>46814</v>
      </c>
      <c r="BN2979">
        <v>0</v>
      </c>
      <c r="BO2979">
        <v>0</v>
      </c>
      <c r="BP2979">
        <v>0</v>
      </c>
      <c r="BQ2979">
        <v>0</v>
      </c>
      <c r="BR2979">
        <v>0</v>
      </c>
      <c r="BS2979">
        <v>0</v>
      </c>
      <c r="BT2979">
        <v>0</v>
      </c>
      <c r="BU2979">
        <v>0</v>
      </c>
      <c r="BV2979">
        <v>0</v>
      </c>
      <c r="BW2979">
        <v>0</v>
      </c>
      <c r="BX2979">
        <v>0</v>
      </c>
      <c r="BY2979">
        <v>0</v>
      </c>
      <c r="BZ2979">
        <v>0</v>
      </c>
      <c r="CA2979">
        <v>0</v>
      </c>
      <c r="CB2979">
        <v>0</v>
      </c>
      <c r="CC2979">
        <v>0</v>
      </c>
      <c r="CD2979">
        <v>0</v>
      </c>
      <c r="CE2979">
        <v>0</v>
      </c>
      <c r="CF2979">
        <v>0</v>
      </c>
      <c r="CG2979">
        <v>0</v>
      </c>
      <c r="CH2979">
        <v>0</v>
      </c>
      <c r="CI2979">
        <v>0</v>
      </c>
      <c r="CJ2979">
        <v>0</v>
      </c>
      <c r="CK2979">
        <v>0</v>
      </c>
      <c r="CL2979">
        <v>0</v>
      </c>
      <c r="CM2979">
        <v>0</v>
      </c>
      <c r="CN2979">
        <v>0</v>
      </c>
      <c r="CO2979">
        <v>0</v>
      </c>
      <c r="CP2979">
        <v>0</v>
      </c>
      <c r="CQ2979">
        <v>452686</v>
      </c>
      <c r="CR2979">
        <v>100000</v>
      </c>
      <c r="CS2979">
        <v>4617</v>
      </c>
      <c r="CT2979">
        <v>18000</v>
      </c>
      <c r="CU2979">
        <v>0</v>
      </c>
      <c r="CV2979">
        <v>0</v>
      </c>
      <c r="CW2979">
        <v>0</v>
      </c>
      <c r="CX2979">
        <v>0</v>
      </c>
      <c r="CY2979">
        <v>0</v>
      </c>
      <c r="CZ2979">
        <v>0</v>
      </c>
      <c r="DA2979">
        <v>0</v>
      </c>
      <c r="DB2979">
        <v>0</v>
      </c>
      <c r="DC2979">
        <v>0</v>
      </c>
      <c r="DD2979">
        <v>0</v>
      </c>
      <c r="DE2979">
        <v>15000</v>
      </c>
      <c r="DF2979">
        <v>0</v>
      </c>
      <c r="DG2979">
        <v>50000</v>
      </c>
      <c r="DH2979">
        <v>0</v>
      </c>
      <c r="DI2979">
        <v>0</v>
      </c>
      <c r="DJ2979">
        <v>126000</v>
      </c>
      <c r="DK2979">
        <v>124000</v>
      </c>
      <c r="DL2979">
        <v>30000</v>
      </c>
      <c r="DM2979">
        <v>137000</v>
      </c>
      <c r="DN2979">
        <v>0</v>
      </c>
      <c r="DO2979">
        <v>1100012</v>
      </c>
      <c r="DP2979">
        <v>317700</v>
      </c>
      <c r="DQ2979">
        <v>-71814</v>
      </c>
      <c r="DR2979">
        <v>0</v>
      </c>
      <c r="DS2979">
        <v>0</v>
      </c>
    </row>
    <row r="2980" spans="1:123" x14ac:dyDescent="0.3">
      <c r="A2980" t="str">
        <f t="shared" si="46"/>
        <v>20192010</v>
      </c>
      <c r="B2980">
        <v>86</v>
      </c>
      <c r="C2980">
        <v>2019</v>
      </c>
      <c r="D2980">
        <v>201012</v>
      </c>
      <c r="E2980">
        <v>60</v>
      </c>
      <c r="F2980">
        <v>1600922</v>
      </c>
      <c r="G2980">
        <v>163145</v>
      </c>
      <c r="H2980">
        <v>550000</v>
      </c>
      <c r="I2980">
        <v>0</v>
      </c>
      <c r="J2980">
        <v>120000</v>
      </c>
      <c r="K2980">
        <v>85000</v>
      </c>
      <c r="L2980">
        <v>160000</v>
      </c>
      <c r="M2980">
        <v>56200</v>
      </c>
      <c r="N2980">
        <v>11500</v>
      </c>
      <c r="O2980">
        <v>25500</v>
      </c>
      <c r="P2980">
        <v>4500</v>
      </c>
      <c r="Q2980">
        <v>2000</v>
      </c>
      <c r="R2980">
        <v>0</v>
      </c>
      <c r="S2980">
        <v>8193</v>
      </c>
      <c r="T2980">
        <v>35000</v>
      </c>
      <c r="U2980">
        <v>36000</v>
      </c>
      <c r="V2980">
        <v>0</v>
      </c>
      <c r="W2980">
        <v>0</v>
      </c>
      <c r="X2980">
        <v>0</v>
      </c>
      <c r="Y2980">
        <v>0</v>
      </c>
      <c r="Z2980">
        <v>177752</v>
      </c>
      <c r="AA2980">
        <v>0</v>
      </c>
      <c r="AB2980">
        <v>42709</v>
      </c>
      <c r="AC2980">
        <v>116088</v>
      </c>
      <c r="AD2980">
        <v>59809</v>
      </c>
      <c r="AE2980">
        <v>42709</v>
      </c>
      <c r="AF2980">
        <v>133188</v>
      </c>
      <c r="AG2980">
        <v>0</v>
      </c>
      <c r="AH2980">
        <v>0</v>
      </c>
      <c r="AI2980">
        <v>49223</v>
      </c>
      <c r="AJ2980">
        <v>0</v>
      </c>
      <c r="AK2980">
        <v>49223</v>
      </c>
      <c r="AL2980">
        <v>49223</v>
      </c>
      <c r="AM2980">
        <v>0</v>
      </c>
      <c r="AN2980">
        <v>672953</v>
      </c>
      <c r="AO2980">
        <v>1143241</v>
      </c>
      <c r="AP2980">
        <v>175897</v>
      </c>
      <c r="AQ2980">
        <v>0</v>
      </c>
      <c r="AR2980">
        <v>20000</v>
      </c>
      <c r="AS2980">
        <v>3000</v>
      </c>
      <c r="AT2980">
        <v>8000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0</v>
      </c>
      <c r="BI2980">
        <v>0</v>
      </c>
      <c r="BJ2980">
        <v>0</v>
      </c>
      <c r="BK2980">
        <v>1350138</v>
      </c>
      <c r="BL2980">
        <v>0</v>
      </c>
      <c r="BM2980">
        <v>0</v>
      </c>
      <c r="BN2980">
        <v>0</v>
      </c>
      <c r="BO2980">
        <v>0</v>
      </c>
      <c r="BP2980">
        <v>0</v>
      </c>
      <c r="BQ2980">
        <v>0</v>
      </c>
      <c r="BR2980">
        <v>177314</v>
      </c>
      <c r="BS2980">
        <v>0</v>
      </c>
      <c r="BT2980">
        <v>0</v>
      </c>
      <c r="BU2980">
        <v>0</v>
      </c>
      <c r="BV2980">
        <v>5383</v>
      </c>
      <c r="BW2980">
        <v>0</v>
      </c>
      <c r="BX2980">
        <v>0</v>
      </c>
      <c r="BY2980">
        <v>0</v>
      </c>
      <c r="BZ2980">
        <v>0</v>
      </c>
      <c r="CA2980">
        <v>0</v>
      </c>
      <c r="CB2980">
        <v>0</v>
      </c>
      <c r="CC2980">
        <v>0</v>
      </c>
      <c r="CD2980">
        <v>0</v>
      </c>
      <c r="CE2980">
        <v>0</v>
      </c>
      <c r="CF2980">
        <v>0</v>
      </c>
      <c r="CG2980">
        <v>17359</v>
      </c>
      <c r="CH2980">
        <v>398</v>
      </c>
      <c r="CI2980">
        <v>2083</v>
      </c>
      <c r="CJ2980">
        <v>1562</v>
      </c>
      <c r="CK2980">
        <v>625</v>
      </c>
      <c r="CL2980">
        <v>521</v>
      </c>
      <c r="CM2980">
        <v>2257</v>
      </c>
      <c r="CN2980">
        <v>15000</v>
      </c>
      <c r="CO2980">
        <v>521</v>
      </c>
      <c r="CP2980">
        <v>0</v>
      </c>
      <c r="CQ2980">
        <v>610000</v>
      </c>
      <c r="CR2980">
        <v>100000</v>
      </c>
      <c r="CS2980">
        <v>10000</v>
      </c>
      <c r="CT2980">
        <v>18000</v>
      </c>
      <c r="CU2980">
        <v>0</v>
      </c>
      <c r="CV2980">
        <v>17359</v>
      </c>
      <c r="CW2980">
        <v>398</v>
      </c>
      <c r="CX2980">
        <v>2083</v>
      </c>
      <c r="CY2980">
        <v>1562</v>
      </c>
      <c r="CZ2980">
        <v>625</v>
      </c>
      <c r="DA2980">
        <v>521</v>
      </c>
      <c r="DB2980">
        <v>2257</v>
      </c>
      <c r="DC2980">
        <v>15000</v>
      </c>
      <c r="DD2980">
        <v>521</v>
      </c>
      <c r="DE2980">
        <v>20000</v>
      </c>
      <c r="DF2980">
        <v>177752</v>
      </c>
      <c r="DG2980">
        <v>50000</v>
      </c>
      <c r="DH2980">
        <v>0</v>
      </c>
      <c r="DI2980">
        <v>0</v>
      </c>
      <c r="DJ2980">
        <v>126000</v>
      </c>
      <c r="DK2980">
        <v>124000</v>
      </c>
      <c r="DL2980">
        <v>30000</v>
      </c>
      <c r="DM2980">
        <v>137000</v>
      </c>
      <c r="DN2980">
        <v>0</v>
      </c>
      <c r="DO2980">
        <v>1492302</v>
      </c>
      <c r="DP2980">
        <v>317700</v>
      </c>
      <c r="DQ2980">
        <v>400776</v>
      </c>
      <c r="DR2980">
        <v>0</v>
      </c>
      <c r="DS2980">
        <v>0</v>
      </c>
    </row>
    <row r="2981" spans="1:123" x14ac:dyDescent="0.3">
      <c r="A2981" t="str">
        <f t="shared" si="46"/>
        <v>20202011</v>
      </c>
      <c r="B2981">
        <v>86</v>
      </c>
      <c r="C2981">
        <v>2020</v>
      </c>
      <c r="D2981">
        <v>201112</v>
      </c>
      <c r="E2981">
        <v>63</v>
      </c>
      <c r="F2981">
        <v>1561910</v>
      </c>
      <c r="G2981">
        <v>163116</v>
      </c>
      <c r="H2981">
        <v>550000</v>
      </c>
      <c r="I2981">
        <v>0</v>
      </c>
      <c r="J2981">
        <v>120000</v>
      </c>
      <c r="K2981">
        <v>85000</v>
      </c>
      <c r="L2981">
        <v>192500</v>
      </c>
      <c r="M2981">
        <v>56200</v>
      </c>
      <c r="N2981">
        <v>11500</v>
      </c>
      <c r="O2981">
        <v>25500</v>
      </c>
      <c r="P2981">
        <v>4500</v>
      </c>
      <c r="Q2981">
        <v>2000</v>
      </c>
      <c r="R2981">
        <v>0</v>
      </c>
      <c r="S2981">
        <v>8134</v>
      </c>
      <c r="T2981">
        <v>35000</v>
      </c>
      <c r="U2981">
        <v>36000</v>
      </c>
      <c r="V2981">
        <v>0</v>
      </c>
      <c r="W2981">
        <v>0</v>
      </c>
      <c r="X2981">
        <v>0</v>
      </c>
      <c r="Y2981">
        <v>0</v>
      </c>
      <c r="Z2981">
        <v>337013</v>
      </c>
      <c r="AA2981">
        <v>0</v>
      </c>
      <c r="AB2981">
        <v>49223</v>
      </c>
      <c r="AC2981">
        <v>122676</v>
      </c>
      <c r="AD2981">
        <v>63202</v>
      </c>
      <c r="AE2981">
        <v>49223</v>
      </c>
      <c r="AF2981">
        <v>136654</v>
      </c>
      <c r="AG2981">
        <v>0</v>
      </c>
      <c r="AH2981">
        <v>0</v>
      </c>
      <c r="AI2981">
        <v>0</v>
      </c>
      <c r="AJ2981">
        <v>113346</v>
      </c>
      <c r="AK2981">
        <v>113346</v>
      </c>
      <c r="AL2981">
        <v>0</v>
      </c>
      <c r="AM2981">
        <v>0</v>
      </c>
      <c r="AN2981">
        <v>429321</v>
      </c>
      <c r="AO2981">
        <v>1208111</v>
      </c>
      <c r="AP2981">
        <v>185878</v>
      </c>
      <c r="AQ2981">
        <v>16187</v>
      </c>
      <c r="AR2981">
        <v>20000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0</v>
      </c>
      <c r="BI2981">
        <v>0</v>
      </c>
      <c r="BJ2981">
        <v>0</v>
      </c>
      <c r="BK2981">
        <v>1430176</v>
      </c>
      <c r="BL2981">
        <v>0</v>
      </c>
      <c r="BM2981">
        <v>0</v>
      </c>
      <c r="BN2981">
        <v>0</v>
      </c>
      <c r="BO2981">
        <v>0</v>
      </c>
      <c r="BP2981">
        <v>0</v>
      </c>
      <c r="BQ2981">
        <v>0</v>
      </c>
      <c r="BR2981">
        <v>20000</v>
      </c>
      <c r="BS2981">
        <v>35484</v>
      </c>
      <c r="BT2981">
        <v>0</v>
      </c>
      <c r="BU2981">
        <v>0</v>
      </c>
      <c r="BV2981">
        <v>0</v>
      </c>
      <c r="BW2981">
        <v>0</v>
      </c>
      <c r="BX2981">
        <v>0</v>
      </c>
      <c r="BY2981">
        <v>0</v>
      </c>
      <c r="BZ2981">
        <v>0</v>
      </c>
      <c r="CA2981">
        <v>0</v>
      </c>
      <c r="CB2981">
        <v>0</v>
      </c>
      <c r="CC2981">
        <v>0</v>
      </c>
      <c r="CD2981">
        <v>0</v>
      </c>
      <c r="CE2981">
        <v>0</v>
      </c>
      <c r="CF2981">
        <v>0</v>
      </c>
      <c r="CG2981">
        <v>20191</v>
      </c>
      <c r="CH2981">
        <v>462</v>
      </c>
      <c r="CI2981">
        <v>2423</v>
      </c>
      <c r="CJ2981">
        <v>1817</v>
      </c>
      <c r="CK2981">
        <v>727</v>
      </c>
      <c r="CL2981">
        <v>606</v>
      </c>
      <c r="CM2981">
        <v>2625</v>
      </c>
      <c r="CN2981">
        <v>13530</v>
      </c>
      <c r="CO2981">
        <v>606</v>
      </c>
      <c r="CP2981">
        <v>0</v>
      </c>
      <c r="CQ2981">
        <v>610000</v>
      </c>
      <c r="CR2981">
        <v>100000</v>
      </c>
      <c r="CS2981">
        <v>10000</v>
      </c>
      <c r="CT2981">
        <v>53484</v>
      </c>
      <c r="CU2981">
        <v>0</v>
      </c>
      <c r="CV2981">
        <v>37551</v>
      </c>
      <c r="CW2981">
        <v>860</v>
      </c>
      <c r="CX2981">
        <v>4506</v>
      </c>
      <c r="CY2981">
        <v>3380</v>
      </c>
      <c r="CZ2981">
        <v>1352</v>
      </c>
      <c r="DA2981">
        <v>1127</v>
      </c>
      <c r="DB2981">
        <v>4882</v>
      </c>
      <c r="DC2981">
        <v>28530</v>
      </c>
      <c r="DD2981">
        <v>1127</v>
      </c>
      <c r="DE2981">
        <v>25000</v>
      </c>
      <c r="DF2981">
        <v>500811</v>
      </c>
      <c r="DG2981">
        <v>50000</v>
      </c>
      <c r="DH2981">
        <v>0</v>
      </c>
      <c r="DI2981">
        <v>0</v>
      </c>
      <c r="DJ2981">
        <v>126000</v>
      </c>
      <c r="DK2981">
        <v>124000</v>
      </c>
      <c r="DL2981">
        <v>30000</v>
      </c>
      <c r="DM2981">
        <v>137000</v>
      </c>
      <c r="DN2981">
        <v>0</v>
      </c>
      <c r="DO2981">
        <v>1962954</v>
      </c>
      <c r="DP2981">
        <v>317700</v>
      </c>
      <c r="DQ2981">
        <v>548829</v>
      </c>
      <c r="DR2981">
        <v>0</v>
      </c>
      <c r="DS2981">
        <v>0</v>
      </c>
    </row>
    <row r="2982" spans="1:123" x14ac:dyDescent="0.3">
      <c r="A2982" t="str">
        <f t="shared" si="46"/>
        <v>20212012</v>
      </c>
      <c r="B2982">
        <v>86</v>
      </c>
      <c r="C2982">
        <v>2021</v>
      </c>
      <c r="D2982">
        <v>201212</v>
      </c>
      <c r="E2982">
        <v>35</v>
      </c>
      <c r="F2982">
        <v>1742299</v>
      </c>
      <c r="G2982">
        <v>163116</v>
      </c>
      <c r="H2982">
        <v>550000</v>
      </c>
      <c r="I2982">
        <v>0</v>
      </c>
      <c r="J2982">
        <v>120000</v>
      </c>
      <c r="K2982">
        <v>85000</v>
      </c>
      <c r="L2982">
        <v>205000</v>
      </c>
      <c r="M2982">
        <v>56200</v>
      </c>
      <c r="N2982">
        <v>11500</v>
      </c>
      <c r="O2982">
        <v>25500</v>
      </c>
      <c r="P2982">
        <v>4500</v>
      </c>
      <c r="Q2982">
        <v>2000</v>
      </c>
      <c r="R2982">
        <v>0</v>
      </c>
      <c r="S2982">
        <v>7945</v>
      </c>
      <c r="T2982">
        <v>35000</v>
      </c>
      <c r="U2982">
        <v>36000</v>
      </c>
      <c r="V2982">
        <v>0</v>
      </c>
      <c r="W2982">
        <v>0</v>
      </c>
      <c r="X2982">
        <v>0</v>
      </c>
      <c r="Y2982">
        <v>120467</v>
      </c>
      <c r="Z2982">
        <v>0</v>
      </c>
      <c r="AA2982">
        <v>0</v>
      </c>
      <c r="AB2982">
        <v>113346</v>
      </c>
      <c r="AC2982">
        <v>67803</v>
      </c>
      <c r="AD2982">
        <v>0</v>
      </c>
      <c r="AE2982">
        <v>102735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10610</v>
      </c>
      <c r="AL2982">
        <v>0</v>
      </c>
      <c r="AM2982">
        <v>0</v>
      </c>
      <c r="AN2982">
        <v>1149112</v>
      </c>
      <c r="AO2982">
        <v>667727</v>
      </c>
      <c r="AP2982">
        <v>102735</v>
      </c>
      <c r="AQ2982">
        <v>0</v>
      </c>
      <c r="AR2982">
        <v>10840</v>
      </c>
      <c r="AS2982">
        <v>3000</v>
      </c>
      <c r="AT2982">
        <v>8000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0</v>
      </c>
      <c r="BI2982">
        <v>0</v>
      </c>
      <c r="BJ2982">
        <v>0</v>
      </c>
      <c r="BK2982">
        <v>792303</v>
      </c>
      <c r="BL2982">
        <v>0</v>
      </c>
      <c r="BM2982">
        <v>0</v>
      </c>
      <c r="BN2982">
        <v>0</v>
      </c>
      <c r="BO2982">
        <v>0</v>
      </c>
      <c r="BP2982">
        <v>0</v>
      </c>
      <c r="BQ2982">
        <v>0</v>
      </c>
      <c r="BR2982">
        <v>0</v>
      </c>
      <c r="BS2982">
        <v>0</v>
      </c>
      <c r="BT2982">
        <v>0</v>
      </c>
      <c r="BU2982">
        <v>0</v>
      </c>
      <c r="BV2982">
        <v>0</v>
      </c>
      <c r="BW2982">
        <v>0</v>
      </c>
      <c r="BX2982">
        <v>0</v>
      </c>
      <c r="BY2982">
        <v>0</v>
      </c>
      <c r="BZ2982">
        <v>0</v>
      </c>
      <c r="CA2982">
        <v>0</v>
      </c>
      <c r="CB2982">
        <v>0</v>
      </c>
      <c r="CC2982">
        <v>0</v>
      </c>
      <c r="CD2982">
        <v>0</v>
      </c>
      <c r="CE2982">
        <v>0</v>
      </c>
      <c r="CF2982">
        <v>0</v>
      </c>
      <c r="CG2982">
        <v>0</v>
      </c>
      <c r="CH2982">
        <v>0</v>
      </c>
      <c r="CI2982">
        <v>0</v>
      </c>
      <c r="CJ2982">
        <v>0</v>
      </c>
      <c r="CK2982">
        <v>0</v>
      </c>
      <c r="CL2982">
        <v>0</v>
      </c>
      <c r="CM2982">
        <v>0</v>
      </c>
      <c r="CN2982">
        <v>0</v>
      </c>
      <c r="CO2982">
        <v>0</v>
      </c>
      <c r="CP2982">
        <v>0</v>
      </c>
      <c r="CQ2982">
        <v>590000</v>
      </c>
      <c r="CR2982">
        <v>100000</v>
      </c>
      <c r="CS2982">
        <v>10000</v>
      </c>
      <c r="CT2982">
        <v>53484</v>
      </c>
      <c r="CU2982">
        <v>0</v>
      </c>
      <c r="CV2982">
        <v>37551</v>
      </c>
      <c r="CW2982">
        <v>860</v>
      </c>
      <c r="CX2982">
        <v>4506</v>
      </c>
      <c r="CY2982">
        <v>3380</v>
      </c>
      <c r="CZ2982">
        <v>1352</v>
      </c>
      <c r="DA2982">
        <v>1127</v>
      </c>
      <c r="DB2982">
        <v>4882</v>
      </c>
      <c r="DC2982">
        <v>28530</v>
      </c>
      <c r="DD2982">
        <v>1127</v>
      </c>
      <c r="DE2982">
        <v>30000</v>
      </c>
      <c r="DF2982">
        <v>348975</v>
      </c>
      <c r="DG2982">
        <v>50000</v>
      </c>
      <c r="DH2982">
        <v>0</v>
      </c>
      <c r="DI2982">
        <v>0</v>
      </c>
      <c r="DJ2982">
        <v>126000</v>
      </c>
      <c r="DK2982">
        <v>124000</v>
      </c>
      <c r="DL2982">
        <v>30000</v>
      </c>
      <c r="DM2982">
        <v>137000</v>
      </c>
      <c r="DN2982">
        <v>0</v>
      </c>
      <c r="DO2982">
        <v>1693382</v>
      </c>
      <c r="DP2982">
        <v>317700</v>
      </c>
      <c r="DQ2982">
        <v>-120467</v>
      </c>
      <c r="DR2982">
        <v>0</v>
      </c>
      <c r="DS2982">
        <v>0</v>
      </c>
    </row>
    <row r="2983" spans="1:123" x14ac:dyDescent="0.3">
      <c r="A2983" t="str">
        <f t="shared" si="46"/>
        <v>20221922</v>
      </c>
      <c r="B2983">
        <v>86</v>
      </c>
      <c r="C2983">
        <v>2022</v>
      </c>
      <c r="D2983">
        <v>192212</v>
      </c>
      <c r="E2983">
        <v>47</v>
      </c>
      <c r="F2983">
        <v>1625539</v>
      </c>
      <c r="G2983">
        <v>163115</v>
      </c>
      <c r="H2983">
        <v>550000</v>
      </c>
      <c r="I2983">
        <v>0</v>
      </c>
      <c r="J2983">
        <v>120000</v>
      </c>
      <c r="K2983">
        <v>85000</v>
      </c>
      <c r="L2983">
        <v>202500</v>
      </c>
      <c r="M2983">
        <v>56200</v>
      </c>
      <c r="N2983">
        <v>11500</v>
      </c>
      <c r="O2983">
        <v>25500</v>
      </c>
      <c r="P2983">
        <v>4500</v>
      </c>
      <c r="Q2983">
        <v>2000</v>
      </c>
      <c r="R2983">
        <v>0</v>
      </c>
      <c r="S2983">
        <v>7757</v>
      </c>
      <c r="T2983">
        <v>35000</v>
      </c>
      <c r="U2983">
        <v>36000</v>
      </c>
      <c r="V2983">
        <v>0</v>
      </c>
      <c r="W2983">
        <v>0</v>
      </c>
      <c r="X2983">
        <v>0</v>
      </c>
      <c r="Y2983">
        <v>0</v>
      </c>
      <c r="Z2983">
        <v>15772</v>
      </c>
      <c r="AA2983">
        <v>0</v>
      </c>
      <c r="AB2983">
        <v>10610</v>
      </c>
      <c r="AC2983">
        <v>91062</v>
      </c>
      <c r="AD2983">
        <v>46915</v>
      </c>
      <c r="AE2983">
        <v>10610</v>
      </c>
      <c r="AF2983">
        <v>127367</v>
      </c>
      <c r="AG2983">
        <v>0</v>
      </c>
      <c r="AH2983">
        <v>0</v>
      </c>
      <c r="AI2983">
        <v>0</v>
      </c>
      <c r="AJ2983">
        <v>83923</v>
      </c>
      <c r="AK2983">
        <v>83923</v>
      </c>
      <c r="AL2983">
        <v>0</v>
      </c>
      <c r="AM2983">
        <v>0</v>
      </c>
      <c r="AN2983">
        <v>798895</v>
      </c>
      <c r="AO2983">
        <v>896782</v>
      </c>
      <c r="AP2983">
        <v>137977</v>
      </c>
      <c r="AQ2983">
        <v>0</v>
      </c>
      <c r="AR2983">
        <v>20000</v>
      </c>
      <c r="AS2983">
        <v>3000</v>
      </c>
      <c r="AT2983">
        <v>8000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0</v>
      </c>
      <c r="BI2983">
        <v>0</v>
      </c>
      <c r="BJ2983">
        <v>0</v>
      </c>
      <c r="BK2983">
        <v>1065759</v>
      </c>
      <c r="BL2983">
        <v>0</v>
      </c>
      <c r="BM2983">
        <v>0</v>
      </c>
      <c r="BN2983">
        <v>0</v>
      </c>
      <c r="BO2983">
        <v>0</v>
      </c>
      <c r="BP2983">
        <v>0</v>
      </c>
      <c r="BQ2983">
        <v>0</v>
      </c>
      <c r="BR2983">
        <v>40000</v>
      </c>
      <c r="BS2983">
        <v>0</v>
      </c>
      <c r="BT2983">
        <v>0</v>
      </c>
      <c r="BU2983">
        <v>0</v>
      </c>
      <c r="BV2983">
        <v>0</v>
      </c>
      <c r="BW2983">
        <v>0</v>
      </c>
      <c r="BX2983">
        <v>0</v>
      </c>
      <c r="BY2983">
        <v>0</v>
      </c>
      <c r="BZ2983">
        <v>0</v>
      </c>
      <c r="CA2983">
        <v>0</v>
      </c>
      <c r="CB2983">
        <v>0</v>
      </c>
      <c r="CC2983">
        <v>0</v>
      </c>
      <c r="CD2983">
        <v>0</v>
      </c>
      <c r="CE2983">
        <v>0</v>
      </c>
      <c r="CF2983">
        <v>0</v>
      </c>
      <c r="CG2983">
        <v>0</v>
      </c>
      <c r="CH2983">
        <v>0</v>
      </c>
      <c r="CI2983">
        <v>0</v>
      </c>
      <c r="CJ2983">
        <v>0</v>
      </c>
      <c r="CK2983">
        <v>0</v>
      </c>
      <c r="CL2983">
        <v>0</v>
      </c>
      <c r="CM2983">
        <v>0</v>
      </c>
      <c r="CN2983">
        <v>0</v>
      </c>
      <c r="CO2983">
        <v>0</v>
      </c>
      <c r="CP2983">
        <v>0</v>
      </c>
      <c r="CQ2983">
        <v>610000</v>
      </c>
      <c r="CR2983">
        <v>100000</v>
      </c>
      <c r="CS2983">
        <v>10000</v>
      </c>
      <c r="CT2983">
        <v>53484</v>
      </c>
      <c r="CU2983">
        <v>0</v>
      </c>
      <c r="CV2983">
        <v>37551</v>
      </c>
      <c r="CW2983">
        <v>860</v>
      </c>
      <c r="CX2983">
        <v>4506</v>
      </c>
      <c r="CY2983">
        <v>3380</v>
      </c>
      <c r="CZ2983">
        <v>1352</v>
      </c>
      <c r="DA2983">
        <v>1127</v>
      </c>
      <c r="DB2983">
        <v>4882</v>
      </c>
      <c r="DC2983">
        <v>28530</v>
      </c>
      <c r="DD2983">
        <v>1127</v>
      </c>
      <c r="DE2983">
        <v>35000</v>
      </c>
      <c r="DF2983">
        <v>354277</v>
      </c>
      <c r="DG2983">
        <v>50000</v>
      </c>
      <c r="DH2983">
        <v>0</v>
      </c>
      <c r="DI2983">
        <v>0</v>
      </c>
      <c r="DJ2983">
        <v>126000</v>
      </c>
      <c r="DK2983">
        <v>124000</v>
      </c>
      <c r="DL2983">
        <v>30000</v>
      </c>
      <c r="DM2983">
        <v>137000</v>
      </c>
      <c r="DN2983">
        <v>0</v>
      </c>
      <c r="DO2983">
        <v>1796998</v>
      </c>
      <c r="DP2983">
        <v>317700</v>
      </c>
      <c r="DQ2983">
        <v>139695</v>
      </c>
      <c r="DR2983">
        <v>0</v>
      </c>
      <c r="DS2983">
        <v>0</v>
      </c>
    </row>
    <row r="2984" spans="1:123" x14ac:dyDescent="0.3">
      <c r="A2984" t="str">
        <f t="shared" si="46"/>
        <v>20231923</v>
      </c>
      <c r="B2984">
        <v>86</v>
      </c>
      <c r="C2984">
        <v>2023</v>
      </c>
      <c r="D2984">
        <v>192312</v>
      </c>
      <c r="E2984">
        <v>44</v>
      </c>
      <c r="F2984">
        <v>1608150</v>
      </c>
      <c r="G2984">
        <v>163115</v>
      </c>
      <c r="H2984">
        <v>550000</v>
      </c>
      <c r="I2984">
        <v>0</v>
      </c>
      <c r="J2984">
        <v>120000</v>
      </c>
      <c r="K2984">
        <v>85000</v>
      </c>
      <c r="L2984">
        <v>200000</v>
      </c>
      <c r="M2984">
        <v>56200</v>
      </c>
      <c r="N2984">
        <v>11500</v>
      </c>
      <c r="O2984">
        <v>25500</v>
      </c>
      <c r="P2984">
        <v>4500</v>
      </c>
      <c r="Q2984">
        <v>2000</v>
      </c>
      <c r="R2984">
        <v>0</v>
      </c>
      <c r="S2984">
        <v>7568</v>
      </c>
      <c r="T2984">
        <v>35000</v>
      </c>
      <c r="U2984">
        <v>36000</v>
      </c>
      <c r="V2984">
        <v>0</v>
      </c>
      <c r="W2984">
        <v>0</v>
      </c>
      <c r="X2984">
        <v>0</v>
      </c>
      <c r="Y2984">
        <v>0</v>
      </c>
      <c r="Z2984">
        <v>46688</v>
      </c>
      <c r="AA2984">
        <v>0</v>
      </c>
      <c r="AB2984">
        <v>83923</v>
      </c>
      <c r="AC2984">
        <v>85473</v>
      </c>
      <c r="AD2984">
        <v>44036</v>
      </c>
      <c r="AE2984">
        <v>83923</v>
      </c>
      <c r="AF2984">
        <v>45586</v>
      </c>
      <c r="AG2984">
        <v>0</v>
      </c>
      <c r="AH2984">
        <v>0</v>
      </c>
      <c r="AI2984">
        <v>0</v>
      </c>
      <c r="AJ2984">
        <v>105982</v>
      </c>
      <c r="AK2984">
        <v>105982</v>
      </c>
      <c r="AL2984">
        <v>0</v>
      </c>
      <c r="AM2984">
        <v>0</v>
      </c>
      <c r="AN2984">
        <v>825012</v>
      </c>
      <c r="AO2984">
        <v>841744</v>
      </c>
      <c r="AP2984">
        <v>129509</v>
      </c>
      <c r="AQ2984">
        <v>0</v>
      </c>
      <c r="AR2984">
        <v>20000</v>
      </c>
      <c r="AS2984">
        <v>3000</v>
      </c>
      <c r="AT2984">
        <v>8000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0</v>
      </c>
      <c r="BI2984">
        <v>0</v>
      </c>
      <c r="BJ2984">
        <v>0</v>
      </c>
      <c r="BK2984">
        <v>1002253</v>
      </c>
      <c r="BL2984">
        <v>0</v>
      </c>
      <c r="BM2984">
        <v>0</v>
      </c>
      <c r="BN2984">
        <v>0</v>
      </c>
      <c r="BO2984">
        <v>0</v>
      </c>
      <c r="BP2984">
        <v>0</v>
      </c>
      <c r="BQ2984">
        <v>0</v>
      </c>
      <c r="BR2984">
        <v>20000</v>
      </c>
      <c r="BS2984">
        <v>0</v>
      </c>
      <c r="BT2984">
        <v>0</v>
      </c>
      <c r="BU2984">
        <v>0</v>
      </c>
      <c r="BV2984">
        <v>0</v>
      </c>
      <c r="BW2984">
        <v>0</v>
      </c>
      <c r="BX2984">
        <v>0</v>
      </c>
      <c r="BY2984">
        <v>0</v>
      </c>
      <c r="BZ2984">
        <v>0</v>
      </c>
      <c r="CA2984">
        <v>0</v>
      </c>
      <c r="CB2984">
        <v>0</v>
      </c>
      <c r="CC2984">
        <v>0</v>
      </c>
      <c r="CD2984">
        <v>0</v>
      </c>
      <c r="CE2984">
        <v>0</v>
      </c>
      <c r="CF2984">
        <v>0</v>
      </c>
      <c r="CG2984">
        <v>0</v>
      </c>
      <c r="CH2984">
        <v>0</v>
      </c>
      <c r="CI2984">
        <v>0</v>
      </c>
      <c r="CJ2984">
        <v>0</v>
      </c>
      <c r="CK2984">
        <v>0</v>
      </c>
      <c r="CL2984">
        <v>0</v>
      </c>
      <c r="CM2984">
        <v>0</v>
      </c>
      <c r="CN2984">
        <v>0</v>
      </c>
      <c r="CO2984">
        <v>0</v>
      </c>
      <c r="CP2984">
        <v>0</v>
      </c>
      <c r="CQ2984">
        <v>610000</v>
      </c>
      <c r="CR2984">
        <v>100000</v>
      </c>
      <c r="CS2984">
        <v>10000</v>
      </c>
      <c r="CT2984">
        <v>53484</v>
      </c>
      <c r="CU2984">
        <v>0</v>
      </c>
      <c r="CV2984">
        <v>37551</v>
      </c>
      <c r="CW2984">
        <v>860</v>
      </c>
      <c r="CX2984">
        <v>4506</v>
      </c>
      <c r="CY2984">
        <v>3380</v>
      </c>
      <c r="CZ2984">
        <v>1352</v>
      </c>
      <c r="DA2984">
        <v>1127</v>
      </c>
      <c r="DB2984">
        <v>4882</v>
      </c>
      <c r="DC2984">
        <v>28530</v>
      </c>
      <c r="DD2984">
        <v>1127</v>
      </c>
      <c r="DE2984">
        <v>40000</v>
      </c>
      <c r="DF2984">
        <v>389572</v>
      </c>
      <c r="DG2984">
        <v>50000</v>
      </c>
      <c r="DH2984">
        <v>0</v>
      </c>
      <c r="DI2984">
        <v>0</v>
      </c>
      <c r="DJ2984">
        <v>126000</v>
      </c>
      <c r="DK2984">
        <v>124000</v>
      </c>
      <c r="DL2984">
        <v>30000</v>
      </c>
      <c r="DM2984">
        <v>137000</v>
      </c>
      <c r="DN2984">
        <v>0</v>
      </c>
      <c r="DO2984">
        <v>1859352</v>
      </c>
      <c r="DP2984">
        <v>317700</v>
      </c>
      <c r="DQ2984">
        <v>172670</v>
      </c>
      <c r="DR2984">
        <v>0</v>
      </c>
      <c r="DS2984">
        <v>0</v>
      </c>
    </row>
    <row r="2985" spans="1:123" x14ac:dyDescent="0.3">
      <c r="A2985" t="str">
        <f t="shared" si="46"/>
        <v>20241924</v>
      </c>
      <c r="B2985">
        <v>86</v>
      </c>
      <c r="C2985">
        <v>2024</v>
      </c>
      <c r="D2985">
        <v>192412</v>
      </c>
      <c r="E2985">
        <v>18</v>
      </c>
      <c r="F2985">
        <v>1799044</v>
      </c>
      <c r="G2985">
        <v>163114</v>
      </c>
      <c r="H2985">
        <v>550000</v>
      </c>
      <c r="I2985">
        <v>0</v>
      </c>
      <c r="J2985">
        <v>90000</v>
      </c>
      <c r="K2985">
        <v>85000</v>
      </c>
      <c r="L2985">
        <v>200000</v>
      </c>
      <c r="M2985">
        <v>56200</v>
      </c>
      <c r="N2985">
        <v>11500</v>
      </c>
      <c r="O2985">
        <v>25500</v>
      </c>
      <c r="P2985">
        <v>4500</v>
      </c>
      <c r="Q2985">
        <v>2000</v>
      </c>
      <c r="R2985">
        <v>0</v>
      </c>
      <c r="S2985">
        <v>7380</v>
      </c>
      <c r="T2985">
        <v>35000</v>
      </c>
      <c r="U2985">
        <v>36000</v>
      </c>
      <c r="V2985">
        <v>0</v>
      </c>
      <c r="W2985">
        <v>0</v>
      </c>
      <c r="X2985">
        <v>0</v>
      </c>
      <c r="Y2985">
        <v>221920</v>
      </c>
      <c r="Z2985">
        <v>0</v>
      </c>
      <c r="AA2985">
        <v>0</v>
      </c>
      <c r="AB2985">
        <v>105982</v>
      </c>
      <c r="AC2985">
        <v>35363</v>
      </c>
      <c r="AD2985">
        <v>0</v>
      </c>
      <c r="AE2985">
        <v>53583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52400</v>
      </c>
      <c r="AL2985">
        <v>0</v>
      </c>
      <c r="AM2985">
        <v>0</v>
      </c>
      <c r="AN2985">
        <v>1215000</v>
      </c>
      <c r="AO2985">
        <v>348260</v>
      </c>
      <c r="AP2985">
        <v>53583</v>
      </c>
      <c r="AQ2985">
        <v>0</v>
      </c>
      <c r="AR2985">
        <v>0</v>
      </c>
      <c r="AS2985">
        <v>6000</v>
      </c>
      <c r="AT2985">
        <v>8000</v>
      </c>
      <c r="AU2985">
        <v>0</v>
      </c>
      <c r="AV2985">
        <v>75000</v>
      </c>
      <c r="AW2985">
        <v>0</v>
      </c>
      <c r="AX2985">
        <v>33684</v>
      </c>
      <c r="AY2985">
        <v>0</v>
      </c>
      <c r="AZ2985">
        <v>0</v>
      </c>
      <c r="BA2985">
        <v>25000</v>
      </c>
      <c r="BB2985">
        <v>8000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0</v>
      </c>
      <c r="BI2985">
        <v>0</v>
      </c>
      <c r="BJ2985">
        <v>0</v>
      </c>
      <c r="BK2985">
        <v>557527</v>
      </c>
      <c r="BL2985">
        <v>0</v>
      </c>
      <c r="BM2985">
        <v>112844</v>
      </c>
      <c r="BN2985">
        <v>53484</v>
      </c>
      <c r="BO2985">
        <v>0</v>
      </c>
      <c r="BP2985">
        <v>0</v>
      </c>
      <c r="BQ2985">
        <v>0</v>
      </c>
      <c r="BR2985">
        <v>0</v>
      </c>
      <c r="BS2985">
        <v>0</v>
      </c>
      <c r="BT2985">
        <v>0</v>
      </c>
      <c r="BU2985">
        <v>0</v>
      </c>
      <c r="BV2985">
        <v>0</v>
      </c>
      <c r="BW2985">
        <v>0</v>
      </c>
      <c r="BX2985">
        <v>0</v>
      </c>
      <c r="BY2985">
        <v>0</v>
      </c>
      <c r="BZ2985">
        <v>0</v>
      </c>
      <c r="CA2985">
        <v>0</v>
      </c>
      <c r="CB2985">
        <v>0</v>
      </c>
      <c r="CC2985">
        <v>0</v>
      </c>
      <c r="CD2985">
        <v>0</v>
      </c>
      <c r="CE2985">
        <v>0</v>
      </c>
      <c r="CF2985">
        <v>45000</v>
      </c>
      <c r="CG2985">
        <v>0</v>
      </c>
      <c r="CH2985">
        <v>0</v>
      </c>
      <c r="CI2985">
        <v>0</v>
      </c>
      <c r="CJ2985">
        <v>0</v>
      </c>
      <c r="CK2985">
        <v>0</v>
      </c>
      <c r="CL2985">
        <v>0</v>
      </c>
      <c r="CM2985">
        <v>0</v>
      </c>
      <c r="CN2985">
        <v>0</v>
      </c>
      <c r="CO2985">
        <v>0</v>
      </c>
      <c r="CP2985">
        <v>0</v>
      </c>
      <c r="CQ2985">
        <v>477156</v>
      </c>
      <c r="CR2985">
        <v>100000</v>
      </c>
      <c r="CS2985">
        <v>10000</v>
      </c>
      <c r="CT2985">
        <v>0</v>
      </c>
      <c r="CU2985">
        <v>0</v>
      </c>
      <c r="CV2985">
        <v>37551</v>
      </c>
      <c r="CW2985">
        <v>860</v>
      </c>
      <c r="CX2985">
        <v>4506</v>
      </c>
      <c r="CY2985">
        <v>3380</v>
      </c>
      <c r="CZ2985">
        <v>1352</v>
      </c>
      <c r="DA2985">
        <v>1127</v>
      </c>
      <c r="DB2985">
        <v>4882</v>
      </c>
      <c r="DC2985">
        <v>28530</v>
      </c>
      <c r="DD2985">
        <v>1127</v>
      </c>
      <c r="DE2985">
        <v>0</v>
      </c>
      <c r="DF2985">
        <v>153700</v>
      </c>
      <c r="DG2985">
        <v>50000</v>
      </c>
      <c r="DH2985">
        <v>0</v>
      </c>
      <c r="DI2985">
        <v>0</v>
      </c>
      <c r="DJ2985">
        <v>92316</v>
      </c>
      <c r="DK2985">
        <v>99000</v>
      </c>
      <c r="DL2985">
        <v>30000</v>
      </c>
      <c r="DM2985">
        <v>62000</v>
      </c>
      <c r="DN2985">
        <v>0</v>
      </c>
      <c r="DO2985">
        <v>1209886</v>
      </c>
      <c r="DP2985">
        <v>317700</v>
      </c>
      <c r="DQ2985">
        <v>-581235</v>
      </c>
      <c r="DR2985">
        <v>14304</v>
      </c>
      <c r="DS2985">
        <v>0</v>
      </c>
    </row>
    <row r="2986" spans="1:123" x14ac:dyDescent="0.3">
      <c r="A2986" t="str">
        <f t="shared" si="46"/>
        <v>20251925</v>
      </c>
      <c r="B2986">
        <v>86</v>
      </c>
      <c r="C2986">
        <v>2025</v>
      </c>
      <c r="D2986">
        <v>192512</v>
      </c>
      <c r="E2986">
        <v>39</v>
      </c>
      <c r="F2986">
        <v>1945150</v>
      </c>
      <c r="G2986">
        <v>163114</v>
      </c>
      <c r="H2986">
        <v>550000</v>
      </c>
      <c r="I2986">
        <v>0</v>
      </c>
      <c r="J2986">
        <v>90000</v>
      </c>
      <c r="K2986">
        <v>85000</v>
      </c>
      <c r="L2986">
        <v>200000</v>
      </c>
      <c r="M2986">
        <v>56200</v>
      </c>
      <c r="N2986">
        <v>11500</v>
      </c>
      <c r="O2986">
        <v>25500</v>
      </c>
      <c r="P2986">
        <v>4500</v>
      </c>
      <c r="Q2986">
        <v>2000</v>
      </c>
      <c r="R2986">
        <v>0</v>
      </c>
      <c r="S2986">
        <v>7191</v>
      </c>
      <c r="T2986">
        <v>35000</v>
      </c>
      <c r="U2986">
        <v>36000</v>
      </c>
      <c r="V2986">
        <v>0</v>
      </c>
      <c r="W2986">
        <v>0</v>
      </c>
      <c r="X2986">
        <v>25000</v>
      </c>
      <c r="Y2986">
        <v>149089</v>
      </c>
      <c r="Z2986">
        <v>0</v>
      </c>
      <c r="AA2986">
        <v>0</v>
      </c>
      <c r="AB2986">
        <v>52400</v>
      </c>
      <c r="AC2986">
        <v>75376</v>
      </c>
      <c r="AD2986">
        <v>0</v>
      </c>
      <c r="AE2986">
        <v>52400</v>
      </c>
      <c r="AF2986">
        <v>61810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1105170</v>
      </c>
      <c r="AO2986">
        <v>742308</v>
      </c>
      <c r="AP2986">
        <v>114210</v>
      </c>
      <c r="AQ2986">
        <v>0</v>
      </c>
      <c r="AR2986">
        <v>14843</v>
      </c>
      <c r="AS2986">
        <v>3000</v>
      </c>
      <c r="AT2986">
        <v>8000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0</v>
      </c>
      <c r="BI2986">
        <v>0</v>
      </c>
      <c r="BJ2986">
        <v>0</v>
      </c>
      <c r="BK2986">
        <v>882362</v>
      </c>
      <c r="BL2986">
        <v>0</v>
      </c>
      <c r="BM2986">
        <v>156732</v>
      </c>
      <c r="BN2986">
        <v>0</v>
      </c>
      <c r="BO2986">
        <v>0</v>
      </c>
      <c r="BP2986">
        <v>0</v>
      </c>
      <c r="BQ2986">
        <v>0</v>
      </c>
      <c r="BR2986">
        <v>0</v>
      </c>
      <c r="BS2986">
        <v>0</v>
      </c>
      <c r="BT2986">
        <v>0</v>
      </c>
      <c r="BU2986">
        <v>0</v>
      </c>
      <c r="BV2986">
        <v>0</v>
      </c>
      <c r="BW2986">
        <v>0</v>
      </c>
      <c r="BX2986">
        <v>0</v>
      </c>
      <c r="BY2986">
        <v>0</v>
      </c>
      <c r="BZ2986">
        <v>0</v>
      </c>
      <c r="CA2986">
        <v>0</v>
      </c>
      <c r="CB2986">
        <v>0</v>
      </c>
      <c r="CC2986">
        <v>0</v>
      </c>
      <c r="CD2986">
        <v>0</v>
      </c>
      <c r="CE2986">
        <v>0</v>
      </c>
      <c r="CF2986">
        <v>0</v>
      </c>
      <c r="CG2986">
        <v>0</v>
      </c>
      <c r="CH2986">
        <v>0</v>
      </c>
      <c r="CI2986">
        <v>0</v>
      </c>
      <c r="CJ2986">
        <v>0</v>
      </c>
      <c r="CK2986">
        <v>0</v>
      </c>
      <c r="CL2986">
        <v>0</v>
      </c>
      <c r="CM2986">
        <v>0</v>
      </c>
      <c r="CN2986">
        <v>0</v>
      </c>
      <c r="CO2986">
        <v>0</v>
      </c>
      <c r="CP2986">
        <v>0</v>
      </c>
      <c r="CQ2986">
        <v>300424</v>
      </c>
      <c r="CR2986">
        <v>100000</v>
      </c>
      <c r="CS2986">
        <v>10000</v>
      </c>
      <c r="CT2986">
        <v>0</v>
      </c>
      <c r="CU2986">
        <v>0</v>
      </c>
      <c r="CV2986">
        <v>37551</v>
      </c>
      <c r="CW2986">
        <v>860</v>
      </c>
      <c r="CX2986">
        <v>4506</v>
      </c>
      <c r="CY2986">
        <v>3380</v>
      </c>
      <c r="CZ2986">
        <v>1352</v>
      </c>
      <c r="DA2986">
        <v>1127</v>
      </c>
      <c r="DB2986">
        <v>4882</v>
      </c>
      <c r="DC2986">
        <v>28530</v>
      </c>
      <c r="DD2986">
        <v>1127</v>
      </c>
      <c r="DE2986">
        <v>5000</v>
      </c>
      <c r="DF2986">
        <v>0</v>
      </c>
      <c r="DG2986">
        <v>25000</v>
      </c>
      <c r="DH2986">
        <v>0</v>
      </c>
      <c r="DI2986">
        <v>0</v>
      </c>
      <c r="DJ2986">
        <v>92316</v>
      </c>
      <c r="DK2986">
        <v>99000</v>
      </c>
      <c r="DL2986">
        <v>30000</v>
      </c>
      <c r="DM2986">
        <v>62000</v>
      </c>
      <c r="DN2986">
        <v>0</v>
      </c>
      <c r="DO2986">
        <v>807053</v>
      </c>
      <c r="DP2986">
        <v>317700</v>
      </c>
      <c r="DQ2986">
        <v>-330822</v>
      </c>
      <c r="DR2986">
        <v>0</v>
      </c>
      <c r="DS2986">
        <v>0</v>
      </c>
    </row>
    <row r="2987" spans="1:123" x14ac:dyDescent="0.3">
      <c r="A2987" t="str">
        <f t="shared" si="46"/>
        <v>20261926</v>
      </c>
      <c r="B2987">
        <v>86</v>
      </c>
      <c r="C2987">
        <v>2026</v>
      </c>
      <c r="D2987">
        <v>192612</v>
      </c>
      <c r="E2987">
        <v>38</v>
      </c>
      <c r="F2987">
        <v>1711174</v>
      </c>
      <c r="G2987">
        <v>163110</v>
      </c>
      <c r="H2987">
        <v>550000</v>
      </c>
      <c r="I2987">
        <v>0</v>
      </c>
      <c r="J2987">
        <v>90000</v>
      </c>
      <c r="K2987">
        <v>85000</v>
      </c>
      <c r="L2987">
        <v>200000</v>
      </c>
      <c r="M2987">
        <v>56200</v>
      </c>
      <c r="N2987">
        <v>11500</v>
      </c>
      <c r="O2987">
        <v>25500</v>
      </c>
      <c r="P2987">
        <v>4500</v>
      </c>
      <c r="Q2987">
        <v>2000</v>
      </c>
      <c r="R2987">
        <v>0</v>
      </c>
      <c r="S2987">
        <v>7002</v>
      </c>
      <c r="T2987">
        <v>35000</v>
      </c>
      <c r="U2987">
        <v>36000</v>
      </c>
      <c r="V2987">
        <v>0</v>
      </c>
      <c r="W2987">
        <v>0</v>
      </c>
      <c r="X2987">
        <v>25000</v>
      </c>
      <c r="Y2987">
        <v>0</v>
      </c>
      <c r="Z2987">
        <v>0</v>
      </c>
      <c r="AA2987">
        <v>0</v>
      </c>
      <c r="AB2987">
        <v>0</v>
      </c>
      <c r="AC2987">
        <v>73028</v>
      </c>
      <c r="AD2987">
        <v>0</v>
      </c>
      <c r="AE2987">
        <v>0</v>
      </c>
      <c r="AF2987">
        <v>110652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907050</v>
      </c>
      <c r="AO2987">
        <v>719183</v>
      </c>
      <c r="AP2987">
        <v>110652</v>
      </c>
      <c r="AQ2987">
        <v>0</v>
      </c>
      <c r="AR2987">
        <v>13602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0</v>
      </c>
      <c r="BI2987">
        <v>0</v>
      </c>
      <c r="BJ2987">
        <v>0</v>
      </c>
      <c r="BK2987">
        <v>843437</v>
      </c>
      <c r="BL2987">
        <v>0</v>
      </c>
      <c r="BM2987">
        <v>156667</v>
      </c>
      <c r="BN2987">
        <v>0</v>
      </c>
      <c r="BO2987">
        <v>0</v>
      </c>
      <c r="BP2987">
        <v>3130</v>
      </c>
      <c r="BQ2987">
        <v>0</v>
      </c>
      <c r="BR2987">
        <v>0</v>
      </c>
      <c r="BS2987">
        <v>0</v>
      </c>
      <c r="BT2987">
        <v>0</v>
      </c>
      <c r="BU2987">
        <v>0</v>
      </c>
      <c r="BV2987">
        <v>0</v>
      </c>
      <c r="BW2987">
        <v>0</v>
      </c>
      <c r="BX2987">
        <v>0</v>
      </c>
      <c r="BY2987">
        <v>0</v>
      </c>
      <c r="BZ2987">
        <v>0</v>
      </c>
      <c r="CA2987">
        <v>0</v>
      </c>
      <c r="CB2987">
        <v>0</v>
      </c>
      <c r="CC2987">
        <v>0</v>
      </c>
      <c r="CD2987">
        <v>0</v>
      </c>
      <c r="CE2987">
        <v>0</v>
      </c>
      <c r="CF2987">
        <v>0</v>
      </c>
      <c r="CG2987">
        <v>0</v>
      </c>
      <c r="CH2987">
        <v>0</v>
      </c>
      <c r="CI2987">
        <v>0</v>
      </c>
      <c r="CJ2987">
        <v>0</v>
      </c>
      <c r="CK2987">
        <v>0</v>
      </c>
      <c r="CL2987">
        <v>0</v>
      </c>
      <c r="CM2987">
        <v>0</v>
      </c>
      <c r="CN2987">
        <v>0</v>
      </c>
      <c r="CO2987">
        <v>0</v>
      </c>
      <c r="CP2987">
        <v>0</v>
      </c>
      <c r="CQ2987">
        <v>123757</v>
      </c>
      <c r="CR2987">
        <v>96870</v>
      </c>
      <c r="CS2987">
        <v>10000</v>
      </c>
      <c r="CT2987">
        <v>0</v>
      </c>
      <c r="CU2987">
        <v>0</v>
      </c>
      <c r="CV2987">
        <v>37551</v>
      </c>
      <c r="CW2987">
        <v>860</v>
      </c>
      <c r="CX2987">
        <v>4506</v>
      </c>
      <c r="CY2987">
        <v>3380</v>
      </c>
      <c r="CZ2987">
        <v>1352</v>
      </c>
      <c r="DA2987">
        <v>1127</v>
      </c>
      <c r="DB2987">
        <v>4882</v>
      </c>
      <c r="DC2987">
        <v>28530</v>
      </c>
      <c r="DD2987">
        <v>1127</v>
      </c>
      <c r="DE2987">
        <v>10000</v>
      </c>
      <c r="DF2987">
        <v>0</v>
      </c>
      <c r="DG2987">
        <v>0</v>
      </c>
      <c r="DH2987">
        <v>0</v>
      </c>
      <c r="DI2987">
        <v>0</v>
      </c>
      <c r="DJ2987">
        <v>92316</v>
      </c>
      <c r="DK2987">
        <v>99000</v>
      </c>
      <c r="DL2987">
        <v>30000</v>
      </c>
      <c r="DM2987">
        <v>62000</v>
      </c>
      <c r="DN2987">
        <v>0</v>
      </c>
      <c r="DO2987">
        <v>607256</v>
      </c>
      <c r="DP2987">
        <v>317700</v>
      </c>
      <c r="DQ2987">
        <v>-184797</v>
      </c>
      <c r="DR2987">
        <v>0</v>
      </c>
      <c r="DS2987">
        <v>0</v>
      </c>
    </row>
    <row r="2988" spans="1:123" x14ac:dyDescent="0.3">
      <c r="A2988" t="str">
        <f t="shared" si="46"/>
        <v>20271927</v>
      </c>
      <c r="B2988">
        <v>86</v>
      </c>
      <c r="C2988">
        <v>2027</v>
      </c>
      <c r="D2988">
        <v>192712</v>
      </c>
      <c r="E2988">
        <v>44</v>
      </c>
      <c r="F2988">
        <v>1541899</v>
      </c>
      <c r="G2988">
        <v>163106</v>
      </c>
      <c r="H2988">
        <v>550000</v>
      </c>
      <c r="I2988">
        <v>0</v>
      </c>
      <c r="J2988">
        <v>120000</v>
      </c>
      <c r="K2988">
        <v>85000</v>
      </c>
      <c r="L2988">
        <v>200000</v>
      </c>
      <c r="M2988">
        <v>56200</v>
      </c>
      <c r="N2988">
        <v>11500</v>
      </c>
      <c r="O2988">
        <v>25500</v>
      </c>
      <c r="P2988">
        <v>4500</v>
      </c>
      <c r="Q2988">
        <v>2000</v>
      </c>
      <c r="R2988">
        <v>0</v>
      </c>
      <c r="S2988">
        <v>6814</v>
      </c>
      <c r="T2988">
        <v>35000</v>
      </c>
      <c r="U2988">
        <v>36000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85239</v>
      </c>
      <c r="AD2988">
        <v>43915</v>
      </c>
      <c r="AE2988">
        <v>0</v>
      </c>
      <c r="AF2988">
        <v>129154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893360</v>
      </c>
      <c r="AO2988">
        <v>839432</v>
      </c>
      <c r="AP2988">
        <v>129154</v>
      </c>
      <c r="AQ2988">
        <v>0</v>
      </c>
      <c r="AR2988">
        <v>20000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0</v>
      </c>
      <c r="BI2988">
        <v>0</v>
      </c>
      <c r="BJ2988">
        <v>0</v>
      </c>
      <c r="BK2988">
        <v>988586</v>
      </c>
      <c r="BL2988">
        <v>0</v>
      </c>
      <c r="BM2988">
        <v>0</v>
      </c>
      <c r="BN2988">
        <v>0</v>
      </c>
      <c r="BO2988">
        <v>0</v>
      </c>
      <c r="BP2988">
        <v>0</v>
      </c>
      <c r="BQ2988">
        <v>0</v>
      </c>
      <c r="BR2988">
        <v>140941</v>
      </c>
      <c r="BS2988">
        <v>0</v>
      </c>
      <c r="BT2988">
        <v>0</v>
      </c>
      <c r="BU2988">
        <v>0</v>
      </c>
      <c r="BV2988">
        <v>0</v>
      </c>
      <c r="BW2988">
        <v>0</v>
      </c>
      <c r="BX2988">
        <v>0</v>
      </c>
      <c r="BY2988">
        <v>0</v>
      </c>
      <c r="BZ2988">
        <v>0</v>
      </c>
      <c r="CA2988">
        <v>0</v>
      </c>
      <c r="CB2988">
        <v>0</v>
      </c>
      <c r="CC2988">
        <v>0</v>
      </c>
      <c r="CD2988">
        <v>0</v>
      </c>
      <c r="CE2988">
        <v>0</v>
      </c>
      <c r="CF2988">
        <v>0</v>
      </c>
      <c r="CG2988">
        <v>0</v>
      </c>
      <c r="CH2988">
        <v>0</v>
      </c>
      <c r="CI2988">
        <v>0</v>
      </c>
      <c r="CJ2988">
        <v>0</v>
      </c>
      <c r="CK2988">
        <v>0</v>
      </c>
      <c r="CL2988">
        <v>0</v>
      </c>
      <c r="CM2988">
        <v>0</v>
      </c>
      <c r="CN2988">
        <v>0</v>
      </c>
      <c r="CO2988">
        <v>0</v>
      </c>
      <c r="CP2988">
        <v>0</v>
      </c>
      <c r="CQ2988">
        <v>244698</v>
      </c>
      <c r="CR2988">
        <v>96870</v>
      </c>
      <c r="CS2988">
        <v>10000</v>
      </c>
      <c r="CT2988">
        <v>0</v>
      </c>
      <c r="CU2988">
        <v>0</v>
      </c>
      <c r="CV2988">
        <v>37551</v>
      </c>
      <c r="CW2988">
        <v>860</v>
      </c>
      <c r="CX2988">
        <v>4506</v>
      </c>
      <c r="CY2988">
        <v>3380</v>
      </c>
      <c r="CZ2988">
        <v>1352</v>
      </c>
      <c r="DA2988">
        <v>1127</v>
      </c>
      <c r="DB2988">
        <v>4882</v>
      </c>
      <c r="DC2988">
        <v>28530</v>
      </c>
      <c r="DD2988">
        <v>1127</v>
      </c>
      <c r="DE2988">
        <v>15000</v>
      </c>
      <c r="DF2988">
        <v>0</v>
      </c>
      <c r="DG2988">
        <v>0</v>
      </c>
      <c r="DH2988">
        <v>0</v>
      </c>
      <c r="DI2988">
        <v>0</v>
      </c>
      <c r="DJ2988">
        <v>92316</v>
      </c>
      <c r="DK2988">
        <v>99000</v>
      </c>
      <c r="DL2988">
        <v>30000</v>
      </c>
      <c r="DM2988">
        <v>62000</v>
      </c>
      <c r="DN2988">
        <v>0</v>
      </c>
      <c r="DO2988">
        <v>733197</v>
      </c>
      <c r="DP2988">
        <v>317700</v>
      </c>
      <c r="DQ2988">
        <v>140941</v>
      </c>
      <c r="DR2988">
        <v>0</v>
      </c>
      <c r="DS2988">
        <v>0</v>
      </c>
    </row>
    <row r="2989" spans="1:123" x14ac:dyDescent="0.3">
      <c r="A2989" t="str">
        <f t="shared" si="46"/>
        <v>20281928</v>
      </c>
      <c r="B2989">
        <v>86</v>
      </c>
      <c r="C2989">
        <v>2028</v>
      </c>
      <c r="D2989">
        <v>192812</v>
      </c>
      <c r="E2989">
        <v>52</v>
      </c>
      <c r="F2989">
        <v>1744968</v>
      </c>
      <c r="G2989">
        <v>163102</v>
      </c>
      <c r="H2989">
        <v>550000</v>
      </c>
      <c r="I2989">
        <v>0</v>
      </c>
      <c r="J2989">
        <v>120000</v>
      </c>
      <c r="K2989">
        <v>85000</v>
      </c>
      <c r="L2989">
        <v>200000</v>
      </c>
      <c r="M2989">
        <v>56200</v>
      </c>
      <c r="N2989">
        <v>11500</v>
      </c>
      <c r="O2989">
        <v>25500</v>
      </c>
      <c r="P2989">
        <v>4500</v>
      </c>
      <c r="Q2989">
        <v>2000</v>
      </c>
      <c r="R2989">
        <v>0</v>
      </c>
      <c r="S2989">
        <v>6625</v>
      </c>
      <c r="T2989">
        <v>35000</v>
      </c>
      <c r="U2989">
        <v>36000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100126</v>
      </c>
      <c r="AD2989">
        <v>51585</v>
      </c>
      <c r="AE2989">
        <v>0</v>
      </c>
      <c r="AF2989">
        <v>151711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870614</v>
      </c>
      <c r="AO2989">
        <v>986044</v>
      </c>
      <c r="AP2989">
        <v>151711</v>
      </c>
      <c r="AQ2989">
        <v>0</v>
      </c>
      <c r="AR2989">
        <v>20000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0</v>
      </c>
      <c r="BI2989">
        <v>0</v>
      </c>
      <c r="BJ2989">
        <v>0</v>
      </c>
      <c r="BK2989">
        <v>1157755</v>
      </c>
      <c r="BL2989">
        <v>0</v>
      </c>
      <c r="BM2989">
        <v>0</v>
      </c>
      <c r="BN2989">
        <v>0</v>
      </c>
      <c r="BO2989">
        <v>0</v>
      </c>
      <c r="BP2989">
        <v>0</v>
      </c>
      <c r="BQ2989">
        <v>0</v>
      </c>
      <c r="BR2989">
        <v>84299</v>
      </c>
      <c r="BS2989">
        <v>0</v>
      </c>
      <c r="BT2989">
        <v>0</v>
      </c>
      <c r="BU2989">
        <v>0</v>
      </c>
      <c r="BV2989">
        <v>0</v>
      </c>
      <c r="BW2989">
        <v>0</v>
      </c>
      <c r="BX2989">
        <v>0</v>
      </c>
      <c r="BY2989">
        <v>0</v>
      </c>
      <c r="BZ2989">
        <v>0</v>
      </c>
      <c r="CA2989">
        <v>0</v>
      </c>
      <c r="CB2989">
        <v>0</v>
      </c>
      <c r="CC2989">
        <v>0</v>
      </c>
      <c r="CD2989">
        <v>0</v>
      </c>
      <c r="CE2989">
        <v>0</v>
      </c>
      <c r="CF2989">
        <v>0</v>
      </c>
      <c r="CG2989">
        <v>0</v>
      </c>
      <c r="CH2989">
        <v>0</v>
      </c>
      <c r="CI2989">
        <v>0</v>
      </c>
      <c r="CJ2989">
        <v>0</v>
      </c>
      <c r="CK2989">
        <v>0</v>
      </c>
      <c r="CL2989">
        <v>0</v>
      </c>
      <c r="CM2989">
        <v>0</v>
      </c>
      <c r="CN2989">
        <v>0</v>
      </c>
      <c r="CO2989">
        <v>0</v>
      </c>
      <c r="CP2989">
        <v>0</v>
      </c>
      <c r="CQ2989">
        <v>308997</v>
      </c>
      <c r="CR2989">
        <v>96870</v>
      </c>
      <c r="CS2989">
        <v>10000</v>
      </c>
      <c r="CT2989">
        <v>0</v>
      </c>
      <c r="CU2989">
        <v>0</v>
      </c>
      <c r="CV2989">
        <v>37551</v>
      </c>
      <c r="CW2989">
        <v>860</v>
      </c>
      <c r="CX2989">
        <v>4506</v>
      </c>
      <c r="CY2989">
        <v>3380</v>
      </c>
      <c r="CZ2989">
        <v>1352</v>
      </c>
      <c r="DA2989">
        <v>1127</v>
      </c>
      <c r="DB2989">
        <v>4882</v>
      </c>
      <c r="DC2989">
        <v>28530</v>
      </c>
      <c r="DD2989">
        <v>1127</v>
      </c>
      <c r="DE2989">
        <v>20000</v>
      </c>
      <c r="DF2989">
        <v>0</v>
      </c>
      <c r="DG2989">
        <v>0</v>
      </c>
      <c r="DH2989">
        <v>0</v>
      </c>
      <c r="DI2989">
        <v>0</v>
      </c>
      <c r="DJ2989">
        <v>92316</v>
      </c>
      <c r="DK2989">
        <v>99000</v>
      </c>
      <c r="DL2989">
        <v>30000</v>
      </c>
      <c r="DM2989">
        <v>62000</v>
      </c>
      <c r="DN2989">
        <v>0</v>
      </c>
      <c r="DO2989">
        <v>802496</v>
      </c>
      <c r="DP2989">
        <v>317700</v>
      </c>
      <c r="DQ2989">
        <v>84299</v>
      </c>
      <c r="DR2989">
        <v>0</v>
      </c>
      <c r="DS2989">
        <v>0</v>
      </c>
    </row>
    <row r="2990" spans="1:123" x14ac:dyDescent="0.3">
      <c r="A2990" t="str">
        <f t="shared" si="46"/>
        <v>20291929</v>
      </c>
      <c r="B2990">
        <v>86</v>
      </c>
      <c r="C2990">
        <v>2029</v>
      </c>
      <c r="D2990">
        <v>192912</v>
      </c>
      <c r="E2990">
        <v>17</v>
      </c>
      <c r="F2990">
        <v>1962624</v>
      </c>
      <c r="G2990">
        <v>163097</v>
      </c>
      <c r="H2990">
        <v>550000</v>
      </c>
      <c r="I2990">
        <v>0</v>
      </c>
      <c r="J2990">
        <v>120000</v>
      </c>
      <c r="K2990">
        <v>85000</v>
      </c>
      <c r="L2990">
        <v>200000</v>
      </c>
      <c r="M2990">
        <v>56200</v>
      </c>
      <c r="N2990">
        <v>11500</v>
      </c>
      <c r="O2990">
        <v>25500</v>
      </c>
      <c r="P2990">
        <v>4500</v>
      </c>
      <c r="Q2990">
        <v>2000</v>
      </c>
      <c r="R2990">
        <v>0</v>
      </c>
      <c r="S2990">
        <v>6437</v>
      </c>
      <c r="T2990">
        <v>35000</v>
      </c>
      <c r="U2990">
        <v>36000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32733</v>
      </c>
      <c r="AD2990">
        <v>0</v>
      </c>
      <c r="AE2990">
        <v>0</v>
      </c>
      <c r="AF2990">
        <v>49598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972539</v>
      </c>
      <c r="AO2990">
        <v>322360</v>
      </c>
      <c r="AP2990">
        <v>49598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62000</v>
      </c>
      <c r="AW2990">
        <v>0</v>
      </c>
      <c r="AX2990">
        <v>32949</v>
      </c>
      <c r="AY2990">
        <v>0</v>
      </c>
      <c r="AZ2990">
        <v>0</v>
      </c>
      <c r="BA2990">
        <v>25000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0</v>
      </c>
      <c r="BI2990">
        <v>0</v>
      </c>
      <c r="BJ2990">
        <v>0</v>
      </c>
      <c r="BK2990">
        <v>491907</v>
      </c>
      <c r="BL2990">
        <v>0</v>
      </c>
      <c r="BM2990">
        <v>96332</v>
      </c>
      <c r="BN2990">
        <v>0</v>
      </c>
      <c r="BO2990">
        <v>0</v>
      </c>
      <c r="BP2990">
        <v>96870</v>
      </c>
      <c r="BQ2990">
        <v>10000</v>
      </c>
      <c r="BR2990">
        <v>0</v>
      </c>
      <c r="BS2990">
        <v>0</v>
      </c>
      <c r="BT2990">
        <v>0</v>
      </c>
      <c r="BU2990">
        <v>0</v>
      </c>
      <c r="BV2990">
        <v>0</v>
      </c>
      <c r="BW2990">
        <v>33000</v>
      </c>
      <c r="BX2990">
        <v>763</v>
      </c>
      <c r="BY2990">
        <v>4000</v>
      </c>
      <c r="BZ2990">
        <v>3000</v>
      </c>
      <c r="CA2990">
        <v>1200</v>
      </c>
      <c r="CB2990">
        <v>1000</v>
      </c>
      <c r="CC2990">
        <v>4333</v>
      </c>
      <c r="CD2990">
        <v>20000</v>
      </c>
      <c r="CE2990">
        <v>1000</v>
      </c>
      <c r="CF2990">
        <v>25000</v>
      </c>
      <c r="CG2990">
        <v>0</v>
      </c>
      <c r="CH2990">
        <v>0</v>
      </c>
      <c r="CI2990">
        <v>0</v>
      </c>
      <c r="CJ2990">
        <v>0</v>
      </c>
      <c r="CK2990">
        <v>0</v>
      </c>
      <c r="CL2990">
        <v>0</v>
      </c>
      <c r="CM2990">
        <v>0</v>
      </c>
      <c r="CN2990">
        <v>0</v>
      </c>
      <c r="CO2990">
        <v>0</v>
      </c>
      <c r="CP2990">
        <v>0</v>
      </c>
      <c r="CQ2990">
        <v>192665</v>
      </c>
      <c r="CR2990">
        <v>0</v>
      </c>
      <c r="CS2990">
        <v>0</v>
      </c>
      <c r="CT2990">
        <v>0</v>
      </c>
      <c r="CU2990">
        <v>0</v>
      </c>
      <c r="CV2990">
        <v>4551</v>
      </c>
      <c r="CW2990">
        <v>97</v>
      </c>
      <c r="CX2990">
        <v>506</v>
      </c>
      <c r="CY2990">
        <v>380</v>
      </c>
      <c r="CZ2990">
        <v>152</v>
      </c>
      <c r="DA2990">
        <v>127</v>
      </c>
      <c r="DB2990">
        <v>549</v>
      </c>
      <c r="DC2990">
        <v>8530</v>
      </c>
      <c r="DD2990">
        <v>127</v>
      </c>
      <c r="DE2990">
        <v>0</v>
      </c>
      <c r="DF2990">
        <v>0</v>
      </c>
      <c r="DG2990">
        <v>0</v>
      </c>
      <c r="DH2990">
        <v>0</v>
      </c>
      <c r="DI2990">
        <v>0</v>
      </c>
      <c r="DJ2990">
        <v>59367</v>
      </c>
      <c r="DK2990">
        <v>74000</v>
      </c>
      <c r="DL2990">
        <v>30000</v>
      </c>
      <c r="DM2990">
        <v>0</v>
      </c>
      <c r="DN2990">
        <v>0</v>
      </c>
      <c r="DO2990">
        <v>371049</v>
      </c>
      <c r="DP2990">
        <v>317700</v>
      </c>
      <c r="DQ2990">
        <v>-817224</v>
      </c>
      <c r="DR2990">
        <v>400777</v>
      </c>
      <c r="DS2990">
        <v>0</v>
      </c>
    </row>
    <row r="2991" spans="1:123" x14ac:dyDescent="0.3">
      <c r="A2991" t="str">
        <f t="shared" si="46"/>
        <v>20301930</v>
      </c>
      <c r="B2991">
        <v>86</v>
      </c>
      <c r="C2991">
        <v>2030</v>
      </c>
      <c r="D2991">
        <v>193012</v>
      </c>
      <c r="E2991">
        <v>50</v>
      </c>
      <c r="F2991">
        <v>1937538</v>
      </c>
      <c r="G2991">
        <v>163093</v>
      </c>
      <c r="H2991">
        <v>550000</v>
      </c>
      <c r="I2991">
        <v>0</v>
      </c>
      <c r="J2991">
        <v>120000</v>
      </c>
      <c r="K2991">
        <v>85000</v>
      </c>
      <c r="L2991">
        <v>200000</v>
      </c>
      <c r="M2991">
        <v>56200</v>
      </c>
      <c r="N2991">
        <v>11500</v>
      </c>
      <c r="O2991">
        <v>25500</v>
      </c>
      <c r="P2991">
        <v>4500</v>
      </c>
      <c r="Q2991">
        <v>2000</v>
      </c>
      <c r="R2991">
        <v>0</v>
      </c>
      <c r="S2991">
        <v>6248</v>
      </c>
      <c r="T2991">
        <v>35000</v>
      </c>
      <c r="U2991">
        <v>36000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96651</v>
      </c>
      <c r="AD2991">
        <v>49794</v>
      </c>
      <c r="AE2991">
        <v>0</v>
      </c>
      <c r="AF2991">
        <v>146445</v>
      </c>
      <c r="AG2991">
        <v>24897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875503</v>
      </c>
      <c r="AO2991">
        <v>951819</v>
      </c>
      <c r="AP2991">
        <v>146445</v>
      </c>
      <c r="AQ2991">
        <v>0</v>
      </c>
      <c r="AR2991">
        <v>20000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50813</v>
      </c>
      <c r="AY2991">
        <v>6089</v>
      </c>
      <c r="AZ2991">
        <v>0</v>
      </c>
      <c r="BA2991">
        <v>9629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0</v>
      </c>
      <c r="BI2991">
        <v>0</v>
      </c>
      <c r="BJ2991">
        <v>0</v>
      </c>
      <c r="BK2991">
        <v>1184796</v>
      </c>
      <c r="BL2991">
        <v>0</v>
      </c>
      <c r="BM2991">
        <v>76332</v>
      </c>
      <c r="BN2991">
        <v>0</v>
      </c>
      <c r="BO2991">
        <v>0</v>
      </c>
      <c r="BP2991">
        <v>0</v>
      </c>
      <c r="BQ2991">
        <v>0</v>
      </c>
      <c r="BR2991">
        <v>0</v>
      </c>
      <c r="BS2991">
        <v>0</v>
      </c>
      <c r="BT2991">
        <v>0</v>
      </c>
      <c r="BU2991">
        <v>0</v>
      </c>
      <c r="BV2991">
        <v>0</v>
      </c>
      <c r="BW2991">
        <v>0</v>
      </c>
      <c r="BX2991">
        <v>0</v>
      </c>
      <c r="BY2991">
        <v>0</v>
      </c>
      <c r="BZ2991">
        <v>0</v>
      </c>
      <c r="CA2991">
        <v>0</v>
      </c>
      <c r="CB2991">
        <v>0</v>
      </c>
      <c r="CC2991">
        <v>0</v>
      </c>
      <c r="CD2991">
        <v>0</v>
      </c>
      <c r="CE2991">
        <v>0</v>
      </c>
      <c r="CF2991">
        <v>0</v>
      </c>
      <c r="CG2991">
        <v>0</v>
      </c>
      <c r="CH2991">
        <v>0</v>
      </c>
      <c r="CI2991">
        <v>0</v>
      </c>
      <c r="CJ2991">
        <v>0</v>
      </c>
      <c r="CK2991">
        <v>0</v>
      </c>
      <c r="CL2991">
        <v>0</v>
      </c>
      <c r="CM2991">
        <v>0</v>
      </c>
      <c r="CN2991">
        <v>0</v>
      </c>
      <c r="CO2991">
        <v>0</v>
      </c>
      <c r="CP2991">
        <v>0</v>
      </c>
      <c r="CQ2991">
        <v>96332</v>
      </c>
      <c r="CR2991">
        <v>0</v>
      </c>
      <c r="CS2991">
        <v>0</v>
      </c>
      <c r="CT2991">
        <v>0</v>
      </c>
      <c r="CU2991">
        <v>0</v>
      </c>
      <c r="CV2991">
        <v>4551</v>
      </c>
      <c r="CW2991">
        <v>97</v>
      </c>
      <c r="CX2991">
        <v>506</v>
      </c>
      <c r="CY2991">
        <v>380</v>
      </c>
      <c r="CZ2991">
        <v>152</v>
      </c>
      <c r="DA2991">
        <v>127</v>
      </c>
      <c r="DB2991">
        <v>549</v>
      </c>
      <c r="DC2991">
        <v>8530</v>
      </c>
      <c r="DD2991">
        <v>127</v>
      </c>
      <c r="DE2991">
        <v>5000</v>
      </c>
      <c r="DF2991">
        <v>0</v>
      </c>
      <c r="DG2991">
        <v>0</v>
      </c>
      <c r="DH2991">
        <v>0</v>
      </c>
      <c r="DI2991">
        <v>0</v>
      </c>
      <c r="DJ2991">
        <v>8554</v>
      </c>
      <c r="DK2991">
        <v>64371</v>
      </c>
      <c r="DL2991">
        <v>30000</v>
      </c>
      <c r="DM2991">
        <v>0</v>
      </c>
      <c r="DN2991">
        <v>0</v>
      </c>
      <c r="DO2991">
        <v>219274</v>
      </c>
      <c r="DP2991">
        <v>317700</v>
      </c>
      <c r="DQ2991">
        <v>-136775</v>
      </c>
      <c r="DR2991">
        <v>0</v>
      </c>
      <c r="DS2991">
        <v>0</v>
      </c>
    </row>
    <row r="2992" spans="1:123" x14ac:dyDescent="0.3">
      <c r="A2992" t="str">
        <f t="shared" si="46"/>
        <v>20311931</v>
      </c>
      <c r="B2992">
        <v>86</v>
      </c>
      <c r="C2992">
        <v>2031</v>
      </c>
      <c r="D2992">
        <v>193112</v>
      </c>
      <c r="E2992">
        <v>17</v>
      </c>
      <c r="F2992">
        <v>1941104</v>
      </c>
      <c r="G2992">
        <v>163096</v>
      </c>
      <c r="H2992">
        <v>550000</v>
      </c>
      <c r="I2992">
        <v>0</v>
      </c>
      <c r="J2992">
        <v>120000</v>
      </c>
      <c r="K2992">
        <v>85000</v>
      </c>
      <c r="L2992">
        <v>200000</v>
      </c>
      <c r="M2992">
        <v>56200</v>
      </c>
      <c r="N2992">
        <v>11500</v>
      </c>
      <c r="O2992">
        <v>25500</v>
      </c>
      <c r="P2992">
        <v>4500</v>
      </c>
      <c r="Q2992">
        <v>2000</v>
      </c>
      <c r="R2992">
        <v>0</v>
      </c>
      <c r="S2992">
        <v>6059</v>
      </c>
      <c r="T2992">
        <v>35000</v>
      </c>
      <c r="U2992">
        <v>36000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32264</v>
      </c>
      <c r="AD2992">
        <v>0</v>
      </c>
      <c r="AE2992">
        <v>0</v>
      </c>
      <c r="AF2992">
        <v>48886</v>
      </c>
      <c r="AG2992">
        <v>0</v>
      </c>
      <c r="AH2992">
        <v>0</v>
      </c>
      <c r="AI2992">
        <v>24897</v>
      </c>
      <c r="AJ2992">
        <v>0</v>
      </c>
      <c r="AK2992">
        <v>24897</v>
      </c>
      <c r="AL2992">
        <v>24897</v>
      </c>
      <c r="AM2992">
        <v>0</v>
      </c>
      <c r="AN2992">
        <v>972873</v>
      </c>
      <c r="AO2992">
        <v>317735</v>
      </c>
      <c r="AP2992">
        <v>48886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8554</v>
      </c>
      <c r="AY2992">
        <v>0</v>
      </c>
      <c r="AZ2992">
        <v>0</v>
      </c>
      <c r="BA2992">
        <v>25000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0</v>
      </c>
      <c r="BI2992">
        <v>0</v>
      </c>
      <c r="BJ2992">
        <v>0</v>
      </c>
      <c r="BK2992">
        <v>400175</v>
      </c>
      <c r="BL2992">
        <v>0</v>
      </c>
      <c r="BM2992">
        <v>56332</v>
      </c>
      <c r="BN2992">
        <v>0</v>
      </c>
      <c r="BO2992">
        <v>0</v>
      </c>
      <c r="BP2992">
        <v>0</v>
      </c>
      <c r="BQ2992">
        <v>0</v>
      </c>
      <c r="BR2992">
        <v>0</v>
      </c>
      <c r="BS2992">
        <v>0</v>
      </c>
      <c r="BT2992">
        <v>0</v>
      </c>
      <c r="BU2992">
        <v>0</v>
      </c>
      <c r="BV2992">
        <v>0</v>
      </c>
      <c r="BW2992">
        <v>4551</v>
      </c>
      <c r="BX2992">
        <v>97</v>
      </c>
      <c r="BY2992">
        <v>506</v>
      </c>
      <c r="BZ2992">
        <v>380</v>
      </c>
      <c r="CA2992">
        <v>152</v>
      </c>
      <c r="CB2992">
        <v>127</v>
      </c>
      <c r="CC2992">
        <v>549</v>
      </c>
      <c r="CD2992">
        <v>8530</v>
      </c>
      <c r="CE2992">
        <v>127</v>
      </c>
      <c r="CF2992">
        <v>10000</v>
      </c>
      <c r="CG2992">
        <v>0</v>
      </c>
      <c r="CH2992">
        <v>0</v>
      </c>
      <c r="CI2992">
        <v>0</v>
      </c>
      <c r="CJ2992">
        <v>0</v>
      </c>
      <c r="CK2992">
        <v>0</v>
      </c>
      <c r="CL2992">
        <v>0</v>
      </c>
      <c r="CM2992">
        <v>0</v>
      </c>
      <c r="CN2992">
        <v>0</v>
      </c>
      <c r="CO2992">
        <v>0</v>
      </c>
      <c r="CP2992">
        <v>0</v>
      </c>
      <c r="CQ2992">
        <v>20000</v>
      </c>
      <c r="CR2992">
        <v>0</v>
      </c>
      <c r="CS2992">
        <v>0</v>
      </c>
      <c r="CT2992">
        <v>0</v>
      </c>
      <c r="CU2992">
        <v>0</v>
      </c>
      <c r="CV2992">
        <v>0</v>
      </c>
      <c r="CW2992">
        <v>0</v>
      </c>
      <c r="CX2992">
        <v>0</v>
      </c>
      <c r="CY2992">
        <v>0</v>
      </c>
      <c r="CZ2992">
        <v>0</v>
      </c>
      <c r="DA2992">
        <v>0</v>
      </c>
      <c r="DB2992">
        <v>0</v>
      </c>
      <c r="DC2992">
        <v>0</v>
      </c>
      <c r="DD2992">
        <v>0</v>
      </c>
      <c r="DE2992">
        <v>0</v>
      </c>
      <c r="DF2992">
        <v>0</v>
      </c>
      <c r="DG2992">
        <v>0</v>
      </c>
      <c r="DH2992">
        <v>0</v>
      </c>
      <c r="DI2992">
        <v>0</v>
      </c>
      <c r="DJ2992">
        <v>0</v>
      </c>
      <c r="DK2992">
        <v>39371</v>
      </c>
      <c r="DL2992">
        <v>30000</v>
      </c>
      <c r="DM2992">
        <v>0</v>
      </c>
      <c r="DN2992">
        <v>0</v>
      </c>
      <c r="DO2992">
        <v>114268</v>
      </c>
      <c r="DP2992">
        <v>317700</v>
      </c>
      <c r="DQ2992">
        <v>-800706</v>
      </c>
      <c r="DR2992">
        <v>685802</v>
      </c>
      <c r="DS2992">
        <v>0</v>
      </c>
    </row>
    <row r="2993" spans="1:123" x14ac:dyDescent="0.3">
      <c r="A2993" t="str">
        <f t="shared" si="46"/>
        <v>20321932</v>
      </c>
      <c r="B2993">
        <v>86</v>
      </c>
      <c r="C2993">
        <v>2032</v>
      </c>
      <c r="D2993">
        <v>193212</v>
      </c>
      <c r="E2993">
        <v>32</v>
      </c>
      <c r="F2993">
        <v>1869238</v>
      </c>
      <c r="G2993">
        <v>163099</v>
      </c>
      <c r="H2993">
        <v>550000</v>
      </c>
      <c r="I2993">
        <v>0</v>
      </c>
      <c r="J2993">
        <v>120000</v>
      </c>
      <c r="K2993">
        <v>85000</v>
      </c>
      <c r="L2993">
        <v>200000</v>
      </c>
      <c r="M2993">
        <v>56200</v>
      </c>
      <c r="N2993">
        <v>11500</v>
      </c>
      <c r="O2993">
        <v>25500</v>
      </c>
      <c r="P2993">
        <v>4500</v>
      </c>
      <c r="Q2993">
        <v>2000</v>
      </c>
      <c r="R2993">
        <v>0</v>
      </c>
      <c r="S2993">
        <v>5871</v>
      </c>
      <c r="T2993">
        <v>35000</v>
      </c>
      <c r="U2993">
        <v>36000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24897</v>
      </c>
      <c r="AC2993">
        <v>62602</v>
      </c>
      <c r="AD2993">
        <v>0</v>
      </c>
      <c r="AE2993">
        <v>24897</v>
      </c>
      <c r="AF2993">
        <v>69958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951613</v>
      </c>
      <c r="AO2993">
        <v>616508</v>
      </c>
      <c r="AP2993">
        <v>94855</v>
      </c>
      <c r="AQ2993">
        <v>0</v>
      </c>
      <c r="AR2993">
        <v>8091</v>
      </c>
      <c r="AS2993">
        <v>0</v>
      </c>
      <c r="AT2993">
        <v>0</v>
      </c>
      <c r="AU2993">
        <v>0</v>
      </c>
      <c r="AV2993">
        <v>0</v>
      </c>
      <c r="AW2993">
        <v>4647</v>
      </c>
      <c r="AX2993">
        <v>0</v>
      </c>
      <c r="AY2993">
        <v>0</v>
      </c>
      <c r="AZ2993">
        <v>0</v>
      </c>
      <c r="BA2993">
        <v>25000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0</v>
      </c>
      <c r="BI2993">
        <v>0</v>
      </c>
      <c r="BJ2993">
        <v>0</v>
      </c>
      <c r="BK2993">
        <v>749101</v>
      </c>
      <c r="BL2993">
        <v>0</v>
      </c>
      <c r="BM2993">
        <v>0</v>
      </c>
      <c r="BN2993">
        <v>0</v>
      </c>
      <c r="BO2993">
        <v>0</v>
      </c>
      <c r="BP2993">
        <v>0</v>
      </c>
      <c r="BQ2993">
        <v>0</v>
      </c>
      <c r="BR2993">
        <v>0</v>
      </c>
      <c r="BS2993">
        <v>0</v>
      </c>
      <c r="BT2993">
        <v>0</v>
      </c>
      <c r="BU2993">
        <v>0</v>
      </c>
      <c r="BV2993">
        <v>0</v>
      </c>
      <c r="BW2993">
        <v>0</v>
      </c>
      <c r="BX2993">
        <v>0</v>
      </c>
      <c r="BY2993">
        <v>0</v>
      </c>
      <c r="BZ2993">
        <v>0</v>
      </c>
      <c r="CA2993">
        <v>0</v>
      </c>
      <c r="CB2993">
        <v>0</v>
      </c>
      <c r="CC2993">
        <v>0</v>
      </c>
      <c r="CD2993">
        <v>0</v>
      </c>
      <c r="CE2993">
        <v>0</v>
      </c>
      <c r="CF2993">
        <v>5000</v>
      </c>
      <c r="CG2993">
        <v>0</v>
      </c>
      <c r="CH2993">
        <v>0</v>
      </c>
      <c r="CI2993">
        <v>0</v>
      </c>
      <c r="CJ2993">
        <v>0</v>
      </c>
      <c r="CK2993">
        <v>0</v>
      </c>
      <c r="CL2993">
        <v>0</v>
      </c>
      <c r="CM2993">
        <v>0</v>
      </c>
      <c r="CN2993">
        <v>0</v>
      </c>
      <c r="CO2993">
        <v>0</v>
      </c>
      <c r="CP2993">
        <v>0</v>
      </c>
      <c r="CQ2993">
        <v>0</v>
      </c>
      <c r="CR2993">
        <v>0</v>
      </c>
      <c r="CS2993">
        <v>0</v>
      </c>
      <c r="CT2993">
        <v>0</v>
      </c>
      <c r="CU2993">
        <v>0</v>
      </c>
      <c r="CV2993">
        <v>0</v>
      </c>
      <c r="CW2993">
        <v>0</v>
      </c>
      <c r="CX2993">
        <v>0</v>
      </c>
      <c r="CY2993">
        <v>0</v>
      </c>
      <c r="CZ2993">
        <v>0</v>
      </c>
      <c r="DA2993">
        <v>0</v>
      </c>
      <c r="DB2993">
        <v>0</v>
      </c>
      <c r="DC2993">
        <v>0</v>
      </c>
      <c r="DD2993">
        <v>0</v>
      </c>
      <c r="DE2993">
        <v>0</v>
      </c>
      <c r="DF2993">
        <v>0</v>
      </c>
      <c r="DG2993">
        <v>0</v>
      </c>
      <c r="DH2993">
        <v>0</v>
      </c>
      <c r="DI2993">
        <v>0</v>
      </c>
      <c r="DJ2993">
        <v>0</v>
      </c>
      <c r="DK2993">
        <v>14371</v>
      </c>
      <c r="DL2993">
        <v>25353</v>
      </c>
      <c r="DM2993">
        <v>0</v>
      </c>
      <c r="DN2993">
        <v>0</v>
      </c>
      <c r="DO2993">
        <v>39723</v>
      </c>
      <c r="DP2993">
        <v>317700</v>
      </c>
      <c r="DQ2993">
        <v>-397270</v>
      </c>
      <c r="DR2993">
        <v>362622</v>
      </c>
      <c r="DS2993">
        <v>0</v>
      </c>
    </row>
    <row r="2994" spans="1:123" x14ac:dyDescent="0.3">
      <c r="A2994" t="str">
        <f t="shared" si="46"/>
        <v>20331933</v>
      </c>
      <c r="B2994">
        <v>86</v>
      </c>
      <c r="C2994">
        <v>2033</v>
      </c>
      <c r="D2994">
        <v>193312</v>
      </c>
      <c r="E2994">
        <v>18</v>
      </c>
      <c r="F2994">
        <v>1677012</v>
      </c>
      <c r="G2994">
        <v>163102</v>
      </c>
      <c r="H2994">
        <v>550000</v>
      </c>
      <c r="I2994">
        <v>0</v>
      </c>
      <c r="J2994">
        <v>120000</v>
      </c>
      <c r="K2994">
        <v>85000</v>
      </c>
      <c r="L2994">
        <v>200000</v>
      </c>
      <c r="M2994">
        <v>56200</v>
      </c>
      <c r="N2994">
        <v>11500</v>
      </c>
      <c r="O2994">
        <v>25500</v>
      </c>
      <c r="P2994">
        <v>4500</v>
      </c>
      <c r="Q2994">
        <v>2000</v>
      </c>
      <c r="R2994">
        <v>0</v>
      </c>
      <c r="S2994">
        <v>5682</v>
      </c>
      <c r="T2994">
        <v>35000</v>
      </c>
      <c r="U2994">
        <v>36000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35833</v>
      </c>
      <c r="AD2994">
        <v>0</v>
      </c>
      <c r="AE2994">
        <v>0</v>
      </c>
      <c r="AF2994">
        <v>54294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967088</v>
      </c>
      <c r="AO2994">
        <v>352885</v>
      </c>
      <c r="AP2994">
        <v>54294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14371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0</v>
      </c>
      <c r="BI2994">
        <v>0</v>
      </c>
      <c r="BJ2994">
        <v>0</v>
      </c>
      <c r="BK2994">
        <v>421550</v>
      </c>
      <c r="BL2994">
        <v>0</v>
      </c>
      <c r="BM2994">
        <v>0</v>
      </c>
      <c r="BN2994">
        <v>0</v>
      </c>
      <c r="BO2994">
        <v>0</v>
      </c>
      <c r="BP2994">
        <v>0</v>
      </c>
      <c r="BQ2994">
        <v>0</v>
      </c>
      <c r="BR2994">
        <v>0</v>
      </c>
      <c r="BS2994">
        <v>0</v>
      </c>
      <c r="BT2994">
        <v>0</v>
      </c>
      <c r="BU2994">
        <v>0</v>
      </c>
      <c r="BV2994">
        <v>0</v>
      </c>
      <c r="BW2994">
        <v>0</v>
      </c>
      <c r="BX2994">
        <v>0</v>
      </c>
      <c r="BY2994">
        <v>0</v>
      </c>
      <c r="BZ2994">
        <v>0</v>
      </c>
      <c r="CA2994">
        <v>0</v>
      </c>
      <c r="CB2994">
        <v>0</v>
      </c>
      <c r="CC2994">
        <v>0</v>
      </c>
      <c r="CD2994">
        <v>0</v>
      </c>
      <c r="CE2994">
        <v>0</v>
      </c>
      <c r="CF2994">
        <v>5000</v>
      </c>
      <c r="CG2994">
        <v>0</v>
      </c>
      <c r="CH2994">
        <v>0</v>
      </c>
      <c r="CI2994">
        <v>0</v>
      </c>
      <c r="CJ2994">
        <v>0</v>
      </c>
      <c r="CK2994">
        <v>0</v>
      </c>
      <c r="CL2994">
        <v>0</v>
      </c>
      <c r="CM2994">
        <v>0</v>
      </c>
      <c r="CN2994">
        <v>0</v>
      </c>
      <c r="CO2994">
        <v>0</v>
      </c>
      <c r="CP2994">
        <v>0</v>
      </c>
      <c r="CQ2994">
        <v>0</v>
      </c>
      <c r="CR2994">
        <v>0</v>
      </c>
      <c r="CS2994">
        <v>0</v>
      </c>
      <c r="CT2994">
        <v>0</v>
      </c>
      <c r="CU2994">
        <v>0</v>
      </c>
      <c r="CV2994">
        <v>0</v>
      </c>
      <c r="CW2994">
        <v>0</v>
      </c>
      <c r="CX2994">
        <v>0</v>
      </c>
      <c r="CY2994">
        <v>0</v>
      </c>
      <c r="CZ2994">
        <v>0</v>
      </c>
      <c r="DA2994">
        <v>0</v>
      </c>
      <c r="DB2994">
        <v>0</v>
      </c>
      <c r="DC2994">
        <v>0</v>
      </c>
      <c r="DD2994">
        <v>0</v>
      </c>
      <c r="DE2994">
        <v>0</v>
      </c>
      <c r="DF2994">
        <v>0</v>
      </c>
      <c r="DG2994">
        <v>0</v>
      </c>
      <c r="DH2994">
        <v>0</v>
      </c>
      <c r="DI2994">
        <v>0</v>
      </c>
      <c r="DJ2994">
        <v>0</v>
      </c>
      <c r="DK2994">
        <v>0</v>
      </c>
      <c r="DL2994">
        <v>25353</v>
      </c>
      <c r="DM2994">
        <v>0</v>
      </c>
      <c r="DN2994">
        <v>0</v>
      </c>
      <c r="DO2994">
        <v>25353</v>
      </c>
      <c r="DP2994">
        <v>297700</v>
      </c>
      <c r="DQ2994">
        <v>-501847</v>
      </c>
      <c r="DR2994">
        <v>482476</v>
      </c>
      <c r="DS2994">
        <v>0</v>
      </c>
    </row>
    <row r="2995" spans="1:123" x14ac:dyDescent="0.3">
      <c r="A2995" t="str">
        <f t="shared" si="46"/>
        <v>20341934</v>
      </c>
      <c r="B2995">
        <v>86</v>
      </c>
      <c r="C2995">
        <v>2034</v>
      </c>
      <c r="D2995">
        <v>193412</v>
      </c>
      <c r="E2995">
        <v>28</v>
      </c>
      <c r="F2995">
        <v>1975551</v>
      </c>
      <c r="G2995">
        <v>163105</v>
      </c>
      <c r="H2995">
        <v>550000</v>
      </c>
      <c r="I2995">
        <v>0</v>
      </c>
      <c r="J2995">
        <v>120000</v>
      </c>
      <c r="K2995">
        <v>85000</v>
      </c>
      <c r="L2995">
        <v>200000</v>
      </c>
      <c r="M2995">
        <v>56200</v>
      </c>
      <c r="N2995">
        <v>11500</v>
      </c>
      <c r="O2995">
        <v>25500</v>
      </c>
      <c r="P2995">
        <v>4500</v>
      </c>
      <c r="Q2995">
        <v>2000</v>
      </c>
      <c r="R2995">
        <v>0</v>
      </c>
      <c r="S2995">
        <v>5494</v>
      </c>
      <c r="T2995">
        <v>35000</v>
      </c>
      <c r="U2995">
        <v>36000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54384</v>
      </c>
      <c r="AD2995">
        <v>0</v>
      </c>
      <c r="AE2995">
        <v>0</v>
      </c>
      <c r="AF2995">
        <v>82402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938792</v>
      </c>
      <c r="AO2995">
        <v>535571</v>
      </c>
      <c r="AP2995">
        <v>82402</v>
      </c>
      <c r="AQ2995">
        <v>0</v>
      </c>
      <c r="AR2995">
        <v>3747</v>
      </c>
      <c r="AS2995">
        <v>0</v>
      </c>
      <c r="AT2995">
        <v>0</v>
      </c>
      <c r="AU2995">
        <v>0</v>
      </c>
      <c r="AV2995">
        <v>0</v>
      </c>
      <c r="AW2995">
        <v>1438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0</v>
      </c>
      <c r="BI2995">
        <v>0</v>
      </c>
      <c r="BJ2995">
        <v>0</v>
      </c>
      <c r="BK2995">
        <v>623158</v>
      </c>
      <c r="BL2995">
        <v>0</v>
      </c>
      <c r="BM2995">
        <v>0</v>
      </c>
      <c r="BN2995">
        <v>0</v>
      </c>
      <c r="BO2995">
        <v>0</v>
      </c>
      <c r="BP2995">
        <v>0</v>
      </c>
      <c r="BQ2995">
        <v>0</v>
      </c>
      <c r="BR2995">
        <v>0</v>
      </c>
      <c r="BS2995">
        <v>0</v>
      </c>
      <c r="BT2995">
        <v>0</v>
      </c>
      <c r="BU2995">
        <v>0</v>
      </c>
      <c r="BV2995">
        <v>0</v>
      </c>
      <c r="BW2995">
        <v>0</v>
      </c>
      <c r="BX2995">
        <v>0</v>
      </c>
      <c r="BY2995">
        <v>0</v>
      </c>
      <c r="BZ2995">
        <v>0</v>
      </c>
      <c r="CA2995">
        <v>0</v>
      </c>
      <c r="CB2995">
        <v>0</v>
      </c>
      <c r="CC2995">
        <v>0</v>
      </c>
      <c r="CD2995">
        <v>0</v>
      </c>
      <c r="CE2995">
        <v>0</v>
      </c>
      <c r="CF2995">
        <v>5000</v>
      </c>
      <c r="CG2995">
        <v>0</v>
      </c>
      <c r="CH2995">
        <v>0</v>
      </c>
      <c r="CI2995">
        <v>0</v>
      </c>
      <c r="CJ2995">
        <v>0</v>
      </c>
      <c r="CK2995">
        <v>0</v>
      </c>
      <c r="CL2995">
        <v>0</v>
      </c>
      <c r="CM2995">
        <v>0</v>
      </c>
      <c r="CN2995">
        <v>0</v>
      </c>
      <c r="CO2995">
        <v>0</v>
      </c>
      <c r="CP2995">
        <v>0</v>
      </c>
      <c r="CQ2995">
        <v>0</v>
      </c>
      <c r="CR2995">
        <v>0</v>
      </c>
      <c r="CS2995">
        <v>0</v>
      </c>
      <c r="CT2995">
        <v>0</v>
      </c>
      <c r="CU2995">
        <v>0</v>
      </c>
      <c r="CV2995">
        <v>0</v>
      </c>
      <c r="CW2995">
        <v>0</v>
      </c>
      <c r="CX2995">
        <v>0</v>
      </c>
      <c r="CY2995">
        <v>0</v>
      </c>
      <c r="CZ2995">
        <v>0</v>
      </c>
      <c r="DA2995">
        <v>0</v>
      </c>
      <c r="DB2995">
        <v>0</v>
      </c>
      <c r="DC2995">
        <v>0</v>
      </c>
      <c r="DD2995">
        <v>0</v>
      </c>
      <c r="DE2995">
        <v>0</v>
      </c>
      <c r="DF2995">
        <v>0</v>
      </c>
      <c r="DG2995">
        <v>0</v>
      </c>
      <c r="DH2995">
        <v>0</v>
      </c>
      <c r="DI2995">
        <v>0</v>
      </c>
      <c r="DJ2995">
        <v>0</v>
      </c>
      <c r="DK2995">
        <v>0</v>
      </c>
      <c r="DL2995">
        <v>23915</v>
      </c>
      <c r="DM2995">
        <v>0</v>
      </c>
      <c r="DN2995">
        <v>0</v>
      </c>
      <c r="DO2995">
        <v>23915</v>
      </c>
      <c r="DP2995">
        <v>277700</v>
      </c>
      <c r="DQ2995">
        <v>-614144</v>
      </c>
      <c r="DR2995">
        <v>607706</v>
      </c>
      <c r="DS2995">
        <v>0</v>
      </c>
    </row>
    <row r="2996" spans="1:123" x14ac:dyDescent="0.3">
      <c r="A2996" t="str">
        <f t="shared" si="46"/>
        <v>20351935</v>
      </c>
      <c r="B2996">
        <v>86</v>
      </c>
      <c r="C2996">
        <v>2035</v>
      </c>
      <c r="D2996">
        <v>193512</v>
      </c>
      <c r="E2996">
        <v>56</v>
      </c>
      <c r="F2996">
        <v>1876526</v>
      </c>
      <c r="G2996">
        <v>163108</v>
      </c>
      <c r="H2996">
        <v>550000</v>
      </c>
      <c r="I2996">
        <v>0</v>
      </c>
      <c r="J2996">
        <v>120000</v>
      </c>
      <c r="K2996">
        <v>85000</v>
      </c>
      <c r="L2996">
        <v>200000</v>
      </c>
      <c r="M2996">
        <v>56200</v>
      </c>
      <c r="N2996">
        <v>11500</v>
      </c>
      <c r="O2996">
        <v>25500</v>
      </c>
      <c r="P2996">
        <v>4500</v>
      </c>
      <c r="Q2996">
        <v>2000</v>
      </c>
      <c r="R2996">
        <v>0</v>
      </c>
      <c r="S2996">
        <v>5305</v>
      </c>
      <c r="T2996">
        <v>35000</v>
      </c>
      <c r="U2996">
        <v>36000</v>
      </c>
      <c r="V2996">
        <v>0</v>
      </c>
      <c r="W2996">
        <v>5000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108298</v>
      </c>
      <c r="AD2996">
        <v>55795</v>
      </c>
      <c r="AE2996">
        <v>0</v>
      </c>
      <c r="AF2996">
        <v>164093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851912</v>
      </c>
      <c r="AO2996">
        <v>1066518</v>
      </c>
      <c r="AP2996">
        <v>164093</v>
      </c>
      <c r="AQ2996">
        <v>0</v>
      </c>
      <c r="AR2996">
        <v>20000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0</v>
      </c>
      <c r="BI2996">
        <v>0</v>
      </c>
      <c r="BJ2996">
        <v>0</v>
      </c>
      <c r="BK2996">
        <v>1250611</v>
      </c>
      <c r="BL2996">
        <v>0</v>
      </c>
      <c r="BM2996">
        <v>0</v>
      </c>
      <c r="BN2996">
        <v>0</v>
      </c>
      <c r="BO2996">
        <v>0</v>
      </c>
      <c r="BP2996">
        <v>0</v>
      </c>
      <c r="BQ2996">
        <v>0</v>
      </c>
      <c r="BR2996">
        <v>26889</v>
      </c>
      <c r="BS2996">
        <v>0</v>
      </c>
      <c r="BT2996">
        <v>0</v>
      </c>
      <c r="BU2996">
        <v>0</v>
      </c>
      <c r="BV2996">
        <v>0</v>
      </c>
      <c r="BW2996">
        <v>0</v>
      </c>
      <c r="BX2996">
        <v>0</v>
      </c>
      <c r="BY2996">
        <v>0</v>
      </c>
      <c r="BZ2996">
        <v>0</v>
      </c>
      <c r="CA2996">
        <v>0</v>
      </c>
      <c r="CB2996">
        <v>0</v>
      </c>
      <c r="CC2996">
        <v>0</v>
      </c>
      <c r="CD2996">
        <v>0</v>
      </c>
      <c r="CE2996">
        <v>0</v>
      </c>
      <c r="CF2996">
        <v>0</v>
      </c>
      <c r="CG2996">
        <v>0</v>
      </c>
      <c r="CH2996">
        <v>0</v>
      </c>
      <c r="CI2996">
        <v>0</v>
      </c>
      <c r="CJ2996">
        <v>0</v>
      </c>
      <c r="CK2996">
        <v>0</v>
      </c>
      <c r="CL2996">
        <v>0</v>
      </c>
      <c r="CM2996">
        <v>0</v>
      </c>
      <c r="CN2996">
        <v>0</v>
      </c>
      <c r="CO2996">
        <v>0</v>
      </c>
      <c r="CP2996">
        <v>0</v>
      </c>
      <c r="CQ2996">
        <v>0</v>
      </c>
      <c r="CR2996">
        <v>0</v>
      </c>
      <c r="CS2996">
        <v>0</v>
      </c>
      <c r="CT2996">
        <v>0</v>
      </c>
      <c r="CU2996">
        <v>0</v>
      </c>
      <c r="CV2996">
        <v>0</v>
      </c>
      <c r="CW2996">
        <v>0</v>
      </c>
      <c r="CX2996">
        <v>0</v>
      </c>
      <c r="CY2996">
        <v>0</v>
      </c>
      <c r="CZ2996">
        <v>0</v>
      </c>
      <c r="DA2996">
        <v>0</v>
      </c>
      <c r="DB2996">
        <v>0</v>
      </c>
      <c r="DC2996">
        <v>0</v>
      </c>
      <c r="DD2996">
        <v>0</v>
      </c>
      <c r="DE2996">
        <v>5000</v>
      </c>
      <c r="DF2996">
        <v>0</v>
      </c>
      <c r="DG2996">
        <v>0</v>
      </c>
      <c r="DH2996">
        <v>0</v>
      </c>
      <c r="DI2996">
        <v>0</v>
      </c>
      <c r="DJ2996">
        <v>0</v>
      </c>
      <c r="DK2996">
        <v>0</v>
      </c>
      <c r="DL2996">
        <v>23915</v>
      </c>
      <c r="DM2996">
        <v>0</v>
      </c>
      <c r="DN2996">
        <v>0</v>
      </c>
      <c r="DO2996">
        <v>28915</v>
      </c>
      <c r="DP2996">
        <v>284589</v>
      </c>
      <c r="DQ2996">
        <v>26889</v>
      </c>
      <c r="DR2996">
        <v>0</v>
      </c>
      <c r="DS2996">
        <v>0</v>
      </c>
    </row>
    <row r="2997" spans="1:123" x14ac:dyDescent="0.3">
      <c r="A2997" t="str">
        <f t="shared" si="46"/>
        <v>20361936</v>
      </c>
      <c r="B2997">
        <v>86</v>
      </c>
      <c r="C2997">
        <v>2036</v>
      </c>
      <c r="D2997">
        <v>193612</v>
      </c>
      <c r="E2997">
        <v>43</v>
      </c>
      <c r="F2997">
        <v>1907295</v>
      </c>
      <c r="G2997">
        <v>163099</v>
      </c>
      <c r="H2997">
        <v>550000</v>
      </c>
      <c r="I2997">
        <v>0</v>
      </c>
      <c r="J2997">
        <v>120000</v>
      </c>
      <c r="K2997">
        <v>85000</v>
      </c>
      <c r="L2997">
        <v>200000</v>
      </c>
      <c r="M2997">
        <v>56200</v>
      </c>
      <c r="N2997">
        <v>11500</v>
      </c>
      <c r="O2997">
        <v>25500</v>
      </c>
      <c r="P2997">
        <v>4500</v>
      </c>
      <c r="Q2997">
        <v>2000</v>
      </c>
      <c r="R2997">
        <v>0</v>
      </c>
      <c r="S2997">
        <v>5091</v>
      </c>
      <c r="T2997">
        <v>35000</v>
      </c>
      <c r="U2997">
        <v>36000</v>
      </c>
      <c r="V2997">
        <v>0</v>
      </c>
      <c r="W2997">
        <v>5000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82656</v>
      </c>
      <c r="AD2997">
        <v>42584</v>
      </c>
      <c r="AE2997">
        <v>0</v>
      </c>
      <c r="AF2997">
        <v>125240</v>
      </c>
      <c r="AG2997">
        <v>42584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890551</v>
      </c>
      <c r="AO2997">
        <v>813995</v>
      </c>
      <c r="AP2997">
        <v>125240</v>
      </c>
      <c r="AQ2997">
        <v>0</v>
      </c>
      <c r="AR2997">
        <v>18691</v>
      </c>
      <c r="AS2997">
        <v>0</v>
      </c>
      <c r="AT2997">
        <v>0</v>
      </c>
      <c r="AU2997">
        <v>0</v>
      </c>
      <c r="AV2997">
        <v>0</v>
      </c>
      <c r="AW2997">
        <v>12479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0</v>
      </c>
      <c r="BI2997">
        <v>0</v>
      </c>
      <c r="BJ2997">
        <v>0</v>
      </c>
      <c r="BK2997">
        <v>970405</v>
      </c>
      <c r="BL2997">
        <v>0</v>
      </c>
      <c r="BM2997">
        <v>0</v>
      </c>
      <c r="BN2997">
        <v>0</v>
      </c>
      <c r="BO2997">
        <v>0</v>
      </c>
      <c r="BP2997">
        <v>0</v>
      </c>
      <c r="BQ2997">
        <v>0</v>
      </c>
      <c r="BR2997">
        <v>0</v>
      </c>
      <c r="BS2997">
        <v>0</v>
      </c>
      <c r="BT2997">
        <v>0</v>
      </c>
      <c r="BU2997">
        <v>0</v>
      </c>
      <c r="BV2997">
        <v>0</v>
      </c>
      <c r="BW2997">
        <v>0</v>
      </c>
      <c r="BX2997">
        <v>0</v>
      </c>
      <c r="BY2997">
        <v>0</v>
      </c>
      <c r="BZ2997">
        <v>0</v>
      </c>
      <c r="CA2997">
        <v>0</v>
      </c>
      <c r="CB2997">
        <v>0</v>
      </c>
      <c r="CC2997">
        <v>0</v>
      </c>
      <c r="CD2997">
        <v>0</v>
      </c>
      <c r="CE2997">
        <v>0</v>
      </c>
      <c r="CF2997">
        <v>0</v>
      </c>
      <c r="CG2997">
        <v>0</v>
      </c>
      <c r="CH2997">
        <v>0</v>
      </c>
      <c r="CI2997">
        <v>0</v>
      </c>
      <c r="CJ2997">
        <v>0</v>
      </c>
      <c r="CK2997">
        <v>0</v>
      </c>
      <c r="CL2997">
        <v>0</v>
      </c>
      <c r="CM2997">
        <v>0</v>
      </c>
      <c r="CN2997">
        <v>0</v>
      </c>
      <c r="CO2997">
        <v>0</v>
      </c>
      <c r="CP2997">
        <v>0</v>
      </c>
      <c r="CQ2997">
        <v>0</v>
      </c>
      <c r="CR2997">
        <v>0</v>
      </c>
      <c r="CS2997">
        <v>0</v>
      </c>
      <c r="CT2997">
        <v>0</v>
      </c>
      <c r="CU2997">
        <v>0</v>
      </c>
      <c r="CV2997">
        <v>0</v>
      </c>
      <c r="CW2997">
        <v>0</v>
      </c>
      <c r="CX2997">
        <v>0</v>
      </c>
      <c r="CY2997">
        <v>0</v>
      </c>
      <c r="CZ2997">
        <v>0</v>
      </c>
      <c r="DA2997">
        <v>0</v>
      </c>
      <c r="DB2997">
        <v>0</v>
      </c>
      <c r="DC2997">
        <v>0</v>
      </c>
      <c r="DD2997">
        <v>0</v>
      </c>
      <c r="DE2997">
        <v>5000</v>
      </c>
      <c r="DF2997">
        <v>0</v>
      </c>
      <c r="DG2997">
        <v>0</v>
      </c>
      <c r="DH2997">
        <v>0</v>
      </c>
      <c r="DI2997">
        <v>0</v>
      </c>
      <c r="DJ2997">
        <v>0</v>
      </c>
      <c r="DK2997">
        <v>0</v>
      </c>
      <c r="DL2997">
        <v>11436</v>
      </c>
      <c r="DM2997">
        <v>0</v>
      </c>
      <c r="DN2997">
        <v>0</v>
      </c>
      <c r="DO2997">
        <v>16436</v>
      </c>
      <c r="DP2997">
        <v>264589</v>
      </c>
      <c r="DQ2997">
        <v>-257917</v>
      </c>
      <c r="DR2997">
        <v>245438</v>
      </c>
      <c r="DS2997">
        <v>0</v>
      </c>
    </row>
    <row r="2998" spans="1:123" x14ac:dyDescent="0.3">
      <c r="A2998" t="str">
        <f t="shared" si="46"/>
        <v>20371937</v>
      </c>
      <c r="B2998">
        <v>86</v>
      </c>
      <c r="C2998">
        <v>2037</v>
      </c>
      <c r="D2998">
        <v>193712</v>
      </c>
      <c r="E2998">
        <v>56</v>
      </c>
      <c r="F2998">
        <v>1639809</v>
      </c>
      <c r="G2998">
        <v>163089</v>
      </c>
      <c r="H2998">
        <v>550000</v>
      </c>
      <c r="I2998">
        <v>0</v>
      </c>
      <c r="J2998">
        <v>120000</v>
      </c>
      <c r="K2998">
        <v>85000</v>
      </c>
      <c r="L2998">
        <v>200000</v>
      </c>
      <c r="M2998">
        <v>56200</v>
      </c>
      <c r="N2998">
        <v>11500</v>
      </c>
      <c r="O2998">
        <v>25500</v>
      </c>
      <c r="P2998">
        <v>4500</v>
      </c>
      <c r="Q2998">
        <v>2000</v>
      </c>
      <c r="R2998">
        <v>0</v>
      </c>
      <c r="S2998">
        <v>4878</v>
      </c>
      <c r="T2998">
        <v>35000</v>
      </c>
      <c r="U2998">
        <v>36000</v>
      </c>
      <c r="V2998">
        <v>0</v>
      </c>
      <c r="W2998">
        <v>5000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108767</v>
      </c>
      <c r="AD2998">
        <v>56037</v>
      </c>
      <c r="AE2998">
        <v>0</v>
      </c>
      <c r="AF2998">
        <v>164804</v>
      </c>
      <c r="AG2998">
        <v>0</v>
      </c>
      <c r="AH2998">
        <v>0</v>
      </c>
      <c r="AI2998">
        <v>42584</v>
      </c>
      <c r="AJ2998">
        <v>0</v>
      </c>
      <c r="AK2998">
        <v>42584</v>
      </c>
      <c r="AL2998">
        <v>42584</v>
      </c>
      <c r="AM2998">
        <v>0</v>
      </c>
      <c r="AN2998">
        <v>850774</v>
      </c>
      <c r="AO2998">
        <v>1071143</v>
      </c>
      <c r="AP2998">
        <v>164804</v>
      </c>
      <c r="AQ2998">
        <v>0</v>
      </c>
      <c r="AR2998">
        <v>20000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0</v>
      </c>
      <c r="BI2998">
        <v>0</v>
      </c>
      <c r="BJ2998">
        <v>0</v>
      </c>
      <c r="BK2998">
        <v>1255947</v>
      </c>
      <c r="BL2998">
        <v>0</v>
      </c>
      <c r="BM2998">
        <v>0</v>
      </c>
      <c r="BN2998">
        <v>0</v>
      </c>
      <c r="BO2998">
        <v>0</v>
      </c>
      <c r="BP2998">
        <v>0</v>
      </c>
      <c r="BQ2998">
        <v>0</v>
      </c>
      <c r="BR2998">
        <v>267823</v>
      </c>
      <c r="BS2998">
        <v>0</v>
      </c>
      <c r="BT2998">
        <v>0</v>
      </c>
      <c r="BU2998">
        <v>0</v>
      </c>
      <c r="BV2998">
        <v>0</v>
      </c>
      <c r="BW2998">
        <v>0</v>
      </c>
      <c r="BX2998">
        <v>0</v>
      </c>
      <c r="BY2998">
        <v>0</v>
      </c>
      <c r="BZ2998">
        <v>0</v>
      </c>
      <c r="CA2998">
        <v>0</v>
      </c>
      <c r="CB2998">
        <v>0</v>
      </c>
      <c r="CC2998">
        <v>0</v>
      </c>
      <c r="CD2998">
        <v>0</v>
      </c>
      <c r="CE2998">
        <v>0</v>
      </c>
      <c r="CF2998">
        <v>0</v>
      </c>
      <c r="CG2998">
        <v>0</v>
      </c>
      <c r="CH2998">
        <v>0</v>
      </c>
      <c r="CI2998">
        <v>0</v>
      </c>
      <c r="CJ2998">
        <v>0</v>
      </c>
      <c r="CK2998">
        <v>0</v>
      </c>
      <c r="CL2998">
        <v>0</v>
      </c>
      <c r="CM2998">
        <v>0</v>
      </c>
      <c r="CN2998">
        <v>0</v>
      </c>
      <c r="CO2998">
        <v>0</v>
      </c>
      <c r="CP2998">
        <v>0</v>
      </c>
      <c r="CQ2998">
        <v>194712</v>
      </c>
      <c r="CR2998">
        <v>0</v>
      </c>
      <c r="CS2998">
        <v>0</v>
      </c>
      <c r="CT2998">
        <v>0</v>
      </c>
      <c r="CU2998">
        <v>0</v>
      </c>
      <c r="CV2998">
        <v>0</v>
      </c>
      <c r="CW2998">
        <v>0</v>
      </c>
      <c r="CX2998">
        <v>0</v>
      </c>
      <c r="CY2998">
        <v>0</v>
      </c>
      <c r="CZ2998">
        <v>0</v>
      </c>
      <c r="DA2998">
        <v>0</v>
      </c>
      <c r="DB2998">
        <v>0</v>
      </c>
      <c r="DC2998">
        <v>0</v>
      </c>
      <c r="DD2998">
        <v>0</v>
      </c>
      <c r="DE2998">
        <v>5000</v>
      </c>
      <c r="DF2998">
        <v>0</v>
      </c>
      <c r="DG2998">
        <v>0</v>
      </c>
      <c r="DH2998">
        <v>0</v>
      </c>
      <c r="DI2998">
        <v>0</v>
      </c>
      <c r="DJ2998">
        <v>0</v>
      </c>
      <c r="DK2998">
        <v>0</v>
      </c>
      <c r="DL2998">
        <v>11436</v>
      </c>
      <c r="DM2998">
        <v>0</v>
      </c>
      <c r="DN2998">
        <v>0</v>
      </c>
      <c r="DO2998">
        <v>253732</v>
      </c>
      <c r="DP2998">
        <v>317700</v>
      </c>
      <c r="DQ2998">
        <v>267823</v>
      </c>
      <c r="DR2998">
        <v>0</v>
      </c>
      <c r="DS2998">
        <v>0</v>
      </c>
    </row>
    <row r="2999" spans="1:123" x14ac:dyDescent="0.3">
      <c r="A2999" t="str">
        <f t="shared" si="46"/>
        <v>20381938</v>
      </c>
      <c r="B2999">
        <v>86</v>
      </c>
      <c r="C2999">
        <v>2038</v>
      </c>
      <c r="D2999">
        <v>193812</v>
      </c>
      <c r="E2999">
        <v>77</v>
      </c>
      <c r="F2999">
        <v>1560884</v>
      </c>
      <c r="G2999">
        <v>163079</v>
      </c>
      <c r="H2999">
        <v>550000</v>
      </c>
      <c r="I2999">
        <v>0</v>
      </c>
      <c r="J2999">
        <v>90000</v>
      </c>
      <c r="K2999">
        <v>85000</v>
      </c>
      <c r="L2999">
        <v>200000</v>
      </c>
      <c r="M2999">
        <v>56200</v>
      </c>
      <c r="N2999">
        <v>11500</v>
      </c>
      <c r="O2999">
        <v>25500</v>
      </c>
      <c r="P2999">
        <v>4500</v>
      </c>
      <c r="Q2999">
        <v>2000</v>
      </c>
      <c r="R2999">
        <v>0</v>
      </c>
      <c r="S2999">
        <v>4664</v>
      </c>
      <c r="T2999">
        <v>35000</v>
      </c>
      <c r="U2999">
        <v>36000</v>
      </c>
      <c r="V2999">
        <v>0</v>
      </c>
      <c r="W2999">
        <v>5000</v>
      </c>
      <c r="X2999">
        <v>0</v>
      </c>
      <c r="Y2999">
        <v>0</v>
      </c>
      <c r="Z2999">
        <v>0</v>
      </c>
      <c r="AA2999">
        <v>0</v>
      </c>
      <c r="AB2999">
        <v>42584</v>
      </c>
      <c r="AC2999">
        <v>148874</v>
      </c>
      <c r="AD2999">
        <v>76700</v>
      </c>
      <c r="AE2999">
        <v>42584</v>
      </c>
      <c r="AF2999">
        <v>182990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802374</v>
      </c>
      <c r="AO2999">
        <v>1466115</v>
      </c>
      <c r="AP2999">
        <v>225574</v>
      </c>
      <c r="AQ2999">
        <v>0</v>
      </c>
      <c r="AR2999">
        <v>20000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16618</v>
      </c>
      <c r="BH2999">
        <v>0</v>
      </c>
      <c r="BI2999">
        <v>0</v>
      </c>
      <c r="BJ2999">
        <v>0</v>
      </c>
      <c r="BK2999">
        <v>1695071</v>
      </c>
      <c r="BL2999">
        <v>0</v>
      </c>
      <c r="BM2999">
        <v>0</v>
      </c>
      <c r="BN2999">
        <v>0</v>
      </c>
      <c r="BO2999">
        <v>0</v>
      </c>
      <c r="BP2999">
        <v>0</v>
      </c>
      <c r="BQ2999">
        <v>0</v>
      </c>
      <c r="BR2999">
        <v>435288</v>
      </c>
      <c r="BS2999">
        <v>154000</v>
      </c>
      <c r="BT2999">
        <v>65000</v>
      </c>
      <c r="BU2999">
        <v>31722</v>
      </c>
      <c r="BV2999">
        <v>0</v>
      </c>
      <c r="BW2999">
        <v>0</v>
      </c>
      <c r="BX2999">
        <v>0</v>
      </c>
      <c r="BY2999">
        <v>0</v>
      </c>
      <c r="BZ2999">
        <v>0</v>
      </c>
      <c r="CA2999">
        <v>0</v>
      </c>
      <c r="CB2999">
        <v>0</v>
      </c>
      <c r="CC2999">
        <v>0</v>
      </c>
      <c r="CD2999">
        <v>0</v>
      </c>
      <c r="CE2999">
        <v>0</v>
      </c>
      <c r="CF2999">
        <v>0</v>
      </c>
      <c r="CG2999">
        <v>25000</v>
      </c>
      <c r="CH2999">
        <v>572</v>
      </c>
      <c r="CI2999">
        <v>3000</v>
      </c>
      <c r="CJ2999">
        <v>2250</v>
      </c>
      <c r="CK2999">
        <v>900</v>
      </c>
      <c r="CL2999">
        <v>750</v>
      </c>
      <c r="CM2999">
        <v>3250</v>
      </c>
      <c r="CN2999">
        <v>15000</v>
      </c>
      <c r="CO2999">
        <v>750</v>
      </c>
      <c r="CP2999">
        <v>0</v>
      </c>
      <c r="CQ2999">
        <v>610000</v>
      </c>
      <c r="CR2999">
        <v>31722</v>
      </c>
      <c r="CS2999">
        <v>0</v>
      </c>
      <c r="CT2999">
        <v>154000</v>
      </c>
      <c r="CU2999">
        <v>65000</v>
      </c>
      <c r="CV2999">
        <v>25000</v>
      </c>
      <c r="CW2999">
        <v>572</v>
      </c>
      <c r="CX2999">
        <v>3000</v>
      </c>
      <c r="CY2999">
        <v>2250</v>
      </c>
      <c r="CZ2999">
        <v>900</v>
      </c>
      <c r="DA2999">
        <v>750</v>
      </c>
      <c r="DB2999">
        <v>3250</v>
      </c>
      <c r="DC2999">
        <v>15000</v>
      </c>
      <c r="DD2999">
        <v>750</v>
      </c>
      <c r="DE2999">
        <v>5000</v>
      </c>
      <c r="DF2999">
        <v>0</v>
      </c>
      <c r="DG2999">
        <v>0</v>
      </c>
      <c r="DH2999">
        <v>0</v>
      </c>
      <c r="DI2999">
        <v>0</v>
      </c>
      <c r="DJ2999">
        <v>16618</v>
      </c>
      <c r="DK2999">
        <v>0</v>
      </c>
      <c r="DL2999">
        <v>11436</v>
      </c>
      <c r="DM2999">
        <v>0</v>
      </c>
      <c r="DN2999">
        <v>0</v>
      </c>
      <c r="DO2999">
        <v>945248</v>
      </c>
      <c r="DP2999">
        <v>317700</v>
      </c>
      <c r="DQ2999">
        <v>754100</v>
      </c>
      <c r="DR2999">
        <v>0</v>
      </c>
      <c r="DS2999">
        <v>0</v>
      </c>
    </row>
    <row r="3000" spans="1:123" x14ac:dyDescent="0.3">
      <c r="A3000" t="str">
        <f t="shared" si="46"/>
        <v>20391939</v>
      </c>
      <c r="B3000">
        <v>86</v>
      </c>
      <c r="C3000">
        <v>2039</v>
      </c>
      <c r="D3000">
        <v>193912</v>
      </c>
      <c r="E3000">
        <v>38</v>
      </c>
      <c r="F3000">
        <v>1673621</v>
      </c>
      <c r="G3000">
        <v>163069</v>
      </c>
      <c r="H3000">
        <v>550000</v>
      </c>
      <c r="I3000">
        <v>0</v>
      </c>
      <c r="J3000">
        <v>90000</v>
      </c>
      <c r="K3000">
        <v>85000</v>
      </c>
      <c r="L3000">
        <v>200000</v>
      </c>
      <c r="M3000">
        <v>56200</v>
      </c>
      <c r="N3000">
        <v>11500</v>
      </c>
      <c r="O3000">
        <v>25500</v>
      </c>
      <c r="P3000">
        <v>4500</v>
      </c>
      <c r="Q3000">
        <v>2000</v>
      </c>
      <c r="R3000">
        <v>0</v>
      </c>
      <c r="S3000">
        <v>4451</v>
      </c>
      <c r="T3000">
        <v>35000</v>
      </c>
      <c r="U3000">
        <v>36000</v>
      </c>
      <c r="V3000">
        <v>0</v>
      </c>
      <c r="W3000">
        <v>5000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73404</v>
      </c>
      <c r="AD3000">
        <v>0</v>
      </c>
      <c r="AE3000">
        <v>0</v>
      </c>
      <c r="AF3000">
        <v>111222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873930</v>
      </c>
      <c r="AO3000">
        <v>722883</v>
      </c>
      <c r="AP3000">
        <v>111222</v>
      </c>
      <c r="AQ3000">
        <v>0</v>
      </c>
      <c r="AR3000">
        <v>13801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0</v>
      </c>
      <c r="BI3000">
        <v>0</v>
      </c>
      <c r="BJ3000">
        <v>0</v>
      </c>
      <c r="BK3000">
        <v>847905</v>
      </c>
      <c r="BL3000">
        <v>0</v>
      </c>
      <c r="BM3000">
        <v>150855</v>
      </c>
      <c r="BN3000">
        <v>0</v>
      </c>
      <c r="BO3000">
        <v>0</v>
      </c>
      <c r="BP3000">
        <v>0</v>
      </c>
      <c r="BQ3000">
        <v>0</v>
      </c>
      <c r="BR3000">
        <v>0</v>
      </c>
      <c r="BS3000">
        <v>0</v>
      </c>
      <c r="BT3000">
        <v>0</v>
      </c>
      <c r="BU3000">
        <v>0</v>
      </c>
      <c r="BV3000">
        <v>0</v>
      </c>
      <c r="BW3000">
        <v>0</v>
      </c>
      <c r="BX3000">
        <v>0</v>
      </c>
      <c r="BY3000">
        <v>0</v>
      </c>
      <c r="BZ3000">
        <v>0</v>
      </c>
      <c r="CA3000">
        <v>0</v>
      </c>
      <c r="CB3000">
        <v>0</v>
      </c>
      <c r="CC3000">
        <v>0</v>
      </c>
      <c r="CD3000">
        <v>0</v>
      </c>
      <c r="CE3000">
        <v>0</v>
      </c>
      <c r="CF3000">
        <v>0</v>
      </c>
      <c r="CG3000">
        <v>0</v>
      </c>
      <c r="CH3000">
        <v>0</v>
      </c>
      <c r="CI3000">
        <v>0</v>
      </c>
      <c r="CJ3000">
        <v>0</v>
      </c>
      <c r="CK3000">
        <v>0</v>
      </c>
      <c r="CL3000">
        <v>0</v>
      </c>
      <c r="CM3000">
        <v>0</v>
      </c>
      <c r="CN3000">
        <v>0</v>
      </c>
      <c r="CO3000">
        <v>0</v>
      </c>
      <c r="CP3000">
        <v>0</v>
      </c>
      <c r="CQ3000">
        <v>439145</v>
      </c>
      <c r="CR3000">
        <v>31722</v>
      </c>
      <c r="CS3000">
        <v>0</v>
      </c>
      <c r="CT3000">
        <v>154000</v>
      </c>
      <c r="CU3000">
        <v>65000</v>
      </c>
      <c r="CV3000">
        <v>25000</v>
      </c>
      <c r="CW3000">
        <v>572</v>
      </c>
      <c r="CX3000">
        <v>3000</v>
      </c>
      <c r="CY3000">
        <v>2250</v>
      </c>
      <c r="CZ3000">
        <v>900</v>
      </c>
      <c r="DA3000">
        <v>750</v>
      </c>
      <c r="DB3000">
        <v>3250</v>
      </c>
      <c r="DC3000">
        <v>15000</v>
      </c>
      <c r="DD3000">
        <v>750</v>
      </c>
      <c r="DE3000">
        <v>5000</v>
      </c>
      <c r="DF3000">
        <v>0</v>
      </c>
      <c r="DG3000">
        <v>0</v>
      </c>
      <c r="DH3000">
        <v>0</v>
      </c>
      <c r="DI3000">
        <v>0</v>
      </c>
      <c r="DJ3000">
        <v>14956</v>
      </c>
      <c r="DK3000">
        <v>0</v>
      </c>
      <c r="DL3000">
        <v>11436</v>
      </c>
      <c r="DM3000">
        <v>0</v>
      </c>
      <c r="DN3000">
        <v>0</v>
      </c>
      <c r="DO3000">
        <v>772731</v>
      </c>
      <c r="DP3000">
        <v>317700</v>
      </c>
      <c r="DQ3000">
        <v>-150855</v>
      </c>
      <c r="DR3000">
        <v>0</v>
      </c>
      <c r="DS3000">
        <v>0</v>
      </c>
    </row>
    <row r="3001" spans="1:123" x14ac:dyDescent="0.3">
      <c r="A3001" t="str">
        <f t="shared" si="46"/>
        <v>20401940</v>
      </c>
      <c r="B3001">
        <v>86</v>
      </c>
      <c r="C3001">
        <v>2040</v>
      </c>
      <c r="D3001">
        <v>194012</v>
      </c>
      <c r="E3001">
        <v>51</v>
      </c>
      <c r="F3001">
        <v>1872516</v>
      </c>
      <c r="G3001">
        <v>163060</v>
      </c>
      <c r="H3001">
        <v>550000</v>
      </c>
      <c r="I3001">
        <v>0</v>
      </c>
      <c r="J3001">
        <v>90000</v>
      </c>
      <c r="K3001">
        <v>85000</v>
      </c>
      <c r="L3001">
        <v>200000</v>
      </c>
      <c r="M3001">
        <v>56200</v>
      </c>
      <c r="N3001">
        <v>11500</v>
      </c>
      <c r="O3001">
        <v>25500</v>
      </c>
      <c r="P3001">
        <v>4500</v>
      </c>
      <c r="Q3001">
        <v>2000</v>
      </c>
      <c r="R3001">
        <v>0</v>
      </c>
      <c r="S3001">
        <v>4237</v>
      </c>
      <c r="T3001">
        <v>35000</v>
      </c>
      <c r="U3001">
        <v>36000</v>
      </c>
      <c r="V3001">
        <v>0</v>
      </c>
      <c r="W3001">
        <v>10000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99563</v>
      </c>
      <c r="AD3001">
        <v>51294</v>
      </c>
      <c r="AE3001">
        <v>0</v>
      </c>
      <c r="AF3001">
        <v>150857</v>
      </c>
      <c r="AG3001">
        <v>51294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829080</v>
      </c>
      <c r="AO3001">
        <v>980494</v>
      </c>
      <c r="AP3001">
        <v>150857</v>
      </c>
      <c r="AQ3001">
        <v>0</v>
      </c>
      <c r="AR3001">
        <v>20000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0</v>
      </c>
      <c r="BI3001">
        <v>0</v>
      </c>
      <c r="BJ3001">
        <v>0</v>
      </c>
      <c r="BK3001">
        <v>1151351</v>
      </c>
      <c r="BL3001">
        <v>0</v>
      </c>
      <c r="BM3001">
        <v>91145</v>
      </c>
      <c r="BN3001">
        <v>0</v>
      </c>
      <c r="BO3001">
        <v>0</v>
      </c>
      <c r="BP3001">
        <v>0</v>
      </c>
      <c r="BQ3001">
        <v>0</v>
      </c>
      <c r="BR3001">
        <v>0</v>
      </c>
      <c r="BS3001">
        <v>0</v>
      </c>
      <c r="BT3001">
        <v>0</v>
      </c>
      <c r="BU3001">
        <v>0</v>
      </c>
      <c r="BV3001">
        <v>0</v>
      </c>
      <c r="BW3001">
        <v>0</v>
      </c>
      <c r="BX3001">
        <v>0</v>
      </c>
      <c r="BY3001">
        <v>0</v>
      </c>
      <c r="BZ3001">
        <v>0</v>
      </c>
      <c r="CA3001">
        <v>0</v>
      </c>
      <c r="CB3001">
        <v>0</v>
      </c>
      <c r="CC3001">
        <v>0</v>
      </c>
      <c r="CD3001">
        <v>0</v>
      </c>
      <c r="CE3001">
        <v>0</v>
      </c>
      <c r="CF3001">
        <v>0</v>
      </c>
      <c r="CG3001">
        <v>0</v>
      </c>
      <c r="CH3001">
        <v>0</v>
      </c>
      <c r="CI3001">
        <v>0</v>
      </c>
      <c r="CJ3001">
        <v>0</v>
      </c>
      <c r="CK3001">
        <v>0</v>
      </c>
      <c r="CL3001">
        <v>0</v>
      </c>
      <c r="CM3001">
        <v>0</v>
      </c>
      <c r="CN3001">
        <v>0</v>
      </c>
      <c r="CO3001">
        <v>0</v>
      </c>
      <c r="CP3001">
        <v>0</v>
      </c>
      <c r="CQ3001">
        <v>328000</v>
      </c>
      <c r="CR3001">
        <v>31722</v>
      </c>
      <c r="CS3001">
        <v>0</v>
      </c>
      <c r="CT3001">
        <v>154000</v>
      </c>
      <c r="CU3001">
        <v>65000</v>
      </c>
      <c r="CV3001">
        <v>25000</v>
      </c>
      <c r="CW3001">
        <v>572</v>
      </c>
      <c r="CX3001">
        <v>3000</v>
      </c>
      <c r="CY3001">
        <v>2250</v>
      </c>
      <c r="CZ3001">
        <v>900</v>
      </c>
      <c r="DA3001">
        <v>750</v>
      </c>
      <c r="DB3001">
        <v>3250</v>
      </c>
      <c r="DC3001">
        <v>15000</v>
      </c>
      <c r="DD3001">
        <v>750</v>
      </c>
      <c r="DE3001">
        <v>5000</v>
      </c>
      <c r="DF3001">
        <v>0</v>
      </c>
      <c r="DG3001">
        <v>0</v>
      </c>
      <c r="DH3001">
        <v>0</v>
      </c>
      <c r="DI3001">
        <v>0</v>
      </c>
      <c r="DJ3001">
        <v>14956</v>
      </c>
      <c r="DK3001">
        <v>0</v>
      </c>
      <c r="DL3001">
        <v>11436</v>
      </c>
      <c r="DM3001">
        <v>0</v>
      </c>
      <c r="DN3001">
        <v>0</v>
      </c>
      <c r="DO3001">
        <v>661586</v>
      </c>
      <c r="DP3001">
        <v>317700</v>
      </c>
      <c r="DQ3001">
        <v>-91145</v>
      </c>
      <c r="DR3001">
        <v>0</v>
      </c>
      <c r="DS3001">
        <v>0</v>
      </c>
    </row>
    <row r="3002" spans="1:123" x14ac:dyDescent="0.3">
      <c r="A3002" t="str">
        <f t="shared" si="46"/>
        <v>20411941</v>
      </c>
      <c r="B3002">
        <v>86</v>
      </c>
      <c r="C3002">
        <v>2041</v>
      </c>
      <c r="D3002">
        <v>194112</v>
      </c>
      <c r="E3002">
        <v>61</v>
      </c>
      <c r="F3002">
        <v>1377116</v>
      </c>
      <c r="G3002">
        <v>163056</v>
      </c>
      <c r="H3002">
        <v>550000</v>
      </c>
      <c r="I3002">
        <v>0</v>
      </c>
      <c r="J3002">
        <v>0</v>
      </c>
      <c r="K3002">
        <v>85000</v>
      </c>
      <c r="L3002">
        <v>200000</v>
      </c>
      <c r="M3002">
        <v>56200</v>
      </c>
      <c r="N3002">
        <v>11500</v>
      </c>
      <c r="O3002">
        <v>25500</v>
      </c>
      <c r="P3002">
        <v>4500</v>
      </c>
      <c r="Q3002">
        <v>2000</v>
      </c>
      <c r="R3002">
        <v>0</v>
      </c>
      <c r="S3002">
        <v>4023</v>
      </c>
      <c r="T3002">
        <v>35000</v>
      </c>
      <c r="U3002">
        <v>36000</v>
      </c>
      <c r="V3002">
        <v>0</v>
      </c>
      <c r="W3002">
        <v>10000</v>
      </c>
      <c r="X3002">
        <v>0</v>
      </c>
      <c r="Y3002">
        <v>0</v>
      </c>
      <c r="Z3002">
        <v>91113</v>
      </c>
      <c r="AA3002">
        <v>0</v>
      </c>
      <c r="AB3002">
        <v>0</v>
      </c>
      <c r="AC3002">
        <v>117878</v>
      </c>
      <c r="AD3002">
        <v>60731</v>
      </c>
      <c r="AE3002">
        <v>0</v>
      </c>
      <c r="AF3002">
        <v>178609</v>
      </c>
      <c r="AG3002">
        <v>0</v>
      </c>
      <c r="AH3002">
        <v>0</v>
      </c>
      <c r="AI3002">
        <v>51294</v>
      </c>
      <c r="AJ3002">
        <v>0</v>
      </c>
      <c r="AK3002">
        <v>51294</v>
      </c>
      <c r="AL3002">
        <v>51294</v>
      </c>
      <c r="AM3002">
        <v>0</v>
      </c>
      <c r="AN3002">
        <v>620001</v>
      </c>
      <c r="AO3002">
        <v>1160867</v>
      </c>
      <c r="AP3002">
        <v>178609</v>
      </c>
      <c r="AQ3002">
        <v>0</v>
      </c>
      <c r="AR3002">
        <v>20000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0</v>
      </c>
      <c r="BI3002">
        <v>0</v>
      </c>
      <c r="BJ3002">
        <v>0</v>
      </c>
      <c r="BK3002">
        <v>1359476</v>
      </c>
      <c r="BL3002">
        <v>0</v>
      </c>
      <c r="BM3002">
        <v>0</v>
      </c>
      <c r="BN3002">
        <v>0</v>
      </c>
      <c r="BO3002">
        <v>0</v>
      </c>
      <c r="BP3002">
        <v>0</v>
      </c>
      <c r="BQ3002">
        <v>0</v>
      </c>
      <c r="BR3002">
        <v>302000</v>
      </c>
      <c r="BS3002">
        <v>0</v>
      </c>
      <c r="BT3002">
        <v>0</v>
      </c>
      <c r="BU3002">
        <v>68278</v>
      </c>
      <c r="BV3002">
        <v>10000</v>
      </c>
      <c r="BW3002">
        <v>0</v>
      </c>
      <c r="BX3002">
        <v>0</v>
      </c>
      <c r="BY3002">
        <v>0</v>
      </c>
      <c r="BZ3002">
        <v>0</v>
      </c>
      <c r="CA3002">
        <v>0</v>
      </c>
      <c r="CB3002">
        <v>0</v>
      </c>
      <c r="CC3002">
        <v>0</v>
      </c>
      <c r="CD3002">
        <v>0</v>
      </c>
      <c r="CE3002">
        <v>0</v>
      </c>
      <c r="CF3002">
        <v>0</v>
      </c>
      <c r="CG3002">
        <v>10997</v>
      </c>
      <c r="CH3002">
        <v>260</v>
      </c>
      <c r="CI3002">
        <v>1363</v>
      </c>
      <c r="CJ3002">
        <v>1022</v>
      </c>
      <c r="CK3002">
        <v>409</v>
      </c>
      <c r="CL3002">
        <v>341</v>
      </c>
      <c r="CM3002">
        <v>1477</v>
      </c>
      <c r="CN3002">
        <v>6816</v>
      </c>
      <c r="CO3002">
        <v>341</v>
      </c>
      <c r="CP3002">
        <v>0</v>
      </c>
      <c r="CQ3002">
        <v>610000</v>
      </c>
      <c r="CR3002">
        <v>100000</v>
      </c>
      <c r="CS3002">
        <v>10000</v>
      </c>
      <c r="CT3002">
        <v>154000</v>
      </c>
      <c r="CU3002">
        <v>65000</v>
      </c>
      <c r="CV3002">
        <v>35997</v>
      </c>
      <c r="CW3002">
        <v>832</v>
      </c>
      <c r="CX3002">
        <v>4363</v>
      </c>
      <c r="CY3002">
        <v>3272</v>
      </c>
      <c r="CZ3002">
        <v>1309</v>
      </c>
      <c r="DA3002">
        <v>1091</v>
      </c>
      <c r="DB3002">
        <v>4727</v>
      </c>
      <c r="DC3002">
        <v>21816</v>
      </c>
      <c r="DD3002">
        <v>1091</v>
      </c>
      <c r="DE3002">
        <v>5000</v>
      </c>
      <c r="DF3002">
        <v>91113</v>
      </c>
      <c r="DG3002">
        <v>0</v>
      </c>
      <c r="DH3002">
        <v>0</v>
      </c>
      <c r="DI3002">
        <v>0</v>
      </c>
      <c r="DJ3002">
        <v>14956</v>
      </c>
      <c r="DK3002">
        <v>0</v>
      </c>
      <c r="DL3002">
        <v>11436</v>
      </c>
      <c r="DM3002">
        <v>0</v>
      </c>
      <c r="DN3002">
        <v>0</v>
      </c>
      <c r="DO3002">
        <v>1187298</v>
      </c>
      <c r="DP3002">
        <v>317700</v>
      </c>
      <c r="DQ3002">
        <v>494418</v>
      </c>
      <c r="DR3002">
        <v>0</v>
      </c>
      <c r="DS3002">
        <v>0</v>
      </c>
    </row>
    <row r="3003" spans="1:123" x14ac:dyDescent="0.3">
      <c r="A3003" t="str">
        <f t="shared" si="46"/>
        <v>20421942</v>
      </c>
      <c r="B3003">
        <v>86</v>
      </c>
      <c r="C3003">
        <v>2042</v>
      </c>
      <c r="D3003">
        <v>194212</v>
      </c>
      <c r="E3003">
        <v>44</v>
      </c>
      <c r="F3003">
        <v>1751058</v>
      </c>
      <c r="G3003">
        <v>163053</v>
      </c>
      <c r="H3003">
        <v>550000</v>
      </c>
      <c r="I3003">
        <v>0</v>
      </c>
      <c r="J3003">
        <v>0</v>
      </c>
      <c r="K3003">
        <v>85000</v>
      </c>
      <c r="L3003">
        <v>200000</v>
      </c>
      <c r="M3003">
        <v>56200</v>
      </c>
      <c r="N3003">
        <v>11500</v>
      </c>
      <c r="O3003">
        <v>25500</v>
      </c>
      <c r="P3003">
        <v>4500</v>
      </c>
      <c r="Q3003">
        <v>2000</v>
      </c>
      <c r="R3003">
        <v>0</v>
      </c>
      <c r="S3003">
        <v>3810</v>
      </c>
      <c r="T3003">
        <v>35000</v>
      </c>
      <c r="U3003">
        <v>36000</v>
      </c>
      <c r="V3003">
        <v>0</v>
      </c>
      <c r="W3003">
        <v>10000</v>
      </c>
      <c r="X3003">
        <v>0</v>
      </c>
      <c r="Y3003">
        <v>0</v>
      </c>
      <c r="Z3003">
        <v>0</v>
      </c>
      <c r="AA3003">
        <v>0</v>
      </c>
      <c r="AB3003">
        <v>51294</v>
      </c>
      <c r="AC3003">
        <v>85004</v>
      </c>
      <c r="AD3003">
        <v>43794</v>
      </c>
      <c r="AE3003">
        <v>51294</v>
      </c>
      <c r="AF3003">
        <v>77503</v>
      </c>
      <c r="AG3003">
        <v>43794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812007</v>
      </c>
      <c r="AO3003">
        <v>837120</v>
      </c>
      <c r="AP3003">
        <v>128798</v>
      </c>
      <c r="AQ3003">
        <v>0</v>
      </c>
      <c r="AR3003">
        <v>19933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0</v>
      </c>
      <c r="BI3003">
        <v>0</v>
      </c>
      <c r="BJ3003">
        <v>0</v>
      </c>
      <c r="BK3003">
        <v>985850</v>
      </c>
      <c r="BL3003">
        <v>0</v>
      </c>
      <c r="BM3003">
        <v>152254</v>
      </c>
      <c r="BN3003">
        <v>0</v>
      </c>
      <c r="BO3003">
        <v>0</v>
      </c>
      <c r="BP3003">
        <v>0</v>
      </c>
      <c r="BQ3003">
        <v>0</v>
      </c>
      <c r="BR3003">
        <v>0</v>
      </c>
      <c r="BS3003">
        <v>0</v>
      </c>
      <c r="BT3003">
        <v>0</v>
      </c>
      <c r="BU3003">
        <v>0</v>
      </c>
      <c r="BV3003">
        <v>0</v>
      </c>
      <c r="BW3003">
        <v>0</v>
      </c>
      <c r="BX3003">
        <v>0</v>
      </c>
      <c r="BY3003">
        <v>0</v>
      </c>
      <c r="BZ3003">
        <v>0</v>
      </c>
      <c r="CA3003">
        <v>0</v>
      </c>
      <c r="CB3003">
        <v>0</v>
      </c>
      <c r="CC3003">
        <v>0</v>
      </c>
      <c r="CD3003">
        <v>0</v>
      </c>
      <c r="CE3003">
        <v>0</v>
      </c>
      <c r="CF3003">
        <v>0</v>
      </c>
      <c r="CG3003">
        <v>0</v>
      </c>
      <c r="CH3003">
        <v>0</v>
      </c>
      <c r="CI3003">
        <v>0</v>
      </c>
      <c r="CJ3003">
        <v>0</v>
      </c>
      <c r="CK3003">
        <v>0</v>
      </c>
      <c r="CL3003">
        <v>0</v>
      </c>
      <c r="CM3003">
        <v>0</v>
      </c>
      <c r="CN3003">
        <v>0</v>
      </c>
      <c r="CO3003">
        <v>0</v>
      </c>
      <c r="CP3003">
        <v>0</v>
      </c>
      <c r="CQ3003">
        <v>437746</v>
      </c>
      <c r="CR3003">
        <v>100000</v>
      </c>
      <c r="CS3003">
        <v>10000</v>
      </c>
      <c r="CT3003">
        <v>154000</v>
      </c>
      <c r="CU3003">
        <v>65000</v>
      </c>
      <c r="CV3003">
        <v>35997</v>
      </c>
      <c r="CW3003">
        <v>832</v>
      </c>
      <c r="CX3003">
        <v>4363</v>
      </c>
      <c r="CY3003">
        <v>3272</v>
      </c>
      <c r="CZ3003">
        <v>1309</v>
      </c>
      <c r="DA3003">
        <v>1091</v>
      </c>
      <c r="DB3003">
        <v>4727</v>
      </c>
      <c r="DC3003">
        <v>21816</v>
      </c>
      <c r="DD3003">
        <v>1091</v>
      </c>
      <c r="DE3003">
        <v>5000</v>
      </c>
      <c r="DF3003">
        <v>83961</v>
      </c>
      <c r="DG3003">
        <v>0</v>
      </c>
      <c r="DH3003">
        <v>0</v>
      </c>
      <c r="DI3003">
        <v>0</v>
      </c>
      <c r="DJ3003">
        <v>14956</v>
      </c>
      <c r="DK3003">
        <v>0</v>
      </c>
      <c r="DL3003">
        <v>11436</v>
      </c>
      <c r="DM3003">
        <v>0</v>
      </c>
      <c r="DN3003">
        <v>0</v>
      </c>
      <c r="DO3003">
        <v>956598</v>
      </c>
      <c r="DP3003">
        <v>317700</v>
      </c>
      <c r="DQ3003">
        <v>-152254</v>
      </c>
      <c r="DR3003">
        <v>0</v>
      </c>
      <c r="DS3003">
        <v>0</v>
      </c>
    </row>
    <row r="3004" spans="1:123" x14ac:dyDescent="0.3">
      <c r="A3004" t="str">
        <f t="shared" si="46"/>
        <v>20431943</v>
      </c>
      <c r="B3004">
        <v>86</v>
      </c>
      <c r="C3004">
        <v>2043</v>
      </c>
      <c r="D3004">
        <v>194312</v>
      </c>
      <c r="E3004">
        <v>59</v>
      </c>
      <c r="F3004">
        <v>1719721</v>
      </c>
      <c r="G3004">
        <v>163049</v>
      </c>
      <c r="H3004">
        <v>550000</v>
      </c>
      <c r="I3004">
        <v>0</v>
      </c>
      <c r="J3004">
        <v>0</v>
      </c>
      <c r="K3004">
        <v>85000</v>
      </c>
      <c r="L3004">
        <v>200000</v>
      </c>
      <c r="M3004">
        <v>56200</v>
      </c>
      <c r="N3004">
        <v>11500</v>
      </c>
      <c r="O3004">
        <v>25500</v>
      </c>
      <c r="P3004">
        <v>4500</v>
      </c>
      <c r="Q3004">
        <v>2000</v>
      </c>
      <c r="R3004">
        <v>0</v>
      </c>
      <c r="S3004">
        <v>3595</v>
      </c>
      <c r="T3004">
        <v>35000</v>
      </c>
      <c r="U3004">
        <v>36000</v>
      </c>
      <c r="V3004">
        <v>0</v>
      </c>
      <c r="W3004">
        <v>10000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114215</v>
      </c>
      <c r="AD3004">
        <v>58843</v>
      </c>
      <c r="AE3004">
        <v>0</v>
      </c>
      <c r="AF3004">
        <v>173059</v>
      </c>
      <c r="AG3004">
        <v>0</v>
      </c>
      <c r="AH3004">
        <v>0</v>
      </c>
      <c r="AI3004">
        <v>43794</v>
      </c>
      <c r="AJ3004">
        <v>0</v>
      </c>
      <c r="AK3004">
        <v>43794</v>
      </c>
      <c r="AL3004">
        <v>43794</v>
      </c>
      <c r="AM3004">
        <v>0</v>
      </c>
      <c r="AN3004">
        <v>716236</v>
      </c>
      <c r="AO3004">
        <v>1124793</v>
      </c>
      <c r="AP3004">
        <v>173059</v>
      </c>
      <c r="AQ3004">
        <v>0</v>
      </c>
      <c r="AR3004">
        <v>20000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0</v>
      </c>
      <c r="BI3004">
        <v>0</v>
      </c>
      <c r="BJ3004">
        <v>0</v>
      </c>
      <c r="BK3004">
        <v>1317852</v>
      </c>
      <c r="BL3004">
        <v>0</v>
      </c>
      <c r="BM3004">
        <v>0</v>
      </c>
      <c r="BN3004">
        <v>0</v>
      </c>
      <c r="BO3004">
        <v>0</v>
      </c>
      <c r="BP3004">
        <v>0</v>
      </c>
      <c r="BQ3004">
        <v>0</v>
      </c>
      <c r="BR3004">
        <v>115318</v>
      </c>
      <c r="BS3004">
        <v>0</v>
      </c>
      <c r="BT3004">
        <v>0</v>
      </c>
      <c r="BU3004">
        <v>0</v>
      </c>
      <c r="BV3004">
        <v>0</v>
      </c>
      <c r="BW3004">
        <v>0</v>
      </c>
      <c r="BX3004">
        <v>0</v>
      </c>
      <c r="BY3004">
        <v>0</v>
      </c>
      <c r="BZ3004">
        <v>0</v>
      </c>
      <c r="CA3004">
        <v>0</v>
      </c>
      <c r="CB3004">
        <v>0</v>
      </c>
      <c r="CC3004">
        <v>0</v>
      </c>
      <c r="CD3004">
        <v>0</v>
      </c>
      <c r="CE3004">
        <v>0</v>
      </c>
      <c r="CF3004">
        <v>0</v>
      </c>
      <c r="CG3004">
        <v>0</v>
      </c>
      <c r="CH3004">
        <v>0</v>
      </c>
      <c r="CI3004">
        <v>0</v>
      </c>
      <c r="CJ3004">
        <v>0</v>
      </c>
      <c r="CK3004">
        <v>0</v>
      </c>
      <c r="CL3004">
        <v>0</v>
      </c>
      <c r="CM3004">
        <v>0</v>
      </c>
      <c r="CN3004">
        <v>0</v>
      </c>
      <c r="CO3004">
        <v>0</v>
      </c>
      <c r="CP3004">
        <v>0</v>
      </c>
      <c r="CQ3004">
        <v>533064</v>
      </c>
      <c r="CR3004">
        <v>100000</v>
      </c>
      <c r="CS3004">
        <v>10000</v>
      </c>
      <c r="CT3004">
        <v>154000</v>
      </c>
      <c r="CU3004">
        <v>65000</v>
      </c>
      <c r="CV3004">
        <v>35997</v>
      </c>
      <c r="CW3004">
        <v>832</v>
      </c>
      <c r="CX3004">
        <v>4363</v>
      </c>
      <c r="CY3004">
        <v>3272</v>
      </c>
      <c r="CZ3004">
        <v>1309</v>
      </c>
      <c r="DA3004">
        <v>1091</v>
      </c>
      <c r="DB3004">
        <v>4727</v>
      </c>
      <c r="DC3004">
        <v>21816</v>
      </c>
      <c r="DD3004">
        <v>1091</v>
      </c>
      <c r="DE3004">
        <v>5000</v>
      </c>
      <c r="DF3004">
        <v>81442</v>
      </c>
      <c r="DG3004">
        <v>0</v>
      </c>
      <c r="DH3004">
        <v>0</v>
      </c>
      <c r="DI3004">
        <v>0</v>
      </c>
      <c r="DJ3004">
        <v>14956</v>
      </c>
      <c r="DK3004">
        <v>0</v>
      </c>
      <c r="DL3004">
        <v>11436</v>
      </c>
      <c r="DM3004">
        <v>0</v>
      </c>
      <c r="DN3004">
        <v>0</v>
      </c>
      <c r="DO3004">
        <v>1093191</v>
      </c>
      <c r="DP3004">
        <v>317700</v>
      </c>
      <c r="DQ3004">
        <v>115318</v>
      </c>
      <c r="DR3004">
        <v>0</v>
      </c>
      <c r="DS3004">
        <v>0</v>
      </c>
    </row>
    <row r="3005" spans="1:123" x14ac:dyDescent="0.3">
      <c r="A3005" t="str">
        <f t="shared" si="46"/>
        <v>20441944</v>
      </c>
      <c r="B3005">
        <v>86</v>
      </c>
      <c r="C3005">
        <v>2044</v>
      </c>
      <c r="D3005">
        <v>194412</v>
      </c>
      <c r="E3005">
        <v>42</v>
      </c>
      <c r="F3005">
        <v>1582921</v>
      </c>
      <c r="G3005">
        <v>163046</v>
      </c>
      <c r="H3005">
        <v>550000</v>
      </c>
      <c r="I3005">
        <v>0</v>
      </c>
      <c r="J3005">
        <v>0</v>
      </c>
      <c r="K3005">
        <v>85000</v>
      </c>
      <c r="L3005">
        <v>200000</v>
      </c>
      <c r="M3005">
        <v>56200</v>
      </c>
      <c r="N3005">
        <v>11500</v>
      </c>
      <c r="O3005">
        <v>25500</v>
      </c>
      <c r="P3005">
        <v>4500</v>
      </c>
      <c r="Q3005">
        <v>2000</v>
      </c>
      <c r="R3005">
        <v>0</v>
      </c>
      <c r="S3005">
        <v>3381</v>
      </c>
      <c r="T3005">
        <v>35000</v>
      </c>
      <c r="U3005">
        <v>36000</v>
      </c>
      <c r="V3005">
        <v>0</v>
      </c>
      <c r="W3005">
        <v>10000</v>
      </c>
      <c r="X3005">
        <v>0</v>
      </c>
      <c r="Y3005">
        <v>0</v>
      </c>
      <c r="Z3005">
        <v>0</v>
      </c>
      <c r="AA3005">
        <v>0</v>
      </c>
      <c r="AB3005">
        <v>43794</v>
      </c>
      <c r="AC3005">
        <v>81951</v>
      </c>
      <c r="AD3005">
        <v>42221</v>
      </c>
      <c r="AE3005">
        <v>43794</v>
      </c>
      <c r="AF3005">
        <v>80378</v>
      </c>
      <c r="AG3005">
        <v>42221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808702</v>
      </c>
      <c r="AO3005">
        <v>807057</v>
      </c>
      <c r="AP3005">
        <v>124172</v>
      </c>
      <c r="AQ3005">
        <v>0</v>
      </c>
      <c r="AR3005">
        <v>18319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0</v>
      </c>
      <c r="BI3005">
        <v>0</v>
      </c>
      <c r="BJ3005">
        <v>0</v>
      </c>
      <c r="BK3005">
        <v>949548</v>
      </c>
      <c r="BL3005">
        <v>0</v>
      </c>
      <c r="BM3005">
        <v>23716</v>
      </c>
      <c r="BN3005">
        <v>0</v>
      </c>
      <c r="BO3005">
        <v>0</v>
      </c>
      <c r="BP3005">
        <v>0</v>
      </c>
      <c r="BQ3005">
        <v>0</v>
      </c>
      <c r="BR3005">
        <v>0</v>
      </c>
      <c r="BS3005">
        <v>0</v>
      </c>
      <c r="BT3005">
        <v>0</v>
      </c>
      <c r="BU3005">
        <v>0</v>
      </c>
      <c r="BV3005">
        <v>0</v>
      </c>
      <c r="BW3005">
        <v>0</v>
      </c>
      <c r="BX3005">
        <v>0</v>
      </c>
      <c r="BY3005">
        <v>0</v>
      </c>
      <c r="BZ3005">
        <v>0</v>
      </c>
      <c r="CA3005">
        <v>0</v>
      </c>
      <c r="CB3005">
        <v>0</v>
      </c>
      <c r="CC3005">
        <v>0</v>
      </c>
      <c r="CD3005">
        <v>0</v>
      </c>
      <c r="CE3005">
        <v>0</v>
      </c>
      <c r="CF3005">
        <v>0</v>
      </c>
      <c r="CG3005">
        <v>0</v>
      </c>
      <c r="CH3005">
        <v>0</v>
      </c>
      <c r="CI3005">
        <v>0</v>
      </c>
      <c r="CJ3005">
        <v>0</v>
      </c>
      <c r="CK3005">
        <v>0</v>
      </c>
      <c r="CL3005">
        <v>0</v>
      </c>
      <c r="CM3005">
        <v>0</v>
      </c>
      <c r="CN3005">
        <v>0</v>
      </c>
      <c r="CO3005">
        <v>0</v>
      </c>
      <c r="CP3005">
        <v>0</v>
      </c>
      <c r="CQ3005">
        <v>489348</v>
      </c>
      <c r="CR3005">
        <v>100000</v>
      </c>
      <c r="CS3005">
        <v>10000</v>
      </c>
      <c r="CT3005">
        <v>154000</v>
      </c>
      <c r="CU3005">
        <v>65000</v>
      </c>
      <c r="CV3005">
        <v>35997</v>
      </c>
      <c r="CW3005">
        <v>832</v>
      </c>
      <c r="CX3005">
        <v>4363</v>
      </c>
      <c r="CY3005">
        <v>3272</v>
      </c>
      <c r="CZ3005">
        <v>1309</v>
      </c>
      <c r="DA3005">
        <v>1091</v>
      </c>
      <c r="DB3005">
        <v>4727</v>
      </c>
      <c r="DC3005">
        <v>21816</v>
      </c>
      <c r="DD3005">
        <v>1091</v>
      </c>
      <c r="DE3005">
        <v>5000</v>
      </c>
      <c r="DF3005">
        <v>78999</v>
      </c>
      <c r="DG3005">
        <v>0</v>
      </c>
      <c r="DH3005">
        <v>0</v>
      </c>
      <c r="DI3005">
        <v>0</v>
      </c>
      <c r="DJ3005">
        <v>14956</v>
      </c>
      <c r="DK3005">
        <v>0</v>
      </c>
      <c r="DL3005">
        <v>11436</v>
      </c>
      <c r="DM3005">
        <v>0</v>
      </c>
      <c r="DN3005">
        <v>0</v>
      </c>
      <c r="DO3005">
        <v>1003237</v>
      </c>
      <c r="DP3005">
        <v>317700</v>
      </c>
      <c r="DQ3005">
        <v>-23716</v>
      </c>
      <c r="DR3005">
        <v>0</v>
      </c>
      <c r="DS3005">
        <v>0</v>
      </c>
    </row>
    <row r="3006" spans="1:123" x14ac:dyDescent="0.3">
      <c r="A3006" t="str">
        <f t="shared" si="46"/>
        <v>20451945</v>
      </c>
      <c r="B3006">
        <v>86</v>
      </c>
      <c r="C3006">
        <v>2045</v>
      </c>
      <c r="D3006">
        <v>194512</v>
      </c>
      <c r="E3006">
        <v>43</v>
      </c>
      <c r="F3006">
        <v>1850758</v>
      </c>
      <c r="G3006">
        <v>163042</v>
      </c>
      <c r="H3006">
        <v>550000</v>
      </c>
      <c r="I3006">
        <v>0</v>
      </c>
      <c r="J3006">
        <v>0</v>
      </c>
      <c r="K3006">
        <v>85000</v>
      </c>
      <c r="L3006">
        <v>200000</v>
      </c>
      <c r="M3006">
        <v>56200</v>
      </c>
      <c r="N3006">
        <v>11500</v>
      </c>
      <c r="O3006">
        <v>25500</v>
      </c>
      <c r="P3006">
        <v>4500</v>
      </c>
      <c r="Q3006">
        <v>2000</v>
      </c>
      <c r="R3006">
        <v>0</v>
      </c>
      <c r="S3006">
        <v>3166</v>
      </c>
      <c r="T3006">
        <v>35000</v>
      </c>
      <c r="U3006">
        <v>36000</v>
      </c>
      <c r="V3006">
        <v>0</v>
      </c>
      <c r="W3006">
        <v>15000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82797</v>
      </c>
      <c r="AD3006">
        <v>42657</v>
      </c>
      <c r="AE3006">
        <v>0</v>
      </c>
      <c r="AF3006">
        <v>125453</v>
      </c>
      <c r="AG3006">
        <v>42657</v>
      </c>
      <c r="AH3006">
        <v>0</v>
      </c>
      <c r="AI3006">
        <v>42221</v>
      </c>
      <c r="AJ3006">
        <v>0</v>
      </c>
      <c r="AK3006">
        <v>42221</v>
      </c>
      <c r="AL3006">
        <v>42221</v>
      </c>
      <c r="AM3006">
        <v>0</v>
      </c>
      <c r="AN3006">
        <v>758413</v>
      </c>
      <c r="AO3006">
        <v>815382</v>
      </c>
      <c r="AP3006">
        <v>125453</v>
      </c>
      <c r="AQ3006">
        <v>0</v>
      </c>
      <c r="AR3006">
        <v>18766</v>
      </c>
      <c r="AS3006">
        <v>0</v>
      </c>
      <c r="AT3006">
        <v>0</v>
      </c>
      <c r="AU3006">
        <v>0</v>
      </c>
      <c r="AV3006">
        <v>0</v>
      </c>
      <c r="AW3006">
        <v>11436</v>
      </c>
      <c r="AX3006">
        <v>14956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0</v>
      </c>
      <c r="BI3006">
        <v>0</v>
      </c>
      <c r="BJ3006">
        <v>0</v>
      </c>
      <c r="BK3006">
        <v>985993</v>
      </c>
      <c r="BL3006">
        <v>0</v>
      </c>
      <c r="BM3006">
        <v>151021</v>
      </c>
      <c r="BN3006">
        <v>0</v>
      </c>
      <c r="BO3006">
        <v>0</v>
      </c>
      <c r="BP3006">
        <v>100000</v>
      </c>
      <c r="BQ3006">
        <v>10000</v>
      </c>
      <c r="BR3006">
        <v>0</v>
      </c>
      <c r="BS3006">
        <v>0</v>
      </c>
      <c r="BT3006">
        <v>0</v>
      </c>
      <c r="BU3006">
        <v>0</v>
      </c>
      <c r="BV3006">
        <v>0</v>
      </c>
      <c r="BW3006">
        <v>21441</v>
      </c>
      <c r="BX3006">
        <v>496</v>
      </c>
      <c r="BY3006">
        <v>2599</v>
      </c>
      <c r="BZ3006">
        <v>1949</v>
      </c>
      <c r="CA3006">
        <v>780</v>
      </c>
      <c r="CB3006">
        <v>650</v>
      </c>
      <c r="CC3006">
        <v>2815</v>
      </c>
      <c r="CD3006">
        <v>12994</v>
      </c>
      <c r="CE3006">
        <v>650</v>
      </c>
      <c r="CF3006">
        <v>0</v>
      </c>
      <c r="CG3006">
        <v>0</v>
      </c>
      <c r="CH3006">
        <v>0</v>
      </c>
      <c r="CI3006">
        <v>0</v>
      </c>
      <c r="CJ3006">
        <v>0</v>
      </c>
      <c r="CK3006">
        <v>0</v>
      </c>
      <c r="CL3006">
        <v>0</v>
      </c>
      <c r="CM3006">
        <v>0</v>
      </c>
      <c r="CN3006">
        <v>0</v>
      </c>
      <c r="CO3006">
        <v>0</v>
      </c>
      <c r="CP3006">
        <v>0</v>
      </c>
      <c r="CQ3006">
        <v>318326</v>
      </c>
      <c r="CR3006">
        <v>0</v>
      </c>
      <c r="CS3006">
        <v>0</v>
      </c>
      <c r="CT3006">
        <v>154000</v>
      </c>
      <c r="CU3006">
        <v>65000</v>
      </c>
      <c r="CV3006">
        <v>14557</v>
      </c>
      <c r="CW3006">
        <v>337</v>
      </c>
      <c r="CX3006">
        <v>1764</v>
      </c>
      <c r="CY3006">
        <v>1323</v>
      </c>
      <c r="CZ3006">
        <v>529</v>
      </c>
      <c r="DA3006">
        <v>441</v>
      </c>
      <c r="DB3006">
        <v>1911</v>
      </c>
      <c r="DC3006">
        <v>8822</v>
      </c>
      <c r="DD3006">
        <v>441</v>
      </c>
      <c r="DE3006">
        <v>5000</v>
      </c>
      <c r="DF3006">
        <v>76629</v>
      </c>
      <c r="DG3006">
        <v>0</v>
      </c>
      <c r="DH3006">
        <v>0</v>
      </c>
      <c r="DI3006">
        <v>0</v>
      </c>
      <c r="DJ3006">
        <v>0</v>
      </c>
      <c r="DK3006">
        <v>0</v>
      </c>
      <c r="DL3006">
        <v>0</v>
      </c>
      <c r="DM3006">
        <v>0</v>
      </c>
      <c r="DN3006">
        <v>0</v>
      </c>
      <c r="DO3006">
        <v>691302</v>
      </c>
      <c r="DP3006">
        <v>317700</v>
      </c>
      <c r="DQ3006">
        <v>-331786</v>
      </c>
      <c r="DR3006">
        <v>0</v>
      </c>
      <c r="DS3006">
        <v>0</v>
      </c>
    </row>
    <row r="3007" spans="1:123" x14ac:dyDescent="0.3">
      <c r="A3007" t="str">
        <f t="shared" si="46"/>
        <v>20461946</v>
      </c>
      <c r="B3007">
        <v>86</v>
      </c>
      <c r="C3007">
        <v>2046</v>
      </c>
      <c r="D3007">
        <v>194612</v>
      </c>
      <c r="E3007">
        <v>35</v>
      </c>
      <c r="F3007">
        <v>1775481</v>
      </c>
      <c r="G3007">
        <v>163038</v>
      </c>
      <c r="H3007">
        <v>550000</v>
      </c>
      <c r="I3007">
        <v>0</v>
      </c>
      <c r="J3007">
        <v>0</v>
      </c>
      <c r="K3007">
        <v>85000</v>
      </c>
      <c r="L3007">
        <v>200000</v>
      </c>
      <c r="M3007">
        <v>56200</v>
      </c>
      <c r="N3007">
        <v>11500</v>
      </c>
      <c r="O3007">
        <v>25500</v>
      </c>
      <c r="P3007">
        <v>4500</v>
      </c>
      <c r="Q3007">
        <v>2000</v>
      </c>
      <c r="R3007">
        <v>0</v>
      </c>
      <c r="S3007">
        <v>2951</v>
      </c>
      <c r="T3007">
        <v>35000</v>
      </c>
      <c r="U3007">
        <v>36000</v>
      </c>
      <c r="V3007">
        <v>0</v>
      </c>
      <c r="W3007">
        <v>15000</v>
      </c>
      <c r="X3007">
        <v>0</v>
      </c>
      <c r="Y3007">
        <v>0</v>
      </c>
      <c r="Z3007">
        <v>0</v>
      </c>
      <c r="AA3007">
        <v>0</v>
      </c>
      <c r="AB3007">
        <v>42221</v>
      </c>
      <c r="AC3007">
        <v>67721</v>
      </c>
      <c r="AD3007">
        <v>0</v>
      </c>
      <c r="AE3007">
        <v>42221</v>
      </c>
      <c r="AF3007">
        <v>60390</v>
      </c>
      <c r="AG3007">
        <v>0</v>
      </c>
      <c r="AH3007">
        <v>0</v>
      </c>
      <c r="AI3007">
        <v>42657</v>
      </c>
      <c r="AJ3007">
        <v>0</v>
      </c>
      <c r="AK3007">
        <v>42657</v>
      </c>
      <c r="AL3007">
        <v>42657</v>
      </c>
      <c r="AM3007">
        <v>0</v>
      </c>
      <c r="AN3007">
        <v>823261</v>
      </c>
      <c r="AO3007">
        <v>666921</v>
      </c>
      <c r="AP3007">
        <v>102611</v>
      </c>
      <c r="AQ3007">
        <v>0</v>
      </c>
      <c r="AR3007">
        <v>10797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0</v>
      </c>
      <c r="BI3007">
        <v>0</v>
      </c>
      <c r="BJ3007">
        <v>0</v>
      </c>
      <c r="BK3007">
        <v>780329</v>
      </c>
      <c r="BL3007">
        <v>0</v>
      </c>
      <c r="BM3007">
        <v>131021</v>
      </c>
      <c r="BN3007">
        <v>154000</v>
      </c>
      <c r="BO3007">
        <v>55782</v>
      </c>
      <c r="BP3007">
        <v>0</v>
      </c>
      <c r="BQ3007">
        <v>0</v>
      </c>
      <c r="BR3007">
        <v>0</v>
      </c>
      <c r="BS3007">
        <v>0</v>
      </c>
      <c r="BT3007">
        <v>0</v>
      </c>
      <c r="BU3007">
        <v>0</v>
      </c>
      <c r="BV3007">
        <v>0</v>
      </c>
      <c r="BW3007">
        <v>14557</v>
      </c>
      <c r="BX3007">
        <v>337</v>
      </c>
      <c r="BY3007">
        <v>1764</v>
      </c>
      <c r="BZ3007">
        <v>1323</v>
      </c>
      <c r="CA3007">
        <v>529</v>
      </c>
      <c r="CB3007">
        <v>441</v>
      </c>
      <c r="CC3007">
        <v>1911</v>
      </c>
      <c r="CD3007">
        <v>8822</v>
      </c>
      <c r="CE3007">
        <v>441</v>
      </c>
      <c r="CF3007">
        <v>0</v>
      </c>
      <c r="CG3007">
        <v>0</v>
      </c>
      <c r="CH3007">
        <v>0</v>
      </c>
      <c r="CI3007">
        <v>0</v>
      </c>
      <c r="CJ3007">
        <v>0</v>
      </c>
      <c r="CK3007">
        <v>0</v>
      </c>
      <c r="CL3007">
        <v>0</v>
      </c>
      <c r="CM3007">
        <v>0</v>
      </c>
      <c r="CN3007">
        <v>0</v>
      </c>
      <c r="CO3007">
        <v>0</v>
      </c>
      <c r="CP3007">
        <v>0</v>
      </c>
      <c r="CQ3007">
        <v>167305</v>
      </c>
      <c r="CR3007">
        <v>0</v>
      </c>
      <c r="CS3007">
        <v>0</v>
      </c>
      <c r="CT3007">
        <v>0</v>
      </c>
      <c r="CU3007">
        <v>9218</v>
      </c>
      <c r="CV3007">
        <v>0</v>
      </c>
      <c r="CW3007">
        <v>0</v>
      </c>
      <c r="CX3007">
        <v>0</v>
      </c>
      <c r="CY3007">
        <v>0</v>
      </c>
      <c r="CZ3007">
        <v>0</v>
      </c>
      <c r="DA3007">
        <v>0</v>
      </c>
      <c r="DB3007">
        <v>0</v>
      </c>
      <c r="DC3007">
        <v>0</v>
      </c>
      <c r="DD3007">
        <v>0</v>
      </c>
      <c r="DE3007">
        <v>5000</v>
      </c>
      <c r="DF3007">
        <v>74330</v>
      </c>
      <c r="DG3007">
        <v>0</v>
      </c>
      <c r="DH3007">
        <v>0</v>
      </c>
      <c r="DI3007">
        <v>0</v>
      </c>
      <c r="DJ3007">
        <v>0</v>
      </c>
      <c r="DK3007">
        <v>0</v>
      </c>
      <c r="DL3007">
        <v>0</v>
      </c>
      <c r="DM3007">
        <v>0</v>
      </c>
      <c r="DN3007">
        <v>0</v>
      </c>
      <c r="DO3007">
        <v>298510</v>
      </c>
      <c r="DP3007">
        <v>317700</v>
      </c>
      <c r="DQ3007">
        <v>-370929</v>
      </c>
      <c r="DR3007">
        <v>0</v>
      </c>
      <c r="DS3007">
        <v>0</v>
      </c>
    </row>
    <row r="3008" spans="1:123" x14ac:dyDescent="0.3">
      <c r="A3008" t="str">
        <f t="shared" si="46"/>
        <v>20471947</v>
      </c>
      <c r="B3008">
        <v>86</v>
      </c>
      <c r="C3008">
        <v>2047</v>
      </c>
      <c r="D3008">
        <v>194712</v>
      </c>
      <c r="E3008">
        <v>30</v>
      </c>
      <c r="F3008">
        <v>2077954</v>
      </c>
      <c r="G3008">
        <v>163034</v>
      </c>
      <c r="H3008">
        <v>550000</v>
      </c>
      <c r="I3008">
        <v>0</v>
      </c>
      <c r="J3008">
        <v>0</v>
      </c>
      <c r="K3008">
        <v>85000</v>
      </c>
      <c r="L3008">
        <v>200000</v>
      </c>
      <c r="M3008">
        <v>56200</v>
      </c>
      <c r="N3008">
        <v>11500</v>
      </c>
      <c r="O3008">
        <v>25500</v>
      </c>
      <c r="P3008">
        <v>4500</v>
      </c>
      <c r="Q3008">
        <v>2000</v>
      </c>
      <c r="R3008">
        <v>0</v>
      </c>
      <c r="S3008">
        <v>2737</v>
      </c>
      <c r="T3008">
        <v>35000</v>
      </c>
      <c r="U3008">
        <v>36000</v>
      </c>
      <c r="V3008">
        <v>0</v>
      </c>
      <c r="W3008">
        <v>15000</v>
      </c>
      <c r="X3008">
        <v>0</v>
      </c>
      <c r="Y3008">
        <v>0</v>
      </c>
      <c r="Z3008">
        <v>0</v>
      </c>
      <c r="AA3008">
        <v>0</v>
      </c>
      <c r="AB3008">
        <v>42657</v>
      </c>
      <c r="AC3008">
        <v>58610</v>
      </c>
      <c r="AD3008">
        <v>0</v>
      </c>
      <c r="AE3008">
        <v>42657</v>
      </c>
      <c r="AF3008">
        <v>46150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837287</v>
      </c>
      <c r="AO3008">
        <v>577196</v>
      </c>
      <c r="AP3008">
        <v>88806</v>
      </c>
      <c r="AQ3008">
        <v>0</v>
      </c>
      <c r="AR3008">
        <v>5981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0</v>
      </c>
      <c r="BI3008">
        <v>0</v>
      </c>
      <c r="BJ3008">
        <v>0</v>
      </c>
      <c r="BK3008">
        <v>671983</v>
      </c>
      <c r="BL3008">
        <v>0</v>
      </c>
      <c r="BM3008">
        <v>111021</v>
      </c>
      <c r="BN3008">
        <v>0</v>
      </c>
      <c r="BO3008">
        <v>9218</v>
      </c>
      <c r="BP3008">
        <v>0</v>
      </c>
      <c r="BQ3008">
        <v>0</v>
      </c>
      <c r="BR3008">
        <v>0</v>
      </c>
      <c r="BS3008">
        <v>0</v>
      </c>
      <c r="BT3008">
        <v>0</v>
      </c>
      <c r="BU3008">
        <v>0</v>
      </c>
      <c r="BV3008">
        <v>0</v>
      </c>
      <c r="BW3008">
        <v>0</v>
      </c>
      <c r="BX3008">
        <v>0</v>
      </c>
      <c r="BY3008">
        <v>0</v>
      </c>
      <c r="BZ3008">
        <v>0</v>
      </c>
      <c r="CA3008">
        <v>0</v>
      </c>
      <c r="CB3008">
        <v>0</v>
      </c>
      <c r="CC3008">
        <v>0</v>
      </c>
      <c r="CD3008">
        <v>0</v>
      </c>
      <c r="CE3008">
        <v>0</v>
      </c>
      <c r="CF3008">
        <v>5000</v>
      </c>
      <c r="CG3008">
        <v>0</v>
      </c>
      <c r="CH3008">
        <v>0</v>
      </c>
      <c r="CI3008">
        <v>0</v>
      </c>
      <c r="CJ3008">
        <v>0</v>
      </c>
      <c r="CK3008">
        <v>0</v>
      </c>
      <c r="CL3008">
        <v>0</v>
      </c>
      <c r="CM3008">
        <v>0</v>
      </c>
      <c r="CN3008">
        <v>0</v>
      </c>
      <c r="CO3008">
        <v>0</v>
      </c>
      <c r="CP3008">
        <v>0</v>
      </c>
      <c r="CQ3008">
        <v>36284</v>
      </c>
      <c r="CR3008">
        <v>0</v>
      </c>
      <c r="CS3008">
        <v>0</v>
      </c>
      <c r="CT3008">
        <v>0</v>
      </c>
      <c r="CU3008">
        <v>0</v>
      </c>
      <c r="CV3008">
        <v>0</v>
      </c>
      <c r="CW3008">
        <v>0</v>
      </c>
      <c r="CX3008">
        <v>0</v>
      </c>
      <c r="CY3008">
        <v>0</v>
      </c>
      <c r="CZ3008">
        <v>0</v>
      </c>
      <c r="DA3008">
        <v>0</v>
      </c>
      <c r="DB3008">
        <v>0</v>
      </c>
      <c r="DC3008">
        <v>0</v>
      </c>
      <c r="DD3008">
        <v>0</v>
      </c>
      <c r="DE3008">
        <v>0</v>
      </c>
      <c r="DF3008">
        <v>72100</v>
      </c>
      <c r="DG3008">
        <v>0</v>
      </c>
      <c r="DH3008">
        <v>0</v>
      </c>
      <c r="DI3008">
        <v>0</v>
      </c>
      <c r="DJ3008">
        <v>0</v>
      </c>
      <c r="DK3008">
        <v>0</v>
      </c>
      <c r="DL3008">
        <v>0</v>
      </c>
      <c r="DM3008">
        <v>0</v>
      </c>
      <c r="DN3008">
        <v>0</v>
      </c>
      <c r="DO3008">
        <v>108384</v>
      </c>
      <c r="DP3008">
        <v>317700</v>
      </c>
      <c r="DQ3008">
        <v>-767717</v>
      </c>
      <c r="DR3008">
        <v>642477</v>
      </c>
      <c r="DS3008">
        <v>0</v>
      </c>
    </row>
    <row r="3009" spans="1:123" x14ac:dyDescent="0.3">
      <c r="A3009" t="str">
        <f t="shared" si="46"/>
        <v>20481948</v>
      </c>
      <c r="B3009">
        <v>86</v>
      </c>
      <c r="C3009">
        <v>2048</v>
      </c>
      <c r="D3009">
        <v>194812</v>
      </c>
      <c r="E3009">
        <v>47</v>
      </c>
      <c r="F3009">
        <v>2126590</v>
      </c>
      <c r="G3009">
        <v>163030</v>
      </c>
      <c r="H3009">
        <v>550000</v>
      </c>
      <c r="I3009">
        <v>0</v>
      </c>
      <c r="J3009">
        <v>0</v>
      </c>
      <c r="K3009">
        <v>85000</v>
      </c>
      <c r="L3009">
        <v>200000</v>
      </c>
      <c r="M3009">
        <v>56200</v>
      </c>
      <c r="N3009">
        <v>11500</v>
      </c>
      <c r="O3009">
        <v>25500</v>
      </c>
      <c r="P3009">
        <v>4500</v>
      </c>
      <c r="Q3009">
        <v>2000</v>
      </c>
      <c r="R3009">
        <v>0</v>
      </c>
      <c r="S3009">
        <v>2522</v>
      </c>
      <c r="T3009">
        <v>35000</v>
      </c>
      <c r="U3009">
        <v>36000</v>
      </c>
      <c r="V3009">
        <v>0</v>
      </c>
      <c r="W3009">
        <v>15000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91579</v>
      </c>
      <c r="AD3009">
        <v>47181</v>
      </c>
      <c r="AE3009">
        <v>0</v>
      </c>
      <c r="AF3009">
        <v>138760</v>
      </c>
      <c r="AG3009">
        <v>47181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744462</v>
      </c>
      <c r="AO3009">
        <v>901869</v>
      </c>
      <c r="AP3009">
        <v>138760</v>
      </c>
      <c r="AQ3009">
        <v>0</v>
      </c>
      <c r="AR3009">
        <v>20000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3408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0</v>
      </c>
      <c r="BI3009">
        <v>0</v>
      </c>
      <c r="BJ3009">
        <v>0</v>
      </c>
      <c r="BK3009">
        <v>1064037</v>
      </c>
      <c r="BL3009">
        <v>0</v>
      </c>
      <c r="BM3009">
        <v>16284</v>
      </c>
      <c r="BN3009">
        <v>0</v>
      </c>
      <c r="BO3009">
        <v>0</v>
      </c>
      <c r="BP3009">
        <v>0</v>
      </c>
      <c r="BQ3009">
        <v>0</v>
      </c>
      <c r="BR3009">
        <v>0</v>
      </c>
      <c r="BS3009">
        <v>0</v>
      </c>
      <c r="BT3009">
        <v>0</v>
      </c>
      <c r="BU3009">
        <v>0</v>
      </c>
      <c r="BV3009">
        <v>0</v>
      </c>
      <c r="BW3009">
        <v>0</v>
      </c>
      <c r="BX3009">
        <v>0</v>
      </c>
      <c r="BY3009">
        <v>0</v>
      </c>
      <c r="BZ3009">
        <v>0</v>
      </c>
      <c r="CA3009">
        <v>0</v>
      </c>
      <c r="CB3009">
        <v>0</v>
      </c>
      <c r="CC3009">
        <v>0</v>
      </c>
      <c r="CD3009">
        <v>0</v>
      </c>
      <c r="CE3009">
        <v>0</v>
      </c>
      <c r="CF3009">
        <v>0</v>
      </c>
      <c r="CG3009">
        <v>0</v>
      </c>
      <c r="CH3009">
        <v>0</v>
      </c>
      <c r="CI3009">
        <v>0</v>
      </c>
      <c r="CJ3009">
        <v>0</v>
      </c>
      <c r="CK3009">
        <v>0</v>
      </c>
      <c r="CL3009">
        <v>0</v>
      </c>
      <c r="CM3009">
        <v>0</v>
      </c>
      <c r="CN3009">
        <v>0</v>
      </c>
      <c r="CO3009">
        <v>0</v>
      </c>
      <c r="CP3009">
        <v>0</v>
      </c>
      <c r="CQ3009">
        <v>0</v>
      </c>
      <c r="CR3009">
        <v>0</v>
      </c>
      <c r="CS3009">
        <v>0</v>
      </c>
      <c r="CT3009">
        <v>0</v>
      </c>
      <c r="CU3009">
        <v>0</v>
      </c>
      <c r="CV3009">
        <v>0</v>
      </c>
      <c r="CW3009">
        <v>0</v>
      </c>
      <c r="CX3009">
        <v>0</v>
      </c>
      <c r="CY3009">
        <v>0</v>
      </c>
      <c r="CZ3009">
        <v>0</v>
      </c>
      <c r="DA3009">
        <v>0</v>
      </c>
      <c r="DB3009">
        <v>0</v>
      </c>
      <c r="DC3009">
        <v>0</v>
      </c>
      <c r="DD3009">
        <v>0</v>
      </c>
      <c r="DE3009">
        <v>0</v>
      </c>
      <c r="DF3009">
        <v>69937</v>
      </c>
      <c r="DG3009">
        <v>0</v>
      </c>
      <c r="DH3009">
        <v>0</v>
      </c>
      <c r="DI3009">
        <v>0</v>
      </c>
      <c r="DJ3009">
        <v>0</v>
      </c>
      <c r="DK3009">
        <v>0</v>
      </c>
      <c r="DL3009">
        <v>0</v>
      </c>
      <c r="DM3009">
        <v>0</v>
      </c>
      <c r="DN3009">
        <v>0</v>
      </c>
      <c r="DO3009">
        <v>69937</v>
      </c>
      <c r="DP3009">
        <v>317700</v>
      </c>
      <c r="DQ3009">
        <v>-517121</v>
      </c>
      <c r="DR3009">
        <v>500837</v>
      </c>
      <c r="DS3009">
        <v>0</v>
      </c>
    </row>
    <row r="3010" spans="1:123" x14ac:dyDescent="0.3">
      <c r="A3010" t="str">
        <f t="shared" si="46"/>
        <v>20491949</v>
      </c>
      <c r="B3010">
        <v>86</v>
      </c>
      <c r="C3010">
        <v>2049</v>
      </c>
      <c r="D3010">
        <v>194912</v>
      </c>
      <c r="E3010">
        <v>38</v>
      </c>
      <c r="F3010">
        <v>2143081</v>
      </c>
      <c r="G3010">
        <v>163025</v>
      </c>
      <c r="H3010">
        <v>550000</v>
      </c>
      <c r="I3010">
        <v>0</v>
      </c>
      <c r="J3010">
        <v>0</v>
      </c>
      <c r="K3010">
        <v>85000</v>
      </c>
      <c r="L3010">
        <v>200000</v>
      </c>
      <c r="M3010">
        <v>56200</v>
      </c>
      <c r="N3010">
        <v>11500</v>
      </c>
      <c r="O3010">
        <v>25500</v>
      </c>
      <c r="P3010">
        <v>4500</v>
      </c>
      <c r="Q3010">
        <v>2000</v>
      </c>
      <c r="R3010">
        <v>0</v>
      </c>
      <c r="S3010">
        <v>2308</v>
      </c>
      <c r="T3010">
        <v>35000</v>
      </c>
      <c r="U3010">
        <v>36000</v>
      </c>
      <c r="V3010">
        <v>0</v>
      </c>
      <c r="W3010">
        <v>15000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73592</v>
      </c>
      <c r="AD3010">
        <v>0</v>
      </c>
      <c r="AE3010">
        <v>0</v>
      </c>
      <c r="AF3010">
        <v>111506</v>
      </c>
      <c r="AG3010">
        <v>0</v>
      </c>
      <c r="AH3010">
        <v>0</v>
      </c>
      <c r="AI3010">
        <v>47181</v>
      </c>
      <c r="AJ3010">
        <v>0</v>
      </c>
      <c r="AK3010">
        <v>47181</v>
      </c>
      <c r="AL3010">
        <v>47181</v>
      </c>
      <c r="AM3010">
        <v>0</v>
      </c>
      <c r="AN3010">
        <v>771502</v>
      </c>
      <c r="AO3010">
        <v>724733</v>
      </c>
      <c r="AP3010">
        <v>111506</v>
      </c>
      <c r="AQ3010">
        <v>0</v>
      </c>
      <c r="AR3010">
        <v>13900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0</v>
      </c>
      <c r="BI3010">
        <v>0</v>
      </c>
      <c r="BJ3010">
        <v>0</v>
      </c>
      <c r="BK3010">
        <v>850139</v>
      </c>
      <c r="BL3010">
        <v>0</v>
      </c>
      <c r="BM3010">
        <v>0</v>
      </c>
      <c r="BN3010">
        <v>0</v>
      </c>
      <c r="BO3010">
        <v>0</v>
      </c>
      <c r="BP3010">
        <v>0</v>
      </c>
      <c r="BQ3010">
        <v>0</v>
      </c>
      <c r="BR3010">
        <v>0</v>
      </c>
      <c r="BS3010">
        <v>0</v>
      </c>
      <c r="BT3010">
        <v>0</v>
      </c>
      <c r="BU3010">
        <v>0</v>
      </c>
      <c r="BV3010">
        <v>0</v>
      </c>
      <c r="BW3010">
        <v>0</v>
      </c>
      <c r="BX3010">
        <v>0</v>
      </c>
      <c r="BY3010">
        <v>0</v>
      </c>
      <c r="BZ3010">
        <v>0</v>
      </c>
      <c r="CA3010">
        <v>0</v>
      </c>
      <c r="CB3010">
        <v>0</v>
      </c>
      <c r="CC3010">
        <v>0</v>
      </c>
      <c r="CD3010">
        <v>0</v>
      </c>
      <c r="CE3010">
        <v>0</v>
      </c>
      <c r="CF3010">
        <v>0</v>
      </c>
      <c r="CG3010">
        <v>0</v>
      </c>
      <c r="CH3010">
        <v>0</v>
      </c>
      <c r="CI3010">
        <v>0</v>
      </c>
      <c r="CJ3010">
        <v>0</v>
      </c>
      <c r="CK3010">
        <v>0</v>
      </c>
      <c r="CL3010">
        <v>0</v>
      </c>
      <c r="CM3010">
        <v>0</v>
      </c>
      <c r="CN3010">
        <v>0</v>
      </c>
      <c r="CO3010">
        <v>0</v>
      </c>
      <c r="CP3010">
        <v>0</v>
      </c>
      <c r="CQ3010">
        <v>0</v>
      </c>
      <c r="CR3010">
        <v>0</v>
      </c>
      <c r="CS3010">
        <v>0</v>
      </c>
      <c r="CT3010">
        <v>0</v>
      </c>
      <c r="CU3010">
        <v>0</v>
      </c>
      <c r="CV3010">
        <v>0</v>
      </c>
      <c r="CW3010">
        <v>0</v>
      </c>
      <c r="CX3010">
        <v>0</v>
      </c>
      <c r="CY3010">
        <v>0</v>
      </c>
      <c r="CZ3010">
        <v>0</v>
      </c>
      <c r="DA3010">
        <v>0</v>
      </c>
      <c r="DB3010">
        <v>0</v>
      </c>
      <c r="DC3010">
        <v>0</v>
      </c>
      <c r="DD3010">
        <v>0</v>
      </c>
      <c r="DE3010">
        <v>0</v>
      </c>
      <c r="DF3010">
        <v>67839</v>
      </c>
      <c r="DG3010">
        <v>0</v>
      </c>
      <c r="DH3010">
        <v>0</v>
      </c>
      <c r="DI3010">
        <v>0</v>
      </c>
      <c r="DJ3010">
        <v>0</v>
      </c>
      <c r="DK3010">
        <v>0</v>
      </c>
      <c r="DL3010">
        <v>0</v>
      </c>
      <c r="DM3010">
        <v>0</v>
      </c>
      <c r="DN3010">
        <v>0</v>
      </c>
      <c r="DO3010">
        <v>115020</v>
      </c>
      <c r="DP3010">
        <v>297700</v>
      </c>
      <c r="DQ3010">
        <v>-720465</v>
      </c>
      <c r="DR3010">
        <v>720465</v>
      </c>
      <c r="DS3010">
        <v>0</v>
      </c>
    </row>
    <row r="3011" spans="1:123" x14ac:dyDescent="0.3">
      <c r="A3011" t="str">
        <f t="shared" ref="A3011:A3074" si="47">CONCATENATE(C3011,LEFT(D3011,4))</f>
        <v>20501950</v>
      </c>
      <c r="B3011">
        <v>86</v>
      </c>
      <c r="C3011">
        <v>2050</v>
      </c>
      <c r="D3011">
        <v>195012</v>
      </c>
      <c r="E3011">
        <v>43</v>
      </c>
      <c r="F3011">
        <v>2116265</v>
      </c>
      <c r="G3011">
        <v>163021</v>
      </c>
      <c r="H3011">
        <v>550000</v>
      </c>
      <c r="I3011">
        <v>0</v>
      </c>
      <c r="J3011">
        <v>0</v>
      </c>
      <c r="K3011">
        <v>85000</v>
      </c>
      <c r="L3011">
        <v>200000</v>
      </c>
      <c r="M3011">
        <v>56200</v>
      </c>
      <c r="N3011">
        <v>11500</v>
      </c>
      <c r="O3011">
        <v>25500</v>
      </c>
      <c r="P3011">
        <v>4500</v>
      </c>
      <c r="Q3011">
        <v>2000</v>
      </c>
      <c r="R3011">
        <v>0</v>
      </c>
      <c r="S3011">
        <v>2093</v>
      </c>
      <c r="T3011">
        <v>35000</v>
      </c>
      <c r="U3011">
        <v>36000</v>
      </c>
      <c r="V3011">
        <v>0</v>
      </c>
      <c r="W3011">
        <v>20000</v>
      </c>
      <c r="X3011">
        <v>0</v>
      </c>
      <c r="Y3011">
        <v>0</v>
      </c>
      <c r="Z3011">
        <v>0</v>
      </c>
      <c r="AA3011">
        <v>0</v>
      </c>
      <c r="AB3011">
        <v>47181</v>
      </c>
      <c r="AC3011">
        <v>84159</v>
      </c>
      <c r="AD3011">
        <v>43358</v>
      </c>
      <c r="AE3011">
        <v>47181</v>
      </c>
      <c r="AF3011">
        <v>80336</v>
      </c>
      <c r="AG3011">
        <v>43358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797457</v>
      </c>
      <c r="AO3011">
        <v>828795</v>
      </c>
      <c r="AP3011">
        <v>127517</v>
      </c>
      <c r="AQ3011">
        <v>0</v>
      </c>
      <c r="AR3011">
        <v>19486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0</v>
      </c>
      <c r="BI3011">
        <v>0</v>
      </c>
      <c r="BJ3011">
        <v>0</v>
      </c>
      <c r="BK3011">
        <v>975798</v>
      </c>
      <c r="BL3011">
        <v>0</v>
      </c>
      <c r="BM3011">
        <v>0</v>
      </c>
      <c r="BN3011">
        <v>0</v>
      </c>
      <c r="BO3011">
        <v>0</v>
      </c>
      <c r="BP3011">
        <v>0</v>
      </c>
      <c r="BQ3011">
        <v>0</v>
      </c>
      <c r="BR3011">
        <v>0</v>
      </c>
      <c r="BS3011">
        <v>0</v>
      </c>
      <c r="BT3011">
        <v>0</v>
      </c>
      <c r="BU3011">
        <v>0</v>
      </c>
      <c r="BV3011">
        <v>0</v>
      </c>
      <c r="BW3011">
        <v>0</v>
      </c>
      <c r="BX3011">
        <v>0</v>
      </c>
      <c r="BY3011">
        <v>0</v>
      </c>
      <c r="BZ3011">
        <v>0</v>
      </c>
      <c r="CA3011">
        <v>0</v>
      </c>
      <c r="CB3011">
        <v>0</v>
      </c>
      <c r="CC3011">
        <v>0</v>
      </c>
      <c r="CD3011">
        <v>0</v>
      </c>
      <c r="CE3011">
        <v>0</v>
      </c>
      <c r="CF3011">
        <v>0</v>
      </c>
      <c r="CG3011">
        <v>0</v>
      </c>
      <c r="CH3011">
        <v>0</v>
      </c>
      <c r="CI3011">
        <v>0</v>
      </c>
      <c r="CJ3011">
        <v>0</v>
      </c>
      <c r="CK3011">
        <v>0</v>
      </c>
      <c r="CL3011">
        <v>0</v>
      </c>
      <c r="CM3011">
        <v>0</v>
      </c>
      <c r="CN3011">
        <v>0</v>
      </c>
      <c r="CO3011">
        <v>0</v>
      </c>
      <c r="CP3011">
        <v>0</v>
      </c>
      <c r="CQ3011">
        <v>0</v>
      </c>
      <c r="CR3011">
        <v>0</v>
      </c>
      <c r="CS3011">
        <v>0</v>
      </c>
      <c r="CT3011">
        <v>0</v>
      </c>
      <c r="CU3011">
        <v>0</v>
      </c>
      <c r="CV3011">
        <v>0</v>
      </c>
      <c r="CW3011">
        <v>0</v>
      </c>
      <c r="CX3011">
        <v>0</v>
      </c>
      <c r="CY3011">
        <v>0</v>
      </c>
      <c r="CZ3011">
        <v>0</v>
      </c>
      <c r="DA3011">
        <v>0</v>
      </c>
      <c r="DB3011">
        <v>0</v>
      </c>
      <c r="DC3011">
        <v>0</v>
      </c>
      <c r="DD3011">
        <v>0</v>
      </c>
      <c r="DE3011">
        <v>0</v>
      </c>
      <c r="DF3011">
        <v>65804</v>
      </c>
      <c r="DG3011">
        <v>0</v>
      </c>
      <c r="DH3011">
        <v>0</v>
      </c>
      <c r="DI3011">
        <v>0</v>
      </c>
      <c r="DJ3011">
        <v>0</v>
      </c>
      <c r="DK3011">
        <v>0</v>
      </c>
      <c r="DL3011">
        <v>0</v>
      </c>
      <c r="DM3011">
        <v>0</v>
      </c>
      <c r="DN3011">
        <v>0</v>
      </c>
      <c r="DO3011">
        <v>65804</v>
      </c>
      <c r="DP3011">
        <v>277700</v>
      </c>
      <c r="DQ3011">
        <v>-542031</v>
      </c>
      <c r="DR3011">
        <v>542031</v>
      </c>
      <c r="DS3011">
        <v>0</v>
      </c>
    </row>
    <row r="3012" spans="1:123" x14ac:dyDescent="0.3">
      <c r="A3012" t="str">
        <f t="shared" si="47"/>
        <v>20162008</v>
      </c>
      <c r="B3012">
        <v>87</v>
      </c>
      <c r="C3012">
        <v>2016</v>
      </c>
      <c r="D3012">
        <v>200812</v>
      </c>
      <c r="E3012">
        <v>43</v>
      </c>
      <c r="F3012">
        <v>1605720</v>
      </c>
      <c r="G3012">
        <v>211232</v>
      </c>
      <c r="H3012">
        <v>550000</v>
      </c>
      <c r="I3012">
        <v>0</v>
      </c>
      <c r="J3012">
        <v>126000</v>
      </c>
      <c r="K3012">
        <v>85000</v>
      </c>
      <c r="L3012">
        <v>100000</v>
      </c>
      <c r="M3012">
        <v>56200</v>
      </c>
      <c r="N3012">
        <v>11500</v>
      </c>
      <c r="O3012">
        <v>25500</v>
      </c>
      <c r="P3012">
        <v>4500</v>
      </c>
      <c r="Q3012">
        <v>2000</v>
      </c>
      <c r="R3012">
        <v>0</v>
      </c>
      <c r="S3012">
        <v>8370</v>
      </c>
      <c r="T3012">
        <v>35000</v>
      </c>
      <c r="U3012">
        <v>36000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210000</v>
      </c>
      <c r="AC3012">
        <v>83138</v>
      </c>
      <c r="AD3012">
        <v>42833</v>
      </c>
      <c r="AE3012">
        <v>125971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84029</v>
      </c>
      <c r="AL3012">
        <v>0</v>
      </c>
      <c r="AM3012">
        <v>0</v>
      </c>
      <c r="AN3012">
        <v>930070</v>
      </c>
      <c r="AO3012">
        <v>818747</v>
      </c>
      <c r="AP3012">
        <v>125971</v>
      </c>
      <c r="AQ3012">
        <v>0</v>
      </c>
      <c r="AR3012">
        <v>18946</v>
      </c>
      <c r="AS3012">
        <v>3000</v>
      </c>
      <c r="AT3012">
        <v>8000</v>
      </c>
      <c r="AU3012">
        <v>200000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0</v>
      </c>
      <c r="BI3012">
        <v>0</v>
      </c>
      <c r="BJ3012">
        <v>0</v>
      </c>
      <c r="BK3012">
        <v>1174664</v>
      </c>
      <c r="BL3012">
        <v>0</v>
      </c>
      <c r="BM3012">
        <v>0</v>
      </c>
      <c r="BN3012">
        <v>0</v>
      </c>
      <c r="BO3012">
        <v>0</v>
      </c>
      <c r="BP3012">
        <v>0</v>
      </c>
      <c r="BQ3012">
        <v>0</v>
      </c>
      <c r="BR3012">
        <v>251782</v>
      </c>
      <c r="BS3012">
        <v>0</v>
      </c>
      <c r="BT3012">
        <v>0</v>
      </c>
      <c r="BU3012">
        <v>0</v>
      </c>
      <c r="BV3012">
        <v>0</v>
      </c>
      <c r="BW3012">
        <v>0</v>
      </c>
      <c r="BX3012">
        <v>0</v>
      </c>
      <c r="BY3012">
        <v>0</v>
      </c>
      <c r="BZ3012">
        <v>0</v>
      </c>
      <c r="CA3012">
        <v>0</v>
      </c>
      <c r="CB3012">
        <v>0</v>
      </c>
      <c r="CC3012">
        <v>0</v>
      </c>
      <c r="CD3012">
        <v>0</v>
      </c>
      <c r="CE3012">
        <v>0</v>
      </c>
      <c r="CF3012">
        <v>0</v>
      </c>
      <c r="CG3012">
        <v>0</v>
      </c>
      <c r="CH3012">
        <v>0</v>
      </c>
      <c r="CI3012">
        <v>0</v>
      </c>
      <c r="CJ3012">
        <v>0</v>
      </c>
      <c r="CK3012">
        <v>0</v>
      </c>
      <c r="CL3012">
        <v>0</v>
      </c>
      <c r="CM3012">
        <v>0</v>
      </c>
      <c r="CN3012">
        <v>0</v>
      </c>
      <c r="CO3012">
        <v>0</v>
      </c>
      <c r="CP3012">
        <v>0</v>
      </c>
      <c r="CQ3012">
        <v>347782</v>
      </c>
      <c r="CR3012">
        <v>61000</v>
      </c>
      <c r="CS3012">
        <v>0</v>
      </c>
      <c r="CT3012">
        <v>18000</v>
      </c>
      <c r="CU3012">
        <v>0</v>
      </c>
      <c r="CV3012">
        <v>0</v>
      </c>
      <c r="CW3012">
        <v>0</v>
      </c>
      <c r="CX3012">
        <v>0</v>
      </c>
      <c r="CY3012">
        <v>0</v>
      </c>
      <c r="CZ3012">
        <v>0</v>
      </c>
      <c r="DA3012">
        <v>0</v>
      </c>
      <c r="DB3012">
        <v>0</v>
      </c>
      <c r="DC3012">
        <v>0</v>
      </c>
      <c r="DD3012">
        <v>0</v>
      </c>
      <c r="DE3012">
        <v>5000</v>
      </c>
      <c r="DF3012">
        <v>0</v>
      </c>
      <c r="DG3012">
        <v>79000</v>
      </c>
      <c r="DH3012">
        <v>0</v>
      </c>
      <c r="DI3012">
        <v>0</v>
      </c>
      <c r="DJ3012">
        <v>126000</v>
      </c>
      <c r="DK3012">
        <v>124000</v>
      </c>
      <c r="DL3012">
        <v>30000</v>
      </c>
      <c r="DM3012">
        <v>137000</v>
      </c>
      <c r="DN3012">
        <v>0</v>
      </c>
      <c r="DO3012">
        <v>1011811</v>
      </c>
      <c r="DP3012">
        <v>317700</v>
      </c>
      <c r="DQ3012">
        <v>51782</v>
      </c>
      <c r="DR3012">
        <v>0</v>
      </c>
      <c r="DS3012">
        <v>0</v>
      </c>
    </row>
    <row r="3013" spans="1:123" x14ac:dyDescent="0.3">
      <c r="A3013" t="str">
        <f t="shared" si="47"/>
        <v>20172009</v>
      </c>
      <c r="B3013">
        <v>87</v>
      </c>
      <c r="C3013">
        <v>2017</v>
      </c>
      <c r="D3013">
        <v>200912</v>
      </c>
      <c r="E3013">
        <v>49</v>
      </c>
      <c r="F3013">
        <v>1669861</v>
      </c>
      <c r="G3013">
        <v>215203</v>
      </c>
      <c r="H3013">
        <v>550000</v>
      </c>
      <c r="I3013">
        <v>0</v>
      </c>
      <c r="J3013">
        <v>126000</v>
      </c>
      <c r="K3013">
        <v>85000</v>
      </c>
      <c r="L3013">
        <v>100000</v>
      </c>
      <c r="M3013">
        <v>56200</v>
      </c>
      <c r="N3013">
        <v>11500</v>
      </c>
      <c r="O3013">
        <v>25500</v>
      </c>
      <c r="P3013">
        <v>4500</v>
      </c>
      <c r="Q3013">
        <v>2000</v>
      </c>
      <c r="R3013">
        <v>0</v>
      </c>
      <c r="S3013">
        <v>8311</v>
      </c>
      <c r="T3013">
        <v>35000</v>
      </c>
      <c r="U3013">
        <v>36000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84029</v>
      </c>
      <c r="AC3013">
        <v>95665</v>
      </c>
      <c r="AD3013">
        <v>49286</v>
      </c>
      <c r="AE3013">
        <v>84029</v>
      </c>
      <c r="AF3013">
        <v>60923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869088</v>
      </c>
      <c r="AO3013">
        <v>942111</v>
      </c>
      <c r="AP3013">
        <v>144952</v>
      </c>
      <c r="AQ3013">
        <v>0</v>
      </c>
      <c r="AR3013">
        <v>20000</v>
      </c>
      <c r="AS3013">
        <v>3000</v>
      </c>
      <c r="AT3013">
        <v>8000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0</v>
      </c>
      <c r="BI3013">
        <v>0</v>
      </c>
      <c r="BJ3013">
        <v>0</v>
      </c>
      <c r="BK3013">
        <v>1118063</v>
      </c>
      <c r="BL3013">
        <v>0</v>
      </c>
      <c r="BM3013">
        <v>0</v>
      </c>
      <c r="BN3013">
        <v>0</v>
      </c>
      <c r="BO3013">
        <v>0</v>
      </c>
      <c r="BP3013">
        <v>0</v>
      </c>
      <c r="BQ3013">
        <v>0</v>
      </c>
      <c r="BR3013">
        <v>66087</v>
      </c>
      <c r="BS3013">
        <v>0</v>
      </c>
      <c r="BT3013">
        <v>0</v>
      </c>
      <c r="BU3013">
        <v>0</v>
      </c>
      <c r="BV3013">
        <v>0</v>
      </c>
      <c r="BW3013">
        <v>0</v>
      </c>
      <c r="BX3013">
        <v>0</v>
      </c>
      <c r="BY3013">
        <v>0</v>
      </c>
      <c r="BZ3013">
        <v>0</v>
      </c>
      <c r="CA3013">
        <v>0</v>
      </c>
      <c r="CB3013">
        <v>0</v>
      </c>
      <c r="CC3013">
        <v>0</v>
      </c>
      <c r="CD3013">
        <v>0</v>
      </c>
      <c r="CE3013">
        <v>0</v>
      </c>
      <c r="CF3013">
        <v>0</v>
      </c>
      <c r="CG3013">
        <v>0</v>
      </c>
      <c r="CH3013">
        <v>0</v>
      </c>
      <c r="CI3013">
        <v>0</v>
      </c>
      <c r="CJ3013">
        <v>0</v>
      </c>
      <c r="CK3013">
        <v>0</v>
      </c>
      <c r="CL3013">
        <v>0</v>
      </c>
      <c r="CM3013">
        <v>0</v>
      </c>
      <c r="CN3013">
        <v>0</v>
      </c>
      <c r="CO3013">
        <v>0</v>
      </c>
      <c r="CP3013">
        <v>0</v>
      </c>
      <c r="CQ3013">
        <v>393870</v>
      </c>
      <c r="CR3013">
        <v>61000</v>
      </c>
      <c r="CS3013">
        <v>0</v>
      </c>
      <c r="CT3013">
        <v>18000</v>
      </c>
      <c r="CU3013">
        <v>0</v>
      </c>
      <c r="CV3013">
        <v>0</v>
      </c>
      <c r="CW3013">
        <v>0</v>
      </c>
      <c r="CX3013">
        <v>0</v>
      </c>
      <c r="CY3013">
        <v>0</v>
      </c>
      <c r="CZ3013">
        <v>0</v>
      </c>
      <c r="DA3013">
        <v>0</v>
      </c>
      <c r="DB3013">
        <v>0</v>
      </c>
      <c r="DC3013">
        <v>0</v>
      </c>
      <c r="DD3013">
        <v>0</v>
      </c>
      <c r="DE3013">
        <v>10000</v>
      </c>
      <c r="DF3013">
        <v>0</v>
      </c>
      <c r="DG3013">
        <v>100000</v>
      </c>
      <c r="DH3013">
        <v>0</v>
      </c>
      <c r="DI3013">
        <v>0</v>
      </c>
      <c r="DJ3013">
        <v>126000</v>
      </c>
      <c r="DK3013">
        <v>124000</v>
      </c>
      <c r="DL3013">
        <v>30000</v>
      </c>
      <c r="DM3013">
        <v>137000</v>
      </c>
      <c r="DN3013">
        <v>0</v>
      </c>
      <c r="DO3013">
        <v>999870</v>
      </c>
      <c r="DP3013">
        <v>317700</v>
      </c>
      <c r="DQ3013">
        <v>66087</v>
      </c>
      <c r="DR3013">
        <v>0</v>
      </c>
      <c r="DS3013">
        <v>0</v>
      </c>
    </row>
    <row r="3014" spans="1:123" x14ac:dyDescent="0.3">
      <c r="A3014" t="str">
        <f t="shared" si="47"/>
        <v>20182010</v>
      </c>
      <c r="B3014">
        <v>87</v>
      </c>
      <c r="C3014">
        <v>2018</v>
      </c>
      <c r="D3014">
        <v>201012</v>
      </c>
      <c r="E3014">
        <v>60</v>
      </c>
      <c r="F3014">
        <v>1558535</v>
      </c>
      <c r="G3014">
        <v>186174</v>
      </c>
      <c r="H3014">
        <v>550000</v>
      </c>
      <c r="I3014">
        <v>0</v>
      </c>
      <c r="J3014">
        <v>120000</v>
      </c>
      <c r="K3014">
        <v>85000</v>
      </c>
      <c r="L3014">
        <v>130000</v>
      </c>
      <c r="M3014">
        <v>56200</v>
      </c>
      <c r="N3014">
        <v>11500</v>
      </c>
      <c r="O3014">
        <v>25500</v>
      </c>
      <c r="P3014">
        <v>4500</v>
      </c>
      <c r="Q3014">
        <v>2000</v>
      </c>
      <c r="R3014">
        <v>0</v>
      </c>
      <c r="S3014">
        <v>8252</v>
      </c>
      <c r="T3014">
        <v>35000</v>
      </c>
      <c r="U3014">
        <v>36000</v>
      </c>
      <c r="V3014">
        <v>0</v>
      </c>
      <c r="W3014">
        <v>0</v>
      </c>
      <c r="X3014">
        <v>0</v>
      </c>
      <c r="Y3014">
        <v>0</v>
      </c>
      <c r="Z3014">
        <v>38649</v>
      </c>
      <c r="AA3014">
        <v>0</v>
      </c>
      <c r="AB3014">
        <v>0</v>
      </c>
      <c r="AC3014">
        <v>116102</v>
      </c>
      <c r="AD3014">
        <v>59816</v>
      </c>
      <c r="AE3014">
        <v>0</v>
      </c>
      <c r="AF3014">
        <v>175918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739385</v>
      </c>
      <c r="AO3014">
        <v>1143379</v>
      </c>
      <c r="AP3014">
        <v>175918</v>
      </c>
      <c r="AQ3014">
        <v>0</v>
      </c>
      <c r="AR3014">
        <v>20000</v>
      </c>
      <c r="AS3014">
        <v>3000</v>
      </c>
      <c r="AT3014">
        <v>8000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0</v>
      </c>
      <c r="BI3014">
        <v>0</v>
      </c>
      <c r="BJ3014">
        <v>0</v>
      </c>
      <c r="BK3014">
        <v>1350297</v>
      </c>
      <c r="BL3014">
        <v>0</v>
      </c>
      <c r="BM3014">
        <v>0</v>
      </c>
      <c r="BN3014">
        <v>0</v>
      </c>
      <c r="BO3014">
        <v>0</v>
      </c>
      <c r="BP3014">
        <v>0</v>
      </c>
      <c r="BQ3014">
        <v>0</v>
      </c>
      <c r="BR3014">
        <v>236131</v>
      </c>
      <c r="BS3014">
        <v>0</v>
      </c>
      <c r="BT3014">
        <v>0</v>
      </c>
      <c r="BU3014">
        <v>39000</v>
      </c>
      <c r="BV3014">
        <v>10000</v>
      </c>
      <c r="BW3014">
        <v>0</v>
      </c>
      <c r="BX3014">
        <v>0</v>
      </c>
      <c r="BY3014">
        <v>0</v>
      </c>
      <c r="BZ3014">
        <v>0</v>
      </c>
      <c r="CA3014">
        <v>0</v>
      </c>
      <c r="CB3014">
        <v>0</v>
      </c>
      <c r="CC3014">
        <v>0</v>
      </c>
      <c r="CD3014">
        <v>0</v>
      </c>
      <c r="CE3014">
        <v>0</v>
      </c>
      <c r="CF3014">
        <v>0</v>
      </c>
      <c r="CG3014">
        <v>8666</v>
      </c>
      <c r="CH3014">
        <v>199</v>
      </c>
      <c r="CI3014">
        <v>1040</v>
      </c>
      <c r="CJ3014">
        <v>780</v>
      </c>
      <c r="CK3014">
        <v>312</v>
      </c>
      <c r="CL3014">
        <v>260</v>
      </c>
      <c r="CM3014">
        <v>1127</v>
      </c>
      <c r="CN3014">
        <v>11199</v>
      </c>
      <c r="CO3014">
        <v>260</v>
      </c>
      <c r="CP3014">
        <v>0</v>
      </c>
      <c r="CQ3014">
        <v>610000</v>
      </c>
      <c r="CR3014">
        <v>100000</v>
      </c>
      <c r="CS3014">
        <v>10000</v>
      </c>
      <c r="CT3014">
        <v>18000</v>
      </c>
      <c r="CU3014">
        <v>0</v>
      </c>
      <c r="CV3014">
        <v>8666</v>
      </c>
      <c r="CW3014">
        <v>199</v>
      </c>
      <c r="CX3014">
        <v>1040</v>
      </c>
      <c r="CY3014">
        <v>780</v>
      </c>
      <c r="CZ3014">
        <v>312</v>
      </c>
      <c r="DA3014">
        <v>260</v>
      </c>
      <c r="DB3014">
        <v>1127</v>
      </c>
      <c r="DC3014">
        <v>11199</v>
      </c>
      <c r="DD3014">
        <v>260</v>
      </c>
      <c r="DE3014">
        <v>15000</v>
      </c>
      <c r="DF3014">
        <v>38649</v>
      </c>
      <c r="DG3014">
        <v>100000</v>
      </c>
      <c r="DH3014">
        <v>0</v>
      </c>
      <c r="DI3014">
        <v>0</v>
      </c>
      <c r="DJ3014">
        <v>126000</v>
      </c>
      <c r="DK3014">
        <v>124000</v>
      </c>
      <c r="DL3014">
        <v>30000</v>
      </c>
      <c r="DM3014">
        <v>137000</v>
      </c>
      <c r="DN3014">
        <v>0</v>
      </c>
      <c r="DO3014">
        <v>1332491</v>
      </c>
      <c r="DP3014">
        <v>317700</v>
      </c>
      <c r="DQ3014">
        <v>347622</v>
      </c>
      <c r="DR3014">
        <v>0</v>
      </c>
      <c r="DS3014">
        <v>0</v>
      </c>
    </row>
    <row r="3015" spans="1:123" x14ac:dyDescent="0.3">
      <c r="A3015" t="str">
        <f t="shared" si="47"/>
        <v>20192011</v>
      </c>
      <c r="B3015">
        <v>87</v>
      </c>
      <c r="C3015">
        <v>2019</v>
      </c>
      <c r="D3015">
        <v>201112</v>
      </c>
      <c r="E3015">
        <v>87</v>
      </c>
      <c r="F3015">
        <v>1561075</v>
      </c>
      <c r="G3015">
        <v>163145</v>
      </c>
      <c r="H3015">
        <v>550000</v>
      </c>
      <c r="I3015">
        <v>0</v>
      </c>
      <c r="J3015">
        <v>120000</v>
      </c>
      <c r="K3015">
        <v>85000</v>
      </c>
      <c r="L3015">
        <v>160000</v>
      </c>
      <c r="M3015">
        <v>56200</v>
      </c>
      <c r="N3015">
        <v>11500</v>
      </c>
      <c r="O3015">
        <v>25500</v>
      </c>
      <c r="P3015">
        <v>4500</v>
      </c>
      <c r="Q3015">
        <v>2000</v>
      </c>
      <c r="R3015">
        <v>0</v>
      </c>
      <c r="S3015">
        <v>8193</v>
      </c>
      <c r="T3015">
        <v>35000</v>
      </c>
      <c r="U3015">
        <v>36000</v>
      </c>
      <c r="V3015">
        <v>0</v>
      </c>
      <c r="W3015">
        <v>0</v>
      </c>
      <c r="X3015">
        <v>0</v>
      </c>
      <c r="Y3015">
        <v>0</v>
      </c>
      <c r="Z3015">
        <v>337022</v>
      </c>
      <c r="AA3015">
        <v>0</v>
      </c>
      <c r="AB3015">
        <v>0</v>
      </c>
      <c r="AC3015">
        <v>168967</v>
      </c>
      <c r="AD3015">
        <v>87052</v>
      </c>
      <c r="AE3015">
        <v>0</v>
      </c>
      <c r="AF3015">
        <v>256019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390852</v>
      </c>
      <c r="AO3015">
        <v>1663992</v>
      </c>
      <c r="AP3015">
        <v>256019</v>
      </c>
      <c r="AQ3015">
        <v>51800</v>
      </c>
      <c r="AR3015">
        <v>20000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67466</v>
      </c>
      <c r="BE3015">
        <v>111111</v>
      </c>
      <c r="BF3015">
        <v>60000</v>
      </c>
      <c r="BG3015">
        <v>35194</v>
      </c>
      <c r="BH3015">
        <v>20000</v>
      </c>
      <c r="BI3015">
        <v>56200</v>
      </c>
      <c r="BJ3015">
        <v>0</v>
      </c>
      <c r="BK3015">
        <v>1641840</v>
      </c>
      <c r="BL3015">
        <v>0</v>
      </c>
      <c r="BM3015">
        <v>0</v>
      </c>
      <c r="BN3015">
        <v>0</v>
      </c>
      <c r="BO3015">
        <v>0</v>
      </c>
      <c r="BP3015">
        <v>0</v>
      </c>
      <c r="BQ3015">
        <v>0</v>
      </c>
      <c r="BR3015">
        <v>20000</v>
      </c>
      <c r="BS3015">
        <v>136000</v>
      </c>
      <c r="BT3015">
        <v>65000</v>
      </c>
      <c r="BU3015">
        <v>0</v>
      </c>
      <c r="BV3015">
        <v>0</v>
      </c>
      <c r="BW3015">
        <v>0</v>
      </c>
      <c r="BX3015">
        <v>0</v>
      </c>
      <c r="BY3015">
        <v>0</v>
      </c>
      <c r="BZ3015">
        <v>0</v>
      </c>
      <c r="CA3015">
        <v>0</v>
      </c>
      <c r="CB3015">
        <v>0</v>
      </c>
      <c r="CC3015">
        <v>0</v>
      </c>
      <c r="CD3015">
        <v>0</v>
      </c>
      <c r="CE3015">
        <v>0</v>
      </c>
      <c r="CF3015">
        <v>0</v>
      </c>
      <c r="CG3015">
        <v>25000</v>
      </c>
      <c r="CH3015">
        <v>572</v>
      </c>
      <c r="CI3015">
        <v>3000</v>
      </c>
      <c r="CJ3015">
        <v>2250</v>
      </c>
      <c r="CK3015">
        <v>900</v>
      </c>
      <c r="CL3015">
        <v>750</v>
      </c>
      <c r="CM3015">
        <v>3250</v>
      </c>
      <c r="CN3015">
        <v>15000</v>
      </c>
      <c r="CO3015">
        <v>750</v>
      </c>
      <c r="CP3015">
        <v>0</v>
      </c>
      <c r="CQ3015">
        <v>610000</v>
      </c>
      <c r="CR3015">
        <v>100000</v>
      </c>
      <c r="CS3015">
        <v>10000</v>
      </c>
      <c r="CT3015">
        <v>154000</v>
      </c>
      <c r="CU3015">
        <v>65000</v>
      </c>
      <c r="CV3015">
        <v>33666</v>
      </c>
      <c r="CW3015">
        <v>771</v>
      </c>
      <c r="CX3015">
        <v>4040</v>
      </c>
      <c r="CY3015">
        <v>3030</v>
      </c>
      <c r="CZ3015">
        <v>1212</v>
      </c>
      <c r="DA3015">
        <v>1010</v>
      </c>
      <c r="DB3015">
        <v>4377</v>
      </c>
      <c r="DC3015">
        <v>26199</v>
      </c>
      <c r="DD3015">
        <v>1010</v>
      </c>
      <c r="DE3015">
        <v>20000</v>
      </c>
      <c r="DF3015">
        <v>372637</v>
      </c>
      <c r="DG3015">
        <v>100000</v>
      </c>
      <c r="DH3015">
        <v>0</v>
      </c>
      <c r="DI3015">
        <v>67466</v>
      </c>
      <c r="DJ3015">
        <v>161194</v>
      </c>
      <c r="DK3015">
        <v>180200</v>
      </c>
      <c r="DL3015">
        <v>90000</v>
      </c>
      <c r="DM3015">
        <v>248111</v>
      </c>
      <c r="DN3015">
        <v>20000</v>
      </c>
      <c r="DO3015">
        <v>2273923</v>
      </c>
      <c r="DP3015">
        <v>317700</v>
      </c>
      <c r="DQ3015">
        <v>959466</v>
      </c>
      <c r="DR3015">
        <v>0</v>
      </c>
      <c r="DS3015">
        <v>0</v>
      </c>
    </row>
    <row r="3016" spans="1:123" x14ac:dyDescent="0.3">
      <c r="A3016" t="str">
        <f t="shared" si="47"/>
        <v>20202012</v>
      </c>
      <c r="B3016">
        <v>87</v>
      </c>
      <c r="C3016">
        <v>2020</v>
      </c>
      <c r="D3016">
        <v>201212</v>
      </c>
      <c r="E3016">
        <v>35</v>
      </c>
      <c r="F3016">
        <v>1739686</v>
      </c>
      <c r="G3016">
        <v>163116</v>
      </c>
      <c r="H3016">
        <v>550000</v>
      </c>
      <c r="I3016">
        <v>0</v>
      </c>
      <c r="J3016">
        <v>120000</v>
      </c>
      <c r="K3016">
        <v>85000</v>
      </c>
      <c r="L3016">
        <v>192500</v>
      </c>
      <c r="M3016">
        <v>56200</v>
      </c>
      <c r="N3016">
        <v>11500</v>
      </c>
      <c r="O3016">
        <v>25500</v>
      </c>
      <c r="P3016">
        <v>4500</v>
      </c>
      <c r="Q3016">
        <v>2000</v>
      </c>
      <c r="R3016">
        <v>0</v>
      </c>
      <c r="S3016">
        <v>8134</v>
      </c>
      <c r="T3016">
        <v>35000</v>
      </c>
      <c r="U3016">
        <v>36000</v>
      </c>
      <c r="V3016">
        <v>0</v>
      </c>
      <c r="W3016">
        <v>0</v>
      </c>
      <c r="X3016">
        <v>0</v>
      </c>
      <c r="Y3016">
        <v>165435</v>
      </c>
      <c r="Z3016">
        <v>0</v>
      </c>
      <c r="AA3016">
        <v>0</v>
      </c>
      <c r="AB3016">
        <v>0</v>
      </c>
      <c r="AC3016">
        <v>67803</v>
      </c>
      <c r="AD3016">
        <v>0</v>
      </c>
      <c r="AE3016">
        <v>0</v>
      </c>
      <c r="AF3016">
        <v>102735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1079033</v>
      </c>
      <c r="AO3016">
        <v>667727</v>
      </c>
      <c r="AP3016">
        <v>102735</v>
      </c>
      <c r="AQ3016">
        <v>0</v>
      </c>
      <c r="AR3016">
        <v>10840</v>
      </c>
      <c r="AS3016">
        <v>3000</v>
      </c>
      <c r="AT3016">
        <v>8000</v>
      </c>
      <c r="AU3016">
        <v>67466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0</v>
      </c>
      <c r="BI3016">
        <v>0</v>
      </c>
      <c r="BJ3016">
        <v>0</v>
      </c>
      <c r="BK3016">
        <v>859769</v>
      </c>
      <c r="BL3016">
        <v>0</v>
      </c>
      <c r="BM3016">
        <v>0</v>
      </c>
      <c r="BN3016">
        <v>0</v>
      </c>
      <c r="BO3016">
        <v>0</v>
      </c>
      <c r="BP3016">
        <v>0</v>
      </c>
      <c r="BQ3016">
        <v>0</v>
      </c>
      <c r="BR3016">
        <v>0</v>
      </c>
      <c r="BS3016">
        <v>0</v>
      </c>
      <c r="BT3016">
        <v>0</v>
      </c>
      <c r="BU3016">
        <v>0</v>
      </c>
      <c r="BV3016">
        <v>0</v>
      </c>
      <c r="BW3016">
        <v>0</v>
      </c>
      <c r="BX3016">
        <v>0</v>
      </c>
      <c r="BY3016">
        <v>0</v>
      </c>
      <c r="BZ3016">
        <v>0</v>
      </c>
      <c r="CA3016">
        <v>0</v>
      </c>
      <c r="CB3016">
        <v>0</v>
      </c>
      <c r="CC3016">
        <v>0</v>
      </c>
      <c r="CD3016">
        <v>0</v>
      </c>
      <c r="CE3016">
        <v>0</v>
      </c>
      <c r="CF3016">
        <v>0</v>
      </c>
      <c r="CG3016">
        <v>0</v>
      </c>
      <c r="CH3016">
        <v>0</v>
      </c>
      <c r="CI3016">
        <v>0</v>
      </c>
      <c r="CJ3016">
        <v>0</v>
      </c>
      <c r="CK3016">
        <v>0</v>
      </c>
      <c r="CL3016">
        <v>0</v>
      </c>
      <c r="CM3016">
        <v>0</v>
      </c>
      <c r="CN3016">
        <v>0</v>
      </c>
      <c r="CO3016">
        <v>0</v>
      </c>
      <c r="CP3016">
        <v>0</v>
      </c>
      <c r="CQ3016">
        <v>590000</v>
      </c>
      <c r="CR3016">
        <v>100000</v>
      </c>
      <c r="CS3016">
        <v>10000</v>
      </c>
      <c r="CT3016">
        <v>154000</v>
      </c>
      <c r="CU3016">
        <v>65000</v>
      </c>
      <c r="CV3016">
        <v>33666</v>
      </c>
      <c r="CW3016">
        <v>771</v>
      </c>
      <c r="CX3016">
        <v>4040</v>
      </c>
      <c r="CY3016">
        <v>3030</v>
      </c>
      <c r="CZ3016">
        <v>1212</v>
      </c>
      <c r="DA3016">
        <v>1010</v>
      </c>
      <c r="DB3016">
        <v>4377</v>
      </c>
      <c r="DC3016">
        <v>26199</v>
      </c>
      <c r="DD3016">
        <v>1010</v>
      </c>
      <c r="DE3016">
        <v>25000</v>
      </c>
      <c r="DF3016">
        <v>179678</v>
      </c>
      <c r="DG3016">
        <v>100000</v>
      </c>
      <c r="DH3016">
        <v>0</v>
      </c>
      <c r="DI3016">
        <v>0</v>
      </c>
      <c r="DJ3016">
        <v>157675</v>
      </c>
      <c r="DK3016">
        <v>174018</v>
      </c>
      <c r="DL3016">
        <v>90000</v>
      </c>
      <c r="DM3016">
        <v>237000</v>
      </c>
      <c r="DN3016">
        <v>20000</v>
      </c>
      <c r="DO3016">
        <v>1977685</v>
      </c>
      <c r="DP3016">
        <v>317700</v>
      </c>
      <c r="DQ3016">
        <v>-232901</v>
      </c>
      <c r="DR3016">
        <v>0</v>
      </c>
      <c r="DS3016">
        <v>0</v>
      </c>
    </row>
    <row r="3017" spans="1:123" x14ac:dyDescent="0.3">
      <c r="A3017" t="str">
        <f t="shared" si="47"/>
        <v>20211922</v>
      </c>
      <c r="B3017">
        <v>87</v>
      </c>
      <c r="C3017">
        <v>2021</v>
      </c>
      <c r="D3017">
        <v>192212</v>
      </c>
      <c r="E3017">
        <v>47</v>
      </c>
      <c r="F3017">
        <v>1617484</v>
      </c>
      <c r="G3017">
        <v>163116</v>
      </c>
      <c r="H3017">
        <v>550000</v>
      </c>
      <c r="I3017">
        <v>0</v>
      </c>
      <c r="J3017">
        <v>120000</v>
      </c>
      <c r="K3017">
        <v>85000</v>
      </c>
      <c r="L3017">
        <v>205000</v>
      </c>
      <c r="M3017">
        <v>56200</v>
      </c>
      <c r="N3017">
        <v>11500</v>
      </c>
      <c r="O3017">
        <v>25500</v>
      </c>
      <c r="P3017">
        <v>4500</v>
      </c>
      <c r="Q3017">
        <v>2000</v>
      </c>
      <c r="R3017">
        <v>0</v>
      </c>
      <c r="S3017">
        <v>7945</v>
      </c>
      <c r="T3017">
        <v>35000</v>
      </c>
      <c r="U3017">
        <v>36000</v>
      </c>
      <c r="V3017">
        <v>0</v>
      </c>
      <c r="W3017">
        <v>0</v>
      </c>
      <c r="X3017">
        <v>0</v>
      </c>
      <c r="Y3017">
        <v>0</v>
      </c>
      <c r="Z3017">
        <v>79014</v>
      </c>
      <c r="AA3017">
        <v>0</v>
      </c>
      <c r="AB3017">
        <v>0</v>
      </c>
      <c r="AC3017">
        <v>91062</v>
      </c>
      <c r="AD3017">
        <v>46915</v>
      </c>
      <c r="AE3017">
        <v>0</v>
      </c>
      <c r="AF3017">
        <v>137977</v>
      </c>
      <c r="AG3017">
        <v>0</v>
      </c>
      <c r="AH3017">
        <v>0</v>
      </c>
      <c r="AI3017">
        <v>0</v>
      </c>
      <c r="AJ3017">
        <v>20813</v>
      </c>
      <c r="AK3017">
        <v>20813</v>
      </c>
      <c r="AL3017">
        <v>0</v>
      </c>
      <c r="AM3017">
        <v>0</v>
      </c>
      <c r="AN3017">
        <v>790841</v>
      </c>
      <c r="AO3017">
        <v>896782</v>
      </c>
      <c r="AP3017">
        <v>137977</v>
      </c>
      <c r="AQ3017">
        <v>0</v>
      </c>
      <c r="AR3017">
        <v>20000</v>
      </c>
      <c r="AS3017">
        <v>3000</v>
      </c>
      <c r="AT3017">
        <v>8000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0</v>
      </c>
      <c r="BI3017">
        <v>0</v>
      </c>
      <c r="BJ3017">
        <v>0</v>
      </c>
      <c r="BK3017">
        <v>1065759</v>
      </c>
      <c r="BL3017">
        <v>0</v>
      </c>
      <c r="BM3017">
        <v>0</v>
      </c>
      <c r="BN3017">
        <v>0</v>
      </c>
      <c r="BO3017">
        <v>0</v>
      </c>
      <c r="BP3017">
        <v>0</v>
      </c>
      <c r="BQ3017">
        <v>0</v>
      </c>
      <c r="BR3017">
        <v>40000</v>
      </c>
      <c r="BS3017">
        <v>0</v>
      </c>
      <c r="BT3017">
        <v>0</v>
      </c>
      <c r="BU3017">
        <v>0</v>
      </c>
      <c r="BV3017">
        <v>0</v>
      </c>
      <c r="BW3017">
        <v>0</v>
      </c>
      <c r="BX3017">
        <v>0</v>
      </c>
      <c r="BY3017">
        <v>0</v>
      </c>
      <c r="BZ3017">
        <v>0</v>
      </c>
      <c r="CA3017">
        <v>0</v>
      </c>
      <c r="CB3017">
        <v>0</v>
      </c>
      <c r="CC3017">
        <v>0</v>
      </c>
      <c r="CD3017">
        <v>0</v>
      </c>
      <c r="CE3017">
        <v>0</v>
      </c>
      <c r="CF3017">
        <v>0</v>
      </c>
      <c r="CG3017">
        <v>0</v>
      </c>
      <c r="CH3017">
        <v>0</v>
      </c>
      <c r="CI3017">
        <v>0</v>
      </c>
      <c r="CJ3017">
        <v>0</v>
      </c>
      <c r="CK3017">
        <v>0</v>
      </c>
      <c r="CL3017">
        <v>0</v>
      </c>
      <c r="CM3017">
        <v>0</v>
      </c>
      <c r="CN3017">
        <v>0</v>
      </c>
      <c r="CO3017">
        <v>0</v>
      </c>
      <c r="CP3017">
        <v>0</v>
      </c>
      <c r="CQ3017">
        <v>610000</v>
      </c>
      <c r="CR3017">
        <v>100000</v>
      </c>
      <c r="CS3017">
        <v>10000</v>
      </c>
      <c r="CT3017">
        <v>154000</v>
      </c>
      <c r="CU3017">
        <v>65000</v>
      </c>
      <c r="CV3017">
        <v>33666</v>
      </c>
      <c r="CW3017">
        <v>771</v>
      </c>
      <c r="CX3017">
        <v>4040</v>
      </c>
      <c r="CY3017">
        <v>3030</v>
      </c>
      <c r="CZ3017">
        <v>1212</v>
      </c>
      <c r="DA3017">
        <v>1010</v>
      </c>
      <c r="DB3017">
        <v>4377</v>
      </c>
      <c r="DC3017">
        <v>26199</v>
      </c>
      <c r="DD3017">
        <v>1010</v>
      </c>
      <c r="DE3017">
        <v>30000</v>
      </c>
      <c r="DF3017">
        <v>253301</v>
      </c>
      <c r="DG3017">
        <v>100000</v>
      </c>
      <c r="DH3017">
        <v>0</v>
      </c>
      <c r="DI3017">
        <v>0</v>
      </c>
      <c r="DJ3017">
        <v>157675</v>
      </c>
      <c r="DK3017">
        <v>174018</v>
      </c>
      <c r="DL3017">
        <v>90000</v>
      </c>
      <c r="DM3017">
        <v>237000</v>
      </c>
      <c r="DN3017">
        <v>20000</v>
      </c>
      <c r="DO3017">
        <v>2097122</v>
      </c>
      <c r="DP3017">
        <v>317700</v>
      </c>
      <c r="DQ3017">
        <v>139827</v>
      </c>
      <c r="DR3017">
        <v>0</v>
      </c>
      <c r="DS3017">
        <v>0</v>
      </c>
    </row>
    <row r="3018" spans="1:123" x14ac:dyDescent="0.3">
      <c r="A3018" t="str">
        <f t="shared" si="47"/>
        <v>20221923</v>
      </c>
      <c r="B3018">
        <v>87</v>
      </c>
      <c r="C3018">
        <v>2022</v>
      </c>
      <c r="D3018">
        <v>192312</v>
      </c>
      <c r="E3018">
        <v>44</v>
      </c>
      <c r="F3018">
        <v>1595428</v>
      </c>
      <c r="G3018">
        <v>163115</v>
      </c>
      <c r="H3018">
        <v>550000</v>
      </c>
      <c r="I3018">
        <v>0</v>
      </c>
      <c r="J3018">
        <v>90000</v>
      </c>
      <c r="K3018">
        <v>85000</v>
      </c>
      <c r="L3018">
        <v>202500</v>
      </c>
      <c r="M3018">
        <v>56200</v>
      </c>
      <c r="N3018">
        <v>11500</v>
      </c>
      <c r="O3018">
        <v>25500</v>
      </c>
      <c r="P3018">
        <v>4500</v>
      </c>
      <c r="Q3018">
        <v>2000</v>
      </c>
      <c r="R3018">
        <v>0</v>
      </c>
      <c r="S3018">
        <v>7757</v>
      </c>
      <c r="T3018">
        <v>35000</v>
      </c>
      <c r="U3018">
        <v>36000</v>
      </c>
      <c r="V3018">
        <v>0</v>
      </c>
      <c r="W3018">
        <v>0</v>
      </c>
      <c r="X3018">
        <v>0</v>
      </c>
      <c r="Y3018">
        <v>0</v>
      </c>
      <c r="Z3018">
        <v>37725</v>
      </c>
      <c r="AA3018">
        <v>0</v>
      </c>
      <c r="AB3018">
        <v>20813</v>
      </c>
      <c r="AC3018">
        <v>85473</v>
      </c>
      <c r="AD3018">
        <v>44036</v>
      </c>
      <c r="AE3018">
        <v>20813</v>
      </c>
      <c r="AF3018">
        <v>108696</v>
      </c>
      <c r="AG3018">
        <v>0</v>
      </c>
      <c r="AH3018">
        <v>0</v>
      </c>
      <c r="AI3018">
        <v>0</v>
      </c>
      <c r="AJ3018">
        <v>37247</v>
      </c>
      <c r="AK3018">
        <v>37247</v>
      </c>
      <c r="AL3018">
        <v>0</v>
      </c>
      <c r="AM3018">
        <v>0</v>
      </c>
      <c r="AN3018">
        <v>812290</v>
      </c>
      <c r="AO3018">
        <v>841744</v>
      </c>
      <c r="AP3018">
        <v>129509</v>
      </c>
      <c r="AQ3018">
        <v>0</v>
      </c>
      <c r="AR3018">
        <v>20000</v>
      </c>
      <c r="AS3018">
        <v>3000</v>
      </c>
      <c r="AT3018">
        <v>8000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0</v>
      </c>
      <c r="BI3018">
        <v>0</v>
      </c>
      <c r="BJ3018">
        <v>0</v>
      </c>
      <c r="BK3018">
        <v>1002253</v>
      </c>
      <c r="BL3018">
        <v>0</v>
      </c>
      <c r="BM3018">
        <v>0</v>
      </c>
      <c r="BN3018">
        <v>0</v>
      </c>
      <c r="BO3018">
        <v>0</v>
      </c>
      <c r="BP3018">
        <v>0</v>
      </c>
      <c r="BQ3018">
        <v>0</v>
      </c>
      <c r="BR3018">
        <v>20000</v>
      </c>
      <c r="BS3018">
        <v>0</v>
      </c>
      <c r="BT3018">
        <v>0</v>
      </c>
      <c r="BU3018">
        <v>0</v>
      </c>
      <c r="BV3018">
        <v>0</v>
      </c>
      <c r="BW3018">
        <v>0</v>
      </c>
      <c r="BX3018">
        <v>0</v>
      </c>
      <c r="BY3018">
        <v>0</v>
      </c>
      <c r="BZ3018">
        <v>0</v>
      </c>
      <c r="CA3018">
        <v>0</v>
      </c>
      <c r="CB3018">
        <v>0</v>
      </c>
      <c r="CC3018">
        <v>0</v>
      </c>
      <c r="CD3018">
        <v>0</v>
      </c>
      <c r="CE3018">
        <v>0</v>
      </c>
      <c r="CF3018">
        <v>0</v>
      </c>
      <c r="CG3018">
        <v>0</v>
      </c>
      <c r="CH3018">
        <v>0</v>
      </c>
      <c r="CI3018">
        <v>0</v>
      </c>
      <c r="CJ3018">
        <v>0</v>
      </c>
      <c r="CK3018">
        <v>0</v>
      </c>
      <c r="CL3018">
        <v>0</v>
      </c>
      <c r="CM3018">
        <v>0</v>
      </c>
      <c r="CN3018">
        <v>0</v>
      </c>
      <c r="CO3018">
        <v>0</v>
      </c>
      <c r="CP3018">
        <v>0</v>
      </c>
      <c r="CQ3018">
        <v>610000</v>
      </c>
      <c r="CR3018">
        <v>100000</v>
      </c>
      <c r="CS3018">
        <v>10000</v>
      </c>
      <c r="CT3018">
        <v>154000</v>
      </c>
      <c r="CU3018">
        <v>65000</v>
      </c>
      <c r="CV3018">
        <v>33666</v>
      </c>
      <c r="CW3018">
        <v>771</v>
      </c>
      <c r="CX3018">
        <v>4040</v>
      </c>
      <c r="CY3018">
        <v>3030</v>
      </c>
      <c r="CZ3018">
        <v>1212</v>
      </c>
      <c r="DA3018">
        <v>1010</v>
      </c>
      <c r="DB3018">
        <v>4377</v>
      </c>
      <c r="DC3018">
        <v>26199</v>
      </c>
      <c r="DD3018">
        <v>1010</v>
      </c>
      <c r="DE3018">
        <v>35000</v>
      </c>
      <c r="DF3018">
        <v>279595</v>
      </c>
      <c r="DG3018">
        <v>100000</v>
      </c>
      <c r="DH3018">
        <v>0</v>
      </c>
      <c r="DI3018">
        <v>0</v>
      </c>
      <c r="DJ3018">
        <v>157675</v>
      </c>
      <c r="DK3018">
        <v>174018</v>
      </c>
      <c r="DL3018">
        <v>90000</v>
      </c>
      <c r="DM3018">
        <v>237000</v>
      </c>
      <c r="DN3018">
        <v>20000</v>
      </c>
      <c r="DO3018">
        <v>2144848</v>
      </c>
      <c r="DP3018">
        <v>317700</v>
      </c>
      <c r="DQ3018">
        <v>94971</v>
      </c>
      <c r="DR3018">
        <v>0</v>
      </c>
      <c r="DS3018">
        <v>0</v>
      </c>
    </row>
    <row r="3019" spans="1:123" x14ac:dyDescent="0.3">
      <c r="A3019" t="str">
        <f t="shared" si="47"/>
        <v>20231924</v>
      </c>
      <c r="B3019">
        <v>87</v>
      </c>
      <c r="C3019">
        <v>2023</v>
      </c>
      <c r="D3019">
        <v>192412</v>
      </c>
      <c r="E3019">
        <v>18</v>
      </c>
      <c r="F3019">
        <v>1785003</v>
      </c>
      <c r="G3019">
        <v>163115</v>
      </c>
      <c r="H3019">
        <v>550000</v>
      </c>
      <c r="I3019">
        <v>0</v>
      </c>
      <c r="J3019">
        <v>120000</v>
      </c>
      <c r="K3019">
        <v>85000</v>
      </c>
      <c r="L3019">
        <v>200000</v>
      </c>
      <c r="M3019">
        <v>56200</v>
      </c>
      <c r="N3019">
        <v>11500</v>
      </c>
      <c r="O3019">
        <v>25500</v>
      </c>
      <c r="P3019">
        <v>4500</v>
      </c>
      <c r="Q3019">
        <v>2000</v>
      </c>
      <c r="R3019">
        <v>0</v>
      </c>
      <c r="S3019">
        <v>7568</v>
      </c>
      <c r="T3019">
        <v>35000</v>
      </c>
      <c r="U3019">
        <v>36000</v>
      </c>
      <c r="V3019">
        <v>0</v>
      </c>
      <c r="W3019">
        <v>0</v>
      </c>
      <c r="X3019">
        <v>0</v>
      </c>
      <c r="Y3019">
        <v>191732</v>
      </c>
      <c r="Z3019">
        <v>0</v>
      </c>
      <c r="AA3019">
        <v>0</v>
      </c>
      <c r="AB3019">
        <v>37247</v>
      </c>
      <c r="AC3019">
        <v>35363</v>
      </c>
      <c r="AD3019">
        <v>0</v>
      </c>
      <c r="AE3019">
        <v>37247</v>
      </c>
      <c r="AF3019">
        <v>16336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1198664</v>
      </c>
      <c r="AO3019">
        <v>348260</v>
      </c>
      <c r="AP3019">
        <v>53583</v>
      </c>
      <c r="AQ3019">
        <v>0</v>
      </c>
      <c r="AR3019">
        <v>0</v>
      </c>
      <c r="AS3019">
        <v>6000</v>
      </c>
      <c r="AT3019">
        <v>8000</v>
      </c>
      <c r="AU3019">
        <v>0</v>
      </c>
      <c r="AV3019">
        <v>75000</v>
      </c>
      <c r="AW3019">
        <v>0</v>
      </c>
      <c r="AX3019">
        <v>33684</v>
      </c>
      <c r="AY3019">
        <v>0</v>
      </c>
      <c r="AZ3019">
        <v>20000</v>
      </c>
      <c r="BA3019">
        <v>25000</v>
      </c>
      <c r="BB3019">
        <v>8000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0</v>
      </c>
      <c r="BI3019">
        <v>0</v>
      </c>
      <c r="BJ3019">
        <v>0</v>
      </c>
      <c r="BK3019">
        <v>577527</v>
      </c>
      <c r="BL3019">
        <v>0</v>
      </c>
      <c r="BM3019">
        <v>121278</v>
      </c>
      <c r="BN3019">
        <v>46649</v>
      </c>
      <c r="BO3019">
        <v>0</v>
      </c>
      <c r="BP3019">
        <v>0</v>
      </c>
      <c r="BQ3019">
        <v>0</v>
      </c>
      <c r="BR3019">
        <v>0</v>
      </c>
      <c r="BS3019">
        <v>0</v>
      </c>
      <c r="BT3019">
        <v>0</v>
      </c>
      <c r="BU3019">
        <v>0</v>
      </c>
      <c r="BV3019">
        <v>0</v>
      </c>
      <c r="BW3019">
        <v>0</v>
      </c>
      <c r="BX3019">
        <v>0</v>
      </c>
      <c r="BY3019">
        <v>0</v>
      </c>
      <c r="BZ3019">
        <v>0</v>
      </c>
      <c r="CA3019">
        <v>0</v>
      </c>
      <c r="CB3019">
        <v>0</v>
      </c>
      <c r="CC3019">
        <v>0</v>
      </c>
      <c r="CD3019">
        <v>0</v>
      </c>
      <c r="CE3019">
        <v>0</v>
      </c>
      <c r="CF3019">
        <v>40000</v>
      </c>
      <c r="CG3019">
        <v>0</v>
      </c>
      <c r="CH3019">
        <v>0</v>
      </c>
      <c r="CI3019">
        <v>0</v>
      </c>
      <c r="CJ3019">
        <v>0</v>
      </c>
      <c r="CK3019">
        <v>0</v>
      </c>
      <c r="CL3019">
        <v>0</v>
      </c>
      <c r="CM3019">
        <v>0</v>
      </c>
      <c r="CN3019">
        <v>0</v>
      </c>
      <c r="CO3019">
        <v>0</v>
      </c>
      <c r="CP3019">
        <v>0</v>
      </c>
      <c r="CQ3019">
        <v>468722</v>
      </c>
      <c r="CR3019">
        <v>100000</v>
      </c>
      <c r="CS3019">
        <v>10000</v>
      </c>
      <c r="CT3019">
        <v>107351</v>
      </c>
      <c r="CU3019">
        <v>65000</v>
      </c>
      <c r="CV3019">
        <v>33666</v>
      </c>
      <c r="CW3019">
        <v>771</v>
      </c>
      <c r="CX3019">
        <v>4040</v>
      </c>
      <c r="CY3019">
        <v>3030</v>
      </c>
      <c r="CZ3019">
        <v>1212</v>
      </c>
      <c r="DA3019">
        <v>1010</v>
      </c>
      <c r="DB3019">
        <v>4377</v>
      </c>
      <c r="DC3019">
        <v>26199</v>
      </c>
      <c r="DD3019">
        <v>1010</v>
      </c>
      <c r="DE3019">
        <v>0</v>
      </c>
      <c r="DF3019">
        <v>77645</v>
      </c>
      <c r="DG3019">
        <v>100000</v>
      </c>
      <c r="DH3019">
        <v>0</v>
      </c>
      <c r="DI3019">
        <v>0</v>
      </c>
      <c r="DJ3019">
        <v>123991</v>
      </c>
      <c r="DK3019">
        <v>149018</v>
      </c>
      <c r="DL3019">
        <v>90000</v>
      </c>
      <c r="DM3019">
        <v>162000</v>
      </c>
      <c r="DN3019">
        <v>0</v>
      </c>
      <c r="DO3019">
        <v>1529041</v>
      </c>
      <c r="DP3019">
        <v>317700</v>
      </c>
      <c r="DQ3019">
        <v>-553343</v>
      </c>
      <c r="DR3019">
        <v>0</v>
      </c>
      <c r="DS3019">
        <v>0</v>
      </c>
    </row>
    <row r="3020" spans="1:123" x14ac:dyDescent="0.3">
      <c r="A3020" t="str">
        <f t="shared" si="47"/>
        <v>20241925</v>
      </c>
      <c r="B3020">
        <v>87</v>
      </c>
      <c r="C3020">
        <v>2024</v>
      </c>
      <c r="D3020">
        <v>192512</v>
      </c>
      <c r="E3020">
        <v>39</v>
      </c>
      <c r="F3020">
        <v>1931223</v>
      </c>
      <c r="G3020">
        <v>163114</v>
      </c>
      <c r="H3020">
        <v>550000</v>
      </c>
      <c r="I3020">
        <v>0</v>
      </c>
      <c r="J3020">
        <v>120000</v>
      </c>
      <c r="K3020">
        <v>85000</v>
      </c>
      <c r="L3020">
        <v>200000</v>
      </c>
      <c r="M3020">
        <v>56200</v>
      </c>
      <c r="N3020">
        <v>11500</v>
      </c>
      <c r="O3020">
        <v>25500</v>
      </c>
      <c r="P3020">
        <v>4500</v>
      </c>
      <c r="Q3020">
        <v>2000</v>
      </c>
      <c r="R3020">
        <v>0</v>
      </c>
      <c r="S3020">
        <v>7380</v>
      </c>
      <c r="T3020">
        <v>35000</v>
      </c>
      <c r="U3020">
        <v>36000</v>
      </c>
      <c r="V3020">
        <v>0</v>
      </c>
      <c r="W3020">
        <v>0</v>
      </c>
      <c r="X3020">
        <v>25000</v>
      </c>
      <c r="Y3020">
        <v>75316</v>
      </c>
      <c r="Z3020">
        <v>0</v>
      </c>
      <c r="AA3020">
        <v>0</v>
      </c>
      <c r="AB3020">
        <v>0</v>
      </c>
      <c r="AC3020">
        <v>75376</v>
      </c>
      <c r="AD3020">
        <v>0</v>
      </c>
      <c r="AE3020">
        <v>0</v>
      </c>
      <c r="AF3020">
        <v>114210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1009186</v>
      </c>
      <c r="AO3020">
        <v>742308</v>
      </c>
      <c r="AP3020">
        <v>114210</v>
      </c>
      <c r="AQ3020">
        <v>0</v>
      </c>
      <c r="AR3020">
        <v>14843</v>
      </c>
      <c r="AS3020">
        <v>3000</v>
      </c>
      <c r="AT3020">
        <v>8000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0</v>
      </c>
      <c r="BI3020">
        <v>0</v>
      </c>
      <c r="BJ3020">
        <v>0</v>
      </c>
      <c r="BK3020">
        <v>882362</v>
      </c>
      <c r="BL3020">
        <v>0</v>
      </c>
      <c r="BM3020">
        <v>176667</v>
      </c>
      <c r="BN3020">
        <v>0</v>
      </c>
      <c r="BO3020">
        <v>0</v>
      </c>
      <c r="BP3020">
        <v>62123</v>
      </c>
      <c r="BQ3020">
        <v>0</v>
      </c>
      <c r="BR3020">
        <v>0</v>
      </c>
      <c r="BS3020">
        <v>0</v>
      </c>
      <c r="BT3020">
        <v>0</v>
      </c>
      <c r="BU3020">
        <v>0</v>
      </c>
      <c r="BV3020">
        <v>0</v>
      </c>
      <c r="BW3020">
        <v>0</v>
      </c>
      <c r="BX3020">
        <v>0</v>
      </c>
      <c r="BY3020">
        <v>0</v>
      </c>
      <c r="BZ3020">
        <v>0</v>
      </c>
      <c r="CA3020">
        <v>0</v>
      </c>
      <c r="CB3020">
        <v>0</v>
      </c>
      <c r="CC3020">
        <v>0</v>
      </c>
      <c r="CD3020">
        <v>0</v>
      </c>
      <c r="CE3020">
        <v>0</v>
      </c>
      <c r="CF3020">
        <v>0</v>
      </c>
      <c r="CG3020">
        <v>0</v>
      </c>
      <c r="CH3020">
        <v>0</v>
      </c>
      <c r="CI3020">
        <v>0</v>
      </c>
      <c r="CJ3020">
        <v>0</v>
      </c>
      <c r="CK3020">
        <v>0</v>
      </c>
      <c r="CL3020">
        <v>0</v>
      </c>
      <c r="CM3020">
        <v>0</v>
      </c>
      <c r="CN3020">
        <v>0</v>
      </c>
      <c r="CO3020">
        <v>0</v>
      </c>
      <c r="CP3020">
        <v>0</v>
      </c>
      <c r="CQ3020">
        <v>272055</v>
      </c>
      <c r="CR3020">
        <v>37877</v>
      </c>
      <c r="CS3020">
        <v>10000</v>
      </c>
      <c r="CT3020">
        <v>107351</v>
      </c>
      <c r="CU3020">
        <v>65000</v>
      </c>
      <c r="CV3020">
        <v>33666</v>
      </c>
      <c r="CW3020">
        <v>771</v>
      </c>
      <c r="CX3020">
        <v>4040</v>
      </c>
      <c r="CY3020">
        <v>3030</v>
      </c>
      <c r="CZ3020">
        <v>1212</v>
      </c>
      <c r="DA3020">
        <v>1010</v>
      </c>
      <c r="DB3020">
        <v>4377</v>
      </c>
      <c r="DC3020">
        <v>26199</v>
      </c>
      <c r="DD3020">
        <v>1010</v>
      </c>
      <c r="DE3020">
        <v>5000</v>
      </c>
      <c r="DF3020">
        <v>0</v>
      </c>
      <c r="DG3020">
        <v>75000</v>
      </c>
      <c r="DH3020">
        <v>0</v>
      </c>
      <c r="DI3020">
        <v>0</v>
      </c>
      <c r="DJ3020">
        <v>123991</v>
      </c>
      <c r="DK3020">
        <v>149018</v>
      </c>
      <c r="DL3020">
        <v>90000</v>
      </c>
      <c r="DM3020">
        <v>162000</v>
      </c>
      <c r="DN3020">
        <v>0</v>
      </c>
      <c r="DO3020">
        <v>1172606</v>
      </c>
      <c r="DP3020">
        <v>317700</v>
      </c>
      <c r="DQ3020">
        <v>-339106</v>
      </c>
      <c r="DR3020">
        <v>0</v>
      </c>
      <c r="DS3020">
        <v>0</v>
      </c>
    </row>
    <row r="3021" spans="1:123" x14ac:dyDescent="0.3">
      <c r="A3021" t="str">
        <f t="shared" si="47"/>
        <v>20251926</v>
      </c>
      <c r="B3021">
        <v>87</v>
      </c>
      <c r="C3021">
        <v>2025</v>
      </c>
      <c r="D3021">
        <v>192612</v>
      </c>
      <c r="E3021">
        <v>38</v>
      </c>
      <c r="F3021">
        <v>1703949</v>
      </c>
      <c r="G3021">
        <v>163114</v>
      </c>
      <c r="H3021">
        <v>550000</v>
      </c>
      <c r="I3021">
        <v>0</v>
      </c>
      <c r="J3021">
        <v>120000</v>
      </c>
      <c r="K3021">
        <v>85000</v>
      </c>
      <c r="L3021">
        <v>200000</v>
      </c>
      <c r="M3021">
        <v>56200</v>
      </c>
      <c r="N3021">
        <v>11500</v>
      </c>
      <c r="O3021">
        <v>25500</v>
      </c>
      <c r="P3021">
        <v>4500</v>
      </c>
      <c r="Q3021">
        <v>2000</v>
      </c>
      <c r="R3021">
        <v>0</v>
      </c>
      <c r="S3021">
        <v>7191</v>
      </c>
      <c r="T3021">
        <v>35000</v>
      </c>
      <c r="U3021">
        <v>36000</v>
      </c>
      <c r="V3021">
        <v>0</v>
      </c>
      <c r="W3021">
        <v>0</v>
      </c>
      <c r="X3021">
        <v>25000</v>
      </c>
      <c r="Y3021">
        <v>0</v>
      </c>
      <c r="Z3021">
        <v>0</v>
      </c>
      <c r="AA3021">
        <v>0</v>
      </c>
      <c r="AB3021">
        <v>0</v>
      </c>
      <c r="AC3021">
        <v>73028</v>
      </c>
      <c r="AD3021">
        <v>0</v>
      </c>
      <c r="AE3021">
        <v>0</v>
      </c>
      <c r="AF3021">
        <v>110652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937239</v>
      </c>
      <c r="AO3021">
        <v>719183</v>
      </c>
      <c r="AP3021">
        <v>110652</v>
      </c>
      <c r="AQ3021">
        <v>0</v>
      </c>
      <c r="AR3021">
        <v>13602</v>
      </c>
      <c r="AS3021">
        <v>3000</v>
      </c>
      <c r="AT3021">
        <v>8000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0</v>
      </c>
      <c r="BI3021">
        <v>0</v>
      </c>
      <c r="BJ3021">
        <v>0</v>
      </c>
      <c r="BK3021">
        <v>854437</v>
      </c>
      <c r="BL3021">
        <v>0</v>
      </c>
      <c r="BM3021">
        <v>111387</v>
      </c>
      <c r="BN3021">
        <v>0</v>
      </c>
      <c r="BO3021">
        <v>0</v>
      </c>
      <c r="BP3021">
        <v>0</v>
      </c>
      <c r="BQ3021">
        <v>0</v>
      </c>
      <c r="BR3021">
        <v>0</v>
      </c>
      <c r="BS3021">
        <v>0</v>
      </c>
      <c r="BT3021">
        <v>0</v>
      </c>
      <c r="BU3021">
        <v>0</v>
      </c>
      <c r="BV3021">
        <v>0</v>
      </c>
      <c r="BW3021">
        <v>0</v>
      </c>
      <c r="BX3021">
        <v>0</v>
      </c>
      <c r="BY3021">
        <v>0</v>
      </c>
      <c r="BZ3021">
        <v>0</v>
      </c>
      <c r="CA3021">
        <v>0</v>
      </c>
      <c r="CB3021">
        <v>0</v>
      </c>
      <c r="CC3021">
        <v>0</v>
      </c>
      <c r="CD3021">
        <v>0</v>
      </c>
      <c r="CE3021">
        <v>0</v>
      </c>
      <c r="CF3021">
        <v>0</v>
      </c>
      <c r="CG3021">
        <v>0</v>
      </c>
      <c r="CH3021">
        <v>0</v>
      </c>
      <c r="CI3021">
        <v>0</v>
      </c>
      <c r="CJ3021">
        <v>0</v>
      </c>
      <c r="CK3021">
        <v>0</v>
      </c>
      <c r="CL3021">
        <v>0</v>
      </c>
      <c r="CM3021">
        <v>0</v>
      </c>
      <c r="CN3021">
        <v>0</v>
      </c>
      <c r="CO3021">
        <v>0</v>
      </c>
      <c r="CP3021">
        <v>0</v>
      </c>
      <c r="CQ3021">
        <v>140669</v>
      </c>
      <c r="CR3021">
        <v>37877</v>
      </c>
      <c r="CS3021">
        <v>10000</v>
      </c>
      <c r="CT3021">
        <v>107351</v>
      </c>
      <c r="CU3021">
        <v>65000</v>
      </c>
      <c r="CV3021">
        <v>33666</v>
      </c>
      <c r="CW3021">
        <v>771</v>
      </c>
      <c r="CX3021">
        <v>4040</v>
      </c>
      <c r="CY3021">
        <v>3030</v>
      </c>
      <c r="CZ3021">
        <v>1212</v>
      </c>
      <c r="DA3021">
        <v>1010</v>
      </c>
      <c r="DB3021">
        <v>4377</v>
      </c>
      <c r="DC3021">
        <v>26199</v>
      </c>
      <c r="DD3021">
        <v>1010</v>
      </c>
      <c r="DE3021">
        <v>10000</v>
      </c>
      <c r="DF3021">
        <v>0</v>
      </c>
      <c r="DG3021">
        <v>50000</v>
      </c>
      <c r="DH3021">
        <v>0</v>
      </c>
      <c r="DI3021">
        <v>0</v>
      </c>
      <c r="DJ3021">
        <v>123991</v>
      </c>
      <c r="DK3021">
        <v>149018</v>
      </c>
      <c r="DL3021">
        <v>90000</v>
      </c>
      <c r="DM3021">
        <v>162000</v>
      </c>
      <c r="DN3021">
        <v>0</v>
      </c>
      <c r="DO3021">
        <v>1021219</v>
      </c>
      <c r="DP3021">
        <v>317700</v>
      </c>
      <c r="DQ3021">
        <v>-136387</v>
      </c>
      <c r="DR3021">
        <v>0</v>
      </c>
      <c r="DS3021">
        <v>0</v>
      </c>
    </row>
    <row r="3022" spans="1:123" x14ac:dyDescent="0.3">
      <c r="A3022" t="str">
        <f t="shared" si="47"/>
        <v>20261927</v>
      </c>
      <c r="B3022">
        <v>87</v>
      </c>
      <c r="C3022">
        <v>2026</v>
      </c>
      <c r="D3022">
        <v>192712</v>
      </c>
      <c r="E3022">
        <v>44</v>
      </c>
      <c r="F3022">
        <v>1535113</v>
      </c>
      <c r="G3022">
        <v>163110</v>
      </c>
      <c r="H3022">
        <v>550000</v>
      </c>
      <c r="I3022">
        <v>0</v>
      </c>
      <c r="J3022">
        <v>120000</v>
      </c>
      <c r="K3022">
        <v>85000</v>
      </c>
      <c r="L3022">
        <v>200000</v>
      </c>
      <c r="M3022">
        <v>56200</v>
      </c>
      <c r="N3022">
        <v>11500</v>
      </c>
      <c r="O3022">
        <v>25500</v>
      </c>
      <c r="P3022">
        <v>4500</v>
      </c>
      <c r="Q3022">
        <v>2000</v>
      </c>
      <c r="R3022">
        <v>0</v>
      </c>
      <c r="S3022">
        <v>7002</v>
      </c>
      <c r="T3022">
        <v>35000</v>
      </c>
      <c r="U3022">
        <v>36000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85239</v>
      </c>
      <c r="AD3022">
        <v>43915</v>
      </c>
      <c r="AE3022">
        <v>0</v>
      </c>
      <c r="AF3022">
        <v>129154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893548</v>
      </c>
      <c r="AO3022">
        <v>839432</v>
      </c>
      <c r="AP3022">
        <v>129154</v>
      </c>
      <c r="AQ3022">
        <v>0</v>
      </c>
      <c r="AR3022">
        <v>20000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0</v>
      </c>
      <c r="BI3022">
        <v>0</v>
      </c>
      <c r="BJ3022">
        <v>0</v>
      </c>
      <c r="BK3022">
        <v>988586</v>
      </c>
      <c r="BL3022">
        <v>0</v>
      </c>
      <c r="BM3022">
        <v>0</v>
      </c>
      <c r="BN3022">
        <v>0</v>
      </c>
      <c r="BO3022">
        <v>0</v>
      </c>
      <c r="BP3022">
        <v>0</v>
      </c>
      <c r="BQ3022">
        <v>0</v>
      </c>
      <c r="BR3022">
        <v>147911</v>
      </c>
      <c r="BS3022">
        <v>0</v>
      </c>
      <c r="BT3022">
        <v>0</v>
      </c>
      <c r="BU3022">
        <v>0</v>
      </c>
      <c r="BV3022">
        <v>0</v>
      </c>
      <c r="BW3022">
        <v>0</v>
      </c>
      <c r="BX3022">
        <v>0</v>
      </c>
      <c r="BY3022">
        <v>0</v>
      </c>
      <c r="BZ3022">
        <v>0</v>
      </c>
      <c r="CA3022">
        <v>0</v>
      </c>
      <c r="CB3022">
        <v>0</v>
      </c>
      <c r="CC3022">
        <v>0</v>
      </c>
      <c r="CD3022">
        <v>0</v>
      </c>
      <c r="CE3022">
        <v>0</v>
      </c>
      <c r="CF3022">
        <v>0</v>
      </c>
      <c r="CG3022">
        <v>0</v>
      </c>
      <c r="CH3022">
        <v>0</v>
      </c>
      <c r="CI3022">
        <v>0</v>
      </c>
      <c r="CJ3022">
        <v>0</v>
      </c>
      <c r="CK3022">
        <v>0</v>
      </c>
      <c r="CL3022">
        <v>0</v>
      </c>
      <c r="CM3022">
        <v>0</v>
      </c>
      <c r="CN3022">
        <v>0</v>
      </c>
      <c r="CO3022">
        <v>0</v>
      </c>
      <c r="CP3022">
        <v>0</v>
      </c>
      <c r="CQ3022">
        <v>268580</v>
      </c>
      <c r="CR3022">
        <v>37877</v>
      </c>
      <c r="CS3022">
        <v>10000</v>
      </c>
      <c r="CT3022">
        <v>107351</v>
      </c>
      <c r="CU3022">
        <v>65000</v>
      </c>
      <c r="CV3022">
        <v>33666</v>
      </c>
      <c r="CW3022">
        <v>771</v>
      </c>
      <c r="CX3022">
        <v>4040</v>
      </c>
      <c r="CY3022">
        <v>3030</v>
      </c>
      <c r="CZ3022">
        <v>1212</v>
      </c>
      <c r="DA3022">
        <v>1010</v>
      </c>
      <c r="DB3022">
        <v>4377</v>
      </c>
      <c r="DC3022">
        <v>26199</v>
      </c>
      <c r="DD3022">
        <v>1010</v>
      </c>
      <c r="DE3022">
        <v>15000</v>
      </c>
      <c r="DF3022">
        <v>0</v>
      </c>
      <c r="DG3022">
        <v>50000</v>
      </c>
      <c r="DH3022">
        <v>0</v>
      </c>
      <c r="DI3022">
        <v>0</v>
      </c>
      <c r="DJ3022">
        <v>123991</v>
      </c>
      <c r="DK3022">
        <v>149018</v>
      </c>
      <c r="DL3022">
        <v>90000</v>
      </c>
      <c r="DM3022">
        <v>162000</v>
      </c>
      <c r="DN3022">
        <v>0</v>
      </c>
      <c r="DO3022">
        <v>1154130</v>
      </c>
      <c r="DP3022">
        <v>317700</v>
      </c>
      <c r="DQ3022">
        <v>147911</v>
      </c>
      <c r="DR3022">
        <v>0</v>
      </c>
      <c r="DS3022">
        <v>0</v>
      </c>
    </row>
    <row r="3023" spans="1:123" x14ac:dyDescent="0.3">
      <c r="A3023" t="str">
        <f t="shared" si="47"/>
        <v>20271928</v>
      </c>
      <c r="B3023">
        <v>87</v>
      </c>
      <c r="C3023">
        <v>2027</v>
      </c>
      <c r="D3023">
        <v>192812</v>
      </c>
      <c r="E3023">
        <v>52</v>
      </c>
      <c r="F3023">
        <v>1735779</v>
      </c>
      <c r="G3023">
        <v>163106</v>
      </c>
      <c r="H3023">
        <v>550000</v>
      </c>
      <c r="I3023">
        <v>0</v>
      </c>
      <c r="J3023">
        <v>120000</v>
      </c>
      <c r="K3023">
        <v>85000</v>
      </c>
      <c r="L3023">
        <v>200000</v>
      </c>
      <c r="M3023">
        <v>56200</v>
      </c>
      <c r="N3023">
        <v>11500</v>
      </c>
      <c r="O3023">
        <v>25500</v>
      </c>
      <c r="P3023">
        <v>4500</v>
      </c>
      <c r="Q3023">
        <v>2000</v>
      </c>
      <c r="R3023">
        <v>0</v>
      </c>
      <c r="S3023">
        <v>6814</v>
      </c>
      <c r="T3023">
        <v>35000</v>
      </c>
      <c r="U3023">
        <v>36000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100126</v>
      </c>
      <c r="AD3023">
        <v>51585</v>
      </c>
      <c r="AE3023">
        <v>0</v>
      </c>
      <c r="AF3023">
        <v>151711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870803</v>
      </c>
      <c r="AO3023">
        <v>986044</v>
      </c>
      <c r="AP3023">
        <v>151711</v>
      </c>
      <c r="AQ3023">
        <v>0</v>
      </c>
      <c r="AR3023">
        <v>20000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0</v>
      </c>
      <c r="BI3023">
        <v>0</v>
      </c>
      <c r="BJ3023">
        <v>0</v>
      </c>
      <c r="BK3023">
        <v>1157755</v>
      </c>
      <c r="BL3023">
        <v>0</v>
      </c>
      <c r="BM3023">
        <v>0</v>
      </c>
      <c r="BN3023">
        <v>0</v>
      </c>
      <c r="BO3023">
        <v>0</v>
      </c>
      <c r="BP3023">
        <v>0</v>
      </c>
      <c r="BQ3023">
        <v>0</v>
      </c>
      <c r="BR3023">
        <v>93673</v>
      </c>
      <c r="BS3023">
        <v>0</v>
      </c>
      <c r="BT3023">
        <v>0</v>
      </c>
      <c r="BU3023">
        <v>0</v>
      </c>
      <c r="BV3023">
        <v>0</v>
      </c>
      <c r="BW3023">
        <v>0</v>
      </c>
      <c r="BX3023">
        <v>0</v>
      </c>
      <c r="BY3023">
        <v>0</v>
      </c>
      <c r="BZ3023">
        <v>0</v>
      </c>
      <c r="CA3023">
        <v>0</v>
      </c>
      <c r="CB3023">
        <v>0</v>
      </c>
      <c r="CC3023">
        <v>0</v>
      </c>
      <c r="CD3023">
        <v>0</v>
      </c>
      <c r="CE3023">
        <v>0</v>
      </c>
      <c r="CF3023">
        <v>0</v>
      </c>
      <c r="CG3023">
        <v>0</v>
      </c>
      <c r="CH3023">
        <v>0</v>
      </c>
      <c r="CI3023">
        <v>0</v>
      </c>
      <c r="CJ3023">
        <v>0</v>
      </c>
      <c r="CK3023">
        <v>0</v>
      </c>
      <c r="CL3023">
        <v>0</v>
      </c>
      <c r="CM3023">
        <v>0</v>
      </c>
      <c r="CN3023">
        <v>0</v>
      </c>
      <c r="CO3023">
        <v>0</v>
      </c>
      <c r="CP3023">
        <v>0</v>
      </c>
      <c r="CQ3023">
        <v>342253</v>
      </c>
      <c r="CR3023">
        <v>37877</v>
      </c>
      <c r="CS3023">
        <v>10000</v>
      </c>
      <c r="CT3023">
        <v>107351</v>
      </c>
      <c r="CU3023">
        <v>65000</v>
      </c>
      <c r="CV3023">
        <v>33666</v>
      </c>
      <c r="CW3023">
        <v>771</v>
      </c>
      <c r="CX3023">
        <v>4040</v>
      </c>
      <c r="CY3023">
        <v>3030</v>
      </c>
      <c r="CZ3023">
        <v>1212</v>
      </c>
      <c r="DA3023">
        <v>1010</v>
      </c>
      <c r="DB3023">
        <v>4377</v>
      </c>
      <c r="DC3023">
        <v>26199</v>
      </c>
      <c r="DD3023">
        <v>1010</v>
      </c>
      <c r="DE3023">
        <v>20000</v>
      </c>
      <c r="DF3023">
        <v>0</v>
      </c>
      <c r="DG3023">
        <v>50000</v>
      </c>
      <c r="DH3023">
        <v>0</v>
      </c>
      <c r="DI3023">
        <v>0</v>
      </c>
      <c r="DJ3023">
        <v>123991</v>
      </c>
      <c r="DK3023">
        <v>149018</v>
      </c>
      <c r="DL3023">
        <v>90000</v>
      </c>
      <c r="DM3023">
        <v>162000</v>
      </c>
      <c r="DN3023">
        <v>0</v>
      </c>
      <c r="DO3023">
        <v>1232803</v>
      </c>
      <c r="DP3023">
        <v>317700</v>
      </c>
      <c r="DQ3023">
        <v>93673</v>
      </c>
      <c r="DR3023">
        <v>0</v>
      </c>
      <c r="DS3023">
        <v>0</v>
      </c>
    </row>
    <row r="3024" spans="1:123" x14ac:dyDescent="0.3">
      <c r="A3024" t="str">
        <f t="shared" si="47"/>
        <v>20281929</v>
      </c>
      <c r="B3024">
        <v>87</v>
      </c>
      <c r="C3024">
        <v>2028</v>
      </c>
      <c r="D3024">
        <v>192912</v>
      </c>
      <c r="E3024">
        <v>17</v>
      </c>
      <c r="F3024">
        <v>1954186</v>
      </c>
      <c r="G3024">
        <v>163102</v>
      </c>
      <c r="H3024">
        <v>550000</v>
      </c>
      <c r="I3024">
        <v>0</v>
      </c>
      <c r="J3024">
        <v>120000</v>
      </c>
      <c r="K3024">
        <v>85000</v>
      </c>
      <c r="L3024">
        <v>200000</v>
      </c>
      <c r="M3024">
        <v>56200</v>
      </c>
      <c r="N3024">
        <v>11500</v>
      </c>
      <c r="O3024">
        <v>25500</v>
      </c>
      <c r="P3024">
        <v>4500</v>
      </c>
      <c r="Q3024">
        <v>2000</v>
      </c>
      <c r="R3024">
        <v>0</v>
      </c>
      <c r="S3024">
        <v>6625</v>
      </c>
      <c r="T3024">
        <v>35000</v>
      </c>
      <c r="U3024">
        <v>36000</v>
      </c>
      <c r="V3024">
        <v>0</v>
      </c>
      <c r="W3024">
        <v>0</v>
      </c>
      <c r="X3024">
        <v>25000</v>
      </c>
      <c r="Y3024">
        <v>0</v>
      </c>
      <c r="Z3024">
        <v>0</v>
      </c>
      <c r="AA3024">
        <v>0</v>
      </c>
      <c r="AB3024">
        <v>0</v>
      </c>
      <c r="AC3024">
        <v>32733</v>
      </c>
      <c r="AD3024">
        <v>0</v>
      </c>
      <c r="AE3024">
        <v>0</v>
      </c>
      <c r="AF3024">
        <v>49598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997727</v>
      </c>
      <c r="AO3024">
        <v>322360</v>
      </c>
      <c r="AP3024">
        <v>49598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75000</v>
      </c>
      <c r="AW3024">
        <v>0</v>
      </c>
      <c r="AX3024">
        <v>32949</v>
      </c>
      <c r="AY3024">
        <v>0</v>
      </c>
      <c r="AZ3024">
        <v>0</v>
      </c>
      <c r="BA3024">
        <v>25000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0</v>
      </c>
      <c r="BI3024">
        <v>0</v>
      </c>
      <c r="BJ3024">
        <v>0</v>
      </c>
      <c r="BK3024">
        <v>504907</v>
      </c>
      <c r="BL3024">
        <v>0</v>
      </c>
      <c r="BM3024">
        <v>107418</v>
      </c>
      <c r="BN3024">
        <v>107351</v>
      </c>
      <c r="BO3024">
        <v>65000</v>
      </c>
      <c r="BP3024">
        <v>37877</v>
      </c>
      <c r="BQ3024">
        <v>10000</v>
      </c>
      <c r="BR3024">
        <v>0</v>
      </c>
      <c r="BS3024">
        <v>0</v>
      </c>
      <c r="BT3024">
        <v>0</v>
      </c>
      <c r="BU3024">
        <v>0</v>
      </c>
      <c r="BV3024">
        <v>0</v>
      </c>
      <c r="BW3024">
        <v>33000</v>
      </c>
      <c r="BX3024">
        <v>763</v>
      </c>
      <c r="BY3024">
        <v>4000</v>
      </c>
      <c r="BZ3024">
        <v>3000</v>
      </c>
      <c r="CA3024">
        <v>1200</v>
      </c>
      <c r="CB3024">
        <v>1000</v>
      </c>
      <c r="CC3024">
        <v>4333</v>
      </c>
      <c r="CD3024">
        <v>20000</v>
      </c>
      <c r="CE3024">
        <v>1000</v>
      </c>
      <c r="CF3024">
        <v>25000</v>
      </c>
      <c r="CG3024">
        <v>0</v>
      </c>
      <c r="CH3024">
        <v>0</v>
      </c>
      <c r="CI3024">
        <v>0</v>
      </c>
      <c r="CJ3024">
        <v>0</v>
      </c>
      <c r="CK3024">
        <v>0</v>
      </c>
      <c r="CL3024">
        <v>0</v>
      </c>
      <c r="CM3024">
        <v>0</v>
      </c>
      <c r="CN3024">
        <v>0</v>
      </c>
      <c r="CO3024">
        <v>0</v>
      </c>
      <c r="CP3024">
        <v>0</v>
      </c>
      <c r="CQ3024">
        <v>214835</v>
      </c>
      <c r="CR3024">
        <v>0</v>
      </c>
      <c r="CS3024">
        <v>0</v>
      </c>
      <c r="CT3024">
        <v>0</v>
      </c>
      <c r="CU3024">
        <v>0</v>
      </c>
      <c r="CV3024">
        <v>666</v>
      </c>
      <c r="CW3024">
        <v>8</v>
      </c>
      <c r="CX3024">
        <v>40</v>
      </c>
      <c r="CY3024">
        <v>30</v>
      </c>
      <c r="CZ3024">
        <v>12</v>
      </c>
      <c r="DA3024">
        <v>10</v>
      </c>
      <c r="DB3024">
        <v>44</v>
      </c>
      <c r="DC3024">
        <v>6199</v>
      </c>
      <c r="DD3024">
        <v>10</v>
      </c>
      <c r="DE3024">
        <v>0</v>
      </c>
      <c r="DF3024">
        <v>0</v>
      </c>
      <c r="DG3024">
        <v>25000</v>
      </c>
      <c r="DH3024">
        <v>0</v>
      </c>
      <c r="DI3024">
        <v>0</v>
      </c>
      <c r="DJ3024">
        <v>91042</v>
      </c>
      <c r="DK3024">
        <v>124018</v>
      </c>
      <c r="DL3024">
        <v>90000</v>
      </c>
      <c r="DM3024">
        <v>87000</v>
      </c>
      <c r="DN3024">
        <v>0</v>
      </c>
      <c r="DO3024">
        <v>638913</v>
      </c>
      <c r="DP3024">
        <v>317700</v>
      </c>
      <c r="DQ3024">
        <v>-808603</v>
      </c>
      <c r="DR3024">
        <v>229713</v>
      </c>
      <c r="DS3024">
        <v>0</v>
      </c>
    </row>
    <row r="3025" spans="1:123" x14ac:dyDescent="0.3">
      <c r="A3025" t="str">
        <f t="shared" si="47"/>
        <v>20291930</v>
      </c>
      <c r="B3025">
        <v>87</v>
      </c>
      <c r="C3025">
        <v>2029</v>
      </c>
      <c r="D3025">
        <v>193012</v>
      </c>
      <c r="E3025">
        <v>50</v>
      </c>
      <c r="F3025">
        <v>1928903</v>
      </c>
      <c r="G3025">
        <v>163097</v>
      </c>
      <c r="H3025">
        <v>550000</v>
      </c>
      <c r="I3025">
        <v>0</v>
      </c>
      <c r="J3025">
        <v>120000</v>
      </c>
      <c r="K3025">
        <v>85000</v>
      </c>
      <c r="L3025">
        <v>200000</v>
      </c>
      <c r="M3025">
        <v>56200</v>
      </c>
      <c r="N3025">
        <v>11500</v>
      </c>
      <c r="O3025">
        <v>25500</v>
      </c>
      <c r="P3025">
        <v>4500</v>
      </c>
      <c r="Q3025">
        <v>2000</v>
      </c>
      <c r="R3025">
        <v>0</v>
      </c>
      <c r="S3025">
        <v>6437</v>
      </c>
      <c r="T3025">
        <v>35000</v>
      </c>
      <c r="U3025">
        <v>36000</v>
      </c>
      <c r="V3025">
        <v>0</v>
      </c>
      <c r="W3025">
        <v>0</v>
      </c>
      <c r="X3025">
        <v>25000</v>
      </c>
      <c r="Y3025">
        <v>0</v>
      </c>
      <c r="Z3025">
        <v>0</v>
      </c>
      <c r="AA3025">
        <v>0</v>
      </c>
      <c r="AB3025">
        <v>0</v>
      </c>
      <c r="AC3025">
        <v>96651</v>
      </c>
      <c r="AD3025">
        <v>49794</v>
      </c>
      <c r="AE3025">
        <v>0</v>
      </c>
      <c r="AF3025">
        <v>146445</v>
      </c>
      <c r="AG3025">
        <v>24897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900692</v>
      </c>
      <c r="AO3025">
        <v>951819</v>
      </c>
      <c r="AP3025">
        <v>146445</v>
      </c>
      <c r="AQ3025">
        <v>0</v>
      </c>
      <c r="AR3025">
        <v>20000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15537</v>
      </c>
      <c r="AY3025">
        <v>6089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0</v>
      </c>
      <c r="BI3025">
        <v>0</v>
      </c>
      <c r="BJ3025">
        <v>0</v>
      </c>
      <c r="BK3025">
        <v>1139891</v>
      </c>
      <c r="BL3025">
        <v>0</v>
      </c>
      <c r="BM3025">
        <v>87418</v>
      </c>
      <c r="BN3025">
        <v>0</v>
      </c>
      <c r="BO3025">
        <v>0</v>
      </c>
      <c r="BP3025">
        <v>0</v>
      </c>
      <c r="BQ3025">
        <v>0</v>
      </c>
      <c r="BR3025">
        <v>0</v>
      </c>
      <c r="BS3025">
        <v>0</v>
      </c>
      <c r="BT3025">
        <v>0</v>
      </c>
      <c r="BU3025">
        <v>0</v>
      </c>
      <c r="BV3025">
        <v>0</v>
      </c>
      <c r="BW3025">
        <v>0</v>
      </c>
      <c r="BX3025">
        <v>0</v>
      </c>
      <c r="BY3025">
        <v>0</v>
      </c>
      <c r="BZ3025">
        <v>0</v>
      </c>
      <c r="CA3025">
        <v>0</v>
      </c>
      <c r="CB3025">
        <v>0</v>
      </c>
      <c r="CC3025">
        <v>0</v>
      </c>
      <c r="CD3025">
        <v>0</v>
      </c>
      <c r="CE3025">
        <v>0</v>
      </c>
      <c r="CF3025">
        <v>0</v>
      </c>
      <c r="CG3025">
        <v>0</v>
      </c>
      <c r="CH3025">
        <v>0</v>
      </c>
      <c r="CI3025">
        <v>0</v>
      </c>
      <c r="CJ3025">
        <v>0</v>
      </c>
      <c r="CK3025">
        <v>0</v>
      </c>
      <c r="CL3025">
        <v>0</v>
      </c>
      <c r="CM3025">
        <v>0</v>
      </c>
      <c r="CN3025">
        <v>0</v>
      </c>
      <c r="CO3025">
        <v>0</v>
      </c>
      <c r="CP3025">
        <v>0</v>
      </c>
      <c r="CQ3025">
        <v>107418</v>
      </c>
      <c r="CR3025">
        <v>0</v>
      </c>
      <c r="CS3025">
        <v>0</v>
      </c>
      <c r="CT3025">
        <v>0</v>
      </c>
      <c r="CU3025">
        <v>0</v>
      </c>
      <c r="CV3025">
        <v>666</v>
      </c>
      <c r="CW3025">
        <v>8</v>
      </c>
      <c r="CX3025">
        <v>40</v>
      </c>
      <c r="CY3025">
        <v>30</v>
      </c>
      <c r="CZ3025">
        <v>12</v>
      </c>
      <c r="DA3025">
        <v>10</v>
      </c>
      <c r="DB3025">
        <v>44</v>
      </c>
      <c r="DC3025">
        <v>6199</v>
      </c>
      <c r="DD3025">
        <v>10</v>
      </c>
      <c r="DE3025">
        <v>5000</v>
      </c>
      <c r="DF3025">
        <v>0</v>
      </c>
      <c r="DG3025">
        <v>0</v>
      </c>
      <c r="DH3025">
        <v>0</v>
      </c>
      <c r="DI3025">
        <v>0</v>
      </c>
      <c r="DJ3025">
        <v>75504</v>
      </c>
      <c r="DK3025">
        <v>124018</v>
      </c>
      <c r="DL3025">
        <v>90000</v>
      </c>
      <c r="DM3025">
        <v>87000</v>
      </c>
      <c r="DN3025">
        <v>0</v>
      </c>
      <c r="DO3025">
        <v>495958</v>
      </c>
      <c r="DP3025">
        <v>317700</v>
      </c>
      <c r="DQ3025">
        <v>-127955</v>
      </c>
      <c r="DR3025">
        <v>0</v>
      </c>
      <c r="DS3025">
        <v>0</v>
      </c>
    </row>
    <row r="3026" spans="1:123" x14ac:dyDescent="0.3">
      <c r="A3026" t="str">
        <f t="shared" si="47"/>
        <v>20301931</v>
      </c>
      <c r="B3026">
        <v>87</v>
      </c>
      <c r="C3026">
        <v>2030</v>
      </c>
      <c r="D3026">
        <v>193112</v>
      </c>
      <c r="E3026">
        <v>17</v>
      </c>
      <c r="F3026">
        <v>1931252</v>
      </c>
      <c r="G3026">
        <v>163093</v>
      </c>
      <c r="H3026">
        <v>550000</v>
      </c>
      <c r="I3026">
        <v>0</v>
      </c>
      <c r="J3026">
        <v>120000</v>
      </c>
      <c r="K3026">
        <v>85000</v>
      </c>
      <c r="L3026">
        <v>200000</v>
      </c>
      <c r="M3026">
        <v>56200</v>
      </c>
      <c r="N3026">
        <v>11500</v>
      </c>
      <c r="O3026">
        <v>25500</v>
      </c>
      <c r="P3026">
        <v>4500</v>
      </c>
      <c r="Q3026">
        <v>2000</v>
      </c>
      <c r="R3026">
        <v>0</v>
      </c>
      <c r="S3026">
        <v>6248</v>
      </c>
      <c r="T3026">
        <v>35000</v>
      </c>
      <c r="U3026">
        <v>36000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32264</v>
      </c>
      <c r="AD3026">
        <v>0</v>
      </c>
      <c r="AE3026">
        <v>0</v>
      </c>
      <c r="AF3026">
        <v>48886</v>
      </c>
      <c r="AG3026">
        <v>0</v>
      </c>
      <c r="AH3026">
        <v>0</v>
      </c>
      <c r="AI3026">
        <v>24897</v>
      </c>
      <c r="AJ3026">
        <v>0</v>
      </c>
      <c r="AK3026">
        <v>24897</v>
      </c>
      <c r="AL3026">
        <v>24897</v>
      </c>
      <c r="AM3026">
        <v>0</v>
      </c>
      <c r="AN3026">
        <v>973062</v>
      </c>
      <c r="AO3026">
        <v>317735</v>
      </c>
      <c r="AP3026">
        <v>48886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75000</v>
      </c>
      <c r="AW3026">
        <v>0</v>
      </c>
      <c r="AX3026">
        <v>32818</v>
      </c>
      <c r="AY3026">
        <v>0</v>
      </c>
      <c r="AZ3026">
        <v>0</v>
      </c>
      <c r="BA3026">
        <v>25000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0</v>
      </c>
      <c r="BI3026">
        <v>0</v>
      </c>
      <c r="BJ3026">
        <v>0</v>
      </c>
      <c r="BK3026">
        <v>499439</v>
      </c>
      <c r="BL3026">
        <v>0</v>
      </c>
      <c r="BM3026">
        <v>67418</v>
      </c>
      <c r="BN3026">
        <v>0</v>
      </c>
      <c r="BO3026">
        <v>0</v>
      </c>
      <c r="BP3026">
        <v>0</v>
      </c>
      <c r="BQ3026">
        <v>0</v>
      </c>
      <c r="BR3026">
        <v>0</v>
      </c>
      <c r="BS3026">
        <v>0</v>
      </c>
      <c r="BT3026">
        <v>0</v>
      </c>
      <c r="BU3026">
        <v>0</v>
      </c>
      <c r="BV3026">
        <v>0</v>
      </c>
      <c r="BW3026">
        <v>666</v>
      </c>
      <c r="BX3026">
        <v>8</v>
      </c>
      <c r="BY3026">
        <v>40</v>
      </c>
      <c r="BZ3026">
        <v>30</v>
      </c>
      <c r="CA3026">
        <v>12</v>
      </c>
      <c r="CB3026">
        <v>10</v>
      </c>
      <c r="CC3026">
        <v>44</v>
      </c>
      <c r="CD3026">
        <v>6199</v>
      </c>
      <c r="CE3026">
        <v>10</v>
      </c>
      <c r="CF3026">
        <v>10000</v>
      </c>
      <c r="CG3026">
        <v>0</v>
      </c>
      <c r="CH3026">
        <v>0</v>
      </c>
      <c r="CI3026">
        <v>0</v>
      </c>
      <c r="CJ3026">
        <v>0</v>
      </c>
      <c r="CK3026">
        <v>0</v>
      </c>
      <c r="CL3026">
        <v>0</v>
      </c>
      <c r="CM3026">
        <v>0</v>
      </c>
      <c r="CN3026">
        <v>0</v>
      </c>
      <c r="CO3026">
        <v>0</v>
      </c>
      <c r="CP3026">
        <v>0</v>
      </c>
      <c r="CQ3026">
        <v>20000</v>
      </c>
      <c r="CR3026">
        <v>0</v>
      </c>
      <c r="CS3026">
        <v>0</v>
      </c>
      <c r="CT3026">
        <v>0</v>
      </c>
      <c r="CU3026">
        <v>0</v>
      </c>
      <c r="CV3026">
        <v>0</v>
      </c>
      <c r="CW3026">
        <v>0</v>
      </c>
      <c r="CX3026">
        <v>0</v>
      </c>
      <c r="CY3026">
        <v>0</v>
      </c>
      <c r="CZ3026">
        <v>0</v>
      </c>
      <c r="DA3026">
        <v>0</v>
      </c>
      <c r="DB3026">
        <v>0</v>
      </c>
      <c r="DC3026">
        <v>0</v>
      </c>
      <c r="DD3026">
        <v>0</v>
      </c>
      <c r="DE3026">
        <v>0</v>
      </c>
      <c r="DF3026">
        <v>0</v>
      </c>
      <c r="DG3026">
        <v>0</v>
      </c>
      <c r="DH3026">
        <v>0</v>
      </c>
      <c r="DI3026">
        <v>0</v>
      </c>
      <c r="DJ3026">
        <v>42687</v>
      </c>
      <c r="DK3026">
        <v>99018</v>
      </c>
      <c r="DL3026">
        <v>90000</v>
      </c>
      <c r="DM3026">
        <v>12000</v>
      </c>
      <c r="DN3026">
        <v>0</v>
      </c>
      <c r="DO3026">
        <v>288602</v>
      </c>
      <c r="DP3026">
        <v>317700</v>
      </c>
      <c r="DQ3026">
        <v>-790662</v>
      </c>
      <c r="DR3026">
        <v>573408</v>
      </c>
      <c r="DS3026">
        <v>0</v>
      </c>
    </row>
    <row r="3027" spans="1:123" x14ac:dyDescent="0.3">
      <c r="A3027" t="str">
        <f t="shared" si="47"/>
        <v>20311932</v>
      </c>
      <c r="B3027">
        <v>87</v>
      </c>
      <c r="C3027">
        <v>2031</v>
      </c>
      <c r="D3027">
        <v>193212</v>
      </c>
      <c r="E3027">
        <v>32</v>
      </c>
      <c r="F3027">
        <v>1863185</v>
      </c>
      <c r="G3027">
        <v>163096</v>
      </c>
      <c r="H3027">
        <v>550000</v>
      </c>
      <c r="I3027">
        <v>0</v>
      </c>
      <c r="J3027">
        <v>120000</v>
      </c>
      <c r="K3027">
        <v>85000</v>
      </c>
      <c r="L3027">
        <v>200000</v>
      </c>
      <c r="M3027">
        <v>56200</v>
      </c>
      <c r="N3027">
        <v>11500</v>
      </c>
      <c r="O3027">
        <v>25500</v>
      </c>
      <c r="P3027">
        <v>4500</v>
      </c>
      <c r="Q3027">
        <v>2000</v>
      </c>
      <c r="R3027">
        <v>0</v>
      </c>
      <c r="S3027">
        <v>6059</v>
      </c>
      <c r="T3027">
        <v>35000</v>
      </c>
      <c r="U3027">
        <v>36000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24897</v>
      </c>
      <c r="AC3027">
        <v>62602</v>
      </c>
      <c r="AD3027">
        <v>0</v>
      </c>
      <c r="AE3027">
        <v>24897</v>
      </c>
      <c r="AF3027">
        <v>69958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951801</v>
      </c>
      <c r="AO3027">
        <v>616508</v>
      </c>
      <c r="AP3027">
        <v>94855</v>
      </c>
      <c r="AQ3027">
        <v>0</v>
      </c>
      <c r="AR3027">
        <v>8091</v>
      </c>
      <c r="AS3027">
        <v>0</v>
      </c>
      <c r="AT3027">
        <v>0</v>
      </c>
      <c r="AU3027">
        <v>0</v>
      </c>
      <c r="AV3027">
        <v>12000</v>
      </c>
      <c r="AW3027">
        <v>4647</v>
      </c>
      <c r="AX3027">
        <v>41297</v>
      </c>
      <c r="AY3027">
        <v>0</v>
      </c>
      <c r="AZ3027">
        <v>0</v>
      </c>
      <c r="BA3027">
        <v>25000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0</v>
      </c>
      <c r="BI3027">
        <v>0</v>
      </c>
      <c r="BJ3027">
        <v>0</v>
      </c>
      <c r="BK3027">
        <v>802398</v>
      </c>
      <c r="BL3027">
        <v>0</v>
      </c>
      <c r="BM3027">
        <v>0</v>
      </c>
      <c r="BN3027">
        <v>0</v>
      </c>
      <c r="BO3027">
        <v>0</v>
      </c>
      <c r="BP3027">
        <v>0</v>
      </c>
      <c r="BQ3027">
        <v>0</v>
      </c>
      <c r="BR3027">
        <v>0</v>
      </c>
      <c r="BS3027">
        <v>0</v>
      </c>
      <c r="BT3027">
        <v>0</v>
      </c>
      <c r="BU3027">
        <v>0</v>
      </c>
      <c r="BV3027">
        <v>0</v>
      </c>
      <c r="BW3027">
        <v>0</v>
      </c>
      <c r="BX3027">
        <v>0</v>
      </c>
      <c r="BY3027">
        <v>0</v>
      </c>
      <c r="BZ3027">
        <v>0</v>
      </c>
      <c r="CA3027">
        <v>0</v>
      </c>
      <c r="CB3027">
        <v>0</v>
      </c>
      <c r="CC3027">
        <v>0</v>
      </c>
      <c r="CD3027">
        <v>0</v>
      </c>
      <c r="CE3027">
        <v>0</v>
      </c>
      <c r="CF3027">
        <v>5000</v>
      </c>
      <c r="CG3027">
        <v>0</v>
      </c>
      <c r="CH3027">
        <v>0</v>
      </c>
      <c r="CI3027">
        <v>0</v>
      </c>
      <c r="CJ3027">
        <v>0</v>
      </c>
      <c r="CK3027">
        <v>0</v>
      </c>
      <c r="CL3027">
        <v>0</v>
      </c>
      <c r="CM3027">
        <v>0</v>
      </c>
      <c r="CN3027">
        <v>0</v>
      </c>
      <c r="CO3027">
        <v>0</v>
      </c>
      <c r="CP3027">
        <v>0</v>
      </c>
      <c r="CQ3027">
        <v>0</v>
      </c>
      <c r="CR3027">
        <v>0</v>
      </c>
      <c r="CS3027">
        <v>0</v>
      </c>
      <c r="CT3027">
        <v>0</v>
      </c>
      <c r="CU3027">
        <v>0</v>
      </c>
      <c r="CV3027">
        <v>0</v>
      </c>
      <c r="CW3027">
        <v>0</v>
      </c>
      <c r="CX3027">
        <v>0</v>
      </c>
      <c r="CY3027">
        <v>0</v>
      </c>
      <c r="CZ3027">
        <v>0</v>
      </c>
      <c r="DA3027">
        <v>0</v>
      </c>
      <c r="DB3027">
        <v>0</v>
      </c>
      <c r="DC3027">
        <v>0</v>
      </c>
      <c r="DD3027">
        <v>0</v>
      </c>
      <c r="DE3027">
        <v>0</v>
      </c>
      <c r="DF3027">
        <v>0</v>
      </c>
      <c r="DG3027">
        <v>0</v>
      </c>
      <c r="DH3027">
        <v>0</v>
      </c>
      <c r="DI3027">
        <v>0</v>
      </c>
      <c r="DJ3027">
        <v>1390</v>
      </c>
      <c r="DK3027">
        <v>74018</v>
      </c>
      <c r="DL3027">
        <v>85353</v>
      </c>
      <c r="DM3027">
        <v>0</v>
      </c>
      <c r="DN3027">
        <v>0</v>
      </c>
      <c r="DO3027">
        <v>160760</v>
      </c>
      <c r="DP3027">
        <v>317700</v>
      </c>
      <c r="DQ3027">
        <v>-391026</v>
      </c>
      <c r="DR3027">
        <v>303081</v>
      </c>
      <c r="DS3027">
        <v>0</v>
      </c>
    </row>
    <row r="3028" spans="1:123" x14ac:dyDescent="0.3">
      <c r="A3028" t="str">
        <f t="shared" si="47"/>
        <v>20321933</v>
      </c>
      <c r="B3028">
        <v>87</v>
      </c>
      <c r="C3028">
        <v>2032</v>
      </c>
      <c r="D3028">
        <v>193312</v>
      </c>
      <c r="E3028">
        <v>18</v>
      </c>
      <c r="F3028">
        <v>1667661</v>
      </c>
      <c r="G3028">
        <v>163099</v>
      </c>
      <c r="H3028">
        <v>550000</v>
      </c>
      <c r="I3028">
        <v>0</v>
      </c>
      <c r="J3028">
        <v>120000</v>
      </c>
      <c r="K3028">
        <v>85000</v>
      </c>
      <c r="L3028">
        <v>200000</v>
      </c>
      <c r="M3028">
        <v>56200</v>
      </c>
      <c r="N3028">
        <v>11500</v>
      </c>
      <c r="O3028">
        <v>25500</v>
      </c>
      <c r="P3028">
        <v>4500</v>
      </c>
      <c r="Q3028">
        <v>2000</v>
      </c>
      <c r="R3028">
        <v>0</v>
      </c>
      <c r="S3028">
        <v>5871</v>
      </c>
      <c r="T3028">
        <v>35000</v>
      </c>
      <c r="U3028">
        <v>36000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35833</v>
      </c>
      <c r="AD3028">
        <v>0</v>
      </c>
      <c r="AE3028">
        <v>0</v>
      </c>
      <c r="AF3028">
        <v>54294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967277</v>
      </c>
      <c r="AO3028">
        <v>352885</v>
      </c>
      <c r="AP3028">
        <v>54294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1390</v>
      </c>
      <c r="AY3028">
        <v>0</v>
      </c>
      <c r="AZ3028">
        <v>0</v>
      </c>
      <c r="BA3028">
        <v>25000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0</v>
      </c>
      <c r="BI3028">
        <v>0</v>
      </c>
      <c r="BJ3028">
        <v>0</v>
      </c>
      <c r="BK3028">
        <v>433569</v>
      </c>
      <c r="BL3028">
        <v>0</v>
      </c>
      <c r="BM3028">
        <v>0</v>
      </c>
      <c r="BN3028">
        <v>0</v>
      </c>
      <c r="BO3028">
        <v>0</v>
      </c>
      <c r="BP3028">
        <v>0</v>
      </c>
      <c r="BQ3028">
        <v>0</v>
      </c>
      <c r="BR3028">
        <v>0</v>
      </c>
      <c r="BS3028">
        <v>0</v>
      </c>
      <c r="BT3028">
        <v>0</v>
      </c>
      <c r="BU3028">
        <v>0</v>
      </c>
      <c r="BV3028">
        <v>0</v>
      </c>
      <c r="BW3028">
        <v>0</v>
      </c>
      <c r="BX3028">
        <v>0</v>
      </c>
      <c r="BY3028">
        <v>0</v>
      </c>
      <c r="BZ3028">
        <v>0</v>
      </c>
      <c r="CA3028">
        <v>0</v>
      </c>
      <c r="CB3028">
        <v>0</v>
      </c>
      <c r="CC3028">
        <v>0</v>
      </c>
      <c r="CD3028">
        <v>0</v>
      </c>
      <c r="CE3028">
        <v>0</v>
      </c>
      <c r="CF3028">
        <v>5000</v>
      </c>
      <c r="CG3028">
        <v>0</v>
      </c>
      <c r="CH3028">
        <v>0</v>
      </c>
      <c r="CI3028">
        <v>0</v>
      </c>
      <c r="CJ3028">
        <v>0</v>
      </c>
      <c r="CK3028">
        <v>0</v>
      </c>
      <c r="CL3028">
        <v>0</v>
      </c>
      <c r="CM3028">
        <v>0</v>
      </c>
      <c r="CN3028">
        <v>0</v>
      </c>
      <c r="CO3028">
        <v>0</v>
      </c>
      <c r="CP3028">
        <v>0</v>
      </c>
      <c r="CQ3028">
        <v>0</v>
      </c>
      <c r="CR3028">
        <v>0</v>
      </c>
      <c r="CS3028">
        <v>0</v>
      </c>
      <c r="CT3028">
        <v>0</v>
      </c>
      <c r="CU3028">
        <v>0</v>
      </c>
      <c r="CV3028">
        <v>0</v>
      </c>
      <c r="CW3028">
        <v>0</v>
      </c>
      <c r="CX3028">
        <v>0</v>
      </c>
      <c r="CY3028">
        <v>0</v>
      </c>
      <c r="CZ3028">
        <v>0</v>
      </c>
      <c r="DA3028">
        <v>0</v>
      </c>
      <c r="DB3028">
        <v>0</v>
      </c>
      <c r="DC3028">
        <v>0</v>
      </c>
      <c r="DD3028">
        <v>0</v>
      </c>
      <c r="DE3028">
        <v>0</v>
      </c>
      <c r="DF3028">
        <v>0</v>
      </c>
      <c r="DG3028">
        <v>0</v>
      </c>
      <c r="DH3028">
        <v>0</v>
      </c>
      <c r="DI3028">
        <v>0</v>
      </c>
      <c r="DJ3028">
        <v>0</v>
      </c>
      <c r="DK3028">
        <v>49018</v>
      </c>
      <c r="DL3028">
        <v>85353</v>
      </c>
      <c r="DM3028">
        <v>0</v>
      </c>
      <c r="DN3028">
        <v>0</v>
      </c>
      <c r="DO3028">
        <v>134371</v>
      </c>
      <c r="DP3028">
        <v>297700</v>
      </c>
      <c r="DQ3028">
        <v>-492304</v>
      </c>
      <c r="DR3028">
        <v>460914</v>
      </c>
      <c r="DS3028">
        <v>0</v>
      </c>
    </row>
    <row r="3029" spans="1:123" x14ac:dyDescent="0.3">
      <c r="A3029" t="str">
        <f t="shared" si="47"/>
        <v>20331934</v>
      </c>
      <c r="B3029">
        <v>87</v>
      </c>
      <c r="C3029">
        <v>2033</v>
      </c>
      <c r="D3029">
        <v>193412</v>
      </c>
      <c r="E3029">
        <v>28</v>
      </c>
      <c r="F3029">
        <v>1966842</v>
      </c>
      <c r="G3029">
        <v>163102</v>
      </c>
      <c r="H3029">
        <v>550000</v>
      </c>
      <c r="I3029">
        <v>0</v>
      </c>
      <c r="J3029">
        <v>120000</v>
      </c>
      <c r="K3029">
        <v>85000</v>
      </c>
      <c r="L3029">
        <v>200000</v>
      </c>
      <c r="M3029">
        <v>56200</v>
      </c>
      <c r="N3029">
        <v>11500</v>
      </c>
      <c r="O3029">
        <v>25500</v>
      </c>
      <c r="P3029">
        <v>4500</v>
      </c>
      <c r="Q3029">
        <v>2000</v>
      </c>
      <c r="R3029">
        <v>0</v>
      </c>
      <c r="S3029">
        <v>5682</v>
      </c>
      <c r="T3029">
        <v>35000</v>
      </c>
      <c r="U3029">
        <v>36000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54384</v>
      </c>
      <c r="AD3029">
        <v>0</v>
      </c>
      <c r="AE3029">
        <v>0</v>
      </c>
      <c r="AF3029">
        <v>82402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938980</v>
      </c>
      <c r="AO3029">
        <v>535571</v>
      </c>
      <c r="AP3029">
        <v>82402</v>
      </c>
      <c r="AQ3029">
        <v>0</v>
      </c>
      <c r="AR3029">
        <v>3747</v>
      </c>
      <c r="AS3029">
        <v>0</v>
      </c>
      <c r="AT3029">
        <v>0</v>
      </c>
      <c r="AU3029">
        <v>0</v>
      </c>
      <c r="AV3029">
        <v>0</v>
      </c>
      <c r="AW3029">
        <v>1438</v>
      </c>
      <c r="AX3029">
        <v>0</v>
      </c>
      <c r="AY3029">
        <v>0</v>
      </c>
      <c r="AZ3029">
        <v>0</v>
      </c>
      <c r="BA3029">
        <v>25000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0</v>
      </c>
      <c r="BI3029">
        <v>0</v>
      </c>
      <c r="BJ3029">
        <v>0</v>
      </c>
      <c r="BK3029">
        <v>648158</v>
      </c>
      <c r="BL3029">
        <v>0</v>
      </c>
      <c r="BM3029">
        <v>0</v>
      </c>
      <c r="BN3029">
        <v>0</v>
      </c>
      <c r="BO3029">
        <v>0</v>
      </c>
      <c r="BP3029">
        <v>0</v>
      </c>
      <c r="BQ3029">
        <v>0</v>
      </c>
      <c r="BR3029">
        <v>0</v>
      </c>
      <c r="BS3029">
        <v>0</v>
      </c>
      <c r="BT3029">
        <v>0</v>
      </c>
      <c r="BU3029">
        <v>0</v>
      </c>
      <c r="BV3029">
        <v>0</v>
      </c>
      <c r="BW3029">
        <v>0</v>
      </c>
      <c r="BX3029">
        <v>0</v>
      </c>
      <c r="BY3029">
        <v>0</v>
      </c>
      <c r="BZ3029">
        <v>0</v>
      </c>
      <c r="CA3029">
        <v>0</v>
      </c>
      <c r="CB3029">
        <v>0</v>
      </c>
      <c r="CC3029">
        <v>0</v>
      </c>
      <c r="CD3029">
        <v>0</v>
      </c>
      <c r="CE3029">
        <v>0</v>
      </c>
      <c r="CF3029">
        <v>5000</v>
      </c>
      <c r="CG3029">
        <v>0</v>
      </c>
      <c r="CH3029">
        <v>0</v>
      </c>
      <c r="CI3029">
        <v>0</v>
      </c>
      <c r="CJ3029">
        <v>0</v>
      </c>
      <c r="CK3029">
        <v>0</v>
      </c>
      <c r="CL3029">
        <v>0</v>
      </c>
      <c r="CM3029">
        <v>0</v>
      </c>
      <c r="CN3029">
        <v>0</v>
      </c>
      <c r="CO3029">
        <v>0</v>
      </c>
      <c r="CP3029">
        <v>0</v>
      </c>
      <c r="CQ3029">
        <v>0</v>
      </c>
      <c r="CR3029">
        <v>0</v>
      </c>
      <c r="CS3029">
        <v>0</v>
      </c>
      <c r="CT3029">
        <v>0</v>
      </c>
      <c r="CU3029">
        <v>0</v>
      </c>
      <c r="CV3029">
        <v>0</v>
      </c>
      <c r="CW3029">
        <v>0</v>
      </c>
      <c r="CX3029">
        <v>0</v>
      </c>
      <c r="CY3029">
        <v>0</v>
      </c>
      <c r="CZ3029">
        <v>0</v>
      </c>
      <c r="DA3029">
        <v>0</v>
      </c>
      <c r="DB3029">
        <v>0</v>
      </c>
      <c r="DC3029">
        <v>0</v>
      </c>
      <c r="DD3029">
        <v>0</v>
      </c>
      <c r="DE3029">
        <v>0</v>
      </c>
      <c r="DF3029">
        <v>0</v>
      </c>
      <c r="DG3029">
        <v>0</v>
      </c>
      <c r="DH3029">
        <v>0</v>
      </c>
      <c r="DI3029">
        <v>0</v>
      </c>
      <c r="DJ3029">
        <v>0</v>
      </c>
      <c r="DK3029">
        <v>24018</v>
      </c>
      <c r="DL3029">
        <v>83915</v>
      </c>
      <c r="DM3029">
        <v>0</v>
      </c>
      <c r="DN3029">
        <v>0</v>
      </c>
      <c r="DO3029">
        <v>107933</v>
      </c>
      <c r="DP3029">
        <v>277700</v>
      </c>
      <c r="DQ3029">
        <v>-605244</v>
      </c>
      <c r="DR3029">
        <v>573806</v>
      </c>
      <c r="DS3029">
        <v>0</v>
      </c>
    </row>
    <row r="3030" spans="1:123" x14ac:dyDescent="0.3">
      <c r="A3030" t="str">
        <f t="shared" si="47"/>
        <v>20341935</v>
      </c>
      <c r="B3030">
        <v>87</v>
      </c>
      <c r="C3030">
        <v>2034</v>
      </c>
      <c r="D3030">
        <v>193512</v>
      </c>
      <c r="E3030">
        <v>56</v>
      </c>
      <c r="F3030">
        <v>1869061</v>
      </c>
      <c r="G3030">
        <v>163105</v>
      </c>
      <c r="H3030">
        <v>550000</v>
      </c>
      <c r="I3030">
        <v>0</v>
      </c>
      <c r="J3030">
        <v>120000</v>
      </c>
      <c r="K3030">
        <v>85000</v>
      </c>
      <c r="L3030">
        <v>200000</v>
      </c>
      <c r="M3030">
        <v>56200</v>
      </c>
      <c r="N3030">
        <v>11500</v>
      </c>
      <c r="O3030">
        <v>25500</v>
      </c>
      <c r="P3030">
        <v>4500</v>
      </c>
      <c r="Q3030">
        <v>2000</v>
      </c>
      <c r="R3030">
        <v>0</v>
      </c>
      <c r="S3030">
        <v>5494</v>
      </c>
      <c r="T3030">
        <v>35000</v>
      </c>
      <c r="U3030">
        <v>36000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108298</v>
      </c>
      <c r="AD3030">
        <v>55795</v>
      </c>
      <c r="AE3030">
        <v>0</v>
      </c>
      <c r="AF3030">
        <v>164093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857101</v>
      </c>
      <c r="AO3030">
        <v>1066518</v>
      </c>
      <c r="AP3030">
        <v>164093</v>
      </c>
      <c r="AQ3030">
        <v>0</v>
      </c>
      <c r="AR3030">
        <v>20000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0</v>
      </c>
      <c r="BI3030">
        <v>0</v>
      </c>
      <c r="BJ3030">
        <v>0</v>
      </c>
      <c r="BK3030">
        <v>1250611</v>
      </c>
      <c r="BL3030">
        <v>0</v>
      </c>
      <c r="BM3030">
        <v>0</v>
      </c>
      <c r="BN3030">
        <v>0</v>
      </c>
      <c r="BO3030">
        <v>0</v>
      </c>
      <c r="BP3030">
        <v>0</v>
      </c>
      <c r="BQ3030">
        <v>0</v>
      </c>
      <c r="BR3030">
        <v>39546</v>
      </c>
      <c r="BS3030">
        <v>0</v>
      </c>
      <c r="BT3030">
        <v>0</v>
      </c>
      <c r="BU3030">
        <v>0</v>
      </c>
      <c r="BV3030">
        <v>0</v>
      </c>
      <c r="BW3030">
        <v>0</v>
      </c>
      <c r="BX3030">
        <v>0</v>
      </c>
      <c r="BY3030">
        <v>0</v>
      </c>
      <c r="BZ3030">
        <v>0</v>
      </c>
      <c r="CA3030">
        <v>0</v>
      </c>
      <c r="CB3030">
        <v>0</v>
      </c>
      <c r="CC3030">
        <v>0</v>
      </c>
      <c r="CD3030">
        <v>0</v>
      </c>
      <c r="CE3030">
        <v>0</v>
      </c>
      <c r="CF3030">
        <v>0</v>
      </c>
      <c r="CG3030">
        <v>0</v>
      </c>
      <c r="CH3030">
        <v>0</v>
      </c>
      <c r="CI3030">
        <v>0</v>
      </c>
      <c r="CJ3030">
        <v>0</v>
      </c>
      <c r="CK3030">
        <v>0</v>
      </c>
      <c r="CL3030">
        <v>0</v>
      </c>
      <c r="CM3030">
        <v>0</v>
      </c>
      <c r="CN3030">
        <v>0</v>
      </c>
      <c r="CO3030">
        <v>0</v>
      </c>
      <c r="CP3030">
        <v>0</v>
      </c>
      <c r="CQ3030">
        <v>0</v>
      </c>
      <c r="CR3030">
        <v>0</v>
      </c>
      <c r="CS3030">
        <v>0</v>
      </c>
      <c r="CT3030">
        <v>0</v>
      </c>
      <c r="CU3030">
        <v>0</v>
      </c>
      <c r="CV3030">
        <v>0</v>
      </c>
      <c r="CW3030">
        <v>0</v>
      </c>
      <c r="CX3030">
        <v>0</v>
      </c>
      <c r="CY3030">
        <v>0</v>
      </c>
      <c r="CZ3030">
        <v>0</v>
      </c>
      <c r="DA3030">
        <v>0</v>
      </c>
      <c r="DB3030">
        <v>0</v>
      </c>
      <c r="DC3030">
        <v>0</v>
      </c>
      <c r="DD3030">
        <v>0</v>
      </c>
      <c r="DE3030">
        <v>5000</v>
      </c>
      <c r="DF3030">
        <v>0</v>
      </c>
      <c r="DG3030">
        <v>0</v>
      </c>
      <c r="DH3030">
        <v>0</v>
      </c>
      <c r="DI3030">
        <v>0</v>
      </c>
      <c r="DJ3030">
        <v>0</v>
      </c>
      <c r="DK3030">
        <v>24018</v>
      </c>
      <c r="DL3030">
        <v>83915</v>
      </c>
      <c r="DM3030">
        <v>0</v>
      </c>
      <c r="DN3030">
        <v>0</v>
      </c>
      <c r="DO3030">
        <v>112933</v>
      </c>
      <c r="DP3030">
        <v>297246</v>
      </c>
      <c r="DQ3030">
        <v>39546</v>
      </c>
      <c r="DR3030">
        <v>0</v>
      </c>
      <c r="DS3030">
        <v>0</v>
      </c>
    </row>
    <row r="3031" spans="1:123" x14ac:dyDescent="0.3">
      <c r="A3031" t="str">
        <f t="shared" si="47"/>
        <v>20351936</v>
      </c>
      <c r="B3031">
        <v>87</v>
      </c>
      <c r="C3031">
        <v>2035</v>
      </c>
      <c r="D3031">
        <v>193612</v>
      </c>
      <c r="E3031">
        <v>43</v>
      </c>
      <c r="F3031">
        <v>1902806</v>
      </c>
      <c r="G3031">
        <v>163108</v>
      </c>
      <c r="H3031">
        <v>550000</v>
      </c>
      <c r="I3031">
        <v>0</v>
      </c>
      <c r="J3031">
        <v>120000</v>
      </c>
      <c r="K3031">
        <v>85000</v>
      </c>
      <c r="L3031">
        <v>200000</v>
      </c>
      <c r="M3031">
        <v>56200</v>
      </c>
      <c r="N3031">
        <v>11500</v>
      </c>
      <c r="O3031">
        <v>25500</v>
      </c>
      <c r="P3031">
        <v>4500</v>
      </c>
      <c r="Q3031">
        <v>2000</v>
      </c>
      <c r="R3031">
        <v>0</v>
      </c>
      <c r="S3031">
        <v>5305</v>
      </c>
      <c r="T3031">
        <v>35000</v>
      </c>
      <c r="U3031">
        <v>36000</v>
      </c>
      <c r="V3031">
        <v>0</v>
      </c>
      <c r="W3031">
        <v>5000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82656</v>
      </c>
      <c r="AD3031">
        <v>42584</v>
      </c>
      <c r="AE3031">
        <v>0</v>
      </c>
      <c r="AF3031">
        <v>125240</v>
      </c>
      <c r="AG3031">
        <v>42584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890765</v>
      </c>
      <c r="AO3031">
        <v>813995</v>
      </c>
      <c r="AP3031">
        <v>125240</v>
      </c>
      <c r="AQ3031">
        <v>0</v>
      </c>
      <c r="AR3031">
        <v>18691</v>
      </c>
      <c r="AS3031">
        <v>0</v>
      </c>
      <c r="AT3031">
        <v>0</v>
      </c>
      <c r="AU3031">
        <v>0</v>
      </c>
      <c r="AV3031">
        <v>0</v>
      </c>
      <c r="AW3031">
        <v>12479</v>
      </c>
      <c r="AX3031">
        <v>0</v>
      </c>
      <c r="AY3031">
        <v>0</v>
      </c>
      <c r="AZ3031">
        <v>0</v>
      </c>
      <c r="BA3031">
        <v>24018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0</v>
      </c>
      <c r="BI3031">
        <v>0</v>
      </c>
      <c r="BJ3031">
        <v>0</v>
      </c>
      <c r="BK3031">
        <v>994423</v>
      </c>
      <c r="BL3031">
        <v>0</v>
      </c>
      <c r="BM3031">
        <v>0</v>
      </c>
      <c r="BN3031">
        <v>0</v>
      </c>
      <c r="BO3031">
        <v>0</v>
      </c>
      <c r="BP3031">
        <v>0</v>
      </c>
      <c r="BQ3031">
        <v>0</v>
      </c>
      <c r="BR3031">
        <v>0</v>
      </c>
      <c r="BS3031">
        <v>0</v>
      </c>
      <c r="BT3031">
        <v>0</v>
      </c>
      <c r="BU3031">
        <v>0</v>
      </c>
      <c r="BV3031">
        <v>0</v>
      </c>
      <c r="BW3031">
        <v>0</v>
      </c>
      <c r="BX3031">
        <v>0</v>
      </c>
      <c r="BY3031">
        <v>0</v>
      </c>
      <c r="BZ3031">
        <v>0</v>
      </c>
      <c r="CA3031">
        <v>0</v>
      </c>
      <c r="CB3031">
        <v>0</v>
      </c>
      <c r="CC3031">
        <v>0</v>
      </c>
      <c r="CD3031">
        <v>0</v>
      </c>
      <c r="CE3031">
        <v>0</v>
      </c>
      <c r="CF3031">
        <v>0</v>
      </c>
      <c r="CG3031">
        <v>0</v>
      </c>
      <c r="CH3031">
        <v>0</v>
      </c>
      <c r="CI3031">
        <v>0</v>
      </c>
      <c r="CJ3031">
        <v>0</v>
      </c>
      <c r="CK3031">
        <v>0</v>
      </c>
      <c r="CL3031">
        <v>0</v>
      </c>
      <c r="CM3031">
        <v>0</v>
      </c>
      <c r="CN3031">
        <v>0</v>
      </c>
      <c r="CO3031">
        <v>0</v>
      </c>
      <c r="CP3031">
        <v>0</v>
      </c>
      <c r="CQ3031">
        <v>0</v>
      </c>
      <c r="CR3031">
        <v>0</v>
      </c>
      <c r="CS3031">
        <v>0</v>
      </c>
      <c r="CT3031">
        <v>0</v>
      </c>
      <c r="CU3031">
        <v>0</v>
      </c>
      <c r="CV3031">
        <v>0</v>
      </c>
      <c r="CW3031">
        <v>0</v>
      </c>
      <c r="CX3031">
        <v>0</v>
      </c>
      <c r="CY3031">
        <v>0</v>
      </c>
      <c r="CZ3031">
        <v>0</v>
      </c>
      <c r="DA3031">
        <v>0</v>
      </c>
      <c r="DB3031">
        <v>0</v>
      </c>
      <c r="DC3031">
        <v>0</v>
      </c>
      <c r="DD3031">
        <v>0</v>
      </c>
      <c r="DE3031">
        <v>10000</v>
      </c>
      <c r="DF3031">
        <v>0</v>
      </c>
      <c r="DG3031">
        <v>0</v>
      </c>
      <c r="DH3031">
        <v>0</v>
      </c>
      <c r="DI3031">
        <v>0</v>
      </c>
      <c r="DJ3031">
        <v>0</v>
      </c>
      <c r="DK3031">
        <v>0</v>
      </c>
      <c r="DL3031">
        <v>71436</v>
      </c>
      <c r="DM3031">
        <v>0</v>
      </c>
      <c r="DN3031">
        <v>0</v>
      </c>
      <c r="DO3031">
        <v>81436</v>
      </c>
      <c r="DP3031">
        <v>277246</v>
      </c>
      <c r="DQ3031">
        <v>-253223</v>
      </c>
      <c r="DR3031">
        <v>216726</v>
      </c>
      <c r="DS3031">
        <v>0</v>
      </c>
    </row>
    <row r="3032" spans="1:123" x14ac:dyDescent="0.3">
      <c r="A3032" t="str">
        <f t="shared" si="47"/>
        <v>20361937</v>
      </c>
      <c r="B3032">
        <v>87</v>
      </c>
      <c r="C3032">
        <v>2036</v>
      </c>
      <c r="D3032">
        <v>193712</v>
      </c>
      <c r="E3032">
        <v>56</v>
      </c>
      <c r="F3032">
        <v>1632526</v>
      </c>
      <c r="G3032">
        <v>163099</v>
      </c>
      <c r="H3032">
        <v>550000</v>
      </c>
      <c r="I3032">
        <v>0</v>
      </c>
      <c r="J3032">
        <v>120000</v>
      </c>
      <c r="K3032">
        <v>85000</v>
      </c>
      <c r="L3032">
        <v>200000</v>
      </c>
      <c r="M3032">
        <v>56200</v>
      </c>
      <c r="N3032">
        <v>11500</v>
      </c>
      <c r="O3032">
        <v>25500</v>
      </c>
      <c r="P3032">
        <v>4500</v>
      </c>
      <c r="Q3032">
        <v>2000</v>
      </c>
      <c r="R3032">
        <v>0</v>
      </c>
      <c r="S3032">
        <v>5091</v>
      </c>
      <c r="T3032">
        <v>35000</v>
      </c>
      <c r="U3032">
        <v>36000</v>
      </c>
      <c r="V3032">
        <v>0</v>
      </c>
      <c r="W3032">
        <v>5000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108767</v>
      </c>
      <c r="AD3032">
        <v>56037</v>
      </c>
      <c r="AE3032">
        <v>0</v>
      </c>
      <c r="AF3032">
        <v>164804</v>
      </c>
      <c r="AG3032">
        <v>0</v>
      </c>
      <c r="AH3032">
        <v>0</v>
      </c>
      <c r="AI3032">
        <v>42584</v>
      </c>
      <c r="AJ3032">
        <v>0</v>
      </c>
      <c r="AK3032">
        <v>42584</v>
      </c>
      <c r="AL3032">
        <v>42584</v>
      </c>
      <c r="AM3032">
        <v>0</v>
      </c>
      <c r="AN3032">
        <v>850987</v>
      </c>
      <c r="AO3032">
        <v>1071143</v>
      </c>
      <c r="AP3032">
        <v>164804</v>
      </c>
      <c r="AQ3032">
        <v>0</v>
      </c>
      <c r="AR3032">
        <v>20000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0</v>
      </c>
      <c r="BI3032">
        <v>0</v>
      </c>
      <c r="BJ3032">
        <v>0</v>
      </c>
      <c r="BK3032">
        <v>1255947</v>
      </c>
      <c r="BL3032">
        <v>0</v>
      </c>
      <c r="BM3032">
        <v>0</v>
      </c>
      <c r="BN3032">
        <v>0</v>
      </c>
      <c r="BO3032">
        <v>0</v>
      </c>
      <c r="BP3032">
        <v>0</v>
      </c>
      <c r="BQ3032">
        <v>0</v>
      </c>
      <c r="BR3032">
        <v>275309</v>
      </c>
      <c r="BS3032">
        <v>0</v>
      </c>
      <c r="BT3032">
        <v>0</v>
      </c>
      <c r="BU3032">
        <v>0</v>
      </c>
      <c r="BV3032">
        <v>0</v>
      </c>
      <c r="BW3032">
        <v>0</v>
      </c>
      <c r="BX3032">
        <v>0</v>
      </c>
      <c r="BY3032">
        <v>0</v>
      </c>
      <c r="BZ3032">
        <v>0</v>
      </c>
      <c r="CA3032">
        <v>0</v>
      </c>
      <c r="CB3032">
        <v>0</v>
      </c>
      <c r="CC3032">
        <v>0</v>
      </c>
      <c r="CD3032">
        <v>0</v>
      </c>
      <c r="CE3032">
        <v>0</v>
      </c>
      <c r="CF3032">
        <v>0</v>
      </c>
      <c r="CG3032">
        <v>0</v>
      </c>
      <c r="CH3032">
        <v>0</v>
      </c>
      <c r="CI3032">
        <v>0</v>
      </c>
      <c r="CJ3032">
        <v>0</v>
      </c>
      <c r="CK3032">
        <v>0</v>
      </c>
      <c r="CL3032">
        <v>0</v>
      </c>
      <c r="CM3032">
        <v>0</v>
      </c>
      <c r="CN3032">
        <v>0</v>
      </c>
      <c r="CO3032">
        <v>0</v>
      </c>
      <c r="CP3032">
        <v>0</v>
      </c>
      <c r="CQ3032">
        <v>214855</v>
      </c>
      <c r="CR3032">
        <v>0</v>
      </c>
      <c r="CS3032">
        <v>0</v>
      </c>
      <c r="CT3032">
        <v>0</v>
      </c>
      <c r="CU3032">
        <v>0</v>
      </c>
      <c r="CV3032">
        <v>0</v>
      </c>
      <c r="CW3032">
        <v>0</v>
      </c>
      <c r="CX3032">
        <v>0</v>
      </c>
      <c r="CY3032">
        <v>0</v>
      </c>
      <c r="CZ3032">
        <v>0</v>
      </c>
      <c r="DA3032">
        <v>0</v>
      </c>
      <c r="DB3032">
        <v>0</v>
      </c>
      <c r="DC3032">
        <v>0</v>
      </c>
      <c r="DD3032">
        <v>0</v>
      </c>
      <c r="DE3032">
        <v>10000</v>
      </c>
      <c r="DF3032">
        <v>0</v>
      </c>
      <c r="DG3032">
        <v>0</v>
      </c>
      <c r="DH3032">
        <v>0</v>
      </c>
      <c r="DI3032">
        <v>0</v>
      </c>
      <c r="DJ3032">
        <v>0</v>
      </c>
      <c r="DK3032">
        <v>0</v>
      </c>
      <c r="DL3032">
        <v>71436</v>
      </c>
      <c r="DM3032">
        <v>0</v>
      </c>
      <c r="DN3032">
        <v>0</v>
      </c>
      <c r="DO3032">
        <v>338875</v>
      </c>
      <c r="DP3032">
        <v>317700</v>
      </c>
      <c r="DQ3032">
        <v>275309</v>
      </c>
      <c r="DR3032">
        <v>0</v>
      </c>
      <c r="DS3032">
        <v>0</v>
      </c>
    </row>
    <row r="3033" spans="1:123" x14ac:dyDescent="0.3">
      <c r="A3033" t="str">
        <f t="shared" si="47"/>
        <v>20371938</v>
      </c>
      <c r="B3033">
        <v>87</v>
      </c>
      <c r="C3033">
        <v>2037</v>
      </c>
      <c r="D3033">
        <v>193812</v>
      </c>
      <c r="E3033">
        <v>77</v>
      </c>
      <c r="F3033">
        <v>1553063</v>
      </c>
      <c r="G3033">
        <v>163089</v>
      </c>
      <c r="H3033">
        <v>550000</v>
      </c>
      <c r="I3033">
        <v>0</v>
      </c>
      <c r="J3033">
        <v>120000</v>
      </c>
      <c r="K3033">
        <v>85000</v>
      </c>
      <c r="L3033">
        <v>200000</v>
      </c>
      <c r="M3033">
        <v>56200</v>
      </c>
      <c r="N3033">
        <v>11500</v>
      </c>
      <c r="O3033">
        <v>25500</v>
      </c>
      <c r="P3033">
        <v>4500</v>
      </c>
      <c r="Q3033">
        <v>2000</v>
      </c>
      <c r="R3033">
        <v>0</v>
      </c>
      <c r="S3033">
        <v>4878</v>
      </c>
      <c r="T3033">
        <v>35000</v>
      </c>
      <c r="U3033">
        <v>36000</v>
      </c>
      <c r="V3033">
        <v>0</v>
      </c>
      <c r="W3033">
        <v>5000</v>
      </c>
      <c r="X3033">
        <v>0</v>
      </c>
      <c r="Y3033">
        <v>0</v>
      </c>
      <c r="Z3033">
        <v>0</v>
      </c>
      <c r="AA3033">
        <v>0</v>
      </c>
      <c r="AB3033">
        <v>42584</v>
      </c>
      <c r="AC3033">
        <v>148874</v>
      </c>
      <c r="AD3033">
        <v>76700</v>
      </c>
      <c r="AE3033">
        <v>42584</v>
      </c>
      <c r="AF3033">
        <v>182990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832588</v>
      </c>
      <c r="AO3033">
        <v>1466115</v>
      </c>
      <c r="AP3033">
        <v>225574</v>
      </c>
      <c r="AQ3033">
        <v>0</v>
      </c>
      <c r="AR3033">
        <v>20000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19449</v>
      </c>
      <c r="BF3033">
        <v>0</v>
      </c>
      <c r="BG3033">
        <v>35194</v>
      </c>
      <c r="BH3033">
        <v>0</v>
      </c>
      <c r="BI3033">
        <v>0</v>
      </c>
      <c r="BJ3033">
        <v>0</v>
      </c>
      <c r="BK3033">
        <v>1657046</v>
      </c>
      <c r="BL3033">
        <v>0</v>
      </c>
      <c r="BM3033">
        <v>0</v>
      </c>
      <c r="BN3033">
        <v>0</v>
      </c>
      <c r="BO3033">
        <v>0</v>
      </c>
      <c r="BP3033">
        <v>0</v>
      </c>
      <c r="BQ3033">
        <v>0</v>
      </c>
      <c r="BR3033">
        <v>415145</v>
      </c>
      <c r="BS3033">
        <v>154000</v>
      </c>
      <c r="BT3033">
        <v>65000</v>
      </c>
      <c r="BU3033">
        <v>51865</v>
      </c>
      <c r="BV3033">
        <v>0</v>
      </c>
      <c r="BW3033">
        <v>0</v>
      </c>
      <c r="BX3033">
        <v>0</v>
      </c>
      <c r="BY3033">
        <v>0</v>
      </c>
      <c r="BZ3033">
        <v>0</v>
      </c>
      <c r="CA3033">
        <v>0</v>
      </c>
      <c r="CB3033">
        <v>0</v>
      </c>
      <c r="CC3033">
        <v>0</v>
      </c>
      <c r="CD3033">
        <v>0</v>
      </c>
      <c r="CE3033">
        <v>0</v>
      </c>
      <c r="CF3033">
        <v>0</v>
      </c>
      <c r="CG3033">
        <v>25000</v>
      </c>
      <c r="CH3033">
        <v>572</v>
      </c>
      <c r="CI3033">
        <v>3000</v>
      </c>
      <c r="CJ3033">
        <v>2250</v>
      </c>
      <c r="CK3033">
        <v>900</v>
      </c>
      <c r="CL3033">
        <v>750</v>
      </c>
      <c r="CM3033">
        <v>3250</v>
      </c>
      <c r="CN3033">
        <v>15000</v>
      </c>
      <c r="CO3033">
        <v>750</v>
      </c>
      <c r="CP3033">
        <v>0</v>
      </c>
      <c r="CQ3033">
        <v>610000</v>
      </c>
      <c r="CR3033">
        <v>51865</v>
      </c>
      <c r="CS3033">
        <v>0</v>
      </c>
      <c r="CT3033">
        <v>154000</v>
      </c>
      <c r="CU3033">
        <v>65000</v>
      </c>
      <c r="CV3033">
        <v>25000</v>
      </c>
      <c r="CW3033">
        <v>572</v>
      </c>
      <c r="CX3033">
        <v>3000</v>
      </c>
      <c r="CY3033">
        <v>2250</v>
      </c>
      <c r="CZ3033">
        <v>900</v>
      </c>
      <c r="DA3033">
        <v>750</v>
      </c>
      <c r="DB3033">
        <v>3250</v>
      </c>
      <c r="DC3033">
        <v>15000</v>
      </c>
      <c r="DD3033">
        <v>750</v>
      </c>
      <c r="DE3033">
        <v>10000</v>
      </c>
      <c r="DF3033">
        <v>0</v>
      </c>
      <c r="DG3033">
        <v>0</v>
      </c>
      <c r="DH3033">
        <v>0</v>
      </c>
      <c r="DI3033">
        <v>0</v>
      </c>
      <c r="DJ3033">
        <v>35194</v>
      </c>
      <c r="DK3033">
        <v>0</v>
      </c>
      <c r="DL3033">
        <v>71436</v>
      </c>
      <c r="DM3033">
        <v>19449</v>
      </c>
      <c r="DN3033">
        <v>0</v>
      </c>
      <c r="DO3033">
        <v>1068416</v>
      </c>
      <c r="DP3033">
        <v>317700</v>
      </c>
      <c r="DQ3033">
        <v>792125</v>
      </c>
      <c r="DR3033">
        <v>0</v>
      </c>
      <c r="DS3033">
        <v>0</v>
      </c>
    </row>
    <row r="3034" spans="1:123" x14ac:dyDescent="0.3">
      <c r="A3034" t="str">
        <f t="shared" si="47"/>
        <v>20381939</v>
      </c>
      <c r="B3034">
        <v>87</v>
      </c>
      <c r="C3034">
        <v>2038</v>
      </c>
      <c r="D3034">
        <v>193912</v>
      </c>
      <c r="E3034">
        <v>38</v>
      </c>
      <c r="F3034">
        <v>1665057</v>
      </c>
      <c r="G3034">
        <v>163079</v>
      </c>
      <c r="H3034">
        <v>550000</v>
      </c>
      <c r="I3034">
        <v>0</v>
      </c>
      <c r="J3034">
        <v>90000</v>
      </c>
      <c r="K3034">
        <v>85000</v>
      </c>
      <c r="L3034">
        <v>200000</v>
      </c>
      <c r="M3034">
        <v>56200</v>
      </c>
      <c r="N3034">
        <v>11500</v>
      </c>
      <c r="O3034">
        <v>25500</v>
      </c>
      <c r="P3034">
        <v>4500</v>
      </c>
      <c r="Q3034">
        <v>2000</v>
      </c>
      <c r="R3034">
        <v>0</v>
      </c>
      <c r="S3034">
        <v>4664</v>
      </c>
      <c r="T3034">
        <v>35000</v>
      </c>
      <c r="U3034">
        <v>36000</v>
      </c>
      <c r="V3034">
        <v>0</v>
      </c>
      <c r="W3034">
        <v>5000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73404</v>
      </c>
      <c r="AD3034">
        <v>0</v>
      </c>
      <c r="AE3034">
        <v>0</v>
      </c>
      <c r="AF3034">
        <v>111222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874142</v>
      </c>
      <c r="AO3034">
        <v>722883</v>
      </c>
      <c r="AP3034">
        <v>111222</v>
      </c>
      <c r="AQ3034">
        <v>0</v>
      </c>
      <c r="AR3034">
        <v>13801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0</v>
      </c>
      <c r="BI3034">
        <v>0</v>
      </c>
      <c r="BJ3034">
        <v>0</v>
      </c>
      <c r="BK3034">
        <v>847905</v>
      </c>
      <c r="BL3034">
        <v>0</v>
      </c>
      <c r="BM3034">
        <v>142088</v>
      </c>
      <c r="BN3034">
        <v>0</v>
      </c>
      <c r="BO3034">
        <v>0</v>
      </c>
      <c r="BP3034">
        <v>0</v>
      </c>
      <c r="BQ3034">
        <v>0</v>
      </c>
      <c r="BR3034">
        <v>0</v>
      </c>
      <c r="BS3034">
        <v>0</v>
      </c>
      <c r="BT3034">
        <v>0</v>
      </c>
      <c r="BU3034">
        <v>0</v>
      </c>
      <c r="BV3034">
        <v>0</v>
      </c>
      <c r="BW3034">
        <v>0</v>
      </c>
      <c r="BX3034">
        <v>0</v>
      </c>
      <c r="BY3034">
        <v>0</v>
      </c>
      <c r="BZ3034">
        <v>0</v>
      </c>
      <c r="CA3034">
        <v>0</v>
      </c>
      <c r="CB3034">
        <v>0</v>
      </c>
      <c r="CC3034">
        <v>0</v>
      </c>
      <c r="CD3034">
        <v>0</v>
      </c>
      <c r="CE3034">
        <v>0</v>
      </c>
      <c r="CF3034">
        <v>0</v>
      </c>
      <c r="CG3034">
        <v>0</v>
      </c>
      <c r="CH3034">
        <v>0</v>
      </c>
      <c r="CI3034">
        <v>0</v>
      </c>
      <c r="CJ3034">
        <v>0</v>
      </c>
      <c r="CK3034">
        <v>0</v>
      </c>
      <c r="CL3034">
        <v>0</v>
      </c>
      <c r="CM3034">
        <v>0</v>
      </c>
      <c r="CN3034">
        <v>0</v>
      </c>
      <c r="CO3034">
        <v>0</v>
      </c>
      <c r="CP3034">
        <v>0</v>
      </c>
      <c r="CQ3034">
        <v>447912</v>
      </c>
      <c r="CR3034">
        <v>51865</v>
      </c>
      <c r="CS3034">
        <v>0</v>
      </c>
      <c r="CT3034">
        <v>154000</v>
      </c>
      <c r="CU3034">
        <v>65000</v>
      </c>
      <c r="CV3034">
        <v>25000</v>
      </c>
      <c r="CW3034">
        <v>572</v>
      </c>
      <c r="CX3034">
        <v>3000</v>
      </c>
      <c r="CY3034">
        <v>2250</v>
      </c>
      <c r="CZ3034">
        <v>900</v>
      </c>
      <c r="DA3034">
        <v>750</v>
      </c>
      <c r="DB3034">
        <v>3250</v>
      </c>
      <c r="DC3034">
        <v>15000</v>
      </c>
      <c r="DD3034">
        <v>750</v>
      </c>
      <c r="DE3034">
        <v>10000</v>
      </c>
      <c r="DF3034">
        <v>0</v>
      </c>
      <c r="DG3034">
        <v>0</v>
      </c>
      <c r="DH3034">
        <v>0</v>
      </c>
      <c r="DI3034">
        <v>0</v>
      </c>
      <c r="DJ3034">
        <v>31675</v>
      </c>
      <c r="DK3034">
        <v>0</v>
      </c>
      <c r="DL3034">
        <v>71436</v>
      </c>
      <c r="DM3034">
        <v>17504</v>
      </c>
      <c r="DN3034">
        <v>0</v>
      </c>
      <c r="DO3034">
        <v>900864</v>
      </c>
      <c r="DP3034">
        <v>317700</v>
      </c>
      <c r="DQ3034">
        <v>-142088</v>
      </c>
      <c r="DR3034">
        <v>0</v>
      </c>
      <c r="DS3034">
        <v>0</v>
      </c>
    </row>
    <row r="3035" spans="1:123" x14ac:dyDescent="0.3">
      <c r="A3035" t="str">
        <f t="shared" si="47"/>
        <v>20391940</v>
      </c>
      <c r="B3035">
        <v>87</v>
      </c>
      <c r="C3035">
        <v>2039</v>
      </c>
      <c r="D3035">
        <v>194012</v>
      </c>
      <c r="E3035">
        <v>51</v>
      </c>
      <c r="F3035">
        <v>1863505</v>
      </c>
      <c r="G3035">
        <v>163069</v>
      </c>
      <c r="H3035">
        <v>550000</v>
      </c>
      <c r="I3035">
        <v>0</v>
      </c>
      <c r="J3035">
        <v>90000</v>
      </c>
      <c r="K3035">
        <v>85000</v>
      </c>
      <c r="L3035">
        <v>200000</v>
      </c>
      <c r="M3035">
        <v>56200</v>
      </c>
      <c r="N3035">
        <v>11500</v>
      </c>
      <c r="O3035">
        <v>25500</v>
      </c>
      <c r="P3035">
        <v>4500</v>
      </c>
      <c r="Q3035">
        <v>2000</v>
      </c>
      <c r="R3035">
        <v>0</v>
      </c>
      <c r="S3035">
        <v>4451</v>
      </c>
      <c r="T3035">
        <v>35000</v>
      </c>
      <c r="U3035">
        <v>36000</v>
      </c>
      <c r="V3035">
        <v>0</v>
      </c>
      <c r="W3035">
        <v>5000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99563</v>
      </c>
      <c r="AD3035">
        <v>51294</v>
      </c>
      <c r="AE3035">
        <v>0</v>
      </c>
      <c r="AF3035">
        <v>150857</v>
      </c>
      <c r="AG3035">
        <v>51294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834294</v>
      </c>
      <c r="AO3035">
        <v>980494</v>
      </c>
      <c r="AP3035">
        <v>150857</v>
      </c>
      <c r="AQ3035">
        <v>0</v>
      </c>
      <c r="AR3035">
        <v>20000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0</v>
      </c>
      <c r="BI3035">
        <v>0</v>
      </c>
      <c r="BJ3035">
        <v>0</v>
      </c>
      <c r="BK3035">
        <v>1151351</v>
      </c>
      <c r="BL3035">
        <v>0</v>
      </c>
      <c r="BM3035">
        <v>76929</v>
      </c>
      <c r="BN3035">
        <v>0</v>
      </c>
      <c r="BO3035">
        <v>0</v>
      </c>
      <c r="BP3035">
        <v>0</v>
      </c>
      <c r="BQ3035">
        <v>0</v>
      </c>
      <c r="BR3035">
        <v>0</v>
      </c>
      <c r="BS3035">
        <v>0</v>
      </c>
      <c r="BT3035">
        <v>0</v>
      </c>
      <c r="BU3035">
        <v>0</v>
      </c>
      <c r="BV3035">
        <v>0</v>
      </c>
      <c r="BW3035">
        <v>0</v>
      </c>
      <c r="BX3035">
        <v>0</v>
      </c>
      <c r="BY3035">
        <v>0</v>
      </c>
      <c r="BZ3035">
        <v>0</v>
      </c>
      <c r="CA3035">
        <v>0</v>
      </c>
      <c r="CB3035">
        <v>0</v>
      </c>
      <c r="CC3035">
        <v>0</v>
      </c>
      <c r="CD3035">
        <v>0</v>
      </c>
      <c r="CE3035">
        <v>0</v>
      </c>
      <c r="CF3035">
        <v>0</v>
      </c>
      <c r="CG3035">
        <v>0</v>
      </c>
      <c r="CH3035">
        <v>0</v>
      </c>
      <c r="CI3035">
        <v>0</v>
      </c>
      <c r="CJ3035">
        <v>0</v>
      </c>
      <c r="CK3035">
        <v>0</v>
      </c>
      <c r="CL3035">
        <v>0</v>
      </c>
      <c r="CM3035">
        <v>0</v>
      </c>
      <c r="CN3035">
        <v>0</v>
      </c>
      <c r="CO3035">
        <v>0</v>
      </c>
      <c r="CP3035">
        <v>0</v>
      </c>
      <c r="CQ3035">
        <v>350983</v>
      </c>
      <c r="CR3035">
        <v>51865</v>
      </c>
      <c r="CS3035">
        <v>0</v>
      </c>
      <c r="CT3035">
        <v>154000</v>
      </c>
      <c r="CU3035">
        <v>65000</v>
      </c>
      <c r="CV3035">
        <v>25000</v>
      </c>
      <c r="CW3035">
        <v>572</v>
      </c>
      <c r="CX3035">
        <v>3000</v>
      </c>
      <c r="CY3035">
        <v>2250</v>
      </c>
      <c r="CZ3035">
        <v>900</v>
      </c>
      <c r="DA3035">
        <v>750</v>
      </c>
      <c r="DB3035">
        <v>3250</v>
      </c>
      <c r="DC3035">
        <v>15000</v>
      </c>
      <c r="DD3035">
        <v>750</v>
      </c>
      <c r="DE3035">
        <v>10000</v>
      </c>
      <c r="DF3035">
        <v>0</v>
      </c>
      <c r="DG3035">
        <v>0</v>
      </c>
      <c r="DH3035">
        <v>0</v>
      </c>
      <c r="DI3035">
        <v>0</v>
      </c>
      <c r="DJ3035">
        <v>31675</v>
      </c>
      <c r="DK3035">
        <v>0</v>
      </c>
      <c r="DL3035">
        <v>71436</v>
      </c>
      <c r="DM3035">
        <v>17504</v>
      </c>
      <c r="DN3035">
        <v>0</v>
      </c>
      <c r="DO3035">
        <v>803934</v>
      </c>
      <c r="DP3035">
        <v>317700</v>
      </c>
      <c r="DQ3035">
        <v>-76929</v>
      </c>
      <c r="DR3035">
        <v>0</v>
      </c>
      <c r="DS3035">
        <v>0</v>
      </c>
    </row>
    <row r="3036" spans="1:123" x14ac:dyDescent="0.3">
      <c r="A3036" t="str">
        <f t="shared" si="47"/>
        <v>20401941</v>
      </c>
      <c r="B3036">
        <v>87</v>
      </c>
      <c r="C3036">
        <v>2040</v>
      </c>
      <c r="D3036">
        <v>194112</v>
      </c>
      <c r="E3036">
        <v>61</v>
      </c>
      <c r="F3036">
        <v>1370516</v>
      </c>
      <c r="G3036">
        <v>163060</v>
      </c>
      <c r="H3036">
        <v>550000</v>
      </c>
      <c r="I3036">
        <v>0</v>
      </c>
      <c r="J3036">
        <v>90000</v>
      </c>
      <c r="K3036">
        <v>85000</v>
      </c>
      <c r="L3036">
        <v>200000</v>
      </c>
      <c r="M3036">
        <v>56200</v>
      </c>
      <c r="N3036">
        <v>11500</v>
      </c>
      <c r="O3036">
        <v>25500</v>
      </c>
      <c r="P3036">
        <v>4500</v>
      </c>
      <c r="Q3036">
        <v>2000</v>
      </c>
      <c r="R3036">
        <v>0</v>
      </c>
      <c r="S3036">
        <v>4237</v>
      </c>
      <c r="T3036">
        <v>35000</v>
      </c>
      <c r="U3036">
        <v>36000</v>
      </c>
      <c r="V3036">
        <v>0</v>
      </c>
      <c r="W3036">
        <v>10000</v>
      </c>
      <c r="X3036">
        <v>0</v>
      </c>
      <c r="Y3036">
        <v>0</v>
      </c>
      <c r="Z3036">
        <v>134239</v>
      </c>
      <c r="AA3036">
        <v>0</v>
      </c>
      <c r="AB3036">
        <v>0</v>
      </c>
      <c r="AC3036">
        <v>117878</v>
      </c>
      <c r="AD3036">
        <v>60731</v>
      </c>
      <c r="AE3036">
        <v>0</v>
      </c>
      <c r="AF3036">
        <v>178609</v>
      </c>
      <c r="AG3036">
        <v>0</v>
      </c>
      <c r="AH3036">
        <v>0</v>
      </c>
      <c r="AI3036">
        <v>51294</v>
      </c>
      <c r="AJ3036">
        <v>0</v>
      </c>
      <c r="AK3036">
        <v>51294</v>
      </c>
      <c r="AL3036">
        <v>51294</v>
      </c>
      <c r="AM3036">
        <v>0</v>
      </c>
      <c r="AN3036">
        <v>667089</v>
      </c>
      <c r="AO3036">
        <v>1160867</v>
      </c>
      <c r="AP3036">
        <v>178609</v>
      </c>
      <c r="AQ3036">
        <v>0</v>
      </c>
      <c r="AR3036">
        <v>20000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33171</v>
      </c>
      <c r="BF3036">
        <v>0</v>
      </c>
      <c r="BG3036">
        <v>35194</v>
      </c>
      <c r="BH3036">
        <v>0</v>
      </c>
      <c r="BI3036">
        <v>0</v>
      </c>
      <c r="BJ3036">
        <v>0</v>
      </c>
      <c r="BK3036">
        <v>1291111</v>
      </c>
      <c r="BL3036">
        <v>0</v>
      </c>
      <c r="BM3036">
        <v>0</v>
      </c>
      <c r="BN3036">
        <v>0</v>
      </c>
      <c r="BO3036">
        <v>0</v>
      </c>
      <c r="BP3036">
        <v>0</v>
      </c>
      <c r="BQ3036">
        <v>0</v>
      </c>
      <c r="BR3036">
        <v>279017</v>
      </c>
      <c r="BS3036">
        <v>0</v>
      </c>
      <c r="BT3036">
        <v>0</v>
      </c>
      <c r="BU3036">
        <v>48135</v>
      </c>
      <c r="BV3036">
        <v>10000</v>
      </c>
      <c r="BW3036">
        <v>0</v>
      </c>
      <c r="BX3036">
        <v>0</v>
      </c>
      <c r="BY3036">
        <v>0</v>
      </c>
      <c r="BZ3036">
        <v>0</v>
      </c>
      <c r="CA3036">
        <v>0</v>
      </c>
      <c r="CB3036">
        <v>0</v>
      </c>
      <c r="CC3036">
        <v>0</v>
      </c>
      <c r="CD3036">
        <v>0</v>
      </c>
      <c r="CE3036">
        <v>0</v>
      </c>
      <c r="CF3036">
        <v>0</v>
      </c>
      <c r="CG3036">
        <v>25000</v>
      </c>
      <c r="CH3036">
        <v>572</v>
      </c>
      <c r="CI3036">
        <v>3000</v>
      </c>
      <c r="CJ3036">
        <v>2250</v>
      </c>
      <c r="CK3036">
        <v>900</v>
      </c>
      <c r="CL3036">
        <v>750</v>
      </c>
      <c r="CM3036">
        <v>3250</v>
      </c>
      <c r="CN3036">
        <v>15000</v>
      </c>
      <c r="CO3036">
        <v>750</v>
      </c>
      <c r="CP3036">
        <v>0</v>
      </c>
      <c r="CQ3036">
        <v>610000</v>
      </c>
      <c r="CR3036">
        <v>100000</v>
      </c>
      <c r="CS3036">
        <v>10000</v>
      </c>
      <c r="CT3036">
        <v>154000</v>
      </c>
      <c r="CU3036">
        <v>65000</v>
      </c>
      <c r="CV3036">
        <v>50000</v>
      </c>
      <c r="CW3036">
        <v>1144</v>
      </c>
      <c r="CX3036">
        <v>6000</v>
      </c>
      <c r="CY3036">
        <v>4500</v>
      </c>
      <c r="CZ3036">
        <v>1800</v>
      </c>
      <c r="DA3036">
        <v>1500</v>
      </c>
      <c r="DB3036">
        <v>6500</v>
      </c>
      <c r="DC3036">
        <v>30000</v>
      </c>
      <c r="DD3036">
        <v>1500</v>
      </c>
      <c r="DE3036">
        <v>10000</v>
      </c>
      <c r="DF3036">
        <v>134239</v>
      </c>
      <c r="DG3036">
        <v>0</v>
      </c>
      <c r="DH3036">
        <v>0</v>
      </c>
      <c r="DI3036">
        <v>0</v>
      </c>
      <c r="DJ3036">
        <v>66869</v>
      </c>
      <c r="DK3036">
        <v>0</v>
      </c>
      <c r="DL3036">
        <v>71436</v>
      </c>
      <c r="DM3036">
        <v>50675</v>
      </c>
      <c r="DN3036">
        <v>0</v>
      </c>
      <c r="DO3036">
        <v>1426457</v>
      </c>
      <c r="DP3036">
        <v>317700</v>
      </c>
      <c r="DQ3036">
        <v>591228</v>
      </c>
      <c r="DR3036">
        <v>0</v>
      </c>
      <c r="DS3036">
        <v>0</v>
      </c>
    </row>
    <row r="3037" spans="1:123" x14ac:dyDescent="0.3">
      <c r="A3037" t="str">
        <f t="shared" si="47"/>
        <v>20411942</v>
      </c>
      <c r="B3037">
        <v>87</v>
      </c>
      <c r="C3037">
        <v>2041</v>
      </c>
      <c r="D3037">
        <v>194212</v>
      </c>
      <c r="E3037">
        <v>44</v>
      </c>
      <c r="F3037">
        <v>1743241</v>
      </c>
      <c r="G3037">
        <v>163056</v>
      </c>
      <c r="H3037">
        <v>550000</v>
      </c>
      <c r="I3037">
        <v>0</v>
      </c>
      <c r="J3037">
        <v>0</v>
      </c>
      <c r="K3037">
        <v>85000</v>
      </c>
      <c r="L3037">
        <v>200000</v>
      </c>
      <c r="M3037">
        <v>56200</v>
      </c>
      <c r="N3037">
        <v>11500</v>
      </c>
      <c r="O3037">
        <v>25500</v>
      </c>
      <c r="P3037">
        <v>4500</v>
      </c>
      <c r="Q3037">
        <v>2000</v>
      </c>
      <c r="R3037">
        <v>0</v>
      </c>
      <c r="S3037">
        <v>4023</v>
      </c>
      <c r="T3037">
        <v>35000</v>
      </c>
      <c r="U3037">
        <v>36000</v>
      </c>
      <c r="V3037">
        <v>0</v>
      </c>
      <c r="W3037">
        <v>10000</v>
      </c>
      <c r="X3037">
        <v>0</v>
      </c>
      <c r="Y3037">
        <v>0</v>
      </c>
      <c r="Z3037">
        <v>0</v>
      </c>
      <c r="AA3037">
        <v>0</v>
      </c>
      <c r="AB3037">
        <v>51294</v>
      </c>
      <c r="AC3037">
        <v>85004</v>
      </c>
      <c r="AD3037">
        <v>43794</v>
      </c>
      <c r="AE3037">
        <v>51294</v>
      </c>
      <c r="AF3037">
        <v>77503</v>
      </c>
      <c r="AG3037">
        <v>43794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812220</v>
      </c>
      <c r="AO3037">
        <v>837120</v>
      </c>
      <c r="AP3037">
        <v>128798</v>
      </c>
      <c r="AQ3037">
        <v>0</v>
      </c>
      <c r="AR3037">
        <v>19933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0</v>
      </c>
      <c r="BI3037">
        <v>0</v>
      </c>
      <c r="BJ3037">
        <v>0</v>
      </c>
      <c r="BK3037">
        <v>985850</v>
      </c>
      <c r="BL3037">
        <v>0</v>
      </c>
      <c r="BM3037">
        <v>144227</v>
      </c>
      <c r="BN3037">
        <v>0</v>
      </c>
      <c r="BO3037">
        <v>0</v>
      </c>
      <c r="BP3037">
        <v>0</v>
      </c>
      <c r="BQ3037">
        <v>0</v>
      </c>
      <c r="BR3037">
        <v>0</v>
      </c>
      <c r="BS3037">
        <v>0</v>
      </c>
      <c r="BT3037">
        <v>0</v>
      </c>
      <c r="BU3037">
        <v>0</v>
      </c>
      <c r="BV3037">
        <v>0</v>
      </c>
      <c r="BW3037">
        <v>0</v>
      </c>
      <c r="BX3037">
        <v>0</v>
      </c>
      <c r="BY3037">
        <v>0</v>
      </c>
      <c r="BZ3037">
        <v>0</v>
      </c>
      <c r="CA3037">
        <v>0</v>
      </c>
      <c r="CB3037">
        <v>0</v>
      </c>
      <c r="CC3037">
        <v>0</v>
      </c>
      <c r="CD3037">
        <v>0</v>
      </c>
      <c r="CE3037">
        <v>0</v>
      </c>
      <c r="CF3037">
        <v>0</v>
      </c>
      <c r="CG3037">
        <v>0</v>
      </c>
      <c r="CH3037">
        <v>0</v>
      </c>
      <c r="CI3037">
        <v>0</v>
      </c>
      <c r="CJ3037">
        <v>0</v>
      </c>
      <c r="CK3037">
        <v>0</v>
      </c>
      <c r="CL3037">
        <v>0</v>
      </c>
      <c r="CM3037">
        <v>0</v>
      </c>
      <c r="CN3037">
        <v>0</v>
      </c>
      <c r="CO3037">
        <v>0</v>
      </c>
      <c r="CP3037">
        <v>0</v>
      </c>
      <c r="CQ3037">
        <v>445773</v>
      </c>
      <c r="CR3037">
        <v>100000</v>
      </c>
      <c r="CS3037">
        <v>10000</v>
      </c>
      <c r="CT3037">
        <v>154000</v>
      </c>
      <c r="CU3037">
        <v>65000</v>
      </c>
      <c r="CV3037">
        <v>50000</v>
      </c>
      <c r="CW3037">
        <v>1144</v>
      </c>
      <c r="CX3037">
        <v>6000</v>
      </c>
      <c r="CY3037">
        <v>4500</v>
      </c>
      <c r="CZ3037">
        <v>1800</v>
      </c>
      <c r="DA3037">
        <v>1500</v>
      </c>
      <c r="DB3037">
        <v>6500</v>
      </c>
      <c r="DC3037">
        <v>30000</v>
      </c>
      <c r="DD3037">
        <v>1500</v>
      </c>
      <c r="DE3037">
        <v>10000</v>
      </c>
      <c r="DF3037">
        <v>123701</v>
      </c>
      <c r="DG3037">
        <v>0</v>
      </c>
      <c r="DH3037">
        <v>0</v>
      </c>
      <c r="DI3037">
        <v>0</v>
      </c>
      <c r="DJ3037">
        <v>63349</v>
      </c>
      <c r="DK3037">
        <v>0</v>
      </c>
      <c r="DL3037">
        <v>71436</v>
      </c>
      <c r="DM3037">
        <v>47358</v>
      </c>
      <c r="DN3037">
        <v>0</v>
      </c>
      <c r="DO3037">
        <v>1193561</v>
      </c>
      <c r="DP3037">
        <v>317700</v>
      </c>
      <c r="DQ3037">
        <v>-144227</v>
      </c>
      <c r="DR3037">
        <v>0</v>
      </c>
      <c r="DS3037">
        <v>0</v>
      </c>
    </row>
    <row r="3038" spans="1:123" x14ac:dyDescent="0.3">
      <c r="A3038" t="str">
        <f t="shared" si="47"/>
        <v>20421943</v>
      </c>
      <c r="B3038">
        <v>87</v>
      </c>
      <c r="C3038">
        <v>2042</v>
      </c>
      <c r="D3038">
        <v>194312</v>
      </c>
      <c r="E3038">
        <v>59</v>
      </c>
      <c r="F3038">
        <v>1711507</v>
      </c>
      <c r="G3038">
        <v>163053</v>
      </c>
      <c r="H3038">
        <v>550000</v>
      </c>
      <c r="I3038">
        <v>0</v>
      </c>
      <c r="J3038">
        <v>0</v>
      </c>
      <c r="K3038">
        <v>85000</v>
      </c>
      <c r="L3038">
        <v>200000</v>
      </c>
      <c r="M3038">
        <v>56200</v>
      </c>
      <c r="N3038">
        <v>11500</v>
      </c>
      <c r="O3038">
        <v>25500</v>
      </c>
      <c r="P3038">
        <v>4500</v>
      </c>
      <c r="Q3038">
        <v>2000</v>
      </c>
      <c r="R3038">
        <v>0</v>
      </c>
      <c r="S3038">
        <v>3810</v>
      </c>
      <c r="T3038">
        <v>35000</v>
      </c>
      <c r="U3038">
        <v>36000</v>
      </c>
      <c r="V3038">
        <v>0</v>
      </c>
      <c r="W3038">
        <v>10000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114215</v>
      </c>
      <c r="AD3038">
        <v>58843</v>
      </c>
      <c r="AE3038">
        <v>0</v>
      </c>
      <c r="AF3038">
        <v>173059</v>
      </c>
      <c r="AG3038">
        <v>0</v>
      </c>
      <c r="AH3038">
        <v>0</v>
      </c>
      <c r="AI3038">
        <v>43794</v>
      </c>
      <c r="AJ3038">
        <v>0</v>
      </c>
      <c r="AK3038">
        <v>43794</v>
      </c>
      <c r="AL3038">
        <v>43794</v>
      </c>
      <c r="AM3038">
        <v>0</v>
      </c>
      <c r="AN3038">
        <v>716451</v>
      </c>
      <c r="AO3038">
        <v>1124793</v>
      </c>
      <c r="AP3038">
        <v>173059</v>
      </c>
      <c r="AQ3038">
        <v>0</v>
      </c>
      <c r="AR3038">
        <v>20000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0</v>
      </c>
      <c r="BI3038">
        <v>0</v>
      </c>
      <c r="BJ3038">
        <v>0</v>
      </c>
      <c r="BK3038">
        <v>1317852</v>
      </c>
      <c r="BL3038">
        <v>0</v>
      </c>
      <c r="BM3038">
        <v>0</v>
      </c>
      <c r="BN3038">
        <v>0</v>
      </c>
      <c r="BO3038">
        <v>0</v>
      </c>
      <c r="BP3038">
        <v>0</v>
      </c>
      <c r="BQ3038">
        <v>0</v>
      </c>
      <c r="BR3038">
        <v>123743</v>
      </c>
      <c r="BS3038">
        <v>0</v>
      </c>
      <c r="BT3038">
        <v>0</v>
      </c>
      <c r="BU3038">
        <v>0</v>
      </c>
      <c r="BV3038">
        <v>0</v>
      </c>
      <c r="BW3038">
        <v>0</v>
      </c>
      <c r="BX3038">
        <v>0</v>
      </c>
      <c r="BY3038">
        <v>0</v>
      </c>
      <c r="BZ3038">
        <v>0</v>
      </c>
      <c r="CA3038">
        <v>0</v>
      </c>
      <c r="CB3038">
        <v>0</v>
      </c>
      <c r="CC3038">
        <v>0</v>
      </c>
      <c r="CD3038">
        <v>0</v>
      </c>
      <c r="CE3038">
        <v>0</v>
      </c>
      <c r="CF3038">
        <v>0</v>
      </c>
      <c r="CG3038">
        <v>0</v>
      </c>
      <c r="CH3038">
        <v>0</v>
      </c>
      <c r="CI3038">
        <v>0</v>
      </c>
      <c r="CJ3038">
        <v>0</v>
      </c>
      <c r="CK3038">
        <v>0</v>
      </c>
      <c r="CL3038">
        <v>0</v>
      </c>
      <c r="CM3038">
        <v>0</v>
      </c>
      <c r="CN3038">
        <v>0</v>
      </c>
      <c r="CO3038">
        <v>0</v>
      </c>
      <c r="CP3038">
        <v>0</v>
      </c>
      <c r="CQ3038">
        <v>549516</v>
      </c>
      <c r="CR3038">
        <v>100000</v>
      </c>
      <c r="CS3038">
        <v>10000</v>
      </c>
      <c r="CT3038">
        <v>154000</v>
      </c>
      <c r="CU3038">
        <v>65000</v>
      </c>
      <c r="CV3038">
        <v>50000</v>
      </c>
      <c r="CW3038">
        <v>1144</v>
      </c>
      <c r="CX3038">
        <v>6000</v>
      </c>
      <c r="CY3038">
        <v>4500</v>
      </c>
      <c r="CZ3038">
        <v>1800</v>
      </c>
      <c r="DA3038">
        <v>1500</v>
      </c>
      <c r="DB3038">
        <v>6500</v>
      </c>
      <c r="DC3038">
        <v>30000</v>
      </c>
      <c r="DD3038">
        <v>1500</v>
      </c>
      <c r="DE3038">
        <v>10000</v>
      </c>
      <c r="DF3038">
        <v>119990</v>
      </c>
      <c r="DG3038">
        <v>0</v>
      </c>
      <c r="DH3038">
        <v>0</v>
      </c>
      <c r="DI3038">
        <v>0</v>
      </c>
      <c r="DJ3038">
        <v>63349</v>
      </c>
      <c r="DK3038">
        <v>0</v>
      </c>
      <c r="DL3038">
        <v>71436</v>
      </c>
      <c r="DM3038">
        <v>47358</v>
      </c>
      <c r="DN3038">
        <v>0</v>
      </c>
      <c r="DO3038">
        <v>1337387</v>
      </c>
      <c r="DP3038">
        <v>317700</v>
      </c>
      <c r="DQ3038">
        <v>123743</v>
      </c>
      <c r="DR3038">
        <v>0</v>
      </c>
      <c r="DS3038">
        <v>0</v>
      </c>
    </row>
    <row r="3039" spans="1:123" x14ac:dyDescent="0.3">
      <c r="A3039" t="str">
        <f t="shared" si="47"/>
        <v>20431944</v>
      </c>
      <c r="B3039">
        <v>87</v>
      </c>
      <c r="C3039">
        <v>2043</v>
      </c>
      <c r="D3039">
        <v>194412</v>
      </c>
      <c r="E3039">
        <v>42</v>
      </c>
      <c r="F3039">
        <v>1576246</v>
      </c>
      <c r="G3039">
        <v>163049</v>
      </c>
      <c r="H3039">
        <v>550000</v>
      </c>
      <c r="I3039">
        <v>0</v>
      </c>
      <c r="J3039">
        <v>0</v>
      </c>
      <c r="K3039">
        <v>85000</v>
      </c>
      <c r="L3039">
        <v>200000</v>
      </c>
      <c r="M3039">
        <v>56200</v>
      </c>
      <c r="N3039">
        <v>11500</v>
      </c>
      <c r="O3039">
        <v>25500</v>
      </c>
      <c r="P3039">
        <v>4500</v>
      </c>
      <c r="Q3039">
        <v>2000</v>
      </c>
      <c r="R3039">
        <v>0</v>
      </c>
      <c r="S3039">
        <v>3595</v>
      </c>
      <c r="T3039">
        <v>35000</v>
      </c>
      <c r="U3039">
        <v>36000</v>
      </c>
      <c r="V3039">
        <v>0</v>
      </c>
      <c r="W3039">
        <v>10000</v>
      </c>
      <c r="X3039">
        <v>0</v>
      </c>
      <c r="Y3039">
        <v>0</v>
      </c>
      <c r="Z3039">
        <v>0</v>
      </c>
      <c r="AA3039">
        <v>0</v>
      </c>
      <c r="AB3039">
        <v>43794</v>
      </c>
      <c r="AC3039">
        <v>81951</v>
      </c>
      <c r="AD3039">
        <v>42221</v>
      </c>
      <c r="AE3039">
        <v>43794</v>
      </c>
      <c r="AF3039">
        <v>80378</v>
      </c>
      <c r="AG3039">
        <v>21111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808916</v>
      </c>
      <c r="AO3039">
        <v>807057</v>
      </c>
      <c r="AP3039">
        <v>124172</v>
      </c>
      <c r="AQ3039">
        <v>0</v>
      </c>
      <c r="AR3039">
        <v>18319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0</v>
      </c>
      <c r="BI3039">
        <v>0</v>
      </c>
      <c r="BJ3039">
        <v>0</v>
      </c>
      <c r="BK3039">
        <v>949548</v>
      </c>
      <c r="BL3039">
        <v>0</v>
      </c>
      <c r="BM3039">
        <v>16830</v>
      </c>
      <c r="BN3039">
        <v>0</v>
      </c>
      <c r="BO3039">
        <v>0</v>
      </c>
      <c r="BP3039">
        <v>0</v>
      </c>
      <c r="BQ3039">
        <v>0</v>
      </c>
      <c r="BR3039">
        <v>0</v>
      </c>
      <c r="BS3039">
        <v>0</v>
      </c>
      <c r="BT3039">
        <v>0</v>
      </c>
      <c r="BU3039">
        <v>0</v>
      </c>
      <c r="BV3039">
        <v>0</v>
      </c>
      <c r="BW3039">
        <v>0</v>
      </c>
      <c r="BX3039">
        <v>0</v>
      </c>
      <c r="BY3039">
        <v>0</v>
      </c>
      <c r="BZ3039">
        <v>0</v>
      </c>
      <c r="CA3039">
        <v>0</v>
      </c>
      <c r="CB3039">
        <v>0</v>
      </c>
      <c r="CC3039">
        <v>0</v>
      </c>
      <c r="CD3039">
        <v>0</v>
      </c>
      <c r="CE3039">
        <v>0</v>
      </c>
      <c r="CF3039">
        <v>0</v>
      </c>
      <c r="CG3039">
        <v>0</v>
      </c>
      <c r="CH3039">
        <v>0</v>
      </c>
      <c r="CI3039">
        <v>0</v>
      </c>
      <c r="CJ3039">
        <v>0</v>
      </c>
      <c r="CK3039">
        <v>0</v>
      </c>
      <c r="CL3039">
        <v>0</v>
      </c>
      <c r="CM3039">
        <v>0</v>
      </c>
      <c r="CN3039">
        <v>0</v>
      </c>
      <c r="CO3039">
        <v>0</v>
      </c>
      <c r="CP3039">
        <v>0</v>
      </c>
      <c r="CQ3039">
        <v>512686</v>
      </c>
      <c r="CR3039">
        <v>100000</v>
      </c>
      <c r="CS3039">
        <v>10000</v>
      </c>
      <c r="CT3039">
        <v>154000</v>
      </c>
      <c r="CU3039">
        <v>65000</v>
      </c>
      <c r="CV3039">
        <v>50000</v>
      </c>
      <c r="CW3039">
        <v>1144</v>
      </c>
      <c r="CX3039">
        <v>6000</v>
      </c>
      <c r="CY3039">
        <v>4500</v>
      </c>
      <c r="CZ3039">
        <v>1800</v>
      </c>
      <c r="DA3039">
        <v>1500</v>
      </c>
      <c r="DB3039">
        <v>6500</v>
      </c>
      <c r="DC3039">
        <v>30000</v>
      </c>
      <c r="DD3039">
        <v>1500</v>
      </c>
      <c r="DE3039">
        <v>10000</v>
      </c>
      <c r="DF3039">
        <v>116391</v>
      </c>
      <c r="DG3039">
        <v>0</v>
      </c>
      <c r="DH3039">
        <v>0</v>
      </c>
      <c r="DI3039">
        <v>0</v>
      </c>
      <c r="DJ3039">
        <v>63349</v>
      </c>
      <c r="DK3039">
        <v>0</v>
      </c>
      <c r="DL3039">
        <v>71436</v>
      </c>
      <c r="DM3039">
        <v>47358</v>
      </c>
      <c r="DN3039">
        <v>0</v>
      </c>
      <c r="DO3039">
        <v>1253163</v>
      </c>
      <c r="DP3039">
        <v>317700</v>
      </c>
      <c r="DQ3039">
        <v>-16830</v>
      </c>
      <c r="DR3039">
        <v>0</v>
      </c>
      <c r="DS3039">
        <v>0</v>
      </c>
    </row>
    <row r="3040" spans="1:123" x14ac:dyDescent="0.3">
      <c r="A3040" t="str">
        <f t="shared" si="47"/>
        <v>20441945</v>
      </c>
      <c r="B3040">
        <v>87</v>
      </c>
      <c r="C3040">
        <v>2044</v>
      </c>
      <c r="D3040">
        <v>194512</v>
      </c>
      <c r="E3040">
        <v>43</v>
      </c>
      <c r="F3040">
        <v>1841860</v>
      </c>
      <c r="G3040">
        <v>163046</v>
      </c>
      <c r="H3040">
        <v>550000</v>
      </c>
      <c r="I3040">
        <v>0</v>
      </c>
      <c r="J3040">
        <v>0</v>
      </c>
      <c r="K3040">
        <v>85000</v>
      </c>
      <c r="L3040">
        <v>200000</v>
      </c>
      <c r="M3040">
        <v>56200</v>
      </c>
      <c r="N3040">
        <v>11500</v>
      </c>
      <c r="O3040">
        <v>25500</v>
      </c>
      <c r="P3040">
        <v>4500</v>
      </c>
      <c r="Q3040">
        <v>2000</v>
      </c>
      <c r="R3040">
        <v>0</v>
      </c>
      <c r="S3040">
        <v>3381</v>
      </c>
      <c r="T3040">
        <v>35000</v>
      </c>
      <c r="U3040">
        <v>36000</v>
      </c>
      <c r="V3040">
        <v>0</v>
      </c>
      <c r="W3040">
        <v>10000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82797</v>
      </c>
      <c r="AD3040">
        <v>42657</v>
      </c>
      <c r="AE3040">
        <v>0</v>
      </c>
      <c r="AF3040">
        <v>125453</v>
      </c>
      <c r="AG3040">
        <v>42657</v>
      </c>
      <c r="AH3040">
        <v>0</v>
      </c>
      <c r="AI3040">
        <v>21111</v>
      </c>
      <c r="AJ3040">
        <v>0</v>
      </c>
      <c r="AK3040">
        <v>21111</v>
      </c>
      <c r="AL3040">
        <v>21111</v>
      </c>
      <c r="AM3040">
        <v>0</v>
      </c>
      <c r="AN3040">
        <v>763628</v>
      </c>
      <c r="AO3040">
        <v>815382</v>
      </c>
      <c r="AP3040">
        <v>125453</v>
      </c>
      <c r="AQ3040">
        <v>0</v>
      </c>
      <c r="AR3040">
        <v>18766</v>
      </c>
      <c r="AS3040">
        <v>0</v>
      </c>
      <c r="AT3040">
        <v>0</v>
      </c>
      <c r="AU3040">
        <v>0</v>
      </c>
      <c r="AV3040">
        <v>4231</v>
      </c>
      <c r="AW3040">
        <v>0</v>
      </c>
      <c r="AX3040">
        <v>46941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0</v>
      </c>
      <c r="BI3040">
        <v>0</v>
      </c>
      <c r="BJ3040">
        <v>0</v>
      </c>
      <c r="BK3040">
        <v>1010773</v>
      </c>
      <c r="BL3040">
        <v>0</v>
      </c>
      <c r="BM3040">
        <v>156505</v>
      </c>
      <c r="BN3040">
        <v>0</v>
      </c>
      <c r="BO3040">
        <v>0</v>
      </c>
      <c r="BP3040">
        <v>100000</v>
      </c>
      <c r="BQ3040">
        <v>10000</v>
      </c>
      <c r="BR3040">
        <v>0</v>
      </c>
      <c r="BS3040">
        <v>0</v>
      </c>
      <c r="BT3040">
        <v>0</v>
      </c>
      <c r="BU3040">
        <v>0</v>
      </c>
      <c r="BV3040">
        <v>0</v>
      </c>
      <c r="BW3040">
        <v>0</v>
      </c>
      <c r="BX3040">
        <v>0</v>
      </c>
      <c r="BY3040">
        <v>0</v>
      </c>
      <c r="BZ3040">
        <v>0</v>
      </c>
      <c r="CA3040">
        <v>0</v>
      </c>
      <c r="CB3040">
        <v>0</v>
      </c>
      <c r="CC3040">
        <v>0</v>
      </c>
      <c r="CD3040">
        <v>0</v>
      </c>
      <c r="CE3040">
        <v>0</v>
      </c>
      <c r="CF3040">
        <v>0</v>
      </c>
      <c r="CG3040">
        <v>0</v>
      </c>
      <c r="CH3040">
        <v>0</v>
      </c>
      <c r="CI3040">
        <v>0</v>
      </c>
      <c r="CJ3040">
        <v>0</v>
      </c>
      <c r="CK3040">
        <v>0</v>
      </c>
      <c r="CL3040">
        <v>0</v>
      </c>
      <c r="CM3040">
        <v>0</v>
      </c>
      <c r="CN3040">
        <v>0</v>
      </c>
      <c r="CO3040">
        <v>0</v>
      </c>
      <c r="CP3040">
        <v>0</v>
      </c>
      <c r="CQ3040">
        <v>336180</v>
      </c>
      <c r="CR3040">
        <v>0</v>
      </c>
      <c r="CS3040">
        <v>0</v>
      </c>
      <c r="CT3040">
        <v>154000</v>
      </c>
      <c r="CU3040">
        <v>65000</v>
      </c>
      <c r="CV3040">
        <v>50000</v>
      </c>
      <c r="CW3040">
        <v>1144</v>
      </c>
      <c r="CX3040">
        <v>6000</v>
      </c>
      <c r="CY3040">
        <v>4500</v>
      </c>
      <c r="CZ3040">
        <v>1800</v>
      </c>
      <c r="DA3040">
        <v>1500</v>
      </c>
      <c r="DB3040">
        <v>6500</v>
      </c>
      <c r="DC3040">
        <v>30000</v>
      </c>
      <c r="DD3040">
        <v>1500</v>
      </c>
      <c r="DE3040">
        <v>10000</v>
      </c>
      <c r="DF3040">
        <v>112899</v>
      </c>
      <c r="DG3040">
        <v>0</v>
      </c>
      <c r="DH3040">
        <v>0</v>
      </c>
      <c r="DI3040">
        <v>0</v>
      </c>
      <c r="DJ3040">
        <v>16408</v>
      </c>
      <c r="DK3040">
        <v>0</v>
      </c>
      <c r="DL3040">
        <v>71436</v>
      </c>
      <c r="DM3040">
        <v>43127</v>
      </c>
      <c r="DN3040">
        <v>0</v>
      </c>
      <c r="DO3040">
        <v>933105</v>
      </c>
      <c r="DP3040">
        <v>317700</v>
      </c>
      <c r="DQ3040">
        <v>-317677</v>
      </c>
      <c r="DR3040">
        <v>0</v>
      </c>
      <c r="DS3040">
        <v>0</v>
      </c>
    </row>
    <row r="3041" spans="1:123" x14ac:dyDescent="0.3">
      <c r="A3041" t="str">
        <f t="shared" si="47"/>
        <v>20451946</v>
      </c>
      <c r="B3041">
        <v>87</v>
      </c>
      <c r="C3041">
        <v>2045</v>
      </c>
      <c r="D3041">
        <v>194612</v>
      </c>
      <c r="E3041">
        <v>35</v>
      </c>
      <c r="F3041">
        <v>1761029</v>
      </c>
      <c r="G3041">
        <v>163042</v>
      </c>
      <c r="H3041">
        <v>550000</v>
      </c>
      <c r="I3041">
        <v>0</v>
      </c>
      <c r="J3041">
        <v>0</v>
      </c>
      <c r="K3041">
        <v>85000</v>
      </c>
      <c r="L3041">
        <v>200000</v>
      </c>
      <c r="M3041">
        <v>56200</v>
      </c>
      <c r="N3041">
        <v>11500</v>
      </c>
      <c r="O3041">
        <v>25500</v>
      </c>
      <c r="P3041">
        <v>4500</v>
      </c>
      <c r="Q3041">
        <v>2000</v>
      </c>
      <c r="R3041">
        <v>0</v>
      </c>
      <c r="S3041">
        <v>3166</v>
      </c>
      <c r="T3041">
        <v>35000</v>
      </c>
      <c r="U3041">
        <v>36000</v>
      </c>
      <c r="V3041">
        <v>0</v>
      </c>
      <c r="W3041">
        <v>15000</v>
      </c>
      <c r="X3041">
        <v>0</v>
      </c>
      <c r="Y3041">
        <v>0</v>
      </c>
      <c r="Z3041">
        <v>0</v>
      </c>
      <c r="AA3041">
        <v>0</v>
      </c>
      <c r="AB3041">
        <v>21111</v>
      </c>
      <c r="AC3041">
        <v>67721</v>
      </c>
      <c r="AD3041">
        <v>0</v>
      </c>
      <c r="AE3041">
        <v>21111</v>
      </c>
      <c r="AF3041">
        <v>81501</v>
      </c>
      <c r="AG3041">
        <v>0</v>
      </c>
      <c r="AH3041">
        <v>0</v>
      </c>
      <c r="AI3041">
        <v>42657</v>
      </c>
      <c r="AJ3041">
        <v>0</v>
      </c>
      <c r="AK3041">
        <v>42657</v>
      </c>
      <c r="AL3041">
        <v>42657</v>
      </c>
      <c r="AM3041">
        <v>0</v>
      </c>
      <c r="AN3041">
        <v>802365</v>
      </c>
      <c r="AO3041">
        <v>666921</v>
      </c>
      <c r="AP3041">
        <v>102611</v>
      </c>
      <c r="AQ3041">
        <v>0</v>
      </c>
      <c r="AR3041">
        <v>10797</v>
      </c>
      <c r="AS3041">
        <v>0</v>
      </c>
      <c r="AT3041">
        <v>0</v>
      </c>
      <c r="AU3041">
        <v>0</v>
      </c>
      <c r="AV3041">
        <v>43127</v>
      </c>
      <c r="AW3041">
        <v>6647</v>
      </c>
      <c r="AX3041">
        <v>16408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0</v>
      </c>
      <c r="BI3041">
        <v>0</v>
      </c>
      <c r="BJ3041">
        <v>0</v>
      </c>
      <c r="BK3041">
        <v>846511</v>
      </c>
      <c r="BL3041">
        <v>0</v>
      </c>
      <c r="BM3041">
        <v>136505</v>
      </c>
      <c r="BN3041">
        <v>106393</v>
      </c>
      <c r="BO3041">
        <v>0</v>
      </c>
      <c r="BP3041">
        <v>0</v>
      </c>
      <c r="BQ3041">
        <v>0</v>
      </c>
      <c r="BR3041">
        <v>0</v>
      </c>
      <c r="BS3041">
        <v>0</v>
      </c>
      <c r="BT3041">
        <v>0</v>
      </c>
      <c r="BU3041">
        <v>0</v>
      </c>
      <c r="BV3041">
        <v>0</v>
      </c>
      <c r="BW3041">
        <v>33000</v>
      </c>
      <c r="BX3041">
        <v>763</v>
      </c>
      <c r="BY3041">
        <v>4000</v>
      </c>
      <c r="BZ3041">
        <v>3000</v>
      </c>
      <c r="CA3041">
        <v>1200</v>
      </c>
      <c r="CB3041">
        <v>1000</v>
      </c>
      <c r="CC3041">
        <v>4333</v>
      </c>
      <c r="CD3041">
        <v>20000</v>
      </c>
      <c r="CE3041">
        <v>1000</v>
      </c>
      <c r="CF3041">
        <v>0</v>
      </c>
      <c r="CG3041">
        <v>0</v>
      </c>
      <c r="CH3041">
        <v>0</v>
      </c>
      <c r="CI3041">
        <v>0</v>
      </c>
      <c r="CJ3041">
        <v>0</v>
      </c>
      <c r="CK3041">
        <v>0</v>
      </c>
      <c r="CL3041">
        <v>0</v>
      </c>
      <c r="CM3041">
        <v>0</v>
      </c>
      <c r="CN3041">
        <v>0</v>
      </c>
      <c r="CO3041">
        <v>0</v>
      </c>
      <c r="CP3041">
        <v>0</v>
      </c>
      <c r="CQ3041">
        <v>179675</v>
      </c>
      <c r="CR3041">
        <v>0</v>
      </c>
      <c r="CS3041">
        <v>0</v>
      </c>
      <c r="CT3041">
        <v>47607</v>
      </c>
      <c r="CU3041">
        <v>65000</v>
      </c>
      <c r="CV3041">
        <v>17000</v>
      </c>
      <c r="CW3041">
        <v>381</v>
      </c>
      <c r="CX3041">
        <v>2000</v>
      </c>
      <c r="CY3041">
        <v>1500</v>
      </c>
      <c r="CZ3041">
        <v>600</v>
      </c>
      <c r="DA3041">
        <v>500</v>
      </c>
      <c r="DB3041">
        <v>2167</v>
      </c>
      <c r="DC3041">
        <v>10000</v>
      </c>
      <c r="DD3041">
        <v>500</v>
      </c>
      <c r="DE3041">
        <v>10000</v>
      </c>
      <c r="DF3041">
        <v>109512</v>
      </c>
      <c r="DG3041">
        <v>0</v>
      </c>
      <c r="DH3041">
        <v>0</v>
      </c>
      <c r="DI3041">
        <v>0</v>
      </c>
      <c r="DJ3041">
        <v>0</v>
      </c>
      <c r="DK3041">
        <v>0</v>
      </c>
      <c r="DL3041">
        <v>64789</v>
      </c>
      <c r="DM3041">
        <v>0</v>
      </c>
      <c r="DN3041">
        <v>0</v>
      </c>
      <c r="DO3041">
        <v>553888</v>
      </c>
      <c r="DP3041">
        <v>317700</v>
      </c>
      <c r="DQ3041">
        <v>-377376</v>
      </c>
      <c r="DR3041">
        <v>0</v>
      </c>
      <c r="DS3041">
        <v>0</v>
      </c>
    </row>
    <row r="3042" spans="1:123" x14ac:dyDescent="0.3">
      <c r="A3042" t="str">
        <f t="shared" si="47"/>
        <v>20461947</v>
      </c>
      <c r="B3042">
        <v>87</v>
      </c>
      <c r="C3042">
        <v>2046</v>
      </c>
      <c r="D3042">
        <v>194712</v>
      </c>
      <c r="E3042">
        <v>30</v>
      </c>
      <c r="F3042">
        <v>2063299</v>
      </c>
      <c r="G3042">
        <v>163038</v>
      </c>
      <c r="H3042">
        <v>550000</v>
      </c>
      <c r="I3042">
        <v>0</v>
      </c>
      <c r="J3042">
        <v>0</v>
      </c>
      <c r="K3042">
        <v>85000</v>
      </c>
      <c r="L3042">
        <v>200000</v>
      </c>
      <c r="M3042">
        <v>56200</v>
      </c>
      <c r="N3042">
        <v>11500</v>
      </c>
      <c r="O3042">
        <v>25500</v>
      </c>
      <c r="P3042">
        <v>4500</v>
      </c>
      <c r="Q3042">
        <v>2000</v>
      </c>
      <c r="R3042">
        <v>0</v>
      </c>
      <c r="S3042">
        <v>2951</v>
      </c>
      <c r="T3042">
        <v>35000</v>
      </c>
      <c r="U3042">
        <v>36000</v>
      </c>
      <c r="V3042">
        <v>0</v>
      </c>
      <c r="W3042">
        <v>15000</v>
      </c>
      <c r="X3042">
        <v>0</v>
      </c>
      <c r="Y3042">
        <v>0</v>
      </c>
      <c r="Z3042">
        <v>0</v>
      </c>
      <c r="AA3042">
        <v>0</v>
      </c>
      <c r="AB3042">
        <v>42657</v>
      </c>
      <c r="AC3042">
        <v>58610</v>
      </c>
      <c r="AD3042">
        <v>0</v>
      </c>
      <c r="AE3042">
        <v>42657</v>
      </c>
      <c r="AF3042">
        <v>46150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837501</v>
      </c>
      <c r="AO3042">
        <v>577196</v>
      </c>
      <c r="AP3042">
        <v>88806</v>
      </c>
      <c r="AQ3042">
        <v>0</v>
      </c>
      <c r="AR3042">
        <v>5981</v>
      </c>
      <c r="AS3042">
        <v>0</v>
      </c>
      <c r="AT3042">
        <v>0</v>
      </c>
      <c r="AU3042">
        <v>0</v>
      </c>
      <c r="AV3042">
        <v>0</v>
      </c>
      <c r="AW3042">
        <v>3089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0</v>
      </c>
      <c r="BI3042">
        <v>0</v>
      </c>
      <c r="BJ3042">
        <v>0</v>
      </c>
      <c r="BK3042">
        <v>675072</v>
      </c>
      <c r="BL3042">
        <v>0</v>
      </c>
      <c r="BM3042">
        <v>116505</v>
      </c>
      <c r="BN3042">
        <v>47607</v>
      </c>
      <c r="BO3042">
        <v>65000</v>
      </c>
      <c r="BP3042">
        <v>0</v>
      </c>
      <c r="BQ3042">
        <v>0</v>
      </c>
      <c r="BR3042">
        <v>0</v>
      </c>
      <c r="BS3042">
        <v>0</v>
      </c>
      <c r="BT3042">
        <v>0</v>
      </c>
      <c r="BU3042">
        <v>0</v>
      </c>
      <c r="BV3042">
        <v>0</v>
      </c>
      <c r="BW3042">
        <v>17000</v>
      </c>
      <c r="BX3042">
        <v>381</v>
      </c>
      <c r="BY3042">
        <v>2000</v>
      </c>
      <c r="BZ3042">
        <v>1500</v>
      </c>
      <c r="CA3042">
        <v>600</v>
      </c>
      <c r="CB3042">
        <v>500</v>
      </c>
      <c r="CC3042">
        <v>2167</v>
      </c>
      <c r="CD3042">
        <v>10000</v>
      </c>
      <c r="CE3042">
        <v>500</v>
      </c>
      <c r="CF3042">
        <v>10000</v>
      </c>
      <c r="CG3042">
        <v>0</v>
      </c>
      <c r="CH3042">
        <v>0</v>
      </c>
      <c r="CI3042">
        <v>0</v>
      </c>
      <c r="CJ3042">
        <v>0</v>
      </c>
      <c r="CK3042">
        <v>0</v>
      </c>
      <c r="CL3042">
        <v>0</v>
      </c>
      <c r="CM3042">
        <v>0</v>
      </c>
      <c r="CN3042">
        <v>0</v>
      </c>
      <c r="CO3042">
        <v>0</v>
      </c>
      <c r="CP3042">
        <v>0</v>
      </c>
      <c r="CQ3042">
        <v>43170</v>
      </c>
      <c r="CR3042">
        <v>0</v>
      </c>
      <c r="CS3042">
        <v>0</v>
      </c>
      <c r="CT3042">
        <v>0</v>
      </c>
      <c r="CU3042">
        <v>0</v>
      </c>
      <c r="CV3042">
        <v>0</v>
      </c>
      <c r="CW3042">
        <v>0</v>
      </c>
      <c r="CX3042">
        <v>0</v>
      </c>
      <c r="CY3042">
        <v>0</v>
      </c>
      <c r="CZ3042">
        <v>0</v>
      </c>
      <c r="DA3042">
        <v>0</v>
      </c>
      <c r="DB3042">
        <v>0</v>
      </c>
      <c r="DC3042">
        <v>0</v>
      </c>
      <c r="DD3042">
        <v>0</v>
      </c>
      <c r="DE3042">
        <v>0</v>
      </c>
      <c r="DF3042">
        <v>106227</v>
      </c>
      <c r="DG3042">
        <v>0</v>
      </c>
      <c r="DH3042">
        <v>0</v>
      </c>
      <c r="DI3042">
        <v>0</v>
      </c>
      <c r="DJ3042">
        <v>0</v>
      </c>
      <c r="DK3042">
        <v>0</v>
      </c>
      <c r="DL3042">
        <v>61701</v>
      </c>
      <c r="DM3042">
        <v>0</v>
      </c>
      <c r="DN3042">
        <v>0</v>
      </c>
      <c r="DO3042">
        <v>211097</v>
      </c>
      <c r="DP3042">
        <v>317700</v>
      </c>
      <c r="DQ3042">
        <v>-752852</v>
      </c>
      <c r="DR3042">
        <v>476004</v>
      </c>
      <c r="DS3042">
        <v>0</v>
      </c>
    </row>
    <row r="3043" spans="1:123" x14ac:dyDescent="0.3">
      <c r="A3043" t="str">
        <f t="shared" si="47"/>
        <v>20471948</v>
      </c>
      <c r="B3043">
        <v>87</v>
      </c>
      <c r="C3043">
        <v>2047</v>
      </c>
      <c r="D3043">
        <v>194812</v>
      </c>
      <c r="E3043">
        <v>47</v>
      </c>
      <c r="F3043">
        <v>2112098</v>
      </c>
      <c r="G3043">
        <v>163034</v>
      </c>
      <c r="H3043">
        <v>550000</v>
      </c>
      <c r="I3043">
        <v>0</v>
      </c>
      <c r="J3043">
        <v>0</v>
      </c>
      <c r="K3043">
        <v>85000</v>
      </c>
      <c r="L3043">
        <v>200000</v>
      </c>
      <c r="M3043">
        <v>56200</v>
      </c>
      <c r="N3043">
        <v>11500</v>
      </c>
      <c r="O3043">
        <v>25500</v>
      </c>
      <c r="P3043">
        <v>4500</v>
      </c>
      <c r="Q3043">
        <v>2000</v>
      </c>
      <c r="R3043">
        <v>0</v>
      </c>
      <c r="S3043">
        <v>2737</v>
      </c>
      <c r="T3043">
        <v>35000</v>
      </c>
      <c r="U3043">
        <v>36000</v>
      </c>
      <c r="V3043">
        <v>0</v>
      </c>
      <c r="W3043">
        <v>15000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91579</v>
      </c>
      <c r="AD3043">
        <v>47181</v>
      </c>
      <c r="AE3043">
        <v>0</v>
      </c>
      <c r="AF3043">
        <v>138760</v>
      </c>
      <c r="AG3043">
        <v>47181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744677</v>
      </c>
      <c r="AO3043">
        <v>901869</v>
      </c>
      <c r="AP3043">
        <v>138760</v>
      </c>
      <c r="AQ3043">
        <v>0</v>
      </c>
      <c r="AR3043">
        <v>20000</v>
      </c>
      <c r="AS3043">
        <v>0</v>
      </c>
      <c r="AT3043">
        <v>0</v>
      </c>
      <c r="AU3043">
        <v>0</v>
      </c>
      <c r="AV3043">
        <v>0</v>
      </c>
      <c r="AW3043">
        <v>15963</v>
      </c>
      <c r="AX3043">
        <v>0</v>
      </c>
      <c r="AY3043">
        <v>3408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0</v>
      </c>
      <c r="BI3043">
        <v>0</v>
      </c>
      <c r="BJ3043">
        <v>0</v>
      </c>
      <c r="BK3043">
        <v>1080000</v>
      </c>
      <c r="BL3043">
        <v>0</v>
      </c>
      <c r="BM3043">
        <v>23170</v>
      </c>
      <c r="BN3043">
        <v>0</v>
      </c>
      <c r="BO3043">
        <v>0</v>
      </c>
      <c r="BP3043">
        <v>0</v>
      </c>
      <c r="BQ3043">
        <v>0</v>
      </c>
      <c r="BR3043">
        <v>0</v>
      </c>
      <c r="BS3043">
        <v>0</v>
      </c>
      <c r="BT3043">
        <v>0</v>
      </c>
      <c r="BU3043">
        <v>0</v>
      </c>
      <c r="BV3043">
        <v>0</v>
      </c>
      <c r="BW3043">
        <v>0</v>
      </c>
      <c r="BX3043">
        <v>0</v>
      </c>
      <c r="BY3043">
        <v>0</v>
      </c>
      <c r="BZ3043">
        <v>0</v>
      </c>
      <c r="CA3043">
        <v>0</v>
      </c>
      <c r="CB3043">
        <v>0</v>
      </c>
      <c r="CC3043">
        <v>0</v>
      </c>
      <c r="CD3043">
        <v>0</v>
      </c>
      <c r="CE3043">
        <v>0</v>
      </c>
      <c r="CF3043">
        <v>0</v>
      </c>
      <c r="CG3043">
        <v>0</v>
      </c>
      <c r="CH3043">
        <v>0</v>
      </c>
      <c r="CI3043">
        <v>0</v>
      </c>
      <c r="CJ3043">
        <v>0</v>
      </c>
      <c r="CK3043">
        <v>0</v>
      </c>
      <c r="CL3043">
        <v>0</v>
      </c>
      <c r="CM3043">
        <v>0</v>
      </c>
      <c r="CN3043">
        <v>0</v>
      </c>
      <c r="CO3043">
        <v>0</v>
      </c>
      <c r="CP3043">
        <v>0</v>
      </c>
      <c r="CQ3043">
        <v>0</v>
      </c>
      <c r="CR3043">
        <v>0</v>
      </c>
      <c r="CS3043">
        <v>0</v>
      </c>
      <c r="CT3043">
        <v>0</v>
      </c>
      <c r="CU3043">
        <v>0</v>
      </c>
      <c r="CV3043">
        <v>0</v>
      </c>
      <c r="CW3043">
        <v>0</v>
      </c>
      <c r="CX3043">
        <v>0</v>
      </c>
      <c r="CY3043">
        <v>0</v>
      </c>
      <c r="CZ3043">
        <v>0</v>
      </c>
      <c r="DA3043">
        <v>0</v>
      </c>
      <c r="DB3043">
        <v>0</v>
      </c>
      <c r="DC3043">
        <v>0</v>
      </c>
      <c r="DD3043">
        <v>0</v>
      </c>
      <c r="DE3043">
        <v>0</v>
      </c>
      <c r="DF3043">
        <v>103040</v>
      </c>
      <c r="DG3043">
        <v>0</v>
      </c>
      <c r="DH3043">
        <v>0</v>
      </c>
      <c r="DI3043">
        <v>0</v>
      </c>
      <c r="DJ3043">
        <v>0</v>
      </c>
      <c r="DK3043">
        <v>0</v>
      </c>
      <c r="DL3043">
        <v>45737</v>
      </c>
      <c r="DM3043">
        <v>0</v>
      </c>
      <c r="DN3043">
        <v>0</v>
      </c>
      <c r="DO3043">
        <v>148777</v>
      </c>
      <c r="DP3043">
        <v>317700</v>
      </c>
      <c r="DQ3043">
        <v>-502418</v>
      </c>
      <c r="DR3043">
        <v>463285</v>
      </c>
      <c r="DS3043">
        <v>0</v>
      </c>
    </row>
    <row r="3044" spans="1:123" x14ac:dyDescent="0.3">
      <c r="A3044" t="str">
        <f t="shared" si="47"/>
        <v>20481949</v>
      </c>
      <c r="B3044">
        <v>87</v>
      </c>
      <c r="C3044">
        <v>2048</v>
      </c>
      <c r="D3044">
        <v>194912</v>
      </c>
      <c r="E3044">
        <v>38</v>
      </c>
      <c r="F3044">
        <v>2128599</v>
      </c>
      <c r="G3044">
        <v>163030</v>
      </c>
      <c r="H3044">
        <v>550000</v>
      </c>
      <c r="I3044">
        <v>0</v>
      </c>
      <c r="J3044">
        <v>0</v>
      </c>
      <c r="K3044">
        <v>85000</v>
      </c>
      <c r="L3044">
        <v>200000</v>
      </c>
      <c r="M3044">
        <v>56200</v>
      </c>
      <c r="N3044">
        <v>11500</v>
      </c>
      <c r="O3044">
        <v>25500</v>
      </c>
      <c r="P3044">
        <v>4500</v>
      </c>
      <c r="Q3044">
        <v>2000</v>
      </c>
      <c r="R3044">
        <v>0</v>
      </c>
      <c r="S3044">
        <v>2522</v>
      </c>
      <c r="T3044">
        <v>35000</v>
      </c>
      <c r="U3044">
        <v>36000</v>
      </c>
      <c r="V3044">
        <v>0</v>
      </c>
      <c r="W3044">
        <v>15000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73592</v>
      </c>
      <c r="AD3044">
        <v>0</v>
      </c>
      <c r="AE3044">
        <v>0</v>
      </c>
      <c r="AF3044">
        <v>111506</v>
      </c>
      <c r="AG3044">
        <v>0</v>
      </c>
      <c r="AH3044">
        <v>0</v>
      </c>
      <c r="AI3044">
        <v>47181</v>
      </c>
      <c r="AJ3044">
        <v>0</v>
      </c>
      <c r="AK3044">
        <v>47181</v>
      </c>
      <c r="AL3044">
        <v>47181</v>
      </c>
      <c r="AM3044">
        <v>0</v>
      </c>
      <c r="AN3044">
        <v>771716</v>
      </c>
      <c r="AO3044">
        <v>724733</v>
      </c>
      <c r="AP3044">
        <v>111506</v>
      </c>
      <c r="AQ3044">
        <v>0</v>
      </c>
      <c r="AR3044">
        <v>13900</v>
      </c>
      <c r="AS3044">
        <v>0</v>
      </c>
      <c r="AT3044">
        <v>0</v>
      </c>
      <c r="AU3044">
        <v>0</v>
      </c>
      <c r="AV3044">
        <v>0</v>
      </c>
      <c r="AW3044">
        <v>8939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0</v>
      </c>
      <c r="BI3044">
        <v>0</v>
      </c>
      <c r="BJ3044">
        <v>0</v>
      </c>
      <c r="BK3044">
        <v>859078</v>
      </c>
      <c r="BL3044">
        <v>0</v>
      </c>
      <c r="BM3044">
        <v>0</v>
      </c>
      <c r="BN3044">
        <v>0</v>
      </c>
      <c r="BO3044">
        <v>0</v>
      </c>
      <c r="BP3044">
        <v>0</v>
      </c>
      <c r="BQ3044">
        <v>0</v>
      </c>
      <c r="BR3044">
        <v>0</v>
      </c>
      <c r="BS3044">
        <v>0</v>
      </c>
      <c r="BT3044">
        <v>0</v>
      </c>
      <c r="BU3044">
        <v>0</v>
      </c>
      <c r="BV3044">
        <v>0</v>
      </c>
      <c r="BW3044">
        <v>0</v>
      </c>
      <c r="BX3044">
        <v>0</v>
      </c>
      <c r="BY3044">
        <v>0</v>
      </c>
      <c r="BZ3044">
        <v>0</v>
      </c>
      <c r="CA3044">
        <v>0</v>
      </c>
      <c r="CB3044">
        <v>0</v>
      </c>
      <c r="CC3044">
        <v>0</v>
      </c>
      <c r="CD3044">
        <v>0</v>
      </c>
      <c r="CE3044">
        <v>0</v>
      </c>
      <c r="CF3044">
        <v>0</v>
      </c>
      <c r="CG3044">
        <v>0</v>
      </c>
      <c r="CH3044">
        <v>0</v>
      </c>
      <c r="CI3044">
        <v>0</v>
      </c>
      <c r="CJ3044">
        <v>0</v>
      </c>
      <c r="CK3044">
        <v>0</v>
      </c>
      <c r="CL3044">
        <v>0</v>
      </c>
      <c r="CM3044">
        <v>0</v>
      </c>
      <c r="CN3044">
        <v>0</v>
      </c>
      <c r="CO3044">
        <v>0</v>
      </c>
      <c r="CP3044">
        <v>0</v>
      </c>
      <c r="CQ3044">
        <v>0</v>
      </c>
      <c r="CR3044">
        <v>0</v>
      </c>
      <c r="CS3044">
        <v>0</v>
      </c>
      <c r="CT3044">
        <v>0</v>
      </c>
      <c r="CU3044">
        <v>0</v>
      </c>
      <c r="CV3044">
        <v>0</v>
      </c>
      <c r="CW3044">
        <v>0</v>
      </c>
      <c r="CX3044">
        <v>0</v>
      </c>
      <c r="CY3044">
        <v>0</v>
      </c>
      <c r="CZ3044">
        <v>0</v>
      </c>
      <c r="DA3044">
        <v>0</v>
      </c>
      <c r="DB3044">
        <v>0</v>
      </c>
      <c r="DC3044">
        <v>0</v>
      </c>
      <c r="DD3044">
        <v>0</v>
      </c>
      <c r="DE3044">
        <v>0</v>
      </c>
      <c r="DF3044">
        <v>99949</v>
      </c>
      <c r="DG3044">
        <v>0</v>
      </c>
      <c r="DH3044">
        <v>0</v>
      </c>
      <c r="DI3044">
        <v>0</v>
      </c>
      <c r="DJ3044">
        <v>0</v>
      </c>
      <c r="DK3044">
        <v>0</v>
      </c>
      <c r="DL3044">
        <v>36798</v>
      </c>
      <c r="DM3044">
        <v>0</v>
      </c>
      <c r="DN3044">
        <v>0</v>
      </c>
      <c r="DO3044">
        <v>183928</v>
      </c>
      <c r="DP3044">
        <v>297700</v>
      </c>
      <c r="DQ3044">
        <v>-705774</v>
      </c>
      <c r="DR3044">
        <v>696835</v>
      </c>
      <c r="DS3044">
        <v>0</v>
      </c>
    </row>
    <row r="3045" spans="1:123" x14ac:dyDescent="0.3">
      <c r="A3045" t="str">
        <f t="shared" si="47"/>
        <v>20491950</v>
      </c>
      <c r="B3045">
        <v>87</v>
      </c>
      <c r="C3045">
        <v>2049</v>
      </c>
      <c r="D3045">
        <v>195012</v>
      </c>
      <c r="E3045">
        <v>43</v>
      </c>
      <c r="F3045">
        <v>2102180</v>
      </c>
      <c r="G3045">
        <v>163025</v>
      </c>
      <c r="H3045">
        <v>550000</v>
      </c>
      <c r="I3045">
        <v>0</v>
      </c>
      <c r="J3045">
        <v>0</v>
      </c>
      <c r="K3045">
        <v>85000</v>
      </c>
      <c r="L3045">
        <v>200000</v>
      </c>
      <c r="M3045">
        <v>56200</v>
      </c>
      <c r="N3045">
        <v>11500</v>
      </c>
      <c r="O3045">
        <v>25500</v>
      </c>
      <c r="P3045">
        <v>4500</v>
      </c>
      <c r="Q3045">
        <v>2000</v>
      </c>
      <c r="R3045">
        <v>0</v>
      </c>
      <c r="S3045">
        <v>2308</v>
      </c>
      <c r="T3045">
        <v>35000</v>
      </c>
      <c r="U3045">
        <v>36000</v>
      </c>
      <c r="V3045">
        <v>0</v>
      </c>
      <c r="W3045">
        <v>15000</v>
      </c>
      <c r="X3045">
        <v>0</v>
      </c>
      <c r="Y3045">
        <v>0</v>
      </c>
      <c r="Z3045">
        <v>0</v>
      </c>
      <c r="AA3045">
        <v>0</v>
      </c>
      <c r="AB3045">
        <v>47181</v>
      </c>
      <c r="AC3045">
        <v>84159</v>
      </c>
      <c r="AD3045">
        <v>43358</v>
      </c>
      <c r="AE3045">
        <v>47181</v>
      </c>
      <c r="AF3045">
        <v>80336</v>
      </c>
      <c r="AG3045">
        <v>43358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802672</v>
      </c>
      <c r="AO3045">
        <v>828795</v>
      </c>
      <c r="AP3045">
        <v>127517</v>
      </c>
      <c r="AQ3045">
        <v>0</v>
      </c>
      <c r="AR3045">
        <v>19486</v>
      </c>
      <c r="AS3045">
        <v>0</v>
      </c>
      <c r="AT3045">
        <v>0</v>
      </c>
      <c r="AU3045">
        <v>0</v>
      </c>
      <c r="AV3045">
        <v>0</v>
      </c>
      <c r="AW3045">
        <v>13066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0</v>
      </c>
      <c r="BI3045">
        <v>0</v>
      </c>
      <c r="BJ3045">
        <v>0</v>
      </c>
      <c r="BK3045">
        <v>988863</v>
      </c>
      <c r="BL3045">
        <v>0</v>
      </c>
      <c r="BM3045">
        <v>0</v>
      </c>
      <c r="BN3045">
        <v>0</v>
      </c>
      <c r="BO3045">
        <v>0</v>
      </c>
      <c r="BP3045">
        <v>0</v>
      </c>
      <c r="BQ3045">
        <v>0</v>
      </c>
      <c r="BR3045">
        <v>0</v>
      </c>
      <c r="BS3045">
        <v>0</v>
      </c>
      <c r="BT3045">
        <v>0</v>
      </c>
      <c r="BU3045">
        <v>0</v>
      </c>
      <c r="BV3045">
        <v>0</v>
      </c>
      <c r="BW3045">
        <v>0</v>
      </c>
      <c r="BX3045">
        <v>0</v>
      </c>
      <c r="BY3045">
        <v>0</v>
      </c>
      <c r="BZ3045">
        <v>0</v>
      </c>
      <c r="CA3045">
        <v>0</v>
      </c>
      <c r="CB3045">
        <v>0</v>
      </c>
      <c r="CC3045">
        <v>0</v>
      </c>
      <c r="CD3045">
        <v>0</v>
      </c>
      <c r="CE3045">
        <v>0</v>
      </c>
      <c r="CF3045">
        <v>0</v>
      </c>
      <c r="CG3045">
        <v>0</v>
      </c>
      <c r="CH3045">
        <v>0</v>
      </c>
      <c r="CI3045">
        <v>0</v>
      </c>
      <c r="CJ3045">
        <v>0</v>
      </c>
      <c r="CK3045">
        <v>0</v>
      </c>
      <c r="CL3045">
        <v>0</v>
      </c>
      <c r="CM3045">
        <v>0</v>
      </c>
      <c r="CN3045">
        <v>0</v>
      </c>
      <c r="CO3045">
        <v>0</v>
      </c>
      <c r="CP3045">
        <v>0</v>
      </c>
      <c r="CQ3045">
        <v>0</v>
      </c>
      <c r="CR3045">
        <v>0</v>
      </c>
      <c r="CS3045">
        <v>0</v>
      </c>
      <c r="CT3045">
        <v>0</v>
      </c>
      <c r="CU3045">
        <v>0</v>
      </c>
      <c r="CV3045">
        <v>0</v>
      </c>
      <c r="CW3045">
        <v>0</v>
      </c>
      <c r="CX3045">
        <v>0</v>
      </c>
      <c r="CY3045">
        <v>0</v>
      </c>
      <c r="CZ3045">
        <v>0</v>
      </c>
      <c r="DA3045">
        <v>0</v>
      </c>
      <c r="DB3045">
        <v>0</v>
      </c>
      <c r="DC3045">
        <v>0</v>
      </c>
      <c r="DD3045">
        <v>0</v>
      </c>
      <c r="DE3045">
        <v>0</v>
      </c>
      <c r="DF3045">
        <v>96950</v>
      </c>
      <c r="DG3045">
        <v>0</v>
      </c>
      <c r="DH3045">
        <v>0</v>
      </c>
      <c r="DI3045">
        <v>0</v>
      </c>
      <c r="DJ3045">
        <v>0</v>
      </c>
      <c r="DK3045">
        <v>0</v>
      </c>
      <c r="DL3045">
        <v>23733</v>
      </c>
      <c r="DM3045">
        <v>0</v>
      </c>
      <c r="DN3045">
        <v>0</v>
      </c>
      <c r="DO3045">
        <v>120683</v>
      </c>
      <c r="DP3045">
        <v>277700</v>
      </c>
      <c r="DQ3045">
        <v>-522735</v>
      </c>
      <c r="DR3045">
        <v>509669</v>
      </c>
      <c r="DS3045">
        <v>0</v>
      </c>
    </row>
    <row r="3046" spans="1:123" x14ac:dyDescent="0.3">
      <c r="A3046" t="str">
        <f t="shared" si="47"/>
        <v>20501951</v>
      </c>
      <c r="B3046">
        <v>87</v>
      </c>
      <c r="C3046">
        <v>2050</v>
      </c>
      <c r="D3046">
        <v>195112</v>
      </c>
      <c r="E3046">
        <v>49</v>
      </c>
      <c r="F3046">
        <v>2045168</v>
      </c>
      <c r="G3046">
        <v>163021</v>
      </c>
      <c r="H3046">
        <v>550000</v>
      </c>
      <c r="I3046">
        <v>0</v>
      </c>
      <c r="J3046">
        <v>0</v>
      </c>
      <c r="K3046">
        <v>85000</v>
      </c>
      <c r="L3046">
        <v>200000</v>
      </c>
      <c r="M3046">
        <v>56200</v>
      </c>
      <c r="N3046">
        <v>11500</v>
      </c>
      <c r="O3046">
        <v>25500</v>
      </c>
      <c r="P3046">
        <v>4500</v>
      </c>
      <c r="Q3046">
        <v>2000</v>
      </c>
      <c r="R3046">
        <v>0</v>
      </c>
      <c r="S3046">
        <v>2093</v>
      </c>
      <c r="T3046">
        <v>35000</v>
      </c>
      <c r="U3046">
        <v>36000</v>
      </c>
      <c r="V3046">
        <v>0</v>
      </c>
      <c r="W3046">
        <v>20000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94490</v>
      </c>
      <c r="AD3046">
        <v>48681</v>
      </c>
      <c r="AE3046">
        <v>0</v>
      </c>
      <c r="AF3046">
        <v>143172</v>
      </c>
      <c r="AG3046">
        <v>48681</v>
      </c>
      <c r="AH3046">
        <v>0</v>
      </c>
      <c r="AI3046">
        <v>43358</v>
      </c>
      <c r="AJ3046">
        <v>0</v>
      </c>
      <c r="AK3046">
        <v>43358</v>
      </c>
      <c r="AL3046">
        <v>43358</v>
      </c>
      <c r="AM3046">
        <v>0</v>
      </c>
      <c r="AN3046">
        <v>734621</v>
      </c>
      <c r="AO3046">
        <v>930544</v>
      </c>
      <c r="AP3046">
        <v>143172</v>
      </c>
      <c r="AQ3046">
        <v>0</v>
      </c>
      <c r="AR3046">
        <v>20000</v>
      </c>
      <c r="AS3046">
        <v>0</v>
      </c>
      <c r="AT3046">
        <v>0</v>
      </c>
      <c r="AU3046">
        <v>0</v>
      </c>
      <c r="AV3046">
        <v>0</v>
      </c>
      <c r="AW3046">
        <v>17100</v>
      </c>
      <c r="AX3046">
        <v>0</v>
      </c>
      <c r="AY3046">
        <v>4947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0</v>
      </c>
      <c r="BI3046">
        <v>0</v>
      </c>
      <c r="BJ3046">
        <v>0</v>
      </c>
      <c r="BK3046">
        <v>1115763</v>
      </c>
      <c r="BL3046">
        <v>0</v>
      </c>
      <c r="BM3046">
        <v>0</v>
      </c>
      <c r="BN3046">
        <v>0</v>
      </c>
      <c r="BO3046">
        <v>0</v>
      </c>
      <c r="BP3046">
        <v>0</v>
      </c>
      <c r="BQ3046">
        <v>0</v>
      </c>
      <c r="BR3046">
        <v>0</v>
      </c>
      <c r="BS3046">
        <v>0</v>
      </c>
      <c r="BT3046">
        <v>0</v>
      </c>
      <c r="BU3046">
        <v>0</v>
      </c>
      <c r="BV3046">
        <v>0</v>
      </c>
      <c r="BW3046">
        <v>0</v>
      </c>
      <c r="BX3046">
        <v>0</v>
      </c>
      <c r="BY3046">
        <v>0</v>
      </c>
      <c r="BZ3046">
        <v>0</v>
      </c>
      <c r="CA3046">
        <v>0</v>
      </c>
      <c r="CB3046">
        <v>0</v>
      </c>
      <c r="CC3046">
        <v>0</v>
      </c>
      <c r="CD3046">
        <v>0</v>
      </c>
      <c r="CE3046">
        <v>0</v>
      </c>
      <c r="CF3046">
        <v>0</v>
      </c>
      <c r="CG3046">
        <v>0</v>
      </c>
      <c r="CH3046">
        <v>0</v>
      </c>
      <c r="CI3046">
        <v>0</v>
      </c>
      <c r="CJ3046">
        <v>0</v>
      </c>
      <c r="CK3046">
        <v>0</v>
      </c>
      <c r="CL3046">
        <v>0</v>
      </c>
      <c r="CM3046">
        <v>0</v>
      </c>
      <c r="CN3046">
        <v>0</v>
      </c>
      <c r="CO3046">
        <v>0</v>
      </c>
      <c r="CP3046">
        <v>0</v>
      </c>
      <c r="CQ3046">
        <v>0</v>
      </c>
      <c r="CR3046">
        <v>0</v>
      </c>
      <c r="CS3046">
        <v>0</v>
      </c>
      <c r="CT3046">
        <v>0</v>
      </c>
      <c r="CU3046">
        <v>0</v>
      </c>
      <c r="CV3046">
        <v>0</v>
      </c>
      <c r="CW3046">
        <v>0</v>
      </c>
      <c r="CX3046">
        <v>0</v>
      </c>
      <c r="CY3046">
        <v>0</v>
      </c>
      <c r="CZ3046">
        <v>0</v>
      </c>
      <c r="DA3046">
        <v>0</v>
      </c>
      <c r="DB3046">
        <v>0</v>
      </c>
      <c r="DC3046">
        <v>0</v>
      </c>
      <c r="DD3046">
        <v>0</v>
      </c>
      <c r="DE3046">
        <v>0</v>
      </c>
      <c r="DF3046">
        <v>94042</v>
      </c>
      <c r="DG3046">
        <v>0</v>
      </c>
      <c r="DH3046">
        <v>0</v>
      </c>
      <c r="DI3046">
        <v>0</v>
      </c>
      <c r="DJ3046">
        <v>0</v>
      </c>
      <c r="DK3046">
        <v>0</v>
      </c>
      <c r="DL3046">
        <v>6632</v>
      </c>
      <c r="DM3046">
        <v>0</v>
      </c>
      <c r="DN3046">
        <v>0</v>
      </c>
      <c r="DO3046">
        <v>144032</v>
      </c>
      <c r="DP3046">
        <v>257700</v>
      </c>
      <c r="DQ3046">
        <v>-410905</v>
      </c>
      <c r="DR3046">
        <v>393804</v>
      </c>
      <c r="DS3046">
        <v>0</v>
      </c>
    </row>
    <row r="3047" spans="1:123" x14ac:dyDescent="0.3">
      <c r="A3047" t="str">
        <f t="shared" si="47"/>
        <v>20162009</v>
      </c>
      <c r="B3047">
        <v>88</v>
      </c>
      <c r="C3047">
        <v>2016</v>
      </c>
      <c r="D3047">
        <v>200912</v>
      </c>
      <c r="E3047">
        <v>49</v>
      </c>
      <c r="F3047">
        <v>1567918</v>
      </c>
      <c r="G3047">
        <v>211232</v>
      </c>
      <c r="H3047">
        <v>550000</v>
      </c>
      <c r="I3047">
        <v>0</v>
      </c>
      <c r="J3047">
        <v>126000</v>
      </c>
      <c r="K3047">
        <v>85000</v>
      </c>
      <c r="L3047">
        <v>100000</v>
      </c>
      <c r="M3047">
        <v>56200</v>
      </c>
      <c r="N3047">
        <v>11500</v>
      </c>
      <c r="O3047">
        <v>25500</v>
      </c>
      <c r="P3047">
        <v>4500</v>
      </c>
      <c r="Q3047">
        <v>2000</v>
      </c>
      <c r="R3047">
        <v>0</v>
      </c>
      <c r="S3047">
        <v>8370</v>
      </c>
      <c r="T3047">
        <v>35000</v>
      </c>
      <c r="U3047">
        <v>36000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210000</v>
      </c>
      <c r="AC3047">
        <v>95788</v>
      </c>
      <c r="AD3047">
        <v>49350</v>
      </c>
      <c r="AE3047">
        <v>145137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64863</v>
      </c>
      <c r="AL3047">
        <v>0</v>
      </c>
      <c r="AM3047">
        <v>0</v>
      </c>
      <c r="AN3047">
        <v>930070</v>
      </c>
      <c r="AO3047">
        <v>943317</v>
      </c>
      <c r="AP3047">
        <v>145137</v>
      </c>
      <c r="AQ3047">
        <v>0</v>
      </c>
      <c r="AR3047">
        <v>20000</v>
      </c>
      <c r="AS3047">
        <v>3000</v>
      </c>
      <c r="AT3047">
        <v>8000</v>
      </c>
      <c r="AU3047">
        <v>200000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0</v>
      </c>
      <c r="BI3047">
        <v>0</v>
      </c>
      <c r="BJ3047">
        <v>0</v>
      </c>
      <c r="BK3047">
        <v>1319454</v>
      </c>
      <c r="BL3047">
        <v>0</v>
      </c>
      <c r="BM3047">
        <v>0</v>
      </c>
      <c r="BN3047">
        <v>0</v>
      </c>
      <c r="BO3047">
        <v>0</v>
      </c>
      <c r="BP3047">
        <v>0</v>
      </c>
      <c r="BQ3047">
        <v>0</v>
      </c>
      <c r="BR3047">
        <v>434374</v>
      </c>
      <c r="BS3047">
        <v>0</v>
      </c>
      <c r="BT3047">
        <v>0</v>
      </c>
      <c r="BU3047">
        <v>0</v>
      </c>
      <c r="BV3047">
        <v>0</v>
      </c>
      <c r="BW3047">
        <v>0</v>
      </c>
      <c r="BX3047">
        <v>0</v>
      </c>
      <c r="BY3047">
        <v>0</v>
      </c>
      <c r="BZ3047">
        <v>0</v>
      </c>
      <c r="CA3047">
        <v>0</v>
      </c>
      <c r="CB3047">
        <v>0</v>
      </c>
      <c r="CC3047">
        <v>0</v>
      </c>
      <c r="CD3047">
        <v>0</v>
      </c>
      <c r="CE3047">
        <v>0</v>
      </c>
      <c r="CF3047">
        <v>0</v>
      </c>
      <c r="CG3047">
        <v>0</v>
      </c>
      <c r="CH3047">
        <v>0</v>
      </c>
      <c r="CI3047">
        <v>0</v>
      </c>
      <c r="CJ3047">
        <v>0</v>
      </c>
      <c r="CK3047">
        <v>0</v>
      </c>
      <c r="CL3047">
        <v>0</v>
      </c>
      <c r="CM3047">
        <v>0</v>
      </c>
      <c r="CN3047">
        <v>0</v>
      </c>
      <c r="CO3047">
        <v>0</v>
      </c>
      <c r="CP3047">
        <v>0</v>
      </c>
      <c r="CQ3047">
        <v>530374</v>
      </c>
      <c r="CR3047">
        <v>61000</v>
      </c>
      <c r="CS3047">
        <v>0</v>
      </c>
      <c r="CT3047">
        <v>18000</v>
      </c>
      <c r="CU3047">
        <v>0</v>
      </c>
      <c r="CV3047">
        <v>0</v>
      </c>
      <c r="CW3047">
        <v>0</v>
      </c>
      <c r="CX3047">
        <v>0</v>
      </c>
      <c r="CY3047">
        <v>0</v>
      </c>
      <c r="CZ3047">
        <v>0</v>
      </c>
      <c r="DA3047">
        <v>0</v>
      </c>
      <c r="DB3047">
        <v>0</v>
      </c>
      <c r="DC3047">
        <v>0</v>
      </c>
      <c r="DD3047">
        <v>0</v>
      </c>
      <c r="DE3047">
        <v>5000</v>
      </c>
      <c r="DF3047">
        <v>0</v>
      </c>
      <c r="DG3047">
        <v>79000</v>
      </c>
      <c r="DH3047">
        <v>0</v>
      </c>
      <c r="DI3047">
        <v>0</v>
      </c>
      <c r="DJ3047">
        <v>126000</v>
      </c>
      <c r="DK3047">
        <v>124000</v>
      </c>
      <c r="DL3047">
        <v>30000</v>
      </c>
      <c r="DM3047">
        <v>137000</v>
      </c>
      <c r="DN3047">
        <v>0</v>
      </c>
      <c r="DO3047">
        <v>1175237</v>
      </c>
      <c r="DP3047">
        <v>317700</v>
      </c>
      <c r="DQ3047">
        <v>234374</v>
      </c>
      <c r="DR3047">
        <v>0</v>
      </c>
      <c r="DS3047">
        <v>0</v>
      </c>
    </row>
    <row r="3048" spans="1:123" x14ac:dyDescent="0.3">
      <c r="A3048" t="str">
        <f t="shared" si="47"/>
        <v>20172010</v>
      </c>
      <c r="B3048">
        <v>88</v>
      </c>
      <c r="C3048">
        <v>2017</v>
      </c>
      <c r="D3048">
        <v>201012</v>
      </c>
      <c r="E3048">
        <v>60</v>
      </c>
      <c r="F3048">
        <v>1499956</v>
      </c>
      <c r="G3048">
        <v>215203</v>
      </c>
      <c r="H3048">
        <v>550000</v>
      </c>
      <c r="I3048">
        <v>0</v>
      </c>
      <c r="J3048">
        <v>126000</v>
      </c>
      <c r="K3048">
        <v>85000</v>
      </c>
      <c r="L3048">
        <v>100000</v>
      </c>
      <c r="M3048">
        <v>56200</v>
      </c>
      <c r="N3048">
        <v>11500</v>
      </c>
      <c r="O3048">
        <v>25500</v>
      </c>
      <c r="P3048">
        <v>4500</v>
      </c>
      <c r="Q3048">
        <v>2000</v>
      </c>
      <c r="R3048">
        <v>0</v>
      </c>
      <c r="S3048">
        <v>8311</v>
      </c>
      <c r="T3048">
        <v>35000</v>
      </c>
      <c r="U3048">
        <v>36000</v>
      </c>
      <c r="V3048">
        <v>0</v>
      </c>
      <c r="W3048">
        <v>0</v>
      </c>
      <c r="X3048">
        <v>0</v>
      </c>
      <c r="Y3048">
        <v>0</v>
      </c>
      <c r="Z3048">
        <v>223162</v>
      </c>
      <c r="AA3048">
        <v>0</v>
      </c>
      <c r="AB3048">
        <v>64863</v>
      </c>
      <c r="AC3048">
        <v>116116</v>
      </c>
      <c r="AD3048">
        <v>59823</v>
      </c>
      <c r="AE3048">
        <v>64863</v>
      </c>
      <c r="AF3048">
        <v>111077</v>
      </c>
      <c r="AG3048">
        <v>0</v>
      </c>
      <c r="AH3048">
        <v>0</v>
      </c>
      <c r="AI3048">
        <v>0</v>
      </c>
      <c r="AJ3048">
        <v>1977</v>
      </c>
      <c r="AK3048">
        <v>1977</v>
      </c>
      <c r="AL3048">
        <v>0</v>
      </c>
      <c r="AM3048">
        <v>0</v>
      </c>
      <c r="AN3048">
        <v>593796</v>
      </c>
      <c r="AO3048">
        <v>1143517</v>
      </c>
      <c r="AP3048">
        <v>175939</v>
      </c>
      <c r="AQ3048">
        <v>0</v>
      </c>
      <c r="AR3048">
        <v>20000</v>
      </c>
      <c r="AS3048">
        <v>3000</v>
      </c>
      <c r="AT3048">
        <v>8000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0</v>
      </c>
      <c r="BI3048">
        <v>0</v>
      </c>
      <c r="BJ3048">
        <v>0</v>
      </c>
      <c r="BK3048">
        <v>1350456</v>
      </c>
      <c r="BL3048">
        <v>0</v>
      </c>
      <c r="BM3048">
        <v>0</v>
      </c>
      <c r="BN3048">
        <v>0</v>
      </c>
      <c r="BO3048">
        <v>0</v>
      </c>
      <c r="BP3048">
        <v>0</v>
      </c>
      <c r="BQ3048">
        <v>0</v>
      </c>
      <c r="BR3048">
        <v>99626</v>
      </c>
      <c r="BS3048">
        <v>0</v>
      </c>
      <c r="BT3048">
        <v>0</v>
      </c>
      <c r="BU3048">
        <v>39000</v>
      </c>
      <c r="BV3048">
        <v>10000</v>
      </c>
      <c r="BW3048">
        <v>0</v>
      </c>
      <c r="BX3048">
        <v>0</v>
      </c>
      <c r="BY3048">
        <v>0</v>
      </c>
      <c r="BZ3048">
        <v>0</v>
      </c>
      <c r="CA3048">
        <v>0</v>
      </c>
      <c r="CB3048">
        <v>0</v>
      </c>
      <c r="CC3048">
        <v>0</v>
      </c>
      <c r="CD3048">
        <v>0</v>
      </c>
      <c r="CE3048">
        <v>0</v>
      </c>
      <c r="CF3048">
        <v>0</v>
      </c>
      <c r="CG3048">
        <v>20198</v>
      </c>
      <c r="CH3048">
        <v>463</v>
      </c>
      <c r="CI3048">
        <v>2424</v>
      </c>
      <c r="CJ3048">
        <v>1818</v>
      </c>
      <c r="CK3048">
        <v>727</v>
      </c>
      <c r="CL3048">
        <v>606</v>
      </c>
      <c r="CM3048">
        <v>2626</v>
      </c>
      <c r="CN3048">
        <v>15000</v>
      </c>
      <c r="CO3048">
        <v>606</v>
      </c>
      <c r="CP3048">
        <v>0</v>
      </c>
      <c r="CQ3048">
        <v>610000</v>
      </c>
      <c r="CR3048">
        <v>100000</v>
      </c>
      <c r="CS3048">
        <v>10000</v>
      </c>
      <c r="CT3048">
        <v>18000</v>
      </c>
      <c r="CU3048">
        <v>0</v>
      </c>
      <c r="CV3048">
        <v>20198</v>
      </c>
      <c r="CW3048">
        <v>463</v>
      </c>
      <c r="CX3048">
        <v>2424</v>
      </c>
      <c r="CY3048">
        <v>1818</v>
      </c>
      <c r="CZ3048">
        <v>727</v>
      </c>
      <c r="DA3048">
        <v>606</v>
      </c>
      <c r="DB3048">
        <v>2626</v>
      </c>
      <c r="DC3048">
        <v>15000</v>
      </c>
      <c r="DD3048">
        <v>606</v>
      </c>
      <c r="DE3048">
        <v>10000</v>
      </c>
      <c r="DF3048">
        <v>223162</v>
      </c>
      <c r="DG3048">
        <v>100000</v>
      </c>
      <c r="DH3048">
        <v>0</v>
      </c>
      <c r="DI3048">
        <v>0</v>
      </c>
      <c r="DJ3048">
        <v>126000</v>
      </c>
      <c r="DK3048">
        <v>124000</v>
      </c>
      <c r="DL3048">
        <v>30000</v>
      </c>
      <c r="DM3048">
        <v>137000</v>
      </c>
      <c r="DN3048">
        <v>0</v>
      </c>
      <c r="DO3048">
        <v>1534606</v>
      </c>
      <c r="DP3048">
        <v>317700</v>
      </c>
      <c r="DQ3048">
        <v>418232</v>
      </c>
      <c r="DR3048">
        <v>0</v>
      </c>
      <c r="DS3048">
        <v>0</v>
      </c>
    </row>
    <row r="3049" spans="1:123" x14ac:dyDescent="0.3">
      <c r="A3049" t="str">
        <f t="shared" si="47"/>
        <v>20182011</v>
      </c>
      <c r="B3049">
        <v>88</v>
      </c>
      <c r="C3049">
        <v>2018</v>
      </c>
      <c r="D3049">
        <v>201112</v>
      </c>
      <c r="E3049">
        <v>87</v>
      </c>
      <c r="F3049">
        <v>1501281</v>
      </c>
      <c r="G3049">
        <v>186174</v>
      </c>
      <c r="H3049">
        <v>550000</v>
      </c>
      <c r="I3049">
        <v>0</v>
      </c>
      <c r="J3049">
        <v>120000</v>
      </c>
      <c r="K3049">
        <v>85000</v>
      </c>
      <c r="L3049">
        <v>130000</v>
      </c>
      <c r="M3049">
        <v>56200</v>
      </c>
      <c r="N3049">
        <v>11500</v>
      </c>
      <c r="O3049">
        <v>25500</v>
      </c>
      <c r="P3049">
        <v>4500</v>
      </c>
      <c r="Q3049">
        <v>2000</v>
      </c>
      <c r="R3049">
        <v>0</v>
      </c>
      <c r="S3049">
        <v>8252</v>
      </c>
      <c r="T3049">
        <v>35000</v>
      </c>
      <c r="U3049">
        <v>36000</v>
      </c>
      <c r="V3049">
        <v>0</v>
      </c>
      <c r="W3049">
        <v>0</v>
      </c>
      <c r="X3049">
        <v>0</v>
      </c>
      <c r="Y3049">
        <v>0</v>
      </c>
      <c r="Z3049">
        <v>335964</v>
      </c>
      <c r="AA3049">
        <v>0</v>
      </c>
      <c r="AB3049">
        <v>1977</v>
      </c>
      <c r="AC3049">
        <v>168737</v>
      </c>
      <c r="AD3049">
        <v>86933</v>
      </c>
      <c r="AE3049">
        <v>1977</v>
      </c>
      <c r="AF3049">
        <v>253693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364294</v>
      </c>
      <c r="AO3049">
        <v>1661724</v>
      </c>
      <c r="AP3049">
        <v>255670</v>
      </c>
      <c r="AQ3049">
        <v>51800</v>
      </c>
      <c r="AR3049">
        <v>20000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75056</v>
      </c>
      <c r="BE3049">
        <v>111111</v>
      </c>
      <c r="BF3049">
        <v>60000</v>
      </c>
      <c r="BG3049">
        <v>35194</v>
      </c>
      <c r="BH3049">
        <v>20000</v>
      </c>
      <c r="BI3049">
        <v>56200</v>
      </c>
      <c r="BJ3049">
        <v>0</v>
      </c>
      <c r="BK3049">
        <v>1631632</v>
      </c>
      <c r="BL3049">
        <v>0</v>
      </c>
      <c r="BM3049">
        <v>0</v>
      </c>
      <c r="BN3049">
        <v>0</v>
      </c>
      <c r="BO3049">
        <v>0</v>
      </c>
      <c r="BP3049">
        <v>0</v>
      </c>
      <c r="BQ3049">
        <v>0</v>
      </c>
      <c r="BR3049">
        <v>20000</v>
      </c>
      <c r="BS3049">
        <v>136000</v>
      </c>
      <c r="BT3049">
        <v>65000</v>
      </c>
      <c r="BU3049">
        <v>0</v>
      </c>
      <c r="BV3049">
        <v>0</v>
      </c>
      <c r="BW3049">
        <v>0</v>
      </c>
      <c r="BX3049">
        <v>0</v>
      </c>
      <c r="BY3049">
        <v>0</v>
      </c>
      <c r="BZ3049">
        <v>0</v>
      </c>
      <c r="CA3049">
        <v>0</v>
      </c>
      <c r="CB3049">
        <v>0</v>
      </c>
      <c r="CC3049">
        <v>0</v>
      </c>
      <c r="CD3049">
        <v>0</v>
      </c>
      <c r="CE3049">
        <v>0</v>
      </c>
      <c r="CF3049">
        <v>0</v>
      </c>
      <c r="CG3049">
        <v>25000</v>
      </c>
      <c r="CH3049">
        <v>572</v>
      </c>
      <c r="CI3049">
        <v>3000</v>
      </c>
      <c r="CJ3049">
        <v>2250</v>
      </c>
      <c r="CK3049">
        <v>900</v>
      </c>
      <c r="CL3049">
        <v>750</v>
      </c>
      <c r="CM3049">
        <v>3250</v>
      </c>
      <c r="CN3049">
        <v>15000</v>
      </c>
      <c r="CO3049">
        <v>750</v>
      </c>
      <c r="CP3049">
        <v>0</v>
      </c>
      <c r="CQ3049">
        <v>610000</v>
      </c>
      <c r="CR3049">
        <v>100000</v>
      </c>
      <c r="CS3049">
        <v>10000</v>
      </c>
      <c r="CT3049">
        <v>154000</v>
      </c>
      <c r="CU3049">
        <v>65000</v>
      </c>
      <c r="CV3049">
        <v>45198</v>
      </c>
      <c r="CW3049">
        <v>1035</v>
      </c>
      <c r="CX3049">
        <v>5424</v>
      </c>
      <c r="CY3049">
        <v>4068</v>
      </c>
      <c r="CZ3049">
        <v>1627</v>
      </c>
      <c r="DA3049">
        <v>1356</v>
      </c>
      <c r="DB3049">
        <v>5876</v>
      </c>
      <c r="DC3049">
        <v>30000</v>
      </c>
      <c r="DD3049">
        <v>1356</v>
      </c>
      <c r="DE3049">
        <v>15000</v>
      </c>
      <c r="DF3049">
        <v>541608</v>
      </c>
      <c r="DG3049">
        <v>100000</v>
      </c>
      <c r="DH3049">
        <v>0</v>
      </c>
      <c r="DI3049">
        <v>75056</v>
      </c>
      <c r="DJ3049">
        <v>161194</v>
      </c>
      <c r="DK3049">
        <v>180200</v>
      </c>
      <c r="DL3049">
        <v>90000</v>
      </c>
      <c r="DM3049">
        <v>248111</v>
      </c>
      <c r="DN3049">
        <v>20000</v>
      </c>
      <c r="DO3049">
        <v>2466108</v>
      </c>
      <c r="DP3049">
        <v>317700</v>
      </c>
      <c r="DQ3049">
        <v>965998</v>
      </c>
      <c r="DR3049">
        <v>0</v>
      </c>
      <c r="DS3049">
        <v>0</v>
      </c>
    </row>
    <row r="3050" spans="1:123" x14ac:dyDescent="0.3">
      <c r="A3050" t="str">
        <f t="shared" si="47"/>
        <v>20192012</v>
      </c>
      <c r="B3050">
        <v>88</v>
      </c>
      <c r="C3050">
        <v>2019</v>
      </c>
      <c r="D3050">
        <v>201212</v>
      </c>
      <c r="E3050">
        <v>51</v>
      </c>
      <c r="F3050">
        <v>1646948</v>
      </c>
      <c r="G3050">
        <v>163145</v>
      </c>
      <c r="H3050">
        <v>550000</v>
      </c>
      <c r="I3050">
        <v>0</v>
      </c>
      <c r="J3050">
        <v>120000</v>
      </c>
      <c r="K3050">
        <v>85000</v>
      </c>
      <c r="L3050">
        <v>160000</v>
      </c>
      <c r="M3050">
        <v>56200</v>
      </c>
      <c r="N3050">
        <v>11500</v>
      </c>
      <c r="O3050">
        <v>25500</v>
      </c>
      <c r="P3050">
        <v>4500</v>
      </c>
      <c r="Q3050">
        <v>2000</v>
      </c>
      <c r="R3050">
        <v>0</v>
      </c>
      <c r="S3050">
        <v>8193</v>
      </c>
      <c r="T3050">
        <v>35000</v>
      </c>
      <c r="U3050">
        <v>36000</v>
      </c>
      <c r="V3050">
        <v>0</v>
      </c>
      <c r="W3050">
        <v>0</v>
      </c>
      <c r="X3050">
        <v>0</v>
      </c>
      <c r="Y3050">
        <v>0</v>
      </c>
      <c r="Z3050">
        <v>87731</v>
      </c>
      <c r="AA3050">
        <v>0</v>
      </c>
      <c r="AB3050">
        <v>0</v>
      </c>
      <c r="AC3050">
        <v>98212</v>
      </c>
      <c r="AD3050">
        <v>50599</v>
      </c>
      <c r="AE3050">
        <v>0</v>
      </c>
      <c r="AF3050">
        <v>148811</v>
      </c>
      <c r="AG3050">
        <v>0</v>
      </c>
      <c r="AH3050">
        <v>0</v>
      </c>
      <c r="AI3050">
        <v>0</v>
      </c>
      <c r="AJ3050">
        <v>101189</v>
      </c>
      <c r="AK3050">
        <v>101189</v>
      </c>
      <c r="AL3050">
        <v>0</v>
      </c>
      <c r="AM3050">
        <v>0</v>
      </c>
      <c r="AN3050">
        <v>646162</v>
      </c>
      <c r="AO3050">
        <v>967194</v>
      </c>
      <c r="AP3050">
        <v>148811</v>
      </c>
      <c r="AQ3050">
        <v>0</v>
      </c>
      <c r="AR3050">
        <v>20000</v>
      </c>
      <c r="AS3050">
        <v>3000</v>
      </c>
      <c r="AT3050">
        <v>8000</v>
      </c>
      <c r="AU3050">
        <v>75056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0</v>
      </c>
      <c r="BI3050">
        <v>0</v>
      </c>
      <c r="BJ3050">
        <v>0</v>
      </c>
      <c r="BK3050">
        <v>1222061</v>
      </c>
      <c r="BL3050">
        <v>0</v>
      </c>
      <c r="BM3050">
        <v>0</v>
      </c>
      <c r="BN3050">
        <v>0</v>
      </c>
      <c r="BO3050">
        <v>0</v>
      </c>
      <c r="BP3050">
        <v>0</v>
      </c>
      <c r="BQ3050">
        <v>0</v>
      </c>
      <c r="BR3050">
        <v>20000</v>
      </c>
      <c r="BS3050">
        <v>0</v>
      </c>
      <c r="BT3050">
        <v>0</v>
      </c>
      <c r="BU3050">
        <v>0</v>
      </c>
      <c r="BV3050">
        <v>0</v>
      </c>
      <c r="BW3050">
        <v>0</v>
      </c>
      <c r="BX3050">
        <v>0</v>
      </c>
      <c r="BY3050">
        <v>0</v>
      </c>
      <c r="BZ3050">
        <v>0</v>
      </c>
      <c r="CA3050">
        <v>0</v>
      </c>
      <c r="CB3050">
        <v>0</v>
      </c>
      <c r="CC3050">
        <v>0</v>
      </c>
      <c r="CD3050">
        <v>0</v>
      </c>
      <c r="CE3050">
        <v>0</v>
      </c>
      <c r="CF3050">
        <v>0</v>
      </c>
      <c r="CG3050">
        <v>0</v>
      </c>
      <c r="CH3050">
        <v>0</v>
      </c>
      <c r="CI3050">
        <v>0</v>
      </c>
      <c r="CJ3050">
        <v>0</v>
      </c>
      <c r="CK3050">
        <v>0</v>
      </c>
      <c r="CL3050">
        <v>0</v>
      </c>
      <c r="CM3050">
        <v>0</v>
      </c>
      <c r="CN3050">
        <v>2130</v>
      </c>
      <c r="CO3050">
        <v>0</v>
      </c>
      <c r="CP3050">
        <v>0</v>
      </c>
      <c r="CQ3050">
        <v>610000</v>
      </c>
      <c r="CR3050">
        <v>100000</v>
      </c>
      <c r="CS3050">
        <v>10000</v>
      </c>
      <c r="CT3050">
        <v>154000</v>
      </c>
      <c r="CU3050">
        <v>65000</v>
      </c>
      <c r="CV3050">
        <v>45198</v>
      </c>
      <c r="CW3050">
        <v>1035</v>
      </c>
      <c r="CX3050">
        <v>5424</v>
      </c>
      <c r="CY3050">
        <v>4068</v>
      </c>
      <c r="CZ3050">
        <v>1627</v>
      </c>
      <c r="DA3050">
        <v>1356</v>
      </c>
      <c r="DB3050">
        <v>5876</v>
      </c>
      <c r="DC3050">
        <v>32130</v>
      </c>
      <c r="DD3050">
        <v>1356</v>
      </c>
      <c r="DE3050">
        <v>20000</v>
      </c>
      <c r="DF3050">
        <v>596797</v>
      </c>
      <c r="DG3050">
        <v>100000</v>
      </c>
      <c r="DH3050">
        <v>0</v>
      </c>
      <c r="DI3050">
        <v>0</v>
      </c>
      <c r="DJ3050">
        <v>157675</v>
      </c>
      <c r="DK3050">
        <v>174018</v>
      </c>
      <c r="DL3050">
        <v>90000</v>
      </c>
      <c r="DM3050">
        <v>237000</v>
      </c>
      <c r="DN3050">
        <v>20000</v>
      </c>
      <c r="DO3050">
        <v>2533748</v>
      </c>
      <c r="DP3050">
        <v>317700</v>
      </c>
      <c r="DQ3050">
        <v>135994</v>
      </c>
      <c r="DR3050">
        <v>0</v>
      </c>
      <c r="DS3050">
        <v>0</v>
      </c>
    </row>
    <row r="3051" spans="1:123" x14ac:dyDescent="0.3">
      <c r="A3051" t="str">
        <f t="shared" si="47"/>
        <v>20201922</v>
      </c>
      <c r="B3051">
        <v>88</v>
      </c>
      <c r="C3051">
        <v>2020</v>
      </c>
      <c r="D3051">
        <v>192212</v>
      </c>
      <c r="E3051">
        <v>47</v>
      </c>
      <c r="F3051">
        <v>1607827</v>
      </c>
      <c r="G3051">
        <v>163116</v>
      </c>
      <c r="H3051">
        <v>550000</v>
      </c>
      <c r="I3051">
        <v>0</v>
      </c>
      <c r="J3051">
        <v>120000</v>
      </c>
      <c r="K3051">
        <v>85000</v>
      </c>
      <c r="L3051">
        <v>192500</v>
      </c>
      <c r="M3051">
        <v>56200</v>
      </c>
      <c r="N3051">
        <v>11500</v>
      </c>
      <c r="O3051">
        <v>25500</v>
      </c>
      <c r="P3051">
        <v>4500</v>
      </c>
      <c r="Q3051">
        <v>2000</v>
      </c>
      <c r="R3051">
        <v>0</v>
      </c>
      <c r="S3051">
        <v>8134</v>
      </c>
      <c r="T3051">
        <v>35000</v>
      </c>
      <c r="U3051">
        <v>36000</v>
      </c>
      <c r="V3051">
        <v>0</v>
      </c>
      <c r="W3051">
        <v>0</v>
      </c>
      <c r="X3051">
        <v>0</v>
      </c>
      <c r="Y3051">
        <v>0</v>
      </c>
      <c r="Z3051">
        <v>5150</v>
      </c>
      <c r="AA3051">
        <v>0</v>
      </c>
      <c r="AB3051">
        <v>101189</v>
      </c>
      <c r="AC3051">
        <v>91062</v>
      </c>
      <c r="AD3051">
        <v>0</v>
      </c>
      <c r="AE3051">
        <v>101189</v>
      </c>
      <c r="AF3051">
        <v>36788</v>
      </c>
      <c r="AG3051">
        <v>0</v>
      </c>
      <c r="AH3051">
        <v>0</v>
      </c>
      <c r="AI3051">
        <v>0</v>
      </c>
      <c r="AJ3051">
        <v>213212</v>
      </c>
      <c r="AK3051">
        <v>213212</v>
      </c>
      <c r="AL3051">
        <v>0</v>
      </c>
      <c r="AM3051">
        <v>0</v>
      </c>
      <c r="AN3051">
        <v>761184</v>
      </c>
      <c r="AO3051">
        <v>896782</v>
      </c>
      <c r="AP3051">
        <v>137977</v>
      </c>
      <c r="AQ3051">
        <v>0</v>
      </c>
      <c r="AR3051">
        <v>20000</v>
      </c>
      <c r="AS3051">
        <v>3000</v>
      </c>
      <c r="AT3051">
        <v>8000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0</v>
      </c>
      <c r="BI3051">
        <v>0</v>
      </c>
      <c r="BJ3051">
        <v>0</v>
      </c>
      <c r="BK3051">
        <v>1065759</v>
      </c>
      <c r="BL3051">
        <v>0</v>
      </c>
      <c r="BM3051">
        <v>0</v>
      </c>
      <c r="BN3051">
        <v>0</v>
      </c>
      <c r="BO3051">
        <v>0</v>
      </c>
      <c r="BP3051">
        <v>0</v>
      </c>
      <c r="BQ3051">
        <v>0</v>
      </c>
      <c r="BR3051">
        <v>20000</v>
      </c>
      <c r="BS3051">
        <v>0</v>
      </c>
      <c r="BT3051">
        <v>0</v>
      </c>
      <c r="BU3051">
        <v>0</v>
      </c>
      <c r="BV3051">
        <v>0</v>
      </c>
      <c r="BW3051">
        <v>0</v>
      </c>
      <c r="BX3051">
        <v>0</v>
      </c>
      <c r="BY3051">
        <v>0</v>
      </c>
      <c r="BZ3051">
        <v>0</v>
      </c>
      <c r="CA3051">
        <v>0</v>
      </c>
      <c r="CB3051">
        <v>0</v>
      </c>
      <c r="CC3051">
        <v>0</v>
      </c>
      <c r="CD3051">
        <v>0</v>
      </c>
      <c r="CE3051">
        <v>0</v>
      </c>
      <c r="CF3051">
        <v>0</v>
      </c>
      <c r="CG3051">
        <v>0</v>
      </c>
      <c r="CH3051">
        <v>0</v>
      </c>
      <c r="CI3051">
        <v>0</v>
      </c>
      <c r="CJ3051">
        <v>0</v>
      </c>
      <c r="CK3051">
        <v>0</v>
      </c>
      <c r="CL3051">
        <v>0</v>
      </c>
      <c r="CM3051">
        <v>0</v>
      </c>
      <c r="CN3051">
        <v>0</v>
      </c>
      <c r="CO3051">
        <v>0</v>
      </c>
      <c r="CP3051">
        <v>0</v>
      </c>
      <c r="CQ3051">
        <v>610000</v>
      </c>
      <c r="CR3051">
        <v>100000</v>
      </c>
      <c r="CS3051">
        <v>10000</v>
      </c>
      <c r="CT3051">
        <v>154000</v>
      </c>
      <c r="CU3051">
        <v>65000</v>
      </c>
      <c r="CV3051">
        <v>45198</v>
      </c>
      <c r="CW3051">
        <v>1035</v>
      </c>
      <c r="CX3051">
        <v>5424</v>
      </c>
      <c r="CY3051">
        <v>4068</v>
      </c>
      <c r="CZ3051">
        <v>1627</v>
      </c>
      <c r="DA3051">
        <v>1356</v>
      </c>
      <c r="DB3051">
        <v>5876</v>
      </c>
      <c r="DC3051">
        <v>32130</v>
      </c>
      <c r="DD3051">
        <v>1356</v>
      </c>
      <c r="DE3051">
        <v>25000</v>
      </c>
      <c r="DF3051">
        <v>579788</v>
      </c>
      <c r="DG3051">
        <v>100000</v>
      </c>
      <c r="DH3051">
        <v>0</v>
      </c>
      <c r="DI3051">
        <v>0</v>
      </c>
      <c r="DJ3051">
        <v>157675</v>
      </c>
      <c r="DK3051">
        <v>174018</v>
      </c>
      <c r="DL3051">
        <v>90000</v>
      </c>
      <c r="DM3051">
        <v>237000</v>
      </c>
      <c r="DN3051">
        <v>20000</v>
      </c>
      <c r="DO3051">
        <v>2633762</v>
      </c>
      <c r="DP3051">
        <v>317700</v>
      </c>
      <c r="DQ3051">
        <v>238362</v>
      </c>
      <c r="DR3051">
        <v>0</v>
      </c>
      <c r="DS3051">
        <v>0</v>
      </c>
    </row>
    <row r="3052" spans="1:123" x14ac:dyDescent="0.3">
      <c r="A3052" t="str">
        <f t="shared" si="47"/>
        <v>20211923</v>
      </c>
      <c r="B3052">
        <v>88</v>
      </c>
      <c r="C3052">
        <v>2021</v>
      </c>
      <c r="D3052">
        <v>192312</v>
      </c>
      <c r="E3052">
        <v>44</v>
      </c>
      <c r="F3052">
        <v>1584037</v>
      </c>
      <c r="G3052">
        <v>163116</v>
      </c>
      <c r="H3052">
        <v>550000</v>
      </c>
      <c r="I3052">
        <v>0</v>
      </c>
      <c r="J3052">
        <v>120000</v>
      </c>
      <c r="K3052">
        <v>85000</v>
      </c>
      <c r="L3052">
        <v>205000</v>
      </c>
      <c r="M3052">
        <v>56200</v>
      </c>
      <c r="N3052">
        <v>11500</v>
      </c>
      <c r="O3052">
        <v>25500</v>
      </c>
      <c r="P3052">
        <v>4500</v>
      </c>
      <c r="Q3052">
        <v>2000</v>
      </c>
      <c r="R3052">
        <v>0</v>
      </c>
      <c r="S3052">
        <v>7945</v>
      </c>
      <c r="T3052">
        <v>35000</v>
      </c>
      <c r="U3052">
        <v>36000</v>
      </c>
      <c r="V3052">
        <v>0</v>
      </c>
      <c r="W3052">
        <v>0</v>
      </c>
      <c r="X3052">
        <v>0</v>
      </c>
      <c r="Y3052">
        <v>0</v>
      </c>
      <c r="Z3052">
        <v>59493</v>
      </c>
      <c r="AA3052">
        <v>0</v>
      </c>
      <c r="AB3052">
        <v>213212</v>
      </c>
      <c r="AC3052">
        <v>85473</v>
      </c>
      <c r="AD3052">
        <v>0</v>
      </c>
      <c r="AE3052">
        <v>129509</v>
      </c>
      <c r="AF3052">
        <v>0</v>
      </c>
      <c r="AG3052">
        <v>0</v>
      </c>
      <c r="AH3052">
        <v>0</v>
      </c>
      <c r="AI3052">
        <v>0</v>
      </c>
      <c r="AJ3052">
        <v>167321</v>
      </c>
      <c r="AK3052">
        <v>251024</v>
      </c>
      <c r="AL3052">
        <v>0</v>
      </c>
      <c r="AM3052">
        <v>0</v>
      </c>
      <c r="AN3052">
        <v>801831</v>
      </c>
      <c r="AO3052">
        <v>841744</v>
      </c>
      <c r="AP3052">
        <v>129509</v>
      </c>
      <c r="AQ3052">
        <v>0</v>
      </c>
      <c r="AR3052">
        <v>20000</v>
      </c>
      <c r="AS3052">
        <v>3000</v>
      </c>
      <c r="AT3052">
        <v>8000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0</v>
      </c>
      <c r="BI3052">
        <v>0</v>
      </c>
      <c r="BJ3052">
        <v>0</v>
      </c>
      <c r="BK3052">
        <v>1002253</v>
      </c>
      <c r="BL3052">
        <v>0</v>
      </c>
      <c r="BM3052">
        <v>0</v>
      </c>
      <c r="BN3052">
        <v>0</v>
      </c>
      <c r="BO3052">
        <v>0</v>
      </c>
      <c r="BP3052">
        <v>0</v>
      </c>
      <c r="BQ3052">
        <v>0</v>
      </c>
      <c r="BR3052">
        <v>20000</v>
      </c>
      <c r="BS3052">
        <v>0</v>
      </c>
      <c r="BT3052">
        <v>0</v>
      </c>
      <c r="BU3052">
        <v>0</v>
      </c>
      <c r="BV3052">
        <v>0</v>
      </c>
      <c r="BW3052">
        <v>0</v>
      </c>
      <c r="BX3052">
        <v>0</v>
      </c>
      <c r="BY3052">
        <v>0</v>
      </c>
      <c r="BZ3052">
        <v>0</v>
      </c>
      <c r="CA3052">
        <v>0</v>
      </c>
      <c r="CB3052">
        <v>0</v>
      </c>
      <c r="CC3052">
        <v>0</v>
      </c>
      <c r="CD3052">
        <v>0</v>
      </c>
      <c r="CE3052">
        <v>0</v>
      </c>
      <c r="CF3052">
        <v>0</v>
      </c>
      <c r="CG3052">
        <v>0</v>
      </c>
      <c r="CH3052">
        <v>0</v>
      </c>
      <c r="CI3052">
        <v>0</v>
      </c>
      <c r="CJ3052">
        <v>0</v>
      </c>
      <c r="CK3052">
        <v>0</v>
      </c>
      <c r="CL3052">
        <v>0</v>
      </c>
      <c r="CM3052">
        <v>0</v>
      </c>
      <c r="CN3052">
        <v>932</v>
      </c>
      <c r="CO3052">
        <v>0</v>
      </c>
      <c r="CP3052">
        <v>0</v>
      </c>
      <c r="CQ3052">
        <v>610000</v>
      </c>
      <c r="CR3052">
        <v>100000</v>
      </c>
      <c r="CS3052">
        <v>10000</v>
      </c>
      <c r="CT3052">
        <v>154000</v>
      </c>
      <c r="CU3052">
        <v>65000</v>
      </c>
      <c r="CV3052">
        <v>45198</v>
      </c>
      <c r="CW3052">
        <v>1035</v>
      </c>
      <c r="CX3052">
        <v>5424</v>
      </c>
      <c r="CY3052">
        <v>4068</v>
      </c>
      <c r="CZ3052">
        <v>1627</v>
      </c>
      <c r="DA3052">
        <v>1356</v>
      </c>
      <c r="DB3052">
        <v>5876</v>
      </c>
      <c r="DC3052">
        <v>33061</v>
      </c>
      <c r="DD3052">
        <v>1356</v>
      </c>
      <c r="DE3052">
        <v>30000</v>
      </c>
      <c r="DF3052">
        <v>621638</v>
      </c>
      <c r="DG3052">
        <v>100000</v>
      </c>
      <c r="DH3052">
        <v>0</v>
      </c>
      <c r="DI3052">
        <v>0</v>
      </c>
      <c r="DJ3052">
        <v>157675</v>
      </c>
      <c r="DK3052">
        <v>174018</v>
      </c>
      <c r="DL3052">
        <v>90000</v>
      </c>
      <c r="DM3052">
        <v>237000</v>
      </c>
      <c r="DN3052">
        <v>20000</v>
      </c>
      <c r="DO3052">
        <v>2719354</v>
      </c>
      <c r="DP3052">
        <v>317700</v>
      </c>
      <c r="DQ3052">
        <v>247745</v>
      </c>
      <c r="DR3052">
        <v>0</v>
      </c>
      <c r="DS3052">
        <v>0</v>
      </c>
    </row>
    <row r="3053" spans="1:123" x14ac:dyDescent="0.3">
      <c r="A3053" t="str">
        <f t="shared" si="47"/>
        <v>20221924</v>
      </c>
      <c r="B3053">
        <v>88</v>
      </c>
      <c r="C3053">
        <v>2022</v>
      </c>
      <c r="D3053">
        <v>192412</v>
      </c>
      <c r="E3053">
        <v>18</v>
      </c>
      <c r="F3053">
        <v>1772127</v>
      </c>
      <c r="G3053">
        <v>163115</v>
      </c>
      <c r="H3053">
        <v>550000</v>
      </c>
      <c r="I3053">
        <v>0</v>
      </c>
      <c r="J3053">
        <v>90000</v>
      </c>
      <c r="K3053">
        <v>85000</v>
      </c>
      <c r="L3053">
        <v>202500</v>
      </c>
      <c r="M3053">
        <v>56200</v>
      </c>
      <c r="N3053">
        <v>11500</v>
      </c>
      <c r="O3053">
        <v>25500</v>
      </c>
      <c r="P3053">
        <v>4500</v>
      </c>
      <c r="Q3053">
        <v>2000</v>
      </c>
      <c r="R3053">
        <v>0</v>
      </c>
      <c r="S3053">
        <v>7757</v>
      </c>
      <c r="T3053">
        <v>35000</v>
      </c>
      <c r="U3053">
        <v>36000</v>
      </c>
      <c r="V3053">
        <v>0</v>
      </c>
      <c r="W3053">
        <v>0</v>
      </c>
      <c r="X3053">
        <v>0</v>
      </c>
      <c r="Y3053">
        <v>219043</v>
      </c>
      <c r="Z3053">
        <v>0</v>
      </c>
      <c r="AA3053">
        <v>0</v>
      </c>
      <c r="AB3053">
        <v>251024</v>
      </c>
      <c r="AC3053">
        <v>35363</v>
      </c>
      <c r="AD3053">
        <v>0</v>
      </c>
      <c r="AE3053">
        <v>53583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197441</v>
      </c>
      <c r="AL3053">
        <v>0</v>
      </c>
      <c r="AM3053">
        <v>0</v>
      </c>
      <c r="AN3053">
        <v>1215000</v>
      </c>
      <c r="AO3053">
        <v>348260</v>
      </c>
      <c r="AP3053">
        <v>53583</v>
      </c>
      <c r="AQ3053">
        <v>0</v>
      </c>
      <c r="AR3053">
        <v>0</v>
      </c>
      <c r="AS3053">
        <v>6000</v>
      </c>
      <c r="AT3053">
        <v>8000</v>
      </c>
      <c r="AU3053">
        <v>0</v>
      </c>
      <c r="AV3053">
        <v>75000</v>
      </c>
      <c r="AW3053">
        <v>0</v>
      </c>
      <c r="AX3053">
        <v>33684</v>
      </c>
      <c r="AY3053">
        <v>0</v>
      </c>
      <c r="AZ3053">
        <v>20000</v>
      </c>
      <c r="BA3053">
        <v>25000</v>
      </c>
      <c r="BB3053">
        <v>8000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0</v>
      </c>
      <c r="BI3053">
        <v>0</v>
      </c>
      <c r="BJ3053">
        <v>0</v>
      </c>
      <c r="BK3053">
        <v>577527</v>
      </c>
      <c r="BL3053">
        <v>0</v>
      </c>
      <c r="BM3053">
        <v>97903</v>
      </c>
      <c r="BN3053">
        <v>45812</v>
      </c>
      <c r="BO3053">
        <v>0</v>
      </c>
      <c r="BP3053">
        <v>0</v>
      </c>
      <c r="BQ3053">
        <v>0</v>
      </c>
      <c r="BR3053">
        <v>0</v>
      </c>
      <c r="BS3053">
        <v>0</v>
      </c>
      <c r="BT3053">
        <v>0</v>
      </c>
      <c r="BU3053">
        <v>0</v>
      </c>
      <c r="BV3053">
        <v>0</v>
      </c>
      <c r="BW3053">
        <v>0</v>
      </c>
      <c r="BX3053">
        <v>0</v>
      </c>
      <c r="BY3053">
        <v>0</v>
      </c>
      <c r="BZ3053">
        <v>0</v>
      </c>
      <c r="CA3053">
        <v>0</v>
      </c>
      <c r="CB3053">
        <v>0</v>
      </c>
      <c r="CC3053">
        <v>0</v>
      </c>
      <c r="CD3053">
        <v>0</v>
      </c>
      <c r="CE3053">
        <v>0</v>
      </c>
      <c r="CF3053">
        <v>35000</v>
      </c>
      <c r="CG3053">
        <v>0</v>
      </c>
      <c r="CH3053">
        <v>0</v>
      </c>
      <c r="CI3053">
        <v>0</v>
      </c>
      <c r="CJ3053">
        <v>0</v>
      </c>
      <c r="CK3053">
        <v>0</v>
      </c>
      <c r="CL3053">
        <v>0</v>
      </c>
      <c r="CM3053">
        <v>0</v>
      </c>
      <c r="CN3053">
        <v>0</v>
      </c>
      <c r="CO3053">
        <v>0</v>
      </c>
      <c r="CP3053">
        <v>0</v>
      </c>
      <c r="CQ3053">
        <v>492097</v>
      </c>
      <c r="CR3053">
        <v>100000</v>
      </c>
      <c r="CS3053">
        <v>10000</v>
      </c>
      <c r="CT3053">
        <v>108188</v>
      </c>
      <c r="CU3053">
        <v>65000</v>
      </c>
      <c r="CV3053">
        <v>45198</v>
      </c>
      <c r="CW3053">
        <v>1035</v>
      </c>
      <c r="CX3053">
        <v>5424</v>
      </c>
      <c r="CY3053">
        <v>4068</v>
      </c>
      <c r="CZ3053">
        <v>1627</v>
      </c>
      <c r="DA3053">
        <v>1356</v>
      </c>
      <c r="DB3053">
        <v>5876</v>
      </c>
      <c r="DC3053">
        <v>33061</v>
      </c>
      <c r="DD3053">
        <v>1356</v>
      </c>
      <c r="DE3053">
        <v>0</v>
      </c>
      <c r="DF3053">
        <v>381060</v>
      </c>
      <c r="DG3053">
        <v>100000</v>
      </c>
      <c r="DH3053">
        <v>0</v>
      </c>
      <c r="DI3053">
        <v>0</v>
      </c>
      <c r="DJ3053">
        <v>123991</v>
      </c>
      <c r="DK3053">
        <v>149018</v>
      </c>
      <c r="DL3053">
        <v>90000</v>
      </c>
      <c r="DM3053">
        <v>162000</v>
      </c>
      <c r="DN3053">
        <v>0</v>
      </c>
      <c r="DO3053">
        <v>2077795</v>
      </c>
      <c r="DP3053">
        <v>317700</v>
      </c>
      <c r="DQ3053">
        <v>-551442</v>
      </c>
      <c r="DR3053">
        <v>0</v>
      </c>
      <c r="DS3053">
        <v>0</v>
      </c>
    </row>
    <row r="3054" spans="1:123" x14ac:dyDescent="0.3">
      <c r="A3054" t="str">
        <f t="shared" si="47"/>
        <v>20231925</v>
      </c>
      <c r="B3054">
        <v>88</v>
      </c>
      <c r="C3054">
        <v>2023</v>
      </c>
      <c r="D3054">
        <v>192512</v>
      </c>
      <c r="E3054">
        <v>39</v>
      </c>
      <c r="F3054">
        <v>1917539</v>
      </c>
      <c r="G3054">
        <v>163115</v>
      </c>
      <c r="H3054">
        <v>550000</v>
      </c>
      <c r="I3054">
        <v>0</v>
      </c>
      <c r="J3054">
        <v>90000</v>
      </c>
      <c r="K3054">
        <v>85000</v>
      </c>
      <c r="L3054">
        <v>200000</v>
      </c>
      <c r="M3054">
        <v>56200</v>
      </c>
      <c r="N3054">
        <v>11500</v>
      </c>
      <c r="O3054">
        <v>25500</v>
      </c>
      <c r="P3054">
        <v>4500</v>
      </c>
      <c r="Q3054">
        <v>2000</v>
      </c>
      <c r="R3054">
        <v>0</v>
      </c>
      <c r="S3054">
        <v>7568</v>
      </c>
      <c r="T3054">
        <v>35000</v>
      </c>
      <c r="U3054">
        <v>36000</v>
      </c>
      <c r="V3054">
        <v>0</v>
      </c>
      <c r="W3054">
        <v>0</v>
      </c>
      <c r="X3054">
        <v>0</v>
      </c>
      <c r="Y3054">
        <v>221732</v>
      </c>
      <c r="Z3054">
        <v>0</v>
      </c>
      <c r="AA3054">
        <v>0</v>
      </c>
      <c r="AB3054">
        <v>197441</v>
      </c>
      <c r="AC3054">
        <v>75376</v>
      </c>
      <c r="AD3054">
        <v>0</v>
      </c>
      <c r="AE3054">
        <v>114210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83231</v>
      </c>
      <c r="AL3054">
        <v>0</v>
      </c>
      <c r="AM3054">
        <v>0</v>
      </c>
      <c r="AN3054">
        <v>1215000</v>
      </c>
      <c r="AO3054">
        <v>742308</v>
      </c>
      <c r="AP3054">
        <v>114210</v>
      </c>
      <c r="AQ3054">
        <v>0</v>
      </c>
      <c r="AR3054">
        <v>14843</v>
      </c>
      <c r="AS3054">
        <v>3000</v>
      </c>
      <c r="AT3054">
        <v>8000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0</v>
      </c>
      <c r="BI3054">
        <v>0</v>
      </c>
      <c r="BJ3054">
        <v>0</v>
      </c>
      <c r="BK3054">
        <v>882362</v>
      </c>
      <c r="BL3054">
        <v>0</v>
      </c>
      <c r="BM3054">
        <v>19292</v>
      </c>
      <c r="BN3054">
        <v>0</v>
      </c>
      <c r="BO3054">
        <v>0</v>
      </c>
      <c r="BP3054">
        <v>0</v>
      </c>
      <c r="BQ3054">
        <v>0</v>
      </c>
      <c r="BR3054">
        <v>0</v>
      </c>
      <c r="BS3054">
        <v>0</v>
      </c>
      <c r="BT3054">
        <v>0</v>
      </c>
      <c r="BU3054">
        <v>0</v>
      </c>
      <c r="BV3054">
        <v>0</v>
      </c>
      <c r="BW3054">
        <v>0</v>
      </c>
      <c r="BX3054">
        <v>0</v>
      </c>
      <c r="BY3054">
        <v>0</v>
      </c>
      <c r="BZ3054">
        <v>0</v>
      </c>
      <c r="CA3054">
        <v>0</v>
      </c>
      <c r="CB3054">
        <v>0</v>
      </c>
      <c r="CC3054">
        <v>0</v>
      </c>
      <c r="CD3054">
        <v>0</v>
      </c>
      <c r="CE3054">
        <v>0</v>
      </c>
      <c r="CF3054">
        <v>0</v>
      </c>
      <c r="CG3054">
        <v>0</v>
      </c>
      <c r="CH3054">
        <v>0</v>
      </c>
      <c r="CI3054">
        <v>0</v>
      </c>
      <c r="CJ3054">
        <v>0</v>
      </c>
      <c r="CK3054">
        <v>0</v>
      </c>
      <c r="CL3054">
        <v>0</v>
      </c>
      <c r="CM3054">
        <v>0</v>
      </c>
      <c r="CN3054">
        <v>0</v>
      </c>
      <c r="CO3054">
        <v>0</v>
      </c>
      <c r="CP3054">
        <v>0</v>
      </c>
      <c r="CQ3054">
        <v>452805</v>
      </c>
      <c r="CR3054">
        <v>100000</v>
      </c>
      <c r="CS3054">
        <v>10000</v>
      </c>
      <c r="CT3054">
        <v>108188</v>
      </c>
      <c r="CU3054">
        <v>65000</v>
      </c>
      <c r="CV3054">
        <v>45198</v>
      </c>
      <c r="CW3054">
        <v>1035</v>
      </c>
      <c r="CX3054">
        <v>5424</v>
      </c>
      <c r="CY3054">
        <v>4068</v>
      </c>
      <c r="CZ3054">
        <v>1627</v>
      </c>
      <c r="DA3054">
        <v>1356</v>
      </c>
      <c r="DB3054">
        <v>5876</v>
      </c>
      <c r="DC3054">
        <v>33061</v>
      </c>
      <c r="DD3054">
        <v>1356</v>
      </c>
      <c r="DE3054">
        <v>5000</v>
      </c>
      <c r="DF3054">
        <v>147896</v>
      </c>
      <c r="DG3054">
        <v>100000</v>
      </c>
      <c r="DH3054">
        <v>0</v>
      </c>
      <c r="DI3054">
        <v>0</v>
      </c>
      <c r="DJ3054">
        <v>123991</v>
      </c>
      <c r="DK3054">
        <v>149018</v>
      </c>
      <c r="DL3054">
        <v>90000</v>
      </c>
      <c r="DM3054">
        <v>162000</v>
      </c>
      <c r="DN3054">
        <v>0</v>
      </c>
      <c r="DO3054">
        <v>1696128</v>
      </c>
      <c r="DP3054">
        <v>317700</v>
      </c>
      <c r="DQ3054">
        <v>-241024</v>
      </c>
      <c r="DR3054">
        <v>0</v>
      </c>
      <c r="DS3054">
        <v>0</v>
      </c>
    </row>
    <row r="3055" spans="1:123" x14ac:dyDescent="0.3">
      <c r="A3055" t="str">
        <f t="shared" si="47"/>
        <v>20241926</v>
      </c>
      <c r="B3055">
        <v>88</v>
      </c>
      <c r="C3055">
        <v>2024</v>
      </c>
      <c r="D3055">
        <v>192612</v>
      </c>
      <c r="E3055">
        <v>38</v>
      </c>
      <c r="F3055">
        <v>1690869</v>
      </c>
      <c r="G3055">
        <v>163114</v>
      </c>
      <c r="H3055">
        <v>550000</v>
      </c>
      <c r="I3055">
        <v>0</v>
      </c>
      <c r="J3055">
        <v>90000</v>
      </c>
      <c r="K3055">
        <v>85000</v>
      </c>
      <c r="L3055">
        <v>200000</v>
      </c>
      <c r="M3055">
        <v>56200</v>
      </c>
      <c r="N3055">
        <v>11500</v>
      </c>
      <c r="O3055">
        <v>25500</v>
      </c>
      <c r="P3055">
        <v>4500</v>
      </c>
      <c r="Q3055">
        <v>2000</v>
      </c>
      <c r="R3055">
        <v>0</v>
      </c>
      <c r="S3055">
        <v>7380</v>
      </c>
      <c r="T3055">
        <v>35000</v>
      </c>
      <c r="U3055">
        <v>36000</v>
      </c>
      <c r="V3055">
        <v>0</v>
      </c>
      <c r="W3055">
        <v>0</v>
      </c>
      <c r="X3055">
        <v>0</v>
      </c>
      <c r="Y3055">
        <v>69887</v>
      </c>
      <c r="Z3055">
        <v>0</v>
      </c>
      <c r="AA3055">
        <v>0</v>
      </c>
      <c r="AB3055">
        <v>83231</v>
      </c>
      <c r="AC3055">
        <v>73028</v>
      </c>
      <c r="AD3055">
        <v>0</v>
      </c>
      <c r="AE3055">
        <v>83231</v>
      </c>
      <c r="AF3055">
        <v>27422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1035546</v>
      </c>
      <c r="AO3055">
        <v>719183</v>
      </c>
      <c r="AP3055">
        <v>110652</v>
      </c>
      <c r="AQ3055">
        <v>0</v>
      </c>
      <c r="AR3055">
        <v>13602</v>
      </c>
      <c r="AS3055">
        <v>3000</v>
      </c>
      <c r="AT3055">
        <v>8000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0</v>
      </c>
      <c r="BI3055">
        <v>0</v>
      </c>
      <c r="BJ3055">
        <v>0</v>
      </c>
      <c r="BK3055">
        <v>854437</v>
      </c>
      <c r="BL3055">
        <v>0</v>
      </c>
      <c r="BM3055">
        <v>0</v>
      </c>
      <c r="BN3055">
        <v>0</v>
      </c>
      <c r="BO3055">
        <v>0</v>
      </c>
      <c r="BP3055">
        <v>0</v>
      </c>
      <c r="BQ3055">
        <v>0</v>
      </c>
      <c r="BR3055">
        <v>0</v>
      </c>
      <c r="BS3055">
        <v>0</v>
      </c>
      <c r="BT3055">
        <v>0</v>
      </c>
      <c r="BU3055">
        <v>0</v>
      </c>
      <c r="BV3055">
        <v>0</v>
      </c>
      <c r="BW3055">
        <v>0</v>
      </c>
      <c r="BX3055">
        <v>0</v>
      </c>
      <c r="BY3055">
        <v>0</v>
      </c>
      <c r="BZ3055">
        <v>0</v>
      </c>
      <c r="CA3055">
        <v>0</v>
      </c>
      <c r="CB3055">
        <v>0</v>
      </c>
      <c r="CC3055">
        <v>0</v>
      </c>
      <c r="CD3055">
        <v>0</v>
      </c>
      <c r="CE3055">
        <v>0</v>
      </c>
      <c r="CF3055">
        <v>0</v>
      </c>
      <c r="CG3055">
        <v>0</v>
      </c>
      <c r="CH3055">
        <v>0</v>
      </c>
      <c r="CI3055">
        <v>0</v>
      </c>
      <c r="CJ3055">
        <v>0</v>
      </c>
      <c r="CK3055">
        <v>0</v>
      </c>
      <c r="CL3055">
        <v>0</v>
      </c>
      <c r="CM3055">
        <v>0</v>
      </c>
      <c r="CN3055">
        <v>0</v>
      </c>
      <c r="CO3055">
        <v>0</v>
      </c>
      <c r="CP3055">
        <v>0</v>
      </c>
      <c r="CQ3055">
        <v>432805</v>
      </c>
      <c r="CR3055">
        <v>100000</v>
      </c>
      <c r="CS3055">
        <v>10000</v>
      </c>
      <c r="CT3055">
        <v>108188</v>
      </c>
      <c r="CU3055">
        <v>65000</v>
      </c>
      <c r="CV3055">
        <v>45198</v>
      </c>
      <c r="CW3055">
        <v>1035</v>
      </c>
      <c r="CX3055">
        <v>5424</v>
      </c>
      <c r="CY3055">
        <v>4068</v>
      </c>
      <c r="CZ3055">
        <v>1627</v>
      </c>
      <c r="DA3055">
        <v>1356</v>
      </c>
      <c r="DB3055">
        <v>5876</v>
      </c>
      <c r="DC3055">
        <v>33061</v>
      </c>
      <c r="DD3055">
        <v>1356</v>
      </c>
      <c r="DE3055">
        <v>10000</v>
      </c>
      <c r="DF3055">
        <v>73572</v>
      </c>
      <c r="DG3055">
        <v>100000</v>
      </c>
      <c r="DH3055">
        <v>0</v>
      </c>
      <c r="DI3055">
        <v>0</v>
      </c>
      <c r="DJ3055">
        <v>123991</v>
      </c>
      <c r="DK3055">
        <v>149018</v>
      </c>
      <c r="DL3055">
        <v>90000</v>
      </c>
      <c r="DM3055">
        <v>162000</v>
      </c>
      <c r="DN3055">
        <v>0</v>
      </c>
      <c r="DO3055">
        <v>1523574</v>
      </c>
      <c r="DP3055">
        <v>317700</v>
      </c>
      <c r="DQ3055">
        <v>-69887</v>
      </c>
      <c r="DR3055">
        <v>0</v>
      </c>
      <c r="DS3055">
        <v>0</v>
      </c>
    </row>
    <row r="3056" spans="1:123" x14ac:dyDescent="0.3">
      <c r="A3056" t="str">
        <f t="shared" si="47"/>
        <v>20251927</v>
      </c>
      <c r="B3056">
        <v>88</v>
      </c>
      <c r="C3056">
        <v>2025</v>
      </c>
      <c r="D3056">
        <v>192712</v>
      </c>
      <c r="E3056">
        <v>44</v>
      </c>
      <c r="F3056">
        <v>1528902</v>
      </c>
      <c r="G3056">
        <v>163114</v>
      </c>
      <c r="H3056">
        <v>550000</v>
      </c>
      <c r="I3056">
        <v>0</v>
      </c>
      <c r="J3056">
        <v>90000</v>
      </c>
      <c r="K3056">
        <v>85000</v>
      </c>
      <c r="L3056">
        <v>200000</v>
      </c>
      <c r="M3056">
        <v>56200</v>
      </c>
      <c r="N3056">
        <v>11500</v>
      </c>
      <c r="O3056">
        <v>25500</v>
      </c>
      <c r="P3056">
        <v>4500</v>
      </c>
      <c r="Q3056">
        <v>2000</v>
      </c>
      <c r="R3056">
        <v>0</v>
      </c>
      <c r="S3056">
        <v>7191</v>
      </c>
      <c r="T3056">
        <v>35000</v>
      </c>
      <c r="U3056">
        <v>36000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85239</v>
      </c>
      <c r="AD3056">
        <v>43915</v>
      </c>
      <c r="AE3056">
        <v>0</v>
      </c>
      <c r="AF3056">
        <v>129154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863738</v>
      </c>
      <c r="AO3056">
        <v>839432</v>
      </c>
      <c r="AP3056">
        <v>129154</v>
      </c>
      <c r="AQ3056">
        <v>0</v>
      </c>
      <c r="AR3056">
        <v>20000</v>
      </c>
      <c r="AS3056">
        <v>3000</v>
      </c>
      <c r="AT3056">
        <v>8000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0</v>
      </c>
      <c r="BI3056">
        <v>0</v>
      </c>
      <c r="BJ3056">
        <v>0</v>
      </c>
      <c r="BK3056">
        <v>999586</v>
      </c>
      <c r="BL3056">
        <v>0</v>
      </c>
      <c r="BM3056">
        <v>0</v>
      </c>
      <c r="BN3056">
        <v>0</v>
      </c>
      <c r="BO3056">
        <v>0</v>
      </c>
      <c r="BP3056">
        <v>0</v>
      </c>
      <c r="BQ3056">
        <v>0</v>
      </c>
      <c r="BR3056">
        <v>135307</v>
      </c>
      <c r="BS3056">
        <v>0</v>
      </c>
      <c r="BT3056">
        <v>0</v>
      </c>
      <c r="BU3056">
        <v>0</v>
      </c>
      <c r="BV3056">
        <v>0</v>
      </c>
      <c r="BW3056">
        <v>0</v>
      </c>
      <c r="BX3056">
        <v>0</v>
      </c>
      <c r="BY3056">
        <v>0</v>
      </c>
      <c r="BZ3056">
        <v>0</v>
      </c>
      <c r="CA3056">
        <v>0</v>
      </c>
      <c r="CB3056">
        <v>0</v>
      </c>
      <c r="CC3056">
        <v>0</v>
      </c>
      <c r="CD3056">
        <v>0</v>
      </c>
      <c r="CE3056">
        <v>0</v>
      </c>
      <c r="CF3056">
        <v>0</v>
      </c>
      <c r="CG3056">
        <v>0</v>
      </c>
      <c r="CH3056">
        <v>0</v>
      </c>
      <c r="CI3056">
        <v>0</v>
      </c>
      <c r="CJ3056">
        <v>0</v>
      </c>
      <c r="CK3056">
        <v>0</v>
      </c>
      <c r="CL3056">
        <v>0</v>
      </c>
      <c r="CM3056">
        <v>0</v>
      </c>
      <c r="CN3056">
        <v>0</v>
      </c>
      <c r="CO3056">
        <v>0</v>
      </c>
      <c r="CP3056">
        <v>0</v>
      </c>
      <c r="CQ3056">
        <v>548112</v>
      </c>
      <c r="CR3056">
        <v>100000</v>
      </c>
      <c r="CS3056">
        <v>10000</v>
      </c>
      <c r="CT3056">
        <v>108188</v>
      </c>
      <c r="CU3056">
        <v>65000</v>
      </c>
      <c r="CV3056">
        <v>45198</v>
      </c>
      <c r="CW3056">
        <v>1035</v>
      </c>
      <c r="CX3056">
        <v>5424</v>
      </c>
      <c r="CY3056">
        <v>4068</v>
      </c>
      <c r="CZ3056">
        <v>1627</v>
      </c>
      <c r="DA3056">
        <v>1356</v>
      </c>
      <c r="DB3056">
        <v>5876</v>
      </c>
      <c r="DC3056">
        <v>33061</v>
      </c>
      <c r="DD3056">
        <v>1356</v>
      </c>
      <c r="DE3056">
        <v>15000</v>
      </c>
      <c r="DF3056">
        <v>71365</v>
      </c>
      <c r="DG3056">
        <v>100000</v>
      </c>
      <c r="DH3056">
        <v>0</v>
      </c>
      <c r="DI3056">
        <v>0</v>
      </c>
      <c r="DJ3056">
        <v>123991</v>
      </c>
      <c r="DK3056">
        <v>149018</v>
      </c>
      <c r="DL3056">
        <v>90000</v>
      </c>
      <c r="DM3056">
        <v>162000</v>
      </c>
      <c r="DN3056">
        <v>0</v>
      </c>
      <c r="DO3056">
        <v>1641674</v>
      </c>
      <c r="DP3056">
        <v>317700</v>
      </c>
      <c r="DQ3056">
        <v>135307</v>
      </c>
      <c r="DR3056">
        <v>0</v>
      </c>
      <c r="DS3056">
        <v>0</v>
      </c>
    </row>
    <row r="3057" spans="1:123" x14ac:dyDescent="0.3">
      <c r="A3057" t="str">
        <f t="shared" si="47"/>
        <v>20261928</v>
      </c>
      <c r="B3057">
        <v>88</v>
      </c>
      <c r="C3057">
        <v>2026</v>
      </c>
      <c r="D3057">
        <v>192812</v>
      </c>
      <c r="E3057">
        <v>52</v>
      </c>
      <c r="F3057">
        <v>1727279</v>
      </c>
      <c r="G3057">
        <v>163110</v>
      </c>
      <c r="H3057">
        <v>550000</v>
      </c>
      <c r="I3057">
        <v>0</v>
      </c>
      <c r="J3057">
        <v>120000</v>
      </c>
      <c r="K3057">
        <v>85000</v>
      </c>
      <c r="L3057">
        <v>200000</v>
      </c>
      <c r="M3057">
        <v>56200</v>
      </c>
      <c r="N3057">
        <v>11500</v>
      </c>
      <c r="O3057">
        <v>25500</v>
      </c>
      <c r="P3057">
        <v>4500</v>
      </c>
      <c r="Q3057">
        <v>2000</v>
      </c>
      <c r="R3057">
        <v>0</v>
      </c>
      <c r="S3057">
        <v>7002</v>
      </c>
      <c r="T3057">
        <v>35000</v>
      </c>
      <c r="U3057">
        <v>36000</v>
      </c>
      <c r="V3057">
        <v>0</v>
      </c>
      <c r="W3057">
        <v>0</v>
      </c>
      <c r="X3057">
        <v>0</v>
      </c>
      <c r="Y3057">
        <v>0</v>
      </c>
      <c r="Z3057">
        <v>20469</v>
      </c>
      <c r="AA3057">
        <v>0</v>
      </c>
      <c r="AB3057">
        <v>0</v>
      </c>
      <c r="AC3057">
        <v>100126</v>
      </c>
      <c r="AD3057">
        <v>51585</v>
      </c>
      <c r="AE3057">
        <v>0</v>
      </c>
      <c r="AF3057">
        <v>151711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850522</v>
      </c>
      <c r="AO3057">
        <v>986044</v>
      </c>
      <c r="AP3057">
        <v>151711</v>
      </c>
      <c r="AQ3057">
        <v>0</v>
      </c>
      <c r="AR3057">
        <v>20000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0</v>
      </c>
      <c r="BI3057">
        <v>0</v>
      </c>
      <c r="BJ3057">
        <v>0</v>
      </c>
      <c r="BK3057">
        <v>1157755</v>
      </c>
      <c r="BL3057">
        <v>0</v>
      </c>
      <c r="BM3057">
        <v>0</v>
      </c>
      <c r="BN3057">
        <v>0</v>
      </c>
      <c r="BO3057">
        <v>0</v>
      </c>
      <c r="BP3057">
        <v>0</v>
      </c>
      <c r="BQ3057">
        <v>0</v>
      </c>
      <c r="BR3057">
        <v>81888</v>
      </c>
      <c r="BS3057">
        <v>0</v>
      </c>
      <c r="BT3057">
        <v>0</v>
      </c>
      <c r="BU3057">
        <v>0</v>
      </c>
      <c r="BV3057">
        <v>0</v>
      </c>
      <c r="BW3057">
        <v>0</v>
      </c>
      <c r="BX3057">
        <v>0</v>
      </c>
      <c r="BY3057">
        <v>0</v>
      </c>
      <c r="BZ3057">
        <v>0</v>
      </c>
      <c r="CA3057">
        <v>0</v>
      </c>
      <c r="CB3057">
        <v>0</v>
      </c>
      <c r="CC3057">
        <v>0</v>
      </c>
      <c r="CD3057">
        <v>0</v>
      </c>
      <c r="CE3057">
        <v>0</v>
      </c>
      <c r="CF3057">
        <v>0</v>
      </c>
      <c r="CG3057">
        <v>0</v>
      </c>
      <c r="CH3057">
        <v>0</v>
      </c>
      <c r="CI3057">
        <v>0</v>
      </c>
      <c r="CJ3057">
        <v>0</v>
      </c>
      <c r="CK3057">
        <v>0</v>
      </c>
      <c r="CL3057">
        <v>0</v>
      </c>
      <c r="CM3057">
        <v>0</v>
      </c>
      <c r="CN3057">
        <v>0</v>
      </c>
      <c r="CO3057">
        <v>0</v>
      </c>
      <c r="CP3057">
        <v>0</v>
      </c>
      <c r="CQ3057">
        <v>610000</v>
      </c>
      <c r="CR3057">
        <v>100000</v>
      </c>
      <c r="CS3057">
        <v>10000</v>
      </c>
      <c r="CT3057">
        <v>108188</v>
      </c>
      <c r="CU3057">
        <v>65000</v>
      </c>
      <c r="CV3057">
        <v>45198</v>
      </c>
      <c r="CW3057">
        <v>1035</v>
      </c>
      <c r="CX3057">
        <v>5424</v>
      </c>
      <c r="CY3057">
        <v>4068</v>
      </c>
      <c r="CZ3057">
        <v>1627</v>
      </c>
      <c r="DA3057">
        <v>1356</v>
      </c>
      <c r="DB3057">
        <v>5876</v>
      </c>
      <c r="DC3057">
        <v>33061</v>
      </c>
      <c r="DD3057">
        <v>1356</v>
      </c>
      <c r="DE3057">
        <v>20000</v>
      </c>
      <c r="DF3057">
        <v>89693</v>
      </c>
      <c r="DG3057">
        <v>100000</v>
      </c>
      <c r="DH3057">
        <v>0</v>
      </c>
      <c r="DI3057">
        <v>0</v>
      </c>
      <c r="DJ3057">
        <v>123991</v>
      </c>
      <c r="DK3057">
        <v>149018</v>
      </c>
      <c r="DL3057">
        <v>90000</v>
      </c>
      <c r="DM3057">
        <v>162000</v>
      </c>
      <c r="DN3057">
        <v>0</v>
      </c>
      <c r="DO3057">
        <v>1726890</v>
      </c>
      <c r="DP3057">
        <v>317700</v>
      </c>
      <c r="DQ3057">
        <v>102357</v>
      </c>
      <c r="DR3057">
        <v>0</v>
      </c>
      <c r="DS3057">
        <v>0</v>
      </c>
    </row>
    <row r="3058" spans="1:123" x14ac:dyDescent="0.3">
      <c r="A3058" t="str">
        <f t="shared" si="47"/>
        <v>20271929</v>
      </c>
      <c r="B3058">
        <v>88</v>
      </c>
      <c r="C3058">
        <v>2027</v>
      </c>
      <c r="D3058">
        <v>192912</v>
      </c>
      <c r="E3058">
        <v>17</v>
      </c>
      <c r="F3058">
        <v>1944874</v>
      </c>
      <c r="G3058">
        <v>163106</v>
      </c>
      <c r="H3058">
        <v>550000</v>
      </c>
      <c r="I3058">
        <v>0</v>
      </c>
      <c r="J3058">
        <v>120000</v>
      </c>
      <c r="K3058">
        <v>85000</v>
      </c>
      <c r="L3058">
        <v>200000</v>
      </c>
      <c r="M3058">
        <v>56200</v>
      </c>
      <c r="N3058">
        <v>11500</v>
      </c>
      <c r="O3058">
        <v>25500</v>
      </c>
      <c r="P3058">
        <v>4500</v>
      </c>
      <c r="Q3058">
        <v>2000</v>
      </c>
      <c r="R3058">
        <v>0</v>
      </c>
      <c r="S3058">
        <v>6814</v>
      </c>
      <c r="T3058">
        <v>35000</v>
      </c>
      <c r="U3058">
        <v>36000</v>
      </c>
      <c r="V3058">
        <v>0</v>
      </c>
      <c r="W3058">
        <v>0</v>
      </c>
      <c r="X3058">
        <v>25000</v>
      </c>
      <c r="Y3058">
        <v>86009</v>
      </c>
      <c r="Z3058">
        <v>0</v>
      </c>
      <c r="AA3058">
        <v>0</v>
      </c>
      <c r="AB3058">
        <v>0</v>
      </c>
      <c r="AC3058">
        <v>32733</v>
      </c>
      <c r="AD3058">
        <v>0</v>
      </c>
      <c r="AE3058">
        <v>0</v>
      </c>
      <c r="AF3058">
        <v>49598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1083926</v>
      </c>
      <c r="AO3058">
        <v>322360</v>
      </c>
      <c r="AP3058">
        <v>49598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75000</v>
      </c>
      <c r="AW3058">
        <v>0</v>
      </c>
      <c r="AX3058">
        <v>32949</v>
      </c>
      <c r="AY3058">
        <v>0</v>
      </c>
      <c r="AZ3058">
        <v>0</v>
      </c>
      <c r="BA3058">
        <v>25000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0</v>
      </c>
      <c r="BI3058">
        <v>0</v>
      </c>
      <c r="BJ3058">
        <v>0</v>
      </c>
      <c r="BK3058">
        <v>504907</v>
      </c>
      <c r="BL3058">
        <v>0</v>
      </c>
      <c r="BM3058">
        <v>196667</v>
      </c>
      <c r="BN3058">
        <v>108188</v>
      </c>
      <c r="BO3058">
        <v>0</v>
      </c>
      <c r="BP3058">
        <v>72514</v>
      </c>
      <c r="BQ3058">
        <v>0</v>
      </c>
      <c r="BR3058">
        <v>0</v>
      </c>
      <c r="BS3058">
        <v>0</v>
      </c>
      <c r="BT3058">
        <v>0</v>
      </c>
      <c r="BU3058">
        <v>0</v>
      </c>
      <c r="BV3058">
        <v>0</v>
      </c>
      <c r="BW3058">
        <v>0</v>
      </c>
      <c r="BX3058">
        <v>0</v>
      </c>
      <c r="BY3058">
        <v>0</v>
      </c>
      <c r="BZ3058">
        <v>0</v>
      </c>
      <c r="CA3058">
        <v>0</v>
      </c>
      <c r="CB3058">
        <v>0</v>
      </c>
      <c r="CC3058">
        <v>0</v>
      </c>
      <c r="CD3058">
        <v>0</v>
      </c>
      <c r="CE3058">
        <v>0</v>
      </c>
      <c r="CF3058">
        <v>25000</v>
      </c>
      <c r="CG3058">
        <v>0</v>
      </c>
      <c r="CH3058">
        <v>0</v>
      </c>
      <c r="CI3058">
        <v>0</v>
      </c>
      <c r="CJ3058">
        <v>0</v>
      </c>
      <c r="CK3058">
        <v>0</v>
      </c>
      <c r="CL3058">
        <v>0</v>
      </c>
      <c r="CM3058">
        <v>0</v>
      </c>
      <c r="CN3058">
        <v>0</v>
      </c>
      <c r="CO3058">
        <v>0</v>
      </c>
      <c r="CP3058">
        <v>0</v>
      </c>
      <c r="CQ3058">
        <v>393333</v>
      </c>
      <c r="CR3058">
        <v>27486</v>
      </c>
      <c r="CS3058">
        <v>10000</v>
      </c>
      <c r="CT3058">
        <v>0</v>
      </c>
      <c r="CU3058">
        <v>65000</v>
      </c>
      <c r="CV3058">
        <v>45198</v>
      </c>
      <c r="CW3058">
        <v>1035</v>
      </c>
      <c r="CX3058">
        <v>5424</v>
      </c>
      <c r="CY3058">
        <v>4068</v>
      </c>
      <c r="CZ3058">
        <v>1627</v>
      </c>
      <c r="DA3058">
        <v>1356</v>
      </c>
      <c r="DB3058">
        <v>5876</v>
      </c>
      <c r="DC3058">
        <v>33061</v>
      </c>
      <c r="DD3058">
        <v>1356</v>
      </c>
      <c r="DE3058">
        <v>0</v>
      </c>
      <c r="DF3058">
        <v>0</v>
      </c>
      <c r="DG3058">
        <v>75000</v>
      </c>
      <c r="DH3058">
        <v>0</v>
      </c>
      <c r="DI3058">
        <v>0</v>
      </c>
      <c r="DJ3058">
        <v>91042</v>
      </c>
      <c r="DK3058">
        <v>124018</v>
      </c>
      <c r="DL3058">
        <v>90000</v>
      </c>
      <c r="DM3058">
        <v>87000</v>
      </c>
      <c r="DN3058">
        <v>0</v>
      </c>
      <c r="DO3058">
        <v>1061880</v>
      </c>
      <c r="DP3058">
        <v>317700</v>
      </c>
      <c r="DQ3058">
        <v>-799106</v>
      </c>
      <c r="DR3058">
        <v>152780</v>
      </c>
      <c r="DS3058">
        <v>0</v>
      </c>
    </row>
    <row r="3059" spans="1:123" x14ac:dyDescent="0.3">
      <c r="A3059" t="str">
        <f t="shared" si="47"/>
        <v>20281930</v>
      </c>
      <c r="B3059">
        <v>88</v>
      </c>
      <c r="C3059">
        <v>2028</v>
      </c>
      <c r="D3059">
        <v>193012</v>
      </c>
      <c r="E3059">
        <v>50</v>
      </c>
      <c r="F3059">
        <v>1920854</v>
      </c>
      <c r="G3059">
        <v>163102</v>
      </c>
      <c r="H3059">
        <v>550000</v>
      </c>
      <c r="I3059">
        <v>0</v>
      </c>
      <c r="J3059">
        <v>120000</v>
      </c>
      <c r="K3059">
        <v>85000</v>
      </c>
      <c r="L3059">
        <v>200000</v>
      </c>
      <c r="M3059">
        <v>56200</v>
      </c>
      <c r="N3059">
        <v>11500</v>
      </c>
      <c r="O3059">
        <v>25500</v>
      </c>
      <c r="P3059">
        <v>4500</v>
      </c>
      <c r="Q3059">
        <v>2000</v>
      </c>
      <c r="R3059">
        <v>0</v>
      </c>
      <c r="S3059">
        <v>6625</v>
      </c>
      <c r="T3059">
        <v>35000</v>
      </c>
      <c r="U3059">
        <v>36000</v>
      </c>
      <c r="V3059">
        <v>0</v>
      </c>
      <c r="W3059">
        <v>0</v>
      </c>
      <c r="X3059">
        <v>25000</v>
      </c>
      <c r="Y3059">
        <v>0</v>
      </c>
      <c r="Z3059">
        <v>0</v>
      </c>
      <c r="AA3059">
        <v>0</v>
      </c>
      <c r="AB3059">
        <v>0</v>
      </c>
      <c r="AC3059">
        <v>96651</v>
      </c>
      <c r="AD3059">
        <v>49794</v>
      </c>
      <c r="AE3059">
        <v>0</v>
      </c>
      <c r="AF3059">
        <v>146445</v>
      </c>
      <c r="AG3059">
        <v>24897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900880</v>
      </c>
      <c r="AO3059">
        <v>951819</v>
      </c>
      <c r="AP3059">
        <v>146445</v>
      </c>
      <c r="AQ3059">
        <v>0</v>
      </c>
      <c r="AR3059">
        <v>20000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0</v>
      </c>
      <c r="BI3059">
        <v>0</v>
      </c>
      <c r="BJ3059">
        <v>0</v>
      </c>
      <c r="BK3059">
        <v>1118264</v>
      </c>
      <c r="BL3059">
        <v>0</v>
      </c>
      <c r="BM3059">
        <v>100812</v>
      </c>
      <c r="BN3059">
        <v>0</v>
      </c>
      <c r="BO3059">
        <v>0</v>
      </c>
      <c r="BP3059">
        <v>0</v>
      </c>
      <c r="BQ3059">
        <v>0</v>
      </c>
      <c r="BR3059">
        <v>0</v>
      </c>
      <c r="BS3059">
        <v>0</v>
      </c>
      <c r="BT3059">
        <v>0</v>
      </c>
      <c r="BU3059">
        <v>0</v>
      </c>
      <c r="BV3059">
        <v>0</v>
      </c>
      <c r="BW3059">
        <v>0</v>
      </c>
      <c r="BX3059">
        <v>0</v>
      </c>
      <c r="BY3059">
        <v>0</v>
      </c>
      <c r="BZ3059">
        <v>0</v>
      </c>
      <c r="CA3059">
        <v>0</v>
      </c>
      <c r="CB3059">
        <v>0</v>
      </c>
      <c r="CC3059">
        <v>0</v>
      </c>
      <c r="CD3059">
        <v>0</v>
      </c>
      <c r="CE3059">
        <v>0</v>
      </c>
      <c r="CF3059">
        <v>0</v>
      </c>
      <c r="CG3059">
        <v>0</v>
      </c>
      <c r="CH3059">
        <v>0</v>
      </c>
      <c r="CI3059">
        <v>0</v>
      </c>
      <c r="CJ3059">
        <v>0</v>
      </c>
      <c r="CK3059">
        <v>0</v>
      </c>
      <c r="CL3059">
        <v>0</v>
      </c>
      <c r="CM3059">
        <v>0</v>
      </c>
      <c r="CN3059">
        <v>0</v>
      </c>
      <c r="CO3059">
        <v>0</v>
      </c>
      <c r="CP3059">
        <v>0</v>
      </c>
      <c r="CQ3059">
        <v>272521</v>
      </c>
      <c r="CR3059">
        <v>27486</v>
      </c>
      <c r="CS3059">
        <v>10000</v>
      </c>
      <c r="CT3059">
        <v>0</v>
      </c>
      <c r="CU3059">
        <v>65000</v>
      </c>
      <c r="CV3059">
        <v>45198</v>
      </c>
      <c r="CW3059">
        <v>1035</v>
      </c>
      <c r="CX3059">
        <v>5424</v>
      </c>
      <c r="CY3059">
        <v>4068</v>
      </c>
      <c r="CZ3059">
        <v>1627</v>
      </c>
      <c r="DA3059">
        <v>1356</v>
      </c>
      <c r="DB3059">
        <v>5876</v>
      </c>
      <c r="DC3059">
        <v>33061</v>
      </c>
      <c r="DD3059">
        <v>1356</v>
      </c>
      <c r="DE3059">
        <v>5000</v>
      </c>
      <c r="DF3059">
        <v>0</v>
      </c>
      <c r="DG3059">
        <v>50000</v>
      </c>
      <c r="DH3059">
        <v>0</v>
      </c>
      <c r="DI3059">
        <v>0</v>
      </c>
      <c r="DJ3059">
        <v>91042</v>
      </c>
      <c r="DK3059">
        <v>124018</v>
      </c>
      <c r="DL3059">
        <v>90000</v>
      </c>
      <c r="DM3059">
        <v>87000</v>
      </c>
      <c r="DN3059">
        <v>0</v>
      </c>
      <c r="DO3059">
        <v>921068</v>
      </c>
      <c r="DP3059">
        <v>317700</v>
      </c>
      <c r="DQ3059">
        <v>-125812</v>
      </c>
      <c r="DR3059">
        <v>0</v>
      </c>
      <c r="DS3059">
        <v>0</v>
      </c>
    </row>
    <row r="3060" spans="1:123" x14ac:dyDescent="0.3">
      <c r="A3060" t="str">
        <f t="shared" si="47"/>
        <v>20291931</v>
      </c>
      <c r="B3060">
        <v>88</v>
      </c>
      <c r="C3060">
        <v>2029</v>
      </c>
      <c r="D3060">
        <v>193112</v>
      </c>
      <c r="E3060">
        <v>17</v>
      </c>
      <c r="F3060">
        <v>1922399</v>
      </c>
      <c r="G3060">
        <v>163097</v>
      </c>
      <c r="H3060">
        <v>550000</v>
      </c>
      <c r="I3060">
        <v>0</v>
      </c>
      <c r="J3060">
        <v>120000</v>
      </c>
      <c r="K3060">
        <v>85000</v>
      </c>
      <c r="L3060">
        <v>200000</v>
      </c>
      <c r="M3060">
        <v>56200</v>
      </c>
      <c r="N3060">
        <v>11500</v>
      </c>
      <c r="O3060">
        <v>25500</v>
      </c>
      <c r="P3060">
        <v>4500</v>
      </c>
      <c r="Q3060">
        <v>2000</v>
      </c>
      <c r="R3060">
        <v>0</v>
      </c>
      <c r="S3060">
        <v>6437</v>
      </c>
      <c r="T3060">
        <v>35000</v>
      </c>
      <c r="U3060">
        <v>36000</v>
      </c>
      <c r="V3060">
        <v>0</v>
      </c>
      <c r="W3060">
        <v>0</v>
      </c>
      <c r="X3060">
        <v>25000</v>
      </c>
      <c r="Y3060">
        <v>0</v>
      </c>
      <c r="Z3060">
        <v>0</v>
      </c>
      <c r="AA3060">
        <v>0</v>
      </c>
      <c r="AB3060">
        <v>0</v>
      </c>
      <c r="AC3060">
        <v>32264</v>
      </c>
      <c r="AD3060">
        <v>0</v>
      </c>
      <c r="AE3060">
        <v>0</v>
      </c>
      <c r="AF3060">
        <v>48886</v>
      </c>
      <c r="AG3060">
        <v>0</v>
      </c>
      <c r="AH3060">
        <v>0</v>
      </c>
      <c r="AI3060">
        <v>24897</v>
      </c>
      <c r="AJ3060">
        <v>0</v>
      </c>
      <c r="AK3060">
        <v>24897</v>
      </c>
      <c r="AL3060">
        <v>24897</v>
      </c>
      <c r="AM3060">
        <v>0</v>
      </c>
      <c r="AN3060">
        <v>998251</v>
      </c>
      <c r="AO3060">
        <v>317735</v>
      </c>
      <c r="AP3060">
        <v>48886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75000</v>
      </c>
      <c r="AW3060">
        <v>0</v>
      </c>
      <c r="AX3060">
        <v>32818</v>
      </c>
      <c r="AY3060">
        <v>0</v>
      </c>
      <c r="AZ3060">
        <v>0</v>
      </c>
      <c r="BA3060">
        <v>25000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0</v>
      </c>
      <c r="BI3060">
        <v>0</v>
      </c>
      <c r="BJ3060">
        <v>0</v>
      </c>
      <c r="BK3060">
        <v>499439</v>
      </c>
      <c r="BL3060">
        <v>0</v>
      </c>
      <c r="BM3060">
        <v>156667</v>
      </c>
      <c r="BN3060">
        <v>0</v>
      </c>
      <c r="BO3060">
        <v>65000</v>
      </c>
      <c r="BP3060">
        <v>27486</v>
      </c>
      <c r="BQ3060">
        <v>10000</v>
      </c>
      <c r="BR3060">
        <v>0</v>
      </c>
      <c r="BS3060">
        <v>0</v>
      </c>
      <c r="BT3060">
        <v>0</v>
      </c>
      <c r="BU3060">
        <v>0</v>
      </c>
      <c r="BV3060">
        <v>0</v>
      </c>
      <c r="BW3060">
        <v>33000</v>
      </c>
      <c r="BX3060">
        <v>763</v>
      </c>
      <c r="BY3060">
        <v>4000</v>
      </c>
      <c r="BZ3060">
        <v>3000</v>
      </c>
      <c r="CA3060">
        <v>1200</v>
      </c>
      <c r="CB3060">
        <v>1000</v>
      </c>
      <c r="CC3060">
        <v>4333</v>
      </c>
      <c r="CD3060">
        <v>20000</v>
      </c>
      <c r="CE3060">
        <v>1000</v>
      </c>
      <c r="CF3060">
        <v>10000</v>
      </c>
      <c r="CG3060">
        <v>0</v>
      </c>
      <c r="CH3060">
        <v>0</v>
      </c>
      <c r="CI3060">
        <v>0</v>
      </c>
      <c r="CJ3060">
        <v>0</v>
      </c>
      <c r="CK3060">
        <v>0</v>
      </c>
      <c r="CL3060">
        <v>0</v>
      </c>
      <c r="CM3060">
        <v>0</v>
      </c>
      <c r="CN3060">
        <v>0</v>
      </c>
      <c r="CO3060">
        <v>0</v>
      </c>
      <c r="CP3060">
        <v>0</v>
      </c>
      <c r="CQ3060">
        <v>95855</v>
      </c>
      <c r="CR3060">
        <v>0</v>
      </c>
      <c r="CS3060">
        <v>0</v>
      </c>
      <c r="CT3060">
        <v>0</v>
      </c>
      <c r="CU3060">
        <v>0</v>
      </c>
      <c r="CV3060">
        <v>12198</v>
      </c>
      <c r="CW3060">
        <v>272</v>
      </c>
      <c r="CX3060">
        <v>1424</v>
      </c>
      <c r="CY3060">
        <v>1068</v>
      </c>
      <c r="CZ3060">
        <v>427</v>
      </c>
      <c r="DA3060">
        <v>356</v>
      </c>
      <c r="DB3060">
        <v>1543</v>
      </c>
      <c r="DC3060">
        <v>13061</v>
      </c>
      <c r="DD3060">
        <v>356</v>
      </c>
      <c r="DE3060">
        <v>0</v>
      </c>
      <c r="DF3060">
        <v>0</v>
      </c>
      <c r="DG3060">
        <v>25000</v>
      </c>
      <c r="DH3060">
        <v>0</v>
      </c>
      <c r="DI3060">
        <v>0</v>
      </c>
      <c r="DJ3060">
        <v>58224</v>
      </c>
      <c r="DK3060">
        <v>99018</v>
      </c>
      <c r="DL3060">
        <v>90000</v>
      </c>
      <c r="DM3060">
        <v>12000</v>
      </c>
      <c r="DN3060">
        <v>0</v>
      </c>
      <c r="DO3060">
        <v>435698</v>
      </c>
      <c r="DP3060">
        <v>317700</v>
      </c>
      <c r="DQ3060">
        <v>-781624</v>
      </c>
      <c r="DR3060">
        <v>286357</v>
      </c>
      <c r="DS3060">
        <v>0</v>
      </c>
    </row>
    <row r="3061" spans="1:123" x14ac:dyDescent="0.3">
      <c r="A3061" t="str">
        <f t="shared" si="47"/>
        <v>20301932</v>
      </c>
      <c r="B3061">
        <v>88</v>
      </c>
      <c r="C3061">
        <v>2030</v>
      </c>
      <c r="D3061">
        <v>193212</v>
      </c>
      <c r="E3061">
        <v>32</v>
      </c>
      <c r="F3061">
        <v>1853951</v>
      </c>
      <c r="G3061">
        <v>163093</v>
      </c>
      <c r="H3061">
        <v>550000</v>
      </c>
      <c r="I3061">
        <v>0</v>
      </c>
      <c r="J3061">
        <v>120000</v>
      </c>
      <c r="K3061">
        <v>85000</v>
      </c>
      <c r="L3061">
        <v>200000</v>
      </c>
      <c r="M3061">
        <v>56200</v>
      </c>
      <c r="N3061">
        <v>11500</v>
      </c>
      <c r="O3061">
        <v>25500</v>
      </c>
      <c r="P3061">
        <v>4500</v>
      </c>
      <c r="Q3061">
        <v>2000</v>
      </c>
      <c r="R3061">
        <v>0</v>
      </c>
      <c r="S3061">
        <v>6248</v>
      </c>
      <c r="T3061">
        <v>35000</v>
      </c>
      <c r="U3061">
        <v>36000</v>
      </c>
      <c r="V3061">
        <v>0</v>
      </c>
      <c r="W3061">
        <v>0</v>
      </c>
      <c r="X3061">
        <v>25000</v>
      </c>
      <c r="Y3061">
        <v>0</v>
      </c>
      <c r="Z3061">
        <v>0</v>
      </c>
      <c r="AA3061">
        <v>0</v>
      </c>
      <c r="AB3061">
        <v>24897</v>
      </c>
      <c r="AC3061">
        <v>62602</v>
      </c>
      <c r="AD3061">
        <v>0</v>
      </c>
      <c r="AE3061">
        <v>24897</v>
      </c>
      <c r="AF3061">
        <v>69958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976990</v>
      </c>
      <c r="AO3061">
        <v>616508</v>
      </c>
      <c r="AP3061">
        <v>94855</v>
      </c>
      <c r="AQ3061">
        <v>0</v>
      </c>
      <c r="AR3061">
        <v>8091</v>
      </c>
      <c r="AS3061">
        <v>0</v>
      </c>
      <c r="AT3061">
        <v>0</v>
      </c>
      <c r="AU3061">
        <v>0</v>
      </c>
      <c r="AV3061">
        <v>12000</v>
      </c>
      <c r="AW3061">
        <v>4647</v>
      </c>
      <c r="AX3061">
        <v>41297</v>
      </c>
      <c r="AY3061">
        <v>0</v>
      </c>
      <c r="AZ3061">
        <v>0</v>
      </c>
      <c r="BA3061">
        <v>25000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0</v>
      </c>
      <c r="BI3061">
        <v>0</v>
      </c>
      <c r="BJ3061">
        <v>0</v>
      </c>
      <c r="BK3061">
        <v>802398</v>
      </c>
      <c r="BL3061">
        <v>0</v>
      </c>
      <c r="BM3061">
        <v>75855</v>
      </c>
      <c r="BN3061">
        <v>0</v>
      </c>
      <c r="BO3061">
        <v>0</v>
      </c>
      <c r="BP3061">
        <v>0</v>
      </c>
      <c r="BQ3061">
        <v>0</v>
      </c>
      <c r="BR3061">
        <v>0</v>
      </c>
      <c r="BS3061">
        <v>0</v>
      </c>
      <c r="BT3061">
        <v>0</v>
      </c>
      <c r="BU3061">
        <v>0</v>
      </c>
      <c r="BV3061">
        <v>0</v>
      </c>
      <c r="BW3061">
        <v>12198</v>
      </c>
      <c r="BX3061">
        <v>272</v>
      </c>
      <c r="BY3061">
        <v>1424</v>
      </c>
      <c r="BZ3061">
        <v>1068</v>
      </c>
      <c r="CA3061">
        <v>427</v>
      </c>
      <c r="CB3061">
        <v>356</v>
      </c>
      <c r="CC3061">
        <v>1543</v>
      </c>
      <c r="CD3061">
        <v>13061</v>
      </c>
      <c r="CE3061">
        <v>356</v>
      </c>
      <c r="CF3061">
        <v>5000</v>
      </c>
      <c r="CG3061">
        <v>0</v>
      </c>
      <c r="CH3061">
        <v>0</v>
      </c>
      <c r="CI3061">
        <v>0</v>
      </c>
      <c r="CJ3061">
        <v>0</v>
      </c>
      <c r="CK3061">
        <v>0</v>
      </c>
      <c r="CL3061">
        <v>0</v>
      </c>
      <c r="CM3061">
        <v>0</v>
      </c>
      <c r="CN3061">
        <v>0</v>
      </c>
      <c r="CO3061">
        <v>0</v>
      </c>
      <c r="CP3061">
        <v>0</v>
      </c>
      <c r="CQ3061">
        <v>0</v>
      </c>
      <c r="CR3061">
        <v>0</v>
      </c>
      <c r="CS3061">
        <v>0</v>
      </c>
      <c r="CT3061">
        <v>0</v>
      </c>
      <c r="CU3061">
        <v>0</v>
      </c>
      <c r="CV3061">
        <v>0</v>
      </c>
      <c r="CW3061">
        <v>0</v>
      </c>
      <c r="CX3061">
        <v>0</v>
      </c>
      <c r="CY3061">
        <v>0</v>
      </c>
      <c r="CZ3061">
        <v>0</v>
      </c>
      <c r="DA3061">
        <v>0</v>
      </c>
      <c r="DB3061">
        <v>0</v>
      </c>
      <c r="DC3061">
        <v>0</v>
      </c>
      <c r="DD3061">
        <v>0</v>
      </c>
      <c r="DE3061">
        <v>0</v>
      </c>
      <c r="DF3061">
        <v>0</v>
      </c>
      <c r="DG3061">
        <v>0</v>
      </c>
      <c r="DH3061">
        <v>0</v>
      </c>
      <c r="DI3061">
        <v>0</v>
      </c>
      <c r="DJ3061">
        <v>16927</v>
      </c>
      <c r="DK3061">
        <v>74018</v>
      </c>
      <c r="DL3061">
        <v>85353</v>
      </c>
      <c r="DM3061">
        <v>0</v>
      </c>
      <c r="DN3061">
        <v>0</v>
      </c>
      <c r="DO3061">
        <v>176298</v>
      </c>
      <c r="DP3061">
        <v>317700</v>
      </c>
      <c r="DQ3061">
        <v>-381600</v>
      </c>
      <c r="DR3061">
        <v>162096</v>
      </c>
      <c r="DS3061">
        <v>0</v>
      </c>
    </row>
    <row r="3062" spans="1:123" x14ac:dyDescent="0.3">
      <c r="A3062" t="str">
        <f t="shared" si="47"/>
        <v>20311933</v>
      </c>
      <c r="B3062">
        <v>88</v>
      </c>
      <c r="C3062">
        <v>2031</v>
      </c>
      <c r="D3062">
        <v>193312</v>
      </c>
      <c r="E3062">
        <v>18</v>
      </c>
      <c r="F3062">
        <v>1657492</v>
      </c>
      <c r="G3062">
        <v>163096</v>
      </c>
      <c r="H3062">
        <v>550000</v>
      </c>
      <c r="I3062">
        <v>0</v>
      </c>
      <c r="J3062">
        <v>120000</v>
      </c>
      <c r="K3062">
        <v>85000</v>
      </c>
      <c r="L3062">
        <v>200000</v>
      </c>
      <c r="M3062">
        <v>56200</v>
      </c>
      <c r="N3062">
        <v>11500</v>
      </c>
      <c r="O3062">
        <v>25500</v>
      </c>
      <c r="P3062">
        <v>4500</v>
      </c>
      <c r="Q3062">
        <v>2000</v>
      </c>
      <c r="R3062">
        <v>0</v>
      </c>
      <c r="S3062">
        <v>6059</v>
      </c>
      <c r="T3062">
        <v>35000</v>
      </c>
      <c r="U3062">
        <v>36000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35833</v>
      </c>
      <c r="AD3062">
        <v>0</v>
      </c>
      <c r="AE3062">
        <v>0</v>
      </c>
      <c r="AF3062">
        <v>54294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967465</v>
      </c>
      <c r="AO3062">
        <v>352885</v>
      </c>
      <c r="AP3062">
        <v>54294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16927</v>
      </c>
      <c r="AY3062">
        <v>0</v>
      </c>
      <c r="AZ3062">
        <v>0</v>
      </c>
      <c r="BA3062">
        <v>25000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0</v>
      </c>
      <c r="BI3062">
        <v>0</v>
      </c>
      <c r="BJ3062">
        <v>0</v>
      </c>
      <c r="BK3062">
        <v>449106</v>
      </c>
      <c r="BL3062">
        <v>0</v>
      </c>
      <c r="BM3062">
        <v>0</v>
      </c>
      <c r="BN3062">
        <v>0</v>
      </c>
      <c r="BO3062">
        <v>0</v>
      </c>
      <c r="BP3062">
        <v>0</v>
      </c>
      <c r="BQ3062">
        <v>0</v>
      </c>
      <c r="BR3062">
        <v>0</v>
      </c>
      <c r="BS3062">
        <v>0</v>
      </c>
      <c r="BT3062">
        <v>0</v>
      </c>
      <c r="BU3062">
        <v>0</v>
      </c>
      <c r="BV3062">
        <v>0</v>
      </c>
      <c r="BW3062">
        <v>0</v>
      </c>
      <c r="BX3062">
        <v>0</v>
      </c>
      <c r="BY3062">
        <v>0</v>
      </c>
      <c r="BZ3062">
        <v>0</v>
      </c>
      <c r="CA3062">
        <v>0</v>
      </c>
      <c r="CB3062">
        <v>0</v>
      </c>
      <c r="CC3062">
        <v>0</v>
      </c>
      <c r="CD3062">
        <v>0</v>
      </c>
      <c r="CE3062">
        <v>0</v>
      </c>
      <c r="CF3062">
        <v>5000</v>
      </c>
      <c r="CG3062">
        <v>0</v>
      </c>
      <c r="CH3062">
        <v>0</v>
      </c>
      <c r="CI3062">
        <v>0</v>
      </c>
      <c r="CJ3062">
        <v>0</v>
      </c>
      <c r="CK3062">
        <v>0</v>
      </c>
      <c r="CL3062">
        <v>0</v>
      </c>
      <c r="CM3062">
        <v>0</v>
      </c>
      <c r="CN3062">
        <v>0</v>
      </c>
      <c r="CO3062">
        <v>0</v>
      </c>
      <c r="CP3062">
        <v>0</v>
      </c>
      <c r="CQ3062">
        <v>0</v>
      </c>
      <c r="CR3062">
        <v>0</v>
      </c>
      <c r="CS3062">
        <v>0</v>
      </c>
      <c r="CT3062">
        <v>0</v>
      </c>
      <c r="CU3062">
        <v>0</v>
      </c>
      <c r="CV3062">
        <v>0</v>
      </c>
      <c r="CW3062">
        <v>0</v>
      </c>
      <c r="CX3062">
        <v>0</v>
      </c>
      <c r="CY3062">
        <v>0</v>
      </c>
      <c r="CZ3062">
        <v>0</v>
      </c>
      <c r="DA3062">
        <v>0</v>
      </c>
      <c r="DB3062">
        <v>0</v>
      </c>
      <c r="DC3062">
        <v>0</v>
      </c>
      <c r="DD3062">
        <v>0</v>
      </c>
      <c r="DE3062">
        <v>0</v>
      </c>
      <c r="DF3062">
        <v>0</v>
      </c>
      <c r="DG3062">
        <v>0</v>
      </c>
      <c r="DH3062">
        <v>0</v>
      </c>
      <c r="DI3062">
        <v>0</v>
      </c>
      <c r="DJ3062">
        <v>0</v>
      </c>
      <c r="DK3062">
        <v>49018</v>
      </c>
      <c r="DL3062">
        <v>85353</v>
      </c>
      <c r="DM3062">
        <v>0</v>
      </c>
      <c r="DN3062">
        <v>0</v>
      </c>
      <c r="DO3062">
        <v>134371</v>
      </c>
      <c r="DP3062">
        <v>297700</v>
      </c>
      <c r="DQ3062">
        <v>-481944</v>
      </c>
      <c r="DR3062">
        <v>435017</v>
      </c>
      <c r="DS3062">
        <v>0</v>
      </c>
    </row>
    <row r="3063" spans="1:123" x14ac:dyDescent="0.3">
      <c r="A3063" t="str">
        <f t="shared" si="47"/>
        <v>20321934</v>
      </c>
      <c r="B3063">
        <v>88</v>
      </c>
      <c r="C3063">
        <v>2032</v>
      </c>
      <c r="D3063">
        <v>193412</v>
      </c>
      <c r="E3063">
        <v>28</v>
      </c>
      <c r="F3063">
        <v>1956791</v>
      </c>
      <c r="G3063">
        <v>163099</v>
      </c>
      <c r="H3063">
        <v>550000</v>
      </c>
      <c r="I3063">
        <v>0</v>
      </c>
      <c r="J3063">
        <v>120000</v>
      </c>
      <c r="K3063">
        <v>85000</v>
      </c>
      <c r="L3063">
        <v>200000</v>
      </c>
      <c r="M3063">
        <v>56200</v>
      </c>
      <c r="N3063">
        <v>11500</v>
      </c>
      <c r="O3063">
        <v>25500</v>
      </c>
      <c r="P3063">
        <v>4500</v>
      </c>
      <c r="Q3063">
        <v>2000</v>
      </c>
      <c r="R3063">
        <v>0</v>
      </c>
      <c r="S3063">
        <v>5871</v>
      </c>
      <c r="T3063">
        <v>35000</v>
      </c>
      <c r="U3063">
        <v>36000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54384</v>
      </c>
      <c r="AD3063">
        <v>0</v>
      </c>
      <c r="AE3063">
        <v>0</v>
      </c>
      <c r="AF3063">
        <v>82402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939169</v>
      </c>
      <c r="AO3063">
        <v>535571</v>
      </c>
      <c r="AP3063">
        <v>82402</v>
      </c>
      <c r="AQ3063">
        <v>0</v>
      </c>
      <c r="AR3063">
        <v>3747</v>
      </c>
      <c r="AS3063">
        <v>0</v>
      </c>
      <c r="AT3063">
        <v>0</v>
      </c>
      <c r="AU3063">
        <v>0</v>
      </c>
      <c r="AV3063">
        <v>0</v>
      </c>
      <c r="AW3063">
        <v>1438</v>
      </c>
      <c r="AX3063">
        <v>0</v>
      </c>
      <c r="AY3063">
        <v>0</v>
      </c>
      <c r="AZ3063">
        <v>0</v>
      </c>
      <c r="BA3063">
        <v>25000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0</v>
      </c>
      <c r="BI3063">
        <v>0</v>
      </c>
      <c r="BJ3063">
        <v>0</v>
      </c>
      <c r="BK3063">
        <v>648158</v>
      </c>
      <c r="BL3063">
        <v>0</v>
      </c>
      <c r="BM3063">
        <v>0</v>
      </c>
      <c r="BN3063">
        <v>0</v>
      </c>
      <c r="BO3063">
        <v>0</v>
      </c>
      <c r="BP3063">
        <v>0</v>
      </c>
      <c r="BQ3063">
        <v>0</v>
      </c>
      <c r="BR3063">
        <v>0</v>
      </c>
      <c r="BS3063">
        <v>0</v>
      </c>
      <c r="BT3063">
        <v>0</v>
      </c>
      <c r="BU3063">
        <v>0</v>
      </c>
      <c r="BV3063">
        <v>0</v>
      </c>
      <c r="BW3063">
        <v>0</v>
      </c>
      <c r="BX3063">
        <v>0</v>
      </c>
      <c r="BY3063">
        <v>0</v>
      </c>
      <c r="BZ3063">
        <v>0</v>
      </c>
      <c r="CA3063">
        <v>0</v>
      </c>
      <c r="CB3063">
        <v>0</v>
      </c>
      <c r="CC3063">
        <v>0</v>
      </c>
      <c r="CD3063">
        <v>0</v>
      </c>
      <c r="CE3063">
        <v>0</v>
      </c>
      <c r="CF3063">
        <v>5000</v>
      </c>
      <c r="CG3063">
        <v>0</v>
      </c>
      <c r="CH3063">
        <v>0</v>
      </c>
      <c r="CI3063">
        <v>0</v>
      </c>
      <c r="CJ3063">
        <v>0</v>
      </c>
      <c r="CK3063">
        <v>0</v>
      </c>
      <c r="CL3063">
        <v>0</v>
      </c>
      <c r="CM3063">
        <v>0</v>
      </c>
      <c r="CN3063">
        <v>0</v>
      </c>
      <c r="CO3063">
        <v>0</v>
      </c>
      <c r="CP3063">
        <v>0</v>
      </c>
      <c r="CQ3063">
        <v>0</v>
      </c>
      <c r="CR3063">
        <v>0</v>
      </c>
      <c r="CS3063">
        <v>0</v>
      </c>
      <c r="CT3063">
        <v>0</v>
      </c>
      <c r="CU3063">
        <v>0</v>
      </c>
      <c r="CV3063">
        <v>0</v>
      </c>
      <c r="CW3063">
        <v>0</v>
      </c>
      <c r="CX3063">
        <v>0</v>
      </c>
      <c r="CY3063">
        <v>0</v>
      </c>
      <c r="CZ3063">
        <v>0</v>
      </c>
      <c r="DA3063">
        <v>0</v>
      </c>
      <c r="DB3063">
        <v>0</v>
      </c>
      <c r="DC3063">
        <v>0</v>
      </c>
      <c r="DD3063">
        <v>0</v>
      </c>
      <c r="DE3063">
        <v>0</v>
      </c>
      <c r="DF3063">
        <v>0</v>
      </c>
      <c r="DG3063">
        <v>0</v>
      </c>
      <c r="DH3063">
        <v>0</v>
      </c>
      <c r="DI3063">
        <v>0</v>
      </c>
      <c r="DJ3063">
        <v>0</v>
      </c>
      <c r="DK3063">
        <v>24018</v>
      </c>
      <c r="DL3063">
        <v>83915</v>
      </c>
      <c r="DM3063">
        <v>0</v>
      </c>
      <c r="DN3063">
        <v>0</v>
      </c>
      <c r="DO3063">
        <v>107933</v>
      </c>
      <c r="DP3063">
        <v>277700</v>
      </c>
      <c r="DQ3063">
        <v>-595001</v>
      </c>
      <c r="DR3063">
        <v>563563</v>
      </c>
      <c r="DS3063">
        <v>0</v>
      </c>
    </row>
    <row r="3064" spans="1:123" x14ac:dyDescent="0.3">
      <c r="A3064" t="str">
        <f t="shared" si="47"/>
        <v>20331935</v>
      </c>
      <c r="B3064">
        <v>88</v>
      </c>
      <c r="C3064">
        <v>2033</v>
      </c>
      <c r="D3064">
        <v>193512</v>
      </c>
      <c r="E3064">
        <v>56</v>
      </c>
      <c r="F3064">
        <v>1855585</v>
      </c>
      <c r="G3064">
        <v>163102</v>
      </c>
      <c r="H3064">
        <v>550000</v>
      </c>
      <c r="I3064">
        <v>0</v>
      </c>
      <c r="J3064">
        <v>120000</v>
      </c>
      <c r="K3064">
        <v>85000</v>
      </c>
      <c r="L3064">
        <v>200000</v>
      </c>
      <c r="M3064">
        <v>56200</v>
      </c>
      <c r="N3064">
        <v>11500</v>
      </c>
      <c r="O3064">
        <v>25500</v>
      </c>
      <c r="P3064">
        <v>4500</v>
      </c>
      <c r="Q3064">
        <v>2000</v>
      </c>
      <c r="R3064">
        <v>0</v>
      </c>
      <c r="S3064">
        <v>5682</v>
      </c>
      <c r="T3064">
        <v>35000</v>
      </c>
      <c r="U3064">
        <v>36000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108298</v>
      </c>
      <c r="AD3064">
        <v>55795</v>
      </c>
      <c r="AE3064">
        <v>0</v>
      </c>
      <c r="AF3064">
        <v>164093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857289</v>
      </c>
      <c r="AO3064">
        <v>1066518</v>
      </c>
      <c r="AP3064">
        <v>164093</v>
      </c>
      <c r="AQ3064">
        <v>0</v>
      </c>
      <c r="AR3064">
        <v>20000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0</v>
      </c>
      <c r="BI3064">
        <v>0</v>
      </c>
      <c r="BJ3064">
        <v>0</v>
      </c>
      <c r="BK3064">
        <v>1250611</v>
      </c>
      <c r="BL3064">
        <v>0</v>
      </c>
      <c r="BM3064">
        <v>0</v>
      </c>
      <c r="BN3064">
        <v>0</v>
      </c>
      <c r="BO3064">
        <v>0</v>
      </c>
      <c r="BP3064">
        <v>0</v>
      </c>
      <c r="BQ3064">
        <v>0</v>
      </c>
      <c r="BR3064">
        <v>53213</v>
      </c>
      <c r="BS3064">
        <v>0</v>
      </c>
      <c r="BT3064">
        <v>0</v>
      </c>
      <c r="BU3064">
        <v>0</v>
      </c>
      <c r="BV3064">
        <v>0</v>
      </c>
      <c r="BW3064">
        <v>0</v>
      </c>
      <c r="BX3064">
        <v>0</v>
      </c>
      <c r="BY3064">
        <v>0</v>
      </c>
      <c r="BZ3064">
        <v>0</v>
      </c>
      <c r="CA3064">
        <v>0</v>
      </c>
      <c r="CB3064">
        <v>0</v>
      </c>
      <c r="CC3064">
        <v>0</v>
      </c>
      <c r="CD3064">
        <v>0</v>
      </c>
      <c r="CE3064">
        <v>0</v>
      </c>
      <c r="CF3064">
        <v>0</v>
      </c>
      <c r="CG3064">
        <v>0</v>
      </c>
      <c r="CH3064">
        <v>0</v>
      </c>
      <c r="CI3064">
        <v>0</v>
      </c>
      <c r="CJ3064">
        <v>0</v>
      </c>
      <c r="CK3064">
        <v>0</v>
      </c>
      <c r="CL3064">
        <v>0</v>
      </c>
      <c r="CM3064">
        <v>0</v>
      </c>
      <c r="CN3064">
        <v>0</v>
      </c>
      <c r="CO3064">
        <v>0</v>
      </c>
      <c r="CP3064">
        <v>0</v>
      </c>
      <c r="CQ3064">
        <v>0</v>
      </c>
      <c r="CR3064">
        <v>0</v>
      </c>
      <c r="CS3064">
        <v>0</v>
      </c>
      <c r="CT3064">
        <v>0</v>
      </c>
      <c r="CU3064">
        <v>0</v>
      </c>
      <c r="CV3064">
        <v>0</v>
      </c>
      <c r="CW3064">
        <v>0</v>
      </c>
      <c r="CX3064">
        <v>0</v>
      </c>
      <c r="CY3064">
        <v>0</v>
      </c>
      <c r="CZ3064">
        <v>0</v>
      </c>
      <c r="DA3064">
        <v>0</v>
      </c>
      <c r="DB3064">
        <v>0</v>
      </c>
      <c r="DC3064">
        <v>0</v>
      </c>
      <c r="DD3064">
        <v>0</v>
      </c>
      <c r="DE3064">
        <v>5000</v>
      </c>
      <c r="DF3064">
        <v>0</v>
      </c>
      <c r="DG3064">
        <v>0</v>
      </c>
      <c r="DH3064">
        <v>0</v>
      </c>
      <c r="DI3064">
        <v>0</v>
      </c>
      <c r="DJ3064">
        <v>0</v>
      </c>
      <c r="DK3064">
        <v>24018</v>
      </c>
      <c r="DL3064">
        <v>83915</v>
      </c>
      <c r="DM3064">
        <v>0</v>
      </c>
      <c r="DN3064">
        <v>0</v>
      </c>
      <c r="DO3064">
        <v>112933</v>
      </c>
      <c r="DP3064">
        <v>310913</v>
      </c>
      <c r="DQ3064">
        <v>53213</v>
      </c>
      <c r="DR3064">
        <v>0</v>
      </c>
      <c r="DS3064">
        <v>0</v>
      </c>
    </row>
    <row r="3065" spans="1:123" x14ac:dyDescent="0.3">
      <c r="A3065" t="str">
        <f t="shared" si="47"/>
        <v>20341936</v>
      </c>
      <c r="B3065">
        <v>88</v>
      </c>
      <c r="C3065">
        <v>2034</v>
      </c>
      <c r="D3065">
        <v>193612</v>
      </c>
      <c r="E3065">
        <v>43</v>
      </c>
      <c r="F3065">
        <v>1887871</v>
      </c>
      <c r="G3065">
        <v>163105</v>
      </c>
      <c r="H3065">
        <v>550000</v>
      </c>
      <c r="I3065">
        <v>0</v>
      </c>
      <c r="J3065">
        <v>120000</v>
      </c>
      <c r="K3065">
        <v>85000</v>
      </c>
      <c r="L3065">
        <v>200000</v>
      </c>
      <c r="M3065">
        <v>56200</v>
      </c>
      <c r="N3065">
        <v>11500</v>
      </c>
      <c r="O3065">
        <v>25500</v>
      </c>
      <c r="P3065">
        <v>4500</v>
      </c>
      <c r="Q3065">
        <v>2000</v>
      </c>
      <c r="R3065">
        <v>0</v>
      </c>
      <c r="S3065">
        <v>5494</v>
      </c>
      <c r="T3065">
        <v>35000</v>
      </c>
      <c r="U3065">
        <v>36000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82656</v>
      </c>
      <c r="AD3065">
        <v>42584</v>
      </c>
      <c r="AE3065">
        <v>0</v>
      </c>
      <c r="AF3065">
        <v>125240</v>
      </c>
      <c r="AG3065">
        <v>42584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895954</v>
      </c>
      <c r="AO3065">
        <v>813995</v>
      </c>
      <c r="AP3065">
        <v>125240</v>
      </c>
      <c r="AQ3065">
        <v>0</v>
      </c>
      <c r="AR3065">
        <v>18691</v>
      </c>
      <c r="AS3065">
        <v>0</v>
      </c>
      <c r="AT3065">
        <v>0</v>
      </c>
      <c r="AU3065">
        <v>0</v>
      </c>
      <c r="AV3065">
        <v>0</v>
      </c>
      <c r="AW3065">
        <v>12479</v>
      </c>
      <c r="AX3065">
        <v>0</v>
      </c>
      <c r="AY3065">
        <v>0</v>
      </c>
      <c r="AZ3065">
        <v>0</v>
      </c>
      <c r="BA3065">
        <v>24018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0</v>
      </c>
      <c r="BI3065">
        <v>0</v>
      </c>
      <c r="BJ3065">
        <v>0</v>
      </c>
      <c r="BK3065">
        <v>994423</v>
      </c>
      <c r="BL3065">
        <v>0</v>
      </c>
      <c r="BM3065">
        <v>0</v>
      </c>
      <c r="BN3065">
        <v>0</v>
      </c>
      <c r="BO3065">
        <v>0</v>
      </c>
      <c r="BP3065">
        <v>0</v>
      </c>
      <c r="BQ3065">
        <v>0</v>
      </c>
      <c r="BR3065">
        <v>0</v>
      </c>
      <c r="BS3065">
        <v>0</v>
      </c>
      <c r="BT3065">
        <v>0</v>
      </c>
      <c r="BU3065">
        <v>0</v>
      </c>
      <c r="BV3065">
        <v>0</v>
      </c>
      <c r="BW3065">
        <v>0</v>
      </c>
      <c r="BX3065">
        <v>0</v>
      </c>
      <c r="BY3065">
        <v>0</v>
      </c>
      <c r="BZ3065">
        <v>0</v>
      </c>
      <c r="CA3065">
        <v>0</v>
      </c>
      <c r="CB3065">
        <v>0</v>
      </c>
      <c r="CC3065">
        <v>0</v>
      </c>
      <c r="CD3065">
        <v>0</v>
      </c>
      <c r="CE3065">
        <v>0</v>
      </c>
      <c r="CF3065">
        <v>0</v>
      </c>
      <c r="CG3065">
        <v>0</v>
      </c>
      <c r="CH3065">
        <v>0</v>
      </c>
      <c r="CI3065">
        <v>0</v>
      </c>
      <c r="CJ3065">
        <v>0</v>
      </c>
      <c r="CK3065">
        <v>0</v>
      </c>
      <c r="CL3065">
        <v>0</v>
      </c>
      <c r="CM3065">
        <v>0</v>
      </c>
      <c r="CN3065">
        <v>0</v>
      </c>
      <c r="CO3065">
        <v>0</v>
      </c>
      <c r="CP3065">
        <v>0</v>
      </c>
      <c r="CQ3065">
        <v>0</v>
      </c>
      <c r="CR3065">
        <v>0</v>
      </c>
      <c r="CS3065">
        <v>0</v>
      </c>
      <c r="CT3065">
        <v>0</v>
      </c>
      <c r="CU3065">
        <v>0</v>
      </c>
      <c r="CV3065">
        <v>0</v>
      </c>
      <c r="CW3065">
        <v>0</v>
      </c>
      <c r="CX3065">
        <v>0</v>
      </c>
      <c r="CY3065">
        <v>0</v>
      </c>
      <c r="CZ3065">
        <v>0</v>
      </c>
      <c r="DA3065">
        <v>0</v>
      </c>
      <c r="DB3065">
        <v>0</v>
      </c>
      <c r="DC3065">
        <v>0</v>
      </c>
      <c r="DD3065">
        <v>0</v>
      </c>
      <c r="DE3065">
        <v>10000</v>
      </c>
      <c r="DF3065">
        <v>0</v>
      </c>
      <c r="DG3065">
        <v>0</v>
      </c>
      <c r="DH3065">
        <v>0</v>
      </c>
      <c r="DI3065">
        <v>0</v>
      </c>
      <c r="DJ3065">
        <v>0</v>
      </c>
      <c r="DK3065">
        <v>0</v>
      </c>
      <c r="DL3065">
        <v>71436</v>
      </c>
      <c r="DM3065">
        <v>0</v>
      </c>
      <c r="DN3065">
        <v>0</v>
      </c>
      <c r="DO3065">
        <v>81436</v>
      </c>
      <c r="DP3065">
        <v>290913</v>
      </c>
      <c r="DQ3065">
        <v>-233096</v>
      </c>
      <c r="DR3065">
        <v>196599</v>
      </c>
      <c r="DS3065">
        <v>0</v>
      </c>
    </row>
    <row r="3066" spans="1:123" x14ac:dyDescent="0.3">
      <c r="A3066" t="str">
        <f t="shared" si="47"/>
        <v>20351937</v>
      </c>
      <c r="B3066">
        <v>88</v>
      </c>
      <c r="C3066">
        <v>2035</v>
      </c>
      <c r="D3066">
        <v>193712</v>
      </c>
      <c r="E3066">
        <v>56</v>
      </c>
      <c r="F3066">
        <v>1625427</v>
      </c>
      <c r="G3066">
        <v>163108</v>
      </c>
      <c r="H3066">
        <v>550000</v>
      </c>
      <c r="I3066">
        <v>0</v>
      </c>
      <c r="J3066">
        <v>120000</v>
      </c>
      <c r="K3066">
        <v>85000</v>
      </c>
      <c r="L3066">
        <v>200000</v>
      </c>
      <c r="M3066">
        <v>56200</v>
      </c>
      <c r="N3066">
        <v>11500</v>
      </c>
      <c r="O3066">
        <v>25500</v>
      </c>
      <c r="P3066">
        <v>4500</v>
      </c>
      <c r="Q3066">
        <v>2000</v>
      </c>
      <c r="R3066">
        <v>0</v>
      </c>
      <c r="S3066">
        <v>5305</v>
      </c>
      <c r="T3066">
        <v>35000</v>
      </c>
      <c r="U3066">
        <v>36000</v>
      </c>
      <c r="V3066">
        <v>0</v>
      </c>
      <c r="W3066">
        <v>5000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108767</v>
      </c>
      <c r="AD3066">
        <v>56037</v>
      </c>
      <c r="AE3066">
        <v>0</v>
      </c>
      <c r="AF3066">
        <v>164804</v>
      </c>
      <c r="AG3066">
        <v>0</v>
      </c>
      <c r="AH3066">
        <v>0</v>
      </c>
      <c r="AI3066">
        <v>42584</v>
      </c>
      <c r="AJ3066">
        <v>0</v>
      </c>
      <c r="AK3066">
        <v>42584</v>
      </c>
      <c r="AL3066">
        <v>42584</v>
      </c>
      <c r="AM3066">
        <v>0</v>
      </c>
      <c r="AN3066">
        <v>851201</v>
      </c>
      <c r="AO3066">
        <v>1071143</v>
      </c>
      <c r="AP3066">
        <v>164804</v>
      </c>
      <c r="AQ3066">
        <v>0</v>
      </c>
      <c r="AR3066">
        <v>20000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0</v>
      </c>
      <c r="BI3066">
        <v>0</v>
      </c>
      <c r="BJ3066">
        <v>0</v>
      </c>
      <c r="BK3066">
        <v>1255947</v>
      </c>
      <c r="BL3066">
        <v>0</v>
      </c>
      <c r="BM3066">
        <v>0</v>
      </c>
      <c r="BN3066">
        <v>0</v>
      </c>
      <c r="BO3066">
        <v>0</v>
      </c>
      <c r="BP3066">
        <v>0</v>
      </c>
      <c r="BQ3066">
        <v>0</v>
      </c>
      <c r="BR3066">
        <v>282613</v>
      </c>
      <c r="BS3066">
        <v>0</v>
      </c>
      <c r="BT3066">
        <v>0</v>
      </c>
      <c r="BU3066">
        <v>0</v>
      </c>
      <c r="BV3066">
        <v>0</v>
      </c>
      <c r="BW3066">
        <v>0</v>
      </c>
      <c r="BX3066">
        <v>0</v>
      </c>
      <c r="BY3066">
        <v>0</v>
      </c>
      <c r="BZ3066">
        <v>0</v>
      </c>
      <c r="CA3066">
        <v>0</v>
      </c>
      <c r="CB3066">
        <v>0</v>
      </c>
      <c r="CC3066">
        <v>0</v>
      </c>
      <c r="CD3066">
        <v>0</v>
      </c>
      <c r="CE3066">
        <v>0</v>
      </c>
      <c r="CF3066">
        <v>0</v>
      </c>
      <c r="CG3066">
        <v>0</v>
      </c>
      <c r="CH3066">
        <v>0</v>
      </c>
      <c r="CI3066">
        <v>0</v>
      </c>
      <c r="CJ3066">
        <v>0</v>
      </c>
      <c r="CK3066">
        <v>0</v>
      </c>
      <c r="CL3066">
        <v>0</v>
      </c>
      <c r="CM3066">
        <v>0</v>
      </c>
      <c r="CN3066">
        <v>0</v>
      </c>
      <c r="CO3066">
        <v>0</v>
      </c>
      <c r="CP3066">
        <v>0</v>
      </c>
      <c r="CQ3066">
        <v>235826</v>
      </c>
      <c r="CR3066">
        <v>0</v>
      </c>
      <c r="CS3066">
        <v>0</v>
      </c>
      <c r="CT3066">
        <v>0</v>
      </c>
      <c r="CU3066">
        <v>0</v>
      </c>
      <c r="CV3066">
        <v>0</v>
      </c>
      <c r="CW3066">
        <v>0</v>
      </c>
      <c r="CX3066">
        <v>0</v>
      </c>
      <c r="CY3066">
        <v>0</v>
      </c>
      <c r="CZ3066">
        <v>0</v>
      </c>
      <c r="DA3066">
        <v>0</v>
      </c>
      <c r="DB3066">
        <v>0</v>
      </c>
      <c r="DC3066">
        <v>0</v>
      </c>
      <c r="DD3066">
        <v>0</v>
      </c>
      <c r="DE3066">
        <v>15000</v>
      </c>
      <c r="DF3066">
        <v>0</v>
      </c>
      <c r="DG3066">
        <v>0</v>
      </c>
      <c r="DH3066">
        <v>0</v>
      </c>
      <c r="DI3066">
        <v>0</v>
      </c>
      <c r="DJ3066">
        <v>0</v>
      </c>
      <c r="DK3066">
        <v>0</v>
      </c>
      <c r="DL3066">
        <v>71436</v>
      </c>
      <c r="DM3066">
        <v>0</v>
      </c>
      <c r="DN3066">
        <v>0</v>
      </c>
      <c r="DO3066">
        <v>364846</v>
      </c>
      <c r="DP3066">
        <v>317700</v>
      </c>
      <c r="DQ3066">
        <v>282613</v>
      </c>
      <c r="DR3066">
        <v>0</v>
      </c>
      <c r="DS3066">
        <v>0</v>
      </c>
    </row>
    <row r="3067" spans="1:123" x14ac:dyDescent="0.3">
      <c r="A3067" t="str">
        <f t="shared" si="47"/>
        <v>20361938</v>
      </c>
      <c r="B3067">
        <v>88</v>
      </c>
      <c r="C3067">
        <v>2036</v>
      </c>
      <c r="D3067">
        <v>193812</v>
      </c>
      <c r="E3067">
        <v>77</v>
      </c>
      <c r="F3067">
        <v>1545664</v>
      </c>
      <c r="G3067">
        <v>163099</v>
      </c>
      <c r="H3067">
        <v>550000</v>
      </c>
      <c r="I3067">
        <v>0</v>
      </c>
      <c r="J3067">
        <v>120000</v>
      </c>
      <c r="K3067">
        <v>85000</v>
      </c>
      <c r="L3067">
        <v>200000</v>
      </c>
      <c r="M3067">
        <v>56200</v>
      </c>
      <c r="N3067">
        <v>11500</v>
      </c>
      <c r="O3067">
        <v>25500</v>
      </c>
      <c r="P3067">
        <v>4500</v>
      </c>
      <c r="Q3067">
        <v>2000</v>
      </c>
      <c r="R3067">
        <v>0</v>
      </c>
      <c r="S3067">
        <v>5091</v>
      </c>
      <c r="T3067">
        <v>35000</v>
      </c>
      <c r="U3067">
        <v>36000</v>
      </c>
      <c r="V3067">
        <v>0</v>
      </c>
      <c r="W3067">
        <v>5000</v>
      </c>
      <c r="X3067">
        <v>0</v>
      </c>
      <c r="Y3067">
        <v>0</v>
      </c>
      <c r="Z3067">
        <v>0</v>
      </c>
      <c r="AA3067">
        <v>0</v>
      </c>
      <c r="AB3067">
        <v>42584</v>
      </c>
      <c r="AC3067">
        <v>148874</v>
      </c>
      <c r="AD3067">
        <v>76700</v>
      </c>
      <c r="AE3067">
        <v>42584</v>
      </c>
      <c r="AF3067">
        <v>182990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832801</v>
      </c>
      <c r="AO3067">
        <v>1466115</v>
      </c>
      <c r="AP3067">
        <v>225574</v>
      </c>
      <c r="AQ3067">
        <v>0</v>
      </c>
      <c r="AR3067">
        <v>20000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27051</v>
      </c>
      <c r="BF3067">
        <v>0</v>
      </c>
      <c r="BG3067">
        <v>35194</v>
      </c>
      <c r="BH3067">
        <v>0</v>
      </c>
      <c r="BI3067">
        <v>0</v>
      </c>
      <c r="BJ3067">
        <v>0</v>
      </c>
      <c r="BK3067">
        <v>1649444</v>
      </c>
      <c r="BL3067">
        <v>0</v>
      </c>
      <c r="BM3067">
        <v>0</v>
      </c>
      <c r="BN3067">
        <v>0</v>
      </c>
      <c r="BO3067">
        <v>0</v>
      </c>
      <c r="BP3067">
        <v>0</v>
      </c>
      <c r="BQ3067">
        <v>0</v>
      </c>
      <c r="BR3067">
        <v>394174</v>
      </c>
      <c r="BS3067">
        <v>154000</v>
      </c>
      <c r="BT3067">
        <v>65000</v>
      </c>
      <c r="BU3067">
        <v>72836</v>
      </c>
      <c r="BV3067">
        <v>0</v>
      </c>
      <c r="BW3067">
        <v>0</v>
      </c>
      <c r="BX3067">
        <v>0</v>
      </c>
      <c r="BY3067">
        <v>0</v>
      </c>
      <c r="BZ3067">
        <v>0</v>
      </c>
      <c r="CA3067">
        <v>0</v>
      </c>
      <c r="CB3067">
        <v>0</v>
      </c>
      <c r="CC3067">
        <v>0</v>
      </c>
      <c r="CD3067">
        <v>0</v>
      </c>
      <c r="CE3067">
        <v>0</v>
      </c>
      <c r="CF3067">
        <v>0</v>
      </c>
      <c r="CG3067">
        <v>25000</v>
      </c>
      <c r="CH3067">
        <v>572</v>
      </c>
      <c r="CI3067">
        <v>3000</v>
      </c>
      <c r="CJ3067">
        <v>2250</v>
      </c>
      <c r="CK3067">
        <v>900</v>
      </c>
      <c r="CL3067">
        <v>750</v>
      </c>
      <c r="CM3067">
        <v>3250</v>
      </c>
      <c r="CN3067">
        <v>15000</v>
      </c>
      <c r="CO3067">
        <v>750</v>
      </c>
      <c r="CP3067">
        <v>0</v>
      </c>
      <c r="CQ3067">
        <v>610000</v>
      </c>
      <c r="CR3067">
        <v>72836</v>
      </c>
      <c r="CS3067">
        <v>0</v>
      </c>
      <c r="CT3067">
        <v>154000</v>
      </c>
      <c r="CU3067">
        <v>65000</v>
      </c>
      <c r="CV3067">
        <v>25000</v>
      </c>
      <c r="CW3067">
        <v>572</v>
      </c>
      <c r="CX3067">
        <v>3000</v>
      </c>
      <c r="CY3067">
        <v>2250</v>
      </c>
      <c r="CZ3067">
        <v>900</v>
      </c>
      <c r="DA3067">
        <v>750</v>
      </c>
      <c r="DB3067">
        <v>3250</v>
      </c>
      <c r="DC3067">
        <v>15000</v>
      </c>
      <c r="DD3067">
        <v>750</v>
      </c>
      <c r="DE3067">
        <v>15000</v>
      </c>
      <c r="DF3067">
        <v>0</v>
      </c>
      <c r="DG3067">
        <v>0</v>
      </c>
      <c r="DH3067">
        <v>0</v>
      </c>
      <c r="DI3067">
        <v>0</v>
      </c>
      <c r="DJ3067">
        <v>35194</v>
      </c>
      <c r="DK3067">
        <v>0</v>
      </c>
      <c r="DL3067">
        <v>71436</v>
      </c>
      <c r="DM3067">
        <v>27051</v>
      </c>
      <c r="DN3067">
        <v>0</v>
      </c>
      <c r="DO3067">
        <v>1101989</v>
      </c>
      <c r="DP3067">
        <v>317700</v>
      </c>
      <c r="DQ3067">
        <v>799727</v>
      </c>
      <c r="DR3067">
        <v>0</v>
      </c>
      <c r="DS3067">
        <v>0</v>
      </c>
    </row>
    <row r="3068" spans="1:123" x14ac:dyDescent="0.3">
      <c r="A3068" t="str">
        <f t="shared" si="47"/>
        <v>20371939</v>
      </c>
      <c r="B3068">
        <v>88</v>
      </c>
      <c r="C3068">
        <v>2037</v>
      </c>
      <c r="D3068">
        <v>193912</v>
      </c>
      <c r="E3068">
        <v>38</v>
      </c>
      <c r="F3068">
        <v>1656843</v>
      </c>
      <c r="G3068">
        <v>163089</v>
      </c>
      <c r="H3068">
        <v>550000</v>
      </c>
      <c r="I3068">
        <v>0</v>
      </c>
      <c r="J3068">
        <v>120000</v>
      </c>
      <c r="K3068">
        <v>85000</v>
      </c>
      <c r="L3068">
        <v>200000</v>
      </c>
      <c r="M3068">
        <v>56200</v>
      </c>
      <c r="N3068">
        <v>11500</v>
      </c>
      <c r="O3068">
        <v>25500</v>
      </c>
      <c r="P3068">
        <v>4500</v>
      </c>
      <c r="Q3068">
        <v>2000</v>
      </c>
      <c r="R3068">
        <v>0</v>
      </c>
      <c r="S3068">
        <v>4878</v>
      </c>
      <c r="T3068">
        <v>35000</v>
      </c>
      <c r="U3068">
        <v>36000</v>
      </c>
      <c r="V3068">
        <v>0</v>
      </c>
      <c r="W3068">
        <v>5000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73404</v>
      </c>
      <c r="AD3068">
        <v>0</v>
      </c>
      <c r="AE3068">
        <v>0</v>
      </c>
      <c r="AF3068">
        <v>111222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904356</v>
      </c>
      <c r="AO3068">
        <v>722883</v>
      </c>
      <c r="AP3068">
        <v>111222</v>
      </c>
      <c r="AQ3068">
        <v>0</v>
      </c>
      <c r="AR3068">
        <v>13801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0</v>
      </c>
      <c r="BI3068">
        <v>0</v>
      </c>
      <c r="BJ3068">
        <v>0</v>
      </c>
      <c r="BK3068">
        <v>847905</v>
      </c>
      <c r="BL3068">
        <v>0</v>
      </c>
      <c r="BM3068">
        <v>103670</v>
      </c>
      <c r="BN3068">
        <v>0</v>
      </c>
      <c r="BO3068">
        <v>0</v>
      </c>
      <c r="BP3068">
        <v>0</v>
      </c>
      <c r="BQ3068">
        <v>0</v>
      </c>
      <c r="BR3068">
        <v>0</v>
      </c>
      <c r="BS3068">
        <v>0</v>
      </c>
      <c r="BT3068">
        <v>0</v>
      </c>
      <c r="BU3068">
        <v>0</v>
      </c>
      <c r="BV3068">
        <v>0</v>
      </c>
      <c r="BW3068">
        <v>0</v>
      </c>
      <c r="BX3068">
        <v>0</v>
      </c>
      <c r="BY3068">
        <v>0</v>
      </c>
      <c r="BZ3068">
        <v>0</v>
      </c>
      <c r="CA3068">
        <v>0</v>
      </c>
      <c r="CB3068">
        <v>0</v>
      </c>
      <c r="CC3068">
        <v>0</v>
      </c>
      <c r="CD3068">
        <v>0</v>
      </c>
      <c r="CE3068">
        <v>0</v>
      </c>
      <c r="CF3068">
        <v>0</v>
      </c>
      <c r="CG3068">
        <v>0</v>
      </c>
      <c r="CH3068">
        <v>0</v>
      </c>
      <c r="CI3068">
        <v>0</v>
      </c>
      <c r="CJ3068">
        <v>0</v>
      </c>
      <c r="CK3068">
        <v>0</v>
      </c>
      <c r="CL3068">
        <v>0</v>
      </c>
      <c r="CM3068">
        <v>0</v>
      </c>
      <c r="CN3068">
        <v>0</v>
      </c>
      <c r="CO3068">
        <v>0</v>
      </c>
      <c r="CP3068">
        <v>0</v>
      </c>
      <c r="CQ3068">
        <v>486330</v>
      </c>
      <c r="CR3068">
        <v>72836</v>
      </c>
      <c r="CS3068">
        <v>0</v>
      </c>
      <c r="CT3068">
        <v>154000</v>
      </c>
      <c r="CU3068">
        <v>65000</v>
      </c>
      <c r="CV3068">
        <v>25000</v>
      </c>
      <c r="CW3068">
        <v>572</v>
      </c>
      <c r="CX3068">
        <v>3000</v>
      </c>
      <c r="CY3068">
        <v>2250</v>
      </c>
      <c r="CZ3068">
        <v>900</v>
      </c>
      <c r="DA3068">
        <v>750</v>
      </c>
      <c r="DB3068">
        <v>3250</v>
      </c>
      <c r="DC3068">
        <v>15000</v>
      </c>
      <c r="DD3068">
        <v>750</v>
      </c>
      <c r="DE3068">
        <v>15000</v>
      </c>
      <c r="DF3068">
        <v>0</v>
      </c>
      <c r="DG3068">
        <v>0</v>
      </c>
      <c r="DH3068">
        <v>0</v>
      </c>
      <c r="DI3068">
        <v>0</v>
      </c>
      <c r="DJ3068">
        <v>31675</v>
      </c>
      <c r="DK3068">
        <v>0</v>
      </c>
      <c r="DL3068">
        <v>71436</v>
      </c>
      <c r="DM3068">
        <v>24346</v>
      </c>
      <c r="DN3068">
        <v>0</v>
      </c>
      <c r="DO3068">
        <v>972094</v>
      </c>
      <c r="DP3068">
        <v>317700</v>
      </c>
      <c r="DQ3068">
        <v>-103670</v>
      </c>
      <c r="DR3068">
        <v>0</v>
      </c>
      <c r="DS3068">
        <v>0</v>
      </c>
    </row>
    <row r="3069" spans="1:123" x14ac:dyDescent="0.3">
      <c r="A3069" t="str">
        <f t="shared" si="47"/>
        <v>20381940</v>
      </c>
      <c r="B3069">
        <v>88</v>
      </c>
      <c r="C3069">
        <v>2038</v>
      </c>
      <c r="D3069">
        <v>194012</v>
      </c>
      <c r="E3069">
        <v>51</v>
      </c>
      <c r="F3069">
        <v>1854852</v>
      </c>
      <c r="G3069">
        <v>163079</v>
      </c>
      <c r="H3069">
        <v>550000</v>
      </c>
      <c r="I3069">
        <v>0</v>
      </c>
      <c r="J3069">
        <v>90000</v>
      </c>
      <c r="K3069">
        <v>85000</v>
      </c>
      <c r="L3069">
        <v>200000</v>
      </c>
      <c r="M3069">
        <v>56200</v>
      </c>
      <c r="N3069">
        <v>11500</v>
      </c>
      <c r="O3069">
        <v>25500</v>
      </c>
      <c r="P3069">
        <v>4500</v>
      </c>
      <c r="Q3069">
        <v>2000</v>
      </c>
      <c r="R3069">
        <v>0</v>
      </c>
      <c r="S3069">
        <v>4664</v>
      </c>
      <c r="T3069">
        <v>35000</v>
      </c>
      <c r="U3069">
        <v>36000</v>
      </c>
      <c r="V3069">
        <v>0</v>
      </c>
      <c r="W3069">
        <v>5000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99563</v>
      </c>
      <c r="AD3069">
        <v>51294</v>
      </c>
      <c r="AE3069">
        <v>0</v>
      </c>
      <c r="AF3069">
        <v>150857</v>
      </c>
      <c r="AG3069">
        <v>51294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834507</v>
      </c>
      <c r="AO3069">
        <v>980494</v>
      </c>
      <c r="AP3069">
        <v>150857</v>
      </c>
      <c r="AQ3069">
        <v>0</v>
      </c>
      <c r="AR3069">
        <v>20000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0</v>
      </c>
      <c r="BI3069">
        <v>0</v>
      </c>
      <c r="BJ3069">
        <v>0</v>
      </c>
      <c r="BK3069">
        <v>1151351</v>
      </c>
      <c r="BL3069">
        <v>0</v>
      </c>
      <c r="BM3069">
        <v>68073</v>
      </c>
      <c r="BN3069">
        <v>0</v>
      </c>
      <c r="BO3069">
        <v>0</v>
      </c>
      <c r="BP3069">
        <v>0</v>
      </c>
      <c r="BQ3069">
        <v>0</v>
      </c>
      <c r="BR3069">
        <v>0</v>
      </c>
      <c r="BS3069">
        <v>0</v>
      </c>
      <c r="BT3069">
        <v>0</v>
      </c>
      <c r="BU3069">
        <v>0</v>
      </c>
      <c r="BV3069">
        <v>0</v>
      </c>
      <c r="BW3069">
        <v>0</v>
      </c>
      <c r="BX3069">
        <v>0</v>
      </c>
      <c r="BY3069">
        <v>0</v>
      </c>
      <c r="BZ3069">
        <v>0</v>
      </c>
      <c r="CA3069">
        <v>0</v>
      </c>
      <c r="CB3069">
        <v>0</v>
      </c>
      <c r="CC3069">
        <v>0</v>
      </c>
      <c r="CD3069">
        <v>0</v>
      </c>
      <c r="CE3069">
        <v>0</v>
      </c>
      <c r="CF3069">
        <v>0</v>
      </c>
      <c r="CG3069">
        <v>0</v>
      </c>
      <c r="CH3069">
        <v>0</v>
      </c>
      <c r="CI3069">
        <v>0</v>
      </c>
      <c r="CJ3069">
        <v>0</v>
      </c>
      <c r="CK3069">
        <v>0</v>
      </c>
      <c r="CL3069">
        <v>0</v>
      </c>
      <c r="CM3069">
        <v>0</v>
      </c>
      <c r="CN3069">
        <v>0</v>
      </c>
      <c r="CO3069">
        <v>0</v>
      </c>
      <c r="CP3069">
        <v>0</v>
      </c>
      <c r="CQ3069">
        <v>398257</v>
      </c>
      <c r="CR3069">
        <v>72836</v>
      </c>
      <c r="CS3069">
        <v>0</v>
      </c>
      <c r="CT3069">
        <v>154000</v>
      </c>
      <c r="CU3069">
        <v>65000</v>
      </c>
      <c r="CV3069">
        <v>25000</v>
      </c>
      <c r="CW3069">
        <v>572</v>
      </c>
      <c r="CX3069">
        <v>3000</v>
      </c>
      <c r="CY3069">
        <v>2250</v>
      </c>
      <c r="CZ3069">
        <v>900</v>
      </c>
      <c r="DA3069">
        <v>750</v>
      </c>
      <c r="DB3069">
        <v>3250</v>
      </c>
      <c r="DC3069">
        <v>15000</v>
      </c>
      <c r="DD3069">
        <v>750</v>
      </c>
      <c r="DE3069">
        <v>15000</v>
      </c>
      <c r="DF3069">
        <v>0</v>
      </c>
      <c r="DG3069">
        <v>0</v>
      </c>
      <c r="DH3069">
        <v>0</v>
      </c>
      <c r="DI3069">
        <v>0</v>
      </c>
      <c r="DJ3069">
        <v>31675</v>
      </c>
      <c r="DK3069">
        <v>0</v>
      </c>
      <c r="DL3069">
        <v>71436</v>
      </c>
      <c r="DM3069">
        <v>24346</v>
      </c>
      <c r="DN3069">
        <v>0</v>
      </c>
      <c r="DO3069">
        <v>884021</v>
      </c>
      <c r="DP3069">
        <v>317700</v>
      </c>
      <c r="DQ3069">
        <v>-68073</v>
      </c>
      <c r="DR3069">
        <v>0</v>
      </c>
      <c r="DS3069">
        <v>0</v>
      </c>
    </row>
    <row r="3070" spans="1:123" x14ac:dyDescent="0.3">
      <c r="A3070" t="str">
        <f t="shared" si="47"/>
        <v>20391941</v>
      </c>
      <c r="B3070">
        <v>88</v>
      </c>
      <c r="C3070">
        <v>2039</v>
      </c>
      <c r="D3070">
        <v>194112</v>
      </c>
      <c r="E3070">
        <v>61</v>
      </c>
      <c r="F3070">
        <v>1362676</v>
      </c>
      <c r="G3070">
        <v>163069</v>
      </c>
      <c r="H3070">
        <v>550000</v>
      </c>
      <c r="I3070">
        <v>0</v>
      </c>
      <c r="J3070">
        <v>90000</v>
      </c>
      <c r="K3070">
        <v>85000</v>
      </c>
      <c r="L3070">
        <v>200000</v>
      </c>
      <c r="M3070">
        <v>56200</v>
      </c>
      <c r="N3070">
        <v>11500</v>
      </c>
      <c r="O3070">
        <v>25500</v>
      </c>
      <c r="P3070">
        <v>4500</v>
      </c>
      <c r="Q3070">
        <v>2000</v>
      </c>
      <c r="R3070">
        <v>0</v>
      </c>
      <c r="S3070">
        <v>4451</v>
      </c>
      <c r="T3070">
        <v>35000</v>
      </c>
      <c r="U3070">
        <v>36000</v>
      </c>
      <c r="V3070">
        <v>0</v>
      </c>
      <c r="W3070">
        <v>5000</v>
      </c>
      <c r="X3070">
        <v>0</v>
      </c>
      <c r="Y3070">
        <v>0</v>
      </c>
      <c r="Z3070">
        <v>200226</v>
      </c>
      <c r="AA3070">
        <v>0</v>
      </c>
      <c r="AB3070">
        <v>0</v>
      </c>
      <c r="AC3070">
        <v>117878</v>
      </c>
      <c r="AD3070">
        <v>60731</v>
      </c>
      <c r="AE3070">
        <v>0</v>
      </c>
      <c r="AF3070">
        <v>178609</v>
      </c>
      <c r="AG3070">
        <v>0</v>
      </c>
      <c r="AH3070">
        <v>0</v>
      </c>
      <c r="AI3070">
        <v>51294</v>
      </c>
      <c r="AJ3070">
        <v>0</v>
      </c>
      <c r="AK3070">
        <v>51294</v>
      </c>
      <c r="AL3070">
        <v>51294</v>
      </c>
      <c r="AM3070">
        <v>0</v>
      </c>
      <c r="AN3070">
        <v>606316</v>
      </c>
      <c r="AO3070">
        <v>1160867</v>
      </c>
      <c r="AP3070">
        <v>178609</v>
      </c>
      <c r="AQ3070">
        <v>0</v>
      </c>
      <c r="AR3070">
        <v>20000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48474</v>
      </c>
      <c r="BF3070">
        <v>0</v>
      </c>
      <c r="BG3070">
        <v>35194</v>
      </c>
      <c r="BH3070">
        <v>0</v>
      </c>
      <c r="BI3070">
        <v>0</v>
      </c>
      <c r="BJ3070">
        <v>0</v>
      </c>
      <c r="BK3070">
        <v>1275808</v>
      </c>
      <c r="BL3070">
        <v>0</v>
      </c>
      <c r="BM3070">
        <v>0</v>
      </c>
      <c r="BN3070">
        <v>0</v>
      </c>
      <c r="BO3070">
        <v>0</v>
      </c>
      <c r="BP3070">
        <v>0</v>
      </c>
      <c r="BQ3070">
        <v>0</v>
      </c>
      <c r="BR3070">
        <v>231743</v>
      </c>
      <c r="BS3070">
        <v>0</v>
      </c>
      <c r="BT3070">
        <v>0</v>
      </c>
      <c r="BU3070">
        <v>27164</v>
      </c>
      <c r="BV3070">
        <v>10000</v>
      </c>
      <c r="BW3070">
        <v>0</v>
      </c>
      <c r="BX3070">
        <v>0</v>
      </c>
      <c r="BY3070">
        <v>0</v>
      </c>
      <c r="BZ3070">
        <v>0</v>
      </c>
      <c r="CA3070">
        <v>0</v>
      </c>
      <c r="CB3070">
        <v>0</v>
      </c>
      <c r="CC3070">
        <v>0</v>
      </c>
      <c r="CD3070">
        <v>0</v>
      </c>
      <c r="CE3070">
        <v>0</v>
      </c>
      <c r="CF3070">
        <v>0</v>
      </c>
      <c r="CG3070">
        <v>25000</v>
      </c>
      <c r="CH3070">
        <v>572</v>
      </c>
      <c r="CI3070">
        <v>3000</v>
      </c>
      <c r="CJ3070">
        <v>2250</v>
      </c>
      <c r="CK3070">
        <v>900</v>
      </c>
      <c r="CL3070">
        <v>750</v>
      </c>
      <c r="CM3070">
        <v>3250</v>
      </c>
      <c r="CN3070">
        <v>15000</v>
      </c>
      <c r="CO3070">
        <v>750</v>
      </c>
      <c r="CP3070">
        <v>0</v>
      </c>
      <c r="CQ3070">
        <v>610000</v>
      </c>
      <c r="CR3070">
        <v>100000</v>
      </c>
      <c r="CS3070">
        <v>10000</v>
      </c>
      <c r="CT3070">
        <v>154000</v>
      </c>
      <c r="CU3070">
        <v>65000</v>
      </c>
      <c r="CV3070">
        <v>50000</v>
      </c>
      <c r="CW3070">
        <v>1144</v>
      </c>
      <c r="CX3070">
        <v>6000</v>
      </c>
      <c r="CY3070">
        <v>4500</v>
      </c>
      <c r="CZ3070">
        <v>1800</v>
      </c>
      <c r="DA3070">
        <v>1500</v>
      </c>
      <c r="DB3070">
        <v>6500</v>
      </c>
      <c r="DC3070">
        <v>30000</v>
      </c>
      <c r="DD3070">
        <v>1500</v>
      </c>
      <c r="DE3070">
        <v>15000</v>
      </c>
      <c r="DF3070">
        <v>200226</v>
      </c>
      <c r="DG3070">
        <v>0</v>
      </c>
      <c r="DH3070">
        <v>0</v>
      </c>
      <c r="DI3070">
        <v>0</v>
      </c>
      <c r="DJ3070">
        <v>66869</v>
      </c>
      <c r="DK3070">
        <v>0</v>
      </c>
      <c r="DL3070">
        <v>71436</v>
      </c>
      <c r="DM3070">
        <v>72820</v>
      </c>
      <c r="DN3070">
        <v>0</v>
      </c>
      <c r="DO3070">
        <v>1519589</v>
      </c>
      <c r="DP3070">
        <v>317700</v>
      </c>
      <c r="DQ3070">
        <v>604273</v>
      </c>
      <c r="DR3070">
        <v>0</v>
      </c>
      <c r="DS3070">
        <v>0</v>
      </c>
    </row>
    <row r="3071" spans="1:123" x14ac:dyDescent="0.3">
      <c r="A3071" t="str">
        <f t="shared" si="47"/>
        <v>20401942</v>
      </c>
      <c r="B3071">
        <v>88</v>
      </c>
      <c r="C3071">
        <v>2040</v>
      </c>
      <c r="D3071">
        <v>194212</v>
      </c>
      <c r="E3071">
        <v>44</v>
      </c>
      <c r="F3071">
        <v>1735412</v>
      </c>
      <c r="G3071">
        <v>163060</v>
      </c>
      <c r="H3071">
        <v>550000</v>
      </c>
      <c r="I3071">
        <v>0</v>
      </c>
      <c r="J3071">
        <v>90000</v>
      </c>
      <c r="K3071">
        <v>85000</v>
      </c>
      <c r="L3071">
        <v>200000</v>
      </c>
      <c r="M3071">
        <v>56200</v>
      </c>
      <c r="N3071">
        <v>11500</v>
      </c>
      <c r="O3071">
        <v>25500</v>
      </c>
      <c r="P3071">
        <v>4500</v>
      </c>
      <c r="Q3071">
        <v>2000</v>
      </c>
      <c r="R3071">
        <v>0</v>
      </c>
      <c r="S3071">
        <v>4237</v>
      </c>
      <c r="T3071">
        <v>35000</v>
      </c>
      <c r="U3071">
        <v>36000</v>
      </c>
      <c r="V3071">
        <v>0</v>
      </c>
      <c r="W3071">
        <v>10000</v>
      </c>
      <c r="X3071">
        <v>0</v>
      </c>
      <c r="Y3071">
        <v>0</v>
      </c>
      <c r="Z3071">
        <v>0</v>
      </c>
      <c r="AA3071">
        <v>0</v>
      </c>
      <c r="AB3071">
        <v>51294</v>
      </c>
      <c r="AC3071">
        <v>85004</v>
      </c>
      <c r="AD3071">
        <v>43794</v>
      </c>
      <c r="AE3071">
        <v>51294</v>
      </c>
      <c r="AF3071">
        <v>77503</v>
      </c>
      <c r="AG3071">
        <v>43794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902434</v>
      </c>
      <c r="AO3071">
        <v>837120</v>
      </c>
      <c r="AP3071">
        <v>128798</v>
      </c>
      <c r="AQ3071">
        <v>0</v>
      </c>
      <c r="AR3071">
        <v>19933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0</v>
      </c>
      <c r="BI3071">
        <v>0</v>
      </c>
      <c r="BJ3071">
        <v>0</v>
      </c>
      <c r="BK3071">
        <v>985850</v>
      </c>
      <c r="BL3071">
        <v>0</v>
      </c>
      <c r="BM3071">
        <v>46188</v>
      </c>
      <c r="BN3071">
        <v>0</v>
      </c>
      <c r="BO3071">
        <v>0</v>
      </c>
      <c r="BP3071">
        <v>0</v>
      </c>
      <c r="BQ3071">
        <v>0</v>
      </c>
      <c r="BR3071">
        <v>0</v>
      </c>
      <c r="BS3071">
        <v>0</v>
      </c>
      <c r="BT3071">
        <v>0</v>
      </c>
      <c r="BU3071">
        <v>0</v>
      </c>
      <c r="BV3071">
        <v>0</v>
      </c>
      <c r="BW3071">
        <v>0</v>
      </c>
      <c r="BX3071">
        <v>0</v>
      </c>
      <c r="BY3071">
        <v>0</v>
      </c>
      <c r="BZ3071">
        <v>0</v>
      </c>
      <c r="CA3071">
        <v>0</v>
      </c>
      <c r="CB3071">
        <v>0</v>
      </c>
      <c r="CC3071">
        <v>0</v>
      </c>
      <c r="CD3071">
        <v>0</v>
      </c>
      <c r="CE3071">
        <v>0</v>
      </c>
      <c r="CF3071">
        <v>0</v>
      </c>
      <c r="CG3071">
        <v>0</v>
      </c>
      <c r="CH3071">
        <v>0</v>
      </c>
      <c r="CI3071">
        <v>0</v>
      </c>
      <c r="CJ3071">
        <v>0</v>
      </c>
      <c r="CK3071">
        <v>0</v>
      </c>
      <c r="CL3071">
        <v>0</v>
      </c>
      <c r="CM3071">
        <v>0</v>
      </c>
      <c r="CN3071">
        <v>0</v>
      </c>
      <c r="CO3071">
        <v>0</v>
      </c>
      <c r="CP3071">
        <v>0</v>
      </c>
      <c r="CQ3071">
        <v>543812</v>
      </c>
      <c r="CR3071">
        <v>100000</v>
      </c>
      <c r="CS3071">
        <v>10000</v>
      </c>
      <c r="CT3071">
        <v>154000</v>
      </c>
      <c r="CU3071">
        <v>65000</v>
      </c>
      <c r="CV3071">
        <v>50000</v>
      </c>
      <c r="CW3071">
        <v>1144</v>
      </c>
      <c r="CX3071">
        <v>6000</v>
      </c>
      <c r="CY3071">
        <v>4500</v>
      </c>
      <c r="CZ3071">
        <v>1800</v>
      </c>
      <c r="DA3071">
        <v>1500</v>
      </c>
      <c r="DB3071">
        <v>6500</v>
      </c>
      <c r="DC3071">
        <v>30000</v>
      </c>
      <c r="DD3071">
        <v>1500</v>
      </c>
      <c r="DE3071">
        <v>15000</v>
      </c>
      <c r="DF3071">
        <v>184508</v>
      </c>
      <c r="DG3071">
        <v>0</v>
      </c>
      <c r="DH3071">
        <v>0</v>
      </c>
      <c r="DI3071">
        <v>0</v>
      </c>
      <c r="DJ3071">
        <v>63349</v>
      </c>
      <c r="DK3071">
        <v>0</v>
      </c>
      <c r="DL3071">
        <v>71436</v>
      </c>
      <c r="DM3071">
        <v>67973</v>
      </c>
      <c r="DN3071">
        <v>0</v>
      </c>
      <c r="DO3071">
        <v>1378022</v>
      </c>
      <c r="DP3071">
        <v>317700</v>
      </c>
      <c r="DQ3071">
        <v>-46188</v>
      </c>
      <c r="DR3071">
        <v>0</v>
      </c>
      <c r="DS3071">
        <v>0</v>
      </c>
    </row>
    <row r="3072" spans="1:123" x14ac:dyDescent="0.3">
      <c r="A3072" t="str">
        <f t="shared" si="47"/>
        <v>20411943</v>
      </c>
      <c r="B3072">
        <v>88</v>
      </c>
      <c r="C3072">
        <v>2041</v>
      </c>
      <c r="D3072">
        <v>194312</v>
      </c>
      <c r="E3072">
        <v>59</v>
      </c>
      <c r="F3072">
        <v>1703967</v>
      </c>
      <c r="G3072">
        <v>163056</v>
      </c>
      <c r="H3072">
        <v>550000</v>
      </c>
      <c r="I3072">
        <v>0</v>
      </c>
      <c r="J3072">
        <v>0</v>
      </c>
      <c r="K3072">
        <v>85000</v>
      </c>
      <c r="L3072">
        <v>200000</v>
      </c>
      <c r="M3072">
        <v>56200</v>
      </c>
      <c r="N3072">
        <v>11500</v>
      </c>
      <c r="O3072">
        <v>25500</v>
      </c>
      <c r="P3072">
        <v>4500</v>
      </c>
      <c r="Q3072">
        <v>2000</v>
      </c>
      <c r="R3072">
        <v>0</v>
      </c>
      <c r="S3072">
        <v>4023</v>
      </c>
      <c r="T3072">
        <v>35000</v>
      </c>
      <c r="U3072">
        <v>36000</v>
      </c>
      <c r="V3072">
        <v>0</v>
      </c>
      <c r="W3072">
        <v>10000</v>
      </c>
      <c r="X3072">
        <v>0</v>
      </c>
      <c r="Y3072">
        <v>0</v>
      </c>
      <c r="Z3072">
        <v>45305</v>
      </c>
      <c r="AA3072">
        <v>0</v>
      </c>
      <c r="AB3072">
        <v>0</v>
      </c>
      <c r="AC3072">
        <v>114215</v>
      </c>
      <c r="AD3072">
        <v>58843</v>
      </c>
      <c r="AE3072">
        <v>0</v>
      </c>
      <c r="AF3072">
        <v>173059</v>
      </c>
      <c r="AG3072">
        <v>0</v>
      </c>
      <c r="AH3072">
        <v>0</v>
      </c>
      <c r="AI3072">
        <v>43794</v>
      </c>
      <c r="AJ3072">
        <v>0</v>
      </c>
      <c r="AK3072">
        <v>43794</v>
      </c>
      <c r="AL3072">
        <v>43794</v>
      </c>
      <c r="AM3072">
        <v>0</v>
      </c>
      <c r="AN3072">
        <v>671359</v>
      </c>
      <c r="AO3072">
        <v>1124793</v>
      </c>
      <c r="AP3072">
        <v>173059</v>
      </c>
      <c r="AQ3072">
        <v>0</v>
      </c>
      <c r="AR3072">
        <v>20000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0</v>
      </c>
      <c r="BI3072">
        <v>0</v>
      </c>
      <c r="BJ3072">
        <v>0</v>
      </c>
      <c r="BK3072">
        <v>1317852</v>
      </c>
      <c r="BL3072">
        <v>0</v>
      </c>
      <c r="BM3072">
        <v>0</v>
      </c>
      <c r="BN3072">
        <v>0</v>
      </c>
      <c r="BO3072">
        <v>0</v>
      </c>
      <c r="BP3072">
        <v>0</v>
      </c>
      <c r="BQ3072">
        <v>0</v>
      </c>
      <c r="BR3072">
        <v>86188</v>
      </c>
      <c r="BS3072">
        <v>0</v>
      </c>
      <c r="BT3072">
        <v>0</v>
      </c>
      <c r="BU3072">
        <v>0</v>
      </c>
      <c r="BV3072">
        <v>0</v>
      </c>
      <c r="BW3072">
        <v>0</v>
      </c>
      <c r="BX3072">
        <v>0</v>
      </c>
      <c r="BY3072">
        <v>0</v>
      </c>
      <c r="BZ3072">
        <v>0</v>
      </c>
      <c r="CA3072">
        <v>0</v>
      </c>
      <c r="CB3072">
        <v>0</v>
      </c>
      <c r="CC3072">
        <v>0</v>
      </c>
      <c r="CD3072">
        <v>0</v>
      </c>
      <c r="CE3072">
        <v>0</v>
      </c>
      <c r="CF3072">
        <v>0</v>
      </c>
      <c r="CG3072">
        <v>0</v>
      </c>
      <c r="CH3072">
        <v>0</v>
      </c>
      <c r="CI3072">
        <v>0</v>
      </c>
      <c r="CJ3072">
        <v>0</v>
      </c>
      <c r="CK3072">
        <v>0</v>
      </c>
      <c r="CL3072">
        <v>0</v>
      </c>
      <c r="CM3072">
        <v>0</v>
      </c>
      <c r="CN3072">
        <v>0</v>
      </c>
      <c r="CO3072">
        <v>0</v>
      </c>
      <c r="CP3072">
        <v>0</v>
      </c>
      <c r="CQ3072">
        <v>610000</v>
      </c>
      <c r="CR3072">
        <v>100000</v>
      </c>
      <c r="CS3072">
        <v>10000</v>
      </c>
      <c r="CT3072">
        <v>154000</v>
      </c>
      <c r="CU3072">
        <v>65000</v>
      </c>
      <c r="CV3072">
        <v>50000</v>
      </c>
      <c r="CW3072">
        <v>1144</v>
      </c>
      <c r="CX3072">
        <v>6000</v>
      </c>
      <c r="CY3072">
        <v>4500</v>
      </c>
      <c r="CZ3072">
        <v>1800</v>
      </c>
      <c r="DA3072">
        <v>1500</v>
      </c>
      <c r="DB3072">
        <v>6500</v>
      </c>
      <c r="DC3072">
        <v>30000</v>
      </c>
      <c r="DD3072">
        <v>1500</v>
      </c>
      <c r="DE3072">
        <v>15000</v>
      </c>
      <c r="DF3072">
        <v>224278</v>
      </c>
      <c r="DG3072">
        <v>0</v>
      </c>
      <c r="DH3072">
        <v>0</v>
      </c>
      <c r="DI3072">
        <v>0</v>
      </c>
      <c r="DJ3072">
        <v>63349</v>
      </c>
      <c r="DK3072">
        <v>0</v>
      </c>
      <c r="DL3072">
        <v>71436</v>
      </c>
      <c r="DM3072">
        <v>67973</v>
      </c>
      <c r="DN3072">
        <v>0</v>
      </c>
      <c r="DO3072">
        <v>1527773</v>
      </c>
      <c r="DP3072">
        <v>317700</v>
      </c>
      <c r="DQ3072">
        <v>131493</v>
      </c>
      <c r="DR3072">
        <v>0</v>
      </c>
      <c r="DS3072">
        <v>0</v>
      </c>
    </row>
    <row r="3073" spans="1:123" x14ac:dyDescent="0.3">
      <c r="A3073" t="str">
        <f t="shared" si="47"/>
        <v>20421944</v>
      </c>
      <c r="B3073">
        <v>88</v>
      </c>
      <c r="C3073">
        <v>2042</v>
      </c>
      <c r="D3073">
        <v>194412</v>
      </c>
      <c r="E3073">
        <v>42</v>
      </c>
      <c r="F3073">
        <v>1568587</v>
      </c>
      <c r="G3073">
        <v>163053</v>
      </c>
      <c r="H3073">
        <v>550000</v>
      </c>
      <c r="I3073">
        <v>0</v>
      </c>
      <c r="J3073">
        <v>0</v>
      </c>
      <c r="K3073">
        <v>85000</v>
      </c>
      <c r="L3073">
        <v>200000</v>
      </c>
      <c r="M3073">
        <v>56200</v>
      </c>
      <c r="N3073">
        <v>11500</v>
      </c>
      <c r="O3073">
        <v>25500</v>
      </c>
      <c r="P3073">
        <v>4500</v>
      </c>
      <c r="Q3073">
        <v>2000</v>
      </c>
      <c r="R3073">
        <v>0</v>
      </c>
      <c r="S3073">
        <v>3810</v>
      </c>
      <c r="T3073">
        <v>35000</v>
      </c>
      <c r="U3073">
        <v>36000</v>
      </c>
      <c r="V3073">
        <v>0</v>
      </c>
      <c r="W3073">
        <v>10000</v>
      </c>
      <c r="X3073">
        <v>0</v>
      </c>
      <c r="Y3073">
        <v>0</v>
      </c>
      <c r="Z3073">
        <v>0</v>
      </c>
      <c r="AA3073">
        <v>0</v>
      </c>
      <c r="AB3073">
        <v>43794</v>
      </c>
      <c r="AC3073">
        <v>81951</v>
      </c>
      <c r="AD3073">
        <v>42221</v>
      </c>
      <c r="AE3073">
        <v>43794</v>
      </c>
      <c r="AF3073">
        <v>80378</v>
      </c>
      <c r="AG3073">
        <v>21111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809132</v>
      </c>
      <c r="AO3073">
        <v>807057</v>
      </c>
      <c r="AP3073">
        <v>124172</v>
      </c>
      <c r="AQ3073">
        <v>0</v>
      </c>
      <c r="AR3073">
        <v>18319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0</v>
      </c>
      <c r="BI3073">
        <v>0</v>
      </c>
      <c r="BJ3073">
        <v>0</v>
      </c>
      <c r="BK3073">
        <v>949548</v>
      </c>
      <c r="BL3073">
        <v>0</v>
      </c>
      <c r="BM3073">
        <v>8960</v>
      </c>
      <c r="BN3073">
        <v>0</v>
      </c>
      <c r="BO3073">
        <v>0</v>
      </c>
      <c r="BP3073">
        <v>0</v>
      </c>
      <c r="BQ3073">
        <v>0</v>
      </c>
      <c r="BR3073">
        <v>0</v>
      </c>
      <c r="BS3073">
        <v>0</v>
      </c>
      <c r="BT3073">
        <v>0</v>
      </c>
      <c r="BU3073">
        <v>0</v>
      </c>
      <c r="BV3073">
        <v>0</v>
      </c>
      <c r="BW3073">
        <v>0</v>
      </c>
      <c r="BX3073">
        <v>0</v>
      </c>
      <c r="BY3073">
        <v>0</v>
      </c>
      <c r="BZ3073">
        <v>0</v>
      </c>
      <c r="CA3073">
        <v>0</v>
      </c>
      <c r="CB3073">
        <v>0</v>
      </c>
      <c r="CC3073">
        <v>0</v>
      </c>
      <c r="CD3073">
        <v>0</v>
      </c>
      <c r="CE3073">
        <v>0</v>
      </c>
      <c r="CF3073">
        <v>0</v>
      </c>
      <c r="CG3073">
        <v>0</v>
      </c>
      <c r="CH3073">
        <v>0</v>
      </c>
      <c r="CI3073">
        <v>0</v>
      </c>
      <c r="CJ3073">
        <v>0</v>
      </c>
      <c r="CK3073">
        <v>0</v>
      </c>
      <c r="CL3073">
        <v>0</v>
      </c>
      <c r="CM3073">
        <v>0</v>
      </c>
      <c r="CN3073">
        <v>0</v>
      </c>
      <c r="CO3073">
        <v>0</v>
      </c>
      <c r="CP3073">
        <v>0</v>
      </c>
      <c r="CQ3073">
        <v>581040</v>
      </c>
      <c r="CR3073">
        <v>100000</v>
      </c>
      <c r="CS3073">
        <v>10000</v>
      </c>
      <c r="CT3073">
        <v>154000</v>
      </c>
      <c r="CU3073">
        <v>65000</v>
      </c>
      <c r="CV3073">
        <v>50000</v>
      </c>
      <c r="CW3073">
        <v>1144</v>
      </c>
      <c r="CX3073">
        <v>6000</v>
      </c>
      <c r="CY3073">
        <v>4500</v>
      </c>
      <c r="CZ3073">
        <v>1800</v>
      </c>
      <c r="DA3073">
        <v>1500</v>
      </c>
      <c r="DB3073">
        <v>6500</v>
      </c>
      <c r="DC3073">
        <v>30000</v>
      </c>
      <c r="DD3073">
        <v>1500</v>
      </c>
      <c r="DE3073">
        <v>15000</v>
      </c>
      <c r="DF3073">
        <v>215352</v>
      </c>
      <c r="DG3073">
        <v>0</v>
      </c>
      <c r="DH3073">
        <v>0</v>
      </c>
      <c r="DI3073">
        <v>0</v>
      </c>
      <c r="DJ3073">
        <v>63349</v>
      </c>
      <c r="DK3073">
        <v>0</v>
      </c>
      <c r="DL3073">
        <v>71436</v>
      </c>
      <c r="DM3073">
        <v>67973</v>
      </c>
      <c r="DN3073">
        <v>0</v>
      </c>
      <c r="DO3073">
        <v>1446094</v>
      </c>
      <c r="DP3073">
        <v>317700</v>
      </c>
      <c r="DQ3073">
        <v>-8960</v>
      </c>
      <c r="DR3073">
        <v>0</v>
      </c>
      <c r="DS3073">
        <v>0</v>
      </c>
    </row>
    <row r="3074" spans="1:123" x14ac:dyDescent="0.3">
      <c r="A3074" t="str">
        <f t="shared" si="47"/>
        <v>20431945</v>
      </c>
      <c r="B3074">
        <v>88</v>
      </c>
      <c r="C3074">
        <v>2043</v>
      </c>
      <c r="D3074">
        <v>194512</v>
      </c>
      <c r="E3074">
        <v>43</v>
      </c>
      <c r="F3074">
        <v>1834650</v>
      </c>
      <c r="G3074">
        <v>163049</v>
      </c>
      <c r="H3074">
        <v>550000</v>
      </c>
      <c r="I3074">
        <v>0</v>
      </c>
      <c r="J3074">
        <v>0</v>
      </c>
      <c r="K3074">
        <v>85000</v>
      </c>
      <c r="L3074">
        <v>200000</v>
      </c>
      <c r="M3074">
        <v>56200</v>
      </c>
      <c r="N3074">
        <v>11500</v>
      </c>
      <c r="O3074">
        <v>25500</v>
      </c>
      <c r="P3074">
        <v>4500</v>
      </c>
      <c r="Q3074">
        <v>2000</v>
      </c>
      <c r="R3074">
        <v>0</v>
      </c>
      <c r="S3074">
        <v>3595</v>
      </c>
      <c r="T3074">
        <v>35000</v>
      </c>
      <c r="U3074">
        <v>36000</v>
      </c>
      <c r="V3074">
        <v>0</v>
      </c>
      <c r="W3074">
        <v>10000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82797</v>
      </c>
      <c r="AD3074">
        <v>42657</v>
      </c>
      <c r="AE3074">
        <v>0</v>
      </c>
      <c r="AF3074">
        <v>125453</v>
      </c>
      <c r="AG3074">
        <v>42657</v>
      </c>
      <c r="AH3074">
        <v>0</v>
      </c>
      <c r="AI3074">
        <v>21111</v>
      </c>
      <c r="AJ3074">
        <v>0</v>
      </c>
      <c r="AK3074">
        <v>21111</v>
      </c>
      <c r="AL3074">
        <v>21111</v>
      </c>
      <c r="AM3074">
        <v>0</v>
      </c>
      <c r="AN3074">
        <v>763842</v>
      </c>
      <c r="AO3074">
        <v>815382</v>
      </c>
      <c r="AP3074">
        <v>125453</v>
      </c>
      <c r="AQ3074">
        <v>0</v>
      </c>
      <c r="AR3074">
        <v>18766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23590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0</v>
      </c>
      <c r="BI3074">
        <v>0</v>
      </c>
      <c r="BJ3074">
        <v>0</v>
      </c>
      <c r="BK3074">
        <v>983191</v>
      </c>
      <c r="BL3074">
        <v>0</v>
      </c>
      <c r="BM3074">
        <v>176667</v>
      </c>
      <c r="BN3074">
        <v>0</v>
      </c>
      <c r="BO3074">
        <v>0</v>
      </c>
      <c r="BP3074">
        <v>100000</v>
      </c>
      <c r="BQ3074">
        <v>10000</v>
      </c>
      <c r="BR3074">
        <v>0</v>
      </c>
      <c r="BS3074">
        <v>0</v>
      </c>
      <c r="BT3074">
        <v>0</v>
      </c>
      <c r="BU3074">
        <v>0</v>
      </c>
      <c r="BV3074">
        <v>0</v>
      </c>
      <c r="BW3074">
        <v>0</v>
      </c>
      <c r="BX3074">
        <v>0</v>
      </c>
      <c r="BY3074">
        <v>0</v>
      </c>
      <c r="BZ3074">
        <v>0</v>
      </c>
      <c r="CA3074">
        <v>0</v>
      </c>
      <c r="CB3074">
        <v>0</v>
      </c>
      <c r="CC3074">
        <v>0</v>
      </c>
      <c r="CD3074">
        <v>0</v>
      </c>
      <c r="CE3074">
        <v>0</v>
      </c>
      <c r="CF3074">
        <v>0</v>
      </c>
      <c r="CG3074">
        <v>0</v>
      </c>
      <c r="CH3074">
        <v>0</v>
      </c>
      <c r="CI3074">
        <v>0</v>
      </c>
      <c r="CJ3074">
        <v>0</v>
      </c>
      <c r="CK3074">
        <v>0</v>
      </c>
      <c r="CL3074">
        <v>0</v>
      </c>
      <c r="CM3074">
        <v>0</v>
      </c>
      <c r="CN3074">
        <v>0</v>
      </c>
      <c r="CO3074">
        <v>0</v>
      </c>
      <c r="CP3074">
        <v>0</v>
      </c>
      <c r="CQ3074">
        <v>384373</v>
      </c>
      <c r="CR3074">
        <v>0</v>
      </c>
      <c r="CS3074">
        <v>0</v>
      </c>
      <c r="CT3074">
        <v>154000</v>
      </c>
      <c r="CU3074">
        <v>65000</v>
      </c>
      <c r="CV3074">
        <v>50000</v>
      </c>
      <c r="CW3074">
        <v>1144</v>
      </c>
      <c r="CX3074">
        <v>6000</v>
      </c>
      <c r="CY3074">
        <v>4500</v>
      </c>
      <c r="CZ3074">
        <v>1800</v>
      </c>
      <c r="DA3074">
        <v>1500</v>
      </c>
      <c r="DB3074">
        <v>6500</v>
      </c>
      <c r="DC3074">
        <v>30000</v>
      </c>
      <c r="DD3074">
        <v>1500</v>
      </c>
      <c r="DE3074">
        <v>15000</v>
      </c>
      <c r="DF3074">
        <v>208892</v>
      </c>
      <c r="DG3074">
        <v>0</v>
      </c>
      <c r="DH3074">
        <v>0</v>
      </c>
      <c r="DI3074">
        <v>0</v>
      </c>
      <c r="DJ3074">
        <v>39760</v>
      </c>
      <c r="DK3074">
        <v>0</v>
      </c>
      <c r="DL3074">
        <v>71436</v>
      </c>
      <c r="DM3074">
        <v>67973</v>
      </c>
      <c r="DN3074">
        <v>0</v>
      </c>
      <c r="DO3074">
        <v>1130487</v>
      </c>
      <c r="DP3074">
        <v>317700</v>
      </c>
      <c r="DQ3074">
        <v>-310256</v>
      </c>
      <c r="DR3074">
        <v>0</v>
      </c>
      <c r="DS3074">
        <v>0</v>
      </c>
    </row>
    <row r="3075" spans="1:123" x14ac:dyDescent="0.3">
      <c r="A3075" t="str">
        <f t="shared" ref="A3075:A3138" si="48">CONCATENATE(C3075,LEFT(D3075,4))</f>
        <v>20441946</v>
      </c>
      <c r="B3075">
        <v>88</v>
      </c>
      <c r="C3075">
        <v>2044</v>
      </c>
      <c r="D3075">
        <v>194612</v>
      </c>
      <c r="E3075">
        <v>35</v>
      </c>
      <c r="F3075">
        <v>1752040</v>
      </c>
      <c r="G3075">
        <v>163046</v>
      </c>
      <c r="H3075">
        <v>550000</v>
      </c>
      <c r="I3075">
        <v>0</v>
      </c>
      <c r="J3075">
        <v>0</v>
      </c>
      <c r="K3075">
        <v>85000</v>
      </c>
      <c r="L3075">
        <v>200000</v>
      </c>
      <c r="M3075">
        <v>56200</v>
      </c>
      <c r="N3075">
        <v>11500</v>
      </c>
      <c r="O3075">
        <v>25500</v>
      </c>
      <c r="P3075">
        <v>4500</v>
      </c>
      <c r="Q3075">
        <v>2000</v>
      </c>
      <c r="R3075">
        <v>0</v>
      </c>
      <c r="S3075">
        <v>3381</v>
      </c>
      <c r="T3075">
        <v>35000</v>
      </c>
      <c r="U3075">
        <v>36000</v>
      </c>
      <c r="V3075">
        <v>0</v>
      </c>
      <c r="W3075">
        <v>10000</v>
      </c>
      <c r="X3075">
        <v>0</v>
      </c>
      <c r="Y3075">
        <v>0</v>
      </c>
      <c r="Z3075">
        <v>0</v>
      </c>
      <c r="AA3075">
        <v>0</v>
      </c>
      <c r="AB3075">
        <v>21111</v>
      </c>
      <c r="AC3075">
        <v>67721</v>
      </c>
      <c r="AD3075">
        <v>0</v>
      </c>
      <c r="AE3075">
        <v>21111</v>
      </c>
      <c r="AF3075">
        <v>81501</v>
      </c>
      <c r="AG3075">
        <v>0</v>
      </c>
      <c r="AH3075">
        <v>0</v>
      </c>
      <c r="AI3075">
        <v>42657</v>
      </c>
      <c r="AJ3075">
        <v>0</v>
      </c>
      <c r="AK3075">
        <v>42657</v>
      </c>
      <c r="AL3075">
        <v>42657</v>
      </c>
      <c r="AM3075">
        <v>0</v>
      </c>
      <c r="AN3075">
        <v>807580</v>
      </c>
      <c r="AO3075">
        <v>666921</v>
      </c>
      <c r="AP3075">
        <v>102611</v>
      </c>
      <c r="AQ3075">
        <v>0</v>
      </c>
      <c r="AR3075">
        <v>10797</v>
      </c>
      <c r="AS3075">
        <v>0</v>
      </c>
      <c r="AT3075">
        <v>0</v>
      </c>
      <c r="AU3075">
        <v>0</v>
      </c>
      <c r="AV3075">
        <v>67973</v>
      </c>
      <c r="AW3075">
        <v>6647</v>
      </c>
      <c r="AX3075">
        <v>39760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0</v>
      </c>
      <c r="BI3075">
        <v>0</v>
      </c>
      <c r="BJ3075">
        <v>0</v>
      </c>
      <c r="BK3075">
        <v>894708</v>
      </c>
      <c r="BL3075">
        <v>0</v>
      </c>
      <c r="BM3075">
        <v>156667</v>
      </c>
      <c r="BN3075">
        <v>23835</v>
      </c>
      <c r="BO3075">
        <v>0</v>
      </c>
      <c r="BP3075">
        <v>0</v>
      </c>
      <c r="BQ3075">
        <v>0</v>
      </c>
      <c r="BR3075">
        <v>0</v>
      </c>
      <c r="BS3075">
        <v>0</v>
      </c>
      <c r="BT3075">
        <v>0</v>
      </c>
      <c r="BU3075">
        <v>0</v>
      </c>
      <c r="BV3075">
        <v>0</v>
      </c>
      <c r="BW3075">
        <v>33000</v>
      </c>
      <c r="BX3075">
        <v>763</v>
      </c>
      <c r="BY3075">
        <v>4000</v>
      </c>
      <c r="BZ3075">
        <v>3000</v>
      </c>
      <c r="CA3075">
        <v>1200</v>
      </c>
      <c r="CB3075">
        <v>1000</v>
      </c>
      <c r="CC3075">
        <v>4333</v>
      </c>
      <c r="CD3075">
        <v>20000</v>
      </c>
      <c r="CE3075">
        <v>1000</v>
      </c>
      <c r="CF3075">
        <v>0</v>
      </c>
      <c r="CG3075">
        <v>0</v>
      </c>
      <c r="CH3075">
        <v>0</v>
      </c>
      <c r="CI3075">
        <v>0</v>
      </c>
      <c r="CJ3075">
        <v>0</v>
      </c>
      <c r="CK3075">
        <v>0</v>
      </c>
      <c r="CL3075">
        <v>0</v>
      </c>
      <c r="CM3075">
        <v>0</v>
      </c>
      <c r="CN3075">
        <v>0</v>
      </c>
      <c r="CO3075">
        <v>0</v>
      </c>
      <c r="CP3075">
        <v>0</v>
      </c>
      <c r="CQ3075">
        <v>207706</v>
      </c>
      <c r="CR3075">
        <v>0</v>
      </c>
      <c r="CS3075">
        <v>0</v>
      </c>
      <c r="CT3075">
        <v>130165</v>
      </c>
      <c r="CU3075">
        <v>65000</v>
      </c>
      <c r="CV3075">
        <v>17000</v>
      </c>
      <c r="CW3075">
        <v>381</v>
      </c>
      <c r="CX3075">
        <v>2000</v>
      </c>
      <c r="CY3075">
        <v>1500</v>
      </c>
      <c r="CZ3075">
        <v>600</v>
      </c>
      <c r="DA3075">
        <v>500</v>
      </c>
      <c r="DB3075">
        <v>2167</v>
      </c>
      <c r="DC3075">
        <v>10000</v>
      </c>
      <c r="DD3075">
        <v>500</v>
      </c>
      <c r="DE3075">
        <v>15000</v>
      </c>
      <c r="DF3075">
        <v>202625</v>
      </c>
      <c r="DG3075">
        <v>0</v>
      </c>
      <c r="DH3075">
        <v>0</v>
      </c>
      <c r="DI3075">
        <v>0</v>
      </c>
      <c r="DJ3075">
        <v>0</v>
      </c>
      <c r="DK3075">
        <v>0</v>
      </c>
      <c r="DL3075">
        <v>64789</v>
      </c>
      <c r="DM3075">
        <v>0</v>
      </c>
      <c r="DN3075">
        <v>0</v>
      </c>
      <c r="DO3075">
        <v>762590</v>
      </c>
      <c r="DP3075">
        <v>317700</v>
      </c>
      <c r="DQ3075">
        <v>-363176</v>
      </c>
      <c r="DR3075">
        <v>0</v>
      </c>
      <c r="DS3075">
        <v>0</v>
      </c>
    </row>
    <row r="3076" spans="1:123" x14ac:dyDescent="0.3">
      <c r="A3076" t="str">
        <f t="shared" si="48"/>
        <v>20451947</v>
      </c>
      <c r="B3076">
        <v>88</v>
      </c>
      <c r="C3076">
        <v>2045</v>
      </c>
      <c r="D3076">
        <v>194712</v>
      </c>
      <c r="E3076">
        <v>30</v>
      </c>
      <c r="F3076">
        <v>2047900</v>
      </c>
      <c r="G3076">
        <v>163042</v>
      </c>
      <c r="H3076">
        <v>550000</v>
      </c>
      <c r="I3076">
        <v>0</v>
      </c>
      <c r="J3076">
        <v>0</v>
      </c>
      <c r="K3076">
        <v>85000</v>
      </c>
      <c r="L3076">
        <v>200000</v>
      </c>
      <c r="M3076">
        <v>56200</v>
      </c>
      <c r="N3076">
        <v>11500</v>
      </c>
      <c r="O3076">
        <v>25500</v>
      </c>
      <c r="P3076">
        <v>4500</v>
      </c>
      <c r="Q3076">
        <v>2000</v>
      </c>
      <c r="R3076">
        <v>0</v>
      </c>
      <c r="S3076">
        <v>3166</v>
      </c>
      <c r="T3076">
        <v>35000</v>
      </c>
      <c r="U3076">
        <v>36000</v>
      </c>
      <c r="V3076">
        <v>0</v>
      </c>
      <c r="W3076">
        <v>15000</v>
      </c>
      <c r="X3076">
        <v>0</v>
      </c>
      <c r="Y3076">
        <v>0</v>
      </c>
      <c r="Z3076">
        <v>0</v>
      </c>
      <c r="AA3076">
        <v>0</v>
      </c>
      <c r="AB3076">
        <v>42657</v>
      </c>
      <c r="AC3076">
        <v>58610</v>
      </c>
      <c r="AD3076">
        <v>0</v>
      </c>
      <c r="AE3076">
        <v>42657</v>
      </c>
      <c r="AF3076">
        <v>46150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837716</v>
      </c>
      <c r="AO3076">
        <v>577196</v>
      </c>
      <c r="AP3076">
        <v>88806</v>
      </c>
      <c r="AQ3076">
        <v>0</v>
      </c>
      <c r="AR3076">
        <v>5981</v>
      </c>
      <c r="AS3076">
        <v>0</v>
      </c>
      <c r="AT3076">
        <v>0</v>
      </c>
      <c r="AU3076">
        <v>0</v>
      </c>
      <c r="AV3076">
        <v>0</v>
      </c>
      <c r="AW3076">
        <v>3089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0</v>
      </c>
      <c r="BI3076">
        <v>0</v>
      </c>
      <c r="BJ3076">
        <v>0</v>
      </c>
      <c r="BK3076">
        <v>675072</v>
      </c>
      <c r="BL3076">
        <v>0</v>
      </c>
      <c r="BM3076">
        <v>136667</v>
      </c>
      <c r="BN3076">
        <v>130165</v>
      </c>
      <c r="BO3076">
        <v>65000</v>
      </c>
      <c r="BP3076">
        <v>0</v>
      </c>
      <c r="BQ3076">
        <v>0</v>
      </c>
      <c r="BR3076">
        <v>0</v>
      </c>
      <c r="BS3076">
        <v>0</v>
      </c>
      <c r="BT3076">
        <v>0</v>
      </c>
      <c r="BU3076">
        <v>0</v>
      </c>
      <c r="BV3076">
        <v>0</v>
      </c>
      <c r="BW3076">
        <v>17000</v>
      </c>
      <c r="BX3076">
        <v>381</v>
      </c>
      <c r="BY3076">
        <v>2000</v>
      </c>
      <c r="BZ3076">
        <v>1500</v>
      </c>
      <c r="CA3076">
        <v>600</v>
      </c>
      <c r="CB3076">
        <v>500</v>
      </c>
      <c r="CC3076">
        <v>2167</v>
      </c>
      <c r="CD3076">
        <v>10000</v>
      </c>
      <c r="CE3076">
        <v>500</v>
      </c>
      <c r="CF3076">
        <v>15000</v>
      </c>
      <c r="CG3076">
        <v>0</v>
      </c>
      <c r="CH3076">
        <v>0</v>
      </c>
      <c r="CI3076">
        <v>0</v>
      </c>
      <c r="CJ3076">
        <v>0</v>
      </c>
      <c r="CK3076">
        <v>0</v>
      </c>
      <c r="CL3076">
        <v>0</v>
      </c>
      <c r="CM3076">
        <v>0</v>
      </c>
      <c r="CN3076">
        <v>0</v>
      </c>
      <c r="CO3076">
        <v>0</v>
      </c>
      <c r="CP3076">
        <v>0</v>
      </c>
      <c r="CQ3076">
        <v>51040</v>
      </c>
      <c r="CR3076">
        <v>0</v>
      </c>
      <c r="CS3076">
        <v>0</v>
      </c>
      <c r="CT3076">
        <v>0</v>
      </c>
      <c r="CU3076">
        <v>0</v>
      </c>
      <c r="CV3076">
        <v>0</v>
      </c>
      <c r="CW3076">
        <v>0</v>
      </c>
      <c r="CX3076">
        <v>0</v>
      </c>
      <c r="CY3076">
        <v>0</v>
      </c>
      <c r="CZ3076">
        <v>0</v>
      </c>
      <c r="DA3076">
        <v>0</v>
      </c>
      <c r="DB3076">
        <v>0</v>
      </c>
      <c r="DC3076">
        <v>0</v>
      </c>
      <c r="DD3076">
        <v>0</v>
      </c>
      <c r="DE3076">
        <v>0</v>
      </c>
      <c r="DF3076">
        <v>196546</v>
      </c>
      <c r="DG3076">
        <v>0</v>
      </c>
      <c r="DH3076">
        <v>0</v>
      </c>
      <c r="DI3076">
        <v>0</v>
      </c>
      <c r="DJ3076">
        <v>0</v>
      </c>
      <c r="DK3076">
        <v>0</v>
      </c>
      <c r="DL3076">
        <v>61701</v>
      </c>
      <c r="DM3076">
        <v>0</v>
      </c>
      <c r="DN3076">
        <v>0</v>
      </c>
      <c r="DO3076">
        <v>309287</v>
      </c>
      <c r="DP3076">
        <v>317700</v>
      </c>
      <c r="DQ3076">
        <v>-737242</v>
      </c>
      <c r="DR3076">
        <v>352674</v>
      </c>
      <c r="DS3076">
        <v>0</v>
      </c>
    </row>
    <row r="3077" spans="1:123" x14ac:dyDescent="0.3">
      <c r="A3077" t="str">
        <f t="shared" si="48"/>
        <v>20461948</v>
      </c>
      <c r="B3077">
        <v>88</v>
      </c>
      <c r="C3077">
        <v>2046</v>
      </c>
      <c r="D3077">
        <v>194812</v>
      </c>
      <c r="E3077">
        <v>47</v>
      </c>
      <c r="F3077">
        <v>2097938</v>
      </c>
      <c r="G3077">
        <v>163038</v>
      </c>
      <c r="H3077">
        <v>550000</v>
      </c>
      <c r="I3077">
        <v>0</v>
      </c>
      <c r="J3077">
        <v>0</v>
      </c>
      <c r="K3077">
        <v>85000</v>
      </c>
      <c r="L3077">
        <v>200000</v>
      </c>
      <c r="M3077">
        <v>56200</v>
      </c>
      <c r="N3077">
        <v>11500</v>
      </c>
      <c r="O3077">
        <v>25500</v>
      </c>
      <c r="P3077">
        <v>4500</v>
      </c>
      <c r="Q3077">
        <v>2000</v>
      </c>
      <c r="R3077">
        <v>0</v>
      </c>
      <c r="S3077">
        <v>2951</v>
      </c>
      <c r="T3077">
        <v>35000</v>
      </c>
      <c r="U3077">
        <v>36000</v>
      </c>
      <c r="V3077">
        <v>0</v>
      </c>
      <c r="W3077">
        <v>15000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91579</v>
      </c>
      <c r="AD3077">
        <v>47181</v>
      </c>
      <c r="AE3077">
        <v>0</v>
      </c>
      <c r="AF3077">
        <v>138760</v>
      </c>
      <c r="AG3077">
        <v>47181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744891</v>
      </c>
      <c r="AO3077">
        <v>901869</v>
      </c>
      <c r="AP3077">
        <v>138760</v>
      </c>
      <c r="AQ3077">
        <v>0</v>
      </c>
      <c r="AR3077">
        <v>20000</v>
      </c>
      <c r="AS3077">
        <v>0</v>
      </c>
      <c r="AT3077">
        <v>0</v>
      </c>
      <c r="AU3077">
        <v>0</v>
      </c>
      <c r="AV3077">
        <v>0</v>
      </c>
      <c r="AW3077">
        <v>15963</v>
      </c>
      <c r="AX3077">
        <v>0</v>
      </c>
      <c r="AY3077">
        <v>3408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0</v>
      </c>
      <c r="BI3077">
        <v>0</v>
      </c>
      <c r="BJ3077">
        <v>0</v>
      </c>
      <c r="BK3077">
        <v>1080000</v>
      </c>
      <c r="BL3077">
        <v>0</v>
      </c>
      <c r="BM3077">
        <v>31040</v>
      </c>
      <c r="BN3077">
        <v>0</v>
      </c>
      <c r="BO3077">
        <v>0</v>
      </c>
      <c r="BP3077">
        <v>0</v>
      </c>
      <c r="BQ3077">
        <v>0</v>
      </c>
      <c r="BR3077">
        <v>0</v>
      </c>
      <c r="BS3077">
        <v>0</v>
      </c>
      <c r="BT3077">
        <v>0</v>
      </c>
      <c r="BU3077">
        <v>0</v>
      </c>
      <c r="BV3077">
        <v>0</v>
      </c>
      <c r="BW3077">
        <v>0</v>
      </c>
      <c r="BX3077">
        <v>0</v>
      </c>
      <c r="BY3077">
        <v>0</v>
      </c>
      <c r="BZ3077">
        <v>0</v>
      </c>
      <c r="CA3077">
        <v>0</v>
      </c>
      <c r="CB3077">
        <v>0</v>
      </c>
      <c r="CC3077">
        <v>0</v>
      </c>
      <c r="CD3077">
        <v>0</v>
      </c>
      <c r="CE3077">
        <v>0</v>
      </c>
      <c r="CF3077">
        <v>0</v>
      </c>
      <c r="CG3077">
        <v>0</v>
      </c>
      <c r="CH3077">
        <v>0</v>
      </c>
      <c r="CI3077">
        <v>0</v>
      </c>
      <c r="CJ3077">
        <v>0</v>
      </c>
      <c r="CK3077">
        <v>0</v>
      </c>
      <c r="CL3077">
        <v>0</v>
      </c>
      <c r="CM3077">
        <v>0</v>
      </c>
      <c r="CN3077">
        <v>0</v>
      </c>
      <c r="CO3077">
        <v>0</v>
      </c>
      <c r="CP3077">
        <v>0</v>
      </c>
      <c r="CQ3077">
        <v>0</v>
      </c>
      <c r="CR3077">
        <v>0</v>
      </c>
      <c r="CS3077">
        <v>0</v>
      </c>
      <c r="CT3077">
        <v>0</v>
      </c>
      <c r="CU3077">
        <v>0</v>
      </c>
      <c r="CV3077">
        <v>0</v>
      </c>
      <c r="CW3077">
        <v>0</v>
      </c>
      <c r="CX3077">
        <v>0</v>
      </c>
      <c r="CY3077">
        <v>0</v>
      </c>
      <c r="CZ3077">
        <v>0</v>
      </c>
      <c r="DA3077">
        <v>0</v>
      </c>
      <c r="DB3077">
        <v>0</v>
      </c>
      <c r="DC3077">
        <v>0</v>
      </c>
      <c r="DD3077">
        <v>0</v>
      </c>
      <c r="DE3077">
        <v>0</v>
      </c>
      <c r="DF3077">
        <v>190650</v>
      </c>
      <c r="DG3077">
        <v>0</v>
      </c>
      <c r="DH3077">
        <v>0</v>
      </c>
      <c r="DI3077">
        <v>0</v>
      </c>
      <c r="DJ3077">
        <v>0</v>
      </c>
      <c r="DK3077">
        <v>0</v>
      </c>
      <c r="DL3077">
        <v>45737</v>
      </c>
      <c r="DM3077">
        <v>0</v>
      </c>
      <c r="DN3077">
        <v>0</v>
      </c>
      <c r="DO3077">
        <v>236387</v>
      </c>
      <c r="DP3077">
        <v>317700</v>
      </c>
      <c r="DQ3077">
        <v>-488048</v>
      </c>
      <c r="DR3077">
        <v>441045</v>
      </c>
      <c r="DS3077">
        <v>0</v>
      </c>
    </row>
    <row r="3078" spans="1:123" x14ac:dyDescent="0.3">
      <c r="A3078" t="str">
        <f t="shared" si="48"/>
        <v>20471949</v>
      </c>
      <c r="B3078">
        <v>88</v>
      </c>
      <c r="C3078">
        <v>2047</v>
      </c>
      <c r="D3078">
        <v>194912</v>
      </c>
      <c r="E3078">
        <v>38</v>
      </c>
      <c r="F3078">
        <v>2114423</v>
      </c>
      <c r="G3078">
        <v>163034</v>
      </c>
      <c r="H3078">
        <v>550000</v>
      </c>
      <c r="I3078">
        <v>0</v>
      </c>
      <c r="J3078">
        <v>0</v>
      </c>
      <c r="K3078">
        <v>85000</v>
      </c>
      <c r="L3078">
        <v>200000</v>
      </c>
      <c r="M3078">
        <v>56200</v>
      </c>
      <c r="N3078">
        <v>11500</v>
      </c>
      <c r="O3078">
        <v>25500</v>
      </c>
      <c r="P3078">
        <v>4500</v>
      </c>
      <c r="Q3078">
        <v>2000</v>
      </c>
      <c r="R3078">
        <v>0</v>
      </c>
      <c r="S3078">
        <v>2737</v>
      </c>
      <c r="T3078">
        <v>35000</v>
      </c>
      <c r="U3078">
        <v>36000</v>
      </c>
      <c r="V3078">
        <v>0</v>
      </c>
      <c r="W3078">
        <v>15000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73592</v>
      </c>
      <c r="AD3078">
        <v>0</v>
      </c>
      <c r="AE3078">
        <v>0</v>
      </c>
      <c r="AF3078">
        <v>111506</v>
      </c>
      <c r="AG3078">
        <v>0</v>
      </c>
      <c r="AH3078">
        <v>0</v>
      </c>
      <c r="AI3078">
        <v>47181</v>
      </c>
      <c r="AJ3078">
        <v>0</v>
      </c>
      <c r="AK3078">
        <v>47181</v>
      </c>
      <c r="AL3078">
        <v>47181</v>
      </c>
      <c r="AM3078">
        <v>0</v>
      </c>
      <c r="AN3078">
        <v>771931</v>
      </c>
      <c r="AO3078">
        <v>724733</v>
      </c>
      <c r="AP3078">
        <v>111506</v>
      </c>
      <c r="AQ3078">
        <v>0</v>
      </c>
      <c r="AR3078">
        <v>13900</v>
      </c>
      <c r="AS3078">
        <v>0</v>
      </c>
      <c r="AT3078">
        <v>0</v>
      </c>
      <c r="AU3078">
        <v>0</v>
      </c>
      <c r="AV3078">
        <v>0</v>
      </c>
      <c r="AW3078">
        <v>8939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0</v>
      </c>
      <c r="BI3078">
        <v>0</v>
      </c>
      <c r="BJ3078">
        <v>0</v>
      </c>
      <c r="BK3078">
        <v>859078</v>
      </c>
      <c r="BL3078">
        <v>0</v>
      </c>
      <c r="BM3078">
        <v>0</v>
      </c>
      <c r="BN3078">
        <v>0</v>
      </c>
      <c r="BO3078">
        <v>0</v>
      </c>
      <c r="BP3078">
        <v>0</v>
      </c>
      <c r="BQ3078">
        <v>0</v>
      </c>
      <c r="BR3078">
        <v>0</v>
      </c>
      <c r="BS3078">
        <v>0</v>
      </c>
      <c r="BT3078">
        <v>0</v>
      </c>
      <c r="BU3078">
        <v>0</v>
      </c>
      <c r="BV3078">
        <v>0</v>
      </c>
      <c r="BW3078">
        <v>0</v>
      </c>
      <c r="BX3078">
        <v>0</v>
      </c>
      <c r="BY3078">
        <v>0</v>
      </c>
      <c r="BZ3078">
        <v>0</v>
      </c>
      <c r="CA3078">
        <v>0</v>
      </c>
      <c r="CB3078">
        <v>0</v>
      </c>
      <c r="CC3078">
        <v>0</v>
      </c>
      <c r="CD3078">
        <v>0</v>
      </c>
      <c r="CE3078">
        <v>0</v>
      </c>
      <c r="CF3078">
        <v>0</v>
      </c>
      <c r="CG3078">
        <v>0</v>
      </c>
      <c r="CH3078">
        <v>0</v>
      </c>
      <c r="CI3078">
        <v>0</v>
      </c>
      <c r="CJ3078">
        <v>0</v>
      </c>
      <c r="CK3078">
        <v>0</v>
      </c>
      <c r="CL3078">
        <v>0</v>
      </c>
      <c r="CM3078">
        <v>0</v>
      </c>
      <c r="CN3078">
        <v>0</v>
      </c>
      <c r="CO3078">
        <v>0</v>
      </c>
      <c r="CP3078">
        <v>0</v>
      </c>
      <c r="CQ3078">
        <v>0</v>
      </c>
      <c r="CR3078">
        <v>0</v>
      </c>
      <c r="CS3078">
        <v>0</v>
      </c>
      <c r="CT3078">
        <v>0</v>
      </c>
      <c r="CU3078">
        <v>0</v>
      </c>
      <c r="CV3078">
        <v>0</v>
      </c>
      <c r="CW3078">
        <v>0</v>
      </c>
      <c r="CX3078">
        <v>0</v>
      </c>
      <c r="CY3078">
        <v>0</v>
      </c>
      <c r="CZ3078">
        <v>0</v>
      </c>
      <c r="DA3078">
        <v>0</v>
      </c>
      <c r="DB3078">
        <v>0</v>
      </c>
      <c r="DC3078">
        <v>0</v>
      </c>
      <c r="DD3078">
        <v>0</v>
      </c>
      <c r="DE3078">
        <v>0</v>
      </c>
      <c r="DF3078">
        <v>184930</v>
      </c>
      <c r="DG3078">
        <v>0</v>
      </c>
      <c r="DH3078">
        <v>0</v>
      </c>
      <c r="DI3078">
        <v>0</v>
      </c>
      <c r="DJ3078">
        <v>0</v>
      </c>
      <c r="DK3078">
        <v>0</v>
      </c>
      <c r="DL3078">
        <v>36798</v>
      </c>
      <c r="DM3078">
        <v>0</v>
      </c>
      <c r="DN3078">
        <v>0</v>
      </c>
      <c r="DO3078">
        <v>268910</v>
      </c>
      <c r="DP3078">
        <v>297700</v>
      </c>
      <c r="DQ3078">
        <v>-691387</v>
      </c>
      <c r="DR3078">
        <v>682448</v>
      </c>
      <c r="DS3078">
        <v>0</v>
      </c>
    </row>
    <row r="3079" spans="1:123" x14ac:dyDescent="0.3">
      <c r="A3079" t="str">
        <f t="shared" si="48"/>
        <v>20481950</v>
      </c>
      <c r="B3079">
        <v>88</v>
      </c>
      <c r="C3079">
        <v>2048</v>
      </c>
      <c r="D3079">
        <v>195012</v>
      </c>
      <c r="E3079">
        <v>43</v>
      </c>
      <c r="F3079">
        <v>2087705</v>
      </c>
      <c r="G3079">
        <v>163030</v>
      </c>
      <c r="H3079">
        <v>550000</v>
      </c>
      <c r="I3079">
        <v>0</v>
      </c>
      <c r="J3079">
        <v>0</v>
      </c>
      <c r="K3079">
        <v>85000</v>
      </c>
      <c r="L3079">
        <v>200000</v>
      </c>
      <c r="M3079">
        <v>56200</v>
      </c>
      <c r="N3079">
        <v>11500</v>
      </c>
      <c r="O3079">
        <v>25500</v>
      </c>
      <c r="P3079">
        <v>4500</v>
      </c>
      <c r="Q3079">
        <v>2000</v>
      </c>
      <c r="R3079">
        <v>0</v>
      </c>
      <c r="S3079">
        <v>2522</v>
      </c>
      <c r="T3079">
        <v>35000</v>
      </c>
      <c r="U3079">
        <v>36000</v>
      </c>
      <c r="V3079">
        <v>0</v>
      </c>
      <c r="W3079">
        <v>15000</v>
      </c>
      <c r="X3079">
        <v>0</v>
      </c>
      <c r="Y3079">
        <v>0</v>
      </c>
      <c r="Z3079">
        <v>0</v>
      </c>
      <c r="AA3079">
        <v>0</v>
      </c>
      <c r="AB3079">
        <v>47181</v>
      </c>
      <c r="AC3079">
        <v>84159</v>
      </c>
      <c r="AD3079">
        <v>43358</v>
      </c>
      <c r="AE3079">
        <v>47181</v>
      </c>
      <c r="AF3079">
        <v>80336</v>
      </c>
      <c r="AG3079">
        <v>43358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802886</v>
      </c>
      <c r="AO3079">
        <v>828795</v>
      </c>
      <c r="AP3079">
        <v>127517</v>
      </c>
      <c r="AQ3079">
        <v>0</v>
      </c>
      <c r="AR3079">
        <v>19486</v>
      </c>
      <c r="AS3079">
        <v>0</v>
      </c>
      <c r="AT3079">
        <v>0</v>
      </c>
      <c r="AU3079">
        <v>0</v>
      </c>
      <c r="AV3079">
        <v>0</v>
      </c>
      <c r="AW3079">
        <v>13066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0</v>
      </c>
      <c r="BI3079">
        <v>0</v>
      </c>
      <c r="BJ3079">
        <v>0</v>
      </c>
      <c r="BK3079">
        <v>988863</v>
      </c>
      <c r="BL3079">
        <v>0</v>
      </c>
      <c r="BM3079">
        <v>0</v>
      </c>
      <c r="BN3079">
        <v>0</v>
      </c>
      <c r="BO3079">
        <v>0</v>
      </c>
      <c r="BP3079">
        <v>0</v>
      </c>
      <c r="BQ3079">
        <v>0</v>
      </c>
      <c r="BR3079">
        <v>0</v>
      </c>
      <c r="BS3079">
        <v>0</v>
      </c>
      <c r="BT3079">
        <v>0</v>
      </c>
      <c r="BU3079">
        <v>0</v>
      </c>
      <c r="BV3079">
        <v>0</v>
      </c>
      <c r="BW3079">
        <v>0</v>
      </c>
      <c r="BX3079">
        <v>0</v>
      </c>
      <c r="BY3079">
        <v>0</v>
      </c>
      <c r="BZ3079">
        <v>0</v>
      </c>
      <c r="CA3079">
        <v>0</v>
      </c>
      <c r="CB3079">
        <v>0</v>
      </c>
      <c r="CC3079">
        <v>0</v>
      </c>
      <c r="CD3079">
        <v>0</v>
      </c>
      <c r="CE3079">
        <v>0</v>
      </c>
      <c r="CF3079">
        <v>0</v>
      </c>
      <c r="CG3079">
        <v>0</v>
      </c>
      <c r="CH3079">
        <v>0</v>
      </c>
      <c r="CI3079">
        <v>0</v>
      </c>
      <c r="CJ3079">
        <v>0</v>
      </c>
      <c r="CK3079">
        <v>0</v>
      </c>
      <c r="CL3079">
        <v>0</v>
      </c>
      <c r="CM3079">
        <v>0</v>
      </c>
      <c r="CN3079">
        <v>0</v>
      </c>
      <c r="CO3079">
        <v>0</v>
      </c>
      <c r="CP3079">
        <v>0</v>
      </c>
      <c r="CQ3079">
        <v>0</v>
      </c>
      <c r="CR3079">
        <v>0</v>
      </c>
      <c r="CS3079">
        <v>0</v>
      </c>
      <c r="CT3079">
        <v>0</v>
      </c>
      <c r="CU3079">
        <v>0</v>
      </c>
      <c r="CV3079">
        <v>0</v>
      </c>
      <c r="CW3079">
        <v>0</v>
      </c>
      <c r="CX3079">
        <v>0</v>
      </c>
      <c r="CY3079">
        <v>0</v>
      </c>
      <c r="CZ3079">
        <v>0</v>
      </c>
      <c r="DA3079">
        <v>0</v>
      </c>
      <c r="DB3079">
        <v>0</v>
      </c>
      <c r="DC3079">
        <v>0</v>
      </c>
      <c r="DD3079">
        <v>0</v>
      </c>
      <c r="DE3079">
        <v>0</v>
      </c>
      <c r="DF3079">
        <v>179382</v>
      </c>
      <c r="DG3079">
        <v>0</v>
      </c>
      <c r="DH3079">
        <v>0</v>
      </c>
      <c r="DI3079">
        <v>0</v>
      </c>
      <c r="DJ3079">
        <v>0</v>
      </c>
      <c r="DK3079">
        <v>0</v>
      </c>
      <c r="DL3079">
        <v>23733</v>
      </c>
      <c r="DM3079">
        <v>0</v>
      </c>
      <c r="DN3079">
        <v>0</v>
      </c>
      <c r="DO3079">
        <v>203115</v>
      </c>
      <c r="DP3079">
        <v>277700</v>
      </c>
      <c r="DQ3079">
        <v>-508051</v>
      </c>
      <c r="DR3079">
        <v>494985</v>
      </c>
      <c r="DS3079">
        <v>0</v>
      </c>
    </row>
    <row r="3080" spans="1:123" x14ac:dyDescent="0.3">
      <c r="A3080" t="str">
        <f t="shared" si="48"/>
        <v>20491951</v>
      </c>
      <c r="B3080">
        <v>88</v>
      </c>
      <c r="C3080">
        <v>2049</v>
      </c>
      <c r="D3080">
        <v>195112</v>
      </c>
      <c r="E3080">
        <v>49</v>
      </c>
      <c r="F3080">
        <v>2031164</v>
      </c>
      <c r="G3080">
        <v>163025</v>
      </c>
      <c r="H3080">
        <v>550000</v>
      </c>
      <c r="I3080">
        <v>0</v>
      </c>
      <c r="J3080">
        <v>0</v>
      </c>
      <c r="K3080">
        <v>85000</v>
      </c>
      <c r="L3080">
        <v>200000</v>
      </c>
      <c r="M3080">
        <v>56200</v>
      </c>
      <c r="N3080">
        <v>11500</v>
      </c>
      <c r="O3080">
        <v>25500</v>
      </c>
      <c r="P3080">
        <v>4500</v>
      </c>
      <c r="Q3080">
        <v>2000</v>
      </c>
      <c r="R3080">
        <v>0</v>
      </c>
      <c r="S3080">
        <v>2308</v>
      </c>
      <c r="T3080">
        <v>35000</v>
      </c>
      <c r="U3080">
        <v>36000</v>
      </c>
      <c r="V3080">
        <v>0</v>
      </c>
      <c r="W3080">
        <v>15000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94490</v>
      </c>
      <c r="AD3080">
        <v>48681</v>
      </c>
      <c r="AE3080">
        <v>0</v>
      </c>
      <c r="AF3080">
        <v>143172</v>
      </c>
      <c r="AG3080">
        <v>48681</v>
      </c>
      <c r="AH3080">
        <v>0</v>
      </c>
      <c r="AI3080">
        <v>43358</v>
      </c>
      <c r="AJ3080">
        <v>0</v>
      </c>
      <c r="AK3080">
        <v>43358</v>
      </c>
      <c r="AL3080">
        <v>43358</v>
      </c>
      <c r="AM3080">
        <v>0</v>
      </c>
      <c r="AN3080">
        <v>739836</v>
      </c>
      <c r="AO3080">
        <v>930544</v>
      </c>
      <c r="AP3080">
        <v>143172</v>
      </c>
      <c r="AQ3080">
        <v>0</v>
      </c>
      <c r="AR3080">
        <v>20000</v>
      </c>
      <c r="AS3080">
        <v>0</v>
      </c>
      <c r="AT3080">
        <v>0</v>
      </c>
      <c r="AU3080">
        <v>0</v>
      </c>
      <c r="AV3080">
        <v>0</v>
      </c>
      <c r="AW3080">
        <v>17100</v>
      </c>
      <c r="AX3080">
        <v>0</v>
      </c>
      <c r="AY3080">
        <v>4947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0</v>
      </c>
      <c r="BI3080">
        <v>0</v>
      </c>
      <c r="BJ3080">
        <v>0</v>
      </c>
      <c r="BK3080">
        <v>1115763</v>
      </c>
      <c r="BL3080">
        <v>0</v>
      </c>
      <c r="BM3080">
        <v>0</v>
      </c>
      <c r="BN3080">
        <v>0</v>
      </c>
      <c r="BO3080">
        <v>0</v>
      </c>
      <c r="BP3080">
        <v>0</v>
      </c>
      <c r="BQ3080">
        <v>0</v>
      </c>
      <c r="BR3080">
        <v>0</v>
      </c>
      <c r="BS3080">
        <v>0</v>
      </c>
      <c r="BT3080">
        <v>0</v>
      </c>
      <c r="BU3080">
        <v>0</v>
      </c>
      <c r="BV3080">
        <v>0</v>
      </c>
      <c r="BW3080">
        <v>0</v>
      </c>
      <c r="BX3080">
        <v>0</v>
      </c>
      <c r="BY3080">
        <v>0</v>
      </c>
      <c r="BZ3080">
        <v>0</v>
      </c>
      <c r="CA3080">
        <v>0</v>
      </c>
      <c r="CB3080">
        <v>0</v>
      </c>
      <c r="CC3080">
        <v>0</v>
      </c>
      <c r="CD3080">
        <v>0</v>
      </c>
      <c r="CE3080">
        <v>0</v>
      </c>
      <c r="CF3080">
        <v>0</v>
      </c>
      <c r="CG3080">
        <v>0</v>
      </c>
      <c r="CH3080">
        <v>0</v>
      </c>
      <c r="CI3080">
        <v>0</v>
      </c>
      <c r="CJ3080">
        <v>0</v>
      </c>
      <c r="CK3080">
        <v>0</v>
      </c>
      <c r="CL3080">
        <v>0</v>
      </c>
      <c r="CM3080">
        <v>0</v>
      </c>
      <c r="CN3080">
        <v>0</v>
      </c>
      <c r="CO3080">
        <v>0</v>
      </c>
      <c r="CP3080">
        <v>0</v>
      </c>
      <c r="CQ3080">
        <v>0</v>
      </c>
      <c r="CR3080">
        <v>0</v>
      </c>
      <c r="CS3080">
        <v>0</v>
      </c>
      <c r="CT3080">
        <v>0</v>
      </c>
      <c r="CU3080">
        <v>0</v>
      </c>
      <c r="CV3080">
        <v>0</v>
      </c>
      <c r="CW3080">
        <v>0</v>
      </c>
      <c r="CX3080">
        <v>0</v>
      </c>
      <c r="CY3080">
        <v>0</v>
      </c>
      <c r="CZ3080">
        <v>0</v>
      </c>
      <c r="DA3080">
        <v>0</v>
      </c>
      <c r="DB3080">
        <v>0</v>
      </c>
      <c r="DC3080">
        <v>0</v>
      </c>
      <c r="DD3080">
        <v>0</v>
      </c>
      <c r="DE3080">
        <v>0</v>
      </c>
      <c r="DF3080">
        <v>174001</v>
      </c>
      <c r="DG3080">
        <v>0</v>
      </c>
      <c r="DH3080">
        <v>0</v>
      </c>
      <c r="DI3080">
        <v>0</v>
      </c>
      <c r="DJ3080">
        <v>0</v>
      </c>
      <c r="DK3080">
        <v>0</v>
      </c>
      <c r="DL3080">
        <v>6632</v>
      </c>
      <c r="DM3080">
        <v>0</v>
      </c>
      <c r="DN3080">
        <v>0</v>
      </c>
      <c r="DO3080">
        <v>223991</v>
      </c>
      <c r="DP3080">
        <v>257700</v>
      </c>
      <c r="DQ3080">
        <v>-391690</v>
      </c>
      <c r="DR3080">
        <v>374589</v>
      </c>
      <c r="DS3080">
        <v>0</v>
      </c>
    </row>
    <row r="3081" spans="1:123" x14ac:dyDescent="0.3">
      <c r="A3081" t="str">
        <f t="shared" si="48"/>
        <v>20501952</v>
      </c>
      <c r="B3081">
        <v>88</v>
      </c>
      <c r="C3081">
        <v>2050</v>
      </c>
      <c r="D3081">
        <v>195212</v>
      </c>
      <c r="E3081">
        <v>55</v>
      </c>
      <c r="F3081">
        <v>1690156</v>
      </c>
      <c r="G3081">
        <v>163021</v>
      </c>
      <c r="H3081">
        <v>550000</v>
      </c>
      <c r="I3081">
        <v>0</v>
      </c>
      <c r="J3081">
        <v>0</v>
      </c>
      <c r="K3081">
        <v>85000</v>
      </c>
      <c r="L3081">
        <v>200000</v>
      </c>
      <c r="M3081">
        <v>56200</v>
      </c>
      <c r="N3081">
        <v>11500</v>
      </c>
      <c r="O3081">
        <v>25500</v>
      </c>
      <c r="P3081">
        <v>4500</v>
      </c>
      <c r="Q3081">
        <v>2000</v>
      </c>
      <c r="R3081">
        <v>0</v>
      </c>
      <c r="S3081">
        <v>2093</v>
      </c>
      <c r="T3081">
        <v>35000</v>
      </c>
      <c r="U3081">
        <v>36000</v>
      </c>
      <c r="V3081">
        <v>0</v>
      </c>
      <c r="W3081">
        <v>20000</v>
      </c>
      <c r="X3081">
        <v>0</v>
      </c>
      <c r="Y3081">
        <v>0</v>
      </c>
      <c r="Z3081">
        <v>0</v>
      </c>
      <c r="AA3081">
        <v>0</v>
      </c>
      <c r="AB3081">
        <v>43358</v>
      </c>
      <c r="AC3081">
        <v>107124</v>
      </c>
      <c r="AD3081">
        <v>55190</v>
      </c>
      <c r="AE3081">
        <v>43358</v>
      </c>
      <c r="AF3081">
        <v>118955</v>
      </c>
      <c r="AG3081">
        <v>0</v>
      </c>
      <c r="AH3081">
        <v>0</v>
      </c>
      <c r="AI3081">
        <v>48681</v>
      </c>
      <c r="AJ3081">
        <v>0</v>
      </c>
      <c r="AK3081">
        <v>48681</v>
      </c>
      <c r="AL3081">
        <v>48681</v>
      </c>
      <c r="AM3081">
        <v>0</v>
      </c>
      <c r="AN3081">
        <v>758838</v>
      </c>
      <c r="AO3081">
        <v>1054956</v>
      </c>
      <c r="AP3081">
        <v>162314</v>
      </c>
      <c r="AQ3081">
        <v>0</v>
      </c>
      <c r="AR3081">
        <v>20000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0</v>
      </c>
      <c r="BI3081">
        <v>0</v>
      </c>
      <c r="BJ3081">
        <v>0</v>
      </c>
      <c r="BK3081">
        <v>1237270</v>
      </c>
      <c r="BL3081">
        <v>0</v>
      </c>
      <c r="BM3081">
        <v>0</v>
      </c>
      <c r="BN3081">
        <v>0</v>
      </c>
      <c r="BO3081">
        <v>0</v>
      </c>
      <c r="BP3081">
        <v>0</v>
      </c>
      <c r="BQ3081">
        <v>0</v>
      </c>
      <c r="BR3081">
        <v>106930</v>
      </c>
      <c r="BS3081">
        <v>0</v>
      </c>
      <c r="BT3081">
        <v>0</v>
      </c>
      <c r="BU3081">
        <v>0</v>
      </c>
      <c r="BV3081">
        <v>0</v>
      </c>
      <c r="BW3081">
        <v>0</v>
      </c>
      <c r="BX3081">
        <v>0</v>
      </c>
      <c r="BY3081">
        <v>0</v>
      </c>
      <c r="BZ3081">
        <v>0</v>
      </c>
      <c r="CA3081">
        <v>0</v>
      </c>
      <c r="CB3081">
        <v>0</v>
      </c>
      <c r="CC3081">
        <v>0</v>
      </c>
      <c r="CD3081">
        <v>0</v>
      </c>
      <c r="CE3081">
        <v>0</v>
      </c>
      <c r="CF3081">
        <v>0</v>
      </c>
      <c r="CG3081">
        <v>0</v>
      </c>
      <c r="CH3081">
        <v>0</v>
      </c>
      <c r="CI3081">
        <v>0</v>
      </c>
      <c r="CJ3081">
        <v>0</v>
      </c>
      <c r="CK3081">
        <v>0</v>
      </c>
      <c r="CL3081">
        <v>0</v>
      </c>
      <c r="CM3081">
        <v>0</v>
      </c>
      <c r="CN3081">
        <v>0</v>
      </c>
      <c r="CO3081">
        <v>0</v>
      </c>
      <c r="CP3081">
        <v>0</v>
      </c>
      <c r="CQ3081">
        <v>26930</v>
      </c>
      <c r="CR3081">
        <v>0</v>
      </c>
      <c r="CS3081">
        <v>0</v>
      </c>
      <c r="CT3081">
        <v>0</v>
      </c>
      <c r="CU3081">
        <v>0</v>
      </c>
      <c r="CV3081">
        <v>0</v>
      </c>
      <c r="CW3081">
        <v>0</v>
      </c>
      <c r="CX3081">
        <v>0</v>
      </c>
      <c r="CY3081">
        <v>0</v>
      </c>
      <c r="CZ3081">
        <v>0</v>
      </c>
      <c r="DA3081">
        <v>0</v>
      </c>
      <c r="DB3081">
        <v>0</v>
      </c>
      <c r="DC3081">
        <v>0</v>
      </c>
      <c r="DD3081">
        <v>0</v>
      </c>
      <c r="DE3081">
        <v>0</v>
      </c>
      <c r="DF3081">
        <v>168781</v>
      </c>
      <c r="DG3081">
        <v>0</v>
      </c>
      <c r="DH3081">
        <v>0</v>
      </c>
      <c r="DI3081">
        <v>0</v>
      </c>
      <c r="DJ3081">
        <v>0</v>
      </c>
      <c r="DK3081">
        <v>0</v>
      </c>
      <c r="DL3081">
        <v>6632</v>
      </c>
      <c r="DM3081">
        <v>0</v>
      </c>
      <c r="DN3081">
        <v>0</v>
      </c>
      <c r="DO3081">
        <v>251025</v>
      </c>
      <c r="DP3081">
        <v>317700</v>
      </c>
      <c r="DQ3081">
        <v>106930</v>
      </c>
      <c r="DR3081">
        <v>0</v>
      </c>
      <c r="DS3081">
        <v>0</v>
      </c>
    </row>
    <row r="3082" spans="1:123" x14ac:dyDescent="0.3">
      <c r="A3082" t="str">
        <f t="shared" si="48"/>
        <v>20162010</v>
      </c>
      <c r="B3082">
        <v>89</v>
      </c>
      <c r="C3082">
        <v>2016</v>
      </c>
      <c r="D3082">
        <v>201012</v>
      </c>
      <c r="E3082">
        <v>60</v>
      </c>
      <c r="F3082">
        <v>1446898</v>
      </c>
      <c r="G3082">
        <v>211232</v>
      </c>
      <c r="H3082">
        <v>550000</v>
      </c>
      <c r="I3082">
        <v>0</v>
      </c>
      <c r="J3082">
        <v>126000</v>
      </c>
      <c r="K3082">
        <v>85000</v>
      </c>
      <c r="L3082">
        <v>100000</v>
      </c>
      <c r="M3082">
        <v>56200</v>
      </c>
      <c r="N3082">
        <v>11500</v>
      </c>
      <c r="O3082">
        <v>25500</v>
      </c>
      <c r="P3082">
        <v>4500</v>
      </c>
      <c r="Q3082">
        <v>2000</v>
      </c>
      <c r="R3082">
        <v>0</v>
      </c>
      <c r="S3082">
        <v>8370</v>
      </c>
      <c r="T3082">
        <v>35000</v>
      </c>
      <c r="U3082">
        <v>36000</v>
      </c>
      <c r="V3082">
        <v>0</v>
      </c>
      <c r="W3082">
        <v>0</v>
      </c>
      <c r="X3082">
        <v>0</v>
      </c>
      <c r="Y3082">
        <v>0</v>
      </c>
      <c r="Z3082">
        <v>72767</v>
      </c>
      <c r="AA3082">
        <v>0</v>
      </c>
      <c r="AB3082">
        <v>210000</v>
      </c>
      <c r="AC3082">
        <v>116130</v>
      </c>
      <c r="AD3082">
        <v>59830</v>
      </c>
      <c r="AE3082">
        <v>175961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34039</v>
      </c>
      <c r="AL3082">
        <v>0</v>
      </c>
      <c r="AM3082">
        <v>0</v>
      </c>
      <c r="AN3082">
        <v>857303</v>
      </c>
      <c r="AO3082">
        <v>1143655</v>
      </c>
      <c r="AP3082">
        <v>175961</v>
      </c>
      <c r="AQ3082">
        <v>0</v>
      </c>
      <c r="AR3082">
        <v>20000</v>
      </c>
      <c r="AS3082">
        <v>3000</v>
      </c>
      <c r="AT3082">
        <v>8000</v>
      </c>
      <c r="AU3082">
        <v>200000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0</v>
      </c>
      <c r="BI3082">
        <v>0</v>
      </c>
      <c r="BJ3082">
        <v>0</v>
      </c>
      <c r="BK3082">
        <v>1550616</v>
      </c>
      <c r="BL3082">
        <v>0</v>
      </c>
      <c r="BM3082">
        <v>0</v>
      </c>
      <c r="BN3082">
        <v>0</v>
      </c>
      <c r="BO3082">
        <v>0</v>
      </c>
      <c r="BP3082">
        <v>0</v>
      </c>
      <c r="BQ3082">
        <v>0</v>
      </c>
      <c r="BR3082">
        <v>500000</v>
      </c>
      <c r="BS3082">
        <v>136000</v>
      </c>
      <c r="BT3082">
        <v>556</v>
      </c>
      <c r="BU3082">
        <v>39000</v>
      </c>
      <c r="BV3082">
        <v>10000</v>
      </c>
      <c r="BW3082">
        <v>0</v>
      </c>
      <c r="BX3082">
        <v>0</v>
      </c>
      <c r="BY3082">
        <v>0</v>
      </c>
      <c r="BZ3082">
        <v>0</v>
      </c>
      <c r="CA3082">
        <v>0</v>
      </c>
      <c r="CB3082">
        <v>0</v>
      </c>
      <c r="CC3082">
        <v>0</v>
      </c>
      <c r="CD3082">
        <v>0</v>
      </c>
      <c r="CE3082">
        <v>0</v>
      </c>
      <c r="CF3082">
        <v>0</v>
      </c>
      <c r="CG3082">
        <v>10798</v>
      </c>
      <c r="CH3082">
        <v>248</v>
      </c>
      <c r="CI3082">
        <v>1296</v>
      </c>
      <c r="CJ3082">
        <v>972</v>
      </c>
      <c r="CK3082">
        <v>389</v>
      </c>
      <c r="CL3082">
        <v>324</v>
      </c>
      <c r="CM3082">
        <v>1404</v>
      </c>
      <c r="CN3082">
        <v>12479</v>
      </c>
      <c r="CO3082">
        <v>324</v>
      </c>
      <c r="CP3082">
        <v>0</v>
      </c>
      <c r="CQ3082">
        <v>596000</v>
      </c>
      <c r="CR3082">
        <v>100000</v>
      </c>
      <c r="CS3082">
        <v>10000</v>
      </c>
      <c r="CT3082">
        <v>154000</v>
      </c>
      <c r="CU3082">
        <v>556</v>
      </c>
      <c r="CV3082">
        <v>10798</v>
      </c>
      <c r="CW3082">
        <v>248</v>
      </c>
      <c r="CX3082">
        <v>1296</v>
      </c>
      <c r="CY3082">
        <v>972</v>
      </c>
      <c r="CZ3082">
        <v>389</v>
      </c>
      <c r="DA3082">
        <v>324</v>
      </c>
      <c r="DB3082">
        <v>1404</v>
      </c>
      <c r="DC3082">
        <v>12479</v>
      </c>
      <c r="DD3082">
        <v>324</v>
      </c>
      <c r="DE3082">
        <v>5000</v>
      </c>
      <c r="DF3082">
        <v>72767</v>
      </c>
      <c r="DG3082">
        <v>79000</v>
      </c>
      <c r="DH3082">
        <v>0</v>
      </c>
      <c r="DI3082">
        <v>0</v>
      </c>
      <c r="DJ3082">
        <v>126000</v>
      </c>
      <c r="DK3082">
        <v>124000</v>
      </c>
      <c r="DL3082">
        <v>30000</v>
      </c>
      <c r="DM3082">
        <v>137000</v>
      </c>
      <c r="DN3082">
        <v>0</v>
      </c>
      <c r="DO3082">
        <v>1496595</v>
      </c>
      <c r="DP3082">
        <v>317700</v>
      </c>
      <c r="DQ3082">
        <v>586556</v>
      </c>
      <c r="DR3082">
        <v>0</v>
      </c>
      <c r="DS3082">
        <v>0</v>
      </c>
    </row>
    <row r="3083" spans="1:123" x14ac:dyDescent="0.3">
      <c r="A3083" t="str">
        <f t="shared" si="48"/>
        <v>20172011</v>
      </c>
      <c r="B3083">
        <v>89</v>
      </c>
      <c r="C3083">
        <v>2017</v>
      </c>
      <c r="D3083">
        <v>201112</v>
      </c>
      <c r="E3083">
        <v>87</v>
      </c>
      <c r="F3083">
        <v>1433042</v>
      </c>
      <c r="G3083">
        <v>215203</v>
      </c>
      <c r="H3083">
        <v>550000</v>
      </c>
      <c r="I3083">
        <v>0</v>
      </c>
      <c r="J3083">
        <v>126000</v>
      </c>
      <c r="K3083">
        <v>85000</v>
      </c>
      <c r="L3083">
        <v>100000</v>
      </c>
      <c r="M3083">
        <v>56200</v>
      </c>
      <c r="N3083">
        <v>11500</v>
      </c>
      <c r="O3083">
        <v>25500</v>
      </c>
      <c r="P3083">
        <v>4500</v>
      </c>
      <c r="Q3083">
        <v>2000</v>
      </c>
      <c r="R3083">
        <v>0</v>
      </c>
      <c r="S3083">
        <v>8311</v>
      </c>
      <c r="T3083">
        <v>35000</v>
      </c>
      <c r="U3083">
        <v>36000</v>
      </c>
      <c r="V3083">
        <v>0</v>
      </c>
      <c r="W3083">
        <v>0</v>
      </c>
      <c r="X3083">
        <v>0</v>
      </c>
      <c r="Y3083">
        <v>0</v>
      </c>
      <c r="Z3083">
        <v>324924</v>
      </c>
      <c r="AA3083">
        <v>0</v>
      </c>
      <c r="AB3083">
        <v>34039</v>
      </c>
      <c r="AC3083">
        <v>168507</v>
      </c>
      <c r="AD3083">
        <v>86814</v>
      </c>
      <c r="AE3083">
        <v>34039</v>
      </c>
      <c r="AF3083">
        <v>221282</v>
      </c>
      <c r="AG3083">
        <v>0</v>
      </c>
      <c r="AH3083">
        <v>0</v>
      </c>
      <c r="AI3083">
        <v>0</v>
      </c>
      <c r="AJ3083">
        <v>28718</v>
      </c>
      <c r="AK3083">
        <v>28718</v>
      </c>
      <c r="AL3083">
        <v>0</v>
      </c>
      <c r="AM3083">
        <v>0</v>
      </c>
      <c r="AN3083">
        <v>355087</v>
      </c>
      <c r="AO3083">
        <v>1659456</v>
      </c>
      <c r="AP3083">
        <v>255321</v>
      </c>
      <c r="AQ3083">
        <v>51800</v>
      </c>
      <c r="AR3083">
        <v>20000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224997</v>
      </c>
      <c r="BE3083">
        <v>111111</v>
      </c>
      <c r="BF3083">
        <v>60000</v>
      </c>
      <c r="BG3083">
        <v>35194</v>
      </c>
      <c r="BH3083">
        <v>20000</v>
      </c>
      <c r="BI3083">
        <v>56200</v>
      </c>
      <c r="BJ3083">
        <v>0</v>
      </c>
      <c r="BK3083">
        <v>1479074</v>
      </c>
      <c r="BL3083">
        <v>0</v>
      </c>
      <c r="BM3083">
        <v>0</v>
      </c>
      <c r="BN3083">
        <v>0</v>
      </c>
      <c r="BO3083">
        <v>0</v>
      </c>
      <c r="BP3083">
        <v>0</v>
      </c>
      <c r="BQ3083">
        <v>0</v>
      </c>
      <c r="BR3083">
        <v>34000</v>
      </c>
      <c r="BS3083">
        <v>0</v>
      </c>
      <c r="BT3083">
        <v>64444</v>
      </c>
      <c r="BU3083">
        <v>0</v>
      </c>
      <c r="BV3083">
        <v>0</v>
      </c>
      <c r="BW3083">
        <v>0</v>
      </c>
      <c r="BX3083">
        <v>0</v>
      </c>
      <c r="BY3083">
        <v>0</v>
      </c>
      <c r="BZ3083">
        <v>0</v>
      </c>
      <c r="CA3083">
        <v>0</v>
      </c>
      <c r="CB3083">
        <v>0</v>
      </c>
      <c r="CC3083">
        <v>0</v>
      </c>
      <c r="CD3083">
        <v>0</v>
      </c>
      <c r="CE3083">
        <v>0</v>
      </c>
      <c r="CF3083">
        <v>0</v>
      </c>
      <c r="CG3083">
        <v>25000</v>
      </c>
      <c r="CH3083">
        <v>572</v>
      </c>
      <c r="CI3083">
        <v>3000</v>
      </c>
      <c r="CJ3083">
        <v>2250</v>
      </c>
      <c r="CK3083">
        <v>900</v>
      </c>
      <c r="CL3083">
        <v>750</v>
      </c>
      <c r="CM3083">
        <v>3250</v>
      </c>
      <c r="CN3083">
        <v>15000</v>
      </c>
      <c r="CO3083">
        <v>750</v>
      </c>
      <c r="CP3083">
        <v>0</v>
      </c>
      <c r="CQ3083">
        <v>610000</v>
      </c>
      <c r="CR3083">
        <v>100000</v>
      </c>
      <c r="CS3083">
        <v>10000</v>
      </c>
      <c r="CT3083">
        <v>154000</v>
      </c>
      <c r="CU3083">
        <v>65000</v>
      </c>
      <c r="CV3083">
        <v>35798</v>
      </c>
      <c r="CW3083">
        <v>820</v>
      </c>
      <c r="CX3083">
        <v>4296</v>
      </c>
      <c r="CY3083">
        <v>3222</v>
      </c>
      <c r="CZ3083">
        <v>1289</v>
      </c>
      <c r="DA3083">
        <v>1074</v>
      </c>
      <c r="DB3083">
        <v>4654</v>
      </c>
      <c r="DC3083">
        <v>27479</v>
      </c>
      <c r="DD3083">
        <v>1074</v>
      </c>
      <c r="DE3083">
        <v>10000</v>
      </c>
      <c r="DF3083">
        <v>391979</v>
      </c>
      <c r="DG3083">
        <v>100000</v>
      </c>
      <c r="DH3083">
        <v>0</v>
      </c>
      <c r="DI3083">
        <v>224997</v>
      </c>
      <c r="DJ3083">
        <v>161194</v>
      </c>
      <c r="DK3083">
        <v>180200</v>
      </c>
      <c r="DL3083">
        <v>90000</v>
      </c>
      <c r="DM3083">
        <v>248111</v>
      </c>
      <c r="DN3083">
        <v>20000</v>
      </c>
      <c r="DO3083">
        <v>2473904</v>
      </c>
      <c r="DP3083">
        <v>317700</v>
      </c>
      <c r="DQ3083">
        <v>1011061</v>
      </c>
      <c r="DR3083">
        <v>0</v>
      </c>
      <c r="DS3083">
        <v>0</v>
      </c>
    </row>
    <row r="3084" spans="1:123" x14ac:dyDescent="0.3">
      <c r="A3084" t="str">
        <f t="shared" si="48"/>
        <v>20182012</v>
      </c>
      <c r="B3084">
        <v>89</v>
      </c>
      <c r="C3084">
        <v>2018</v>
      </c>
      <c r="D3084">
        <v>201212</v>
      </c>
      <c r="E3084">
        <v>51</v>
      </c>
      <c r="F3084">
        <v>1529794</v>
      </c>
      <c r="G3084">
        <v>186174</v>
      </c>
      <c r="H3084">
        <v>550000</v>
      </c>
      <c r="I3084">
        <v>0</v>
      </c>
      <c r="J3084">
        <v>120000</v>
      </c>
      <c r="K3084">
        <v>85000</v>
      </c>
      <c r="L3084">
        <v>130000</v>
      </c>
      <c r="M3084">
        <v>56200</v>
      </c>
      <c r="N3084">
        <v>11500</v>
      </c>
      <c r="O3084">
        <v>25500</v>
      </c>
      <c r="P3084">
        <v>4500</v>
      </c>
      <c r="Q3084">
        <v>2000</v>
      </c>
      <c r="R3084">
        <v>0</v>
      </c>
      <c r="S3084">
        <v>8252</v>
      </c>
      <c r="T3084">
        <v>35000</v>
      </c>
      <c r="U3084">
        <v>36000</v>
      </c>
      <c r="V3084">
        <v>0</v>
      </c>
      <c r="W3084">
        <v>0</v>
      </c>
      <c r="X3084">
        <v>0</v>
      </c>
      <c r="Y3084">
        <v>0</v>
      </c>
      <c r="Z3084">
        <v>285079</v>
      </c>
      <c r="AA3084">
        <v>0</v>
      </c>
      <c r="AB3084">
        <v>28718</v>
      </c>
      <c r="AC3084">
        <v>98550</v>
      </c>
      <c r="AD3084">
        <v>50773</v>
      </c>
      <c r="AE3084">
        <v>28718</v>
      </c>
      <c r="AF3084">
        <v>120604</v>
      </c>
      <c r="AG3084">
        <v>0</v>
      </c>
      <c r="AH3084">
        <v>0</v>
      </c>
      <c r="AI3084">
        <v>0</v>
      </c>
      <c r="AJ3084">
        <v>129396</v>
      </c>
      <c r="AK3084">
        <v>129396</v>
      </c>
      <c r="AL3084">
        <v>0</v>
      </c>
      <c r="AM3084">
        <v>0</v>
      </c>
      <c r="AN3084">
        <v>418873</v>
      </c>
      <c r="AO3084">
        <v>970522</v>
      </c>
      <c r="AP3084">
        <v>149323</v>
      </c>
      <c r="AQ3084">
        <v>0</v>
      </c>
      <c r="AR3084">
        <v>20000</v>
      </c>
      <c r="AS3084">
        <v>3000</v>
      </c>
      <c r="AT3084">
        <v>8000</v>
      </c>
      <c r="AU3084">
        <v>224997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0</v>
      </c>
      <c r="BI3084">
        <v>0</v>
      </c>
      <c r="BJ3084">
        <v>0</v>
      </c>
      <c r="BK3084">
        <v>1375842</v>
      </c>
      <c r="BL3084">
        <v>0</v>
      </c>
      <c r="BM3084">
        <v>0</v>
      </c>
      <c r="BN3084">
        <v>0</v>
      </c>
      <c r="BO3084">
        <v>0</v>
      </c>
      <c r="BP3084">
        <v>0</v>
      </c>
      <c r="BQ3084">
        <v>0</v>
      </c>
      <c r="BR3084">
        <v>20000</v>
      </c>
      <c r="BS3084">
        <v>0</v>
      </c>
      <c r="BT3084">
        <v>0</v>
      </c>
      <c r="BU3084">
        <v>0</v>
      </c>
      <c r="BV3084">
        <v>0</v>
      </c>
      <c r="BW3084">
        <v>0</v>
      </c>
      <c r="BX3084">
        <v>0</v>
      </c>
      <c r="BY3084">
        <v>0</v>
      </c>
      <c r="BZ3084">
        <v>0</v>
      </c>
      <c r="CA3084">
        <v>0</v>
      </c>
      <c r="CB3084">
        <v>0</v>
      </c>
      <c r="CC3084">
        <v>0</v>
      </c>
      <c r="CD3084">
        <v>0</v>
      </c>
      <c r="CE3084">
        <v>0</v>
      </c>
      <c r="CF3084">
        <v>0</v>
      </c>
      <c r="CG3084">
        <v>11048</v>
      </c>
      <c r="CH3084">
        <v>253</v>
      </c>
      <c r="CI3084">
        <v>1326</v>
      </c>
      <c r="CJ3084">
        <v>994</v>
      </c>
      <c r="CK3084">
        <v>398</v>
      </c>
      <c r="CL3084">
        <v>331</v>
      </c>
      <c r="CM3084">
        <v>1436</v>
      </c>
      <c r="CN3084">
        <v>6629</v>
      </c>
      <c r="CO3084">
        <v>331</v>
      </c>
      <c r="CP3084">
        <v>0</v>
      </c>
      <c r="CQ3084">
        <v>610000</v>
      </c>
      <c r="CR3084">
        <v>100000</v>
      </c>
      <c r="CS3084">
        <v>10000</v>
      </c>
      <c r="CT3084">
        <v>154000</v>
      </c>
      <c r="CU3084">
        <v>65000</v>
      </c>
      <c r="CV3084">
        <v>46846</v>
      </c>
      <c r="CW3084">
        <v>1073</v>
      </c>
      <c r="CX3084">
        <v>5622</v>
      </c>
      <c r="CY3084">
        <v>4216</v>
      </c>
      <c r="CZ3084">
        <v>1686</v>
      </c>
      <c r="DA3084">
        <v>1405</v>
      </c>
      <c r="DB3084">
        <v>6090</v>
      </c>
      <c r="DC3084">
        <v>34108</v>
      </c>
      <c r="DD3084">
        <v>1405</v>
      </c>
      <c r="DE3084">
        <v>15000</v>
      </c>
      <c r="DF3084">
        <v>649539</v>
      </c>
      <c r="DG3084">
        <v>100000</v>
      </c>
      <c r="DH3084">
        <v>0</v>
      </c>
      <c r="DI3084">
        <v>0</v>
      </c>
      <c r="DJ3084">
        <v>157675</v>
      </c>
      <c r="DK3084">
        <v>174018</v>
      </c>
      <c r="DL3084">
        <v>90000</v>
      </c>
      <c r="DM3084">
        <v>237000</v>
      </c>
      <c r="DN3084">
        <v>20000</v>
      </c>
      <c r="DO3084">
        <v>2614079</v>
      </c>
      <c r="DP3084">
        <v>317700</v>
      </c>
      <c r="DQ3084">
        <v>232224</v>
      </c>
      <c r="DR3084">
        <v>0</v>
      </c>
      <c r="DS3084">
        <v>0</v>
      </c>
    </row>
    <row r="3085" spans="1:123" x14ac:dyDescent="0.3">
      <c r="A3085" t="str">
        <f t="shared" si="48"/>
        <v>20191922</v>
      </c>
      <c r="B3085">
        <v>89</v>
      </c>
      <c r="C3085">
        <v>2019</v>
      </c>
      <c r="D3085">
        <v>192212</v>
      </c>
      <c r="E3085">
        <v>72</v>
      </c>
      <c r="F3085">
        <v>1649243</v>
      </c>
      <c r="G3085">
        <v>163145</v>
      </c>
      <c r="H3085">
        <v>550000</v>
      </c>
      <c r="I3085">
        <v>0</v>
      </c>
      <c r="J3085">
        <v>120000</v>
      </c>
      <c r="K3085">
        <v>85000</v>
      </c>
      <c r="L3085">
        <v>160000</v>
      </c>
      <c r="M3085">
        <v>56200</v>
      </c>
      <c r="N3085">
        <v>11500</v>
      </c>
      <c r="O3085">
        <v>25500</v>
      </c>
      <c r="P3085">
        <v>4500</v>
      </c>
      <c r="Q3085">
        <v>2000</v>
      </c>
      <c r="R3085">
        <v>0</v>
      </c>
      <c r="S3085">
        <v>8193</v>
      </c>
      <c r="T3085">
        <v>35000</v>
      </c>
      <c r="U3085">
        <v>36000</v>
      </c>
      <c r="V3085">
        <v>0</v>
      </c>
      <c r="W3085">
        <v>0</v>
      </c>
      <c r="X3085">
        <v>0</v>
      </c>
      <c r="Y3085">
        <v>0</v>
      </c>
      <c r="Z3085">
        <v>340474</v>
      </c>
      <c r="AA3085">
        <v>0</v>
      </c>
      <c r="AB3085">
        <v>129396</v>
      </c>
      <c r="AC3085">
        <v>139632</v>
      </c>
      <c r="AD3085">
        <v>0</v>
      </c>
      <c r="AE3085">
        <v>129396</v>
      </c>
      <c r="AF3085">
        <v>82175</v>
      </c>
      <c r="AG3085">
        <v>0</v>
      </c>
      <c r="AH3085">
        <v>0</v>
      </c>
      <c r="AI3085">
        <v>0</v>
      </c>
      <c r="AJ3085">
        <v>167825</v>
      </c>
      <c r="AK3085">
        <v>167825</v>
      </c>
      <c r="AL3085">
        <v>0</v>
      </c>
      <c r="AM3085">
        <v>0</v>
      </c>
      <c r="AN3085">
        <v>393419</v>
      </c>
      <c r="AO3085">
        <v>1375103</v>
      </c>
      <c r="AP3085">
        <v>211571</v>
      </c>
      <c r="AQ3085">
        <v>0</v>
      </c>
      <c r="AR3085">
        <v>20000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45038</v>
      </c>
      <c r="BF3085">
        <v>0</v>
      </c>
      <c r="BG3085">
        <v>35194</v>
      </c>
      <c r="BH3085">
        <v>0</v>
      </c>
      <c r="BI3085">
        <v>0</v>
      </c>
      <c r="BJ3085">
        <v>0</v>
      </c>
      <c r="BK3085">
        <v>1526441</v>
      </c>
      <c r="BL3085">
        <v>0</v>
      </c>
      <c r="BM3085">
        <v>0</v>
      </c>
      <c r="BN3085">
        <v>0</v>
      </c>
      <c r="BO3085">
        <v>0</v>
      </c>
      <c r="BP3085">
        <v>0</v>
      </c>
      <c r="BQ3085">
        <v>0</v>
      </c>
      <c r="BR3085">
        <v>20000</v>
      </c>
      <c r="BS3085">
        <v>0</v>
      </c>
      <c r="BT3085">
        <v>0</v>
      </c>
      <c r="BU3085">
        <v>0</v>
      </c>
      <c r="BV3085">
        <v>0</v>
      </c>
      <c r="BW3085">
        <v>0</v>
      </c>
      <c r="BX3085">
        <v>0</v>
      </c>
      <c r="BY3085">
        <v>0</v>
      </c>
      <c r="BZ3085">
        <v>0</v>
      </c>
      <c r="CA3085">
        <v>0</v>
      </c>
      <c r="CB3085">
        <v>0</v>
      </c>
      <c r="CC3085">
        <v>0</v>
      </c>
      <c r="CD3085">
        <v>0</v>
      </c>
      <c r="CE3085">
        <v>0</v>
      </c>
      <c r="CF3085">
        <v>0</v>
      </c>
      <c r="CG3085">
        <v>25000</v>
      </c>
      <c r="CH3085">
        <v>572</v>
      </c>
      <c r="CI3085">
        <v>3000</v>
      </c>
      <c r="CJ3085">
        <v>2250</v>
      </c>
      <c r="CK3085">
        <v>900</v>
      </c>
      <c r="CL3085">
        <v>750</v>
      </c>
      <c r="CM3085">
        <v>3250</v>
      </c>
      <c r="CN3085">
        <v>15000</v>
      </c>
      <c r="CO3085">
        <v>750</v>
      </c>
      <c r="CP3085">
        <v>0</v>
      </c>
      <c r="CQ3085">
        <v>610000</v>
      </c>
      <c r="CR3085">
        <v>100000</v>
      </c>
      <c r="CS3085">
        <v>10000</v>
      </c>
      <c r="CT3085">
        <v>154000</v>
      </c>
      <c r="CU3085">
        <v>65000</v>
      </c>
      <c r="CV3085">
        <v>71846</v>
      </c>
      <c r="CW3085">
        <v>1645</v>
      </c>
      <c r="CX3085">
        <v>8622</v>
      </c>
      <c r="CY3085">
        <v>6466</v>
      </c>
      <c r="CZ3085">
        <v>2586</v>
      </c>
      <c r="DA3085">
        <v>2155</v>
      </c>
      <c r="DB3085">
        <v>9340</v>
      </c>
      <c r="DC3085">
        <v>49108</v>
      </c>
      <c r="DD3085">
        <v>2155</v>
      </c>
      <c r="DE3085">
        <v>20000</v>
      </c>
      <c r="DF3085">
        <v>956701</v>
      </c>
      <c r="DG3085">
        <v>100000</v>
      </c>
      <c r="DH3085">
        <v>0</v>
      </c>
      <c r="DI3085">
        <v>0</v>
      </c>
      <c r="DJ3085">
        <v>192869</v>
      </c>
      <c r="DK3085">
        <v>174018</v>
      </c>
      <c r="DL3085">
        <v>90000</v>
      </c>
      <c r="DM3085">
        <v>282038</v>
      </c>
      <c r="DN3085">
        <v>20000</v>
      </c>
      <c r="DO3085">
        <v>3096374</v>
      </c>
      <c r="DP3085">
        <v>317700</v>
      </c>
      <c r="DQ3085">
        <v>660003</v>
      </c>
      <c r="DR3085">
        <v>0</v>
      </c>
      <c r="DS3085">
        <v>0</v>
      </c>
    </row>
    <row r="3086" spans="1:123" x14ac:dyDescent="0.3">
      <c r="A3086" t="str">
        <f t="shared" si="48"/>
        <v>20201923</v>
      </c>
      <c r="B3086">
        <v>89</v>
      </c>
      <c r="C3086">
        <v>2020</v>
      </c>
      <c r="D3086">
        <v>192312</v>
      </c>
      <c r="E3086">
        <v>44</v>
      </c>
      <c r="F3086">
        <v>1574255</v>
      </c>
      <c r="G3086">
        <v>163116</v>
      </c>
      <c r="H3086">
        <v>550000</v>
      </c>
      <c r="I3086">
        <v>0</v>
      </c>
      <c r="J3086">
        <v>90000</v>
      </c>
      <c r="K3086">
        <v>85000</v>
      </c>
      <c r="L3086">
        <v>192500</v>
      </c>
      <c r="M3086">
        <v>56200</v>
      </c>
      <c r="N3086">
        <v>11500</v>
      </c>
      <c r="O3086">
        <v>25500</v>
      </c>
      <c r="P3086">
        <v>4500</v>
      </c>
      <c r="Q3086">
        <v>2000</v>
      </c>
      <c r="R3086">
        <v>0</v>
      </c>
      <c r="S3086">
        <v>8134</v>
      </c>
      <c r="T3086">
        <v>35000</v>
      </c>
      <c r="U3086">
        <v>36000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167825</v>
      </c>
      <c r="AC3086">
        <v>85473</v>
      </c>
      <c r="AD3086">
        <v>0</v>
      </c>
      <c r="AE3086">
        <v>129509</v>
      </c>
      <c r="AF3086">
        <v>0</v>
      </c>
      <c r="AG3086">
        <v>0</v>
      </c>
      <c r="AH3086">
        <v>0</v>
      </c>
      <c r="AI3086">
        <v>0</v>
      </c>
      <c r="AJ3086">
        <v>195216</v>
      </c>
      <c r="AK3086">
        <v>233532</v>
      </c>
      <c r="AL3086">
        <v>0</v>
      </c>
      <c r="AM3086">
        <v>0</v>
      </c>
      <c r="AN3086">
        <v>791118</v>
      </c>
      <c r="AO3086">
        <v>841744</v>
      </c>
      <c r="AP3086">
        <v>129509</v>
      </c>
      <c r="AQ3086">
        <v>0</v>
      </c>
      <c r="AR3086">
        <v>20000</v>
      </c>
      <c r="AS3086">
        <v>3000</v>
      </c>
      <c r="AT3086">
        <v>8000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0</v>
      </c>
      <c r="BI3086">
        <v>0</v>
      </c>
      <c r="BJ3086">
        <v>0</v>
      </c>
      <c r="BK3086">
        <v>1002253</v>
      </c>
      <c r="BL3086">
        <v>0</v>
      </c>
      <c r="BM3086">
        <v>0</v>
      </c>
      <c r="BN3086">
        <v>0</v>
      </c>
      <c r="BO3086">
        <v>0</v>
      </c>
      <c r="BP3086">
        <v>0</v>
      </c>
      <c r="BQ3086">
        <v>0</v>
      </c>
      <c r="BR3086">
        <v>20000</v>
      </c>
      <c r="BS3086">
        <v>0</v>
      </c>
      <c r="BT3086">
        <v>0</v>
      </c>
      <c r="BU3086">
        <v>0</v>
      </c>
      <c r="BV3086">
        <v>0</v>
      </c>
      <c r="BW3086">
        <v>0</v>
      </c>
      <c r="BX3086">
        <v>0</v>
      </c>
      <c r="BY3086">
        <v>0</v>
      </c>
      <c r="BZ3086">
        <v>0</v>
      </c>
      <c r="CA3086">
        <v>0</v>
      </c>
      <c r="CB3086">
        <v>0</v>
      </c>
      <c r="CC3086">
        <v>0</v>
      </c>
      <c r="CD3086">
        <v>0</v>
      </c>
      <c r="CE3086">
        <v>0</v>
      </c>
      <c r="CF3086">
        <v>0</v>
      </c>
      <c r="CG3086">
        <v>0</v>
      </c>
      <c r="CH3086">
        <v>0</v>
      </c>
      <c r="CI3086">
        <v>0</v>
      </c>
      <c r="CJ3086">
        <v>0</v>
      </c>
      <c r="CK3086">
        <v>0</v>
      </c>
      <c r="CL3086">
        <v>0</v>
      </c>
      <c r="CM3086">
        <v>0</v>
      </c>
      <c r="CN3086">
        <v>0</v>
      </c>
      <c r="CO3086">
        <v>0</v>
      </c>
      <c r="CP3086">
        <v>0</v>
      </c>
      <c r="CQ3086">
        <v>610000</v>
      </c>
      <c r="CR3086">
        <v>100000</v>
      </c>
      <c r="CS3086">
        <v>10000</v>
      </c>
      <c r="CT3086">
        <v>154000</v>
      </c>
      <c r="CU3086">
        <v>65000</v>
      </c>
      <c r="CV3086">
        <v>71846</v>
      </c>
      <c r="CW3086">
        <v>1645</v>
      </c>
      <c r="CX3086">
        <v>8622</v>
      </c>
      <c r="CY3086">
        <v>6466</v>
      </c>
      <c r="CZ3086">
        <v>2586</v>
      </c>
      <c r="DA3086">
        <v>2155</v>
      </c>
      <c r="DB3086">
        <v>9340</v>
      </c>
      <c r="DC3086">
        <v>49108</v>
      </c>
      <c r="DD3086">
        <v>2155</v>
      </c>
      <c r="DE3086">
        <v>25000</v>
      </c>
      <c r="DF3086">
        <v>911487</v>
      </c>
      <c r="DG3086">
        <v>100000</v>
      </c>
      <c r="DH3086">
        <v>0</v>
      </c>
      <c r="DI3086">
        <v>0</v>
      </c>
      <c r="DJ3086">
        <v>189349</v>
      </c>
      <c r="DK3086">
        <v>174018</v>
      </c>
      <c r="DL3086">
        <v>90000</v>
      </c>
      <c r="DM3086">
        <v>277534</v>
      </c>
      <c r="DN3086">
        <v>20000</v>
      </c>
      <c r="DO3086">
        <v>3113844</v>
      </c>
      <c r="DP3086">
        <v>317700</v>
      </c>
      <c r="DQ3086">
        <v>215216</v>
      </c>
      <c r="DR3086">
        <v>0</v>
      </c>
      <c r="DS3086">
        <v>0</v>
      </c>
    </row>
    <row r="3087" spans="1:123" x14ac:dyDescent="0.3">
      <c r="A3087" t="str">
        <f t="shared" si="48"/>
        <v>20211924</v>
      </c>
      <c r="B3087">
        <v>89</v>
      </c>
      <c r="C3087">
        <v>2021</v>
      </c>
      <c r="D3087">
        <v>192412</v>
      </c>
      <c r="E3087">
        <v>18</v>
      </c>
      <c r="F3087">
        <v>1760333</v>
      </c>
      <c r="G3087">
        <v>163116</v>
      </c>
      <c r="H3087">
        <v>550000</v>
      </c>
      <c r="I3087">
        <v>0</v>
      </c>
      <c r="J3087">
        <v>90000</v>
      </c>
      <c r="K3087">
        <v>85000</v>
      </c>
      <c r="L3087">
        <v>205000</v>
      </c>
      <c r="M3087">
        <v>56200</v>
      </c>
      <c r="N3087">
        <v>11500</v>
      </c>
      <c r="O3087">
        <v>25500</v>
      </c>
      <c r="P3087">
        <v>4500</v>
      </c>
      <c r="Q3087">
        <v>2000</v>
      </c>
      <c r="R3087">
        <v>0</v>
      </c>
      <c r="S3087">
        <v>7945</v>
      </c>
      <c r="T3087">
        <v>35000</v>
      </c>
      <c r="U3087">
        <v>36000</v>
      </c>
      <c r="V3087">
        <v>0</v>
      </c>
      <c r="W3087">
        <v>0</v>
      </c>
      <c r="X3087">
        <v>0</v>
      </c>
      <c r="Y3087">
        <v>216355</v>
      </c>
      <c r="Z3087">
        <v>0</v>
      </c>
      <c r="AA3087">
        <v>0</v>
      </c>
      <c r="AB3087">
        <v>233532</v>
      </c>
      <c r="AC3087">
        <v>35363</v>
      </c>
      <c r="AD3087">
        <v>0</v>
      </c>
      <c r="AE3087">
        <v>53583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179949</v>
      </c>
      <c r="AL3087">
        <v>0</v>
      </c>
      <c r="AM3087">
        <v>0</v>
      </c>
      <c r="AN3087">
        <v>1215000</v>
      </c>
      <c r="AO3087">
        <v>348260</v>
      </c>
      <c r="AP3087">
        <v>53583</v>
      </c>
      <c r="AQ3087">
        <v>0</v>
      </c>
      <c r="AR3087">
        <v>0</v>
      </c>
      <c r="AS3087">
        <v>6000</v>
      </c>
      <c r="AT3087">
        <v>8000</v>
      </c>
      <c r="AU3087">
        <v>0</v>
      </c>
      <c r="AV3087">
        <v>75000</v>
      </c>
      <c r="AW3087">
        <v>0</v>
      </c>
      <c r="AX3087">
        <v>33684</v>
      </c>
      <c r="AY3087">
        <v>0</v>
      </c>
      <c r="AZ3087">
        <v>20000</v>
      </c>
      <c r="BA3087">
        <v>25000</v>
      </c>
      <c r="BB3087">
        <v>8000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0</v>
      </c>
      <c r="BI3087">
        <v>0</v>
      </c>
      <c r="BJ3087">
        <v>0</v>
      </c>
      <c r="BK3087">
        <v>577527</v>
      </c>
      <c r="BL3087">
        <v>0</v>
      </c>
      <c r="BM3087">
        <v>91602</v>
      </c>
      <c r="BN3087">
        <v>45320</v>
      </c>
      <c r="BO3087">
        <v>0</v>
      </c>
      <c r="BP3087">
        <v>0</v>
      </c>
      <c r="BQ3087">
        <v>0</v>
      </c>
      <c r="BR3087">
        <v>0</v>
      </c>
      <c r="BS3087">
        <v>0</v>
      </c>
      <c r="BT3087">
        <v>0</v>
      </c>
      <c r="BU3087">
        <v>0</v>
      </c>
      <c r="BV3087">
        <v>0</v>
      </c>
      <c r="BW3087">
        <v>0</v>
      </c>
      <c r="BX3087">
        <v>0</v>
      </c>
      <c r="BY3087">
        <v>0</v>
      </c>
      <c r="BZ3087">
        <v>0</v>
      </c>
      <c r="CA3087">
        <v>0</v>
      </c>
      <c r="CB3087">
        <v>0</v>
      </c>
      <c r="CC3087">
        <v>0</v>
      </c>
      <c r="CD3087">
        <v>0</v>
      </c>
      <c r="CE3087">
        <v>0</v>
      </c>
      <c r="CF3087">
        <v>30000</v>
      </c>
      <c r="CG3087">
        <v>0</v>
      </c>
      <c r="CH3087">
        <v>0</v>
      </c>
      <c r="CI3087">
        <v>0</v>
      </c>
      <c r="CJ3087">
        <v>0</v>
      </c>
      <c r="CK3087">
        <v>0</v>
      </c>
      <c r="CL3087">
        <v>0</v>
      </c>
      <c r="CM3087">
        <v>0</v>
      </c>
      <c r="CN3087">
        <v>0</v>
      </c>
      <c r="CO3087">
        <v>0</v>
      </c>
      <c r="CP3087">
        <v>0</v>
      </c>
      <c r="CQ3087">
        <v>498398</v>
      </c>
      <c r="CR3087">
        <v>100000</v>
      </c>
      <c r="CS3087">
        <v>10000</v>
      </c>
      <c r="CT3087">
        <v>108680</v>
      </c>
      <c r="CU3087">
        <v>65000</v>
      </c>
      <c r="CV3087">
        <v>71846</v>
      </c>
      <c r="CW3087">
        <v>1645</v>
      </c>
      <c r="CX3087">
        <v>8622</v>
      </c>
      <c r="CY3087">
        <v>6466</v>
      </c>
      <c r="CZ3087">
        <v>2586</v>
      </c>
      <c r="DA3087">
        <v>2155</v>
      </c>
      <c r="DB3087">
        <v>9340</v>
      </c>
      <c r="DC3087">
        <v>49108</v>
      </c>
      <c r="DD3087">
        <v>2155</v>
      </c>
      <c r="DE3087">
        <v>0</v>
      </c>
      <c r="DF3087">
        <v>667788</v>
      </c>
      <c r="DG3087">
        <v>100000</v>
      </c>
      <c r="DH3087">
        <v>0</v>
      </c>
      <c r="DI3087">
        <v>0</v>
      </c>
      <c r="DJ3087">
        <v>155665</v>
      </c>
      <c r="DK3087">
        <v>149018</v>
      </c>
      <c r="DL3087">
        <v>90000</v>
      </c>
      <c r="DM3087">
        <v>202534</v>
      </c>
      <c r="DN3087">
        <v>0</v>
      </c>
      <c r="DO3087">
        <v>2480956</v>
      </c>
      <c r="DP3087">
        <v>317700</v>
      </c>
      <c r="DQ3087">
        <v>-536961</v>
      </c>
      <c r="DR3087">
        <v>0</v>
      </c>
      <c r="DS3087">
        <v>0</v>
      </c>
    </row>
    <row r="3088" spans="1:123" x14ac:dyDescent="0.3">
      <c r="A3088" t="str">
        <f t="shared" si="48"/>
        <v>20221925</v>
      </c>
      <c r="B3088">
        <v>89</v>
      </c>
      <c r="C3088">
        <v>2022</v>
      </c>
      <c r="D3088">
        <v>192512</v>
      </c>
      <c r="E3088">
        <v>39</v>
      </c>
      <c r="F3088">
        <v>1905126</v>
      </c>
      <c r="G3088">
        <v>163115</v>
      </c>
      <c r="H3088">
        <v>550000</v>
      </c>
      <c r="I3088">
        <v>0</v>
      </c>
      <c r="J3088">
        <v>60000</v>
      </c>
      <c r="K3088">
        <v>85000</v>
      </c>
      <c r="L3088">
        <v>202500</v>
      </c>
      <c r="M3088">
        <v>56200</v>
      </c>
      <c r="N3088">
        <v>11500</v>
      </c>
      <c r="O3088">
        <v>25500</v>
      </c>
      <c r="P3088">
        <v>4500</v>
      </c>
      <c r="Q3088">
        <v>2000</v>
      </c>
      <c r="R3088">
        <v>0</v>
      </c>
      <c r="S3088">
        <v>7757</v>
      </c>
      <c r="T3088">
        <v>35000</v>
      </c>
      <c r="U3088">
        <v>36000</v>
      </c>
      <c r="V3088">
        <v>0</v>
      </c>
      <c r="W3088">
        <v>0</v>
      </c>
      <c r="X3088">
        <v>0</v>
      </c>
      <c r="Y3088">
        <v>249043</v>
      </c>
      <c r="Z3088">
        <v>0</v>
      </c>
      <c r="AA3088">
        <v>0</v>
      </c>
      <c r="AB3088">
        <v>179949</v>
      </c>
      <c r="AC3088">
        <v>75376</v>
      </c>
      <c r="AD3088">
        <v>0</v>
      </c>
      <c r="AE3088">
        <v>114210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65739</v>
      </c>
      <c r="AL3088">
        <v>0</v>
      </c>
      <c r="AM3088">
        <v>0</v>
      </c>
      <c r="AN3088">
        <v>1215000</v>
      </c>
      <c r="AO3088">
        <v>742308</v>
      </c>
      <c r="AP3088">
        <v>114210</v>
      </c>
      <c r="AQ3088">
        <v>0</v>
      </c>
      <c r="AR3088">
        <v>14843</v>
      </c>
      <c r="AS3088">
        <v>3000</v>
      </c>
      <c r="AT3088">
        <v>8000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0</v>
      </c>
      <c r="BI3088">
        <v>0</v>
      </c>
      <c r="BJ3088">
        <v>0</v>
      </c>
      <c r="BK3088">
        <v>882362</v>
      </c>
      <c r="BL3088">
        <v>0</v>
      </c>
      <c r="BM3088">
        <v>6879</v>
      </c>
      <c r="BN3088">
        <v>0</v>
      </c>
      <c r="BO3088">
        <v>0</v>
      </c>
      <c r="BP3088">
        <v>0</v>
      </c>
      <c r="BQ3088">
        <v>0</v>
      </c>
      <c r="BR3088">
        <v>0</v>
      </c>
      <c r="BS3088">
        <v>0</v>
      </c>
      <c r="BT3088">
        <v>0</v>
      </c>
      <c r="BU3088">
        <v>0</v>
      </c>
      <c r="BV3088">
        <v>0</v>
      </c>
      <c r="BW3088">
        <v>0</v>
      </c>
      <c r="BX3088">
        <v>0</v>
      </c>
      <c r="BY3088">
        <v>0</v>
      </c>
      <c r="BZ3088">
        <v>0</v>
      </c>
      <c r="CA3088">
        <v>0</v>
      </c>
      <c r="CB3088">
        <v>0</v>
      </c>
      <c r="CC3088">
        <v>0</v>
      </c>
      <c r="CD3088">
        <v>0</v>
      </c>
      <c r="CE3088">
        <v>0</v>
      </c>
      <c r="CF3088">
        <v>0</v>
      </c>
      <c r="CG3088">
        <v>0</v>
      </c>
      <c r="CH3088">
        <v>0</v>
      </c>
      <c r="CI3088">
        <v>0</v>
      </c>
      <c r="CJ3088">
        <v>0</v>
      </c>
      <c r="CK3088">
        <v>0</v>
      </c>
      <c r="CL3088">
        <v>0</v>
      </c>
      <c r="CM3088">
        <v>0</v>
      </c>
      <c r="CN3088">
        <v>0</v>
      </c>
      <c r="CO3088">
        <v>0</v>
      </c>
      <c r="CP3088">
        <v>0</v>
      </c>
      <c r="CQ3088">
        <v>471519</v>
      </c>
      <c r="CR3088">
        <v>100000</v>
      </c>
      <c r="CS3088">
        <v>10000</v>
      </c>
      <c r="CT3088">
        <v>108680</v>
      </c>
      <c r="CU3088">
        <v>65000</v>
      </c>
      <c r="CV3088">
        <v>71846</v>
      </c>
      <c r="CW3088">
        <v>1645</v>
      </c>
      <c r="CX3088">
        <v>8622</v>
      </c>
      <c r="CY3088">
        <v>6466</v>
      </c>
      <c r="CZ3088">
        <v>2586</v>
      </c>
      <c r="DA3088">
        <v>2155</v>
      </c>
      <c r="DB3088">
        <v>9340</v>
      </c>
      <c r="DC3088">
        <v>49108</v>
      </c>
      <c r="DD3088">
        <v>2155</v>
      </c>
      <c r="DE3088">
        <v>5000</v>
      </c>
      <c r="DF3088">
        <v>398711</v>
      </c>
      <c r="DG3088">
        <v>100000</v>
      </c>
      <c r="DH3088">
        <v>0</v>
      </c>
      <c r="DI3088">
        <v>0</v>
      </c>
      <c r="DJ3088">
        <v>155665</v>
      </c>
      <c r="DK3088">
        <v>149018</v>
      </c>
      <c r="DL3088">
        <v>90000</v>
      </c>
      <c r="DM3088">
        <v>202534</v>
      </c>
      <c r="DN3088">
        <v>0</v>
      </c>
      <c r="DO3088">
        <v>2075789</v>
      </c>
      <c r="DP3088">
        <v>317700</v>
      </c>
      <c r="DQ3088">
        <v>-255922</v>
      </c>
      <c r="DR3088">
        <v>0</v>
      </c>
      <c r="DS3088">
        <v>0</v>
      </c>
    </row>
    <row r="3089" spans="1:123" x14ac:dyDescent="0.3">
      <c r="A3089" t="str">
        <f t="shared" si="48"/>
        <v>20231926</v>
      </c>
      <c r="B3089">
        <v>89</v>
      </c>
      <c r="C3089">
        <v>2023</v>
      </c>
      <c r="D3089">
        <v>192612</v>
      </c>
      <c r="E3089">
        <v>38</v>
      </c>
      <c r="F3089">
        <v>1678208</v>
      </c>
      <c r="G3089">
        <v>163115</v>
      </c>
      <c r="H3089">
        <v>550000</v>
      </c>
      <c r="I3089">
        <v>0</v>
      </c>
      <c r="J3089">
        <v>60000</v>
      </c>
      <c r="K3089">
        <v>85000</v>
      </c>
      <c r="L3089">
        <v>200000</v>
      </c>
      <c r="M3089">
        <v>56200</v>
      </c>
      <c r="N3089">
        <v>11500</v>
      </c>
      <c r="O3089">
        <v>25500</v>
      </c>
      <c r="P3089">
        <v>4500</v>
      </c>
      <c r="Q3089">
        <v>2000</v>
      </c>
      <c r="R3089">
        <v>0</v>
      </c>
      <c r="S3089">
        <v>7568</v>
      </c>
      <c r="T3089">
        <v>35000</v>
      </c>
      <c r="U3089">
        <v>36000</v>
      </c>
      <c r="V3089">
        <v>0</v>
      </c>
      <c r="W3089">
        <v>0</v>
      </c>
      <c r="X3089">
        <v>0</v>
      </c>
      <c r="Y3089">
        <v>104531</v>
      </c>
      <c r="Z3089">
        <v>0</v>
      </c>
      <c r="AA3089">
        <v>0</v>
      </c>
      <c r="AB3089">
        <v>65739</v>
      </c>
      <c r="AC3089">
        <v>73028</v>
      </c>
      <c r="AD3089">
        <v>0</v>
      </c>
      <c r="AE3089">
        <v>65739</v>
      </c>
      <c r="AF3089">
        <v>44913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1022886</v>
      </c>
      <c r="AO3089">
        <v>719183</v>
      </c>
      <c r="AP3089">
        <v>110652</v>
      </c>
      <c r="AQ3089">
        <v>0</v>
      </c>
      <c r="AR3089">
        <v>13602</v>
      </c>
      <c r="AS3089">
        <v>3000</v>
      </c>
      <c r="AT3089">
        <v>8000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0</v>
      </c>
      <c r="BI3089">
        <v>0</v>
      </c>
      <c r="BJ3089">
        <v>0</v>
      </c>
      <c r="BK3089">
        <v>854437</v>
      </c>
      <c r="BL3089">
        <v>0</v>
      </c>
      <c r="BM3089">
        <v>0</v>
      </c>
      <c r="BN3089">
        <v>0</v>
      </c>
      <c r="BO3089">
        <v>0</v>
      </c>
      <c r="BP3089">
        <v>0</v>
      </c>
      <c r="BQ3089">
        <v>0</v>
      </c>
      <c r="BR3089">
        <v>0</v>
      </c>
      <c r="BS3089">
        <v>0</v>
      </c>
      <c r="BT3089">
        <v>0</v>
      </c>
      <c r="BU3089">
        <v>0</v>
      </c>
      <c r="BV3089">
        <v>0</v>
      </c>
      <c r="BW3089">
        <v>0</v>
      </c>
      <c r="BX3089">
        <v>0</v>
      </c>
      <c r="BY3089">
        <v>0</v>
      </c>
      <c r="BZ3089">
        <v>0</v>
      </c>
      <c r="CA3089">
        <v>0</v>
      </c>
      <c r="CB3089">
        <v>0</v>
      </c>
      <c r="CC3089">
        <v>0</v>
      </c>
      <c r="CD3089">
        <v>0</v>
      </c>
      <c r="CE3089">
        <v>0</v>
      </c>
      <c r="CF3089">
        <v>0</v>
      </c>
      <c r="CG3089">
        <v>0</v>
      </c>
      <c r="CH3089">
        <v>0</v>
      </c>
      <c r="CI3089">
        <v>0</v>
      </c>
      <c r="CJ3089">
        <v>0</v>
      </c>
      <c r="CK3089">
        <v>0</v>
      </c>
      <c r="CL3089">
        <v>0</v>
      </c>
      <c r="CM3089">
        <v>0</v>
      </c>
      <c r="CN3089">
        <v>0</v>
      </c>
      <c r="CO3089">
        <v>0</v>
      </c>
      <c r="CP3089">
        <v>0</v>
      </c>
      <c r="CQ3089">
        <v>451519</v>
      </c>
      <c r="CR3089">
        <v>100000</v>
      </c>
      <c r="CS3089">
        <v>10000</v>
      </c>
      <c r="CT3089">
        <v>108680</v>
      </c>
      <c r="CU3089">
        <v>65000</v>
      </c>
      <c r="CV3089">
        <v>71846</v>
      </c>
      <c r="CW3089">
        <v>1645</v>
      </c>
      <c r="CX3089">
        <v>8622</v>
      </c>
      <c r="CY3089">
        <v>6466</v>
      </c>
      <c r="CZ3089">
        <v>2586</v>
      </c>
      <c r="DA3089">
        <v>2155</v>
      </c>
      <c r="DB3089">
        <v>9340</v>
      </c>
      <c r="DC3089">
        <v>49108</v>
      </c>
      <c r="DD3089">
        <v>2155</v>
      </c>
      <c r="DE3089">
        <v>10000</v>
      </c>
      <c r="DF3089">
        <v>282219</v>
      </c>
      <c r="DG3089">
        <v>100000</v>
      </c>
      <c r="DH3089">
        <v>0</v>
      </c>
      <c r="DI3089">
        <v>0</v>
      </c>
      <c r="DJ3089">
        <v>155665</v>
      </c>
      <c r="DK3089">
        <v>149018</v>
      </c>
      <c r="DL3089">
        <v>90000</v>
      </c>
      <c r="DM3089">
        <v>202534</v>
      </c>
      <c r="DN3089">
        <v>0</v>
      </c>
      <c r="DO3089">
        <v>1878558</v>
      </c>
      <c r="DP3089">
        <v>317700</v>
      </c>
      <c r="DQ3089">
        <v>-104531</v>
      </c>
      <c r="DR3089">
        <v>0</v>
      </c>
      <c r="DS3089">
        <v>0</v>
      </c>
    </row>
    <row r="3090" spans="1:123" x14ac:dyDescent="0.3">
      <c r="A3090" t="str">
        <f t="shared" si="48"/>
        <v>20241927</v>
      </c>
      <c r="B3090">
        <v>89</v>
      </c>
      <c r="C3090">
        <v>2024</v>
      </c>
      <c r="D3090">
        <v>192712</v>
      </c>
      <c r="E3090">
        <v>44</v>
      </c>
      <c r="F3090">
        <v>1516823</v>
      </c>
      <c r="G3090">
        <v>163114</v>
      </c>
      <c r="H3090">
        <v>550000</v>
      </c>
      <c r="I3090">
        <v>0</v>
      </c>
      <c r="J3090">
        <v>90000</v>
      </c>
      <c r="K3090">
        <v>85000</v>
      </c>
      <c r="L3090">
        <v>200000</v>
      </c>
      <c r="M3090">
        <v>56200</v>
      </c>
      <c r="N3090">
        <v>11500</v>
      </c>
      <c r="O3090">
        <v>25500</v>
      </c>
      <c r="P3090">
        <v>4500</v>
      </c>
      <c r="Q3090">
        <v>2000</v>
      </c>
      <c r="R3090">
        <v>0</v>
      </c>
      <c r="S3090">
        <v>7380</v>
      </c>
      <c r="T3090">
        <v>35000</v>
      </c>
      <c r="U3090">
        <v>36000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85239</v>
      </c>
      <c r="AD3090">
        <v>43915</v>
      </c>
      <c r="AE3090">
        <v>0</v>
      </c>
      <c r="AF3090">
        <v>129154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863926</v>
      </c>
      <c r="AO3090">
        <v>839432</v>
      </c>
      <c r="AP3090">
        <v>129154</v>
      </c>
      <c r="AQ3090">
        <v>0</v>
      </c>
      <c r="AR3090">
        <v>20000</v>
      </c>
      <c r="AS3090">
        <v>3000</v>
      </c>
      <c r="AT3090">
        <v>8000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0</v>
      </c>
      <c r="BI3090">
        <v>0</v>
      </c>
      <c r="BJ3090">
        <v>0</v>
      </c>
      <c r="BK3090">
        <v>999586</v>
      </c>
      <c r="BL3090">
        <v>0</v>
      </c>
      <c r="BM3090">
        <v>0</v>
      </c>
      <c r="BN3090">
        <v>0</v>
      </c>
      <c r="BO3090">
        <v>0</v>
      </c>
      <c r="BP3090">
        <v>0</v>
      </c>
      <c r="BQ3090">
        <v>0</v>
      </c>
      <c r="BR3090">
        <v>147575</v>
      </c>
      <c r="BS3090">
        <v>0</v>
      </c>
      <c r="BT3090">
        <v>0</v>
      </c>
      <c r="BU3090">
        <v>0</v>
      </c>
      <c r="BV3090">
        <v>0</v>
      </c>
      <c r="BW3090">
        <v>0</v>
      </c>
      <c r="BX3090">
        <v>0</v>
      </c>
      <c r="BY3090">
        <v>0</v>
      </c>
      <c r="BZ3090">
        <v>0</v>
      </c>
      <c r="CA3090">
        <v>0</v>
      </c>
      <c r="CB3090">
        <v>0</v>
      </c>
      <c r="CC3090">
        <v>0</v>
      </c>
      <c r="CD3090">
        <v>0</v>
      </c>
      <c r="CE3090">
        <v>0</v>
      </c>
      <c r="CF3090">
        <v>0</v>
      </c>
      <c r="CG3090">
        <v>0</v>
      </c>
      <c r="CH3090">
        <v>0</v>
      </c>
      <c r="CI3090">
        <v>0</v>
      </c>
      <c r="CJ3090">
        <v>0</v>
      </c>
      <c r="CK3090">
        <v>0</v>
      </c>
      <c r="CL3090">
        <v>0</v>
      </c>
      <c r="CM3090">
        <v>0</v>
      </c>
      <c r="CN3090">
        <v>0</v>
      </c>
      <c r="CO3090">
        <v>0</v>
      </c>
      <c r="CP3090">
        <v>0</v>
      </c>
      <c r="CQ3090">
        <v>579094</v>
      </c>
      <c r="CR3090">
        <v>100000</v>
      </c>
      <c r="CS3090">
        <v>10000</v>
      </c>
      <c r="CT3090">
        <v>108680</v>
      </c>
      <c r="CU3090">
        <v>65000</v>
      </c>
      <c r="CV3090">
        <v>71846</v>
      </c>
      <c r="CW3090">
        <v>1645</v>
      </c>
      <c r="CX3090">
        <v>8622</v>
      </c>
      <c r="CY3090">
        <v>6466</v>
      </c>
      <c r="CZ3090">
        <v>2586</v>
      </c>
      <c r="DA3090">
        <v>2155</v>
      </c>
      <c r="DB3090">
        <v>9340</v>
      </c>
      <c r="DC3090">
        <v>49108</v>
      </c>
      <c r="DD3090">
        <v>2155</v>
      </c>
      <c r="DE3090">
        <v>15000</v>
      </c>
      <c r="DF3090">
        <v>273752</v>
      </c>
      <c r="DG3090">
        <v>100000</v>
      </c>
      <c r="DH3090">
        <v>0</v>
      </c>
      <c r="DI3090">
        <v>0</v>
      </c>
      <c r="DJ3090">
        <v>155665</v>
      </c>
      <c r="DK3090">
        <v>149018</v>
      </c>
      <c r="DL3090">
        <v>90000</v>
      </c>
      <c r="DM3090">
        <v>202534</v>
      </c>
      <c r="DN3090">
        <v>0</v>
      </c>
      <c r="DO3090">
        <v>2002667</v>
      </c>
      <c r="DP3090">
        <v>317700</v>
      </c>
      <c r="DQ3090">
        <v>147575</v>
      </c>
      <c r="DR3090">
        <v>0</v>
      </c>
      <c r="DS3090">
        <v>0</v>
      </c>
    </row>
    <row r="3091" spans="1:123" x14ac:dyDescent="0.3">
      <c r="A3091" t="str">
        <f t="shared" si="48"/>
        <v>20251928</v>
      </c>
      <c r="B3091">
        <v>89</v>
      </c>
      <c r="C3091">
        <v>2025</v>
      </c>
      <c r="D3091">
        <v>192812</v>
      </c>
      <c r="E3091">
        <v>52</v>
      </c>
      <c r="F3091">
        <v>1719357</v>
      </c>
      <c r="G3091">
        <v>163114</v>
      </c>
      <c r="H3091">
        <v>550000</v>
      </c>
      <c r="I3091">
        <v>0</v>
      </c>
      <c r="J3091">
        <v>120000</v>
      </c>
      <c r="K3091">
        <v>85000</v>
      </c>
      <c r="L3091">
        <v>200000</v>
      </c>
      <c r="M3091">
        <v>56200</v>
      </c>
      <c r="N3091">
        <v>11500</v>
      </c>
      <c r="O3091">
        <v>25500</v>
      </c>
      <c r="P3091">
        <v>4500</v>
      </c>
      <c r="Q3091">
        <v>2000</v>
      </c>
      <c r="R3091">
        <v>0</v>
      </c>
      <c r="S3091">
        <v>7191</v>
      </c>
      <c r="T3091">
        <v>35000</v>
      </c>
      <c r="U3091">
        <v>36000</v>
      </c>
      <c r="V3091">
        <v>0</v>
      </c>
      <c r="W3091">
        <v>0</v>
      </c>
      <c r="X3091">
        <v>0</v>
      </c>
      <c r="Y3091">
        <v>0</v>
      </c>
      <c r="Z3091">
        <v>25905</v>
      </c>
      <c r="AA3091">
        <v>0</v>
      </c>
      <c r="AB3091">
        <v>0</v>
      </c>
      <c r="AC3091">
        <v>100126</v>
      </c>
      <c r="AD3091">
        <v>51585</v>
      </c>
      <c r="AE3091">
        <v>0</v>
      </c>
      <c r="AF3091">
        <v>151711</v>
      </c>
      <c r="AG3091">
        <v>0</v>
      </c>
      <c r="AH3091">
        <v>0</v>
      </c>
      <c r="AI3091">
        <v>0</v>
      </c>
      <c r="AJ3091">
        <v>44653</v>
      </c>
      <c r="AK3091">
        <v>44653</v>
      </c>
      <c r="AL3091">
        <v>0</v>
      </c>
      <c r="AM3091">
        <v>0</v>
      </c>
      <c r="AN3091">
        <v>800622</v>
      </c>
      <c r="AO3091">
        <v>986044</v>
      </c>
      <c r="AP3091">
        <v>151711</v>
      </c>
      <c r="AQ3091">
        <v>0</v>
      </c>
      <c r="AR3091">
        <v>20000</v>
      </c>
      <c r="AS3091">
        <v>3000</v>
      </c>
      <c r="AT3091">
        <v>8000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0</v>
      </c>
      <c r="BI3091">
        <v>0</v>
      </c>
      <c r="BJ3091">
        <v>0</v>
      </c>
      <c r="BK3091">
        <v>1168755</v>
      </c>
      <c r="BL3091">
        <v>0</v>
      </c>
      <c r="BM3091">
        <v>0</v>
      </c>
      <c r="BN3091">
        <v>0</v>
      </c>
      <c r="BO3091">
        <v>0</v>
      </c>
      <c r="BP3091">
        <v>0</v>
      </c>
      <c r="BQ3091">
        <v>0</v>
      </c>
      <c r="BR3091">
        <v>50906</v>
      </c>
      <c r="BS3091">
        <v>0</v>
      </c>
      <c r="BT3091">
        <v>0</v>
      </c>
      <c r="BU3091">
        <v>0</v>
      </c>
      <c r="BV3091">
        <v>0</v>
      </c>
      <c r="BW3091">
        <v>0</v>
      </c>
      <c r="BX3091">
        <v>0</v>
      </c>
      <c r="BY3091">
        <v>0</v>
      </c>
      <c r="BZ3091">
        <v>0</v>
      </c>
      <c r="CA3091">
        <v>0</v>
      </c>
      <c r="CB3091">
        <v>0</v>
      </c>
      <c r="CC3091">
        <v>0</v>
      </c>
      <c r="CD3091">
        <v>0</v>
      </c>
      <c r="CE3091">
        <v>0</v>
      </c>
      <c r="CF3091">
        <v>0</v>
      </c>
      <c r="CG3091">
        <v>0</v>
      </c>
      <c r="CH3091">
        <v>0</v>
      </c>
      <c r="CI3091">
        <v>0</v>
      </c>
      <c r="CJ3091">
        <v>0</v>
      </c>
      <c r="CK3091">
        <v>0</v>
      </c>
      <c r="CL3091">
        <v>0</v>
      </c>
      <c r="CM3091">
        <v>0</v>
      </c>
      <c r="CN3091">
        <v>0</v>
      </c>
      <c r="CO3091">
        <v>0</v>
      </c>
      <c r="CP3091">
        <v>0</v>
      </c>
      <c r="CQ3091">
        <v>610000</v>
      </c>
      <c r="CR3091">
        <v>100000</v>
      </c>
      <c r="CS3091">
        <v>10000</v>
      </c>
      <c r="CT3091">
        <v>108680</v>
      </c>
      <c r="CU3091">
        <v>65000</v>
      </c>
      <c r="CV3091">
        <v>71846</v>
      </c>
      <c r="CW3091">
        <v>1645</v>
      </c>
      <c r="CX3091">
        <v>8622</v>
      </c>
      <c r="CY3091">
        <v>6466</v>
      </c>
      <c r="CZ3091">
        <v>2586</v>
      </c>
      <c r="DA3091">
        <v>2155</v>
      </c>
      <c r="DB3091">
        <v>9340</v>
      </c>
      <c r="DC3091">
        <v>49108</v>
      </c>
      <c r="DD3091">
        <v>2155</v>
      </c>
      <c r="DE3091">
        <v>20000</v>
      </c>
      <c r="DF3091">
        <v>291444</v>
      </c>
      <c r="DG3091">
        <v>100000</v>
      </c>
      <c r="DH3091">
        <v>0</v>
      </c>
      <c r="DI3091">
        <v>0</v>
      </c>
      <c r="DJ3091">
        <v>155665</v>
      </c>
      <c r="DK3091">
        <v>149018</v>
      </c>
      <c r="DL3091">
        <v>90000</v>
      </c>
      <c r="DM3091">
        <v>202534</v>
      </c>
      <c r="DN3091">
        <v>0</v>
      </c>
      <c r="DO3091">
        <v>2100918</v>
      </c>
      <c r="DP3091">
        <v>317700</v>
      </c>
      <c r="DQ3091">
        <v>121464</v>
      </c>
      <c r="DR3091">
        <v>0</v>
      </c>
      <c r="DS3091">
        <v>0</v>
      </c>
    </row>
    <row r="3092" spans="1:123" x14ac:dyDescent="0.3">
      <c r="A3092" t="str">
        <f t="shared" si="48"/>
        <v>20261929</v>
      </c>
      <c r="B3092">
        <v>89</v>
      </c>
      <c r="C3092">
        <v>2026</v>
      </c>
      <c r="D3092">
        <v>192912</v>
      </c>
      <c r="E3092">
        <v>17</v>
      </c>
      <c r="F3092">
        <v>1936251</v>
      </c>
      <c r="G3092">
        <v>163110</v>
      </c>
      <c r="H3092">
        <v>550000</v>
      </c>
      <c r="I3092">
        <v>0</v>
      </c>
      <c r="J3092">
        <v>120000</v>
      </c>
      <c r="K3092">
        <v>85000</v>
      </c>
      <c r="L3092">
        <v>200000</v>
      </c>
      <c r="M3092">
        <v>56200</v>
      </c>
      <c r="N3092">
        <v>11500</v>
      </c>
      <c r="O3092">
        <v>25500</v>
      </c>
      <c r="P3092">
        <v>4500</v>
      </c>
      <c r="Q3092">
        <v>2000</v>
      </c>
      <c r="R3092">
        <v>0</v>
      </c>
      <c r="S3092">
        <v>7002</v>
      </c>
      <c r="T3092">
        <v>35000</v>
      </c>
      <c r="U3092">
        <v>36000</v>
      </c>
      <c r="V3092">
        <v>0</v>
      </c>
      <c r="W3092">
        <v>0</v>
      </c>
      <c r="X3092">
        <v>0</v>
      </c>
      <c r="Y3092">
        <v>192298</v>
      </c>
      <c r="Z3092">
        <v>0</v>
      </c>
      <c r="AA3092">
        <v>0</v>
      </c>
      <c r="AB3092">
        <v>44653</v>
      </c>
      <c r="AC3092">
        <v>32733</v>
      </c>
      <c r="AD3092">
        <v>0</v>
      </c>
      <c r="AE3092">
        <v>44653</v>
      </c>
      <c r="AF3092">
        <v>4945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1210055</v>
      </c>
      <c r="AO3092">
        <v>322360</v>
      </c>
      <c r="AP3092">
        <v>49598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75000</v>
      </c>
      <c r="AW3092">
        <v>0</v>
      </c>
      <c r="AX3092">
        <v>32949</v>
      </c>
      <c r="AY3092">
        <v>0</v>
      </c>
      <c r="AZ3092">
        <v>0</v>
      </c>
      <c r="BA3092">
        <v>25000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0</v>
      </c>
      <c r="BI3092">
        <v>0</v>
      </c>
      <c r="BJ3092">
        <v>0</v>
      </c>
      <c r="BK3092">
        <v>504907</v>
      </c>
      <c r="BL3092">
        <v>0</v>
      </c>
      <c r="BM3092">
        <v>139624</v>
      </c>
      <c r="BN3092">
        <v>108680</v>
      </c>
      <c r="BO3092">
        <v>0</v>
      </c>
      <c r="BP3092">
        <v>0</v>
      </c>
      <c r="BQ3092">
        <v>0</v>
      </c>
      <c r="BR3092">
        <v>0</v>
      </c>
      <c r="BS3092">
        <v>0</v>
      </c>
      <c r="BT3092">
        <v>0</v>
      </c>
      <c r="BU3092">
        <v>0</v>
      </c>
      <c r="BV3092">
        <v>0</v>
      </c>
      <c r="BW3092">
        <v>0</v>
      </c>
      <c r="BX3092">
        <v>0</v>
      </c>
      <c r="BY3092">
        <v>0</v>
      </c>
      <c r="BZ3092">
        <v>0</v>
      </c>
      <c r="CA3092">
        <v>0</v>
      </c>
      <c r="CB3092">
        <v>0</v>
      </c>
      <c r="CC3092">
        <v>0</v>
      </c>
      <c r="CD3092">
        <v>0</v>
      </c>
      <c r="CE3092">
        <v>0</v>
      </c>
      <c r="CF3092">
        <v>25000</v>
      </c>
      <c r="CG3092">
        <v>0</v>
      </c>
      <c r="CH3092">
        <v>0</v>
      </c>
      <c r="CI3092">
        <v>0</v>
      </c>
      <c r="CJ3092">
        <v>0</v>
      </c>
      <c r="CK3092">
        <v>0</v>
      </c>
      <c r="CL3092">
        <v>0</v>
      </c>
      <c r="CM3092">
        <v>0</v>
      </c>
      <c r="CN3092">
        <v>0</v>
      </c>
      <c r="CO3092">
        <v>0</v>
      </c>
      <c r="CP3092">
        <v>0</v>
      </c>
      <c r="CQ3092">
        <v>450376</v>
      </c>
      <c r="CR3092">
        <v>100000</v>
      </c>
      <c r="CS3092">
        <v>10000</v>
      </c>
      <c r="CT3092">
        <v>0</v>
      </c>
      <c r="CU3092">
        <v>65000</v>
      </c>
      <c r="CV3092">
        <v>71846</v>
      </c>
      <c r="CW3092">
        <v>1645</v>
      </c>
      <c r="CX3092">
        <v>8622</v>
      </c>
      <c r="CY3092">
        <v>6466</v>
      </c>
      <c r="CZ3092">
        <v>2586</v>
      </c>
      <c r="DA3092">
        <v>2155</v>
      </c>
      <c r="DB3092">
        <v>9340</v>
      </c>
      <c r="DC3092">
        <v>49108</v>
      </c>
      <c r="DD3092">
        <v>2155</v>
      </c>
      <c r="DE3092">
        <v>0</v>
      </c>
      <c r="DF3092">
        <v>89147</v>
      </c>
      <c r="DG3092">
        <v>100000</v>
      </c>
      <c r="DH3092">
        <v>0</v>
      </c>
      <c r="DI3092">
        <v>0</v>
      </c>
      <c r="DJ3092">
        <v>122716</v>
      </c>
      <c r="DK3092">
        <v>124018</v>
      </c>
      <c r="DL3092">
        <v>90000</v>
      </c>
      <c r="DM3092">
        <v>127534</v>
      </c>
      <c r="DN3092">
        <v>0</v>
      </c>
      <c r="DO3092">
        <v>1432715</v>
      </c>
      <c r="DP3092">
        <v>317700</v>
      </c>
      <c r="DQ3092">
        <v>-745646</v>
      </c>
      <c r="DR3092">
        <v>147096</v>
      </c>
      <c r="DS3092">
        <v>0</v>
      </c>
    </row>
    <row r="3093" spans="1:123" x14ac:dyDescent="0.3">
      <c r="A3093" t="str">
        <f t="shared" si="48"/>
        <v>20271930</v>
      </c>
      <c r="B3093">
        <v>89</v>
      </c>
      <c r="C3093">
        <v>2027</v>
      </c>
      <c r="D3093">
        <v>193012</v>
      </c>
      <c r="E3093">
        <v>50</v>
      </c>
      <c r="F3093">
        <v>1911932</v>
      </c>
      <c r="G3093">
        <v>163106</v>
      </c>
      <c r="H3093">
        <v>550000</v>
      </c>
      <c r="I3093">
        <v>0</v>
      </c>
      <c r="J3093">
        <v>120000</v>
      </c>
      <c r="K3093">
        <v>85000</v>
      </c>
      <c r="L3093">
        <v>200000</v>
      </c>
      <c r="M3093">
        <v>56200</v>
      </c>
      <c r="N3093">
        <v>11500</v>
      </c>
      <c r="O3093">
        <v>25500</v>
      </c>
      <c r="P3093">
        <v>4500</v>
      </c>
      <c r="Q3093">
        <v>2000</v>
      </c>
      <c r="R3093">
        <v>0</v>
      </c>
      <c r="S3093">
        <v>6814</v>
      </c>
      <c r="T3093">
        <v>35000</v>
      </c>
      <c r="U3093">
        <v>36000</v>
      </c>
      <c r="V3093">
        <v>0</v>
      </c>
      <c r="W3093">
        <v>0</v>
      </c>
      <c r="X3093">
        <v>25000</v>
      </c>
      <c r="Y3093">
        <v>86472</v>
      </c>
      <c r="Z3093">
        <v>0</v>
      </c>
      <c r="AA3093">
        <v>0</v>
      </c>
      <c r="AB3093">
        <v>0</v>
      </c>
      <c r="AC3093">
        <v>96651</v>
      </c>
      <c r="AD3093">
        <v>49794</v>
      </c>
      <c r="AE3093">
        <v>0</v>
      </c>
      <c r="AF3093">
        <v>146445</v>
      </c>
      <c r="AG3093">
        <v>24897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987541</v>
      </c>
      <c r="AO3093">
        <v>951819</v>
      </c>
      <c r="AP3093">
        <v>146445</v>
      </c>
      <c r="AQ3093">
        <v>0</v>
      </c>
      <c r="AR3093">
        <v>20000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0</v>
      </c>
      <c r="BI3093">
        <v>0</v>
      </c>
      <c r="BJ3093">
        <v>0</v>
      </c>
      <c r="BK3093">
        <v>1118264</v>
      </c>
      <c r="BL3093">
        <v>0</v>
      </c>
      <c r="BM3093">
        <v>5233</v>
      </c>
      <c r="BN3093">
        <v>0</v>
      </c>
      <c r="BO3093">
        <v>0</v>
      </c>
      <c r="BP3093">
        <v>0</v>
      </c>
      <c r="BQ3093">
        <v>0</v>
      </c>
      <c r="BR3093">
        <v>0</v>
      </c>
      <c r="BS3093">
        <v>0</v>
      </c>
      <c r="BT3093">
        <v>0</v>
      </c>
      <c r="BU3093">
        <v>0</v>
      </c>
      <c r="BV3093">
        <v>0</v>
      </c>
      <c r="BW3093">
        <v>0</v>
      </c>
      <c r="BX3093">
        <v>0</v>
      </c>
      <c r="BY3093">
        <v>0</v>
      </c>
      <c r="BZ3093">
        <v>0</v>
      </c>
      <c r="CA3093">
        <v>0</v>
      </c>
      <c r="CB3093">
        <v>0</v>
      </c>
      <c r="CC3093">
        <v>0</v>
      </c>
      <c r="CD3093">
        <v>0</v>
      </c>
      <c r="CE3093">
        <v>0</v>
      </c>
      <c r="CF3093">
        <v>0</v>
      </c>
      <c r="CG3093">
        <v>0</v>
      </c>
      <c r="CH3093">
        <v>0</v>
      </c>
      <c r="CI3093">
        <v>0</v>
      </c>
      <c r="CJ3093">
        <v>0</v>
      </c>
      <c r="CK3093">
        <v>0</v>
      </c>
      <c r="CL3093">
        <v>0</v>
      </c>
      <c r="CM3093">
        <v>0</v>
      </c>
      <c r="CN3093">
        <v>0</v>
      </c>
      <c r="CO3093">
        <v>0</v>
      </c>
      <c r="CP3093">
        <v>0</v>
      </c>
      <c r="CQ3093">
        <v>425143</v>
      </c>
      <c r="CR3093">
        <v>100000</v>
      </c>
      <c r="CS3093">
        <v>10000</v>
      </c>
      <c r="CT3093">
        <v>0</v>
      </c>
      <c r="CU3093">
        <v>65000</v>
      </c>
      <c r="CV3093">
        <v>71846</v>
      </c>
      <c r="CW3093">
        <v>1645</v>
      </c>
      <c r="CX3093">
        <v>8622</v>
      </c>
      <c r="CY3093">
        <v>6466</v>
      </c>
      <c r="CZ3093">
        <v>2586</v>
      </c>
      <c r="DA3093">
        <v>2155</v>
      </c>
      <c r="DB3093">
        <v>9340</v>
      </c>
      <c r="DC3093">
        <v>49108</v>
      </c>
      <c r="DD3093">
        <v>2155</v>
      </c>
      <c r="DE3093">
        <v>5000</v>
      </c>
      <c r="DF3093">
        <v>0</v>
      </c>
      <c r="DG3093">
        <v>75000</v>
      </c>
      <c r="DH3093">
        <v>0</v>
      </c>
      <c r="DI3093">
        <v>0</v>
      </c>
      <c r="DJ3093">
        <v>122716</v>
      </c>
      <c r="DK3093">
        <v>124018</v>
      </c>
      <c r="DL3093">
        <v>90000</v>
      </c>
      <c r="DM3093">
        <v>127534</v>
      </c>
      <c r="DN3093">
        <v>0</v>
      </c>
      <c r="DO3093">
        <v>1298336</v>
      </c>
      <c r="DP3093">
        <v>317700</v>
      </c>
      <c r="DQ3093">
        <v>-116705</v>
      </c>
      <c r="DR3093">
        <v>0</v>
      </c>
      <c r="DS3093">
        <v>0</v>
      </c>
    </row>
    <row r="3094" spans="1:123" x14ac:dyDescent="0.3">
      <c r="A3094" t="str">
        <f t="shared" si="48"/>
        <v>20281931</v>
      </c>
      <c r="B3094">
        <v>89</v>
      </c>
      <c r="C3094">
        <v>2028</v>
      </c>
      <c r="D3094">
        <v>193112</v>
      </c>
      <c r="E3094">
        <v>17</v>
      </c>
      <c r="F3094">
        <v>1914132</v>
      </c>
      <c r="G3094">
        <v>163102</v>
      </c>
      <c r="H3094">
        <v>550000</v>
      </c>
      <c r="I3094">
        <v>0</v>
      </c>
      <c r="J3094">
        <v>120000</v>
      </c>
      <c r="K3094">
        <v>85000</v>
      </c>
      <c r="L3094">
        <v>200000</v>
      </c>
      <c r="M3094">
        <v>56200</v>
      </c>
      <c r="N3094">
        <v>11500</v>
      </c>
      <c r="O3094">
        <v>25500</v>
      </c>
      <c r="P3094">
        <v>4500</v>
      </c>
      <c r="Q3094">
        <v>2000</v>
      </c>
      <c r="R3094">
        <v>0</v>
      </c>
      <c r="S3094">
        <v>6625</v>
      </c>
      <c r="T3094">
        <v>35000</v>
      </c>
      <c r="U3094">
        <v>36000</v>
      </c>
      <c r="V3094">
        <v>0</v>
      </c>
      <c r="W3094">
        <v>0</v>
      </c>
      <c r="X3094">
        <v>25000</v>
      </c>
      <c r="Y3094">
        <v>0</v>
      </c>
      <c r="Z3094">
        <v>0</v>
      </c>
      <c r="AA3094">
        <v>0</v>
      </c>
      <c r="AB3094">
        <v>0</v>
      </c>
      <c r="AC3094">
        <v>32264</v>
      </c>
      <c r="AD3094">
        <v>0</v>
      </c>
      <c r="AE3094">
        <v>0</v>
      </c>
      <c r="AF3094">
        <v>48886</v>
      </c>
      <c r="AG3094">
        <v>0</v>
      </c>
      <c r="AH3094">
        <v>0</v>
      </c>
      <c r="AI3094">
        <v>24897</v>
      </c>
      <c r="AJ3094">
        <v>0</v>
      </c>
      <c r="AK3094">
        <v>24897</v>
      </c>
      <c r="AL3094">
        <v>24897</v>
      </c>
      <c r="AM3094">
        <v>0</v>
      </c>
      <c r="AN3094">
        <v>998439</v>
      </c>
      <c r="AO3094">
        <v>317735</v>
      </c>
      <c r="AP3094">
        <v>48886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75000</v>
      </c>
      <c r="AW3094">
        <v>0</v>
      </c>
      <c r="AX3094">
        <v>32818</v>
      </c>
      <c r="AY3094">
        <v>0</v>
      </c>
      <c r="AZ3094">
        <v>0</v>
      </c>
      <c r="BA3094">
        <v>25000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0</v>
      </c>
      <c r="BI3094">
        <v>0</v>
      </c>
      <c r="BJ3094">
        <v>0</v>
      </c>
      <c r="BK3094">
        <v>499439</v>
      </c>
      <c r="BL3094">
        <v>0</v>
      </c>
      <c r="BM3094">
        <v>156667</v>
      </c>
      <c r="BN3094">
        <v>0</v>
      </c>
      <c r="BO3094">
        <v>0</v>
      </c>
      <c r="BP3094">
        <v>100000</v>
      </c>
      <c r="BQ3094">
        <v>10000</v>
      </c>
      <c r="BR3094">
        <v>0</v>
      </c>
      <c r="BS3094">
        <v>0</v>
      </c>
      <c r="BT3094">
        <v>0</v>
      </c>
      <c r="BU3094">
        <v>0</v>
      </c>
      <c r="BV3094">
        <v>0</v>
      </c>
      <c r="BW3094">
        <v>25893</v>
      </c>
      <c r="BX3094">
        <v>582</v>
      </c>
      <c r="BY3094">
        <v>3051</v>
      </c>
      <c r="BZ3094">
        <v>2289</v>
      </c>
      <c r="CA3094">
        <v>915</v>
      </c>
      <c r="CB3094">
        <v>763</v>
      </c>
      <c r="CC3094">
        <v>3306</v>
      </c>
      <c r="CD3094">
        <v>20000</v>
      </c>
      <c r="CE3094">
        <v>763</v>
      </c>
      <c r="CF3094">
        <v>10000</v>
      </c>
      <c r="CG3094">
        <v>0</v>
      </c>
      <c r="CH3094">
        <v>0</v>
      </c>
      <c r="CI3094">
        <v>0</v>
      </c>
      <c r="CJ3094">
        <v>0</v>
      </c>
      <c r="CK3094">
        <v>0</v>
      </c>
      <c r="CL3094">
        <v>0</v>
      </c>
      <c r="CM3094">
        <v>0</v>
      </c>
      <c r="CN3094">
        <v>0</v>
      </c>
      <c r="CO3094">
        <v>0</v>
      </c>
      <c r="CP3094">
        <v>0</v>
      </c>
      <c r="CQ3094">
        <v>248477</v>
      </c>
      <c r="CR3094">
        <v>0</v>
      </c>
      <c r="CS3094">
        <v>0</v>
      </c>
      <c r="CT3094">
        <v>0</v>
      </c>
      <c r="CU3094">
        <v>65000</v>
      </c>
      <c r="CV3094">
        <v>45953</v>
      </c>
      <c r="CW3094">
        <v>1062</v>
      </c>
      <c r="CX3094">
        <v>5570</v>
      </c>
      <c r="CY3094">
        <v>4178</v>
      </c>
      <c r="CZ3094">
        <v>1671</v>
      </c>
      <c r="DA3094">
        <v>1393</v>
      </c>
      <c r="DB3094">
        <v>6034</v>
      </c>
      <c r="DC3094">
        <v>29108</v>
      </c>
      <c r="DD3094">
        <v>1393</v>
      </c>
      <c r="DE3094">
        <v>0</v>
      </c>
      <c r="DF3094">
        <v>0</v>
      </c>
      <c r="DG3094">
        <v>50000</v>
      </c>
      <c r="DH3094">
        <v>0</v>
      </c>
      <c r="DI3094">
        <v>0</v>
      </c>
      <c r="DJ3094">
        <v>89899</v>
      </c>
      <c r="DK3094">
        <v>99018</v>
      </c>
      <c r="DL3094">
        <v>90000</v>
      </c>
      <c r="DM3094">
        <v>52534</v>
      </c>
      <c r="DN3094">
        <v>0</v>
      </c>
      <c r="DO3094">
        <v>816186</v>
      </c>
      <c r="DP3094">
        <v>317700</v>
      </c>
      <c r="DQ3094">
        <v>-773174</v>
      </c>
      <c r="DR3094">
        <v>281127</v>
      </c>
      <c r="DS3094">
        <v>0</v>
      </c>
    </row>
    <row r="3095" spans="1:123" x14ac:dyDescent="0.3">
      <c r="A3095" t="str">
        <f t="shared" si="48"/>
        <v>20291932</v>
      </c>
      <c r="B3095">
        <v>89</v>
      </c>
      <c r="C3095">
        <v>2029</v>
      </c>
      <c r="D3095">
        <v>193212</v>
      </c>
      <c r="E3095">
        <v>32</v>
      </c>
      <c r="F3095">
        <v>1844125</v>
      </c>
      <c r="G3095">
        <v>163097</v>
      </c>
      <c r="H3095">
        <v>550000</v>
      </c>
      <c r="I3095">
        <v>0</v>
      </c>
      <c r="J3095">
        <v>120000</v>
      </c>
      <c r="K3095">
        <v>85000</v>
      </c>
      <c r="L3095">
        <v>200000</v>
      </c>
      <c r="M3095">
        <v>56200</v>
      </c>
      <c r="N3095">
        <v>11500</v>
      </c>
      <c r="O3095">
        <v>25500</v>
      </c>
      <c r="P3095">
        <v>4500</v>
      </c>
      <c r="Q3095">
        <v>2000</v>
      </c>
      <c r="R3095">
        <v>0</v>
      </c>
      <c r="S3095">
        <v>6437</v>
      </c>
      <c r="T3095">
        <v>35000</v>
      </c>
      <c r="U3095">
        <v>36000</v>
      </c>
      <c r="V3095">
        <v>0</v>
      </c>
      <c r="W3095">
        <v>0</v>
      </c>
      <c r="X3095">
        <v>25000</v>
      </c>
      <c r="Y3095">
        <v>0</v>
      </c>
      <c r="Z3095">
        <v>0</v>
      </c>
      <c r="AA3095">
        <v>0</v>
      </c>
      <c r="AB3095">
        <v>24897</v>
      </c>
      <c r="AC3095">
        <v>62602</v>
      </c>
      <c r="AD3095">
        <v>0</v>
      </c>
      <c r="AE3095">
        <v>24897</v>
      </c>
      <c r="AF3095">
        <v>69958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977179</v>
      </c>
      <c r="AO3095">
        <v>616508</v>
      </c>
      <c r="AP3095">
        <v>94855</v>
      </c>
      <c r="AQ3095">
        <v>0</v>
      </c>
      <c r="AR3095">
        <v>8091</v>
      </c>
      <c r="AS3095">
        <v>0</v>
      </c>
      <c r="AT3095">
        <v>0</v>
      </c>
      <c r="AU3095">
        <v>0</v>
      </c>
      <c r="AV3095">
        <v>52534</v>
      </c>
      <c r="AW3095">
        <v>4647</v>
      </c>
      <c r="AX3095">
        <v>41297</v>
      </c>
      <c r="AY3095">
        <v>0</v>
      </c>
      <c r="AZ3095">
        <v>0</v>
      </c>
      <c r="BA3095">
        <v>25000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0</v>
      </c>
      <c r="BI3095">
        <v>0</v>
      </c>
      <c r="BJ3095">
        <v>0</v>
      </c>
      <c r="BK3095">
        <v>842933</v>
      </c>
      <c r="BL3095">
        <v>0</v>
      </c>
      <c r="BM3095">
        <v>136667</v>
      </c>
      <c r="BN3095">
        <v>0</v>
      </c>
      <c r="BO3095">
        <v>13147</v>
      </c>
      <c r="BP3095">
        <v>0</v>
      </c>
      <c r="BQ3095">
        <v>0</v>
      </c>
      <c r="BR3095">
        <v>0</v>
      </c>
      <c r="BS3095">
        <v>0</v>
      </c>
      <c r="BT3095">
        <v>0</v>
      </c>
      <c r="BU3095">
        <v>0</v>
      </c>
      <c r="BV3095">
        <v>0</v>
      </c>
      <c r="BW3095">
        <v>33000</v>
      </c>
      <c r="BX3095">
        <v>763</v>
      </c>
      <c r="BY3095">
        <v>4000</v>
      </c>
      <c r="BZ3095">
        <v>3000</v>
      </c>
      <c r="CA3095">
        <v>1200</v>
      </c>
      <c r="CB3095">
        <v>1000</v>
      </c>
      <c r="CC3095">
        <v>4333</v>
      </c>
      <c r="CD3095">
        <v>20000</v>
      </c>
      <c r="CE3095">
        <v>1000</v>
      </c>
      <c r="CF3095">
        <v>5000</v>
      </c>
      <c r="CG3095">
        <v>0</v>
      </c>
      <c r="CH3095">
        <v>0</v>
      </c>
      <c r="CI3095">
        <v>0</v>
      </c>
      <c r="CJ3095">
        <v>0</v>
      </c>
      <c r="CK3095">
        <v>0</v>
      </c>
      <c r="CL3095">
        <v>0</v>
      </c>
      <c r="CM3095">
        <v>0</v>
      </c>
      <c r="CN3095">
        <v>0</v>
      </c>
      <c r="CO3095">
        <v>0</v>
      </c>
      <c r="CP3095">
        <v>0</v>
      </c>
      <c r="CQ3095">
        <v>91810</v>
      </c>
      <c r="CR3095">
        <v>0</v>
      </c>
      <c r="CS3095">
        <v>0</v>
      </c>
      <c r="CT3095">
        <v>0</v>
      </c>
      <c r="CU3095">
        <v>51853</v>
      </c>
      <c r="CV3095">
        <v>12953</v>
      </c>
      <c r="CW3095">
        <v>299</v>
      </c>
      <c r="CX3095">
        <v>1570</v>
      </c>
      <c r="CY3095">
        <v>1178</v>
      </c>
      <c r="CZ3095">
        <v>471</v>
      </c>
      <c r="DA3095">
        <v>393</v>
      </c>
      <c r="DB3095">
        <v>1701</v>
      </c>
      <c r="DC3095">
        <v>9108</v>
      </c>
      <c r="DD3095">
        <v>393</v>
      </c>
      <c r="DE3095">
        <v>0</v>
      </c>
      <c r="DF3095">
        <v>0</v>
      </c>
      <c r="DG3095">
        <v>25000</v>
      </c>
      <c r="DH3095">
        <v>0</v>
      </c>
      <c r="DI3095">
        <v>0</v>
      </c>
      <c r="DJ3095">
        <v>48602</v>
      </c>
      <c r="DK3095">
        <v>74018</v>
      </c>
      <c r="DL3095">
        <v>85353</v>
      </c>
      <c r="DM3095">
        <v>0</v>
      </c>
      <c r="DN3095">
        <v>0</v>
      </c>
      <c r="DO3095">
        <v>404700</v>
      </c>
      <c r="DP3095">
        <v>317700</v>
      </c>
      <c r="DQ3095">
        <v>-371589</v>
      </c>
      <c r="DR3095">
        <v>0</v>
      </c>
      <c r="DS3095">
        <v>0</v>
      </c>
    </row>
    <row r="3096" spans="1:123" x14ac:dyDescent="0.3">
      <c r="A3096" t="str">
        <f t="shared" si="48"/>
        <v>20301933</v>
      </c>
      <c r="B3096">
        <v>89</v>
      </c>
      <c r="C3096">
        <v>2030</v>
      </c>
      <c r="D3096">
        <v>193312</v>
      </c>
      <c r="E3096">
        <v>18</v>
      </c>
      <c r="F3096">
        <v>1648245</v>
      </c>
      <c r="G3096">
        <v>163093</v>
      </c>
      <c r="H3096">
        <v>550000</v>
      </c>
      <c r="I3096">
        <v>0</v>
      </c>
      <c r="J3096">
        <v>120000</v>
      </c>
      <c r="K3096">
        <v>85000</v>
      </c>
      <c r="L3096">
        <v>200000</v>
      </c>
      <c r="M3096">
        <v>56200</v>
      </c>
      <c r="N3096">
        <v>11500</v>
      </c>
      <c r="O3096">
        <v>25500</v>
      </c>
      <c r="P3096">
        <v>4500</v>
      </c>
      <c r="Q3096">
        <v>2000</v>
      </c>
      <c r="R3096">
        <v>0</v>
      </c>
      <c r="S3096">
        <v>6248</v>
      </c>
      <c r="T3096">
        <v>35000</v>
      </c>
      <c r="U3096">
        <v>36000</v>
      </c>
      <c r="V3096">
        <v>0</v>
      </c>
      <c r="W3096">
        <v>0</v>
      </c>
      <c r="X3096">
        <v>25000</v>
      </c>
      <c r="Y3096">
        <v>0</v>
      </c>
      <c r="Z3096">
        <v>0</v>
      </c>
      <c r="AA3096">
        <v>0</v>
      </c>
      <c r="AB3096">
        <v>0</v>
      </c>
      <c r="AC3096">
        <v>35833</v>
      </c>
      <c r="AD3096">
        <v>0</v>
      </c>
      <c r="AE3096">
        <v>0</v>
      </c>
      <c r="AF3096">
        <v>54294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992654</v>
      </c>
      <c r="AO3096">
        <v>352885</v>
      </c>
      <c r="AP3096">
        <v>54294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33815</v>
      </c>
      <c r="AY3096">
        <v>0</v>
      </c>
      <c r="AZ3096">
        <v>0</v>
      </c>
      <c r="BA3096">
        <v>25000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0</v>
      </c>
      <c r="BI3096">
        <v>0</v>
      </c>
      <c r="BJ3096">
        <v>0</v>
      </c>
      <c r="BK3096">
        <v>465994</v>
      </c>
      <c r="BL3096">
        <v>0</v>
      </c>
      <c r="BM3096">
        <v>71810</v>
      </c>
      <c r="BN3096">
        <v>0</v>
      </c>
      <c r="BO3096">
        <v>51853</v>
      </c>
      <c r="BP3096">
        <v>0</v>
      </c>
      <c r="BQ3096">
        <v>0</v>
      </c>
      <c r="BR3096">
        <v>0</v>
      </c>
      <c r="BS3096">
        <v>0</v>
      </c>
      <c r="BT3096">
        <v>0</v>
      </c>
      <c r="BU3096">
        <v>0</v>
      </c>
      <c r="BV3096">
        <v>0</v>
      </c>
      <c r="BW3096">
        <v>12953</v>
      </c>
      <c r="BX3096">
        <v>299</v>
      </c>
      <c r="BY3096">
        <v>1570</v>
      </c>
      <c r="BZ3096">
        <v>1178</v>
      </c>
      <c r="CA3096">
        <v>471</v>
      </c>
      <c r="CB3096">
        <v>393</v>
      </c>
      <c r="CC3096">
        <v>1701</v>
      </c>
      <c r="CD3096">
        <v>9108</v>
      </c>
      <c r="CE3096">
        <v>393</v>
      </c>
      <c r="CF3096">
        <v>5000</v>
      </c>
      <c r="CG3096">
        <v>0</v>
      </c>
      <c r="CH3096">
        <v>0</v>
      </c>
      <c r="CI3096">
        <v>0</v>
      </c>
      <c r="CJ3096">
        <v>0</v>
      </c>
      <c r="CK3096">
        <v>0</v>
      </c>
      <c r="CL3096">
        <v>0</v>
      </c>
      <c r="CM3096">
        <v>0</v>
      </c>
      <c r="CN3096">
        <v>0</v>
      </c>
      <c r="CO3096">
        <v>0</v>
      </c>
      <c r="CP3096">
        <v>0</v>
      </c>
      <c r="CQ3096">
        <v>0</v>
      </c>
      <c r="CR3096">
        <v>0</v>
      </c>
      <c r="CS3096">
        <v>0</v>
      </c>
      <c r="CT3096">
        <v>0</v>
      </c>
      <c r="CU3096">
        <v>0</v>
      </c>
      <c r="CV3096">
        <v>0</v>
      </c>
      <c r="CW3096">
        <v>0</v>
      </c>
      <c r="CX3096">
        <v>0</v>
      </c>
      <c r="CY3096">
        <v>0</v>
      </c>
      <c r="CZ3096">
        <v>0</v>
      </c>
      <c r="DA3096">
        <v>0</v>
      </c>
      <c r="DB3096">
        <v>0</v>
      </c>
      <c r="DC3096">
        <v>0</v>
      </c>
      <c r="DD3096">
        <v>0</v>
      </c>
      <c r="DE3096">
        <v>0</v>
      </c>
      <c r="DF3096">
        <v>0</v>
      </c>
      <c r="DG3096">
        <v>0</v>
      </c>
      <c r="DH3096">
        <v>0</v>
      </c>
      <c r="DI3096">
        <v>0</v>
      </c>
      <c r="DJ3096">
        <v>14787</v>
      </c>
      <c r="DK3096">
        <v>49018</v>
      </c>
      <c r="DL3096">
        <v>85353</v>
      </c>
      <c r="DM3096">
        <v>0</v>
      </c>
      <c r="DN3096">
        <v>0</v>
      </c>
      <c r="DO3096">
        <v>149157</v>
      </c>
      <c r="DP3096">
        <v>317700</v>
      </c>
      <c r="DQ3096">
        <v>-472505</v>
      </c>
      <c r="DR3096">
        <v>231962</v>
      </c>
      <c r="DS3096">
        <v>0</v>
      </c>
    </row>
    <row r="3097" spans="1:123" x14ac:dyDescent="0.3">
      <c r="A3097" t="str">
        <f t="shared" si="48"/>
        <v>20311934</v>
      </c>
      <c r="B3097">
        <v>89</v>
      </c>
      <c r="C3097">
        <v>2031</v>
      </c>
      <c r="D3097">
        <v>193412</v>
      </c>
      <c r="E3097">
        <v>28</v>
      </c>
      <c r="F3097">
        <v>1946251</v>
      </c>
      <c r="G3097">
        <v>163096</v>
      </c>
      <c r="H3097">
        <v>550000</v>
      </c>
      <c r="I3097">
        <v>0</v>
      </c>
      <c r="J3097">
        <v>120000</v>
      </c>
      <c r="K3097">
        <v>85000</v>
      </c>
      <c r="L3097">
        <v>200000</v>
      </c>
      <c r="M3097">
        <v>56200</v>
      </c>
      <c r="N3097">
        <v>11500</v>
      </c>
      <c r="O3097">
        <v>25500</v>
      </c>
      <c r="P3097">
        <v>4500</v>
      </c>
      <c r="Q3097">
        <v>2000</v>
      </c>
      <c r="R3097">
        <v>0</v>
      </c>
      <c r="S3097">
        <v>6059</v>
      </c>
      <c r="T3097">
        <v>35000</v>
      </c>
      <c r="U3097">
        <v>36000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54384</v>
      </c>
      <c r="AD3097">
        <v>0</v>
      </c>
      <c r="AE3097">
        <v>0</v>
      </c>
      <c r="AF3097">
        <v>82402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939357</v>
      </c>
      <c r="AO3097">
        <v>535571</v>
      </c>
      <c r="AP3097">
        <v>82402</v>
      </c>
      <c r="AQ3097">
        <v>0</v>
      </c>
      <c r="AR3097">
        <v>3747</v>
      </c>
      <c r="AS3097">
        <v>0</v>
      </c>
      <c r="AT3097">
        <v>0</v>
      </c>
      <c r="AU3097">
        <v>0</v>
      </c>
      <c r="AV3097">
        <v>0</v>
      </c>
      <c r="AW3097">
        <v>1438</v>
      </c>
      <c r="AX3097">
        <v>14787</v>
      </c>
      <c r="AY3097">
        <v>0</v>
      </c>
      <c r="AZ3097">
        <v>0</v>
      </c>
      <c r="BA3097">
        <v>25000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0</v>
      </c>
      <c r="BI3097">
        <v>0</v>
      </c>
      <c r="BJ3097">
        <v>0</v>
      </c>
      <c r="BK3097">
        <v>662944</v>
      </c>
      <c r="BL3097">
        <v>0</v>
      </c>
      <c r="BM3097">
        <v>0</v>
      </c>
      <c r="BN3097">
        <v>0</v>
      </c>
      <c r="BO3097">
        <v>0</v>
      </c>
      <c r="BP3097">
        <v>0</v>
      </c>
      <c r="BQ3097">
        <v>0</v>
      </c>
      <c r="BR3097">
        <v>0</v>
      </c>
      <c r="BS3097">
        <v>0</v>
      </c>
      <c r="BT3097">
        <v>0</v>
      </c>
      <c r="BU3097">
        <v>0</v>
      </c>
      <c r="BV3097">
        <v>0</v>
      </c>
      <c r="BW3097">
        <v>0</v>
      </c>
      <c r="BX3097">
        <v>0</v>
      </c>
      <c r="BY3097">
        <v>0</v>
      </c>
      <c r="BZ3097">
        <v>0</v>
      </c>
      <c r="CA3097">
        <v>0</v>
      </c>
      <c r="CB3097">
        <v>0</v>
      </c>
      <c r="CC3097">
        <v>0</v>
      </c>
      <c r="CD3097">
        <v>0</v>
      </c>
      <c r="CE3097">
        <v>0</v>
      </c>
      <c r="CF3097">
        <v>5000</v>
      </c>
      <c r="CG3097">
        <v>0</v>
      </c>
      <c r="CH3097">
        <v>0</v>
      </c>
      <c r="CI3097">
        <v>0</v>
      </c>
      <c r="CJ3097">
        <v>0</v>
      </c>
      <c r="CK3097">
        <v>0</v>
      </c>
      <c r="CL3097">
        <v>0</v>
      </c>
      <c r="CM3097">
        <v>0</v>
      </c>
      <c r="CN3097">
        <v>0</v>
      </c>
      <c r="CO3097">
        <v>0</v>
      </c>
      <c r="CP3097">
        <v>0</v>
      </c>
      <c r="CQ3097">
        <v>0</v>
      </c>
      <c r="CR3097">
        <v>0</v>
      </c>
      <c r="CS3097">
        <v>0</v>
      </c>
      <c r="CT3097">
        <v>0</v>
      </c>
      <c r="CU3097">
        <v>0</v>
      </c>
      <c r="CV3097">
        <v>0</v>
      </c>
      <c r="CW3097">
        <v>0</v>
      </c>
      <c r="CX3097">
        <v>0</v>
      </c>
      <c r="CY3097">
        <v>0</v>
      </c>
      <c r="CZ3097">
        <v>0</v>
      </c>
      <c r="DA3097">
        <v>0</v>
      </c>
      <c r="DB3097">
        <v>0</v>
      </c>
      <c r="DC3097">
        <v>0</v>
      </c>
      <c r="DD3097">
        <v>0</v>
      </c>
      <c r="DE3097">
        <v>0</v>
      </c>
      <c r="DF3097">
        <v>0</v>
      </c>
      <c r="DG3097">
        <v>0</v>
      </c>
      <c r="DH3097">
        <v>0</v>
      </c>
      <c r="DI3097">
        <v>0</v>
      </c>
      <c r="DJ3097">
        <v>0</v>
      </c>
      <c r="DK3097">
        <v>24018</v>
      </c>
      <c r="DL3097">
        <v>83915</v>
      </c>
      <c r="DM3097">
        <v>0</v>
      </c>
      <c r="DN3097">
        <v>0</v>
      </c>
      <c r="DO3097">
        <v>107933</v>
      </c>
      <c r="DP3097">
        <v>297700</v>
      </c>
      <c r="DQ3097">
        <v>-584270</v>
      </c>
      <c r="DR3097">
        <v>538046</v>
      </c>
      <c r="DS3097">
        <v>0</v>
      </c>
    </row>
    <row r="3098" spans="1:123" x14ac:dyDescent="0.3">
      <c r="A3098" t="str">
        <f t="shared" si="48"/>
        <v>20321935</v>
      </c>
      <c r="B3098">
        <v>89</v>
      </c>
      <c r="C3098">
        <v>2032</v>
      </c>
      <c r="D3098">
        <v>193512</v>
      </c>
      <c r="E3098">
        <v>56</v>
      </c>
      <c r="F3098">
        <v>1846300</v>
      </c>
      <c r="G3098">
        <v>163099</v>
      </c>
      <c r="H3098">
        <v>550000</v>
      </c>
      <c r="I3098">
        <v>0</v>
      </c>
      <c r="J3098">
        <v>120000</v>
      </c>
      <c r="K3098">
        <v>85000</v>
      </c>
      <c r="L3098">
        <v>200000</v>
      </c>
      <c r="M3098">
        <v>56200</v>
      </c>
      <c r="N3098">
        <v>11500</v>
      </c>
      <c r="O3098">
        <v>25500</v>
      </c>
      <c r="P3098">
        <v>4500</v>
      </c>
      <c r="Q3098">
        <v>2000</v>
      </c>
      <c r="R3098">
        <v>0</v>
      </c>
      <c r="S3098">
        <v>5871</v>
      </c>
      <c r="T3098">
        <v>35000</v>
      </c>
      <c r="U3098">
        <v>36000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108298</v>
      </c>
      <c r="AD3098">
        <v>55795</v>
      </c>
      <c r="AE3098">
        <v>0</v>
      </c>
      <c r="AF3098">
        <v>164093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857478</v>
      </c>
      <c r="AO3098">
        <v>1066518</v>
      </c>
      <c r="AP3098">
        <v>164093</v>
      </c>
      <c r="AQ3098">
        <v>0</v>
      </c>
      <c r="AR3098">
        <v>20000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0</v>
      </c>
      <c r="BI3098">
        <v>0</v>
      </c>
      <c r="BJ3098">
        <v>0</v>
      </c>
      <c r="BK3098">
        <v>1250611</v>
      </c>
      <c r="BL3098">
        <v>0</v>
      </c>
      <c r="BM3098">
        <v>0</v>
      </c>
      <c r="BN3098">
        <v>0</v>
      </c>
      <c r="BO3098">
        <v>0</v>
      </c>
      <c r="BP3098">
        <v>0</v>
      </c>
      <c r="BQ3098">
        <v>0</v>
      </c>
      <c r="BR3098">
        <v>62690</v>
      </c>
      <c r="BS3098">
        <v>0</v>
      </c>
      <c r="BT3098">
        <v>0</v>
      </c>
      <c r="BU3098">
        <v>0</v>
      </c>
      <c r="BV3098">
        <v>0</v>
      </c>
      <c r="BW3098">
        <v>0</v>
      </c>
      <c r="BX3098">
        <v>0</v>
      </c>
      <c r="BY3098">
        <v>0</v>
      </c>
      <c r="BZ3098">
        <v>0</v>
      </c>
      <c r="CA3098">
        <v>0</v>
      </c>
      <c r="CB3098">
        <v>0</v>
      </c>
      <c r="CC3098">
        <v>0</v>
      </c>
      <c r="CD3098">
        <v>0</v>
      </c>
      <c r="CE3098">
        <v>0</v>
      </c>
      <c r="CF3098">
        <v>0</v>
      </c>
      <c r="CG3098">
        <v>0</v>
      </c>
      <c r="CH3098">
        <v>0</v>
      </c>
      <c r="CI3098">
        <v>0</v>
      </c>
      <c r="CJ3098">
        <v>0</v>
      </c>
      <c r="CK3098">
        <v>0</v>
      </c>
      <c r="CL3098">
        <v>0</v>
      </c>
      <c r="CM3098">
        <v>0</v>
      </c>
      <c r="CN3098">
        <v>0</v>
      </c>
      <c r="CO3098">
        <v>0</v>
      </c>
      <c r="CP3098">
        <v>0</v>
      </c>
      <c r="CQ3098">
        <v>22690</v>
      </c>
      <c r="CR3098">
        <v>0</v>
      </c>
      <c r="CS3098">
        <v>0</v>
      </c>
      <c r="CT3098">
        <v>0</v>
      </c>
      <c r="CU3098">
        <v>0</v>
      </c>
      <c r="CV3098">
        <v>0</v>
      </c>
      <c r="CW3098">
        <v>0</v>
      </c>
      <c r="CX3098">
        <v>0</v>
      </c>
      <c r="CY3098">
        <v>0</v>
      </c>
      <c r="CZ3098">
        <v>0</v>
      </c>
      <c r="DA3098">
        <v>0</v>
      </c>
      <c r="DB3098">
        <v>0</v>
      </c>
      <c r="DC3098">
        <v>0</v>
      </c>
      <c r="DD3098">
        <v>0</v>
      </c>
      <c r="DE3098">
        <v>5000</v>
      </c>
      <c r="DF3098">
        <v>0</v>
      </c>
      <c r="DG3098">
        <v>0</v>
      </c>
      <c r="DH3098">
        <v>0</v>
      </c>
      <c r="DI3098">
        <v>0</v>
      </c>
      <c r="DJ3098">
        <v>0</v>
      </c>
      <c r="DK3098">
        <v>24018</v>
      </c>
      <c r="DL3098">
        <v>83915</v>
      </c>
      <c r="DM3098">
        <v>0</v>
      </c>
      <c r="DN3098">
        <v>0</v>
      </c>
      <c r="DO3098">
        <v>135623</v>
      </c>
      <c r="DP3098">
        <v>317700</v>
      </c>
      <c r="DQ3098">
        <v>62690</v>
      </c>
      <c r="DR3098">
        <v>0</v>
      </c>
      <c r="DS3098">
        <v>0</v>
      </c>
    </row>
    <row r="3099" spans="1:123" x14ac:dyDescent="0.3">
      <c r="A3099" t="str">
        <f t="shared" si="48"/>
        <v>20331936</v>
      </c>
      <c r="B3099">
        <v>89</v>
      </c>
      <c r="C3099">
        <v>2033</v>
      </c>
      <c r="D3099">
        <v>193612</v>
      </c>
      <c r="E3099">
        <v>43</v>
      </c>
      <c r="F3099">
        <v>1877875</v>
      </c>
      <c r="G3099">
        <v>163102</v>
      </c>
      <c r="H3099">
        <v>550000</v>
      </c>
      <c r="I3099">
        <v>0</v>
      </c>
      <c r="J3099">
        <v>120000</v>
      </c>
      <c r="K3099">
        <v>85000</v>
      </c>
      <c r="L3099">
        <v>200000</v>
      </c>
      <c r="M3099">
        <v>56200</v>
      </c>
      <c r="N3099">
        <v>11500</v>
      </c>
      <c r="O3099">
        <v>25500</v>
      </c>
      <c r="P3099">
        <v>4500</v>
      </c>
      <c r="Q3099">
        <v>2000</v>
      </c>
      <c r="R3099">
        <v>0</v>
      </c>
      <c r="S3099">
        <v>5682</v>
      </c>
      <c r="T3099">
        <v>35000</v>
      </c>
      <c r="U3099">
        <v>36000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82656</v>
      </c>
      <c r="AD3099">
        <v>42584</v>
      </c>
      <c r="AE3099">
        <v>0</v>
      </c>
      <c r="AF3099">
        <v>125240</v>
      </c>
      <c r="AG3099">
        <v>42584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896142</v>
      </c>
      <c r="AO3099">
        <v>813995</v>
      </c>
      <c r="AP3099">
        <v>125240</v>
      </c>
      <c r="AQ3099">
        <v>0</v>
      </c>
      <c r="AR3099">
        <v>18691</v>
      </c>
      <c r="AS3099">
        <v>0</v>
      </c>
      <c r="AT3099">
        <v>0</v>
      </c>
      <c r="AU3099">
        <v>0</v>
      </c>
      <c r="AV3099">
        <v>0</v>
      </c>
      <c r="AW3099">
        <v>12479</v>
      </c>
      <c r="AX3099">
        <v>0</v>
      </c>
      <c r="AY3099">
        <v>0</v>
      </c>
      <c r="AZ3099">
        <v>0</v>
      </c>
      <c r="BA3099">
        <v>24018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0</v>
      </c>
      <c r="BI3099">
        <v>0</v>
      </c>
      <c r="BJ3099">
        <v>0</v>
      </c>
      <c r="BK3099">
        <v>994423</v>
      </c>
      <c r="BL3099">
        <v>0</v>
      </c>
      <c r="BM3099">
        <v>897</v>
      </c>
      <c r="BN3099">
        <v>0</v>
      </c>
      <c r="BO3099">
        <v>0</v>
      </c>
      <c r="BP3099">
        <v>0</v>
      </c>
      <c r="BQ3099">
        <v>0</v>
      </c>
      <c r="BR3099">
        <v>0</v>
      </c>
      <c r="BS3099">
        <v>0</v>
      </c>
      <c r="BT3099">
        <v>0</v>
      </c>
      <c r="BU3099">
        <v>0</v>
      </c>
      <c r="BV3099">
        <v>0</v>
      </c>
      <c r="BW3099">
        <v>0</v>
      </c>
      <c r="BX3099">
        <v>0</v>
      </c>
      <c r="BY3099">
        <v>0</v>
      </c>
      <c r="BZ3099">
        <v>0</v>
      </c>
      <c r="CA3099">
        <v>0</v>
      </c>
      <c r="CB3099">
        <v>0</v>
      </c>
      <c r="CC3099">
        <v>0</v>
      </c>
      <c r="CD3099">
        <v>0</v>
      </c>
      <c r="CE3099">
        <v>0</v>
      </c>
      <c r="CF3099">
        <v>0</v>
      </c>
      <c r="CG3099">
        <v>0</v>
      </c>
      <c r="CH3099">
        <v>0</v>
      </c>
      <c r="CI3099">
        <v>0</v>
      </c>
      <c r="CJ3099">
        <v>0</v>
      </c>
      <c r="CK3099">
        <v>0</v>
      </c>
      <c r="CL3099">
        <v>0</v>
      </c>
      <c r="CM3099">
        <v>0</v>
      </c>
      <c r="CN3099">
        <v>0</v>
      </c>
      <c r="CO3099">
        <v>0</v>
      </c>
      <c r="CP3099">
        <v>0</v>
      </c>
      <c r="CQ3099">
        <v>1793</v>
      </c>
      <c r="CR3099">
        <v>0</v>
      </c>
      <c r="CS3099">
        <v>0</v>
      </c>
      <c r="CT3099">
        <v>0</v>
      </c>
      <c r="CU3099">
        <v>0</v>
      </c>
      <c r="CV3099">
        <v>0</v>
      </c>
      <c r="CW3099">
        <v>0</v>
      </c>
      <c r="CX3099">
        <v>0</v>
      </c>
      <c r="CY3099">
        <v>0</v>
      </c>
      <c r="CZ3099">
        <v>0</v>
      </c>
      <c r="DA3099">
        <v>0</v>
      </c>
      <c r="DB3099">
        <v>0</v>
      </c>
      <c r="DC3099">
        <v>0</v>
      </c>
      <c r="DD3099">
        <v>0</v>
      </c>
      <c r="DE3099">
        <v>10000</v>
      </c>
      <c r="DF3099">
        <v>0</v>
      </c>
      <c r="DG3099">
        <v>0</v>
      </c>
      <c r="DH3099">
        <v>0</v>
      </c>
      <c r="DI3099">
        <v>0</v>
      </c>
      <c r="DJ3099">
        <v>0</v>
      </c>
      <c r="DK3099">
        <v>0</v>
      </c>
      <c r="DL3099">
        <v>71436</v>
      </c>
      <c r="DM3099">
        <v>0</v>
      </c>
      <c r="DN3099">
        <v>0</v>
      </c>
      <c r="DO3099">
        <v>83229</v>
      </c>
      <c r="DP3099">
        <v>317700</v>
      </c>
      <c r="DQ3099">
        <v>-222909</v>
      </c>
      <c r="DR3099">
        <v>185515</v>
      </c>
      <c r="DS3099">
        <v>0</v>
      </c>
    </row>
    <row r="3100" spans="1:123" x14ac:dyDescent="0.3">
      <c r="A3100" t="str">
        <f t="shared" si="48"/>
        <v>20341937</v>
      </c>
      <c r="B3100">
        <v>89</v>
      </c>
      <c r="C3100">
        <v>2034</v>
      </c>
      <c r="D3100">
        <v>193712</v>
      </c>
      <c r="E3100">
        <v>56</v>
      </c>
      <c r="F3100">
        <v>1615173</v>
      </c>
      <c r="G3100">
        <v>163105</v>
      </c>
      <c r="H3100">
        <v>550000</v>
      </c>
      <c r="I3100">
        <v>0</v>
      </c>
      <c r="J3100">
        <v>120000</v>
      </c>
      <c r="K3100">
        <v>85000</v>
      </c>
      <c r="L3100">
        <v>200000</v>
      </c>
      <c r="M3100">
        <v>56200</v>
      </c>
      <c r="N3100">
        <v>11500</v>
      </c>
      <c r="O3100">
        <v>25500</v>
      </c>
      <c r="P3100">
        <v>4500</v>
      </c>
      <c r="Q3100">
        <v>2000</v>
      </c>
      <c r="R3100">
        <v>0</v>
      </c>
      <c r="S3100">
        <v>5494</v>
      </c>
      <c r="T3100">
        <v>35000</v>
      </c>
      <c r="U3100">
        <v>36000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108767</v>
      </c>
      <c r="AD3100">
        <v>56037</v>
      </c>
      <c r="AE3100">
        <v>0</v>
      </c>
      <c r="AF3100">
        <v>164804</v>
      </c>
      <c r="AG3100">
        <v>0</v>
      </c>
      <c r="AH3100">
        <v>0</v>
      </c>
      <c r="AI3100">
        <v>42584</v>
      </c>
      <c r="AJ3100">
        <v>0</v>
      </c>
      <c r="AK3100">
        <v>42584</v>
      </c>
      <c r="AL3100">
        <v>42584</v>
      </c>
      <c r="AM3100">
        <v>0</v>
      </c>
      <c r="AN3100">
        <v>856390</v>
      </c>
      <c r="AO3100">
        <v>1071143</v>
      </c>
      <c r="AP3100">
        <v>164804</v>
      </c>
      <c r="AQ3100">
        <v>0</v>
      </c>
      <c r="AR3100">
        <v>20000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0</v>
      </c>
      <c r="BI3100">
        <v>0</v>
      </c>
      <c r="BJ3100">
        <v>0</v>
      </c>
      <c r="BK3100">
        <v>1255947</v>
      </c>
      <c r="BL3100">
        <v>0</v>
      </c>
      <c r="BM3100">
        <v>0</v>
      </c>
      <c r="BN3100">
        <v>0</v>
      </c>
      <c r="BO3100">
        <v>0</v>
      </c>
      <c r="BP3100">
        <v>0</v>
      </c>
      <c r="BQ3100">
        <v>0</v>
      </c>
      <c r="BR3100">
        <v>298059</v>
      </c>
      <c r="BS3100">
        <v>0</v>
      </c>
      <c r="BT3100">
        <v>0</v>
      </c>
      <c r="BU3100">
        <v>0</v>
      </c>
      <c r="BV3100">
        <v>0</v>
      </c>
      <c r="BW3100">
        <v>0</v>
      </c>
      <c r="BX3100">
        <v>0</v>
      </c>
      <c r="BY3100">
        <v>0</v>
      </c>
      <c r="BZ3100">
        <v>0</v>
      </c>
      <c r="CA3100">
        <v>0</v>
      </c>
      <c r="CB3100">
        <v>0</v>
      </c>
      <c r="CC3100">
        <v>0</v>
      </c>
      <c r="CD3100">
        <v>0</v>
      </c>
      <c r="CE3100">
        <v>0</v>
      </c>
      <c r="CF3100">
        <v>0</v>
      </c>
      <c r="CG3100">
        <v>0</v>
      </c>
      <c r="CH3100">
        <v>0</v>
      </c>
      <c r="CI3100">
        <v>0</v>
      </c>
      <c r="CJ3100">
        <v>0</v>
      </c>
      <c r="CK3100">
        <v>0</v>
      </c>
      <c r="CL3100">
        <v>0</v>
      </c>
      <c r="CM3100">
        <v>0</v>
      </c>
      <c r="CN3100">
        <v>0</v>
      </c>
      <c r="CO3100">
        <v>0</v>
      </c>
      <c r="CP3100">
        <v>0</v>
      </c>
      <c r="CQ3100">
        <v>279852</v>
      </c>
      <c r="CR3100">
        <v>0</v>
      </c>
      <c r="CS3100">
        <v>0</v>
      </c>
      <c r="CT3100">
        <v>0</v>
      </c>
      <c r="CU3100">
        <v>0</v>
      </c>
      <c r="CV3100">
        <v>0</v>
      </c>
      <c r="CW3100">
        <v>0</v>
      </c>
      <c r="CX3100">
        <v>0</v>
      </c>
      <c r="CY3100">
        <v>0</v>
      </c>
      <c r="CZ3100">
        <v>0</v>
      </c>
      <c r="DA3100">
        <v>0</v>
      </c>
      <c r="DB3100">
        <v>0</v>
      </c>
      <c r="DC3100">
        <v>0</v>
      </c>
      <c r="DD3100">
        <v>0</v>
      </c>
      <c r="DE3100">
        <v>15000</v>
      </c>
      <c r="DF3100">
        <v>0</v>
      </c>
      <c r="DG3100">
        <v>0</v>
      </c>
      <c r="DH3100">
        <v>0</v>
      </c>
      <c r="DI3100">
        <v>0</v>
      </c>
      <c r="DJ3100">
        <v>0</v>
      </c>
      <c r="DK3100">
        <v>0</v>
      </c>
      <c r="DL3100">
        <v>71436</v>
      </c>
      <c r="DM3100">
        <v>0</v>
      </c>
      <c r="DN3100">
        <v>0</v>
      </c>
      <c r="DO3100">
        <v>408872</v>
      </c>
      <c r="DP3100">
        <v>317700</v>
      </c>
      <c r="DQ3100">
        <v>298059</v>
      </c>
      <c r="DR3100">
        <v>0</v>
      </c>
      <c r="DS3100">
        <v>0</v>
      </c>
    </row>
    <row r="3101" spans="1:123" x14ac:dyDescent="0.3">
      <c r="A3101" t="str">
        <f t="shared" si="48"/>
        <v>20351938</v>
      </c>
      <c r="B3101">
        <v>89</v>
      </c>
      <c r="C3101">
        <v>2035</v>
      </c>
      <c r="D3101">
        <v>193812</v>
      </c>
      <c r="E3101">
        <v>77</v>
      </c>
      <c r="F3101">
        <v>1538699</v>
      </c>
      <c r="G3101">
        <v>163108</v>
      </c>
      <c r="H3101">
        <v>550000</v>
      </c>
      <c r="I3101">
        <v>0</v>
      </c>
      <c r="J3101">
        <v>120000</v>
      </c>
      <c r="K3101">
        <v>85000</v>
      </c>
      <c r="L3101">
        <v>200000</v>
      </c>
      <c r="M3101">
        <v>56200</v>
      </c>
      <c r="N3101">
        <v>11500</v>
      </c>
      <c r="O3101">
        <v>25500</v>
      </c>
      <c r="P3101">
        <v>4500</v>
      </c>
      <c r="Q3101">
        <v>2000</v>
      </c>
      <c r="R3101">
        <v>0</v>
      </c>
      <c r="S3101">
        <v>5305</v>
      </c>
      <c r="T3101">
        <v>35000</v>
      </c>
      <c r="U3101">
        <v>36000</v>
      </c>
      <c r="V3101">
        <v>0</v>
      </c>
      <c r="W3101">
        <v>5000</v>
      </c>
      <c r="X3101">
        <v>0</v>
      </c>
      <c r="Y3101">
        <v>0</v>
      </c>
      <c r="Z3101">
        <v>0</v>
      </c>
      <c r="AA3101">
        <v>0</v>
      </c>
      <c r="AB3101">
        <v>42584</v>
      </c>
      <c r="AC3101">
        <v>148874</v>
      </c>
      <c r="AD3101">
        <v>76700</v>
      </c>
      <c r="AE3101">
        <v>42584</v>
      </c>
      <c r="AF3101">
        <v>182990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833015</v>
      </c>
      <c r="AO3101">
        <v>1466115</v>
      </c>
      <c r="AP3101">
        <v>225574</v>
      </c>
      <c r="AQ3101">
        <v>0</v>
      </c>
      <c r="AR3101">
        <v>20000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41083</v>
      </c>
      <c r="BF3101">
        <v>0</v>
      </c>
      <c r="BG3101">
        <v>35194</v>
      </c>
      <c r="BH3101">
        <v>0</v>
      </c>
      <c r="BI3101">
        <v>0</v>
      </c>
      <c r="BJ3101">
        <v>0</v>
      </c>
      <c r="BK3101">
        <v>1635411</v>
      </c>
      <c r="BL3101">
        <v>0</v>
      </c>
      <c r="BM3101">
        <v>0</v>
      </c>
      <c r="BN3101">
        <v>0</v>
      </c>
      <c r="BO3101">
        <v>0</v>
      </c>
      <c r="BP3101">
        <v>0</v>
      </c>
      <c r="BQ3101">
        <v>0</v>
      </c>
      <c r="BR3101">
        <v>350148</v>
      </c>
      <c r="BS3101">
        <v>154000</v>
      </c>
      <c r="BT3101">
        <v>65000</v>
      </c>
      <c r="BU3101">
        <v>100000</v>
      </c>
      <c r="BV3101">
        <v>10000</v>
      </c>
      <c r="BW3101">
        <v>0</v>
      </c>
      <c r="BX3101">
        <v>0</v>
      </c>
      <c r="BY3101">
        <v>0</v>
      </c>
      <c r="BZ3101">
        <v>0</v>
      </c>
      <c r="CA3101">
        <v>0</v>
      </c>
      <c r="CB3101">
        <v>0</v>
      </c>
      <c r="CC3101">
        <v>0</v>
      </c>
      <c r="CD3101">
        <v>0</v>
      </c>
      <c r="CE3101">
        <v>0</v>
      </c>
      <c r="CF3101">
        <v>0</v>
      </c>
      <c r="CG3101">
        <v>25000</v>
      </c>
      <c r="CH3101">
        <v>572</v>
      </c>
      <c r="CI3101">
        <v>3000</v>
      </c>
      <c r="CJ3101">
        <v>2250</v>
      </c>
      <c r="CK3101">
        <v>900</v>
      </c>
      <c r="CL3101">
        <v>750</v>
      </c>
      <c r="CM3101">
        <v>3250</v>
      </c>
      <c r="CN3101">
        <v>15000</v>
      </c>
      <c r="CO3101">
        <v>750</v>
      </c>
      <c r="CP3101">
        <v>0</v>
      </c>
      <c r="CQ3101">
        <v>610000</v>
      </c>
      <c r="CR3101">
        <v>100000</v>
      </c>
      <c r="CS3101">
        <v>10000</v>
      </c>
      <c r="CT3101">
        <v>154000</v>
      </c>
      <c r="CU3101">
        <v>65000</v>
      </c>
      <c r="CV3101">
        <v>25000</v>
      </c>
      <c r="CW3101">
        <v>572</v>
      </c>
      <c r="CX3101">
        <v>3000</v>
      </c>
      <c r="CY3101">
        <v>2250</v>
      </c>
      <c r="CZ3101">
        <v>900</v>
      </c>
      <c r="DA3101">
        <v>750</v>
      </c>
      <c r="DB3101">
        <v>3250</v>
      </c>
      <c r="DC3101">
        <v>15000</v>
      </c>
      <c r="DD3101">
        <v>750</v>
      </c>
      <c r="DE3101">
        <v>20000</v>
      </c>
      <c r="DF3101">
        <v>0</v>
      </c>
      <c r="DG3101">
        <v>0</v>
      </c>
      <c r="DH3101">
        <v>0</v>
      </c>
      <c r="DI3101">
        <v>0</v>
      </c>
      <c r="DJ3101">
        <v>35194</v>
      </c>
      <c r="DK3101">
        <v>0</v>
      </c>
      <c r="DL3101">
        <v>71436</v>
      </c>
      <c r="DM3101">
        <v>41083</v>
      </c>
      <c r="DN3101">
        <v>0</v>
      </c>
      <c r="DO3101">
        <v>1158185</v>
      </c>
      <c r="DP3101">
        <v>317700</v>
      </c>
      <c r="DQ3101">
        <v>806897</v>
      </c>
      <c r="DR3101">
        <v>0</v>
      </c>
      <c r="DS3101">
        <v>0</v>
      </c>
    </row>
    <row r="3102" spans="1:123" x14ac:dyDescent="0.3">
      <c r="A3102" t="str">
        <f t="shared" si="48"/>
        <v>20361939</v>
      </c>
      <c r="B3102">
        <v>89</v>
      </c>
      <c r="C3102">
        <v>2036</v>
      </c>
      <c r="D3102">
        <v>193912</v>
      </c>
      <c r="E3102">
        <v>38</v>
      </c>
      <c r="F3102">
        <v>1649054</v>
      </c>
      <c r="G3102">
        <v>163099</v>
      </c>
      <c r="H3102">
        <v>550000</v>
      </c>
      <c r="I3102">
        <v>0</v>
      </c>
      <c r="J3102">
        <v>120000</v>
      </c>
      <c r="K3102">
        <v>85000</v>
      </c>
      <c r="L3102">
        <v>200000</v>
      </c>
      <c r="M3102">
        <v>56200</v>
      </c>
      <c r="N3102">
        <v>11500</v>
      </c>
      <c r="O3102">
        <v>25500</v>
      </c>
      <c r="P3102">
        <v>4500</v>
      </c>
      <c r="Q3102">
        <v>2000</v>
      </c>
      <c r="R3102">
        <v>0</v>
      </c>
      <c r="S3102">
        <v>5091</v>
      </c>
      <c r="T3102">
        <v>35000</v>
      </c>
      <c r="U3102">
        <v>36000</v>
      </c>
      <c r="V3102">
        <v>0</v>
      </c>
      <c r="W3102">
        <v>5000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73404</v>
      </c>
      <c r="AD3102">
        <v>0</v>
      </c>
      <c r="AE3102">
        <v>0</v>
      </c>
      <c r="AF3102">
        <v>111222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904570</v>
      </c>
      <c r="AO3102">
        <v>722883</v>
      </c>
      <c r="AP3102">
        <v>111222</v>
      </c>
      <c r="AQ3102">
        <v>0</v>
      </c>
      <c r="AR3102">
        <v>13801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0</v>
      </c>
      <c r="BI3102">
        <v>0</v>
      </c>
      <c r="BJ3102">
        <v>0</v>
      </c>
      <c r="BK3102">
        <v>847905</v>
      </c>
      <c r="BL3102">
        <v>0</v>
      </c>
      <c r="BM3102">
        <v>95678</v>
      </c>
      <c r="BN3102">
        <v>0</v>
      </c>
      <c r="BO3102">
        <v>0</v>
      </c>
      <c r="BP3102">
        <v>0</v>
      </c>
      <c r="BQ3102">
        <v>0</v>
      </c>
      <c r="BR3102">
        <v>0</v>
      </c>
      <c r="BS3102">
        <v>0</v>
      </c>
      <c r="BT3102">
        <v>0</v>
      </c>
      <c r="BU3102">
        <v>0</v>
      </c>
      <c r="BV3102">
        <v>0</v>
      </c>
      <c r="BW3102">
        <v>0</v>
      </c>
      <c r="BX3102">
        <v>0</v>
      </c>
      <c r="BY3102">
        <v>0</v>
      </c>
      <c r="BZ3102">
        <v>0</v>
      </c>
      <c r="CA3102">
        <v>0</v>
      </c>
      <c r="CB3102">
        <v>0</v>
      </c>
      <c r="CC3102">
        <v>0</v>
      </c>
      <c r="CD3102">
        <v>0</v>
      </c>
      <c r="CE3102">
        <v>0</v>
      </c>
      <c r="CF3102">
        <v>0</v>
      </c>
      <c r="CG3102">
        <v>0</v>
      </c>
      <c r="CH3102">
        <v>0</v>
      </c>
      <c r="CI3102">
        <v>0</v>
      </c>
      <c r="CJ3102">
        <v>0</v>
      </c>
      <c r="CK3102">
        <v>0</v>
      </c>
      <c r="CL3102">
        <v>0</v>
      </c>
      <c r="CM3102">
        <v>0</v>
      </c>
      <c r="CN3102">
        <v>0</v>
      </c>
      <c r="CO3102">
        <v>0</v>
      </c>
      <c r="CP3102">
        <v>0</v>
      </c>
      <c r="CQ3102">
        <v>494322</v>
      </c>
      <c r="CR3102">
        <v>100000</v>
      </c>
      <c r="CS3102">
        <v>10000</v>
      </c>
      <c r="CT3102">
        <v>154000</v>
      </c>
      <c r="CU3102">
        <v>65000</v>
      </c>
      <c r="CV3102">
        <v>25000</v>
      </c>
      <c r="CW3102">
        <v>572</v>
      </c>
      <c r="CX3102">
        <v>3000</v>
      </c>
      <c r="CY3102">
        <v>2250</v>
      </c>
      <c r="CZ3102">
        <v>900</v>
      </c>
      <c r="DA3102">
        <v>750</v>
      </c>
      <c r="DB3102">
        <v>3250</v>
      </c>
      <c r="DC3102">
        <v>15000</v>
      </c>
      <c r="DD3102">
        <v>750</v>
      </c>
      <c r="DE3102">
        <v>20000</v>
      </c>
      <c r="DF3102">
        <v>0</v>
      </c>
      <c r="DG3102">
        <v>0</v>
      </c>
      <c r="DH3102">
        <v>0</v>
      </c>
      <c r="DI3102">
        <v>0</v>
      </c>
      <c r="DJ3102">
        <v>31675</v>
      </c>
      <c r="DK3102">
        <v>0</v>
      </c>
      <c r="DL3102">
        <v>71436</v>
      </c>
      <c r="DM3102">
        <v>36975</v>
      </c>
      <c r="DN3102">
        <v>0</v>
      </c>
      <c r="DO3102">
        <v>1034879</v>
      </c>
      <c r="DP3102">
        <v>317700</v>
      </c>
      <c r="DQ3102">
        <v>-95678</v>
      </c>
      <c r="DR3102">
        <v>0</v>
      </c>
      <c r="DS3102">
        <v>0</v>
      </c>
    </row>
    <row r="3103" spans="1:123" x14ac:dyDescent="0.3">
      <c r="A3103" t="str">
        <f t="shared" si="48"/>
        <v>20371940</v>
      </c>
      <c r="B3103">
        <v>89</v>
      </c>
      <c r="C3103">
        <v>2037</v>
      </c>
      <c r="D3103">
        <v>194012</v>
      </c>
      <c r="E3103">
        <v>51</v>
      </c>
      <c r="F3103">
        <v>1846550</v>
      </c>
      <c r="G3103">
        <v>163089</v>
      </c>
      <c r="H3103">
        <v>550000</v>
      </c>
      <c r="I3103">
        <v>0</v>
      </c>
      <c r="J3103">
        <v>120000</v>
      </c>
      <c r="K3103">
        <v>85000</v>
      </c>
      <c r="L3103">
        <v>200000</v>
      </c>
      <c r="M3103">
        <v>56200</v>
      </c>
      <c r="N3103">
        <v>11500</v>
      </c>
      <c r="O3103">
        <v>25500</v>
      </c>
      <c r="P3103">
        <v>4500</v>
      </c>
      <c r="Q3103">
        <v>2000</v>
      </c>
      <c r="R3103">
        <v>0</v>
      </c>
      <c r="S3103">
        <v>4878</v>
      </c>
      <c r="T3103">
        <v>35000</v>
      </c>
      <c r="U3103">
        <v>36000</v>
      </c>
      <c r="V3103">
        <v>0</v>
      </c>
      <c r="W3103">
        <v>5000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99563</v>
      </c>
      <c r="AD3103">
        <v>51294</v>
      </c>
      <c r="AE3103">
        <v>0</v>
      </c>
      <c r="AF3103">
        <v>150857</v>
      </c>
      <c r="AG3103">
        <v>51294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864721</v>
      </c>
      <c r="AO3103">
        <v>980494</v>
      </c>
      <c r="AP3103">
        <v>150857</v>
      </c>
      <c r="AQ3103">
        <v>0</v>
      </c>
      <c r="AR3103">
        <v>20000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0</v>
      </c>
      <c r="BI3103">
        <v>0</v>
      </c>
      <c r="BJ3103">
        <v>0</v>
      </c>
      <c r="BK3103">
        <v>1151351</v>
      </c>
      <c r="BL3103">
        <v>0</v>
      </c>
      <c r="BM3103">
        <v>29567</v>
      </c>
      <c r="BN3103">
        <v>0</v>
      </c>
      <c r="BO3103">
        <v>0</v>
      </c>
      <c r="BP3103">
        <v>0</v>
      </c>
      <c r="BQ3103">
        <v>0</v>
      </c>
      <c r="BR3103">
        <v>0</v>
      </c>
      <c r="BS3103">
        <v>0</v>
      </c>
      <c r="BT3103">
        <v>0</v>
      </c>
      <c r="BU3103">
        <v>0</v>
      </c>
      <c r="BV3103">
        <v>0</v>
      </c>
      <c r="BW3103">
        <v>0</v>
      </c>
      <c r="BX3103">
        <v>0</v>
      </c>
      <c r="BY3103">
        <v>0</v>
      </c>
      <c r="BZ3103">
        <v>0</v>
      </c>
      <c r="CA3103">
        <v>0</v>
      </c>
      <c r="CB3103">
        <v>0</v>
      </c>
      <c r="CC3103">
        <v>0</v>
      </c>
      <c r="CD3103">
        <v>0</v>
      </c>
      <c r="CE3103">
        <v>0</v>
      </c>
      <c r="CF3103">
        <v>0</v>
      </c>
      <c r="CG3103">
        <v>0</v>
      </c>
      <c r="CH3103">
        <v>0</v>
      </c>
      <c r="CI3103">
        <v>0</v>
      </c>
      <c r="CJ3103">
        <v>0</v>
      </c>
      <c r="CK3103">
        <v>0</v>
      </c>
      <c r="CL3103">
        <v>0</v>
      </c>
      <c r="CM3103">
        <v>0</v>
      </c>
      <c r="CN3103">
        <v>0</v>
      </c>
      <c r="CO3103">
        <v>0</v>
      </c>
      <c r="CP3103">
        <v>0</v>
      </c>
      <c r="CQ3103">
        <v>444755</v>
      </c>
      <c r="CR3103">
        <v>100000</v>
      </c>
      <c r="CS3103">
        <v>10000</v>
      </c>
      <c r="CT3103">
        <v>154000</v>
      </c>
      <c r="CU3103">
        <v>65000</v>
      </c>
      <c r="CV3103">
        <v>25000</v>
      </c>
      <c r="CW3103">
        <v>572</v>
      </c>
      <c r="CX3103">
        <v>3000</v>
      </c>
      <c r="CY3103">
        <v>2250</v>
      </c>
      <c r="CZ3103">
        <v>900</v>
      </c>
      <c r="DA3103">
        <v>750</v>
      </c>
      <c r="DB3103">
        <v>3250</v>
      </c>
      <c r="DC3103">
        <v>15000</v>
      </c>
      <c r="DD3103">
        <v>750</v>
      </c>
      <c r="DE3103">
        <v>20000</v>
      </c>
      <c r="DF3103">
        <v>0</v>
      </c>
      <c r="DG3103">
        <v>0</v>
      </c>
      <c r="DH3103">
        <v>0</v>
      </c>
      <c r="DI3103">
        <v>0</v>
      </c>
      <c r="DJ3103">
        <v>31675</v>
      </c>
      <c r="DK3103">
        <v>0</v>
      </c>
      <c r="DL3103">
        <v>71436</v>
      </c>
      <c r="DM3103">
        <v>36975</v>
      </c>
      <c r="DN3103">
        <v>0</v>
      </c>
      <c r="DO3103">
        <v>985312</v>
      </c>
      <c r="DP3103">
        <v>317700</v>
      </c>
      <c r="DQ3103">
        <v>-29567</v>
      </c>
      <c r="DR3103">
        <v>0</v>
      </c>
      <c r="DS3103">
        <v>0</v>
      </c>
    </row>
    <row r="3104" spans="1:123" x14ac:dyDescent="0.3">
      <c r="A3104" t="str">
        <f t="shared" si="48"/>
        <v>20381941</v>
      </c>
      <c r="B3104">
        <v>89</v>
      </c>
      <c r="C3104">
        <v>2038</v>
      </c>
      <c r="D3104">
        <v>194112</v>
      </c>
      <c r="E3104">
        <v>61</v>
      </c>
      <c r="F3104">
        <v>1355191</v>
      </c>
      <c r="G3104">
        <v>163079</v>
      </c>
      <c r="H3104">
        <v>550000</v>
      </c>
      <c r="I3104">
        <v>0</v>
      </c>
      <c r="J3104">
        <v>90000</v>
      </c>
      <c r="K3104">
        <v>85000</v>
      </c>
      <c r="L3104">
        <v>200000</v>
      </c>
      <c r="M3104">
        <v>56200</v>
      </c>
      <c r="N3104">
        <v>11500</v>
      </c>
      <c r="O3104">
        <v>25500</v>
      </c>
      <c r="P3104">
        <v>4500</v>
      </c>
      <c r="Q3104">
        <v>2000</v>
      </c>
      <c r="R3104">
        <v>0</v>
      </c>
      <c r="S3104">
        <v>4664</v>
      </c>
      <c r="T3104">
        <v>35000</v>
      </c>
      <c r="U3104">
        <v>36000</v>
      </c>
      <c r="V3104">
        <v>0</v>
      </c>
      <c r="W3104">
        <v>5000</v>
      </c>
      <c r="X3104">
        <v>0</v>
      </c>
      <c r="Y3104">
        <v>0</v>
      </c>
      <c r="Z3104">
        <v>280864</v>
      </c>
      <c r="AA3104">
        <v>0</v>
      </c>
      <c r="AB3104">
        <v>0</v>
      </c>
      <c r="AC3104">
        <v>117878</v>
      </c>
      <c r="AD3104">
        <v>60731</v>
      </c>
      <c r="AE3104">
        <v>0</v>
      </c>
      <c r="AF3104">
        <v>178609</v>
      </c>
      <c r="AG3104">
        <v>0</v>
      </c>
      <c r="AH3104">
        <v>0</v>
      </c>
      <c r="AI3104">
        <v>51294</v>
      </c>
      <c r="AJ3104">
        <v>0</v>
      </c>
      <c r="AK3104">
        <v>51294</v>
      </c>
      <c r="AL3104">
        <v>51294</v>
      </c>
      <c r="AM3104">
        <v>0</v>
      </c>
      <c r="AN3104">
        <v>525892</v>
      </c>
      <c r="AO3104">
        <v>1160867</v>
      </c>
      <c r="AP3104">
        <v>178609</v>
      </c>
      <c r="AQ3104">
        <v>0</v>
      </c>
      <c r="AR3104">
        <v>20000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59186</v>
      </c>
      <c r="BF3104">
        <v>0</v>
      </c>
      <c r="BG3104">
        <v>35194</v>
      </c>
      <c r="BH3104">
        <v>0</v>
      </c>
      <c r="BI3104">
        <v>0</v>
      </c>
      <c r="BJ3104">
        <v>0</v>
      </c>
      <c r="BK3104">
        <v>1265096</v>
      </c>
      <c r="BL3104">
        <v>0</v>
      </c>
      <c r="BM3104">
        <v>0</v>
      </c>
      <c r="BN3104">
        <v>0</v>
      </c>
      <c r="BO3104">
        <v>0</v>
      </c>
      <c r="BP3104">
        <v>0</v>
      </c>
      <c r="BQ3104">
        <v>0</v>
      </c>
      <c r="BR3104">
        <v>185245</v>
      </c>
      <c r="BS3104">
        <v>0</v>
      </c>
      <c r="BT3104">
        <v>0</v>
      </c>
      <c r="BU3104">
        <v>0</v>
      </c>
      <c r="BV3104">
        <v>0</v>
      </c>
      <c r="BW3104">
        <v>0</v>
      </c>
      <c r="BX3104">
        <v>0</v>
      </c>
      <c r="BY3104">
        <v>0</v>
      </c>
      <c r="BZ3104">
        <v>0</v>
      </c>
      <c r="CA3104">
        <v>0</v>
      </c>
      <c r="CB3104">
        <v>0</v>
      </c>
      <c r="CC3104">
        <v>0</v>
      </c>
      <c r="CD3104">
        <v>0</v>
      </c>
      <c r="CE3104">
        <v>0</v>
      </c>
      <c r="CF3104">
        <v>0</v>
      </c>
      <c r="CG3104">
        <v>25000</v>
      </c>
      <c r="CH3104">
        <v>572</v>
      </c>
      <c r="CI3104">
        <v>3000</v>
      </c>
      <c r="CJ3104">
        <v>2250</v>
      </c>
      <c r="CK3104">
        <v>900</v>
      </c>
      <c r="CL3104">
        <v>750</v>
      </c>
      <c r="CM3104">
        <v>3250</v>
      </c>
      <c r="CN3104">
        <v>15000</v>
      </c>
      <c r="CO3104">
        <v>750</v>
      </c>
      <c r="CP3104">
        <v>0</v>
      </c>
      <c r="CQ3104">
        <v>610000</v>
      </c>
      <c r="CR3104">
        <v>100000</v>
      </c>
      <c r="CS3104">
        <v>10000</v>
      </c>
      <c r="CT3104">
        <v>154000</v>
      </c>
      <c r="CU3104">
        <v>65000</v>
      </c>
      <c r="CV3104">
        <v>50000</v>
      </c>
      <c r="CW3104">
        <v>1144</v>
      </c>
      <c r="CX3104">
        <v>6000</v>
      </c>
      <c r="CY3104">
        <v>4500</v>
      </c>
      <c r="CZ3104">
        <v>1800</v>
      </c>
      <c r="DA3104">
        <v>1500</v>
      </c>
      <c r="DB3104">
        <v>6500</v>
      </c>
      <c r="DC3104">
        <v>30000</v>
      </c>
      <c r="DD3104">
        <v>1500</v>
      </c>
      <c r="DE3104">
        <v>20000</v>
      </c>
      <c r="DF3104">
        <v>280864</v>
      </c>
      <c r="DG3104">
        <v>0</v>
      </c>
      <c r="DH3104">
        <v>0</v>
      </c>
      <c r="DI3104">
        <v>0</v>
      </c>
      <c r="DJ3104">
        <v>66869</v>
      </c>
      <c r="DK3104">
        <v>0</v>
      </c>
      <c r="DL3104">
        <v>71436</v>
      </c>
      <c r="DM3104">
        <v>96161</v>
      </c>
      <c r="DN3104">
        <v>0</v>
      </c>
      <c r="DO3104">
        <v>1628568</v>
      </c>
      <c r="DP3104">
        <v>317700</v>
      </c>
      <c r="DQ3104">
        <v>611961</v>
      </c>
      <c r="DR3104">
        <v>0</v>
      </c>
      <c r="DS3104">
        <v>0</v>
      </c>
    </row>
    <row r="3105" spans="1:123" x14ac:dyDescent="0.3">
      <c r="A3105" t="str">
        <f t="shared" si="48"/>
        <v>20391942</v>
      </c>
      <c r="B3105">
        <v>89</v>
      </c>
      <c r="C3105">
        <v>2039</v>
      </c>
      <c r="D3105">
        <v>194212</v>
      </c>
      <c r="E3105">
        <v>44</v>
      </c>
      <c r="F3105">
        <v>1726275</v>
      </c>
      <c r="G3105">
        <v>163069</v>
      </c>
      <c r="H3105">
        <v>550000</v>
      </c>
      <c r="I3105">
        <v>0</v>
      </c>
      <c r="J3105">
        <v>90000</v>
      </c>
      <c r="K3105">
        <v>85000</v>
      </c>
      <c r="L3105">
        <v>200000</v>
      </c>
      <c r="M3105">
        <v>56200</v>
      </c>
      <c r="N3105">
        <v>11500</v>
      </c>
      <c r="O3105">
        <v>25500</v>
      </c>
      <c r="P3105">
        <v>4500</v>
      </c>
      <c r="Q3105">
        <v>2000</v>
      </c>
      <c r="R3105">
        <v>0</v>
      </c>
      <c r="S3105">
        <v>4451</v>
      </c>
      <c r="T3105">
        <v>35000</v>
      </c>
      <c r="U3105">
        <v>36000</v>
      </c>
      <c r="V3105">
        <v>0</v>
      </c>
      <c r="W3105">
        <v>5000</v>
      </c>
      <c r="X3105">
        <v>0</v>
      </c>
      <c r="Y3105">
        <v>0</v>
      </c>
      <c r="Z3105">
        <v>0</v>
      </c>
      <c r="AA3105">
        <v>0</v>
      </c>
      <c r="AB3105">
        <v>51294</v>
      </c>
      <c r="AC3105">
        <v>85004</v>
      </c>
      <c r="AD3105">
        <v>43794</v>
      </c>
      <c r="AE3105">
        <v>51294</v>
      </c>
      <c r="AF3105">
        <v>77503</v>
      </c>
      <c r="AG3105">
        <v>43794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907648</v>
      </c>
      <c r="AO3105">
        <v>837120</v>
      </c>
      <c r="AP3105">
        <v>128798</v>
      </c>
      <c r="AQ3105">
        <v>0</v>
      </c>
      <c r="AR3105">
        <v>19933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0</v>
      </c>
      <c r="BI3105">
        <v>0</v>
      </c>
      <c r="BJ3105">
        <v>0</v>
      </c>
      <c r="BK3105">
        <v>985850</v>
      </c>
      <c r="BL3105">
        <v>0</v>
      </c>
      <c r="BM3105">
        <v>31846</v>
      </c>
      <c r="BN3105">
        <v>0</v>
      </c>
      <c r="BO3105">
        <v>0</v>
      </c>
      <c r="BP3105">
        <v>0</v>
      </c>
      <c r="BQ3105">
        <v>0</v>
      </c>
      <c r="BR3105">
        <v>0</v>
      </c>
      <c r="BS3105">
        <v>0</v>
      </c>
      <c r="BT3105">
        <v>0</v>
      </c>
      <c r="BU3105">
        <v>0</v>
      </c>
      <c r="BV3105">
        <v>0</v>
      </c>
      <c r="BW3105">
        <v>0</v>
      </c>
      <c r="BX3105">
        <v>0</v>
      </c>
      <c r="BY3105">
        <v>0</v>
      </c>
      <c r="BZ3105">
        <v>0</v>
      </c>
      <c r="CA3105">
        <v>0</v>
      </c>
      <c r="CB3105">
        <v>0</v>
      </c>
      <c r="CC3105">
        <v>0</v>
      </c>
      <c r="CD3105">
        <v>0</v>
      </c>
      <c r="CE3105">
        <v>0</v>
      </c>
      <c r="CF3105">
        <v>0</v>
      </c>
      <c r="CG3105">
        <v>0</v>
      </c>
      <c r="CH3105">
        <v>0</v>
      </c>
      <c r="CI3105">
        <v>0</v>
      </c>
      <c r="CJ3105">
        <v>0</v>
      </c>
      <c r="CK3105">
        <v>0</v>
      </c>
      <c r="CL3105">
        <v>0</v>
      </c>
      <c r="CM3105">
        <v>0</v>
      </c>
      <c r="CN3105">
        <v>0</v>
      </c>
      <c r="CO3105">
        <v>0</v>
      </c>
      <c r="CP3105">
        <v>0</v>
      </c>
      <c r="CQ3105">
        <v>558154</v>
      </c>
      <c r="CR3105">
        <v>100000</v>
      </c>
      <c r="CS3105">
        <v>10000</v>
      </c>
      <c r="CT3105">
        <v>154000</v>
      </c>
      <c r="CU3105">
        <v>65000</v>
      </c>
      <c r="CV3105">
        <v>50000</v>
      </c>
      <c r="CW3105">
        <v>1144</v>
      </c>
      <c r="CX3105">
        <v>6000</v>
      </c>
      <c r="CY3105">
        <v>4500</v>
      </c>
      <c r="CZ3105">
        <v>1800</v>
      </c>
      <c r="DA3105">
        <v>1500</v>
      </c>
      <c r="DB3105">
        <v>6500</v>
      </c>
      <c r="DC3105">
        <v>30000</v>
      </c>
      <c r="DD3105">
        <v>1500</v>
      </c>
      <c r="DE3105">
        <v>20000</v>
      </c>
      <c r="DF3105">
        <v>258816</v>
      </c>
      <c r="DG3105">
        <v>0</v>
      </c>
      <c r="DH3105">
        <v>0</v>
      </c>
      <c r="DI3105">
        <v>0</v>
      </c>
      <c r="DJ3105">
        <v>63349</v>
      </c>
      <c r="DK3105">
        <v>0</v>
      </c>
      <c r="DL3105">
        <v>71436</v>
      </c>
      <c r="DM3105">
        <v>90243</v>
      </c>
      <c r="DN3105">
        <v>0</v>
      </c>
      <c r="DO3105">
        <v>1493942</v>
      </c>
      <c r="DP3105">
        <v>317700</v>
      </c>
      <c r="DQ3105">
        <v>-31846</v>
      </c>
      <c r="DR3105">
        <v>0</v>
      </c>
      <c r="DS3105">
        <v>0</v>
      </c>
    </row>
    <row r="3106" spans="1:123" x14ac:dyDescent="0.3">
      <c r="A3106" t="str">
        <f t="shared" si="48"/>
        <v>20401943</v>
      </c>
      <c r="B3106">
        <v>89</v>
      </c>
      <c r="C3106">
        <v>2040</v>
      </c>
      <c r="D3106">
        <v>194312</v>
      </c>
      <c r="E3106">
        <v>59</v>
      </c>
      <c r="F3106">
        <v>1696416</v>
      </c>
      <c r="G3106">
        <v>163060</v>
      </c>
      <c r="H3106">
        <v>550000</v>
      </c>
      <c r="I3106">
        <v>0</v>
      </c>
      <c r="J3106">
        <v>90000</v>
      </c>
      <c r="K3106">
        <v>85000</v>
      </c>
      <c r="L3106">
        <v>200000</v>
      </c>
      <c r="M3106">
        <v>56200</v>
      </c>
      <c r="N3106">
        <v>11500</v>
      </c>
      <c r="O3106">
        <v>25500</v>
      </c>
      <c r="P3106">
        <v>4500</v>
      </c>
      <c r="Q3106">
        <v>2000</v>
      </c>
      <c r="R3106">
        <v>0</v>
      </c>
      <c r="S3106">
        <v>4237</v>
      </c>
      <c r="T3106">
        <v>35000</v>
      </c>
      <c r="U3106">
        <v>36000</v>
      </c>
      <c r="V3106">
        <v>0</v>
      </c>
      <c r="W3106">
        <v>10000</v>
      </c>
      <c r="X3106">
        <v>0</v>
      </c>
      <c r="Y3106">
        <v>0</v>
      </c>
      <c r="Z3106">
        <v>111874</v>
      </c>
      <c r="AA3106">
        <v>0</v>
      </c>
      <c r="AB3106">
        <v>0</v>
      </c>
      <c r="AC3106">
        <v>114215</v>
      </c>
      <c r="AD3106">
        <v>58843</v>
      </c>
      <c r="AE3106">
        <v>0</v>
      </c>
      <c r="AF3106">
        <v>173059</v>
      </c>
      <c r="AG3106">
        <v>0</v>
      </c>
      <c r="AH3106">
        <v>0</v>
      </c>
      <c r="AI3106">
        <v>43794</v>
      </c>
      <c r="AJ3106">
        <v>45534</v>
      </c>
      <c r="AK3106">
        <v>89328</v>
      </c>
      <c r="AL3106">
        <v>43794</v>
      </c>
      <c r="AM3106">
        <v>0</v>
      </c>
      <c r="AN3106">
        <v>649470</v>
      </c>
      <c r="AO3106">
        <v>1124793</v>
      </c>
      <c r="AP3106">
        <v>173059</v>
      </c>
      <c r="AQ3106">
        <v>0</v>
      </c>
      <c r="AR3106">
        <v>20000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0</v>
      </c>
      <c r="BI3106">
        <v>0</v>
      </c>
      <c r="BJ3106">
        <v>0</v>
      </c>
      <c r="BK3106">
        <v>1317852</v>
      </c>
      <c r="BL3106">
        <v>0</v>
      </c>
      <c r="BM3106">
        <v>0</v>
      </c>
      <c r="BN3106">
        <v>0</v>
      </c>
      <c r="BO3106">
        <v>0</v>
      </c>
      <c r="BP3106">
        <v>0</v>
      </c>
      <c r="BQ3106">
        <v>0</v>
      </c>
      <c r="BR3106">
        <v>71846</v>
      </c>
      <c r="BS3106">
        <v>0</v>
      </c>
      <c r="BT3106">
        <v>0</v>
      </c>
      <c r="BU3106">
        <v>0</v>
      </c>
      <c r="BV3106">
        <v>0</v>
      </c>
      <c r="BW3106">
        <v>0</v>
      </c>
      <c r="BX3106">
        <v>0</v>
      </c>
      <c r="BY3106">
        <v>0</v>
      </c>
      <c r="BZ3106">
        <v>0</v>
      </c>
      <c r="CA3106">
        <v>0</v>
      </c>
      <c r="CB3106">
        <v>0</v>
      </c>
      <c r="CC3106">
        <v>0</v>
      </c>
      <c r="CD3106">
        <v>0</v>
      </c>
      <c r="CE3106">
        <v>0</v>
      </c>
      <c r="CF3106">
        <v>0</v>
      </c>
      <c r="CG3106">
        <v>0</v>
      </c>
      <c r="CH3106">
        <v>0</v>
      </c>
      <c r="CI3106">
        <v>0</v>
      </c>
      <c r="CJ3106">
        <v>0</v>
      </c>
      <c r="CK3106">
        <v>0</v>
      </c>
      <c r="CL3106">
        <v>0</v>
      </c>
      <c r="CM3106">
        <v>0</v>
      </c>
      <c r="CN3106">
        <v>0</v>
      </c>
      <c r="CO3106">
        <v>0</v>
      </c>
      <c r="CP3106">
        <v>0</v>
      </c>
      <c r="CQ3106">
        <v>610000</v>
      </c>
      <c r="CR3106">
        <v>100000</v>
      </c>
      <c r="CS3106">
        <v>10000</v>
      </c>
      <c r="CT3106">
        <v>154000</v>
      </c>
      <c r="CU3106">
        <v>65000</v>
      </c>
      <c r="CV3106">
        <v>50000</v>
      </c>
      <c r="CW3106">
        <v>1144</v>
      </c>
      <c r="CX3106">
        <v>6000</v>
      </c>
      <c r="CY3106">
        <v>4500</v>
      </c>
      <c r="CZ3106">
        <v>1800</v>
      </c>
      <c r="DA3106">
        <v>1500</v>
      </c>
      <c r="DB3106">
        <v>6500</v>
      </c>
      <c r="DC3106">
        <v>30000</v>
      </c>
      <c r="DD3106">
        <v>1500</v>
      </c>
      <c r="DE3106">
        <v>20000</v>
      </c>
      <c r="DF3106">
        <v>362925</v>
      </c>
      <c r="DG3106">
        <v>0</v>
      </c>
      <c r="DH3106">
        <v>0</v>
      </c>
      <c r="DI3106">
        <v>0</v>
      </c>
      <c r="DJ3106">
        <v>63349</v>
      </c>
      <c r="DK3106">
        <v>0</v>
      </c>
      <c r="DL3106">
        <v>71436</v>
      </c>
      <c r="DM3106">
        <v>90243</v>
      </c>
      <c r="DN3106">
        <v>0</v>
      </c>
      <c r="DO3106">
        <v>1739225</v>
      </c>
      <c r="DP3106">
        <v>317700</v>
      </c>
      <c r="DQ3106">
        <v>229254</v>
      </c>
      <c r="DR3106">
        <v>0</v>
      </c>
      <c r="DS3106">
        <v>0</v>
      </c>
    </row>
    <row r="3107" spans="1:123" x14ac:dyDescent="0.3">
      <c r="A3107" t="str">
        <f t="shared" si="48"/>
        <v>20411944</v>
      </c>
      <c r="B3107">
        <v>89</v>
      </c>
      <c r="C3107">
        <v>2041</v>
      </c>
      <c r="D3107">
        <v>194412</v>
      </c>
      <c r="E3107">
        <v>42</v>
      </c>
      <c r="F3107">
        <v>1561603</v>
      </c>
      <c r="G3107">
        <v>163056</v>
      </c>
      <c r="H3107">
        <v>550000</v>
      </c>
      <c r="I3107">
        <v>0</v>
      </c>
      <c r="J3107">
        <v>0</v>
      </c>
      <c r="K3107">
        <v>85000</v>
      </c>
      <c r="L3107">
        <v>200000</v>
      </c>
      <c r="M3107">
        <v>56200</v>
      </c>
      <c r="N3107">
        <v>11500</v>
      </c>
      <c r="O3107">
        <v>25500</v>
      </c>
      <c r="P3107">
        <v>4500</v>
      </c>
      <c r="Q3107">
        <v>2000</v>
      </c>
      <c r="R3107">
        <v>0</v>
      </c>
      <c r="S3107">
        <v>4023</v>
      </c>
      <c r="T3107">
        <v>35000</v>
      </c>
      <c r="U3107">
        <v>36000</v>
      </c>
      <c r="V3107">
        <v>0</v>
      </c>
      <c r="W3107">
        <v>10000</v>
      </c>
      <c r="X3107">
        <v>0</v>
      </c>
      <c r="Y3107">
        <v>0</v>
      </c>
      <c r="Z3107">
        <v>0</v>
      </c>
      <c r="AA3107">
        <v>0</v>
      </c>
      <c r="AB3107">
        <v>89328</v>
      </c>
      <c r="AC3107">
        <v>81951</v>
      </c>
      <c r="AD3107">
        <v>42221</v>
      </c>
      <c r="AE3107">
        <v>89328</v>
      </c>
      <c r="AF3107">
        <v>34844</v>
      </c>
      <c r="AG3107">
        <v>0</v>
      </c>
      <c r="AH3107">
        <v>0</v>
      </c>
      <c r="AI3107">
        <v>0</v>
      </c>
      <c r="AJ3107">
        <v>23768</v>
      </c>
      <c r="AK3107">
        <v>23768</v>
      </c>
      <c r="AL3107">
        <v>0</v>
      </c>
      <c r="AM3107">
        <v>0</v>
      </c>
      <c r="AN3107">
        <v>831111</v>
      </c>
      <c r="AO3107">
        <v>807057</v>
      </c>
      <c r="AP3107">
        <v>124172</v>
      </c>
      <c r="AQ3107">
        <v>0</v>
      </c>
      <c r="AR3107">
        <v>18319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0</v>
      </c>
      <c r="BI3107">
        <v>0</v>
      </c>
      <c r="BJ3107">
        <v>0</v>
      </c>
      <c r="BK3107">
        <v>949548</v>
      </c>
      <c r="BL3107">
        <v>0</v>
      </c>
      <c r="BM3107">
        <v>0</v>
      </c>
      <c r="BN3107">
        <v>0</v>
      </c>
      <c r="BO3107">
        <v>0</v>
      </c>
      <c r="BP3107">
        <v>0</v>
      </c>
      <c r="BQ3107">
        <v>0</v>
      </c>
      <c r="BR3107">
        <v>20000</v>
      </c>
      <c r="BS3107">
        <v>0</v>
      </c>
      <c r="BT3107">
        <v>0</v>
      </c>
      <c r="BU3107">
        <v>0</v>
      </c>
      <c r="BV3107">
        <v>0</v>
      </c>
      <c r="BW3107">
        <v>0</v>
      </c>
      <c r="BX3107">
        <v>0</v>
      </c>
      <c r="BY3107">
        <v>0</v>
      </c>
      <c r="BZ3107">
        <v>0</v>
      </c>
      <c r="CA3107">
        <v>0</v>
      </c>
      <c r="CB3107">
        <v>0</v>
      </c>
      <c r="CC3107">
        <v>0</v>
      </c>
      <c r="CD3107">
        <v>0</v>
      </c>
      <c r="CE3107">
        <v>0</v>
      </c>
      <c r="CF3107">
        <v>0</v>
      </c>
      <c r="CG3107">
        <v>0</v>
      </c>
      <c r="CH3107">
        <v>0</v>
      </c>
      <c r="CI3107">
        <v>0</v>
      </c>
      <c r="CJ3107">
        <v>0</v>
      </c>
      <c r="CK3107">
        <v>0</v>
      </c>
      <c r="CL3107">
        <v>0</v>
      </c>
      <c r="CM3107">
        <v>0</v>
      </c>
      <c r="CN3107">
        <v>0</v>
      </c>
      <c r="CO3107">
        <v>0</v>
      </c>
      <c r="CP3107">
        <v>0</v>
      </c>
      <c r="CQ3107">
        <v>610000</v>
      </c>
      <c r="CR3107">
        <v>100000</v>
      </c>
      <c r="CS3107">
        <v>10000</v>
      </c>
      <c r="CT3107">
        <v>154000</v>
      </c>
      <c r="CU3107">
        <v>65000</v>
      </c>
      <c r="CV3107">
        <v>50000</v>
      </c>
      <c r="CW3107">
        <v>1144</v>
      </c>
      <c r="CX3107">
        <v>6000</v>
      </c>
      <c r="CY3107">
        <v>4500</v>
      </c>
      <c r="CZ3107">
        <v>1800</v>
      </c>
      <c r="DA3107">
        <v>1500</v>
      </c>
      <c r="DB3107">
        <v>6500</v>
      </c>
      <c r="DC3107">
        <v>30000</v>
      </c>
      <c r="DD3107">
        <v>1500</v>
      </c>
      <c r="DE3107">
        <v>20000</v>
      </c>
      <c r="DF3107">
        <v>346611</v>
      </c>
      <c r="DG3107">
        <v>0</v>
      </c>
      <c r="DH3107">
        <v>0</v>
      </c>
      <c r="DI3107">
        <v>0</v>
      </c>
      <c r="DJ3107">
        <v>63349</v>
      </c>
      <c r="DK3107">
        <v>0</v>
      </c>
      <c r="DL3107">
        <v>71436</v>
      </c>
      <c r="DM3107">
        <v>90243</v>
      </c>
      <c r="DN3107">
        <v>0</v>
      </c>
      <c r="DO3107">
        <v>1657351</v>
      </c>
      <c r="DP3107">
        <v>317700</v>
      </c>
      <c r="DQ3107">
        <v>43768</v>
      </c>
      <c r="DR3107">
        <v>0</v>
      </c>
      <c r="DS3107">
        <v>0</v>
      </c>
    </row>
    <row r="3108" spans="1:123" x14ac:dyDescent="0.3">
      <c r="A3108" t="str">
        <f t="shared" si="48"/>
        <v>20421945</v>
      </c>
      <c r="B3108">
        <v>89</v>
      </c>
      <c r="C3108">
        <v>2042</v>
      </c>
      <c r="D3108">
        <v>194512</v>
      </c>
      <c r="E3108">
        <v>43</v>
      </c>
      <c r="F3108">
        <v>1826456</v>
      </c>
      <c r="G3108">
        <v>163053</v>
      </c>
      <c r="H3108">
        <v>550000</v>
      </c>
      <c r="I3108">
        <v>0</v>
      </c>
      <c r="J3108">
        <v>0</v>
      </c>
      <c r="K3108">
        <v>85000</v>
      </c>
      <c r="L3108">
        <v>200000</v>
      </c>
      <c r="M3108">
        <v>56200</v>
      </c>
      <c r="N3108">
        <v>11500</v>
      </c>
      <c r="O3108">
        <v>25500</v>
      </c>
      <c r="P3108">
        <v>4500</v>
      </c>
      <c r="Q3108">
        <v>2000</v>
      </c>
      <c r="R3108">
        <v>0</v>
      </c>
      <c r="S3108">
        <v>3810</v>
      </c>
      <c r="T3108">
        <v>35000</v>
      </c>
      <c r="U3108">
        <v>36000</v>
      </c>
      <c r="V3108">
        <v>0</v>
      </c>
      <c r="W3108">
        <v>10000</v>
      </c>
      <c r="X3108">
        <v>0</v>
      </c>
      <c r="Y3108">
        <v>0</v>
      </c>
      <c r="Z3108">
        <v>0</v>
      </c>
      <c r="AA3108">
        <v>0</v>
      </c>
      <c r="AB3108">
        <v>23768</v>
      </c>
      <c r="AC3108">
        <v>82797</v>
      </c>
      <c r="AD3108">
        <v>42657</v>
      </c>
      <c r="AE3108">
        <v>23768</v>
      </c>
      <c r="AF3108">
        <v>101685</v>
      </c>
      <c r="AG3108">
        <v>42657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787825</v>
      </c>
      <c r="AO3108">
        <v>815382</v>
      </c>
      <c r="AP3108">
        <v>125453</v>
      </c>
      <c r="AQ3108">
        <v>0</v>
      </c>
      <c r="AR3108">
        <v>18766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0</v>
      </c>
      <c r="BI3108">
        <v>0</v>
      </c>
      <c r="BJ3108">
        <v>0</v>
      </c>
      <c r="BK3108">
        <v>959601</v>
      </c>
      <c r="BL3108">
        <v>0</v>
      </c>
      <c r="BM3108">
        <v>196667</v>
      </c>
      <c r="BN3108">
        <v>0</v>
      </c>
      <c r="BO3108">
        <v>0</v>
      </c>
      <c r="BP3108">
        <v>81417</v>
      </c>
      <c r="BQ3108">
        <v>0</v>
      </c>
      <c r="BR3108">
        <v>0</v>
      </c>
      <c r="BS3108">
        <v>0</v>
      </c>
      <c r="BT3108">
        <v>0</v>
      </c>
      <c r="BU3108">
        <v>0</v>
      </c>
      <c r="BV3108">
        <v>0</v>
      </c>
      <c r="BW3108">
        <v>0</v>
      </c>
      <c r="BX3108">
        <v>0</v>
      </c>
      <c r="BY3108">
        <v>0</v>
      </c>
      <c r="BZ3108">
        <v>0</v>
      </c>
      <c r="CA3108">
        <v>0</v>
      </c>
      <c r="CB3108">
        <v>0</v>
      </c>
      <c r="CC3108">
        <v>0</v>
      </c>
      <c r="CD3108">
        <v>0</v>
      </c>
      <c r="CE3108">
        <v>0</v>
      </c>
      <c r="CF3108">
        <v>0</v>
      </c>
      <c r="CG3108">
        <v>0</v>
      </c>
      <c r="CH3108">
        <v>0</v>
      </c>
      <c r="CI3108">
        <v>0</v>
      </c>
      <c r="CJ3108">
        <v>0</v>
      </c>
      <c r="CK3108">
        <v>0</v>
      </c>
      <c r="CL3108">
        <v>0</v>
      </c>
      <c r="CM3108">
        <v>0</v>
      </c>
      <c r="CN3108">
        <v>0</v>
      </c>
      <c r="CO3108">
        <v>0</v>
      </c>
      <c r="CP3108">
        <v>0</v>
      </c>
      <c r="CQ3108">
        <v>393333</v>
      </c>
      <c r="CR3108">
        <v>18583</v>
      </c>
      <c r="CS3108">
        <v>10000</v>
      </c>
      <c r="CT3108">
        <v>154000</v>
      </c>
      <c r="CU3108">
        <v>65000</v>
      </c>
      <c r="CV3108">
        <v>50000</v>
      </c>
      <c r="CW3108">
        <v>1144</v>
      </c>
      <c r="CX3108">
        <v>6000</v>
      </c>
      <c r="CY3108">
        <v>4500</v>
      </c>
      <c r="CZ3108">
        <v>1800</v>
      </c>
      <c r="DA3108">
        <v>1500</v>
      </c>
      <c r="DB3108">
        <v>6500</v>
      </c>
      <c r="DC3108">
        <v>30000</v>
      </c>
      <c r="DD3108">
        <v>1500</v>
      </c>
      <c r="DE3108">
        <v>20000</v>
      </c>
      <c r="DF3108">
        <v>336213</v>
      </c>
      <c r="DG3108">
        <v>0</v>
      </c>
      <c r="DH3108">
        <v>0</v>
      </c>
      <c r="DI3108">
        <v>0</v>
      </c>
      <c r="DJ3108">
        <v>63349</v>
      </c>
      <c r="DK3108">
        <v>0</v>
      </c>
      <c r="DL3108">
        <v>71436</v>
      </c>
      <c r="DM3108">
        <v>90243</v>
      </c>
      <c r="DN3108">
        <v>0</v>
      </c>
      <c r="DO3108">
        <v>1325102</v>
      </c>
      <c r="DP3108">
        <v>317700</v>
      </c>
      <c r="DQ3108">
        <v>-278083</v>
      </c>
      <c r="DR3108">
        <v>0</v>
      </c>
      <c r="DS3108">
        <v>0</v>
      </c>
    </row>
    <row r="3109" spans="1:123" x14ac:dyDescent="0.3">
      <c r="A3109" t="str">
        <f t="shared" si="48"/>
        <v>20431946</v>
      </c>
      <c r="B3109">
        <v>89</v>
      </c>
      <c r="C3109">
        <v>2043</v>
      </c>
      <c r="D3109">
        <v>194612</v>
      </c>
      <c r="E3109">
        <v>35</v>
      </c>
      <c r="F3109">
        <v>1744738</v>
      </c>
      <c r="G3109">
        <v>163049</v>
      </c>
      <c r="H3109">
        <v>550000</v>
      </c>
      <c r="I3109">
        <v>0</v>
      </c>
      <c r="J3109">
        <v>0</v>
      </c>
      <c r="K3109">
        <v>85000</v>
      </c>
      <c r="L3109">
        <v>200000</v>
      </c>
      <c r="M3109">
        <v>56200</v>
      </c>
      <c r="N3109">
        <v>11500</v>
      </c>
      <c r="O3109">
        <v>25500</v>
      </c>
      <c r="P3109">
        <v>4500</v>
      </c>
      <c r="Q3109">
        <v>2000</v>
      </c>
      <c r="R3109">
        <v>0</v>
      </c>
      <c r="S3109">
        <v>3595</v>
      </c>
      <c r="T3109">
        <v>35000</v>
      </c>
      <c r="U3109">
        <v>36000</v>
      </c>
      <c r="V3109">
        <v>0</v>
      </c>
      <c r="W3109">
        <v>10000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67721</v>
      </c>
      <c r="AD3109">
        <v>0</v>
      </c>
      <c r="AE3109">
        <v>0</v>
      </c>
      <c r="AF3109">
        <v>102611</v>
      </c>
      <c r="AG3109">
        <v>0</v>
      </c>
      <c r="AH3109">
        <v>0</v>
      </c>
      <c r="AI3109">
        <v>42657</v>
      </c>
      <c r="AJ3109">
        <v>0</v>
      </c>
      <c r="AK3109">
        <v>42657</v>
      </c>
      <c r="AL3109">
        <v>42657</v>
      </c>
      <c r="AM3109">
        <v>0</v>
      </c>
      <c r="AN3109">
        <v>786684</v>
      </c>
      <c r="AO3109">
        <v>666921</v>
      </c>
      <c r="AP3109">
        <v>102611</v>
      </c>
      <c r="AQ3109">
        <v>0</v>
      </c>
      <c r="AR3109">
        <v>10797</v>
      </c>
      <c r="AS3109">
        <v>0</v>
      </c>
      <c r="AT3109">
        <v>0</v>
      </c>
      <c r="AU3109">
        <v>0</v>
      </c>
      <c r="AV3109">
        <v>75000</v>
      </c>
      <c r="AW3109">
        <v>6647</v>
      </c>
      <c r="AX3109">
        <v>42728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0</v>
      </c>
      <c r="BI3109">
        <v>0</v>
      </c>
      <c r="BJ3109">
        <v>0</v>
      </c>
      <c r="BK3109">
        <v>904704</v>
      </c>
      <c r="BL3109">
        <v>0</v>
      </c>
      <c r="BM3109">
        <v>176667</v>
      </c>
      <c r="BN3109">
        <v>0</v>
      </c>
      <c r="BO3109">
        <v>0</v>
      </c>
      <c r="BP3109">
        <v>18583</v>
      </c>
      <c r="BQ3109">
        <v>10000</v>
      </c>
      <c r="BR3109">
        <v>0</v>
      </c>
      <c r="BS3109">
        <v>0</v>
      </c>
      <c r="BT3109">
        <v>0</v>
      </c>
      <c r="BU3109">
        <v>0</v>
      </c>
      <c r="BV3109">
        <v>0</v>
      </c>
      <c r="BW3109">
        <v>23041</v>
      </c>
      <c r="BX3109">
        <v>521</v>
      </c>
      <c r="BY3109">
        <v>2732</v>
      </c>
      <c r="BZ3109">
        <v>2049</v>
      </c>
      <c r="CA3109">
        <v>820</v>
      </c>
      <c r="CB3109">
        <v>683</v>
      </c>
      <c r="CC3109">
        <v>2960</v>
      </c>
      <c r="CD3109">
        <v>13661</v>
      </c>
      <c r="CE3109">
        <v>683</v>
      </c>
      <c r="CF3109">
        <v>0</v>
      </c>
      <c r="CG3109">
        <v>0</v>
      </c>
      <c r="CH3109">
        <v>0</v>
      </c>
      <c r="CI3109">
        <v>0</v>
      </c>
      <c r="CJ3109">
        <v>0</v>
      </c>
      <c r="CK3109">
        <v>0</v>
      </c>
      <c r="CL3109">
        <v>0</v>
      </c>
      <c r="CM3109">
        <v>0</v>
      </c>
      <c r="CN3109">
        <v>0</v>
      </c>
      <c r="CO3109">
        <v>0</v>
      </c>
      <c r="CP3109">
        <v>0</v>
      </c>
      <c r="CQ3109">
        <v>196667</v>
      </c>
      <c r="CR3109">
        <v>0</v>
      </c>
      <c r="CS3109">
        <v>0</v>
      </c>
      <c r="CT3109">
        <v>154000</v>
      </c>
      <c r="CU3109">
        <v>65000</v>
      </c>
      <c r="CV3109">
        <v>26959</v>
      </c>
      <c r="CW3109">
        <v>623</v>
      </c>
      <c r="CX3109">
        <v>3268</v>
      </c>
      <c r="CY3109">
        <v>2451</v>
      </c>
      <c r="CZ3109">
        <v>980</v>
      </c>
      <c r="DA3109">
        <v>817</v>
      </c>
      <c r="DB3109">
        <v>3540</v>
      </c>
      <c r="DC3109">
        <v>16339</v>
      </c>
      <c r="DD3109">
        <v>817</v>
      </c>
      <c r="DE3109">
        <v>20000</v>
      </c>
      <c r="DF3109">
        <v>326127</v>
      </c>
      <c r="DG3109">
        <v>0</v>
      </c>
      <c r="DH3109">
        <v>0</v>
      </c>
      <c r="DI3109">
        <v>0</v>
      </c>
      <c r="DJ3109">
        <v>20621</v>
      </c>
      <c r="DK3109">
        <v>0</v>
      </c>
      <c r="DL3109">
        <v>64789</v>
      </c>
      <c r="DM3109">
        <v>15243</v>
      </c>
      <c r="DN3109">
        <v>0</v>
      </c>
      <c r="DO3109">
        <v>960898</v>
      </c>
      <c r="DP3109">
        <v>317700</v>
      </c>
      <c r="DQ3109">
        <v>-376774</v>
      </c>
      <c r="DR3109">
        <v>0</v>
      </c>
      <c r="DS3109">
        <v>0</v>
      </c>
    </row>
    <row r="3110" spans="1:123" x14ac:dyDescent="0.3">
      <c r="A3110" t="str">
        <f t="shared" si="48"/>
        <v>20441947</v>
      </c>
      <c r="B3110">
        <v>89</v>
      </c>
      <c r="C3110">
        <v>2044</v>
      </c>
      <c r="D3110">
        <v>194712</v>
      </c>
      <c r="E3110">
        <v>30</v>
      </c>
      <c r="F3110">
        <v>2038271</v>
      </c>
      <c r="G3110">
        <v>163046</v>
      </c>
      <c r="H3110">
        <v>550000</v>
      </c>
      <c r="I3110">
        <v>0</v>
      </c>
      <c r="J3110">
        <v>0</v>
      </c>
      <c r="K3110">
        <v>85000</v>
      </c>
      <c r="L3110">
        <v>200000</v>
      </c>
      <c r="M3110">
        <v>56200</v>
      </c>
      <c r="N3110">
        <v>11500</v>
      </c>
      <c r="O3110">
        <v>25500</v>
      </c>
      <c r="P3110">
        <v>4500</v>
      </c>
      <c r="Q3110">
        <v>2000</v>
      </c>
      <c r="R3110">
        <v>0</v>
      </c>
      <c r="S3110">
        <v>3381</v>
      </c>
      <c r="T3110">
        <v>35000</v>
      </c>
      <c r="U3110">
        <v>36000</v>
      </c>
      <c r="V3110">
        <v>0</v>
      </c>
      <c r="W3110">
        <v>10000</v>
      </c>
      <c r="X3110">
        <v>0</v>
      </c>
      <c r="Y3110">
        <v>0</v>
      </c>
      <c r="Z3110">
        <v>0</v>
      </c>
      <c r="AA3110">
        <v>0</v>
      </c>
      <c r="AB3110">
        <v>42657</v>
      </c>
      <c r="AC3110">
        <v>58610</v>
      </c>
      <c r="AD3110">
        <v>0</v>
      </c>
      <c r="AE3110">
        <v>42657</v>
      </c>
      <c r="AF3110">
        <v>46150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842931</v>
      </c>
      <c r="AO3110">
        <v>577196</v>
      </c>
      <c r="AP3110">
        <v>88806</v>
      </c>
      <c r="AQ3110">
        <v>0</v>
      </c>
      <c r="AR3110">
        <v>5981</v>
      </c>
      <c r="AS3110">
        <v>0</v>
      </c>
      <c r="AT3110">
        <v>0</v>
      </c>
      <c r="AU3110">
        <v>0</v>
      </c>
      <c r="AV3110">
        <v>15243</v>
      </c>
      <c r="AW3110">
        <v>3089</v>
      </c>
      <c r="AX3110">
        <v>20621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0</v>
      </c>
      <c r="BI3110">
        <v>0</v>
      </c>
      <c r="BJ3110">
        <v>0</v>
      </c>
      <c r="BK3110">
        <v>710936</v>
      </c>
      <c r="BL3110">
        <v>0</v>
      </c>
      <c r="BM3110">
        <v>156667</v>
      </c>
      <c r="BN3110">
        <v>154000</v>
      </c>
      <c r="BO3110">
        <v>65000</v>
      </c>
      <c r="BP3110">
        <v>0</v>
      </c>
      <c r="BQ3110">
        <v>0</v>
      </c>
      <c r="BR3110">
        <v>0</v>
      </c>
      <c r="BS3110">
        <v>0</v>
      </c>
      <c r="BT3110">
        <v>0</v>
      </c>
      <c r="BU3110">
        <v>0</v>
      </c>
      <c r="BV3110">
        <v>0</v>
      </c>
      <c r="BW3110">
        <v>26959</v>
      </c>
      <c r="BX3110">
        <v>623</v>
      </c>
      <c r="BY3110">
        <v>3268</v>
      </c>
      <c r="BZ3110">
        <v>2451</v>
      </c>
      <c r="CA3110">
        <v>980</v>
      </c>
      <c r="CB3110">
        <v>817</v>
      </c>
      <c r="CC3110">
        <v>3540</v>
      </c>
      <c r="CD3110">
        <v>16339</v>
      </c>
      <c r="CE3110">
        <v>817</v>
      </c>
      <c r="CF3110">
        <v>20000</v>
      </c>
      <c r="CG3110">
        <v>0</v>
      </c>
      <c r="CH3110">
        <v>0</v>
      </c>
      <c r="CI3110">
        <v>0</v>
      </c>
      <c r="CJ3110">
        <v>0</v>
      </c>
      <c r="CK3110">
        <v>0</v>
      </c>
      <c r="CL3110">
        <v>0</v>
      </c>
      <c r="CM3110">
        <v>0</v>
      </c>
      <c r="CN3110">
        <v>0</v>
      </c>
      <c r="CO3110">
        <v>0</v>
      </c>
      <c r="CP3110">
        <v>0</v>
      </c>
      <c r="CQ3110">
        <v>20000</v>
      </c>
      <c r="CR3110">
        <v>0</v>
      </c>
      <c r="CS3110">
        <v>0</v>
      </c>
      <c r="CT3110">
        <v>0</v>
      </c>
      <c r="CU3110">
        <v>0</v>
      </c>
      <c r="CV3110">
        <v>0</v>
      </c>
      <c r="CW3110">
        <v>0</v>
      </c>
      <c r="CX3110">
        <v>0</v>
      </c>
      <c r="CY3110">
        <v>0</v>
      </c>
      <c r="CZ3110">
        <v>0</v>
      </c>
      <c r="DA3110">
        <v>0</v>
      </c>
      <c r="DB3110">
        <v>0</v>
      </c>
      <c r="DC3110">
        <v>0</v>
      </c>
      <c r="DD3110">
        <v>0</v>
      </c>
      <c r="DE3110">
        <v>0</v>
      </c>
      <c r="DF3110">
        <v>316343</v>
      </c>
      <c r="DG3110">
        <v>0</v>
      </c>
      <c r="DH3110">
        <v>0</v>
      </c>
      <c r="DI3110">
        <v>0</v>
      </c>
      <c r="DJ3110">
        <v>0</v>
      </c>
      <c r="DK3110">
        <v>0</v>
      </c>
      <c r="DL3110">
        <v>61701</v>
      </c>
      <c r="DM3110">
        <v>0</v>
      </c>
      <c r="DN3110">
        <v>0</v>
      </c>
      <c r="DO3110">
        <v>398044</v>
      </c>
      <c r="DP3110">
        <v>317700</v>
      </c>
      <c r="DQ3110">
        <v>-722402</v>
      </c>
      <c r="DR3110">
        <v>231988</v>
      </c>
      <c r="DS3110">
        <v>0</v>
      </c>
    </row>
    <row r="3111" spans="1:123" x14ac:dyDescent="0.3">
      <c r="A3111" t="str">
        <f t="shared" si="48"/>
        <v>20451948</v>
      </c>
      <c r="B3111">
        <v>89</v>
      </c>
      <c r="C3111">
        <v>2045</v>
      </c>
      <c r="D3111">
        <v>194812</v>
      </c>
      <c r="E3111">
        <v>47</v>
      </c>
      <c r="F3111">
        <v>2083035</v>
      </c>
      <c r="G3111">
        <v>163042</v>
      </c>
      <c r="H3111">
        <v>550000</v>
      </c>
      <c r="I3111">
        <v>0</v>
      </c>
      <c r="J3111">
        <v>0</v>
      </c>
      <c r="K3111">
        <v>85000</v>
      </c>
      <c r="L3111">
        <v>200000</v>
      </c>
      <c r="M3111">
        <v>56200</v>
      </c>
      <c r="N3111">
        <v>11500</v>
      </c>
      <c r="O3111">
        <v>25500</v>
      </c>
      <c r="P3111">
        <v>4500</v>
      </c>
      <c r="Q3111">
        <v>2000</v>
      </c>
      <c r="R3111">
        <v>0</v>
      </c>
      <c r="S3111">
        <v>3166</v>
      </c>
      <c r="T3111">
        <v>35000</v>
      </c>
      <c r="U3111">
        <v>36000</v>
      </c>
      <c r="V3111">
        <v>0</v>
      </c>
      <c r="W3111">
        <v>15000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91579</v>
      </c>
      <c r="AD3111">
        <v>47181</v>
      </c>
      <c r="AE3111">
        <v>0</v>
      </c>
      <c r="AF3111">
        <v>138760</v>
      </c>
      <c r="AG3111">
        <v>47181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745106</v>
      </c>
      <c r="AO3111">
        <v>901869</v>
      </c>
      <c r="AP3111">
        <v>138760</v>
      </c>
      <c r="AQ3111">
        <v>0</v>
      </c>
      <c r="AR3111">
        <v>20000</v>
      </c>
      <c r="AS3111">
        <v>0</v>
      </c>
      <c r="AT3111">
        <v>0</v>
      </c>
      <c r="AU3111">
        <v>0</v>
      </c>
      <c r="AV3111">
        <v>0</v>
      </c>
      <c r="AW3111">
        <v>15963</v>
      </c>
      <c r="AX3111">
        <v>0</v>
      </c>
      <c r="AY3111">
        <v>3408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0</v>
      </c>
      <c r="BI3111">
        <v>0</v>
      </c>
      <c r="BJ3111">
        <v>0</v>
      </c>
      <c r="BK3111">
        <v>1080000</v>
      </c>
      <c r="BL3111">
        <v>0</v>
      </c>
      <c r="BM3111">
        <v>0</v>
      </c>
      <c r="BN3111">
        <v>0</v>
      </c>
      <c r="BO3111">
        <v>0</v>
      </c>
      <c r="BP3111">
        <v>0</v>
      </c>
      <c r="BQ3111">
        <v>0</v>
      </c>
      <c r="BR3111">
        <v>0</v>
      </c>
      <c r="BS3111">
        <v>0</v>
      </c>
      <c r="BT3111">
        <v>0</v>
      </c>
      <c r="BU3111">
        <v>0</v>
      </c>
      <c r="BV3111">
        <v>0</v>
      </c>
      <c r="BW3111">
        <v>0</v>
      </c>
      <c r="BX3111">
        <v>0</v>
      </c>
      <c r="BY3111">
        <v>0</v>
      </c>
      <c r="BZ3111">
        <v>0</v>
      </c>
      <c r="CA3111">
        <v>0</v>
      </c>
      <c r="CB3111">
        <v>0</v>
      </c>
      <c r="CC3111">
        <v>0</v>
      </c>
      <c r="CD3111">
        <v>0</v>
      </c>
      <c r="CE3111">
        <v>0</v>
      </c>
      <c r="CF3111">
        <v>0</v>
      </c>
      <c r="CG3111">
        <v>0</v>
      </c>
      <c r="CH3111">
        <v>0</v>
      </c>
      <c r="CI3111">
        <v>0</v>
      </c>
      <c r="CJ3111">
        <v>0</v>
      </c>
      <c r="CK3111">
        <v>0</v>
      </c>
      <c r="CL3111">
        <v>0</v>
      </c>
      <c r="CM3111">
        <v>0</v>
      </c>
      <c r="CN3111">
        <v>0</v>
      </c>
      <c r="CO3111">
        <v>0</v>
      </c>
      <c r="CP3111">
        <v>0</v>
      </c>
      <c r="CQ3111">
        <v>0</v>
      </c>
      <c r="CR3111">
        <v>0</v>
      </c>
      <c r="CS3111">
        <v>0</v>
      </c>
      <c r="CT3111">
        <v>0</v>
      </c>
      <c r="CU3111">
        <v>0</v>
      </c>
      <c r="CV3111">
        <v>0</v>
      </c>
      <c r="CW3111">
        <v>0</v>
      </c>
      <c r="CX3111">
        <v>0</v>
      </c>
      <c r="CY3111">
        <v>0</v>
      </c>
      <c r="CZ3111">
        <v>0</v>
      </c>
      <c r="DA3111">
        <v>0</v>
      </c>
      <c r="DB3111">
        <v>0</v>
      </c>
      <c r="DC3111">
        <v>0</v>
      </c>
      <c r="DD3111">
        <v>0</v>
      </c>
      <c r="DE3111">
        <v>0</v>
      </c>
      <c r="DF3111">
        <v>306853</v>
      </c>
      <c r="DG3111">
        <v>0</v>
      </c>
      <c r="DH3111">
        <v>0</v>
      </c>
      <c r="DI3111">
        <v>0</v>
      </c>
      <c r="DJ3111">
        <v>0</v>
      </c>
      <c r="DK3111">
        <v>0</v>
      </c>
      <c r="DL3111">
        <v>45737</v>
      </c>
      <c r="DM3111">
        <v>0</v>
      </c>
      <c r="DN3111">
        <v>0</v>
      </c>
      <c r="DO3111">
        <v>352590</v>
      </c>
      <c r="DP3111">
        <v>317700</v>
      </c>
      <c r="DQ3111">
        <v>-472934</v>
      </c>
      <c r="DR3111">
        <v>456971</v>
      </c>
      <c r="DS3111">
        <v>0</v>
      </c>
    </row>
    <row r="3112" spans="1:123" x14ac:dyDescent="0.3">
      <c r="A3112" t="str">
        <f t="shared" si="48"/>
        <v>20461949</v>
      </c>
      <c r="B3112">
        <v>89</v>
      </c>
      <c r="C3112">
        <v>2046</v>
      </c>
      <c r="D3112">
        <v>194912</v>
      </c>
      <c r="E3112">
        <v>38</v>
      </c>
      <c r="F3112">
        <v>2100580</v>
      </c>
      <c r="G3112">
        <v>163038</v>
      </c>
      <c r="H3112">
        <v>550000</v>
      </c>
      <c r="I3112">
        <v>0</v>
      </c>
      <c r="J3112">
        <v>0</v>
      </c>
      <c r="K3112">
        <v>85000</v>
      </c>
      <c r="L3112">
        <v>200000</v>
      </c>
      <c r="M3112">
        <v>56200</v>
      </c>
      <c r="N3112">
        <v>11500</v>
      </c>
      <c r="O3112">
        <v>25500</v>
      </c>
      <c r="P3112">
        <v>4500</v>
      </c>
      <c r="Q3112">
        <v>2000</v>
      </c>
      <c r="R3112">
        <v>0</v>
      </c>
      <c r="S3112">
        <v>2951</v>
      </c>
      <c r="T3112">
        <v>35000</v>
      </c>
      <c r="U3112">
        <v>36000</v>
      </c>
      <c r="V3112">
        <v>0</v>
      </c>
      <c r="W3112">
        <v>15000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73592</v>
      </c>
      <c r="AD3112">
        <v>0</v>
      </c>
      <c r="AE3112">
        <v>0</v>
      </c>
      <c r="AF3112">
        <v>111506</v>
      </c>
      <c r="AG3112">
        <v>0</v>
      </c>
      <c r="AH3112">
        <v>0</v>
      </c>
      <c r="AI3112">
        <v>47181</v>
      </c>
      <c r="AJ3112">
        <v>0</v>
      </c>
      <c r="AK3112">
        <v>47181</v>
      </c>
      <c r="AL3112">
        <v>47181</v>
      </c>
      <c r="AM3112">
        <v>0</v>
      </c>
      <c r="AN3112">
        <v>772145</v>
      </c>
      <c r="AO3112">
        <v>724733</v>
      </c>
      <c r="AP3112">
        <v>111506</v>
      </c>
      <c r="AQ3112">
        <v>0</v>
      </c>
      <c r="AR3112">
        <v>13900</v>
      </c>
      <c r="AS3112">
        <v>0</v>
      </c>
      <c r="AT3112">
        <v>0</v>
      </c>
      <c r="AU3112">
        <v>0</v>
      </c>
      <c r="AV3112">
        <v>0</v>
      </c>
      <c r="AW3112">
        <v>8939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0</v>
      </c>
      <c r="BI3112">
        <v>0</v>
      </c>
      <c r="BJ3112">
        <v>0</v>
      </c>
      <c r="BK3112">
        <v>859078</v>
      </c>
      <c r="BL3112">
        <v>0</v>
      </c>
      <c r="BM3112">
        <v>0</v>
      </c>
      <c r="BN3112">
        <v>0</v>
      </c>
      <c r="BO3112">
        <v>0</v>
      </c>
      <c r="BP3112">
        <v>0</v>
      </c>
      <c r="BQ3112">
        <v>0</v>
      </c>
      <c r="BR3112">
        <v>0</v>
      </c>
      <c r="BS3112">
        <v>0</v>
      </c>
      <c r="BT3112">
        <v>0</v>
      </c>
      <c r="BU3112">
        <v>0</v>
      </c>
      <c r="BV3112">
        <v>0</v>
      </c>
      <c r="BW3112">
        <v>0</v>
      </c>
      <c r="BX3112">
        <v>0</v>
      </c>
      <c r="BY3112">
        <v>0</v>
      </c>
      <c r="BZ3112">
        <v>0</v>
      </c>
      <c r="CA3112">
        <v>0</v>
      </c>
      <c r="CB3112">
        <v>0</v>
      </c>
      <c r="CC3112">
        <v>0</v>
      </c>
      <c r="CD3112">
        <v>0</v>
      </c>
      <c r="CE3112">
        <v>0</v>
      </c>
      <c r="CF3112">
        <v>0</v>
      </c>
      <c r="CG3112">
        <v>0</v>
      </c>
      <c r="CH3112">
        <v>0</v>
      </c>
      <c r="CI3112">
        <v>0</v>
      </c>
      <c r="CJ3112">
        <v>0</v>
      </c>
      <c r="CK3112">
        <v>0</v>
      </c>
      <c r="CL3112">
        <v>0</v>
      </c>
      <c r="CM3112">
        <v>0</v>
      </c>
      <c r="CN3112">
        <v>0</v>
      </c>
      <c r="CO3112">
        <v>0</v>
      </c>
      <c r="CP3112">
        <v>0</v>
      </c>
      <c r="CQ3112">
        <v>0</v>
      </c>
      <c r="CR3112">
        <v>0</v>
      </c>
      <c r="CS3112">
        <v>0</v>
      </c>
      <c r="CT3112">
        <v>0</v>
      </c>
      <c r="CU3112">
        <v>0</v>
      </c>
      <c r="CV3112">
        <v>0</v>
      </c>
      <c r="CW3112">
        <v>0</v>
      </c>
      <c r="CX3112">
        <v>0</v>
      </c>
      <c r="CY3112">
        <v>0</v>
      </c>
      <c r="CZ3112">
        <v>0</v>
      </c>
      <c r="DA3112">
        <v>0</v>
      </c>
      <c r="DB3112">
        <v>0</v>
      </c>
      <c r="DC3112">
        <v>0</v>
      </c>
      <c r="DD3112">
        <v>0</v>
      </c>
      <c r="DE3112">
        <v>0</v>
      </c>
      <c r="DF3112">
        <v>297647</v>
      </c>
      <c r="DG3112">
        <v>0</v>
      </c>
      <c r="DH3112">
        <v>0</v>
      </c>
      <c r="DI3112">
        <v>0</v>
      </c>
      <c r="DJ3112">
        <v>0</v>
      </c>
      <c r="DK3112">
        <v>0</v>
      </c>
      <c r="DL3112">
        <v>36798</v>
      </c>
      <c r="DM3112">
        <v>0</v>
      </c>
      <c r="DN3112">
        <v>0</v>
      </c>
      <c r="DO3112">
        <v>381627</v>
      </c>
      <c r="DP3112">
        <v>297700</v>
      </c>
      <c r="DQ3112">
        <v>-677334</v>
      </c>
      <c r="DR3112">
        <v>668395</v>
      </c>
      <c r="DS3112">
        <v>0</v>
      </c>
    </row>
    <row r="3113" spans="1:123" x14ac:dyDescent="0.3">
      <c r="A3113" t="str">
        <f t="shared" si="48"/>
        <v>20471950</v>
      </c>
      <c r="B3113">
        <v>89</v>
      </c>
      <c r="C3113">
        <v>2047</v>
      </c>
      <c r="D3113">
        <v>195012</v>
      </c>
      <c r="E3113">
        <v>43</v>
      </c>
      <c r="F3113">
        <v>2073537</v>
      </c>
      <c r="G3113">
        <v>163034</v>
      </c>
      <c r="H3113">
        <v>550000</v>
      </c>
      <c r="I3113">
        <v>0</v>
      </c>
      <c r="J3113">
        <v>0</v>
      </c>
      <c r="K3113">
        <v>85000</v>
      </c>
      <c r="L3113">
        <v>200000</v>
      </c>
      <c r="M3113">
        <v>56200</v>
      </c>
      <c r="N3113">
        <v>11500</v>
      </c>
      <c r="O3113">
        <v>25500</v>
      </c>
      <c r="P3113">
        <v>4500</v>
      </c>
      <c r="Q3113">
        <v>2000</v>
      </c>
      <c r="R3113">
        <v>0</v>
      </c>
      <c r="S3113">
        <v>2737</v>
      </c>
      <c r="T3113">
        <v>35000</v>
      </c>
      <c r="U3113">
        <v>36000</v>
      </c>
      <c r="V3113">
        <v>0</v>
      </c>
      <c r="W3113">
        <v>15000</v>
      </c>
      <c r="X3113">
        <v>0</v>
      </c>
      <c r="Y3113">
        <v>0</v>
      </c>
      <c r="Z3113">
        <v>0</v>
      </c>
      <c r="AA3113">
        <v>0</v>
      </c>
      <c r="AB3113">
        <v>47181</v>
      </c>
      <c r="AC3113">
        <v>84159</v>
      </c>
      <c r="AD3113">
        <v>43358</v>
      </c>
      <c r="AE3113">
        <v>47181</v>
      </c>
      <c r="AF3113">
        <v>80336</v>
      </c>
      <c r="AG3113">
        <v>43358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803101</v>
      </c>
      <c r="AO3113">
        <v>828795</v>
      </c>
      <c r="AP3113">
        <v>127517</v>
      </c>
      <c r="AQ3113">
        <v>0</v>
      </c>
      <c r="AR3113">
        <v>19486</v>
      </c>
      <c r="AS3113">
        <v>0</v>
      </c>
      <c r="AT3113">
        <v>0</v>
      </c>
      <c r="AU3113">
        <v>0</v>
      </c>
      <c r="AV3113">
        <v>0</v>
      </c>
      <c r="AW3113">
        <v>13066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0</v>
      </c>
      <c r="BI3113">
        <v>0</v>
      </c>
      <c r="BJ3113">
        <v>0</v>
      </c>
      <c r="BK3113">
        <v>988863</v>
      </c>
      <c r="BL3113">
        <v>0</v>
      </c>
      <c r="BM3113">
        <v>0</v>
      </c>
      <c r="BN3113">
        <v>0</v>
      </c>
      <c r="BO3113">
        <v>0</v>
      </c>
      <c r="BP3113">
        <v>0</v>
      </c>
      <c r="BQ3113">
        <v>0</v>
      </c>
      <c r="BR3113">
        <v>0</v>
      </c>
      <c r="BS3113">
        <v>0</v>
      </c>
      <c r="BT3113">
        <v>0</v>
      </c>
      <c r="BU3113">
        <v>0</v>
      </c>
      <c r="BV3113">
        <v>0</v>
      </c>
      <c r="BW3113">
        <v>0</v>
      </c>
      <c r="BX3113">
        <v>0</v>
      </c>
      <c r="BY3113">
        <v>0</v>
      </c>
      <c r="BZ3113">
        <v>0</v>
      </c>
      <c r="CA3113">
        <v>0</v>
      </c>
      <c r="CB3113">
        <v>0</v>
      </c>
      <c r="CC3113">
        <v>0</v>
      </c>
      <c r="CD3113">
        <v>0</v>
      </c>
      <c r="CE3113">
        <v>0</v>
      </c>
      <c r="CF3113">
        <v>0</v>
      </c>
      <c r="CG3113">
        <v>0</v>
      </c>
      <c r="CH3113">
        <v>0</v>
      </c>
      <c r="CI3113">
        <v>0</v>
      </c>
      <c r="CJ3113">
        <v>0</v>
      </c>
      <c r="CK3113">
        <v>0</v>
      </c>
      <c r="CL3113">
        <v>0</v>
      </c>
      <c r="CM3113">
        <v>0</v>
      </c>
      <c r="CN3113">
        <v>0</v>
      </c>
      <c r="CO3113">
        <v>0</v>
      </c>
      <c r="CP3113">
        <v>0</v>
      </c>
      <c r="CQ3113">
        <v>0</v>
      </c>
      <c r="CR3113">
        <v>0</v>
      </c>
      <c r="CS3113">
        <v>0</v>
      </c>
      <c r="CT3113">
        <v>0</v>
      </c>
      <c r="CU3113">
        <v>0</v>
      </c>
      <c r="CV3113">
        <v>0</v>
      </c>
      <c r="CW3113">
        <v>0</v>
      </c>
      <c r="CX3113">
        <v>0</v>
      </c>
      <c r="CY3113">
        <v>0</v>
      </c>
      <c r="CZ3113">
        <v>0</v>
      </c>
      <c r="DA3113">
        <v>0</v>
      </c>
      <c r="DB3113">
        <v>0</v>
      </c>
      <c r="DC3113">
        <v>0</v>
      </c>
      <c r="DD3113">
        <v>0</v>
      </c>
      <c r="DE3113">
        <v>0</v>
      </c>
      <c r="DF3113">
        <v>288718</v>
      </c>
      <c r="DG3113">
        <v>0</v>
      </c>
      <c r="DH3113">
        <v>0</v>
      </c>
      <c r="DI3113">
        <v>0</v>
      </c>
      <c r="DJ3113">
        <v>0</v>
      </c>
      <c r="DK3113">
        <v>0</v>
      </c>
      <c r="DL3113">
        <v>23733</v>
      </c>
      <c r="DM3113">
        <v>0</v>
      </c>
      <c r="DN3113">
        <v>0</v>
      </c>
      <c r="DO3113">
        <v>312450</v>
      </c>
      <c r="DP3113">
        <v>277700</v>
      </c>
      <c r="DQ3113">
        <v>-493672</v>
      </c>
      <c r="DR3113">
        <v>480606</v>
      </c>
      <c r="DS3113">
        <v>0</v>
      </c>
    </row>
    <row r="3114" spans="1:123" x14ac:dyDescent="0.3">
      <c r="A3114" t="str">
        <f t="shared" si="48"/>
        <v>20481951</v>
      </c>
      <c r="B3114">
        <v>89</v>
      </c>
      <c r="C3114">
        <v>2048</v>
      </c>
      <c r="D3114">
        <v>195112</v>
      </c>
      <c r="E3114">
        <v>49</v>
      </c>
      <c r="F3114">
        <v>2016770</v>
      </c>
      <c r="G3114">
        <v>163030</v>
      </c>
      <c r="H3114">
        <v>550000</v>
      </c>
      <c r="I3114">
        <v>0</v>
      </c>
      <c r="J3114">
        <v>0</v>
      </c>
      <c r="K3114">
        <v>85000</v>
      </c>
      <c r="L3114">
        <v>200000</v>
      </c>
      <c r="M3114">
        <v>56200</v>
      </c>
      <c r="N3114">
        <v>11500</v>
      </c>
      <c r="O3114">
        <v>25500</v>
      </c>
      <c r="P3114">
        <v>4500</v>
      </c>
      <c r="Q3114">
        <v>2000</v>
      </c>
      <c r="R3114">
        <v>0</v>
      </c>
      <c r="S3114">
        <v>2522</v>
      </c>
      <c r="T3114">
        <v>35000</v>
      </c>
      <c r="U3114">
        <v>36000</v>
      </c>
      <c r="V3114">
        <v>0</v>
      </c>
      <c r="W3114">
        <v>15000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94490</v>
      </c>
      <c r="AD3114">
        <v>48681</v>
      </c>
      <c r="AE3114">
        <v>0</v>
      </c>
      <c r="AF3114">
        <v>143172</v>
      </c>
      <c r="AG3114">
        <v>48681</v>
      </c>
      <c r="AH3114">
        <v>0</v>
      </c>
      <c r="AI3114">
        <v>43358</v>
      </c>
      <c r="AJ3114">
        <v>0</v>
      </c>
      <c r="AK3114">
        <v>43358</v>
      </c>
      <c r="AL3114">
        <v>43358</v>
      </c>
      <c r="AM3114">
        <v>0</v>
      </c>
      <c r="AN3114">
        <v>740050</v>
      </c>
      <c r="AO3114">
        <v>930544</v>
      </c>
      <c r="AP3114">
        <v>143172</v>
      </c>
      <c r="AQ3114">
        <v>0</v>
      </c>
      <c r="AR3114">
        <v>20000</v>
      </c>
      <c r="AS3114">
        <v>0</v>
      </c>
      <c r="AT3114">
        <v>0</v>
      </c>
      <c r="AU3114">
        <v>0</v>
      </c>
      <c r="AV3114">
        <v>0</v>
      </c>
      <c r="AW3114">
        <v>17100</v>
      </c>
      <c r="AX3114">
        <v>0</v>
      </c>
      <c r="AY3114">
        <v>4947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0</v>
      </c>
      <c r="BI3114">
        <v>0</v>
      </c>
      <c r="BJ3114">
        <v>0</v>
      </c>
      <c r="BK3114">
        <v>1115763</v>
      </c>
      <c r="BL3114">
        <v>0</v>
      </c>
      <c r="BM3114">
        <v>0</v>
      </c>
      <c r="BN3114">
        <v>0</v>
      </c>
      <c r="BO3114">
        <v>0</v>
      </c>
      <c r="BP3114">
        <v>0</v>
      </c>
      <c r="BQ3114">
        <v>0</v>
      </c>
      <c r="BR3114">
        <v>0</v>
      </c>
      <c r="BS3114">
        <v>0</v>
      </c>
      <c r="BT3114">
        <v>0</v>
      </c>
      <c r="BU3114">
        <v>0</v>
      </c>
      <c r="BV3114">
        <v>0</v>
      </c>
      <c r="BW3114">
        <v>0</v>
      </c>
      <c r="BX3114">
        <v>0</v>
      </c>
      <c r="BY3114">
        <v>0</v>
      </c>
      <c r="BZ3114">
        <v>0</v>
      </c>
      <c r="CA3114">
        <v>0</v>
      </c>
      <c r="CB3114">
        <v>0</v>
      </c>
      <c r="CC3114">
        <v>0</v>
      </c>
      <c r="CD3114">
        <v>0</v>
      </c>
      <c r="CE3114">
        <v>0</v>
      </c>
      <c r="CF3114">
        <v>0</v>
      </c>
      <c r="CG3114">
        <v>0</v>
      </c>
      <c r="CH3114">
        <v>0</v>
      </c>
      <c r="CI3114">
        <v>0</v>
      </c>
      <c r="CJ3114">
        <v>0</v>
      </c>
      <c r="CK3114">
        <v>0</v>
      </c>
      <c r="CL3114">
        <v>0</v>
      </c>
      <c r="CM3114">
        <v>0</v>
      </c>
      <c r="CN3114">
        <v>0</v>
      </c>
      <c r="CO3114">
        <v>0</v>
      </c>
      <c r="CP3114">
        <v>0</v>
      </c>
      <c r="CQ3114">
        <v>0</v>
      </c>
      <c r="CR3114">
        <v>0</v>
      </c>
      <c r="CS3114">
        <v>0</v>
      </c>
      <c r="CT3114">
        <v>0</v>
      </c>
      <c r="CU3114">
        <v>0</v>
      </c>
      <c r="CV3114">
        <v>0</v>
      </c>
      <c r="CW3114">
        <v>0</v>
      </c>
      <c r="CX3114">
        <v>0</v>
      </c>
      <c r="CY3114">
        <v>0</v>
      </c>
      <c r="CZ3114">
        <v>0</v>
      </c>
      <c r="DA3114">
        <v>0</v>
      </c>
      <c r="DB3114">
        <v>0</v>
      </c>
      <c r="DC3114">
        <v>0</v>
      </c>
      <c r="DD3114">
        <v>0</v>
      </c>
      <c r="DE3114">
        <v>0</v>
      </c>
      <c r="DF3114">
        <v>280056</v>
      </c>
      <c r="DG3114">
        <v>0</v>
      </c>
      <c r="DH3114">
        <v>0</v>
      </c>
      <c r="DI3114">
        <v>0</v>
      </c>
      <c r="DJ3114">
        <v>0</v>
      </c>
      <c r="DK3114">
        <v>0</v>
      </c>
      <c r="DL3114">
        <v>6632</v>
      </c>
      <c r="DM3114">
        <v>0</v>
      </c>
      <c r="DN3114">
        <v>0</v>
      </c>
      <c r="DO3114">
        <v>330047</v>
      </c>
      <c r="DP3114">
        <v>257700</v>
      </c>
      <c r="DQ3114">
        <v>-377087</v>
      </c>
      <c r="DR3114">
        <v>359986</v>
      </c>
      <c r="DS3114">
        <v>0</v>
      </c>
    </row>
    <row r="3115" spans="1:123" x14ac:dyDescent="0.3">
      <c r="A3115" t="str">
        <f t="shared" si="48"/>
        <v>20491952</v>
      </c>
      <c r="B3115">
        <v>89</v>
      </c>
      <c r="C3115">
        <v>2049</v>
      </c>
      <c r="D3115">
        <v>195212</v>
      </c>
      <c r="E3115">
        <v>55</v>
      </c>
      <c r="F3115">
        <v>1677374</v>
      </c>
      <c r="G3115">
        <v>163025</v>
      </c>
      <c r="H3115">
        <v>550000</v>
      </c>
      <c r="I3115">
        <v>0</v>
      </c>
      <c r="J3115">
        <v>0</v>
      </c>
      <c r="K3115">
        <v>85000</v>
      </c>
      <c r="L3115">
        <v>200000</v>
      </c>
      <c r="M3115">
        <v>56200</v>
      </c>
      <c r="N3115">
        <v>11500</v>
      </c>
      <c r="O3115">
        <v>25500</v>
      </c>
      <c r="P3115">
        <v>4500</v>
      </c>
      <c r="Q3115">
        <v>2000</v>
      </c>
      <c r="R3115">
        <v>0</v>
      </c>
      <c r="S3115">
        <v>2308</v>
      </c>
      <c r="T3115">
        <v>35000</v>
      </c>
      <c r="U3115">
        <v>36000</v>
      </c>
      <c r="V3115">
        <v>0</v>
      </c>
      <c r="W3115">
        <v>15000</v>
      </c>
      <c r="X3115">
        <v>0</v>
      </c>
      <c r="Y3115">
        <v>0</v>
      </c>
      <c r="Z3115">
        <v>0</v>
      </c>
      <c r="AA3115">
        <v>0</v>
      </c>
      <c r="AB3115">
        <v>43358</v>
      </c>
      <c r="AC3115">
        <v>107124</v>
      </c>
      <c r="AD3115">
        <v>55190</v>
      </c>
      <c r="AE3115">
        <v>43358</v>
      </c>
      <c r="AF3115">
        <v>118955</v>
      </c>
      <c r="AG3115">
        <v>0</v>
      </c>
      <c r="AH3115">
        <v>0</v>
      </c>
      <c r="AI3115">
        <v>48681</v>
      </c>
      <c r="AJ3115">
        <v>0</v>
      </c>
      <c r="AK3115">
        <v>48681</v>
      </c>
      <c r="AL3115">
        <v>48681</v>
      </c>
      <c r="AM3115">
        <v>0</v>
      </c>
      <c r="AN3115">
        <v>764053</v>
      </c>
      <c r="AO3115">
        <v>1054956</v>
      </c>
      <c r="AP3115">
        <v>162314</v>
      </c>
      <c r="AQ3115">
        <v>0</v>
      </c>
      <c r="AR3115">
        <v>20000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0</v>
      </c>
      <c r="BI3115">
        <v>0</v>
      </c>
      <c r="BJ3115">
        <v>0</v>
      </c>
      <c r="BK3115">
        <v>1237270</v>
      </c>
      <c r="BL3115">
        <v>0</v>
      </c>
      <c r="BM3115">
        <v>0</v>
      </c>
      <c r="BN3115">
        <v>0</v>
      </c>
      <c r="BO3115">
        <v>0</v>
      </c>
      <c r="BP3115">
        <v>0</v>
      </c>
      <c r="BQ3115">
        <v>0</v>
      </c>
      <c r="BR3115">
        <v>124923</v>
      </c>
      <c r="BS3115">
        <v>0</v>
      </c>
      <c r="BT3115">
        <v>0</v>
      </c>
      <c r="BU3115">
        <v>0</v>
      </c>
      <c r="BV3115">
        <v>0</v>
      </c>
      <c r="BW3115">
        <v>0</v>
      </c>
      <c r="BX3115">
        <v>0</v>
      </c>
      <c r="BY3115">
        <v>0</v>
      </c>
      <c r="BZ3115">
        <v>0</v>
      </c>
      <c r="CA3115">
        <v>0</v>
      </c>
      <c r="CB3115">
        <v>0</v>
      </c>
      <c r="CC3115">
        <v>0</v>
      </c>
      <c r="CD3115">
        <v>0</v>
      </c>
      <c r="CE3115">
        <v>0</v>
      </c>
      <c r="CF3115">
        <v>0</v>
      </c>
      <c r="CG3115">
        <v>0</v>
      </c>
      <c r="CH3115">
        <v>0</v>
      </c>
      <c r="CI3115">
        <v>0</v>
      </c>
      <c r="CJ3115">
        <v>0</v>
      </c>
      <c r="CK3115">
        <v>0</v>
      </c>
      <c r="CL3115">
        <v>0</v>
      </c>
      <c r="CM3115">
        <v>0</v>
      </c>
      <c r="CN3115">
        <v>0</v>
      </c>
      <c r="CO3115">
        <v>0</v>
      </c>
      <c r="CP3115">
        <v>0</v>
      </c>
      <c r="CQ3115">
        <v>44923</v>
      </c>
      <c r="CR3115">
        <v>0</v>
      </c>
      <c r="CS3115">
        <v>0</v>
      </c>
      <c r="CT3115">
        <v>0</v>
      </c>
      <c r="CU3115">
        <v>0</v>
      </c>
      <c r="CV3115">
        <v>0</v>
      </c>
      <c r="CW3115">
        <v>0</v>
      </c>
      <c r="CX3115">
        <v>0</v>
      </c>
      <c r="CY3115">
        <v>0</v>
      </c>
      <c r="CZ3115">
        <v>0</v>
      </c>
      <c r="DA3115">
        <v>0</v>
      </c>
      <c r="DB3115">
        <v>0</v>
      </c>
      <c r="DC3115">
        <v>0</v>
      </c>
      <c r="DD3115">
        <v>0</v>
      </c>
      <c r="DE3115">
        <v>0</v>
      </c>
      <c r="DF3115">
        <v>271654</v>
      </c>
      <c r="DG3115">
        <v>0</v>
      </c>
      <c r="DH3115">
        <v>0</v>
      </c>
      <c r="DI3115">
        <v>0</v>
      </c>
      <c r="DJ3115">
        <v>0</v>
      </c>
      <c r="DK3115">
        <v>0</v>
      </c>
      <c r="DL3115">
        <v>6632</v>
      </c>
      <c r="DM3115">
        <v>0</v>
      </c>
      <c r="DN3115">
        <v>0</v>
      </c>
      <c r="DO3115">
        <v>371891</v>
      </c>
      <c r="DP3115">
        <v>317700</v>
      </c>
      <c r="DQ3115">
        <v>124923</v>
      </c>
      <c r="DR3115">
        <v>0</v>
      </c>
      <c r="DS3115">
        <v>0</v>
      </c>
    </row>
    <row r="3116" spans="1:123" x14ac:dyDescent="0.3">
      <c r="A3116" t="str">
        <f t="shared" si="48"/>
        <v>20501953</v>
      </c>
      <c r="B3116">
        <v>89</v>
      </c>
      <c r="C3116">
        <v>2050</v>
      </c>
      <c r="D3116">
        <v>195312</v>
      </c>
      <c r="E3116">
        <v>34</v>
      </c>
      <c r="F3116">
        <v>2023046</v>
      </c>
      <c r="G3116">
        <v>163021</v>
      </c>
      <c r="H3116">
        <v>550000</v>
      </c>
      <c r="I3116">
        <v>0</v>
      </c>
      <c r="J3116">
        <v>0</v>
      </c>
      <c r="K3116">
        <v>85000</v>
      </c>
      <c r="L3116">
        <v>200000</v>
      </c>
      <c r="M3116">
        <v>56200</v>
      </c>
      <c r="N3116">
        <v>11500</v>
      </c>
      <c r="O3116">
        <v>25500</v>
      </c>
      <c r="P3116">
        <v>4500</v>
      </c>
      <c r="Q3116">
        <v>2000</v>
      </c>
      <c r="R3116">
        <v>0</v>
      </c>
      <c r="S3116">
        <v>2093</v>
      </c>
      <c r="T3116">
        <v>35000</v>
      </c>
      <c r="U3116">
        <v>36000</v>
      </c>
      <c r="V3116">
        <v>0</v>
      </c>
      <c r="W3116">
        <v>20000</v>
      </c>
      <c r="X3116">
        <v>0</v>
      </c>
      <c r="Y3116">
        <v>0</v>
      </c>
      <c r="Z3116">
        <v>0</v>
      </c>
      <c r="AA3116">
        <v>0</v>
      </c>
      <c r="AB3116">
        <v>48681</v>
      </c>
      <c r="AC3116">
        <v>66641</v>
      </c>
      <c r="AD3116">
        <v>0</v>
      </c>
      <c r="AE3116">
        <v>48681</v>
      </c>
      <c r="AF3116">
        <v>52293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825500</v>
      </c>
      <c r="AO3116">
        <v>656283</v>
      </c>
      <c r="AP3116">
        <v>100975</v>
      </c>
      <c r="AQ3116">
        <v>0</v>
      </c>
      <c r="AR3116">
        <v>10226</v>
      </c>
      <c r="AS3116">
        <v>0</v>
      </c>
      <c r="AT3116">
        <v>0</v>
      </c>
      <c r="AU3116">
        <v>0</v>
      </c>
      <c r="AV3116">
        <v>0</v>
      </c>
      <c r="AW3116">
        <v>6225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0</v>
      </c>
      <c r="BI3116">
        <v>0</v>
      </c>
      <c r="BJ3116">
        <v>0</v>
      </c>
      <c r="BK3116">
        <v>773708</v>
      </c>
      <c r="BL3116">
        <v>0</v>
      </c>
      <c r="BM3116">
        <v>8308</v>
      </c>
      <c r="BN3116">
        <v>0</v>
      </c>
      <c r="BO3116">
        <v>0</v>
      </c>
      <c r="BP3116">
        <v>0</v>
      </c>
      <c r="BQ3116">
        <v>0</v>
      </c>
      <c r="BR3116">
        <v>0</v>
      </c>
      <c r="BS3116">
        <v>0</v>
      </c>
      <c r="BT3116">
        <v>0</v>
      </c>
      <c r="BU3116">
        <v>0</v>
      </c>
      <c r="BV3116">
        <v>0</v>
      </c>
      <c r="BW3116">
        <v>0</v>
      </c>
      <c r="BX3116">
        <v>0</v>
      </c>
      <c r="BY3116">
        <v>0</v>
      </c>
      <c r="BZ3116">
        <v>0</v>
      </c>
      <c r="CA3116">
        <v>0</v>
      </c>
      <c r="CB3116">
        <v>0</v>
      </c>
      <c r="CC3116">
        <v>0</v>
      </c>
      <c r="CD3116">
        <v>0</v>
      </c>
      <c r="CE3116">
        <v>0</v>
      </c>
      <c r="CF3116">
        <v>0</v>
      </c>
      <c r="CG3116">
        <v>0</v>
      </c>
      <c r="CH3116">
        <v>0</v>
      </c>
      <c r="CI3116">
        <v>0</v>
      </c>
      <c r="CJ3116">
        <v>0</v>
      </c>
      <c r="CK3116">
        <v>0</v>
      </c>
      <c r="CL3116">
        <v>0</v>
      </c>
      <c r="CM3116">
        <v>0</v>
      </c>
      <c r="CN3116">
        <v>0</v>
      </c>
      <c r="CO3116">
        <v>0</v>
      </c>
      <c r="CP3116">
        <v>0</v>
      </c>
      <c r="CQ3116">
        <v>16616</v>
      </c>
      <c r="CR3116">
        <v>0</v>
      </c>
      <c r="CS3116">
        <v>0</v>
      </c>
      <c r="CT3116">
        <v>0</v>
      </c>
      <c r="CU3116">
        <v>0</v>
      </c>
      <c r="CV3116">
        <v>0</v>
      </c>
      <c r="CW3116">
        <v>0</v>
      </c>
      <c r="CX3116">
        <v>0</v>
      </c>
      <c r="CY3116">
        <v>0</v>
      </c>
      <c r="CZ3116">
        <v>0</v>
      </c>
      <c r="DA3116">
        <v>0</v>
      </c>
      <c r="DB3116">
        <v>0</v>
      </c>
      <c r="DC3116">
        <v>0</v>
      </c>
      <c r="DD3116">
        <v>0</v>
      </c>
      <c r="DE3116">
        <v>0</v>
      </c>
      <c r="DF3116">
        <v>263505</v>
      </c>
      <c r="DG3116">
        <v>0</v>
      </c>
      <c r="DH3116">
        <v>0</v>
      </c>
      <c r="DI3116">
        <v>0</v>
      </c>
      <c r="DJ3116">
        <v>0</v>
      </c>
      <c r="DK3116">
        <v>0</v>
      </c>
      <c r="DL3116">
        <v>408</v>
      </c>
      <c r="DM3116">
        <v>0</v>
      </c>
      <c r="DN3116">
        <v>0</v>
      </c>
      <c r="DO3116">
        <v>280528</v>
      </c>
      <c r="DP3116">
        <v>317700</v>
      </c>
      <c r="DQ3116">
        <v>-629084</v>
      </c>
      <c r="DR3116">
        <v>614551</v>
      </c>
      <c r="DS3116">
        <v>0</v>
      </c>
    </row>
    <row r="3117" spans="1:123" x14ac:dyDescent="0.3">
      <c r="A3117" t="str">
        <f t="shared" si="48"/>
        <v>20162011</v>
      </c>
      <c r="B3117">
        <v>90</v>
      </c>
      <c r="C3117">
        <v>2016</v>
      </c>
      <c r="D3117">
        <v>201112</v>
      </c>
      <c r="E3117">
        <v>87</v>
      </c>
      <c r="F3117">
        <v>1358222</v>
      </c>
      <c r="G3117">
        <v>211232</v>
      </c>
      <c r="H3117">
        <v>550000</v>
      </c>
      <c r="I3117">
        <v>0</v>
      </c>
      <c r="J3117">
        <v>126000</v>
      </c>
      <c r="K3117">
        <v>85000</v>
      </c>
      <c r="L3117">
        <v>100000</v>
      </c>
      <c r="M3117">
        <v>56200</v>
      </c>
      <c r="N3117">
        <v>11500</v>
      </c>
      <c r="O3117">
        <v>25500</v>
      </c>
      <c r="P3117">
        <v>4500</v>
      </c>
      <c r="Q3117">
        <v>2000</v>
      </c>
      <c r="R3117">
        <v>0</v>
      </c>
      <c r="S3117">
        <v>8370</v>
      </c>
      <c r="T3117">
        <v>35000</v>
      </c>
      <c r="U3117">
        <v>36000</v>
      </c>
      <c r="V3117">
        <v>0</v>
      </c>
      <c r="W3117">
        <v>0</v>
      </c>
      <c r="X3117">
        <v>0</v>
      </c>
      <c r="Y3117">
        <v>0</v>
      </c>
      <c r="Z3117">
        <v>32923</v>
      </c>
      <c r="AA3117">
        <v>0</v>
      </c>
      <c r="AB3117">
        <v>210000</v>
      </c>
      <c r="AC3117">
        <v>168276</v>
      </c>
      <c r="AD3117">
        <v>86696</v>
      </c>
      <c r="AE3117">
        <v>210000</v>
      </c>
      <c r="AF3117">
        <v>44972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852176</v>
      </c>
      <c r="AO3117">
        <v>1657187</v>
      </c>
      <c r="AP3117">
        <v>254972</v>
      </c>
      <c r="AQ3117">
        <v>51800</v>
      </c>
      <c r="AR3117">
        <v>20000</v>
      </c>
      <c r="AS3117">
        <v>0</v>
      </c>
      <c r="AT3117">
        <v>0</v>
      </c>
      <c r="AU3117">
        <v>200000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285550</v>
      </c>
      <c r="BE3117">
        <v>111111</v>
      </c>
      <c r="BF3117">
        <v>60000</v>
      </c>
      <c r="BG3117">
        <v>35194</v>
      </c>
      <c r="BH3117">
        <v>20000</v>
      </c>
      <c r="BI3117">
        <v>56200</v>
      </c>
      <c r="BJ3117">
        <v>0</v>
      </c>
      <c r="BK3117">
        <v>1615904</v>
      </c>
      <c r="BL3117">
        <v>0</v>
      </c>
      <c r="BM3117">
        <v>0</v>
      </c>
      <c r="BN3117">
        <v>0</v>
      </c>
      <c r="BO3117">
        <v>0</v>
      </c>
      <c r="BP3117">
        <v>0</v>
      </c>
      <c r="BQ3117">
        <v>0</v>
      </c>
      <c r="BR3117">
        <v>500000</v>
      </c>
      <c r="BS3117">
        <v>136000</v>
      </c>
      <c r="BT3117">
        <v>65000</v>
      </c>
      <c r="BU3117">
        <v>39000</v>
      </c>
      <c r="BV3117">
        <v>10000</v>
      </c>
      <c r="BW3117">
        <v>0</v>
      </c>
      <c r="BX3117">
        <v>0</v>
      </c>
      <c r="BY3117">
        <v>0</v>
      </c>
      <c r="BZ3117">
        <v>0</v>
      </c>
      <c r="CA3117">
        <v>0</v>
      </c>
      <c r="CB3117">
        <v>0</v>
      </c>
      <c r="CC3117">
        <v>0</v>
      </c>
      <c r="CD3117">
        <v>0</v>
      </c>
      <c r="CE3117">
        <v>0</v>
      </c>
      <c r="CF3117">
        <v>0</v>
      </c>
      <c r="CG3117">
        <v>25000</v>
      </c>
      <c r="CH3117">
        <v>572</v>
      </c>
      <c r="CI3117">
        <v>3000</v>
      </c>
      <c r="CJ3117">
        <v>2250</v>
      </c>
      <c r="CK3117">
        <v>900</v>
      </c>
      <c r="CL3117">
        <v>750</v>
      </c>
      <c r="CM3117">
        <v>3250</v>
      </c>
      <c r="CN3117">
        <v>15000</v>
      </c>
      <c r="CO3117">
        <v>750</v>
      </c>
      <c r="CP3117">
        <v>61153</v>
      </c>
      <c r="CQ3117">
        <v>596000</v>
      </c>
      <c r="CR3117">
        <v>100000</v>
      </c>
      <c r="CS3117">
        <v>10000</v>
      </c>
      <c r="CT3117">
        <v>154000</v>
      </c>
      <c r="CU3117">
        <v>65000</v>
      </c>
      <c r="CV3117">
        <v>25000</v>
      </c>
      <c r="CW3117">
        <v>572</v>
      </c>
      <c r="CX3117">
        <v>3000</v>
      </c>
      <c r="CY3117">
        <v>2250</v>
      </c>
      <c r="CZ3117">
        <v>900</v>
      </c>
      <c r="DA3117">
        <v>750</v>
      </c>
      <c r="DB3117">
        <v>3250</v>
      </c>
      <c r="DC3117">
        <v>15000</v>
      </c>
      <c r="DD3117">
        <v>750</v>
      </c>
      <c r="DE3117">
        <v>66153</v>
      </c>
      <c r="DF3117">
        <v>32923</v>
      </c>
      <c r="DG3117">
        <v>79000</v>
      </c>
      <c r="DH3117">
        <v>0</v>
      </c>
      <c r="DI3117">
        <v>285550</v>
      </c>
      <c r="DJ3117">
        <v>161194</v>
      </c>
      <c r="DK3117">
        <v>180200</v>
      </c>
      <c r="DL3117">
        <v>90000</v>
      </c>
      <c r="DM3117">
        <v>248111</v>
      </c>
      <c r="DN3117">
        <v>20000</v>
      </c>
      <c r="DO3117">
        <v>2139603</v>
      </c>
      <c r="DP3117">
        <v>317700</v>
      </c>
      <c r="DQ3117">
        <v>1263603</v>
      </c>
      <c r="DR3117">
        <v>0</v>
      </c>
      <c r="DS3117">
        <v>0</v>
      </c>
    </row>
    <row r="3118" spans="1:123" x14ac:dyDescent="0.3">
      <c r="A3118" t="str">
        <f t="shared" si="48"/>
        <v>20172012</v>
      </c>
      <c r="B3118">
        <v>90</v>
      </c>
      <c r="C3118">
        <v>2017</v>
      </c>
      <c r="D3118">
        <v>201212</v>
      </c>
      <c r="E3118">
        <v>51</v>
      </c>
      <c r="F3118">
        <v>1426227</v>
      </c>
      <c r="G3118">
        <v>215203</v>
      </c>
      <c r="H3118">
        <v>550000</v>
      </c>
      <c r="I3118">
        <v>0</v>
      </c>
      <c r="J3118">
        <v>126000</v>
      </c>
      <c r="K3118">
        <v>85000</v>
      </c>
      <c r="L3118">
        <v>100000</v>
      </c>
      <c r="M3118">
        <v>56200</v>
      </c>
      <c r="N3118">
        <v>11500</v>
      </c>
      <c r="O3118">
        <v>25500</v>
      </c>
      <c r="P3118">
        <v>4500</v>
      </c>
      <c r="Q3118">
        <v>2000</v>
      </c>
      <c r="R3118">
        <v>0</v>
      </c>
      <c r="S3118">
        <v>8311</v>
      </c>
      <c r="T3118">
        <v>35000</v>
      </c>
      <c r="U3118">
        <v>36000</v>
      </c>
      <c r="V3118">
        <v>0</v>
      </c>
      <c r="W3118">
        <v>0</v>
      </c>
      <c r="X3118">
        <v>0</v>
      </c>
      <c r="Y3118">
        <v>0</v>
      </c>
      <c r="Z3118">
        <v>349780</v>
      </c>
      <c r="AA3118">
        <v>0</v>
      </c>
      <c r="AB3118">
        <v>0</v>
      </c>
      <c r="AC3118">
        <v>98888</v>
      </c>
      <c r="AD3118">
        <v>50947</v>
      </c>
      <c r="AE3118">
        <v>0</v>
      </c>
      <c r="AF3118">
        <v>149835</v>
      </c>
      <c r="AG3118">
        <v>0</v>
      </c>
      <c r="AH3118">
        <v>0</v>
      </c>
      <c r="AI3118">
        <v>0</v>
      </c>
      <c r="AJ3118">
        <v>100074</v>
      </c>
      <c r="AK3118">
        <v>100074</v>
      </c>
      <c r="AL3118">
        <v>0</v>
      </c>
      <c r="AM3118">
        <v>0</v>
      </c>
      <c r="AN3118">
        <v>330322</v>
      </c>
      <c r="AO3118">
        <v>973849</v>
      </c>
      <c r="AP3118">
        <v>149835</v>
      </c>
      <c r="AQ3118">
        <v>0</v>
      </c>
      <c r="AR3118">
        <v>20000</v>
      </c>
      <c r="AS3118">
        <v>3000</v>
      </c>
      <c r="AT3118">
        <v>8000</v>
      </c>
      <c r="AU3118">
        <v>285550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7654</v>
      </c>
      <c r="BH3118">
        <v>0</v>
      </c>
      <c r="BI3118">
        <v>0</v>
      </c>
      <c r="BJ3118">
        <v>0</v>
      </c>
      <c r="BK3118">
        <v>1432580</v>
      </c>
      <c r="BL3118">
        <v>0</v>
      </c>
      <c r="BM3118">
        <v>0</v>
      </c>
      <c r="BN3118">
        <v>0</v>
      </c>
      <c r="BO3118">
        <v>0</v>
      </c>
      <c r="BP3118">
        <v>0</v>
      </c>
      <c r="BQ3118">
        <v>0</v>
      </c>
      <c r="BR3118">
        <v>34000</v>
      </c>
      <c r="BS3118">
        <v>0</v>
      </c>
      <c r="BT3118">
        <v>0</v>
      </c>
      <c r="BU3118">
        <v>0</v>
      </c>
      <c r="BV3118">
        <v>0</v>
      </c>
      <c r="BW3118">
        <v>0</v>
      </c>
      <c r="BX3118">
        <v>0</v>
      </c>
      <c r="BY3118">
        <v>0</v>
      </c>
      <c r="BZ3118">
        <v>0</v>
      </c>
      <c r="CA3118">
        <v>0</v>
      </c>
      <c r="CB3118">
        <v>0</v>
      </c>
      <c r="CC3118">
        <v>0</v>
      </c>
      <c r="CD3118">
        <v>0</v>
      </c>
      <c r="CE3118">
        <v>0</v>
      </c>
      <c r="CF3118">
        <v>0</v>
      </c>
      <c r="CG3118">
        <v>25000</v>
      </c>
      <c r="CH3118">
        <v>572</v>
      </c>
      <c r="CI3118">
        <v>3000</v>
      </c>
      <c r="CJ3118">
        <v>2250</v>
      </c>
      <c r="CK3118">
        <v>900</v>
      </c>
      <c r="CL3118">
        <v>750</v>
      </c>
      <c r="CM3118">
        <v>3250</v>
      </c>
      <c r="CN3118">
        <v>15000</v>
      </c>
      <c r="CO3118">
        <v>750</v>
      </c>
      <c r="CP3118">
        <v>0</v>
      </c>
      <c r="CQ3118">
        <v>610000</v>
      </c>
      <c r="CR3118">
        <v>100000</v>
      </c>
      <c r="CS3118">
        <v>10000</v>
      </c>
      <c r="CT3118">
        <v>154000</v>
      </c>
      <c r="CU3118">
        <v>65000</v>
      </c>
      <c r="CV3118">
        <v>50000</v>
      </c>
      <c r="CW3118">
        <v>1144</v>
      </c>
      <c r="CX3118">
        <v>6000</v>
      </c>
      <c r="CY3118">
        <v>4500</v>
      </c>
      <c r="CZ3118">
        <v>1800</v>
      </c>
      <c r="DA3118">
        <v>1500</v>
      </c>
      <c r="DB3118">
        <v>6500</v>
      </c>
      <c r="DC3118">
        <v>30000</v>
      </c>
      <c r="DD3118">
        <v>1500</v>
      </c>
      <c r="DE3118">
        <v>71153</v>
      </c>
      <c r="DF3118">
        <v>380119</v>
      </c>
      <c r="DG3118">
        <v>100000</v>
      </c>
      <c r="DH3118">
        <v>0</v>
      </c>
      <c r="DI3118">
        <v>0</v>
      </c>
      <c r="DJ3118">
        <v>165328</v>
      </c>
      <c r="DK3118">
        <v>174018</v>
      </c>
      <c r="DL3118">
        <v>90000</v>
      </c>
      <c r="DM3118">
        <v>237000</v>
      </c>
      <c r="DN3118">
        <v>20000</v>
      </c>
      <c r="DO3118">
        <v>2379636</v>
      </c>
      <c r="DP3118">
        <v>317700</v>
      </c>
      <c r="DQ3118">
        <v>257430</v>
      </c>
      <c r="DR3118">
        <v>0</v>
      </c>
      <c r="DS3118">
        <v>0</v>
      </c>
    </row>
    <row r="3119" spans="1:123" x14ac:dyDescent="0.3">
      <c r="A3119" t="str">
        <f t="shared" si="48"/>
        <v>20181922</v>
      </c>
      <c r="B3119">
        <v>90</v>
      </c>
      <c r="C3119">
        <v>2018</v>
      </c>
      <c r="D3119">
        <v>192212</v>
      </c>
      <c r="E3119">
        <v>72</v>
      </c>
      <c r="F3119">
        <v>1618779</v>
      </c>
      <c r="G3119">
        <v>186174</v>
      </c>
      <c r="H3119">
        <v>550000</v>
      </c>
      <c r="I3119">
        <v>0</v>
      </c>
      <c r="J3119">
        <v>120000</v>
      </c>
      <c r="K3119">
        <v>85000</v>
      </c>
      <c r="L3119">
        <v>130000</v>
      </c>
      <c r="M3119">
        <v>56200</v>
      </c>
      <c r="N3119">
        <v>11500</v>
      </c>
      <c r="O3119">
        <v>25500</v>
      </c>
      <c r="P3119">
        <v>4500</v>
      </c>
      <c r="Q3119">
        <v>2000</v>
      </c>
      <c r="R3119">
        <v>0</v>
      </c>
      <c r="S3119">
        <v>8252</v>
      </c>
      <c r="T3119">
        <v>35000</v>
      </c>
      <c r="U3119">
        <v>36000</v>
      </c>
      <c r="V3119">
        <v>0</v>
      </c>
      <c r="W3119">
        <v>0</v>
      </c>
      <c r="X3119">
        <v>0</v>
      </c>
      <c r="Y3119">
        <v>0</v>
      </c>
      <c r="Z3119">
        <v>371063</v>
      </c>
      <c r="AA3119">
        <v>0</v>
      </c>
      <c r="AB3119">
        <v>100074</v>
      </c>
      <c r="AC3119">
        <v>140146</v>
      </c>
      <c r="AD3119">
        <v>0</v>
      </c>
      <c r="AE3119">
        <v>100074</v>
      </c>
      <c r="AF3119">
        <v>112274</v>
      </c>
      <c r="AG3119">
        <v>0</v>
      </c>
      <c r="AH3119">
        <v>0</v>
      </c>
      <c r="AI3119">
        <v>0</v>
      </c>
      <c r="AJ3119">
        <v>137726</v>
      </c>
      <c r="AK3119">
        <v>137726</v>
      </c>
      <c r="AL3119">
        <v>0</v>
      </c>
      <c r="AM3119">
        <v>0</v>
      </c>
      <c r="AN3119">
        <v>332889</v>
      </c>
      <c r="AO3119">
        <v>1380157</v>
      </c>
      <c r="AP3119">
        <v>212349</v>
      </c>
      <c r="AQ3119">
        <v>0</v>
      </c>
      <c r="AR3119">
        <v>20000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32969</v>
      </c>
      <c r="BH3119">
        <v>0</v>
      </c>
      <c r="BI3119">
        <v>0</v>
      </c>
      <c r="BJ3119">
        <v>0</v>
      </c>
      <c r="BK3119">
        <v>1579536</v>
      </c>
      <c r="BL3119">
        <v>0</v>
      </c>
      <c r="BM3119">
        <v>0</v>
      </c>
      <c r="BN3119">
        <v>0</v>
      </c>
      <c r="BO3119">
        <v>0</v>
      </c>
      <c r="BP3119">
        <v>0</v>
      </c>
      <c r="BQ3119">
        <v>0</v>
      </c>
      <c r="BR3119">
        <v>20000</v>
      </c>
      <c r="BS3119">
        <v>0</v>
      </c>
      <c r="BT3119">
        <v>0</v>
      </c>
      <c r="BU3119">
        <v>0</v>
      </c>
      <c r="BV3119">
        <v>0</v>
      </c>
      <c r="BW3119">
        <v>0</v>
      </c>
      <c r="BX3119">
        <v>0</v>
      </c>
      <c r="BY3119">
        <v>0</v>
      </c>
      <c r="BZ3119">
        <v>0</v>
      </c>
      <c r="CA3119">
        <v>0</v>
      </c>
      <c r="CB3119">
        <v>0</v>
      </c>
      <c r="CC3119">
        <v>0</v>
      </c>
      <c r="CD3119">
        <v>0</v>
      </c>
      <c r="CE3119">
        <v>0</v>
      </c>
      <c r="CF3119">
        <v>0</v>
      </c>
      <c r="CG3119">
        <v>25000</v>
      </c>
      <c r="CH3119">
        <v>572</v>
      </c>
      <c r="CI3119">
        <v>3000</v>
      </c>
      <c r="CJ3119">
        <v>2250</v>
      </c>
      <c r="CK3119">
        <v>900</v>
      </c>
      <c r="CL3119">
        <v>750</v>
      </c>
      <c r="CM3119">
        <v>3250</v>
      </c>
      <c r="CN3119">
        <v>15000</v>
      </c>
      <c r="CO3119">
        <v>750</v>
      </c>
      <c r="CP3119">
        <v>0</v>
      </c>
      <c r="CQ3119">
        <v>610000</v>
      </c>
      <c r="CR3119">
        <v>100000</v>
      </c>
      <c r="CS3119">
        <v>10000</v>
      </c>
      <c r="CT3119">
        <v>154000</v>
      </c>
      <c r="CU3119">
        <v>65000</v>
      </c>
      <c r="CV3119">
        <v>75000</v>
      </c>
      <c r="CW3119">
        <v>1716</v>
      </c>
      <c r="CX3119">
        <v>9000</v>
      </c>
      <c r="CY3119">
        <v>6750</v>
      </c>
      <c r="CZ3119">
        <v>2700</v>
      </c>
      <c r="DA3119">
        <v>2250</v>
      </c>
      <c r="DB3119">
        <v>9750</v>
      </c>
      <c r="DC3119">
        <v>45000</v>
      </c>
      <c r="DD3119">
        <v>2250</v>
      </c>
      <c r="DE3119">
        <v>76153</v>
      </c>
      <c r="DF3119">
        <v>722814</v>
      </c>
      <c r="DG3119">
        <v>100000</v>
      </c>
      <c r="DH3119">
        <v>0</v>
      </c>
      <c r="DI3119">
        <v>0</v>
      </c>
      <c r="DJ3119">
        <v>197532</v>
      </c>
      <c r="DK3119">
        <v>174018</v>
      </c>
      <c r="DL3119">
        <v>90000</v>
      </c>
      <c r="DM3119">
        <v>237000</v>
      </c>
      <c r="DN3119">
        <v>20000</v>
      </c>
      <c r="DO3119">
        <v>2848659</v>
      </c>
      <c r="DP3119">
        <v>317700</v>
      </c>
      <c r="DQ3119">
        <v>613230</v>
      </c>
      <c r="DR3119">
        <v>0</v>
      </c>
      <c r="DS3119">
        <v>0</v>
      </c>
    </row>
    <row r="3120" spans="1:123" x14ac:dyDescent="0.3">
      <c r="A3120" t="str">
        <f t="shared" si="48"/>
        <v>20191923</v>
      </c>
      <c r="B3120">
        <v>90</v>
      </c>
      <c r="C3120">
        <v>2019</v>
      </c>
      <c r="D3120">
        <v>192312</v>
      </c>
      <c r="E3120">
        <v>66</v>
      </c>
      <c r="F3120">
        <v>1540699</v>
      </c>
      <c r="G3120">
        <v>163145</v>
      </c>
      <c r="H3120">
        <v>550000</v>
      </c>
      <c r="I3120">
        <v>0</v>
      </c>
      <c r="J3120">
        <v>120000</v>
      </c>
      <c r="K3120">
        <v>85000</v>
      </c>
      <c r="L3120">
        <v>160000</v>
      </c>
      <c r="M3120">
        <v>56200</v>
      </c>
      <c r="N3120">
        <v>11500</v>
      </c>
      <c r="O3120">
        <v>25500</v>
      </c>
      <c r="P3120">
        <v>4500</v>
      </c>
      <c r="Q3120">
        <v>2000</v>
      </c>
      <c r="R3120">
        <v>0</v>
      </c>
      <c r="S3120">
        <v>8193</v>
      </c>
      <c r="T3120">
        <v>35000</v>
      </c>
      <c r="U3120">
        <v>36000</v>
      </c>
      <c r="V3120">
        <v>0</v>
      </c>
      <c r="W3120">
        <v>0</v>
      </c>
      <c r="X3120">
        <v>0</v>
      </c>
      <c r="Y3120">
        <v>0</v>
      </c>
      <c r="Z3120">
        <v>375549</v>
      </c>
      <c r="AA3120">
        <v>0</v>
      </c>
      <c r="AB3120">
        <v>137726</v>
      </c>
      <c r="AC3120">
        <v>128469</v>
      </c>
      <c r="AD3120">
        <v>0</v>
      </c>
      <c r="AE3120">
        <v>137726</v>
      </c>
      <c r="AF3120">
        <v>56930</v>
      </c>
      <c r="AG3120">
        <v>0</v>
      </c>
      <c r="AH3120">
        <v>0</v>
      </c>
      <c r="AI3120">
        <v>0</v>
      </c>
      <c r="AJ3120">
        <v>193070</v>
      </c>
      <c r="AK3120">
        <v>193070</v>
      </c>
      <c r="AL3120">
        <v>0</v>
      </c>
      <c r="AM3120">
        <v>0</v>
      </c>
      <c r="AN3120">
        <v>358344</v>
      </c>
      <c r="AO3120">
        <v>1265161</v>
      </c>
      <c r="AP3120">
        <v>194655</v>
      </c>
      <c r="AQ3120">
        <v>0</v>
      </c>
      <c r="AR3120">
        <v>20000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26844</v>
      </c>
      <c r="BH3120">
        <v>0</v>
      </c>
      <c r="BI3120">
        <v>0</v>
      </c>
      <c r="BJ3120">
        <v>0</v>
      </c>
      <c r="BK3120">
        <v>1452972</v>
      </c>
      <c r="BL3120">
        <v>0</v>
      </c>
      <c r="BM3120">
        <v>0</v>
      </c>
      <c r="BN3120">
        <v>0</v>
      </c>
      <c r="BO3120">
        <v>0</v>
      </c>
      <c r="BP3120">
        <v>0</v>
      </c>
      <c r="BQ3120">
        <v>0</v>
      </c>
      <c r="BR3120">
        <v>20000</v>
      </c>
      <c r="BS3120">
        <v>0</v>
      </c>
      <c r="BT3120">
        <v>0</v>
      </c>
      <c r="BU3120">
        <v>0</v>
      </c>
      <c r="BV3120">
        <v>0</v>
      </c>
      <c r="BW3120">
        <v>0</v>
      </c>
      <c r="BX3120">
        <v>0</v>
      </c>
      <c r="BY3120">
        <v>0</v>
      </c>
      <c r="BZ3120">
        <v>0</v>
      </c>
      <c r="CA3120">
        <v>0</v>
      </c>
      <c r="CB3120">
        <v>0</v>
      </c>
      <c r="CC3120">
        <v>0</v>
      </c>
      <c r="CD3120">
        <v>0</v>
      </c>
      <c r="CE3120">
        <v>0</v>
      </c>
      <c r="CF3120">
        <v>0</v>
      </c>
      <c r="CG3120">
        <v>25000</v>
      </c>
      <c r="CH3120">
        <v>572</v>
      </c>
      <c r="CI3120">
        <v>3000</v>
      </c>
      <c r="CJ3120">
        <v>2250</v>
      </c>
      <c r="CK3120">
        <v>900</v>
      </c>
      <c r="CL3120">
        <v>750</v>
      </c>
      <c r="CM3120">
        <v>3250</v>
      </c>
      <c r="CN3120">
        <v>15000</v>
      </c>
      <c r="CO3120">
        <v>750</v>
      </c>
      <c r="CP3120">
        <v>0</v>
      </c>
      <c r="CQ3120">
        <v>610000</v>
      </c>
      <c r="CR3120">
        <v>100000</v>
      </c>
      <c r="CS3120">
        <v>10000</v>
      </c>
      <c r="CT3120">
        <v>154000</v>
      </c>
      <c r="CU3120">
        <v>65000</v>
      </c>
      <c r="CV3120">
        <v>100000</v>
      </c>
      <c r="CW3120">
        <v>2288</v>
      </c>
      <c r="CX3120">
        <v>12000</v>
      </c>
      <c r="CY3120">
        <v>9000</v>
      </c>
      <c r="CZ3120">
        <v>3600</v>
      </c>
      <c r="DA3120">
        <v>3000</v>
      </c>
      <c r="DB3120">
        <v>13000</v>
      </c>
      <c r="DC3120">
        <v>60000</v>
      </c>
      <c r="DD3120">
        <v>3000</v>
      </c>
      <c r="DE3120">
        <v>81153</v>
      </c>
      <c r="DF3120">
        <v>1058682</v>
      </c>
      <c r="DG3120">
        <v>100000</v>
      </c>
      <c r="DH3120">
        <v>0</v>
      </c>
      <c r="DI3120">
        <v>0</v>
      </c>
      <c r="DJ3120">
        <v>221079</v>
      </c>
      <c r="DK3120">
        <v>174018</v>
      </c>
      <c r="DL3120">
        <v>90000</v>
      </c>
      <c r="DM3120">
        <v>237000</v>
      </c>
      <c r="DN3120">
        <v>20000</v>
      </c>
      <c r="DO3120">
        <v>3319891</v>
      </c>
      <c r="DP3120">
        <v>317700</v>
      </c>
      <c r="DQ3120">
        <v>666935</v>
      </c>
      <c r="DR3120">
        <v>0</v>
      </c>
      <c r="DS3120">
        <v>0</v>
      </c>
    </row>
    <row r="3121" spans="1:123" x14ac:dyDescent="0.3">
      <c r="A3121" t="str">
        <f t="shared" si="48"/>
        <v>20201924</v>
      </c>
      <c r="B3121">
        <v>90</v>
      </c>
      <c r="C3121">
        <v>2020</v>
      </c>
      <c r="D3121">
        <v>192412</v>
      </c>
      <c r="E3121">
        <v>18</v>
      </c>
      <c r="F3121">
        <v>1750296</v>
      </c>
      <c r="G3121">
        <v>163116</v>
      </c>
      <c r="H3121">
        <v>550000</v>
      </c>
      <c r="I3121">
        <v>0</v>
      </c>
      <c r="J3121">
        <v>90000</v>
      </c>
      <c r="K3121">
        <v>85000</v>
      </c>
      <c r="L3121">
        <v>192500</v>
      </c>
      <c r="M3121">
        <v>56200</v>
      </c>
      <c r="N3121">
        <v>11500</v>
      </c>
      <c r="O3121">
        <v>25500</v>
      </c>
      <c r="P3121">
        <v>4500</v>
      </c>
      <c r="Q3121">
        <v>2000</v>
      </c>
      <c r="R3121">
        <v>0</v>
      </c>
      <c r="S3121">
        <v>8134</v>
      </c>
      <c r="T3121">
        <v>35000</v>
      </c>
      <c r="U3121">
        <v>36000</v>
      </c>
      <c r="V3121">
        <v>0</v>
      </c>
      <c r="W3121">
        <v>0</v>
      </c>
      <c r="X3121">
        <v>0</v>
      </c>
      <c r="Y3121">
        <v>228666</v>
      </c>
      <c r="Z3121">
        <v>0</v>
      </c>
      <c r="AA3121">
        <v>0</v>
      </c>
      <c r="AB3121">
        <v>193070</v>
      </c>
      <c r="AC3121">
        <v>35363</v>
      </c>
      <c r="AD3121">
        <v>0</v>
      </c>
      <c r="AE3121">
        <v>53583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139488</v>
      </c>
      <c r="AL3121">
        <v>0</v>
      </c>
      <c r="AM3121">
        <v>0</v>
      </c>
      <c r="AN3121">
        <v>1215000</v>
      </c>
      <c r="AO3121">
        <v>348260</v>
      </c>
      <c r="AP3121">
        <v>53583</v>
      </c>
      <c r="AQ3121">
        <v>0</v>
      </c>
      <c r="AR3121">
        <v>0</v>
      </c>
      <c r="AS3121">
        <v>6000</v>
      </c>
      <c r="AT3121">
        <v>8000</v>
      </c>
      <c r="AU3121">
        <v>0</v>
      </c>
      <c r="AV3121">
        <v>75000</v>
      </c>
      <c r="AW3121">
        <v>0</v>
      </c>
      <c r="AX3121">
        <v>33684</v>
      </c>
      <c r="AY3121">
        <v>0</v>
      </c>
      <c r="AZ3121">
        <v>20000</v>
      </c>
      <c r="BA3121">
        <v>25000</v>
      </c>
      <c r="BB3121">
        <v>8000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0</v>
      </c>
      <c r="BI3121">
        <v>0</v>
      </c>
      <c r="BJ3121">
        <v>0</v>
      </c>
      <c r="BK3121">
        <v>577527</v>
      </c>
      <c r="BL3121">
        <v>0</v>
      </c>
      <c r="BM3121">
        <v>85786</v>
      </c>
      <c r="BN3121">
        <v>2182</v>
      </c>
      <c r="BO3121">
        <v>0</v>
      </c>
      <c r="BP3121">
        <v>0</v>
      </c>
      <c r="BQ3121">
        <v>0</v>
      </c>
      <c r="BR3121">
        <v>0</v>
      </c>
      <c r="BS3121">
        <v>0</v>
      </c>
      <c r="BT3121">
        <v>0</v>
      </c>
      <c r="BU3121">
        <v>0</v>
      </c>
      <c r="BV3121">
        <v>0</v>
      </c>
      <c r="BW3121">
        <v>0</v>
      </c>
      <c r="BX3121">
        <v>0</v>
      </c>
      <c r="BY3121">
        <v>0</v>
      </c>
      <c r="BZ3121">
        <v>0</v>
      </c>
      <c r="CA3121">
        <v>0</v>
      </c>
      <c r="CB3121">
        <v>0</v>
      </c>
      <c r="CC3121">
        <v>0</v>
      </c>
      <c r="CD3121">
        <v>0</v>
      </c>
      <c r="CE3121">
        <v>0</v>
      </c>
      <c r="CF3121">
        <v>68917</v>
      </c>
      <c r="CG3121">
        <v>0</v>
      </c>
      <c r="CH3121">
        <v>0</v>
      </c>
      <c r="CI3121">
        <v>0</v>
      </c>
      <c r="CJ3121">
        <v>0</v>
      </c>
      <c r="CK3121">
        <v>0</v>
      </c>
      <c r="CL3121">
        <v>0</v>
      </c>
      <c r="CM3121">
        <v>0</v>
      </c>
      <c r="CN3121">
        <v>0</v>
      </c>
      <c r="CO3121">
        <v>0</v>
      </c>
      <c r="CP3121">
        <v>0</v>
      </c>
      <c r="CQ3121">
        <v>504214</v>
      </c>
      <c r="CR3121">
        <v>100000</v>
      </c>
      <c r="CS3121">
        <v>10000</v>
      </c>
      <c r="CT3121">
        <v>151818</v>
      </c>
      <c r="CU3121">
        <v>65000</v>
      </c>
      <c r="CV3121">
        <v>100000</v>
      </c>
      <c r="CW3121">
        <v>2288</v>
      </c>
      <c r="CX3121">
        <v>12000</v>
      </c>
      <c r="CY3121">
        <v>9000</v>
      </c>
      <c r="CZ3121">
        <v>3600</v>
      </c>
      <c r="DA3121">
        <v>3000</v>
      </c>
      <c r="DB3121">
        <v>13000</v>
      </c>
      <c r="DC3121">
        <v>60000</v>
      </c>
      <c r="DD3121">
        <v>3000</v>
      </c>
      <c r="DE3121">
        <v>17236</v>
      </c>
      <c r="DF3121">
        <v>780042</v>
      </c>
      <c r="DG3121">
        <v>100000</v>
      </c>
      <c r="DH3121">
        <v>0</v>
      </c>
      <c r="DI3121">
        <v>0</v>
      </c>
      <c r="DJ3121">
        <v>184711</v>
      </c>
      <c r="DK3121">
        <v>149018</v>
      </c>
      <c r="DL3121">
        <v>90000</v>
      </c>
      <c r="DM3121">
        <v>162000</v>
      </c>
      <c r="DN3121">
        <v>0</v>
      </c>
      <c r="DO3121">
        <v>2659414</v>
      </c>
      <c r="DP3121">
        <v>317700</v>
      </c>
      <c r="DQ3121">
        <v>-539235</v>
      </c>
      <c r="DR3121">
        <v>0</v>
      </c>
      <c r="DS3121">
        <v>0</v>
      </c>
    </row>
    <row r="3122" spans="1:123" x14ac:dyDescent="0.3">
      <c r="A3122" t="str">
        <f t="shared" si="48"/>
        <v>20211925</v>
      </c>
      <c r="B3122">
        <v>90</v>
      </c>
      <c r="C3122">
        <v>2021</v>
      </c>
      <c r="D3122">
        <v>192512</v>
      </c>
      <c r="E3122">
        <v>39</v>
      </c>
      <c r="F3122">
        <v>1893764</v>
      </c>
      <c r="G3122">
        <v>163116</v>
      </c>
      <c r="H3122">
        <v>550000</v>
      </c>
      <c r="I3122">
        <v>0</v>
      </c>
      <c r="J3122">
        <v>90000</v>
      </c>
      <c r="K3122">
        <v>85000</v>
      </c>
      <c r="L3122">
        <v>205000</v>
      </c>
      <c r="M3122">
        <v>56200</v>
      </c>
      <c r="N3122">
        <v>11500</v>
      </c>
      <c r="O3122">
        <v>25500</v>
      </c>
      <c r="P3122">
        <v>4500</v>
      </c>
      <c r="Q3122">
        <v>2000</v>
      </c>
      <c r="R3122">
        <v>0</v>
      </c>
      <c r="S3122">
        <v>7945</v>
      </c>
      <c r="T3122">
        <v>35000</v>
      </c>
      <c r="U3122">
        <v>36000</v>
      </c>
      <c r="V3122">
        <v>0</v>
      </c>
      <c r="W3122">
        <v>0</v>
      </c>
      <c r="X3122">
        <v>0</v>
      </c>
      <c r="Y3122">
        <v>211873</v>
      </c>
      <c r="Z3122">
        <v>0</v>
      </c>
      <c r="AA3122">
        <v>0</v>
      </c>
      <c r="AB3122">
        <v>139488</v>
      </c>
      <c r="AC3122">
        <v>75376</v>
      </c>
      <c r="AD3122">
        <v>0</v>
      </c>
      <c r="AE3122">
        <v>114210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25277</v>
      </c>
      <c r="AL3122">
        <v>0</v>
      </c>
      <c r="AM3122">
        <v>0</v>
      </c>
      <c r="AN3122">
        <v>1210518</v>
      </c>
      <c r="AO3122">
        <v>742308</v>
      </c>
      <c r="AP3122">
        <v>114210</v>
      </c>
      <c r="AQ3122">
        <v>0</v>
      </c>
      <c r="AR3122">
        <v>14843</v>
      </c>
      <c r="AS3122">
        <v>3000</v>
      </c>
      <c r="AT3122">
        <v>8000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0</v>
      </c>
      <c r="BI3122">
        <v>0</v>
      </c>
      <c r="BJ3122">
        <v>0</v>
      </c>
      <c r="BK3122">
        <v>882362</v>
      </c>
      <c r="BL3122">
        <v>0</v>
      </c>
      <c r="BM3122">
        <v>0</v>
      </c>
      <c r="BN3122">
        <v>0</v>
      </c>
      <c r="BO3122">
        <v>0</v>
      </c>
      <c r="BP3122">
        <v>0</v>
      </c>
      <c r="BQ3122">
        <v>0</v>
      </c>
      <c r="BR3122">
        <v>0</v>
      </c>
      <c r="BS3122">
        <v>0</v>
      </c>
      <c r="BT3122">
        <v>0</v>
      </c>
      <c r="BU3122">
        <v>0</v>
      </c>
      <c r="BV3122">
        <v>0</v>
      </c>
      <c r="BW3122">
        <v>0</v>
      </c>
      <c r="BX3122">
        <v>0</v>
      </c>
      <c r="BY3122">
        <v>0</v>
      </c>
      <c r="BZ3122">
        <v>0</v>
      </c>
      <c r="CA3122">
        <v>0</v>
      </c>
      <c r="CB3122">
        <v>0</v>
      </c>
      <c r="CC3122">
        <v>0</v>
      </c>
      <c r="CD3122">
        <v>0</v>
      </c>
      <c r="CE3122">
        <v>0</v>
      </c>
      <c r="CF3122">
        <v>0</v>
      </c>
      <c r="CG3122">
        <v>0</v>
      </c>
      <c r="CH3122">
        <v>0</v>
      </c>
      <c r="CI3122">
        <v>0</v>
      </c>
      <c r="CJ3122">
        <v>0</v>
      </c>
      <c r="CK3122">
        <v>0</v>
      </c>
      <c r="CL3122">
        <v>0</v>
      </c>
      <c r="CM3122">
        <v>0</v>
      </c>
      <c r="CN3122">
        <v>0</v>
      </c>
      <c r="CO3122">
        <v>0</v>
      </c>
      <c r="CP3122">
        <v>0</v>
      </c>
      <c r="CQ3122">
        <v>484214</v>
      </c>
      <c r="CR3122">
        <v>100000</v>
      </c>
      <c r="CS3122">
        <v>10000</v>
      </c>
      <c r="CT3122">
        <v>151818</v>
      </c>
      <c r="CU3122">
        <v>65000</v>
      </c>
      <c r="CV3122">
        <v>100000</v>
      </c>
      <c r="CW3122">
        <v>2288</v>
      </c>
      <c r="CX3122">
        <v>12000</v>
      </c>
      <c r="CY3122">
        <v>9000</v>
      </c>
      <c r="CZ3122">
        <v>3600</v>
      </c>
      <c r="DA3122">
        <v>3000</v>
      </c>
      <c r="DB3122">
        <v>13000</v>
      </c>
      <c r="DC3122">
        <v>60000</v>
      </c>
      <c r="DD3122">
        <v>3000</v>
      </c>
      <c r="DE3122">
        <v>22236</v>
      </c>
      <c r="DF3122">
        <v>544767</v>
      </c>
      <c r="DG3122">
        <v>100000</v>
      </c>
      <c r="DH3122">
        <v>0</v>
      </c>
      <c r="DI3122">
        <v>0</v>
      </c>
      <c r="DJ3122">
        <v>184711</v>
      </c>
      <c r="DK3122">
        <v>149018</v>
      </c>
      <c r="DL3122">
        <v>90000</v>
      </c>
      <c r="DM3122">
        <v>162000</v>
      </c>
      <c r="DN3122">
        <v>0</v>
      </c>
      <c r="DO3122">
        <v>2294929</v>
      </c>
      <c r="DP3122">
        <v>317700</v>
      </c>
      <c r="DQ3122">
        <v>-211873</v>
      </c>
      <c r="DR3122">
        <v>0</v>
      </c>
      <c r="DS3122">
        <v>0</v>
      </c>
    </row>
    <row r="3123" spans="1:123" x14ac:dyDescent="0.3">
      <c r="A3123" t="str">
        <f t="shared" si="48"/>
        <v>20221926</v>
      </c>
      <c r="B3123">
        <v>90</v>
      </c>
      <c r="C3123">
        <v>2022</v>
      </c>
      <c r="D3123">
        <v>192612</v>
      </c>
      <c r="E3123">
        <v>38</v>
      </c>
      <c r="F3123">
        <v>1666658</v>
      </c>
      <c r="G3123">
        <v>163115</v>
      </c>
      <c r="H3123">
        <v>550000</v>
      </c>
      <c r="I3123">
        <v>0</v>
      </c>
      <c r="J3123">
        <v>60000</v>
      </c>
      <c r="K3123">
        <v>85000</v>
      </c>
      <c r="L3123">
        <v>202500</v>
      </c>
      <c r="M3123">
        <v>56200</v>
      </c>
      <c r="N3123">
        <v>11500</v>
      </c>
      <c r="O3123">
        <v>25500</v>
      </c>
      <c r="P3123">
        <v>4500</v>
      </c>
      <c r="Q3123">
        <v>2000</v>
      </c>
      <c r="R3123">
        <v>0</v>
      </c>
      <c r="S3123">
        <v>7757</v>
      </c>
      <c r="T3123">
        <v>35000</v>
      </c>
      <c r="U3123">
        <v>36000</v>
      </c>
      <c r="V3123">
        <v>0</v>
      </c>
      <c r="W3123">
        <v>0</v>
      </c>
      <c r="X3123">
        <v>0</v>
      </c>
      <c r="Y3123">
        <v>130753</v>
      </c>
      <c r="Z3123">
        <v>0</v>
      </c>
      <c r="AA3123">
        <v>0</v>
      </c>
      <c r="AB3123">
        <v>25277</v>
      </c>
      <c r="AC3123">
        <v>73028</v>
      </c>
      <c r="AD3123">
        <v>0</v>
      </c>
      <c r="AE3123">
        <v>25277</v>
      </c>
      <c r="AF3123">
        <v>85375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1011336</v>
      </c>
      <c r="AO3123">
        <v>719183</v>
      </c>
      <c r="AP3123">
        <v>110652</v>
      </c>
      <c r="AQ3123">
        <v>0</v>
      </c>
      <c r="AR3123">
        <v>13602</v>
      </c>
      <c r="AS3123">
        <v>3000</v>
      </c>
      <c r="AT3123">
        <v>8000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0</v>
      </c>
      <c r="BI3123">
        <v>0</v>
      </c>
      <c r="BJ3123">
        <v>0</v>
      </c>
      <c r="BK3123">
        <v>854437</v>
      </c>
      <c r="BL3123">
        <v>0</v>
      </c>
      <c r="BM3123">
        <v>0</v>
      </c>
      <c r="BN3123">
        <v>0</v>
      </c>
      <c r="BO3123">
        <v>0</v>
      </c>
      <c r="BP3123">
        <v>0</v>
      </c>
      <c r="BQ3123">
        <v>0</v>
      </c>
      <c r="BR3123">
        <v>0</v>
      </c>
      <c r="BS3123">
        <v>0</v>
      </c>
      <c r="BT3123">
        <v>0</v>
      </c>
      <c r="BU3123">
        <v>0</v>
      </c>
      <c r="BV3123">
        <v>0</v>
      </c>
      <c r="BW3123">
        <v>0</v>
      </c>
      <c r="BX3123">
        <v>0</v>
      </c>
      <c r="BY3123">
        <v>0</v>
      </c>
      <c r="BZ3123">
        <v>0</v>
      </c>
      <c r="CA3123">
        <v>0</v>
      </c>
      <c r="CB3123">
        <v>0</v>
      </c>
      <c r="CC3123">
        <v>0</v>
      </c>
      <c r="CD3123">
        <v>0</v>
      </c>
      <c r="CE3123">
        <v>0</v>
      </c>
      <c r="CF3123">
        <v>0</v>
      </c>
      <c r="CG3123">
        <v>0</v>
      </c>
      <c r="CH3123">
        <v>0</v>
      </c>
      <c r="CI3123">
        <v>0</v>
      </c>
      <c r="CJ3123">
        <v>0</v>
      </c>
      <c r="CK3123">
        <v>0</v>
      </c>
      <c r="CL3123">
        <v>0</v>
      </c>
      <c r="CM3123">
        <v>0</v>
      </c>
      <c r="CN3123">
        <v>0</v>
      </c>
      <c r="CO3123">
        <v>0</v>
      </c>
      <c r="CP3123">
        <v>0</v>
      </c>
      <c r="CQ3123">
        <v>464214</v>
      </c>
      <c r="CR3123">
        <v>100000</v>
      </c>
      <c r="CS3123">
        <v>10000</v>
      </c>
      <c r="CT3123">
        <v>151818</v>
      </c>
      <c r="CU3123">
        <v>65000</v>
      </c>
      <c r="CV3123">
        <v>100000</v>
      </c>
      <c r="CW3123">
        <v>2288</v>
      </c>
      <c r="CX3123">
        <v>12000</v>
      </c>
      <c r="CY3123">
        <v>9000</v>
      </c>
      <c r="CZ3123">
        <v>3600</v>
      </c>
      <c r="DA3123">
        <v>3000</v>
      </c>
      <c r="DB3123">
        <v>13000</v>
      </c>
      <c r="DC3123">
        <v>60000</v>
      </c>
      <c r="DD3123">
        <v>3000</v>
      </c>
      <c r="DE3123">
        <v>27236</v>
      </c>
      <c r="DF3123">
        <v>397671</v>
      </c>
      <c r="DG3123">
        <v>100000</v>
      </c>
      <c r="DH3123">
        <v>0</v>
      </c>
      <c r="DI3123">
        <v>0</v>
      </c>
      <c r="DJ3123">
        <v>184711</v>
      </c>
      <c r="DK3123">
        <v>149018</v>
      </c>
      <c r="DL3123">
        <v>90000</v>
      </c>
      <c r="DM3123">
        <v>162000</v>
      </c>
      <c r="DN3123">
        <v>0</v>
      </c>
      <c r="DO3123">
        <v>2107556</v>
      </c>
      <c r="DP3123">
        <v>317700</v>
      </c>
      <c r="DQ3123">
        <v>-130753</v>
      </c>
      <c r="DR3123">
        <v>0</v>
      </c>
      <c r="DS3123">
        <v>0</v>
      </c>
    </row>
    <row r="3124" spans="1:123" x14ac:dyDescent="0.3">
      <c r="A3124" t="str">
        <f t="shared" si="48"/>
        <v>20231927</v>
      </c>
      <c r="B3124">
        <v>90</v>
      </c>
      <c r="C3124">
        <v>2023</v>
      </c>
      <c r="D3124">
        <v>192712</v>
      </c>
      <c r="E3124">
        <v>44</v>
      </c>
      <c r="F3124">
        <v>1504983</v>
      </c>
      <c r="G3124">
        <v>163115</v>
      </c>
      <c r="H3124">
        <v>550000</v>
      </c>
      <c r="I3124">
        <v>0</v>
      </c>
      <c r="J3124">
        <v>90000</v>
      </c>
      <c r="K3124">
        <v>85000</v>
      </c>
      <c r="L3124">
        <v>200000</v>
      </c>
      <c r="M3124">
        <v>56200</v>
      </c>
      <c r="N3124">
        <v>11500</v>
      </c>
      <c r="O3124">
        <v>25500</v>
      </c>
      <c r="P3124">
        <v>4500</v>
      </c>
      <c r="Q3124">
        <v>2000</v>
      </c>
      <c r="R3124">
        <v>0</v>
      </c>
      <c r="S3124">
        <v>7568</v>
      </c>
      <c r="T3124">
        <v>35000</v>
      </c>
      <c r="U3124">
        <v>36000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85239</v>
      </c>
      <c r="AD3124">
        <v>43915</v>
      </c>
      <c r="AE3124">
        <v>0</v>
      </c>
      <c r="AF3124">
        <v>129154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864114</v>
      </c>
      <c r="AO3124">
        <v>839432</v>
      </c>
      <c r="AP3124">
        <v>129154</v>
      </c>
      <c r="AQ3124">
        <v>0</v>
      </c>
      <c r="AR3124">
        <v>20000</v>
      </c>
      <c r="AS3124">
        <v>3000</v>
      </c>
      <c r="AT3124">
        <v>8000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0</v>
      </c>
      <c r="BI3124">
        <v>0</v>
      </c>
      <c r="BJ3124">
        <v>0</v>
      </c>
      <c r="BK3124">
        <v>999586</v>
      </c>
      <c r="BL3124">
        <v>0</v>
      </c>
      <c r="BM3124">
        <v>0</v>
      </c>
      <c r="BN3124">
        <v>0</v>
      </c>
      <c r="BO3124">
        <v>0</v>
      </c>
      <c r="BP3124">
        <v>0</v>
      </c>
      <c r="BQ3124">
        <v>0</v>
      </c>
      <c r="BR3124">
        <v>159602</v>
      </c>
      <c r="BS3124">
        <v>0</v>
      </c>
      <c r="BT3124">
        <v>0</v>
      </c>
      <c r="BU3124">
        <v>0</v>
      </c>
      <c r="BV3124">
        <v>0</v>
      </c>
      <c r="BW3124">
        <v>0</v>
      </c>
      <c r="BX3124">
        <v>0</v>
      </c>
      <c r="BY3124">
        <v>0</v>
      </c>
      <c r="BZ3124">
        <v>0</v>
      </c>
      <c r="CA3124">
        <v>0</v>
      </c>
      <c r="CB3124">
        <v>0</v>
      </c>
      <c r="CC3124">
        <v>0</v>
      </c>
      <c r="CD3124">
        <v>0</v>
      </c>
      <c r="CE3124">
        <v>0</v>
      </c>
      <c r="CF3124">
        <v>0</v>
      </c>
      <c r="CG3124">
        <v>0</v>
      </c>
      <c r="CH3124">
        <v>0</v>
      </c>
      <c r="CI3124">
        <v>0</v>
      </c>
      <c r="CJ3124">
        <v>0</v>
      </c>
      <c r="CK3124">
        <v>0</v>
      </c>
      <c r="CL3124">
        <v>0</v>
      </c>
      <c r="CM3124">
        <v>0</v>
      </c>
      <c r="CN3124">
        <v>0</v>
      </c>
      <c r="CO3124">
        <v>0</v>
      </c>
      <c r="CP3124">
        <v>0</v>
      </c>
      <c r="CQ3124">
        <v>603816</v>
      </c>
      <c r="CR3124">
        <v>100000</v>
      </c>
      <c r="CS3124">
        <v>10000</v>
      </c>
      <c r="CT3124">
        <v>151818</v>
      </c>
      <c r="CU3124">
        <v>65000</v>
      </c>
      <c r="CV3124">
        <v>100000</v>
      </c>
      <c r="CW3124">
        <v>2288</v>
      </c>
      <c r="CX3124">
        <v>12000</v>
      </c>
      <c r="CY3124">
        <v>9000</v>
      </c>
      <c r="CZ3124">
        <v>3600</v>
      </c>
      <c r="DA3124">
        <v>3000</v>
      </c>
      <c r="DB3124">
        <v>13000</v>
      </c>
      <c r="DC3124">
        <v>60000</v>
      </c>
      <c r="DD3124">
        <v>3000</v>
      </c>
      <c r="DE3124">
        <v>32236</v>
      </c>
      <c r="DF3124">
        <v>385741</v>
      </c>
      <c r="DG3124">
        <v>100000</v>
      </c>
      <c r="DH3124">
        <v>0</v>
      </c>
      <c r="DI3124">
        <v>0</v>
      </c>
      <c r="DJ3124">
        <v>184711</v>
      </c>
      <c r="DK3124">
        <v>149018</v>
      </c>
      <c r="DL3124">
        <v>90000</v>
      </c>
      <c r="DM3124">
        <v>162000</v>
      </c>
      <c r="DN3124">
        <v>0</v>
      </c>
      <c r="DO3124">
        <v>2240227</v>
      </c>
      <c r="DP3124">
        <v>317700</v>
      </c>
      <c r="DQ3124">
        <v>159602</v>
      </c>
      <c r="DR3124">
        <v>0</v>
      </c>
      <c r="DS3124">
        <v>0</v>
      </c>
    </row>
    <row r="3125" spans="1:123" x14ac:dyDescent="0.3">
      <c r="A3125" t="str">
        <f t="shared" si="48"/>
        <v>20241928</v>
      </c>
      <c r="B3125">
        <v>90</v>
      </c>
      <c r="C3125">
        <v>2024</v>
      </c>
      <c r="D3125">
        <v>192812</v>
      </c>
      <c r="E3125">
        <v>52</v>
      </c>
      <c r="F3125">
        <v>1704986</v>
      </c>
      <c r="G3125">
        <v>163114</v>
      </c>
      <c r="H3125">
        <v>550000</v>
      </c>
      <c r="I3125">
        <v>0</v>
      </c>
      <c r="J3125">
        <v>90000</v>
      </c>
      <c r="K3125">
        <v>85000</v>
      </c>
      <c r="L3125">
        <v>200000</v>
      </c>
      <c r="M3125">
        <v>56200</v>
      </c>
      <c r="N3125">
        <v>11500</v>
      </c>
      <c r="O3125">
        <v>25500</v>
      </c>
      <c r="P3125">
        <v>4500</v>
      </c>
      <c r="Q3125">
        <v>2000</v>
      </c>
      <c r="R3125">
        <v>0</v>
      </c>
      <c r="S3125">
        <v>7380</v>
      </c>
      <c r="T3125">
        <v>35000</v>
      </c>
      <c r="U3125">
        <v>36000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100126</v>
      </c>
      <c r="AD3125">
        <v>51585</v>
      </c>
      <c r="AE3125">
        <v>0</v>
      </c>
      <c r="AF3125">
        <v>151711</v>
      </c>
      <c r="AG3125">
        <v>0</v>
      </c>
      <c r="AH3125">
        <v>0</v>
      </c>
      <c r="AI3125">
        <v>0</v>
      </c>
      <c r="AJ3125">
        <v>79840</v>
      </c>
      <c r="AK3125">
        <v>79840</v>
      </c>
      <c r="AL3125">
        <v>0</v>
      </c>
      <c r="AM3125">
        <v>0</v>
      </c>
      <c r="AN3125">
        <v>761529</v>
      </c>
      <c r="AO3125">
        <v>986044</v>
      </c>
      <c r="AP3125">
        <v>151711</v>
      </c>
      <c r="AQ3125">
        <v>0</v>
      </c>
      <c r="AR3125">
        <v>20000</v>
      </c>
      <c r="AS3125">
        <v>3000</v>
      </c>
      <c r="AT3125">
        <v>8000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0</v>
      </c>
      <c r="BI3125">
        <v>0</v>
      </c>
      <c r="BJ3125">
        <v>0</v>
      </c>
      <c r="BK3125">
        <v>1168755</v>
      </c>
      <c r="BL3125">
        <v>0</v>
      </c>
      <c r="BM3125">
        <v>0</v>
      </c>
      <c r="BN3125">
        <v>0</v>
      </c>
      <c r="BO3125">
        <v>0</v>
      </c>
      <c r="BP3125">
        <v>0</v>
      </c>
      <c r="BQ3125">
        <v>0</v>
      </c>
      <c r="BR3125">
        <v>26184</v>
      </c>
      <c r="BS3125">
        <v>0</v>
      </c>
      <c r="BT3125">
        <v>0</v>
      </c>
      <c r="BU3125">
        <v>0</v>
      </c>
      <c r="BV3125">
        <v>0</v>
      </c>
      <c r="BW3125">
        <v>0</v>
      </c>
      <c r="BX3125">
        <v>0</v>
      </c>
      <c r="BY3125">
        <v>0</v>
      </c>
      <c r="BZ3125">
        <v>0</v>
      </c>
      <c r="CA3125">
        <v>0</v>
      </c>
      <c r="CB3125">
        <v>0</v>
      </c>
      <c r="CC3125">
        <v>0</v>
      </c>
      <c r="CD3125">
        <v>0</v>
      </c>
      <c r="CE3125">
        <v>0</v>
      </c>
      <c r="CF3125">
        <v>0</v>
      </c>
      <c r="CG3125">
        <v>0</v>
      </c>
      <c r="CH3125">
        <v>0</v>
      </c>
      <c r="CI3125">
        <v>0</v>
      </c>
      <c r="CJ3125">
        <v>0</v>
      </c>
      <c r="CK3125">
        <v>0</v>
      </c>
      <c r="CL3125">
        <v>0</v>
      </c>
      <c r="CM3125">
        <v>0</v>
      </c>
      <c r="CN3125">
        <v>0</v>
      </c>
      <c r="CO3125">
        <v>0</v>
      </c>
      <c r="CP3125">
        <v>0</v>
      </c>
      <c r="CQ3125">
        <v>610000</v>
      </c>
      <c r="CR3125">
        <v>100000</v>
      </c>
      <c r="CS3125">
        <v>10000</v>
      </c>
      <c r="CT3125">
        <v>151818</v>
      </c>
      <c r="CU3125">
        <v>65000</v>
      </c>
      <c r="CV3125">
        <v>100000</v>
      </c>
      <c r="CW3125">
        <v>2288</v>
      </c>
      <c r="CX3125">
        <v>12000</v>
      </c>
      <c r="CY3125">
        <v>9000</v>
      </c>
      <c r="CZ3125">
        <v>3600</v>
      </c>
      <c r="DA3125">
        <v>3000</v>
      </c>
      <c r="DB3125">
        <v>13000</v>
      </c>
      <c r="DC3125">
        <v>60000</v>
      </c>
      <c r="DD3125">
        <v>3000</v>
      </c>
      <c r="DE3125">
        <v>37236</v>
      </c>
      <c r="DF3125">
        <v>374169</v>
      </c>
      <c r="DG3125">
        <v>100000</v>
      </c>
      <c r="DH3125">
        <v>0</v>
      </c>
      <c r="DI3125">
        <v>0</v>
      </c>
      <c r="DJ3125">
        <v>184711</v>
      </c>
      <c r="DK3125">
        <v>149018</v>
      </c>
      <c r="DL3125">
        <v>90000</v>
      </c>
      <c r="DM3125">
        <v>162000</v>
      </c>
      <c r="DN3125">
        <v>0</v>
      </c>
      <c r="DO3125">
        <v>2319679</v>
      </c>
      <c r="DP3125">
        <v>317700</v>
      </c>
      <c r="DQ3125">
        <v>106024</v>
      </c>
      <c r="DR3125">
        <v>0</v>
      </c>
      <c r="DS3125">
        <v>0</v>
      </c>
    </row>
    <row r="3126" spans="1:123" x14ac:dyDescent="0.3">
      <c r="A3126" t="str">
        <f t="shared" si="48"/>
        <v>20251929</v>
      </c>
      <c r="B3126">
        <v>90</v>
      </c>
      <c r="C3126">
        <v>2025</v>
      </c>
      <c r="D3126">
        <v>192912</v>
      </c>
      <c r="E3126">
        <v>17</v>
      </c>
      <c r="F3126">
        <v>1928208</v>
      </c>
      <c r="G3126">
        <v>163114</v>
      </c>
      <c r="H3126">
        <v>550000</v>
      </c>
      <c r="I3126">
        <v>0</v>
      </c>
      <c r="J3126">
        <v>120000</v>
      </c>
      <c r="K3126">
        <v>85000</v>
      </c>
      <c r="L3126">
        <v>200000</v>
      </c>
      <c r="M3126">
        <v>56200</v>
      </c>
      <c r="N3126">
        <v>11500</v>
      </c>
      <c r="O3126">
        <v>25500</v>
      </c>
      <c r="P3126">
        <v>4500</v>
      </c>
      <c r="Q3126">
        <v>2000</v>
      </c>
      <c r="R3126">
        <v>0</v>
      </c>
      <c r="S3126">
        <v>7191</v>
      </c>
      <c r="T3126">
        <v>35000</v>
      </c>
      <c r="U3126">
        <v>36000</v>
      </c>
      <c r="V3126">
        <v>0</v>
      </c>
      <c r="W3126">
        <v>0</v>
      </c>
      <c r="X3126">
        <v>0</v>
      </c>
      <c r="Y3126">
        <v>192109</v>
      </c>
      <c r="Z3126">
        <v>0</v>
      </c>
      <c r="AA3126">
        <v>0</v>
      </c>
      <c r="AB3126">
        <v>79840</v>
      </c>
      <c r="AC3126">
        <v>32733</v>
      </c>
      <c r="AD3126">
        <v>0</v>
      </c>
      <c r="AE3126">
        <v>49598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30242</v>
      </c>
      <c r="AL3126">
        <v>0</v>
      </c>
      <c r="AM3126">
        <v>0</v>
      </c>
      <c r="AN3126">
        <v>1215000</v>
      </c>
      <c r="AO3126">
        <v>322360</v>
      </c>
      <c r="AP3126">
        <v>49598</v>
      </c>
      <c r="AQ3126">
        <v>0</v>
      </c>
      <c r="AR3126">
        <v>0</v>
      </c>
      <c r="AS3126">
        <v>6000</v>
      </c>
      <c r="AT3126">
        <v>8000</v>
      </c>
      <c r="AU3126">
        <v>0</v>
      </c>
      <c r="AV3126">
        <v>75000</v>
      </c>
      <c r="AW3126">
        <v>0</v>
      </c>
      <c r="AX3126">
        <v>32949</v>
      </c>
      <c r="AY3126">
        <v>0</v>
      </c>
      <c r="AZ3126">
        <v>0</v>
      </c>
      <c r="BA3126">
        <v>25000</v>
      </c>
      <c r="BB3126">
        <v>8000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0</v>
      </c>
      <c r="BI3126">
        <v>0</v>
      </c>
      <c r="BJ3126">
        <v>0</v>
      </c>
      <c r="BK3126">
        <v>526907</v>
      </c>
      <c r="BL3126">
        <v>0</v>
      </c>
      <c r="BM3126">
        <v>131490</v>
      </c>
      <c r="BN3126">
        <v>151818</v>
      </c>
      <c r="BO3126">
        <v>0</v>
      </c>
      <c r="BP3126">
        <v>0</v>
      </c>
      <c r="BQ3126">
        <v>0</v>
      </c>
      <c r="BR3126">
        <v>0</v>
      </c>
      <c r="BS3126">
        <v>0</v>
      </c>
      <c r="BT3126">
        <v>0</v>
      </c>
      <c r="BU3126">
        <v>0</v>
      </c>
      <c r="BV3126">
        <v>0</v>
      </c>
      <c r="BW3126">
        <v>0</v>
      </c>
      <c r="BX3126">
        <v>0</v>
      </c>
      <c r="BY3126">
        <v>0</v>
      </c>
      <c r="BZ3126">
        <v>0</v>
      </c>
      <c r="CA3126">
        <v>0</v>
      </c>
      <c r="CB3126">
        <v>0</v>
      </c>
      <c r="CC3126">
        <v>0</v>
      </c>
      <c r="CD3126">
        <v>0</v>
      </c>
      <c r="CE3126">
        <v>0</v>
      </c>
      <c r="CF3126">
        <v>42236</v>
      </c>
      <c r="CG3126">
        <v>0</v>
      </c>
      <c r="CH3126">
        <v>0</v>
      </c>
      <c r="CI3126">
        <v>0</v>
      </c>
      <c r="CJ3126">
        <v>0</v>
      </c>
      <c r="CK3126">
        <v>0</v>
      </c>
      <c r="CL3126">
        <v>0</v>
      </c>
      <c r="CM3126">
        <v>0</v>
      </c>
      <c r="CN3126">
        <v>0</v>
      </c>
      <c r="CO3126">
        <v>0</v>
      </c>
      <c r="CP3126">
        <v>0</v>
      </c>
      <c r="CQ3126">
        <v>458510</v>
      </c>
      <c r="CR3126">
        <v>100000</v>
      </c>
      <c r="CS3126">
        <v>10000</v>
      </c>
      <c r="CT3126">
        <v>0</v>
      </c>
      <c r="CU3126">
        <v>65000</v>
      </c>
      <c r="CV3126">
        <v>100000</v>
      </c>
      <c r="CW3126">
        <v>2288</v>
      </c>
      <c r="CX3126">
        <v>12000</v>
      </c>
      <c r="CY3126">
        <v>9000</v>
      </c>
      <c r="CZ3126">
        <v>3600</v>
      </c>
      <c r="DA3126">
        <v>3000</v>
      </c>
      <c r="DB3126">
        <v>13000</v>
      </c>
      <c r="DC3126">
        <v>60000</v>
      </c>
      <c r="DD3126">
        <v>3000</v>
      </c>
      <c r="DE3126">
        <v>0</v>
      </c>
      <c r="DF3126">
        <v>170834</v>
      </c>
      <c r="DG3126">
        <v>100000</v>
      </c>
      <c r="DH3126">
        <v>0</v>
      </c>
      <c r="DI3126">
        <v>0</v>
      </c>
      <c r="DJ3126">
        <v>151762</v>
      </c>
      <c r="DK3126">
        <v>124018</v>
      </c>
      <c r="DL3126">
        <v>90000</v>
      </c>
      <c r="DM3126">
        <v>87000</v>
      </c>
      <c r="DN3126">
        <v>0</v>
      </c>
      <c r="DO3126">
        <v>1593254</v>
      </c>
      <c r="DP3126">
        <v>317700</v>
      </c>
      <c r="DQ3126">
        <v>-710473</v>
      </c>
      <c r="DR3126">
        <v>59871</v>
      </c>
      <c r="DS3126">
        <v>0</v>
      </c>
    </row>
    <row r="3127" spans="1:123" x14ac:dyDescent="0.3">
      <c r="A3127" t="str">
        <f t="shared" si="48"/>
        <v>20261930</v>
      </c>
      <c r="B3127">
        <v>90</v>
      </c>
      <c r="C3127">
        <v>2026</v>
      </c>
      <c r="D3127">
        <v>193012</v>
      </c>
      <c r="E3127">
        <v>50</v>
      </c>
      <c r="F3127">
        <v>1903699</v>
      </c>
      <c r="G3127">
        <v>163110</v>
      </c>
      <c r="H3127">
        <v>550000</v>
      </c>
      <c r="I3127">
        <v>250000</v>
      </c>
      <c r="J3127">
        <v>90000</v>
      </c>
      <c r="K3127">
        <v>85000</v>
      </c>
      <c r="L3127">
        <v>200000</v>
      </c>
      <c r="M3127">
        <v>56200</v>
      </c>
      <c r="N3127">
        <v>11500</v>
      </c>
      <c r="O3127">
        <v>25500</v>
      </c>
      <c r="P3127">
        <v>4500</v>
      </c>
      <c r="Q3127">
        <v>2000</v>
      </c>
      <c r="R3127">
        <v>0</v>
      </c>
      <c r="S3127">
        <v>7002</v>
      </c>
      <c r="T3127">
        <v>35000</v>
      </c>
      <c r="U3127">
        <v>36000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30242</v>
      </c>
      <c r="AC3127">
        <v>96651</v>
      </c>
      <c r="AD3127">
        <v>49794</v>
      </c>
      <c r="AE3127">
        <v>30242</v>
      </c>
      <c r="AF3127">
        <v>116203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27702</v>
      </c>
      <c r="AN3127">
        <v>1098797</v>
      </c>
      <c r="AO3127">
        <v>951819</v>
      </c>
      <c r="AP3127">
        <v>146445</v>
      </c>
      <c r="AQ3127">
        <v>0</v>
      </c>
      <c r="AR3127">
        <v>20000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0</v>
      </c>
      <c r="BI3127">
        <v>0</v>
      </c>
      <c r="BJ3127">
        <v>0</v>
      </c>
      <c r="BK3127">
        <v>1118264</v>
      </c>
      <c r="BL3127">
        <v>0</v>
      </c>
      <c r="BM3127">
        <v>0</v>
      </c>
      <c r="BN3127">
        <v>0</v>
      </c>
      <c r="BO3127">
        <v>0</v>
      </c>
      <c r="BP3127">
        <v>0</v>
      </c>
      <c r="BQ3127">
        <v>0</v>
      </c>
      <c r="BR3127">
        <v>114252</v>
      </c>
      <c r="BS3127">
        <v>0</v>
      </c>
      <c r="BT3127">
        <v>0</v>
      </c>
      <c r="BU3127">
        <v>0</v>
      </c>
      <c r="BV3127">
        <v>0</v>
      </c>
      <c r="BW3127">
        <v>0</v>
      </c>
      <c r="BX3127">
        <v>0</v>
      </c>
      <c r="BY3127">
        <v>0</v>
      </c>
      <c r="BZ3127">
        <v>0</v>
      </c>
      <c r="CA3127">
        <v>0</v>
      </c>
      <c r="CB3127">
        <v>0</v>
      </c>
      <c r="CC3127">
        <v>0</v>
      </c>
      <c r="CD3127">
        <v>0</v>
      </c>
      <c r="CE3127">
        <v>0</v>
      </c>
      <c r="CF3127">
        <v>0</v>
      </c>
      <c r="CG3127">
        <v>0</v>
      </c>
      <c r="CH3127">
        <v>0</v>
      </c>
      <c r="CI3127">
        <v>0</v>
      </c>
      <c r="CJ3127">
        <v>0</v>
      </c>
      <c r="CK3127">
        <v>0</v>
      </c>
      <c r="CL3127">
        <v>0</v>
      </c>
      <c r="CM3127">
        <v>0</v>
      </c>
      <c r="CN3127">
        <v>0</v>
      </c>
      <c r="CO3127">
        <v>0</v>
      </c>
      <c r="CP3127">
        <v>0</v>
      </c>
      <c r="CQ3127">
        <v>552762</v>
      </c>
      <c r="CR3127">
        <v>100000</v>
      </c>
      <c r="CS3127">
        <v>10000</v>
      </c>
      <c r="CT3127">
        <v>0</v>
      </c>
      <c r="CU3127">
        <v>65000</v>
      </c>
      <c r="CV3127">
        <v>100000</v>
      </c>
      <c r="CW3127">
        <v>2288</v>
      </c>
      <c r="CX3127">
        <v>12000</v>
      </c>
      <c r="CY3127">
        <v>9000</v>
      </c>
      <c r="CZ3127">
        <v>3600</v>
      </c>
      <c r="DA3127">
        <v>3000</v>
      </c>
      <c r="DB3127">
        <v>13000</v>
      </c>
      <c r="DC3127">
        <v>60000</v>
      </c>
      <c r="DD3127">
        <v>3000</v>
      </c>
      <c r="DE3127">
        <v>5000</v>
      </c>
      <c r="DF3127">
        <v>165709</v>
      </c>
      <c r="DG3127">
        <v>100000</v>
      </c>
      <c r="DH3127">
        <v>0</v>
      </c>
      <c r="DI3127">
        <v>0</v>
      </c>
      <c r="DJ3127">
        <v>151762</v>
      </c>
      <c r="DK3127">
        <v>124018</v>
      </c>
      <c r="DL3127">
        <v>90000</v>
      </c>
      <c r="DM3127">
        <v>87000</v>
      </c>
      <c r="DN3127">
        <v>0</v>
      </c>
      <c r="DO3127">
        <v>1657140</v>
      </c>
      <c r="DP3127">
        <v>317700</v>
      </c>
      <c r="DQ3127">
        <v>141954</v>
      </c>
      <c r="DR3127">
        <v>0</v>
      </c>
      <c r="DS3127">
        <v>27702</v>
      </c>
    </row>
    <row r="3128" spans="1:123" x14ac:dyDescent="0.3">
      <c r="A3128" t="str">
        <f t="shared" si="48"/>
        <v>20271931</v>
      </c>
      <c r="B3128">
        <v>90</v>
      </c>
      <c r="C3128">
        <v>2027</v>
      </c>
      <c r="D3128">
        <v>193112</v>
      </c>
      <c r="E3128">
        <v>17</v>
      </c>
      <c r="F3128">
        <v>1904990</v>
      </c>
      <c r="G3128">
        <v>163106</v>
      </c>
      <c r="H3128">
        <v>550000</v>
      </c>
      <c r="I3128">
        <v>0</v>
      </c>
      <c r="J3128">
        <v>90000</v>
      </c>
      <c r="K3128">
        <v>85000</v>
      </c>
      <c r="L3128">
        <v>200000</v>
      </c>
      <c r="M3128">
        <v>56200</v>
      </c>
      <c r="N3128">
        <v>11500</v>
      </c>
      <c r="O3128">
        <v>25500</v>
      </c>
      <c r="P3128">
        <v>4500</v>
      </c>
      <c r="Q3128">
        <v>2000</v>
      </c>
      <c r="R3128">
        <v>0</v>
      </c>
      <c r="S3128">
        <v>6814</v>
      </c>
      <c r="T3128">
        <v>35000</v>
      </c>
      <c r="U3128">
        <v>36000</v>
      </c>
      <c r="V3128">
        <v>0</v>
      </c>
      <c r="W3128">
        <v>0</v>
      </c>
      <c r="X3128">
        <v>25000</v>
      </c>
      <c r="Y3128">
        <v>160738</v>
      </c>
      <c r="Z3128">
        <v>0</v>
      </c>
      <c r="AA3128">
        <v>0</v>
      </c>
      <c r="AB3128">
        <v>0</v>
      </c>
      <c r="AC3128">
        <v>32264</v>
      </c>
      <c r="AD3128">
        <v>0</v>
      </c>
      <c r="AE3128">
        <v>0</v>
      </c>
      <c r="AF3128">
        <v>48886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1129366</v>
      </c>
      <c r="AO3128">
        <v>317735</v>
      </c>
      <c r="AP3128">
        <v>48886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75000</v>
      </c>
      <c r="AW3128">
        <v>0</v>
      </c>
      <c r="AX3128">
        <v>32818</v>
      </c>
      <c r="AY3128">
        <v>0</v>
      </c>
      <c r="AZ3128">
        <v>0</v>
      </c>
      <c r="BA3128">
        <v>25000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0</v>
      </c>
      <c r="BI3128">
        <v>0</v>
      </c>
      <c r="BJ3128">
        <v>0</v>
      </c>
      <c r="BK3128">
        <v>499439</v>
      </c>
      <c r="BL3128">
        <v>0</v>
      </c>
      <c r="BM3128">
        <v>177587</v>
      </c>
      <c r="BN3128">
        <v>0</v>
      </c>
      <c r="BO3128">
        <v>0</v>
      </c>
      <c r="BP3128">
        <v>12290</v>
      </c>
      <c r="BQ3128">
        <v>0</v>
      </c>
      <c r="BR3128">
        <v>0</v>
      </c>
      <c r="BS3128">
        <v>0</v>
      </c>
      <c r="BT3128">
        <v>0</v>
      </c>
      <c r="BU3128">
        <v>0</v>
      </c>
      <c r="BV3128">
        <v>0</v>
      </c>
      <c r="BW3128">
        <v>0</v>
      </c>
      <c r="BX3128">
        <v>0</v>
      </c>
      <c r="BY3128">
        <v>0</v>
      </c>
      <c r="BZ3128">
        <v>0</v>
      </c>
      <c r="CA3128">
        <v>0</v>
      </c>
      <c r="CB3128">
        <v>0</v>
      </c>
      <c r="CC3128">
        <v>0</v>
      </c>
      <c r="CD3128">
        <v>0</v>
      </c>
      <c r="CE3128">
        <v>0</v>
      </c>
      <c r="CF3128">
        <v>10000</v>
      </c>
      <c r="CG3128">
        <v>0</v>
      </c>
      <c r="CH3128">
        <v>0</v>
      </c>
      <c r="CI3128">
        <v>0</v>
      </c>
      <c r="CJ3128">
        <v>0</v>
      </c>
      <c r="CK3128">
        <v>0</v>
      </c>
      <c r="CL3128">
        <v>0</v>
      </c>
      <c r="CM3128">
        <v>0</v>
      </c>
      <c r="CN3128">
        <v>0</v>
      </c>
      <c r="CO3128">
        <v>0</v>
      </c>
      <c r="CP3128">
        <v>0</v>
      </c>
      <c r="CQ3128">
        <v>355175</v>
      </c>
      <c r="CR3128">
        <v>87710</v>
      </c>
      <c r="CS3128">
        <v>10000</v>
      </c>
      <c r="CT3128">
        <v>0</v>
      </c>
      <c r="CU3128">
        <v>65000</v>
      </c>
      <c r="CV3128">
        <v>100000</v>
      </c>
      <c r="CW3128">
        <v>2288</v>
      </c>
      <c r="CX3128">
        <v>12000</v>
      </c>
      <c r="CY3128">
        <v>9000</v>
      </c>
      <c r="CZ3128">
        <v>3600</v>
      </c>
      <c r="DA3128">
        <v>3000</v>
      </c>
      <c r="DB3128">
        <v>13000</v>
      </c>
      <c r="DC3128">
        <v>60000</v>
      </c>
      <c r="DD3128">
        <v>3000</v>
      </c>
      <c r="DE3128">
        <v>0</v>
      </c>
      <c r="DF3128">
        <v>0</v>
      </c>
      <c r="DG3128">
        <v>75000</v>
      </c>
      <c r="DH3128">
        <v>0</v>
      </c>
      <c r="DI3128">
        <v>0</v>
      </c>
      <c r="DJ3128">
        <v>118944</v>
      </c>
      <c r="DK3128">
        <v>99018</v>
      </c>
      <c r="DL3128">
        <v>90000</v>
      </c>
      <c r="DM3128">
        <v>12000</v>
      </c>
      <c r="DN3128">
        <v>0</v>
      </c>
      <c r="DO3128">
        <v>1118735</v>
      </c>
      <c r="DP3128">
        <v>317700</v>
      </c>
      <c r="DQ3128">
        <v>-793847</v>
      </c>
      <c r="DR3128">
        <v>275414</v>
      </c>
      <c r="DS3128">
        <v>0</v>
      </c>
    </row>
    <row r="3129" spans="1:123" x14ac:dyDescent="0.3">
      <c r="A3129" t="str">
        <f t="shared" si="48"/>
        <v>20281932</v>
      </c>
      <c r="B3129">
        <v>90</v>
      </c>
      <c r="C3129">
        <v>2028</v>
      </c>
      <c r="D3129">
        <v>193212</v>
      </c>
      <c r="E3129">
        <v>32</v>
      </c>
      <c r="F3129">
        <v>1838036</v>
      </c>
      <c r="G3129">
        <v>163102</v>
      </c>
      <c r="H3129">
        <v>550000</v>
      </c>
      <c r="I3129">
        <v>0</v>
      </c>
      <c r="J3129">
        <v>120000</v>
      </c>
      <c r="K3129">
        <v>85000</v>
      </c>
      <c r="L3129">
        <v>200000</v>
      </c>
      <c r="M3129">
        <v>56200</v>
      </c>
      <c r="N3129">
        <v>11500</v>
      </c>
      <c r="O3129">
        <v>25500</v>
      </c>
      <c r="P3129">
        <v>4500</v>
      </c>
      <c r="Q3129">
        <v>2000</v>
      </c>
      <c r="R3129">
        <v>0</v>
      </c>
      <c r="S3129">
        <v>6625</v>
      </c>
      <c r="T3129">
        <v>35000</v>
      </c>
      <c r="U3129">
        <v>36000</v>
      </c>
      <c r="V3129">
        <v>0</v>
      </c>
      <c r="W3129">
        <v>0</v>
      </c>
      <c r="X3129">
        <v>25000</v>
      </c>
      <c r="Y3129">
        <v>0</v>
      </c>
      <c r="Z3129">
        <v>0</v>
      </c>
      <c r="AA3129">
        <v>0</v>
      </c>
      <c r="AB3129">
        <v>0</v>
      </c>
      <c r="AC3129">
        <v>62602</v>
      </c>
      <c r="AD3129">
        <v>0</v>
      </c>
      <c r="AE3129">
        <v>0</v>
      </c>
      <c r="AF3129">
        <v>94855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952470</v>
      </c>
      <c r="AO3129">
        <v>616508</v>
      </c>
      <c r="AP3129">
        <v>94855</v>
      </c>
      <c r="AQ3129">
        <v>0</v>
      </c>
      <c r="AR3129">
        <v>8091</v>
      </c>
      <c r="AS3129">
        <v>0</v>
      </c>
      <c r="AT3129">
        <v>0</v>
      </c>
      <c r="AU3129">
        <v>0</v>
      </c>
      <c r="AV3129">
        <v>12000</v>
      </c>
      <c r="AW3129">
        <v>4647</v>
      </c>
      <c r="AX3129">
        <v>41297</v>
      </c>
      <c r="AY3129">
        <v>0</v>
      </c>
      <c r="AZ3129">
        <v>0</v>
      </c>
      <c r="BA3129">
        <v>25000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0</v>
      </c>
      <c r="BI3129">
        <v>0</v>
      </c>
      <c r="BJ3129">
        <v>0</v>
      </c>
      <c r="BK3129">
        <v>802398</v>
      </c>
      <c r="BL3129">
        <v>0</v>
      </c>
      <c r="BM3129">
        <v>157587</v>
      </c>
      <c r="BN3129">
        <v>0</v>
      </c>
      <c r="BO3129">
        <v>0</v>
      </c>
      <c r="BP3129">
        <v>87710</v>
      </c>
      <c r="BQ3129">
        <v>10000</v>
      </c>
      <c r="BR3129">
        <v>0</v>
      </c>
      <c r="BS3129">
        <v>0</v>
      </c>
      <c r="BT3129">
        <v>0</v>
      </c>
      <c r="BU3129">
        <v>0</v>
      </c>
      <c r="BV3129">
        <v>0</v>
      </c>
      <c r="BW3129">
        <v>9235</v>
      </c>
      <c r="BX3129">
        <v>189</v>
      </c>
      <c r="BY3129">
        <v>998</v>
      </c>
      <c r="BZ3129">
        <v>749</v>
      </c>
      <c r="CA3129">
        <v>299</v>
      </c>
      <c r="CB3129">
        <v>250</v>
      </c>
      <c r="CC3129">
        <v>1082</v>
      </c>
      <c r="CD3129">
        <v>4991</v>
      </c>
      <c r="CE3129">
        <v>250</v>
      </c>
      <c r="CF3129">
        <v>5000</v>
      </c>
      <c r="CG3129">
        <v>0</v>
      </c>
      <c r="CH3129">
        <v>0</v>
      </c>
      <c r="CI3129">
        <v>0</v>
      </c>
      <c r="CJ3129">
        <v>0</v>
      </c>
      <c r="CK3129">
        <v>0</v>
      </c>
      <c r="CL3129">
        <v>0</v>
      </c>
      <c r="CM3129">
        <v>0</v>
      </c>
      <c r="CN3129">
        <v>0</v>
      </c>
      <c r="CO3129">
        <v>0</v>
      </c>
      <c r="CP3129">
        <v>0</v>
      </c>
      <c r="CQ3129">
        <v>177587</v>
      </c>
      <c r="CR3129">
        <v>0</v>
      </c>
      <c r="CS3129">
        <v>0</v>
      </c>
      <c r="CT3129">
        <v>0</v>
      </c>
      <c r="CU3129">
        <v>65000</v>
      </c>
      <c r="CV3129">
        <v>90765</v>
      </c>
      <c r="CW3129">
        <v>2099</v>
      </c>
      <c r="CX3129">
        <v>11002</v>
      </c>
      <c r="CY3129">
        <v>8251</v>
      </c>
      <c r="CZ3129">
        <v>3301</v>
      </c>
      <c r="DA3129">
        <v>2750</v>
      </c>
      <c r="DB3129">
        <v>11918</v>
      </c>
      <c r="DC3129">
        <v>55009</v>
      </c>
      <c r="DD3129">
        <v>2750</v>
      </c>
      <c r="DE3129">
        <v>0</v>
      </c>
      <c r="DF3129">
        <v>0</v>
      </c>
      <c r="DG3129">
        <v>50000</v>
      </c>
      <c r="DH3129">
        <v>0</v>
      </c>
      <c r="DI3129">
        <v>0</v>
      </c>
      <c r="DJ3129">
        <v>77647</v>
      </c>
      <c r="DK3129">
        <v>74018</v>
      </c>
      <c r="DL3129">
        <v>85353</v>
      </c>
      <c r="DM3129">
        <v>0</v>
      </c>
      <c r="DN3129">
        <v>0</v>
      </c>
      <c r="DO3129">
        <v>717451</v>
      </c>
      <c r="DP3129">
        <v>317700</v>
      </c>
      <c r="DQ3129">
        <v>-390214</v>
      </c>
      <c r="DR3129">
        <v>3930</v>
      </c>
      <c r="DS3129">
        <v>0</v>
      </c>
    </row>
    <row r="3130" spans="1:123" x14ac:dyDescent="0.3">
      <c r="A3130" t="str">
        <f t="shared" si="48"/>
        <v>20291933</v>
      </c>
      <c r="B3130">
        <v>90</v>
      </c>
      <c r="C3130">
        <v>2029</v>
      </c>
      <c r="D3130">
        <v>193312</v>
      </c>
      <c r="E3130">
        <v>18</v>
      </c>
      <c r="F3130">
        <v>1639593</v>
      </c>
      <c r="G3130">
        <v>163097</v>
      </c>
      <c r="H3130">
        <v>550000</v>
      </c>
      <c r="I3130">
        <v>0</v>
      </c>
      <c r="J3130">
        <v>120000</v>
      </c>
      <c r="K3130">
        <v>85000</v>
      </c>
      <c r="L3130">
        <v>200000</v>
      </c>
      <c r="M3130">
        <v>56200</v>
      </c>
      <c r="N3130">
        <v>11500</v>
      </c>
      <c r="O3130">
        <v>25500</v>
      </c>
      <c r="P3130">
        <v>4500</v>
      </c>
      <c r="Q3130">
        <v>2000</v>
      </c>
      <c r="R3130">
        <v>0</v>
      </c>
      <c r="S3130">
        <v>6437</v>
      </c>
      <c r="T3130">
        <v>35000</v>
      </c>
      <c r="U3130">
        <v>36000</v>
      </c>
      <c r="V3130">
        <v>0</v>
      </c>
      <c r="W3130">
        <v>0</v>
      </c>
      <c r="X3130">
        <v>25000</v>
      </c>
      <c r="Y3130">
        <v>0</v>
      </c>
      <c r="Z3130">
        <v>0</v>
      </c>
      <c r="AA3130">
        <v>0</v>
      </c>
      <c r="AB3130">
        <v>0</v>
      </c>
      <c r="AC3130">
        <v>35833</v>
      </c>
      <c r="AD3130">
        <v>0</v>
      </c>
      <c r="AE3130">
        <v>0</v>
      </c>
      <c r="AF3130">
        <v>54294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992843</v>
      </c>
      <c r="AO3130">
        <v>352885</v>
      </c>
      <c r="AP3130">
        <v>54294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33815</v>
      </c>
      <c r="AY3130">
        <v>0</v>
      </c>
      <c r="AZ3130">
        <v>0</v>
      </c>
      <c r="BA3130">
        <v>25000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0</v>
      </c>
      <c r="BI3130">
        <v>0</v>
      </c>
      <c r="BJ3130">
        <v>0</v>
      </c>
      <c r="BK3130">
        <v>465994</v>
      </c>
      <c r="BL3130">
        <v>0</v>
      </c>
      <c r="BM3130">
        <v>137587</v>
      </c>
      <c r="BN3130">
        <v>0</v>
      </c>
      <c r="BO3130">
        <v>54927</v>
      </c>
      <c r="BP3130">
        <v>0</v>
      </c>
      <c r="BQ3130">
        <v>0</v>
      </c>
      <c r="BR3130">
        <v>0</v>
      </c>
      <c r="BS3130">
        <v>0</v>
      </c>
      <c r="BT3130">
        <v>0</v>
      </c>
      <c r="BU3130">
        <v>0</v>
      </c>
      <c r="BV3130">
        <v>0</v>
      </c>
      <c r="BW3130">
        <v>33000</v>
      </c>
      <c r="BX3130">
        <v>763</v>
      </c>
      <c r="BY3130">
        <v>4000</v>
      </c>
      <c r="BZ3130">
        <v>3000</v>
      </c>
      <c r="CA3130">
        <v>1200</v>
      </c>
      <c r="CB3130">
        <v>1000</v>
      </c>
      <c r="CC3130">
        <v>4333</v>
      </c>
      <c r="CD3130">
        <v>20000</v>
      </c>
      <c r="CE3130">
        <v>1000</v>
      </c>
      <c r="CF3130">
        <v>5000</v>
      </c>
      <c r="CG3130">
        <v>0</v>
      </c>
      <c r="CH3130">
        <v>0</v>
      </c>
      <c r="CI3130">
        <v>0</v>
      </c>
      <c r="CJ3130">
        <v>0</v>
      </c>
      <c r="CK3130">
        <v>0</v>
      </c>
      <c r="CL3130">
        <v>0</v>
      </c>
      <c r="CM3130">
        <v>0</v>
      </c>
      <c r="CN3130">
        <v>0</v>
      </c>
      <c r="CO3130">
        <v>0</v>
      </c>
      <c r="CP3130">
        <v>0</v>
      </c>
      <c r="CQ3130">
        <v>20000</v>
      </c>
      <c r="CR3130">
        <v>0</v>
      </c>
      <c r="CS3130">
        <v>0</v>
      </c>
      <c r="CT3130">
        <v>0</v>
      </c>
      <c r="CU3130">
        <v>10073</v>
      </c>
      <c r="CV3130">
        <v>57765</v>
      </c>
      <c r="CW3130">
        <v>1336</v>
      </c>
      <c r="CX3130">
        <v>7002</v>
      </c>
      <c r="CY3130">
        <v>5251</v>
      </c>
      <c r="CZ3130">
        <v>2101</v>
      </c>
      <c r="DA3130">
        <v>1750</v>
      </c>
      <c r="DB3130">
        <v>7585</v>
      </c>
      <c r="DC3130">
        <v>35009</v>
      </c>
      <c r="DD3130">
        <v>1750</v>
      </c>
      <c r="DE3130">
        <v>0</v>
      </c>
      <c r="DF3130">
        <v>0</v>
      </c>
      <c r="DG3130">
        <v>25000</v>
      </c>
      <c r="DH3130">
        <v>0</v>
      </c>
      <c r="DI3130">
        <v>0</v>
      </c>
      <c r="DJ3130">
        <v>43832</v>
      </c>
      <c r="DK3130">
        <v>49018</v>
      </c>
      <c r="DL3130">
        <v>85353</v>
      </c>
      <c r="DM3130">
        <v>0</v>
      </c>
      <c r="DN3130">
        <v>0</v>
      </c>
      <c r="DO3130">
        <v>352826</v>
      </c>
      <c r="DP3130">
        <v>317700</v>
      </c>
      <c r="DQ3130">
        <v>-463668</v>
      </c>
      <c r="DR3130">
        <v>114043</v>
      </c>
      <c r="DS3130">
        <v>0</v>
      </c>
    </row>
    <row r="3131" spans="1:123" x14ac:dyDescent="0.3">
      <c r="A3131" t="str">
        <f t="shared" si="48"/>
        <v>20301934</v>
      </c>
      <c r="B3131">
        <v>90</v>
      </c>
      <c r="C3131">
        <v>2030</v>
      </c>
      <c r="D3131">
        <v>193412</v>
      </c>
      <c r="E3131">
        <v>28</v>
      </c>
      <c r="F3131">
        <v>1936403</v>
      </c>
      <c r="G3131">
        <v>163093</v>
      </c>
      <c r="H3131">
        <v>550000</v>
      </c>
      <c r="I3131">
        <v>0</v>
      </c>
      <c r="J3131">
        <v>120000</v>
      </c>
      <c r="K3131">
        <v>85000</v>
      </c>
      <c r="L3131">
        <v>200000</v>
      </c>
      <c r="M3131">
        <v>56200</v>
      </c>
      <c r="N3131">
        <v>11500</v>
      </c>
      <c r="O3131">
        <v>25500</v>
      </c>
      <c r="P3131">
        <v>4500</v>
      </c>
      <c r="Q3131">
        <v>2000</v>
      </c>
      <c r="R3131">
        <v>0</v>
      </c>
      <c r="S3131">
        <v>6248</v>
      </c>
      <c r="T3131">
        <v>35000</v>
      </c>
      <c r="U3131">
        <v>36000</v>
      </c>
      <c r="V3131">
        <v>0</v>
      </c>
      <c r="W3131">
        <v>0</v>
      </c>
      <c r="X3131">
        <v>25000</v>
      </c>
      <c r="Y3131">
        <v>0</v>
      </c>
      <c r="Z3131">
        <v>0</v>
      </c>
      <c r="AA3131">
        <v>0</v>
      </c>
      <c r="AB3131">
        <v>0</v>
      </c>
      <c r="AC3131">
        <v>54384</v>
      </c>
      <c r="AD3131">
        <v>0</v>
      </c>
      <c r="AE3131">
        <v>0</v>
      </c>
      <c r="AF3131">
        <v>82402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964546</v>
      </c>
      <c r="AO3131">
        <v>535571</v>
      </c>
      <c r="AP3131">
        <v>82402</v>
      </c>
      <c r="AQ3131">
        <v>0</v>
      </c>
      <c r="AR3131">
        <v>3747</v>
      </c>
      <c r="AS3131">
        <v>0</v>
      </c>
      <c r="AT3131">
        <v>0</v>
      </c>
      <c r="AU3131">
        <v>0</v>
      </c>
      <c r="AV3131">
        <v>0</v>
      </c>
      <c r="AW3131">
        <v>1438</v>
      </c>
      <c r="AX3131">
        <v>39000</v>
      </c>
      <c r="AY3131">
        <v>0</v>
      </c>
      <c r="AZ3131">
        <v>0</v>
      </c>
      <c r="BA3131">
        <v>25000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0</v>
      </c>
      <c r="BI3131">
        <v>0</v>
      </c>
      <c r="BJ3131">
        <v>0</v>
      </c>
      <c r="BK3131">
        <v>687158</v>
      </c>
      <c r="BL3131">
        <v>0</v>
      </c>
      <c r="BM3131">
        <v>0</v>
      </c>
      <c r="BN3131">
        <v>0</v>
      </c>
      <c r="BO3131">
        <v>10073</v>
      </c>
      <c r="BP3131">
        <v>0</v>
      </c>
      <c r="BQ3131">
        <v>0</v>
      </c>
      <c r="BR3131">
        <v>0</v>
      </c>
      <c r="BS3131">
        <v>0</v>
      </c>
      <c r="BT3131">
        <v>0</v>
      </c>
      <c r="BU3131">
        <v>0</v>
      </c>
      <c r="BV3131">
        <v>0</v>
      </c>
      <c r="BW3131">
        <v>33000</v>
      </c>
      <c r="BX3131">
        <v>763</v>
      </c>
      <c r="BY3131">
        <v>4000</v>
      </c>
      <c r="BZ3131">
        <v>3000</v>
      </c>
      <c r="CA3131">
        <v>1200</v>
      </c>
      <c r="CB3131">
        <v>1000</v>
      </c>
      <c r="CC3131">
        <v>4333</v>
      </c>
      <c r="CD3131">
        <v>20000</v>
      </c>
      <c r="CE3131">
        <v>1000</v>
      </c>
      <c r="CF3131">
        <v>5000</v>
      </c>
      <c r="CG3131">
        <v>0</v>
      </c>
      <c r="CH3131">
        <v>0</v>
      </c>
      <c r="CI3131">
        <v>0</v>
      </c>
      <c r="CJ3131">
        <v>0</v>
      </c>
      <c r="CK3131">
        <v>0</v>
      </c>
      <c r="CL3131">
        <v>0</v>
      </c>
      <c r="CM3131">
        <v>0</v>
      </c>
      <c r="CN3131">
        <v>0</v>
      </c>
      <c r="CO3131">
        <v>0</v>
      </c>
      <c r="CP3131">
        <v>0</v>
      </c>
      <c r="CQ3131">
        <v>0</v>
      </c>
      <c r="CR3131">
        <v>0</v>
      </c>
      <c r="CS3131">
        <v>0</v>
      </c>
      <c r="CT3131">
        <v>0</v>
      </c>
      <c r="CU3131">
        <v>0</v>
      </c>
      <c r="CV3131">
        <v>24765</v>
      </c>
      <c r="CW3131">
        <v>573</v>
      </c>
      <c r="CX3131">
        <v>3002</v>
      </c>
      <c r="CY3131">
        <v>2251</v>
      </c>
      <c r="CZ3131">
        <v>901</v>
      </c>
      <c r="DA3131">
        <v>750</v>
      </c>
      <c r="DB3131">
        <v>3252</v>
      </c>
      <c r="DC3131">
        <v>15009</v>
      </c>
      <c r="DD3131">
        <v>750</v>
      </c>
      <c r="DE3131">
        <v>0</v>
      </c>
      <c r="DF3131">
        <v>0</v>
      </c>
      <c r="DG3131">
        <v>0</v>
      </c>
      <c r="DH3131">
        <v>0</v>
      </c>
      <c r="DI3131">
        <v>0</v>
      </c>
      <c r="DJ3131">
        <v>4832</v>
      </c>
      <c r="DK3131">
        <v>24018</v>
      </c>
      <c r="DL3131">
        <v>83915</v>
      </c>
      <c r="DM3131">
        <v>0</v>
      </c>
      <c r="DN3131">
        <v>0</v>
      </c>
      <c r="DO3131">
        <v>164019</v>
      </c>
      <c r="DP3131">
        <v>317700</v>
      </c>
      <c r="DQ3131">
        <v>-574230</v>
      </c>
      <c r="DR3131">
        <v>400423</v>
      </c>
      <c r="DS3131">
        <v>0</v>
      </c>
    </row>
    <row r="3132" spans="1:123" x14ac:dyDescent="0.3">
      <c r="A3132" t="str">
        <f t="shared" si="48"/>
        <v>20311935</v>
      </c>
      <c r="B3132">
        <v>90</v>
      </c>
      <c r="C3132">
        <v>2031</v>
      </c>
      <c r="D3132">
        <v>193512</v>
      </c>
      <c r="E3132">
        <v>56</v>
      </c>
      <c r="F3132">
        <v>1837553</v>
      </c>
      <c r="G3132">
        <v>163096</v>
      </c>
      <c r="H3132">
        <v>550000</v>
      </c>
      <c r="I3132">
        <v>0</v>
      </c>
      <c r="J3132">
        <v>120000</v>
      </c>
      <c r="K3132">
        <v>85000</v>
      </c>
      <c r="L3132">
        <v>200000</v>
      </c>
      <c r="M3132">
        <v>56200</v>
      </c>
      <c r="N3132">
        <v>11500</v>
      </c>
      <c r="O3132">
        <v>25500</v>
      </c>
      <c r="P3132">
        <v>4500</v>
      </c>
      <c r="Q3132">
        <v>2000</v>
      </c>
      <c r="R3132">
        <v>0</v>
      </c>
      <c r="S3132">
        <v>6059</v>
      </c>
      <c r="T3132">
        <v>35000</v>
      </c>
      <c r="U3132">
        <v>36000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108298</v>
      </c>
      <c r="AD3132">
        <v>55795</v>
      </c>
      <c r="AE3132">
        <v>0</v>
      </c>
      <c r="AF3132">
        <v>164093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857666</v>
      </c>
      <c r="AO3132">
        <v>1066518</v>
      </c>
      <c r="AP3132">
        <v>164093</v>
      </c>
      <c r="AQ3132">
        <v>0</v>
      </c>
      <c r="AR3132">
        <v>20000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0</v>
      </c>
      <c r="BI3132">
        <v>0</v>
      </c>
      <c r="BJ3132">
        <v>0</v>
      </c>
      <c r="BK3132">
        <v>1250611</v>
      </c>
      <c r="BL3132">
        <v>0</v>
      </c>
      <c r="BM3132">
        <v>0</v>
      </c>
      <c r="BN3132">
        <v>0</v>
      </c>
      <c r="BO3132">
        <v>0</v>
      </c>
      <c r="BP3132">
        <v>0</v>
      </c>
      <c r="BQ3132">
        <v>0</v>
      </c>
      <c r="BR3132">
        <v>71628</v>
      </c>
      <c r="BS3132">
        <v>0</v>
      </c>
      <c r="BT3132">
        <v>0</v>
      </c>
      <c r="BU3132">
        <v>0</v>
      </c>
      <c r="BV3132">
        <v>0</v>
      </c>
      <c r="BW3132">
        <v>0</v>
      </c>
      <c r="BX3132">
        <v>0</v>
      </c>
      <c r="BY3132">
        <v>0</v>
      </c>
      <c r="BZ3132">
        <v>0</v>
      </c>
      <c r="CA3132">
        <v>0</v>
      </c>
      <c r="CB3132">
        <v>0</v>
      </c>
      <c r="CC3132">
        <v>0</v>
      </c>
      <c r="CD3132">
        <v>0</v>
      </c>
      <c r="CE3132">
        <v>0</v>
      </c>
      <c r="CF3132">
        <v>0</v>
      </c>
      <c r="CG3132">
        <v>0</v>
      </c>
      <c r="CH3132">
        <v>0</v>
      </c>
      <c r="CI3132">
        <v>0</v>
      </c>
      <c r="CJ3132">
        <v>0</v>
      </c>
      <c r="CK3132">
        <v>0</v>
      </c>
      <c r="CL3132">
        <v>0</v>
      </c>
      <c r="CM3132">
        <v>0</v>
      </c>
      <c r="CN3132">
        <v>0</v>
      </c>
      <c r="CO3132">
        <v>0</v>
      </c>
      <c r="CP3132">
        <v>0</v>
      </c>
      <c r="CQ3132">
        <v>51628</v>
      </c>
      <c r="CR3132">
        <v>0</v>
      </c>
      <c r="CS3132">
        <v>0</v>
      </c>
      <c r="CT3132">
        <v>0</v>
      </c>
      <c r="CU3132">
        <v>0</v>
      </c>
      <c r="CV3132">
        <v>24765</v>
      </c>
      <c r="CW3132">
        <v>573</v>
      </c>
      <c r="CX3132">
        <v>3002</v>
      </c>
      <c r="CY3132">
        <v>2251</v>
      </c>
      <c r="CZ3132">
        <v>901</v>
      </c>
      <c r="DA3132">
        <v>750</v>
      </c>
      <c r="DB3132">
        <v>3252</v>
      </c>
      <c r="DC3132">
        <v>15009</v>
      </c>
      <c r="DD3132">
        <v>750</v>
      </c>
      <c r="DE3132">
        <v>5000</v>
      </c>
      <c r="DF3132">
        <v>0</v>
      </c>
      <c r="DG3132">
        <v>0</v>
      </c>
      <c r="DH3132">
        <v>0</v>
      </c>
      <c r="DI3132">
        <v>0</v>
      </c>
      <c r="DJ3132">
        <v>4832</v>
      </c>
      <c r="DK3132">
        <v>24018</v>
      </c>
      <c r="DL3132">
        <v>83915</v>
      </c>
      <c r="DM3132">
        <v>0</v>
      </c>
      <c r="DN3132">
        <v>0</v>
      </c>
      <c r="DO3132">
        <v>220647</v>
      </c>
      <c r="DP3132">
        <v>317700</v>
      </c>
      <c r="DQ3132">
        <v>71628</v>
      </c>
      <c r="DR3132">
        <v>0</v>
      </c>
      <c r="DS3132">
        <v>0</v>
      </c>
    </row>
    <row r="3133" spans="1:123" x14ac:dyDescent="0.3">
      <c r="A3133" t="str">
        <f t="shared" si="48"/>
        <v>20321936</v>
      </c>
      <c r="B3133">
        <v>90</v>
      </c>
      <c r="C3133">
        <v>2032</v>
      </c>
      <c r="D3133">
        <v>193612</v>
      </c>
      <c r="E3133">
        <v>43</v>
      </c>
      <c r="F3133">
        <v>1867280</v>
      </c>
      <c r="G3133">
        <v>163099</v>
      </c>
      <c r="H3133">
        <v>550000</v>
      </c>
      <c r="I3133">
        <v>0</v>
      </c>
      <c r="J3133">
        <v>120000</v>
      </c>
      <c r="K3133">
        <v>85000</v>
      </c>
      <c r="L3133">
        <v>200000</v>
      </c>
      <c r="M3133">
        <v>56200</v>
      </c>
      <c r="N3133">
        <v>11500</v>
      </c>
      <c r="O3133">
        <v>25500</v>
      </c>
      <c r="P3133">
        <v>4500</v>
      </c>
      <c r="Q3133">
        <v>2000</v>
      </c>
      <c r="R3133">
        <v>0</v>
      </c>
      <c r="S3133">
        <v>5871</v>
      </c>
      <c r="T3133">
        <v>35000</v>
      </c>
      <c r="U3133">
        <v>36000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82656</v>
      </c>
      <c r="AD3133">
        <v>42584</v>
      </c>
      <c r="AE3133">
        <v>0</v>
      </c>
      <c r="AF3133">
        <v>125240</v>
      </c>
      <c r="AG3133">
        <v>42584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896331</v>
      </c>
      <c r="AO3133">
        <v>813995</v>
      </c>
      <c r="AP3133">
        <v>125240</v>
      </c>
      <c r="AQ3133">
        <v>0</v>
      </c>
      <c r="AR3133">
        <v>18691</v>
      </c>
      <c r="AS3133">
        <v>0</v>
      </c>
      <c r="AT3133">
        <v>0</v>
      </c>
      <c r="AU3133">
        <v>0</v>
      </c>
      <c r="AV3133">
        <v>0</v>
      </c>
      <c r="AW3133">
        <v>12479</v>
      </c>
      <c r="AX3133">
        <v>4832</v>
      </c>
      <c r="AY3133">
        <v>0</v>
      </c>
      <c r="AZ3133">
        <v>0</v>
      </c>
      <c r="BA3133">
        <v>24018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0</v>
      </c>
      <c r="BI3133">
        <v>0</v>
      </c>
      <c r="BJ3133">
        <v>0</v>
      </c>
      <c r="BK3133">
        <v>999255</v>
      </c>
      <c r="BL3133">
        <v>0</v>
      </c>
      <c r="BM3133">
        <v>10543</v>
      </c>
      <c r="BN3133">
        <v>0</v>
      </c>
      <c r="BO3133">
        <v>0</v>
      </c>
      <c r="BP3133">
        <v>0</v>
      </c>
      <c r="BQ3133">
        <v>0</v>
      </c>
      <c r="BR3133">
        <v>0</v>
      </c>
      <c r="BS3133">
        <v>0</v>
      </c>
      <c r="BT3133">
        <v>0</v>
      </c>
      <c r="BU3133">
        <v>0</v>
      </c>
      <c r="BV3133">
        <v>0</v>
      </c>
      <c r="BW3133">
        <v>24765</v>
      </c>
      <c r="BX3133">
        <v>573</v>
      </c>
      <c r="BY3133">
        <v>3002</v>
      </c>
      <c r="BZ3133">
        <v>2251</v>
      </c>
      <c r="CA3133">
        <v>901</v>
      </c>
      <c r="CB3133">
        <v>750</v>
      </c>
      <c r="CC3133">
        <v>3252</v>
      </c>
      <c r="CD3133">
        <v>15009</v>
      </c>
      <c r="CE3133">
        <v>750</v>
      </c>
      <c r="CF3133">
        <v>0</v>
      </c>
      <c r="CG3133">
        <v>0</v>
      </c>
      <c r="CH3133">
        <v>0</v>
      </c>
      <c r="CI3133">
        <v>0</v>
      </c>
      <c r="CJ3133">
        <v>0</v>
      </c>
      <c r="CK3133">
        <v>0</v>
      </c>
      <c r="CL3133">
        <v>0</v>
      </c>
      <c r="CM3133">
        <v>0</v>
      </c>
      <c r="CN3133">
        <v>0</v>
      </c>
      <c r="CO3133">
        <v>0</v>
      </c>
      <c r="CP3133">
        <v>0</v>
      </c>
      <c r="CQ3133">
        <v>21085</v>
      </c>
      <c r="CR3133">
        <v>0</v>
      </c>
      <c r="CS3133">
        <v>0</v>
      </c>
      <c r="CT3133">
        <v>0</v>
      </c>
      <c r="CU3133">
        <v>0</v>
      </c>
      <c r="CV3133">
        <v>0</v>
      </c>
      <c r="CW3133">
        <v>0</v>
      </c>
      <c r="CX3133">
        <v>0</v>
      </c>
      <c r="CY3133">
        <v>0</v>
      </c>
      <c r="CZ3133">
        <v>0</v>
      </c>
      <c r="DA3133">
        <v>0</v>
      </c>
      <c r="DB3133">
        <v>0</v>
      </c>
      <c r="DC3133">
        <v>0</v>
      </c>
      <c r="DD3133">
        <v>0</v>
      </c>
      <c r="DE3133">
        <v>10000</v>
      </c>
      <c r="DF3133">
        <v>0</v>
      </c>
      <c r="DG3133">
        <v>0</v>
      </c>
      <c r="DH3133">
        <v>0</v>
      </c>
      <c r="DI3133">
        <v>0</v>
      </c>
      <c r="DJ3133">
        <v>0</v>
      </c>
      <c r="DK3133">
        <v>0</v>
      </c>
      <c r="DL3133">
        <v>71436</v>
      </c>
      <c r="DM3133">
        <v>0</v>
      </c>
      <c r="DN3133">
        <v>0</v>
      </c>
      <c r="DO3133">
        <v>102521</v>
      </c>
      <c r="DP3133">
        <v>317700</v>
      </c>
      <c r="DQ3133">
        <v>-212122</v>
      </c>
      <c r="DR3133">
        <v>108996</v>
      </c>
      <c r="DS3133">
        <v>0</v>
      </c>
    </row>
    <row r="3134" spans="1:123" x14ac:dyDescent="0.3">
      <c r="A3134" t="str">
        <f t="shared" si="48"/>
        <v>20331937</v>
      </c>
      <c r="B3134">
        <v>90</v>
      </c>
      <c r="C3134">
        <v>2033</v>
      </c>
      <c r="D3134">
        <v>193712</v>
      </c>
      <c r="E3134">
        <v>56</v>
      </c>
      <c r="F3134">
        <v>1605891</v>
      </c>
      <c r="G3134">
        <v>163102</v>
      </c>
      <c r="H3134">
        <v>550000</v>
      </c>
      <c r="I3134">
        <v>0</v>
      </c>
      <c r="J3134">
        <v>120000</v>
      </c>
      <c r="K3134">
        <v>85000</v>
      </c>
      <c r="L3134">
        <v>200000</v>
      </c>
      <c r="M3134">
        <v>56200</v>
      </c>
      <c r="N3134">
        <v>11500</v>
      </c>
      <c r="O3134">
        <v>25500</v>
      </c>
      <c r="P3134">
        <v>4500</v>
      </c>
      <c r="Q3134">
        <v>2000</v>
      </c>
      <c r="R3134">
        <v>0</v>
      </c>
      <c r="S3134">
        <v>5682</v>
      </c>
      <c r="T3134">
        <v>35000</v>
      </c>
      <c r="U3134">
        <v>36000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108767</v>
      </c>
      <c r="AD3134">
        <v>56037</v>
      </c>
      <c r="AE3134">
        <v>0</v>
      </c>
      <c r="AF3134">
        <v>164804</v>
      </c>
      <c r="AG3134">
        <v>0</v>
      </c>
      <c r="AH3134">
        <v>0</v>
      </c>
      <c r="AI3134">
        <v>42584</v>
      </c>
      <c r="AJ3134">
        <v>0</v>
      </c>
      <c r="AK3134">
        <v>42584</v>
      </c>
      <c r="AL3134">
        <v>42584</v>
      </c>
      <c r="AM3134">
        <v>0</v>
      </c>
      <c r="AN3134">
        <v>856578</v>
      </c>
      <c r="AO3134">
        <v>1071143</v>
      </c>
      <c r="AP3134">
        <v>164804</v>
      </c>
      <c r="AQ3134">
        <v>0</v>
      </c>
      <c r="AR3134">
        <v>20000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0</v>
      </c>
      <c r="BI3134">
        <v>0</v>
      </c>
      <c r="BJ3134">
        <v>0</v>
      </c>
      <c r="BK3134">
        <v>1255947</v>
      </c>
      <c r="BL3134">
        <v>0</v>
      </c>
      <c r="BM3134">
        <v>0</v>
      </c>
      <c r="BN3134">
        <v>0</v>
      </c>
      <c r="BO3134">
        <v>0</v>
      </c>
      <c r="BP3134">
        <v>0</v>
      </c>
      <c r="BQ3134">
        <v>0</v>
      </c>
      <c r="BR3134">
        <v>307532</v>
      </c>
      <c r="BS3134">
        <v>0</v>
      </c>
      <c r="BT3134">
        <v>0</v>
      </c>
      <c r="BU3134">
        <v>0</v>
      </c>
      <c r="BV3134">
        <v>0</v>
      </c>
      <c r="BW3134">
        <v>0</v>
      </c>
      <c r="BX3134">
        <v>0</v>
      </c>
      <c r="BY3134">
        <v>0</v>
      </c>
      <c r="BZ3134">
        <v>0</v>
      </c>
      <c r="CA3134">
        <v>0</v>
      </c>
      <c r="CB3134">
        <v>0</v>
      </c>
      <c r="CC3134">
        <v>0</v>
      </c>
      <c r="CD3134">
        <v>0</v>
      </c>
      <c r="CE3134">
        <v>0</v>
      </c>
      <c r="CF3134">
        <v>0</v>
      </c>
      <c r="CG3134">
        <v>0</v>
      </c>
      <c r="CH3134">
        <v>0</v>
      </c>
      <c r="CI3134">
        <v>0</v>
      </c>
      <c r="CJ3134">
        <v>0</v>
      </c>
      <c r="CK3134">
        <v>0</v>
      </c>
      <c r="CL3134">
        <v>0</v>
      </c>
      <c r="CM3134">
        <v>0</v>
      </c>
      <c r="CN3134">
        <v>0</v>
      </c>
      <c r="CO3134">
        <v>0</v>
      </c>
      <c r="CP3134">
        <v>0</v>
      </c>
      <c r="CQ3134">
        <v>308617</v>
      </c>
      <c r="CR3134">
        <v>0</v>
      </c>
      <c r="CS3134">
        <v>0</v>
      </c>
      <c r="CT3134">
        <v>0</v>
      </c>
      <c r="CU3134">
        <v>0</v>
      </c>
      <c r="CV3134">
        <v>0</v>
      </c>
      <c r="CW3134">
        <v>0</v>
      </c>
      <c r="CX3134">
        <v>0</v>
      </c>
      <c r="CY3134">
        <v>0</v>
      </c>
      <c r="CZ3134">
        <v>0</v>
      </c>
      <c r="DA3134">
        <v>0</v>
      </c>
      <c r="DB3134">
        <v>0</v>
      </c>
      <c r="DC3134">
        <v>0</v>
      </c>
      <c r="DD3134">
        <v>0</v>
      </c>
      <c r="DE3134">
        <v>15000</v>
      </c>
      <c r="DF3134">
        <v>0</v>
      </c>
      <c r="DG3134">
        <v>0</v>
      </c>
      <c r="DH3134">
        <v>0</v>
      </c>
      <c r="DI3134">
        <v>0</v>
      </c>
      <c r="DJ3134">
        <v>0</v>
      </c>
      <c r="DK3134">
        <v>0</v>
      </c>
      <c r="DL3134">
        <v>71436</v>
      </c>
      <c r="DM3134">
        <v>0</v>
      </c>
      <c r="DN3134">
        <v>0</v>
      </c>
      <c r="DO3134">
        <v>437637</v>
      </c>
      <c r="DP3134">
        <v>317700</v>
      </c>
      <c r="DQ3134">
        <v>307532</v>
      </c>
      <c r="DR3134">
        <v>0</v>
      </c>
      <c r="DS3134">
        <v>0</v>
      </c>
    </row>
    <row r="3135" spans="1:123" x14ac:dyDescent="0.3">
      <c r="A3135" t="str">
        <f t="shared" si="48"/>
        <v>20341938</v>
      </c>
      <c r="B3135">
        <v>90</v>
      </c>
      <c r="C3135">
        <v>2034</v>
      </c>
      <c r="D3135">
        <v>193812</v>
      </c>
      <c r="E3135">
        <v>77</v>
      </c>
      <c r="F3135">
        <v>1528424</v>
      </c>
      <c r="G3135">
        <v>163105</v>
      </c>
      <c r="H3135">
        <v>550000</v>
      </c>
      <c r="I3135">
        <v>0</v>
      </c>
      <c r="J3135">
        <v>120000</v>
      </c>
      <c r="K3135">
        <v>85000</v>
      </c>
      <c r="L3135">
        <v>200000</v>
      </c>
      <c r="M3135">
        <v>56200</v>
      </c>
      <c r="N3135">
        <v>11500</v>
      </c>
      <c r="O3135">
        <v>25500</v>
      </c>
      <c r="P3135">
        <v>4500</v>
      </c>
      <c r="Q3135">
        <v>2000</v>
      </c>
      <c r="R3135">
        <v>0</v>
      </c>
      <c r="S3135">
        <v>5494</v>
      </c>
      <c r="T3135">
        <v>35000</v>
      </c>
      <c r="U3135">
        <v>36000</v>
      </c>
      <c r="V3135">
        <v>0</v>
      </c>
      <c r="W3135">
        <v>0</v>
      </c>
      <c r="X3135">
        <v>0</v>
      </c>
      <c r="Y3135">
        <v>0</v>
      </c>
      <c r="Z3135">
        <v>14848</v>
      </c>
      <c r="AA3135">
        <v>0</v>
      </c>
      <c r="AB3135">
        <v>42584</v>
      </c>
      <c r="AC3135">
        <v>148874</v>
      </c>
      <c r="AD3135">
        <v>76700</v>
      </c>
      <c r="AE3135">
        <v>42584</v>
      </c>
      <c r="AF3135">
        <v>182990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823356</v>
      </c>
      <c r="AO3135">
        <v>1466115</v>
      </c>
      <c r="AP3135">
        <v>225574</v>
      </c>
      <c r="AQ3135">
        <v>0</v>
      </c>
      <c r="AR3135">
        <v>20000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70467</v>
      </c>
      <c r="BF3135">
        <v>0</v>
      </c>
      <c r="BG3135">
        <v>35194</v>
      </c>
      <c r="BH3135">
        <v>0</v>
      </c>
      <c r="BI3135">
        <v>0</v>
      </c>
      <c r="BJ3135">
        <v>0</v>
      </c>
      <c r="BK3135">
        <v>1606027</v>
      </c>
      <c r="BL3135">
        <v>0</v>
      </c>
      <c r="BM3135">
        <v>0</v>
      </c>
      <c r="BN3135">
        <v>0</v>
      </c>
      <c r="BO3135">
        <v>0</v>
      </c>
      <c r="BP3135">
        <v>0</v>
      </c>
      <c r="BQ3135">
        <v>0</v>
      </c>
      <c r="BR3135">
        <v>321383</v>
      </c>
      <c r="BS3135">
        <v>154000</v>
      </c>
      <c r="BT3135">
        <v>65000</v>
      </c>
      <c r="BU3135">
        <v>100000</v>
      </c>
      <c r="BV3135">
        <v>10000</v>
      </c>
      <c r="BW3135">
        <v>0</v>
      </c>
      <c r="BX3135">
        <v>0</v>
      </c>
      <c r="BY3135">
        <v>0</v>
      </c>
      <c r="BZ3135">
        <v>0</v>
      </c>
      <c r="CA3135">
        <v>0</v>
      </c>
      <c r="CB3135">
        <v>0</v>
      </c>
      <c r="CC3135">
        <v>0</v>
      </c>
      <c r="CD3135">
        <v>0</v>
      </c>
      <c r="CE3135">
        <v>0</v>
      </c>
      <c r="CF3135">
        <v>0</v>
      </c>
      <c r="CG3135">
        <v>25000</v>
      </c>
      <c r="CH3135">
        <v>572</v>
      </c>
      <c r="CI3135">
        <v>3000</v>
      </c>
      <c r="CJ3135">
        <v>2250</v>
      </c>
      <c r="CK3135">
        <v>900</v>
      </c>
      <c r="CL3135">
        <v>750</v>
      </c>
      <c r="CM3135">
        <v>3250</v>
      </c>
      <c r="CN3135">
        <v>15000</v>
      </c>
      <c r="CO3135">
        <v>750</v>
      </c>
      <c r="CP3135">
        <v>0</v>
      </c>
      <c r="CQ3135">
        <v>610000</v>
      </c>
      <c r="CR3135">
        <v>100000</v>
      </c>
      <c r="CS3135">
        <v>10000</v>
      </c>
      <c r="CT3135">
        <v>154000</v>
      </c>
      <c r="CU3135">
        <v>65000</v>
      </c>
      <c r="CV3135">
        <v>25000</v>
      </c>
      <c r="CW3135">
        <v>572</v>
      </c>
      <c r="CX3135">
        <v>3000</v>
      </c>
      <c r="CY3135">
        <v>2250</v>
      </c>
      <c r="CZ3135">
        <v>900</v>
      </c>
      <c r="DA3135">
        <v>750</v>
      </c>
      <c r="DB3135">
        <v>3250</v>
      </c>
      <c r="DC3135">
        <v>15000</v>
      </c>
      <c r="DD3135">
        <v>750</v>
      </c>
      <c r="DE3135">
        <v>20000</v>
      </c>
      <c r="DF3135">
        <v>14848</v>
      </c>
      <c r="DG3135">
        <v>0</v>
      </c>
      <c r="DH3135">
        <v>0</v>
      </c>
      <c r="DI3135">
        <v>0</v>
      </c>
      <c r="DJ3135">
        <v>35194</v>
      </c>
      <c r="DK3135">
        <v>0</v>
      </c>
      <c r="DL3135">
        <v>71436</v>
      </c>
      <c r="DM3135">
        <v>70467</v>
      </c>
      <c r="DN3135">
        <v>0</v>
      </c>
      <c r="DO3135">
        <v>1202417</v>
      </c>
      <c r="DP3135">
        <v>317700</v>
      </c>
      <c r="DQ3135">
        <v>822364</v>
      </c>
      <c r="DR3135">
        <v>0</v>
      </c>
      <c r="DS3135">
        <v>0</v>
      </c>
    </row>
    <row r="3136" spans="1:123" x14ac:dyDescent="0.3">
      <c r="A3136" t="str">
        <f t="shared" si="48"/>
        <v>20351939</v>
      </c>
      <c r="B3136">
        <v>90</v>
      </c>
      <c r="C3136">
        <v>2035</v>
      </c>
      <c r="D3136">
        <v>193912</v>
      </c>
      <c r="E3136">
        <v>38</v>
      </c>
      <c r="F3136">
        <v>1641701</v>
      </c>
      <c r="G3136">
        <v>163108</v>
      </c>
      <c r="H3136">
        <v>550000</v>
      </c>
      <c r="I3136">
        <v>0</v>
      </c>
      <c r="J3136">
        <v>120000</v>
      </c>
      <c r="K3136">
        <v>85000</v>
      </c>
      <c r="L3136">
        <v>200000</v>
      </c>
      <c r="M3136">
        <v>56200</v>
      </c>
      <c r="N3136">
        <v>11500</v>
      </c>
      <c r="O3136">
        <v>25500</v>
      </c>
      <c r="P3136">
        <v>4500</v>
      </c>
      <c r="Q3136">
        <v>2000</v>
      </c>
      <c r="R3136">
        <v>0</v>
      </c>
      <c r="S3136">
        <v>5305</v>
      </c>
      <c r="T3136">
        <v>35000</v>
      </c>
      <c r="U3136">
        <v>36000</v>
      </c>
      <c r="V3136">
        <v>0</v>
      </c>
      <c r="W3136">
        <v>5000</v>
      </c>
      <c r="X3136">
        <v>0</v>
      </c>
      <c r="Y3136">
        <v>13682</v>
      </c>
      <c r="Z3136">
        <v>0</v>
      </c>
      <c r="AA3136">
        <v>0</v>
      </c>
      <c r="AB3136">
        <v>0</v>
      </c>
      <c r="AC3136">
        <v>73404</v>
      </c>
      <c r="AD3136">
        <v>0</v>
      </c>
      <c r="AE3136">
        <v>0</v>
      </c>
      <c r="AF3136">
        <v>111222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918466</v>
      </c>
      <c r="AO3136">
        <v>722883</v>
      </c>
      <c r="AP3136">
        <v>111222</v>
      </c>
      <c r="AQ3136">
        <v>0</v>
      </c>
      <c r="AR3136">
        <v>13801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0</v>
      </c>
      <c r="BI3136">
        <v>0</v>
      </c>
      <c r="BJ3136">
        <v>0</v>
      </c>
      <c r="BK3136">
        <v>847905</v>
      </c>
      <c r="BL3136">
        <v>0</v>
      </c>
      <c r="BM3136">
        <v>74438</v>
      </c>
      <c r="BN3136">
        <v>0</v>
      </c>
      <c r="BO3136">
        <v>0</v>
      </c>
      <c r="BP3136">
        <v>0</v>
      </c>
      <c r="BQ3136">
        <v>0</v>
      </c>
      <c r="BR3136">
        <v>0</v>
      </c>
      <c r="BS3136">
        <v>0</v>
      </c>
      <c r="BT3136">
        <v>0</v>
      </c>
      <c r="BU3136">
        <v>0</v>
      </c>
      <c r="BV3136">
        <v>0</v>
      </c>
      <c r="BW3136">
        <v>0</v>
      </c>
      <c r="BX3136">
        <v>0</v>
      </c>
      <c r="BY3136">
        <v>0</v>
      </c>
      <c r="BZ3136">
        <v>0</v>
      </c>
      <c r="CA3136">
        <v>0</v>
      </c>
      <c r="CB3136">
        <v>0</v>
      </c>
      <c r="CC3136">
        <v>0</v>
      </c>
      <c r="CD3136">
        <v>0</v>
      </c>
      <c r="CE3136">
        <v>0</v>
      </c>
      <c r="CF3136">
        <v>0</v>
      </c>
      <c r="CG3136">
        <v>0</v>
      </c>
      <c r="CH3136">
        <v>0</v>
      </c>
      <c r="CI3136">
        <v>0</v>
      </c>
      <c r="CJ3136">
        <v>0</v>
      </c>
      <c r="CK3136">
        <v>0</v>
      </c>
      <c r="CL3136">
        <v>0</v>
      </c>
      <c r="CM3136">
        <v>0</v>
      </c>
      <c r="CN3136">
        <v>0</v>
      </c>
      <c r="CO3136">
        <v>0</v>
      </c>
      <c r="CP3136">
        <v>0</v>
      </c>
      <c r="CQ3136">
        <v>515562</v>
      </c>
      <c r="CR3136">
        <v>100000</v>
      </c>
      <c r="CS3136">
        <v>10000</v>
      </c>
      <c r="CT3136">
        <v>154000</v>
      </c>
      <c r="CU3136">
        <v>65000</v>
      </c>
      <c r="CV3136">
        <v>25000</v>
      </c>
      <c r="CW3136">
        <v>572</v>
      </c>
      <c r="CX3136">
        <v>3000</v>
      </c>
      <c r="CY3136">
        <v>2250</v>
      </c>
      <c r="CZ3136">
        <v>900</v>
      </c>
      <c r="DA3136">
        <v>750</v>
      </c>
      <c r="DB3136">
        <v>3250</v>
      </c>
      <c r="DC3136">
        <v>15000</v>
      </c>
      <c r="DD3136">
        <v>750</v>
      </c>
      <c r="DE3136">
        <v>25000</v>
      </c>
      <c r="DF3136">
        <v>0</v>
      </c>
      <c r="DG3136">
        <v>0</v>
      </c>
      <c r="DH3136">
        <v>0</v>
      </c>
      <c r="DI3136">
        <v>0</v>
      </c>
      <c r="DJ3136">
        <v>31675</v>
      </c>
      <c r="DK3136">
        <v>0</v>
      </c>
      <c r="DL3136">
        <v>71436</v>
      </c>
      <c r="DM3136">
        <v>63421</v>
      </c>
      <c r="DN3136">
        <v>0</v>
      </c>
      <c r="DO3136">
        <v>1087565</v>
      </c>
      <c r="DP3136">
        <v>317700</v>
      </c>
      <c r="DQ3136">
        <v>-88120</v>
      </c>
      <c r="DR3136">
        <v>0</v>
      </c>
      <c r="DS3136">
        <v>0</v>
      </c>
    </row>
    <row r="3137" spans="1:123" x14ac:dyDescent="0.3">
      <c r="A3137" t="str">
        <f t="shared" si="48"/>
        <v>20361940</v>
      </c>
      <c r="B3137">
        <v>90</v>
      </c>
      <c r="C3137">
        <v>2036</v>
      </c>
      <c r="D3137">
        <v>194012</v>
      </c>
      <c r="E3137">
        <v>51</v>
      </c>
      <c r="F3137">
        <v>1838675</v>
      </c>
      <c r="G3137">
        <v>163099</v>
      </c>
      <c r="H3137">
        <v>550000</v>
      </c>
      <c r="I3137">
        <v>0</v>
      </c>
      <c r="J3137">
        <v>120000</v>
      </c>
      <c r="K3137">
        <v>85000</v>
      </c>
      <c r="L3137">
        <v>200000</v>
      </c>
      <c r="M3137">
        <v>56200</v>
      </c>
      <c r="N3137">
        <v>11500</v>
      </c>
      <c r="O3137">
        <v>25500</v>
      </c>
      <c r="P3137">
        <v>4500</v>
      </c>
      <c r="Q3137">
        <v>2000</v>
      </c>
      <c r="R3137">
        <v>0</v>
      </c>
      <c r="S3137">
        <v>5091</v>
      </c>
      <c r="T3137">
        <v>35000</v>
      </c>
      <c r="U3137">
        <v>36000</v>
      </c>
      <c r="V3137">
        <v>0</v>
      </c>
      <c r="W3137">
        <v>5000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99563</v>
      </c>
      <c r="AD3137">
        <v>51294</v>
      </c>
      <c r="AE3137">
        <v>0</v>
      </c>
      <c r="AF3137">
        <v>150857</v>
      </c>
      <c r="AG3137">
        <v>25647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864934</v>
      </c>
      <c r="AO3137">
        <v>980494</v>
      </c>
      <c r="AP3137">
        <v>150857</v>
      </c>
      <c r="AQ3137">
        <v>0</v>
      </c>
      <c r="AR3137">
        <v>20000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0</v>
      </c>
      <c r="BI3137">
        <v>0</v>
      </c>
      <c r="BJ3137">
        <v>0</v>
      </c>
      <c r="BK3137">
        <v>1151351</v>
      </c>
      <c r="BL3137">
        <v>0</v>
      </c>
      <c r="BM3137">
        <v>21489</v>
      </c>
      <c r="BN3137">
        <v>0</v>
      </c>
      <c r="BO3137">
        <v>0</v>
      </c>
      <c r="BP3137">
        <v>0</v>
      </c>
      <c r="BQ3137">
        <v>0</v>
      </c>
      <c r="BR3137">
        <v>0</v>
      </c>
      <c r="BS3137">
        <v>0</v>
      </c>
      <c r="BT3137">
        <v>0</v>
      </c>
      <c r="BU3137">
        <v>0</v>
      </c>
      <c r="BV3137">
        <v>0</v>
      </c>
      <c r="BW3137">
        <v>0</v>
      </c>
      <c r="BX3137">
        <v>0</v>
      </c>
      <c r="BY3137">
        <v>0</v>
      </c>
      <c r="BZ3137">
        <v>0</v>
      </c>
      <c r="CA3137">
        <v>0</v>
      </c>
      <c r="CB3137">
        <v>0</v>
      </c>
      <c r="CC3137">
        <v>0</v>
      </c>
      <c r="CD3137">
        <v>0</v>
      </c>
      <c r="CE3137">
        <v>0</v>
      </c>
      <c r="CF3137">
        <v>0</v>
      </c>
      <c r="CG3137">
        <v>0</v>
      </c>
      <c r="CH3137">
        <v>0</v>
      </c>
      <c r="CI3137">
        <v>0</v>
      </c>
      <c r="CJ3137">
        <v>0</v>
      </c>
      <c r="CK3137">
        <v>0</v>
      </c>
      <c r="CL3137">
        <v>0</v>
      </c>
      <c r="CM3137">
        <v>0</v>
      </c>
      <c r="CN3137">
        <v>0</v>
      </c>
      <c r="CO3137">
        <v>0</v>
      </c>
      <c r="CP3137">
        <v>0</v>
      </c>
      <c r="CQ3137">
        <v>474073</v>
      </c>
      <c r="CR3137">
        <v>100000</v>
      </c>
      <c r="CS3137">
        <v>10000</v>
      </c>
      <c r="CT3137">
        <v>154000</v>
      </c>
      <c r="CU3137">
        <v>65000</v>
      </c>
      <c r="CV3137">
        <v>25000</v>
      </c>
      <c r="CW3137">
        <v>572</v>
      </c>
      <c r="CX3137">
        <v>3000</v>
      </c>
      <c r="CY3137">
        <v>2250</v>
      </c>
      <c r="CZ3137">
        <v>900</v>
      </c>
      <c r="DA3137">
        <v>750</v>
      </c>
      <c r="DB3137">
        <v>3250</v>
      </c>
      <c r="DC3137">
        <v>15000</v>
      </c>
      <c r="DD3137">
        <v>750</v>
      </c>
      <c r="DE3137">
        <v>25000</v>
      </c>
      <c r="DF3137">
        <v>0</v>
      </c>
      <c r="DG3137">
        <v>0</v>
      </c>
      <c r="DH3137">
        <v>0</v>
      </c>
      <c r="DI3137">
        <v>0</v>
      </c>
      <c r="DJ3137">
        <v>31675</v>
      </c>
      <c r="DK3137">
        <v>0</v>
      </c>
      <c r="DL3137">
        <v>71436</v>
      </c>
      <c r="DM3137">
        <v>63421</v>
      </c>
      <c r="DN3137">
        <v>0</v>
      </c>
      <c r="DO3137">
        <v>1046076</v>
      </c>
      <c r="DP3137">
        <v>317700</v>
      </c>
      <c r="DQ3137">
        <v>-21489</v>
      </c>
      <c r="DR3137">
        <v>0</v>
      </c>
      <c r="DS3137">
        <v>0</v>
      </c>
    </row>
    <row r="3138" spans="1:123" x14ac:dyDescent="0.3">
      <c r="A3138" t="str">
        <f t="shared" si="48"/>
        <v>20371941</v>
      </c>
      <c r="B3138">
        <v>90</v>
      </c>
      <c r="C3138">
        <v>2037</v>
      </c>
      <c r="D3138">
        <v>194112</v>
      </c>
      <c r="E3138">
        <v>61</v>
      </c>
      <c r="F3138">
        <v>1348054</v>
      </c>
      <c r="G3138">
        <v>163089</v>
      </c>
      <c r="H3138">
        <v>550000</v>
      </c>
      <c r="I3138">
        <v>0</v>
      </c>
      <c r="J3138">
        <v>120000</v>
      </c>
      <c r="K3138">
        <v>85000</v>
      </c>
      <c r="L3138">
        <v>200000</v>
      </c>
      <c r="M3138">
        <v>56200</v>
      </c>
      <c r="N3138">
        <v>11500</v>
      </c>
      <c r="O3138">
        <v>25500</v>
      </c>
      <c r="P3138">
        <v>4500</v>
      </c>
      <c r="Q3138">
        <v>2000</v>
      </c>
      <c r="R3138">
        <v>0</v>
      </c>
      <c r="S3138">
        <v>4878</v>
      </c>
      <c r="T3138">
        <v>35000</v>
      </c>
      <c r="U3138">
        <v>36000</v>
      </c>
      <c r="V3138">
        <v>0</v>
      </c>
      <c r="W3138">
        <v>5000</v>
      </c>
      <c r="X3138">
        <v>0</v>
      </c>
      <c r="Y3138">
        <v>0</v>
      </c>
      <c r="Z3138">
        <v>291045</v>
      </c>
      <c r="AA3138">
        <v>0</v>
      </c>
      <c r="AB3138">
        <v>0</v>
      </c>
      <c r="AC3138">
        <v>117878</v>
      </c>
      <c r="AD3138">
        <v>60731</v>
      </c>
      <c r="AE3138">
        <v>0</v>
      </c>
      <c r="AF3138">
        <v>178609</v>
      </c>
      <c r="AG3138">
        <v>0</v>
      </c>
      <c r="AH3138">
        <v>0</v>
      </c>
      <c r="AI3138">
        <v>25647</v>
      </c>
      <c r="AJ3138">
        <v>18756</v>
      </c>
      <c r="AK3138">
        <v>44403</v>
      </c>
      <c r="AL3138">
        <v>25647</v>
      </c>
      <c r="AM3138">
        <v>0</v>
      </c>
      <c r="AN3138">
        <v>527169</v>
      </c>
      <c r="AO3138">
        <v>1160867</v>
      </c>
      <c r="AP3138">
        <v>178609</v>
      </c>
      <c r="AQ3138">
        <v>0</v>
      </c>
      <c r="AR3138">
        <v>20000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96909</v>
      </c>
      <c r="BF3138">
        <v>0</v>
      </c>
      <c r="BG3138">
        <v>35194</v>
      </c>
      <c r="BH3138">
        <v>0</v>
      </c>
      <c r="BI3138">
        <v>0</v>
      </c>
      <c r="BJ3138">
        <v>0</v>
      </c>
      <c r="BK3138">
        <v>1227373</v>
      </c>
      <c r="BL3138">
        <v>0</v>
      </c>
      <c r="BM3138">
        <v>0</v>
      </c>
      <c r="BN3138">
        <v>0</v>
      </c>
      <c r="BO3138">
        <v>0</v>
      </c>
      <c r="BP3138">
        <v>0</v>
      </c>
      <c r="BQ3138">
        <v>0</v>
      </c>
      <c r="BR3138">
        <v>155927</v>
      </c>
      <c r="BS3138">
        <v>0</v>
      </c>
      <c r="BT3138">
        <v>0</v>
      </c>
      <c r="BU3138">
        <v>0</v>
      </c>
      <c r="BV3138">
        <v>0</v>
      </c>
      <c r="BW3138">
        <v>0</v>
      </c>
      <c r="BX3138">
        <v>0</v>
      </c>
      <c r="BY3138">
        <v>0</v>
      </c>
      <c r="BZ3138">
        <v>0</v>
      </c>
      <c r="CA3138">
        <v>0</v>
      </c>
      <c r="CB3138">
        <v>0</v>
      </c>
      <c r="CC3138">
        <v>0</v>
      </c>
      <c r="CD3138">
        <v>0</v>
      </c>
      <c r="CE3138">
        <v>0</v>
      </c>
      <c r="CF3138">
        <v>0</v>
      </c>
      <c r="CG3138">
        <v>25000</v>
      </c>
      <c r="CH3138">
        <v>572</v>
      </c>
      <c r="CI3138">
        <v>3000</v>
      </c>
      <c r="CJ3138">
        <v>2250</v>
      </c>
      <c r="CK3138">
        <v>900</v>
      </c>
      <c r="CL3138">
        <v>750</v>
      </c>
      <c r="CM3138">
        <v>3250</v>
      </c>
      <c r="CN3138">
        <v>15000</v>
      </c>
      <c r="CO3138">
        <v>750</v>
      </c>
      <c r="CP3138">
        <v>0</v>
      </c>
      <c r="CQ3138">
        <v>610000</v>
      </c>
      <c r="CR3138">
        <v>100000</v>
      </c>
      <c r="CS3138">
        <v>10000</v>
      </c>
      <c r="CT3138">
        <v>154000</v>
      </c>
      <c r="CU3138">
        <v>65000</v>
      </c>
      <c r="CV3138">
        <v>50000</v>
      </c>
      <c r="CW3138">
        <v>1144</v>
      </c>
      <c r="CX3138">
        <v>6000</v>
      </c>
      <c r="CY3138">
        <v>4500</v>
      </c>
      <c r="CZ3138">
        <v>1800</v>
      </c>
      <c r="DA3138">
        <v>1500</v>
      </c>
      <c r="DB3138">
        <v>6500</v>
      </c>
      <c r="DC3138">
        <v>30000</v>
      </c>
      <c r="DD3138">
        <v>1500</v>
      </c>
      <c r="DE3138">
        <v>25000</v>
      </c>
      <c r="DF3138">
        <v>291045</v>
      </c>
      <c r="DG3138">
        <v>0</v>
      </c>
      <c r="DH3138">
        <v>0</v>
      </c>
      <c r="DI3138">
        <v>0</v>
      </c>
      <c r="DJ3138">
        <v>66869</v>
      </c>
      <c r="DK3138">
        <v>0</v>
      </c>
      <c r="DL3138">
        <v>71436</v>
      </c>
      <c r="DM3138">
        <v>160330</v>
      </c>
      <c r="DN3138">
        <v>0</v>
      </c>
      <c r="DO3138">
        <v>1701026</v>
      </c>
      <c r="DP3138">
        <v>317700</v>
      </c>
      <c r="DQ3138">
        <v>649302</v>
      </c>
      <c r="DR3138">
        <v>0</v>
      </c>
      <c r="DS3138">
        <v>0</v>
      </c>
    </row>
    <row r="3139" spans="1:123" x14ac:dyDescent="0.3">
      <c r="A3139" t="str">
        <f t="shared" ref="A3139:A3186" si="49">CONCATENATE(C3139,LEFT(D3139,4))</f>
        <v>20381942</v>
      </c>
      <c r="B3139">
        <v>90</v>
      </c>
      <c r="C3139">
        <v>2038</v>
      </c>
      <c r="D3139">
        <v>194212</v>
      </c>
      <c r="E3139">
        <v>44</v>
      </c>
      <c r="F3139">
        <v>1717498</v>
      </c>
      <c r="G3139">
        <v>163079</v>
      </c>
      <c r="H3139">
        <v>550000</v>
      </c>
      <c r="I3139">
        <v>0</v>
      </c>
      <c r="J3139">
        <v>90000</v>
      </c>
      <c r="K3139">
        <v>85000</v>
      </c>
      <c r="L3139">
        <v>200000</v>
      </c>
      <c r="M3139">
        <v>56200</v>
      </c>
      <c r="N3139">
        <v>11500</v>
      </c>
      <c r="O3139">
        <v>25500</v>
      </c>
      <c r="P3139">
        <v>4500</v>
      </c>
      <c r="Q3139">
        <v>2000</v>
      </c>
      <c r="R3139">
        <v>0</v>
      </c>
      <c r="S3139">
        <v>4664</v>
      </c>
      <c r="T3139">
        <v>35000</v>
      </c>
      <c r="U3139">
        <v>36000</v>
      </c>
      <c r="V3139">
        <v>0</v>
      </c>
      <c r="W3139">
        <v>5000</v>
      </c>
      <c r="X3139">
        <v>0</v>
      </c>
      <c r="Y3139">
        <v>0</v>
      </c>
      <c r="Z3139">
        <v>0</v>
      </c>
      <c r="AA3139">
        <v>0</v>
      </c>
      <c r="AB3139">
        <v>44403</v>
      </c>
      <c r="AC3139">
        <v>85004</v>
      </c>
      <c r="AD3139">
        <v>43794</v>
      </c>
      <c r="AE3139">
        <v>44403</v>
      </c>
      <c r="AF3139">
        <v>84395</v>
      </c>
      <c r="AG3139">
        <v>43794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900969</v>
      </c>
      <c r="AO3139">
        <v>837120</v>
      </c>
      <c r="AP3139">
        <v>128798</v>
      </c>
      <c r="AQ3139">
        <v>0</v>
      </c>
      <c r="AR3139">
        <v>19933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0</v>
      </c>
      <c r="BI3139">
        <v>0</v>
      </c>
      <c r="BJ3139">
        <v>0</v>
      </c>
      <c r="BK3139">
        <v>985850</v>
      </c>
      <c r="BL3139">
        <v>0</v>
      </c>
      <c r="BM3139">
        <v>29758</v>
      </c>
      <c r="BN3139">
        <v>0</v>
      </c>
      <c r="BO3139">
        <v>0</v>
      </c>
      <c r="BP3139">
        <v>0</v>
      </c>
      <c r="BQ3139">
        <v>0</v>
      </c>
      <c r="BR3139">
        <v>0</v>
      </c>
      <c r="BS3139">
        <v>0</v>
      </c>
      <c r="BT3139">
        <v>0</v>
      </c>
      <c r="BU3139">
        <v>0</v>
      </c>
      <c r="BV3139">
        <v>0</v>
      </c>
      <c r="BW3139">
        <v>0</v>
      </c>
      <c r="BX3139">
        <v>0</v>
      </c>
      <c r="BY3139">
        <v>0</v>
      </c>
      <c r="BZ3139">
        <v>0</v>
      </c>
      <c r="CA3139">
        <v>0</v>
      </c>
      <c r="CB3139">
        <v>0</v>
      </c>
      <c r="CC3139">
        <v>0</v>
      </c>
      <c r="CD3139">
        <v>0</v>
      </c>
      <c r="CE3139">
        <v>0</v>
      </c>
      <c r="CF3139">
        <v>0</v>
      </c>
      <c r="CG3139">
        <v>0</v>
      </c>
      <c r="CH3139">
        <v>0</v>
      </c>
      <c r="CI3139">
        <v>0</v>
      </c>
      <c r="CJ3139">
        <v>0</v>
      </c>
      <c r="CK3139">
        <v>0</v>
      </c>
      <c r="CL3139">
        <v>0</v>
      </c>
      <c r="CM3139">
        <v>0</v>
      </c>
      <c r="CN3139">
        <v>0</v>
      </c>
      <c r="CO3139">
        <v>0</v>
      </c>
      <c r="CP3139">
        <v>0</v>
      </c>
      <c r="CQ3139">
        <v>560242</v>
      </c>
      <c r="CR3139">
        <v>100000</v>
      </c>
      <c r="CS3139">
        <v>10000</v>
      </c>
      <c r="CT3139">
        <v>154000</v>
      </c>
      <c r="CU3139">
        <v>65000</v>
      </c>
      <c r="CV3139">
        <v>50000</v>
      </c>
      <c r="CW3139">
        <v>1144</v>
      </c>
      <c r="CX3139">
        <v>6000</v>
      </c>
      <c r="CY3139">
        <v>4500</v>
      </c>
      <c r="CZ3139">
        <v>1800</v>
      </c>
      <c r="DA3139">
        <v>1500</v>
      </c>
      <c r="DB3139">
        <v>6500</v>
      </c>
      <c r="DC3139">
        <v>30000</v>
      </c>
      <c r="DD3139">
        <v>1500</v>
      </c>
      <c r="DE3139">
        <v>25000</v>
      </c>
      <c r="DF3139">
        <v>268198</v>
      </c>
      <c r="DG3139">
        <v>0</v>
      </c>
      <c r="DH3139">
        <v>0</v>
      </c>
      <c r="DI3139">
        <v>0</v>
      </c>
      <c r="DJ3139">
        <v>63349</v>
      </c>
      <c r="DK3139">
        <v>0</v>
      </c>
      <c r="DL3139">
        <v>71436</v>
      </c>
      <c r="DM3139">
        <v>150639</v>
      </c>
      <c r="DN3139">
        <v>0</v>
      </c>
      <c r="DO3139">
        <v>1570808</v>
      </c>
      <c r="DP3139">
        <v>317700</v>
      </c>
      <c r="DQ3139">
        <v>-29758</v>
      </c>
      <c r="DR3139">
        <v>0</v>
      </c>
      <c r="DS3139">
        <v>0</v>
      </c>
    </row>
    <row r="3140" spans="1:123" x14ac:dyDescent="0.3">
      <c r="A3140" t="str">
        <f t="shared" si="49"/>
        <v>20391943</v>
      </c>
      <c r="B3140">
        <v>90</v>
      </c>
      <c r="C3140">
        <v>2039</v>
      </c>
      <c r="D3140">
        <v>194312</v>
      </c>
      <c r="E3140">
        <v>59</v>
      </c>
      <c r="F3140">
        <v>1687555</v>
      </c>
      <c r="G3140">
        <v>163069</v>
      </c>
      <c r="H3140">
        <v>550000</v>
      </c>
      <c r="I3140">
        <v>0</v>
      </c>
      <c r="J3140">
        <v>90000</v>
      </c>
      <c r="K3140">
        <v>85000</v>
      </c>
      <c r="L3140">
        <v>200000</v>
      </c>
      <c r="M3140">
        <v>56200</v>
      </c>
      <c r="N3140">
        <v>11500</v>
      </c>
      <c r="O3140">
        <v>25500</v>
      </c>
      <c r="P3140">
        <v>4500</v>
      </c>
      <c r="Q3140">
        <v>2000</v>
      </c>
      <c r="R3140">
        <v>0</v>
      </c>
      <c r="S3140">
        <v>4451</v>
      </c>
      <c r="T3140">
        <v>35000</v>
      </c>
      <c r="U3140">
        <v>36000</v>
      </c>
      <c r="V3140">
        <v>0</v>
      </c>
      <c r="W3140">
        <v>5000</v>
      </c>
      <c r="X3140">
        <v>0</v>
      </c>
      <c r="Y3140">
        <v>0</v>
      </c>
      <c r="Z3140">
        <v>118315</v>
      </c>
      <c r="AA3140">
        <v>0</v>
      </c>
      <c r="AB3140">
        <v>0</v>
      </c>
      <c r="AC3140">
        <v>114215</v>
      </c>
      <c r="AD3140">
        <v>58843</v>
      </c>
      <c r="AE3140">
        <v>0</v>
      </c>
      <c r="AF3140">
        <v>173059</v>
      </c>
      <c r="AG3140">
        <v>0</v>
      </c>
      <c r="AH3140">
        <v>0</v>
      </c>
      <c r="AI3140">
        <v>43794</v>
      </c>
      <c r="AJ3140">
        <v>55248</v>
      </c>
      <c r="AK3140">
        <v>99041</v>
      </c>
      <c r="AL3140">
        <v>43794</v>
      </c>
      <c r="AM3140">
        <v>0</v>
      </c>
      <c r="AN3140">
        <v>638530</v>
      </c>
      <c r="AO3140">
        <v>1124793</v>
      </c>
      <c r="AP3140">
        <v>173059</v>
      </c>
      <c r="AQ3140">
        <v>0</v>
      </c>
      <c r="AR3140">
        <v>20000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0</v>
      </c>
      <c r="BI3140">
        <v>0</v>
      </c>
      <c r="BJ3140">
        <v>0</v>
      </c>
      <c r="BK3140">
        <v>1317852</v>
      </c>
      <c r="BL3140">
        <v>0</v>
      </c>
      <c r="BM3140">
        <v>0</v>
      </c>
      <c r="BN3140">
        <v>0</v>
      </c>
      <c r="BO3140">
        <v>0</v>
      </c>
      <c r="BP3140">
        <v>0</v>
      </c>
      <c r="BQ3140">
        <v>0</v>
      </c>
      <c r="BR3140">
        <v>69758</v>
      </c>
      <c r="BS3140">
        <v>0</v>
      </c>
      <c r="BT3140">
        <v>0</v>
      </c>
      <c r="BU3140">
        <v>0</v>
      </c>
      <c r="BV3140">
        <v>0</v>
      </c>
      <c r="BW3140">
        <v>0</v>
      </c>
      <c r="BX3140">
        <v>0</v>
      </c>
      <c r="BY3140">
        <v>0</v>
      </c>
      <c r="BZ3140">
        <v>0</v>
      </c>
      <c r="CA3140">
        <v>0</v>
      </c>
      <c r="CB3140">
        <v>0</v>
      </c>
      <c r="CC3140">
        <v>0</v>
      </c>
      <c r="CD3140">
        <v>0</v>
      </c>
      <c r="CE3140">
        <v>0</v>
      </c>
      <c r="CF3140">
        <v>0</v>
      </c>
      <c r="CG3140">
        <v>0</v>
      </c>
      <c r="CH3140">
        <v>0</v>
      </c>
      <c r="CI3140">
        <v>0</v>
      </c>
      <c r="CJ3140">
        <v>0</v>
      </c>
      <c r="CK3140">
        <v>0</v>
      </c>
      <c r="CL3140">
        <v>0</v>
      </c>
      <c r="CM3140">
        <v>0</v>
      </c>
      <c r="CN3140">
        <v>0</v>
      </c>
      <c r="CO3140">
        <v>0</v>
      </c>
      <c r="CP3140">
        <v>0</v>
      </c>
      <c r="CQ3140">
        <v>610000</v>
      </c>
      <c r="CR3140">
        <v>100000</v>
      </c>
      <c r="CS3140">
        <v>10000</v>
      </c>
      <c r="CT3140">
        <v>154000</v>
      </c>
      <c r="CU3140">
        <v>65000</v>
      </c>
      <c r="CV3140">
        <v>50000</v>
      </c>
      <c r="CW3140">
        <v>1144</v>
      </c>
      <c r="CX3140">
        <v>6000</v>
      </c>
      <c r="CY3140">
        <v>4500</v>
      </c>
      <c r="CZ3140">
        <v>1800</v>
      </c>
      <c r="DA3140">
        <v>1500</v>
      </c>
      <c r="DB3140">
        <v>6500</v>
      </c>
      <c r="DC3140">
        <v>30000</v>
      </c>
      <c r="DD3140">
        <v>1500</v>
      </c>
      <c r="DE3140">
        <v>25000</v>
      </c>
      <c r="DF3140">
        <v>378466</v>
      </c>
      <c r="DG3140">
        <v>0</v>
      </c>
      <c r="DH3140">
        <v>0</v>
      </c>
      <c r="DI3140">
        <v>0</v>
      </c>
      <c r="DJ3140">
        <v>63349</v>
      </c>
      <c r="DK3140">
        <v>0</v>
      </c>
      <c r="DL3140">
        <v>71436</v>
      </c>
      <c r="DM3140">
        <v>150639</v>
      </c>
      <c r="DN3140">
        <v>0</v>
      </c>
      <c r="DO3140">
        <v>1829876</v>
      </c>
      <c r="DP3140">
        <v>317700</v>
      </c>
      <c r="DQ3140">
        <v>243320</v>
      </c>
      <c r="DR3140">
        <v>0</v>
      </c>
      <c r="DS3140">
        <v>0</v>
      </c>
    </row>
    <row r="3141" spans="1:123" x14ac:dyDescent="0.3">
      <c r="A3141" t="str">
        <f t="shared" si="49"/>
        <v>20401944</v>
      </c>
      <c r="B3141">
        <v>90</v>
      </c>
      <c r="C3141">
        <v>2040</v>
      </c>
      <c r="D3141">
        <v>194412</v>
      </c>
      <c r="E3141">
        <v>42</v>
      </c>
      <c r="F3141">
        <v>1554606</v>
      </c>
      <c r="G3141">
        <v>163060</v>
      </c>
      <c r="H3141">
        <v>550000</v>
      </c>
      <c r="I3141">
        <v>0</v>
      </c>
      <c r="J3141">
        <v>90000</v>
      </c>
      <c r="K3141">
        <v>85000</v>
      </c>
      <c r="L3141">
        <v>200000</v>
      </c>
      <c r="M3141">
        <v>56200</v>
      </c>
      <c r="N3141">
        <v>11500</v>
      </c>
      <c r="O3141">
        <v>25500</v>
      </c>
      <c r="P3141">
        <v>4500</v>
      </c>
      <c r="Q3141">
        <v>2000</v>
      </c>
      <c r="R3141">
        <v>0</v>
      </c>
      <c r="S3141">
        <v>4237</v>
      </c>
      <c r="T3141">
        <v>35000</v>
      </c>
      <c r="U3141">
        <v>36000</v>
      </c>
      <c r="V3141">
        <v>0</v>
      </c>
      <c r="W3141">
        <v>10000</v>
      </c>
      <c r="X3141">
        <v>0</v>
      </c>
      <c r="Y3141">
        <v>0</v>
      </c>
      <c r="Z3141">
        <v>26049</v>
      </c>
      <c r="AA3141">
        <v>0</v>
      </c>
      <c r="AB3141">
        <v>99041</v>
      </c>
      <c r="AC3141">
        <v>81951</v>
      </c>
      <c r="AD3141">
        <v>42221</v>
      </c>
      <c r="AE3141">
        <v>99041</v>
      </c>
      <c r="AF3141">
        <v>25131</v>
      </c>
      <c r="AG3141">
        <v>0</v>
      </c>
      <c r="AH3141">
        <v>0</v>
      </c>
      <c r="AI3141">
        <v>0</v>
      </c>
      <c r="AJ3141">
        <v>104639</v>
      </c>
      <c r="AK3141">
        <v>104639</v>
      </c>
      <c r="AL3141">
        <v>0</v>
      </c>
      <c r="AM3141">
        <v>0</v>
      </c>
      <c r="AN3141">
        <v>824118</v>
      </c>
      <c r="AO3141">
        <v>807057</v>
      </c>
      <c r="AP3141">
        <v>124172</v>
      </c>
      <c r="AQ3141">
        <v>0</v>
      </c>
      <c r="AR3141">
        <v>18319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0</v>
      </c>
      <c r="BI3141">
        <v>0</v>
      </c>
      <c r="BJ3141">
        <v>0</v>
      </c>
      <c r="BK3141">
        <v>949548</v>
      </c>
      <c r="BL3141">
        <v>0</v>
      </c>
      <c r="BM3141">
        <v>0</v>
      </c>
      <c r="BN3141">
        <v>0</v>
      </c>
      <c r="BO3141">
        <v>0</v>
      </c>
      <c r="BP3141">
        <v>0</v>
      </c>
      <c r="BQ3141">
        <v>0</v>
      </c>
      <c r="BR3141">
        <v>20000</v>
      </c>
      <c r="BS3141">
        <v>0</v>
      </c>
      <c r="BT3141">
        <v>0</v>
      </c>
      <c r="BU3141">
        <v>0</v>
      </c>
      <c r="BV3141">
        <v>0</v>
      </c>
      <c r="BW3141">
        <v>0</v>
      </c>
      <c r="BX3141">
        <v>0</v>
      </c>
      <c r="BY3141">
        <v>0</v>
      </c>
      <c r="BZ3141">
        <v>0</v>
      </c>
      <c r="CA3141">
        <v>0</v>
      </c>
      <c r="CB3141">
        <v>0</v>
      </c>
      <c r="CC3141">
        <v>0</v>
      </c>
      <c r="CD3141">
        <v>0</v>
      </c>
      <c r="CE3141">
        <v>0</v>
      </c>
      <c r="CF3141">
        <v>0</v>
      </c>
      <c r="CG3141">
        <v>0</v>
      </c>
      <c r="CH3141">
        <v>0</v>
      </c>
      <c r="CI3141">
        <v>0</v>
      </c>
      <c r="CJ3141">
        <v>0</v>
      </c>
      <c r="CK3141">
        <v>0</v>
      </c>
      <c r="CL3141">
        <v>0</v>
      </c>
      <c r="CM3141">
        <v>0</v>
      </c>
      <c r="CN3141">
        <v>0</v>
      </c>
      <c r="CO3141">
        <v>0</v>
      </c>
      <c r="CP3141">
        <v>0</v>
      </c>
      <c r="CQ3141">
        <v>610000</v>
      </c>
      <c r="CR3141">
        <v>100000</v>
      </c>
      <c r="CS3141">
        <v>10000</v>
      </c>
      <c r="CT3141">
        <v>154000</v>
      </c>
      <c r="CU3141">
        <v>65000</v>
      </c>
      <c r="CV3141">
        <v>50000</v>
      </c>
      <c r="CW3141">
        <v>1144</v>
      </c>
      <c r="CX3141">
        <v>6000</v>
      </c>
      <c r="CY3141">
        <v>4500</v>
      </c>
      <c r="CZ3141">
        <v>1800</v>
      </c>
      <c r="DA3141">
        <v>1500</v>
      </c>
      <c r="DB3141">
        <v>6500</v>
      </c>
      <c r="DC3141">
        <v>30000</v>
      </c>
      <c r="DD3141">
        <v>1500</v>
      </c>
      <c r="DE3141">
        <v>25000</v>
      </c>
      <c r="DF3141">
        <v>387423</v>
      </c>
      <c r="DG3141">
        <v>0</v>
      </c>
      <c r="DH3141">
        <v>0</v>
      </c>
      <c r="DI3141">
        <v>0</v>
      </c>
      <c r="DJ3141">
        <v>63349</v>
      </c>
      <c r="DK3141">
        <v>0</v>
      </c>
      <c r="DL3141">
        <v>71436</v>
      </c>
      <c r="DM3141">
        <v>150639</v>
      </c>
      <c r="DN3141">
        <v>0</v>
      </c>
      <c r="DO3141">
        <v>1844430</v>
      </c>
      <c r="DP3141">
        <v>317700</v>
      </c>
      <c r="DQ3141">
        <v>150688</v>
      </c>
      <c r="DR3141">
        <v>0</v>
      </c>
      <c r="DS3141">
        <v>0</v>
      </c>
    </row>
    <row r="3142" spans="1:123" x14ac:dyDescent="0.3">
      <c r="A3142" t="str">
        <f t="shared" si="49"/>
        <v>20411945</v>
      </c>
      <c r="B3142">
        <v>90</v>
      </c>
      <c r="C3142">
        <v>2041</v>
      </c>
      <c r="D3142">
        <v>194512</v>
      </c>
      <c r="E3142">
        <v>43</v>
      </c>
      <c r="F3142">
        <v>1818938</v>
      </c>
      <c r="G3142">
        <v>163056</v>
      </c>
      <c r="H3142">
        <v>550000</v>
      </c>
      <c r="I3142">
        <v>0</v>
      </c>
      <c r="J3142">
        <v>0</v>
      </c>
      <c r="K3142">
        <v>85000</v>
      </c>
      <c r="L3142">
        <v>200000</v>
      </c>
      <c r="M3142">
        <v>56200</v>
      </c>
      <c r="N3142">
        <v>11500</v>
      </c>
      <c r="O3142">
        <v>25500</v>
      </c>
      <c r="P3142">
        <v>4500</v>
      </c>
      <c r="Q3142">
        <v>2000</v>
      </c>
      <c r="R3142">
        <v>0</v>
      </c>
      <c r="S3142">
        <v>4023</v>
      </c>
      <c r="T3142">
        <v>35000</v>
      </c>
      <c r="U3142">
        <v>36000</v>
      </c>
      <c r="V3142">
        <v>0</v>
      </c>
      <c r="W3142">
        <v>10000</v>
      </c>
      <c r="X3142">
        <v>0</v>
      </c>
      <c r="Y3142">
        <v>0</v>
      </c>
      <c r="Z3142">
        <v>0</v>
      </c>
      <c r="AA3142">
        <v>0</v>
      </c>
      <c r="AB3142">
        <v>104639</v>
      </c>
      <c r="AC3142">
        <v>82797</v>
      </c>
      <c r="AD3142">
        <v>0</v>
      </c>
      <c r="AE3142">
        <v>104639</v>
      </c>
      <c r="AF3142">
        <v>20814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868909</v>
      </c>
      <c r="AO3142">
        <v>815382</v>
      </c>
      <c r="AP3142">
        <v>125453</v>
      </c>
      <c r="AQ3142">
        <v>0</v>
      </c>
      <c r="AR3142">
        <v>18766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0</v>
      </c>
      <c r="BI3142">
        <v>0</v>
      </c>
      <c r="BJ3142">
        <v>0</v>
      </c>
      <c r="BK3142">
        <v>959601</v>
      </c>
      <c r="BL3142">
        <v>0</v>
      </c>
      <c r="BM3142">
        <v>189484</v>
      </c>
      <c r="BN3142">
        <v>0</v>
      </c>
      <c r="BO3142">
        <v>0</v>
      </c>
      <c r="BP3142">
        <v>0</v>
      </c>
      <c r="BQ3142">
        <v>0</v>
      </c>
      <c r="BR3142">
        <v>0</v>
      </c>
      <c r="BS3142">
        <v>0</v>
      </c>
      <c r="BT3142">
        <v>0</v>
      </c>
      <c r="BU3142">
        <v>0</v>
      </c>
      <c r="BV3142">
        <v>0</v>
      </c>
      <c r="BW3142">
        <v>0</v>
      </c>
      <c r="BX3142">
        <v>0</v>
      </c>
      <c r="BY3142">
        <v>0</v>
      </c>
      <c r="BZ3142">
        <v>0</v>
      </c>
      <c r="CA3142">
        <v>0</v>
      </c>
      <c r="CB3142">
        <v>0</v>
      </c>
      <c r="CC3142">
        <v>0</v>
      </c>
      <c r="CD3142">
        <v>0</v>
      </c>
      <c r="CE3142">
        <v>0</v>
      </c>
      <c r="CF3142">
        <v>0</v>
      </c>
      <c r="CG3142">
        <v>0</v>
      </c>
      <c r="CH3142">
        <v>0</v>
      </c>
      <c r="CI3142">
        <v>0</v>
      </c>
      <c r="CJ3142">
        <v>0</v>
      </c>
      <c r="CK3142">
        <v>0</v>
      </c>
      <c r="CL3142">
        <v>0</v>
      </c>
      <c r="CM3142">
        <v>0</v>
      </c>
      <c r="CN3142">
        <v>0</v>
      </c>
      <c r="CO3142">
        <v>0</v>
      </c>
      <c r="CP3142">
        <v>0</v>
      </c>
      <c r="CQ3142">
        <v>400516</v>
      </c>
      <c r="CR3142">
        <v>100000</v>
      </c>
      <c r="CS3142">
        <v>10000</v>
      </c>
      <c r="CT3142">
        <v>154000</v>
      </c>
      <c r="CU3142">
        <v>65000</v>
      </c>
      <c r="CV3142">
        <v>50000</v>
      </c>
      <c r="CW3142">
        <v>1144</v>
      </c>
      <c r="CX3142">
        <v>6000</v>
      </c>
      <c r="CY3142">
        <v>4500</v>
      </c>
      <c r="CZ3142">
        <v>1800</v>
      </c>
      <c r="DA3142">
        <v>1500</v>
      </c>
      <c r="DB3142">
        <v>6500</v>
      </c>
      <c r="DC3142">
        <v>30000</v>
      </c>
      <c r="DD3142">
        <v>1500</v>
      </c>
      <c r="DE3142">
        <v>25000</v>
      </c>
      <c r="DF3142">
        <v>374537</v>
      </c>
      <c r="DG3142">
        <v>0</v>
      </c>
      <c r="DH3142">
        <v>0</v>
      </c>
      <c r="DI3142">
        <v>0</v>
      </c>
      <c r="DJ3142">
        <v>63349</v>
      </c>
      <c r="DK3142">
        <v>0</v>
      </c>
      <c r="DL3142">
        <v>71436</v>
      </c>
      <c r="DM3142">
        <v>150639</v>
      </c>
      <c r="DN3142">
        <v>0</v>
      </c>
      <c r="DO3142">
        <v>1517421</v>
      </c>
      <c r="DP3142">
        <v>317700</v>
      </c>
      <c r="DQ3142">
        <v>-189484</v>
      </c>
      <c r="DR3142">
        <v>0</v>
      </c>
      <c r="DS3142">
        <v>0</v>
      </c>
    </row>
    <row r="3143" spans="1:123" x14ac:dyDescent="0.3">
      <c r="A3143" t="str">
        <f t="shared" si="49"/>
        <v>20421946</v>
      </c>
      <c r="B3143">
        <v>90</v>
      </c>
      <c r="C3143">
        <v>2042</v>
      </c>
      <c r="D3143">
        <v>194612</v>
      </c>
      <c r="E3143">
        <v>35</v>
      </c>
      <c r="F3143">
        <v>1736453</v>
      </c>
      <c r="G3143">
        <v>163053</v>
      </c>
      <c r="H3143">
        <v>550000</v>
      </c>
      <c r="I3143">
        <v>0</v>
      </c>
      <c r="J3143">
        <v>0</v>
      </c>
      <c r="K3143">
        <v>85000</v>
      </c>
      <c r="L3143">
        <v>200000</v>
      </c>
      <c r="M3143">
        <v>56200</v>
      </c>
      <c r="N3143">
        <v>11500</v>
      </c>
      <c r="O3143">
        <v>25500</v>
      </c>
      <c r="P3143">
        <v>4500</v>
      </c>
      <c r="Q3143">
        <v>2000</v>
      </c>
      <c r="R3143">
        <v>0</v>
      </c>
      <c r="S3143">
        <v>3810</v>
      </c>
      <c r="T3143">
        <v>35000</v>
      </c>
      <c r="U3143">
        <v>36000</v>
      </c>
      <c r="V3143">
        <v>0</v>
      </c>
      <c r="W3143">
        <v>10000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67721</v>
      </c>
      <c r="AD3143">
        <v>0</v>
      </c>
      <c r="AE3143">
        <v>0</v>
      </c>
      <c r="AF3143">
        <v>102611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786899</v>
      </c>
      <c r="AO3143">
        <v>666921</v>
      </c>
      <c r="AP3143">
        <v>102611</v>
      </c>
      <c r="AQ3143">
        <v>0</v>
      </c>
      <c r="AR3143">
        <v>10797</v>
      </c>
      <c r="AS3143">
        <v>0</v>
      </c>
      <c r="AT3143">
        <v>0</v>
      </c>
      <c r="AU3143">
        <v>0</v>
      </c>
      <c r="AV3143">
        <v>38883</v>
      </c>
      <c r="AW3143">
        <v>0</v>
      </c>
      <c r="AX3143">
        <v>42728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0</v>
      </c>
      <c r="BI3143">
        <v>0</v>
      </c>
      <c r="BJ3143">
        <v>0</v>
      </c>
      <c r="BK3143">
        <v>861941</v>
      </c>
      <c r="BL3143">
        <v>0</v>
      </c>
      <c r="BM3143">
        <v>176667</v>
      </c>
      <c r="BN3143">
        <v>0</v>
      </c>
      <c r="BO3143">
        <v>0</v>
      </c>
      <c r="BP3143">
        <v>100000</v>
      </c>
      <c r="BQ3143">
        <v>10000</v>
      </c>
      <c r="BR3143">
        <v>0</v>
      </c>
      <c r="BS3143">
        <v>0</v>
      </c>
      <c r="BT3143">
        <v>0</v>
      </c>
      <c r="BU3143">
        <v>0</v>
      </c>
      <c r="BV3143">
        <v>0</v>
      </c>
      <c r="BW3143">
        <v>0</v>
      </c>
      <c r="BX3143">
        <v>0</v>
      </c>
      <c r="BY3143">
        <v>0</v>
      </c>
      <c r="BZ3143">
        <v>0</v>
      </c>
      <c r="CA3143">
        <v>0</v>
      </c>
      <c r="CB3143">
        <v>0</v>
      </c>
      <c r="CC3143">
        <v>0</v>
      </c>
      <c r="CD3143">
        <v>0</v>
      </c>
      <c r="CE3143">
        <v>0</v>
      </c>
      <c r="CF3143">
        <v>0</v>
      </c>
      <c r="CG3143">
        <v>0</v>
      </c>
      <c r="CH3143">
        <v>0</v>
      </c>
      <c r="CI3143">
        <v>0</v>
      </c>
      <c r="CJ3143">
        <v>0</v>
      </c>
      <c r="CK3143">
        <v>0</v>
      </c>
      <c r="CL3143">
        <v>0</v>
      </c>
      <c r="CM3143">
        <v>0</v>
      </c>
      <c r="CN3143">
        <v>0</v>
      </c>
      <c r="CO3143">
        <v>0</v>
      </c>
      <c r="CP3143">
        <v>0</v>
      </c>
      <c r="CQ3143">
        <v>203849</v>
      </c>
      <c r="CR3143">
        <v>0</v>
      </c>
      <c r="CS3143">
        <v>0</v>
      </c>
      <c r="CT3143">
        <v>154000</v>
      </c>
      <c r="CU3143">
        <v>65000</v>
      </c>
      <c r="CV3143">
        <v>50000</v>
      </c>
      <c r="CW3143">
        <v>1144</v>
      </c>
      <c r="CX3143">
        <v>6000</v>
      </c>
      <c r="CY3143">
        <v>4500</v>
      </c>
      <c r="CZ3143">
        <v>1800</v>
      </c>
      <c r="DA3143">
        <v>1500</v>
      </c>
      <c r="DB3143">
        <v>6500</v>
      </c>
      <c r="DC3143">
        <v>30000</v>
      </c>
      <c r="DD3143">
        <v>1500</v>
      </c>
      <c r="DE3143">
        <v>25000</v>
      </c>
      <c r="DF3143">
        <v>363301</v>
      </c>
      <c r="DG3143">
        <v>0</v>
      </c>
      <c r="DH3143">
        <v>0</v>
      </c>
      <c r="DI3143">
        <v>0</v>
      </c>
      <c r="DJ3143">
        <v>20621</v>
      </c>
      <c r="DK3143">
        <v>0</v>
      </c>
      <c r="DL3143">
        <v>71436</v>
      </c>
      <c r="DM3143">
        <v>111755</v>
      </c>
      <c r="DN3143">
        <v>0</v>
      </c>
      <c r="DO3143">
        <v>1117907</v>
      </c>
      <c r="DP3143">
        <v>317700</v>
      </c>
      <c r="DQ3143">
        <v>-368278</v>
      </c>
      <c r="DR3143">
        <v>0</v>
      </c>
      <c r="DS3143">
        <v>0</v>
      </c>
    </row>
    <row r="3144" spans="1:123" x14ac:dyDescent="0.3">
      <c r="A3144" t="str">
        <f t="shared" si="49"/>
        <v>20431947</v>
      </c>
      <c r="B3144">
        <v>90</v>
      </c>
      <c r="C3144">
        <v>2043</v>
      </c>
      <c r="D3144">
        <v>194712</v>
      </c>
      <c r="E3144">
        <v>30</v>
      </c>
      <c r="F3144">
        <v>2030327</v>
      </c>
      <c r="G3144">
        <v>163049</v>
      </c>
      <c r="H3144">
        <v>550000</v>
      </c>
      <c r="I3144">
        <v>0</v>
      </c>
      <c r="J3144">
        <v>0</v>
      </c>
      <c r="K3144">
        <v>85000</v>
      </c>
      <c r="L3144">
        <v>200000</v>
      </c>
      <c r="M3144">
        <v>56200</v>
      </c>
      <c r="N3144">
        <v>11500</v>
      </c>
      <c r="O3144">
        <v>25500</v>
      </c>
      <c r="P3144">
        <v>4500</v>
      </c>
      <c r="Q3144">
        <v>2000</v>
      </c>
      <c r="R3144">
        <v>0</v>
      </c>
      <c r="S3144">
        <v>3595</v>
      </c>
      <c r="T3144">
        <v>35000</v>
      </c>
      <c r="U3144">
        <v>36000</v>
      </c>
      <c r="V3144">
        <v>0</v>
      </c>
      <c r="W3144">
        <v>10000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58610</v>
      </c>
      <c r="AD3144">
        <v>0</v>
      </c>
      <c r="AE3144">
        <v>0</v>
      </c>
      <c r="AF3144">
        <v>88806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800489</v>
      </c>
      <c r="AO3144">
        <v>577196</v>
      </c>
      <c r="AP3144">
        <v>88806</v>
      </c>
      <c r="AQ3144">
        <v>0</v>
      </c>
      <c r="AR3144">
        <v>5981</v>
      </c>
      <c r="AS3144">
        <v>0</v>
      </c>
      <c r="AT3144">
        <v>0</v>
      </c>
      <c r="AU3144">
        <v>0</v>
      </c>
      <c r="AV3144">
        <v>75000</v>
      </c>
      <c r="AW3144">
        <v>3089</v>
      </c>
      <c r="AX3144">
        <v>20621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0</v>
      </c>
      <c r="BI3144">
        <v>0</v>
      </c>
      <c r="BJ3144">
        <v>0</v>
      </c>
      <c r="BK3144">
        <v>770693</v>
      </c>
      <c r="BL3144">
        <v>0</v>
      </c>
      <c r="BM3144">
        <v>156667</v>
      </c>
      <c r="BN3144">
        <v>154000</v>
      </c>
      <c r="BO3144">
        <v>65000</v>
      </c>
      <c r="BP3144">
        <v>0</v>
      </c>
      <c r="BQ3144">
        <v>0</v>
      </c>
      <c r="BR3144">
        <v>0</v>
      </c>
      <c r="BS3144">
        <v>0</v>
      </c>
      <c r="BT3144">
        <v>0</v>
      </c>
      <c r="BU3144">
        <v>0</v>
      </c>
      <c r="BV3144">
        <v>0</v>
      </c>
      <c r="BW3144">
        <v>33000</v>
      </c>
      <c r="BX3144">
        <v>763</v>
      </c>
      <c r="BY3144">
        <v>4000</v>
      </c>
      <c r="BZ3144">
        <v>3000</v>
      </c>
      <c r="CA3144">
        <v>1200</v>
      </c>
      <c r="CB3144">
        <v>1000</v>
      </c>
      <c r="CC3144">
        <v>4333</v>
      </c>
      <c r="CD3144">
        <v>20000</v>
      </c>
      <c r="CE3144">
        <v>1000</v>
      </c>
      <c r="CF3144">
        <v>25000</v>
      </c>
      <c r="CG3144">
        <v>0</v>
      </c>
      <c r="CH3144">
        <v>0</v>
      </c>
      <c r="CI3144">
        <v>0</v>
      </c>
      <c r="CJ3144">
        <v>0</v>
      </c>
      <c r="CK3144">
        <v>0</v>
      </c>
      <c r="CL3144">
        <v>0</v>
      </c>
      <c r="CM3144">
        <v>0</v>
      </c>
      <c r="CN3144">
        <v>0</v>
      </c>
      <c r="CO3144">
        <v>0</v>
      </c>
      <c r="CP3144">
        <v>0</v>
      </c>
      <c r="CQ3144">
        <v>27183</v>
      </c>
      <c r="CR3144">
        <v>0</v>
      </c>
      <c r="CS3144">
        <v>0</v>
      </c>
      <c r="CT3144">
        <v>0</v>
      </c>
      <c r="CU3144">
        <v>0</v>
      </c>
      <c r="CV3144">
        <v>17000</v>
      </c>
      <c r="CW3144">
        <v>381</v>
      </c>
      <c r="CX3144">
        <v>2000</v>
      </c>
      <c r="CY3144">
        <v>1500</v>
      </c>
      <c r="CZ3144">
        <v>600</v>
      </c>
      <c r="DA3144">
        <v>500</v>
      </c>
      <c r="DB3144">
        <v>2167</v>
      </c>
      <c r="DC3144">
        <v>10000</v>
      </c>
      <c r="DD3144">
        <v>500</v>
      </c>
      <c r="DE3144">
        <v>0</v>
      </c>
      <c r="DF3144">
        <v>352402</v>
      </c>
      <c r="DG3144">
        <v>0</v>
      </c>
      <c r="DH3144">
        <v>0</v>
      </c>
      <c r="DI3144">
        <v>0</v>
      </c>
      <c r="DJ3144">
        <v>0</v>
      </c>
      <c r="DK3144">
        <v>0</v>
      </c>
      <c r="DL3144">
        <v>68347</v>
      </c>
      <c r="DM3144">
        <v>36755</v>
      </c>
      <c r="DN3144">
        <v>0</v>
      </c>
      <c r="DO3144">
        <v>519335</v>
      </c>
      <c r="DP3144">
        <v>317700</v>
      </c>
      <c r="DQ3144">
        <v>-756904</v>
      </c>
      <c r="DR3144">
        <v>189231</v>
      </c>
      <c r="DS3144">
        <v>0</v>
      </c>
    </row>
    <row r="3145" spans="1:123" x14ac:dyDescent="0.3">
      <c r="A3145" t="str">
        <f t="shared" si="49"/>
        <v>20441948</v>
      </c>
      <c r="B3145">
        <v>90</v>
      </c>
      <c r="C3145">
        <v>2044</v>
      </c>
      <c r="D3145">
        <v>194812</v>
      </c>
      <c r="E3145">
        <v>47</v>
      </c>
      <c r="F3145">
        <v>2073737</v>
      </c>
      <c r="G3145">
        <v>163046</v>
      </c>
      <c r="H3145">
        <v>550000</v>
      </c>
      <c r="I3145">
        <v>0</v>
      </c>
      <c r="J3145">
        <v>0</v>
      </c>
      <c r="K3145">
        <v>85000</v>
      </c>
      <c r="L3145">
        <v>200000</v>
      </c>
      <c r="M3145">
        <v>56200</v>
      </c>
      <c r="N3145">
        <v>11500</v>
      </c>
      <c r="O3145">
        <v>25500</v>
      </c>
      <c r="P3145">
        <v>4500</v>
      </c>
      <c r="Q3145">
        <v>2000</v>
      </c>
      <c r="R3145">
        <v>0</v>
      </c>
      <c r="S3145">
        <v>3381</v>
      </c>
      <c r="T3145">
        <v>35000</v>
      </c>
      <c r="U3145">
        <v>36000</v>
      </c>
      <c r="V3145">
        <v>0</v>
      </c>
      <c r="W3145">
        <v>10000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91579</v>
      </c>
      <c r="AD3145">
        <v>47181</v>
      </c>
      <c r="AE3145">
        <v>0</v>
      </c>
      <c r="AF3145">
        <v>138760</v>
      </c>
      <c r="AG3145">
        <v>47181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750321</v>
      </c>
      <c r="AO3145">
        <v>901869</v>
      </c>
      <c r="AP3145">
        <v>138760</v>
      </c>
      <c r="AQ3145">
        <v>0</v>
      </c>
      <c r="AR3145">
        <v>20000</v>
      </c>
      <c r="AS3145">
        <v>0</v>
      </c>
      <c r="AT3145">
        <v>0</v>
      </c>
      <c r="AU3145">
        <v>0</v>
      </c>
      <c r="AV3145">
        <v>36755</v>
      </c>
      <c r="AW3145">
        <v>15963</v>
      </c>
      <c r="AX3145">
        <v>0</v>
      </c>
      <c r="AY3145">
        <v>3408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0</v>
      </c>
      <c r="BI3145">
        <v>0</v>
      </c>
      <c r="BJ3145">
        <v>0</v>
      </c>
      <c r="BK3145">
        <v>1116756</v>
      </c>
      <c r="BL3145">
        <v>0</v>
      </c>
      <c r="BM3145">
        <v>7183</v>
      </c>
      <c r="BN3145">
        <v>0</v>
      </c>
      <c r="BO3145">
        <v>0</v>
      </c>
      <c r="BP3145">
        <v>0</v>
      </c>
      <c r="BQ3145">
        <v>0</v>
      </c>
      <c r="BR3145">
        <v>0</v>
      </c>
      <c r="BS3145">
        <v>0</v>
      </c>
      <c r="BT3145">
        <v>0</v>
      </c>
      <c r="BU3145">
        <v>0</v>
      </c>
      <c r="BV3145">
        <v>0</v>
      </c>
      <c r="BW3145">
        <v>17000</v>
      </c>
      <c r="BX3145">
        <v>381</v>
      </c>
      <c r="BY3145">
        <v>2000</v>
      </c>
      <c r="BZ3145">
        <v>1500</v>
      </c>
      <c r="CA3145">
        <v>600</v>
      </c>
      <c r="CB3145">
        <v>500</v>
      </c>
      <c r="CC3145">
        <v>2167</v>
      </c>
      <c r="CD3145">
        <v>10000</v>
      </c>
      <c r="CE3145">
        <v>500</v>
      </c>
      <c r="CF3145">
        <v>0</v>
      </c>
      <c r="CG3145">
        <v>0</v>
      </c>
      <c r="CH3145">
        <v>0</v>
      </c>
      <c r="CI3145">
        <v>0</v>
      </c>
      <c r="CJ3145">
        <v>0</v>
      </c>
      <c r="CK3145">
        <v>0</v>
      </c>
      <c r="CL3145">
        <v>0</v>
      </c>
      <c r="CM3145">
        <v>0</v>
      </c>
      <c r="CN3145">
        <v>0</v>
      </c>
      <c r="CO3145">
        <v>0</v>
      </c>
      <c r="CP3145">
        <v>0</v>
      </c>
      <c r="CQ3145">
        <v>0</v>
      </c>
      <c r="CR3145">
        <v>0</v>
      </c>
      <c r="CS3145">
        <v>0</v>
      </c>
      <c r="CT3145">
        <v>0</v>
      </c>
      <c r="CU3145">
        <v>0</v>
      </c>
      <c r="CV3145">
        <v>0</v>
      </c>
      <c r="CW3145">
        <v>0</v>
      </c>
      <c r="CX3145">
        <v>0</v>
      </c>
      <c r="CY3145">
        <v>0</v>
      </c>
      <c r="CZ3145">
        <v>0</v>
      </c>
      <c r="DA3145">
        <v>0</v>
      </c>
      <c r="DB3145">
        <v>0</v>
      </c>
      <c r="DC3145">
        <v>0</v>
      </c>
      <c r="DD3145">
        <v>0</v>
      </c>
      <c r="DE3145">
        <v>0</v>
      </c>
      <c r="DF3145">
        <v>341830</v>
      </c>
      <c r="DG3145">
        <v>0</v>
      </c>
      <c r="DH3145">
        <v>0</v>
      </c>
      <c r="DI3145">
        <v>0</v>
      </c>
      <c r="DJ3145">
        <v>0</v>
      </c>
      <c r="DK3145">
        <v>0</v>
      </c>
      <c r="DL3145">
        <v>52384</v>
      </c>
      <c r="DM3145">
        <v>0</v>
      </c>
      <c r="DN3145">
        <v>0</v>
      </c>
      <c r="DO3145">
        <v>394214</v>
      </c>
      <c r="DP3145">
        <v>317700</v>
      </c>
      <c r="DQ3145">
        <v>-458425</v>
      </c>
      <c r="DR3145">
        <v>363875</v>
      </c>
      <c r="DS3145">
        <v>0</v>
      </c>
    </row>
    <row r="3146" spans="1:123" x14ac:dyDescent="0.3">
      <c r="A3146" t="str">
        <f t="shared" si="49"/>
        <v>20451949</v>
      </c>
      <c r="B3146">
        <v>90</v>
      </c>
      <c r="C3146">
        <v>2045</v>
      </c>
      <c r="D3146">
        <v>194912</v>
      </c>
      <c r="E3146">
        <v>38</v>
      </c>
      <c r="F3146">
        <v>2085993</v>
      </c>
      <c r="G3146">
        <v>163042</v>
      </c>
      <c r="H3146">
        <v>550000</v>
      </c>
      <c r="I3146">
        <v>0</v>
      </c>
      <c r="J3146">
        <v>0</v>
      </c>
      <c r="K3146">
        <v>85000</v>
      </c>
      <c r="L3146">
        <v>200000</v>
      </c>
      <c r="M3146">
        <v>56200</v>
      </c>
      <c r="N3146">
        <v>11500</v>
      </c>
      <c r="O3146">
        <v>25500</v>
      </c>
      <c r="P3146">
        <v>4500</v>
      </c>
      <c r="Q3146">
        <v>2000</v>
      </c>
      <c r="R3146">
        <v>0</v>
      </c>
      <c r="S3146">
        <v>3166</v>
      </c>
      <c r="T3146">
        <v>35000</v>
      </c>
      <c r="U3146">
        <v>36000</v>
      </c>
      <c r="V3146">
        <v>0</v>
      </c>
      <c r="W3146">
        <v>15000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73592</v>
      </c>
      <c r="AD3146">
        <v>0</v>
      </c>
      <c r="AE3146">
        <v>0</v>
      </c>
      <c r="AF3146">
        <v>111506</v>
      </c>
      <c r="AG3146">
        <v>0</v>
      </c>
      <c r="AH3146">
        <v>0</v>
      </c>
      <c r="AI3146">
        <v>47181</v>
      </c>
      <c r="AJ3146">
        <v>0</v>
      </c>
      <c r="AK3146">
        <v>47181</v>
      </c>
      <c r="AL3146">
        <v>47181</v>
      </c>
      <c r="AM3146">
        <v>0</v>
      </c>
      <c r="AN3146">
        <v>772360</v>
      </c>
      <c r="AO3146">
        <v>724733</v>
      </c>
      <c r="AP3146">
        <v>111506</v>
      </c>
      <c r="AQ3146">
        <v>0</v>
      </c>
      <c r="AR3146">
        <v>13900</v>
      </c>
      <c r="AS3146">
        <v>0</v>
      </c>
      <c r="AT3146">
        <v>0</v>
      </c>
      <c r="AU3146">
        <v>0</v>
      </c>
      <c r="AV3146">
        <v>0</v>
      </c>
      <c r="AW3146">
        <v>8939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0</v>
      </c>
      <c r="BI3146">
        <v>0</v>
      </c>
      <c r="BJ3146">
        <v>0</v>
      </c>
      <c r="BK3146">
        <v>859078</v>
      </c>
      <c r="BL3146">
        <v>0</v>
      </c>
      <c r="BM3146">
        <v>0</v>
      </c>
      <c r="BN3146">
        <v>0</v>
      </c>
      <c r="BO3146">
        <v>0</v>
      </c>
      <c r="BP3146">
        <v>0</v>
      </c>
      <c r="BQ3146">
        <v>0</v>
      </c>
      <c r="BR3146">
        <v>0</v>
      </c>
      <c r="BS3146">
        <v>0</v>
      </c>
      <c r="BT3146">
        <v>0</v>
      </c>
      <c r="BU3146">
        <v>0</v>
      </c>
      <c r="BV3146">
        <v>0</v>
      </c>
      <c r="BW3146">
        <v>0</v>
      </c>
      <c r="BX3146">
        <v>0</v>
      </c>
      <c r="BY3146">
        <v>0</v>
      </c>
      <c r="BZ3146">
        <v>0</v>
      </c>
      <c r="CA3146">
        <v>0</v>
      </c>
      <c r="CB3146">
        <v>0</v>
      </c>
      <c r="CC3146">
        <v>0</v>
      </c>
      <c r="CD3146">
        <v>0</v>
      </c>
      <c r="CE3146">
        <v>0</v>
      </c>
      <c r="CF3146">
        <v>0</v>
      </c>
      <c r="CG3146">
        <v>0</v>
      </c>
      <c r="CH3146">
        <v>0</v>
      </c>
      <c r="CI3146">
        <v>0</v>
      </c>
      <c r="CJ3146">
        <v>0</v>
      </c>
      <c r="CK3146">
        <v>0</v>
      </c>
      <c r="CL3146">
        <v>0</v>
      </c>
      <c r="CM3146">
        <v>0</v>
      </c>
      <c r="CN3146">
        <v>0</v>
      </c>
      <c r="CO3146">
        <v>0</v>
      </c>
      <c r="CP3146">
        <v>0</v>
      </c>
      <c r="CQ3146">
        <v>0</v>
      </c>
      <c r="CR3146">
        <v>0</v>
      </c>
      <c r="CS3146">
        <v>0</v>
      </c>
      <c r="CT3146">
        <v>0</v>
      </c>
      <c r="CU3146">
        <v>0</v>
      </c>
      <c r="CV3146">
        <v>0</v>
      </c>
      <c r="CW3146">
        <v>0</v>
      </c>
      <c r="CX3146">
        <v>0</v>
      </c>
      <c r="CY3146">
        <v>0</v>
      </c>
      <c r="CZ3146">
        <v>0</v>
      </c>
      <c r="DA3146">
        <v>0</v>
      </c>
      <c r="DB3146">
        <v>0</v>
      </c>
      <c r="DC3146">
        <v>0</v>
      </c>
      <c r="DD3146">
        <v>0</v>
      </c>
      <c r="DE3146">
        <v>0</v>
      </c>
      <c r="DF3146">
        <v>331575</v>
      </c>
      <c r="DG3146">
        <v>0</v>
      </c>
      <c r="DH3146">
        <v>0</v>
      </c>
      <c r="DI3146">
        <v>0</v>
      </c>
      <c r="DJ3146">
        <v>0</v>
      </c>
      <c r="DK3146">
        <v>0</v>
      </c>
      <c r="DL3146">
        <v>43445</v>
      </c>
      <c r="DM3146">
        <v>0</v>
      </c>
      <c r="DN3146">
        <v>0</v>
      </c>
      <c r="DO3146">
        <v>422201</v>
      </c>
      <c r="DP3146">
        <v>297700</v>
      </c>
      <c r="DQ3146">
        <v>-662536</v>
      </c>
      <c r="DR3146">
        <v>653597</v>
      </c>
      <c r="DS3146">
        <v>0</v>
      </c>
    </row>
    <row r="3147" spans="1:123" x14ac:dyDescent="0.3">
      <c r="A3147" t="str">
        <f t="shared" si="49"/>
        <v>20461950</v>
      </c>
      <c r="B3147">
        <v>90</v>
      </c>
      <c r="C3147">
        <v>2046</v>
      </c>
      <c r="D3147">
        <v>195012</v>
      </c>
      <c r="E3147">
        <v>43</v>
      </c>
      <c r="F3147">
        <v>2059701</v>
      </c>
      <c r="G3147">
        <v>163038</v>
      </c>
      <c r="H3147">
        <v>550000</v>
      </c>
      <c r="I3147">
        <v>0</v>
      </c>
      <c r="J3147">
        <v>0</v>
      </c>
      <c r="K3147">
        <v>85000</v>
      </c>
      <c r="L3147">
        <v>200000</v>
      </c>
      <c r="M3147">
        <v>56200</v>
      </c>
      <c r="N3147">
        <v>11500</v>
      </c>
      <c r="O3147">
        <v>25500</v>
      </c>
      <c r="P3147">
        <v>4500</v>
      </c>
      <c r="Q3147">
        <v>2000</v>
      </c>
      <c r="R3147">
        <v>0</v>
      </c>
      <c r="S3147">
        <v>2951</v>
      </c>
      <c r="T3147">
        <v>35000</v>
      </c>
      <c r="U3147">
        <v>36000</v>
      </c>
      <c r="V3147">
        <v>0</v>
      </c>
      <c r="W3147">
        <v>15000</v>
      </c>
      <c r="X3147">
        <v>0</v>
      </c>
      <c r="Y3147">
        <v>0</v>
      </c>
      <c r="Z3147">
        <v>0</v>
      </c>
      <c r="AA3147">
        <v>0</v>
      </c>
      <c r="AB3147">
        <v>47181</v>
      </c>
      <c r="AC3147">
        <v>84159</v>
      </c>
      <c r="AD3147">
        <v>43358</v>
      </c>
      <c r="AE3147">
        <v>47181</v>
      </c>
      <c r="AF3147">
        <v>80336</v>
      </c>
      <c r="AG3147">
        <v>43358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803315</v>
      </c>
      <c r="AO3147">
        <v>828795</v>
      </c>
      <c r="AP3147">
        <v>127517</v>
      </c>
      <c r="AQ3147">
        <v>0</v>
      </c>
      <c r="AR3147">
        <v>19486</v>
      </c>
      <c r="AS3147">
        <v>0</v>
      </c>
      <c r="AT3147">
        <v>0</v>
      </c>
      <c r="AU3147">
        <v>0</v>
      </c>
      <c r="AV3147">
        <v>0</v>
      </c>
      <c r="AW3147">
        <v>13066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0</v>
      </c>
      <c r="BI3147">
        <v>0</v>
      </c>
      <c r="BJ3147">
        <v>0</v>
      </c>
      <c r="BK3147">
        <v>988863</v>
      </c>
      <c r="BL3147">
        <v>0</v>
      </c>
      <c r="BM3147">
        <v>0</v>
      </c>
      <c r="BN3147">
        <v>0</v>
      </c>
      <c r="BO3147">
        <v>0</v>
      </c>
      <c r="BP3147">
        <v>0</v>
      </c>
      <c r="BQ3147">
        <v>0</v>
      </c>
      <c r="BR3147">
        <v>0</v>
      </c>
      <c r="BS3147">
        <v>0</v>
      </c>
      <c r="BT3147">
        <v>0</v>
      </c>
      <c r="BU3147">
        <v>0</v>
      </c>
      <c r="BV3147">
        <v>0</v>
      </c>
      <c r="BW3147">
        <v>0</v>
      </c>
      <c r="BX3147">
        <v>0</v>
      </c>
      <c r="BY3147">
        <v>0</v>
      </c>
      <c r="BZ3147">
        <v>0</v>
      </c>
      <c r="CA3147">
        <v>0</v>
      </c>
      <c r="CB3147">
        <v>0</v>
      </c>
      <c r="CC3147">
        <v>0</v>
      </c>
      <c r="CD3147">
        <v>0</v>
      </c>
      <c r="CE3147">
        <v>0</v>
      </c>
      <c r="CF3147">
        <v>0</v>
      </c>
      <c r="CG3147">
        <v>0</v>
      </c>
      <c r="CH3147">
        <v>0</v>
      </c>
      <c r="CI3147">
        <v>0</v>
      </c>
      <c r="CJ3147">
        <v>0</v>
      </c>
      <c r="CK3147">
        <v>0</v>
      </c>
      <c r="CL3147">
        <v>0</v>
      </c>
      <c r="CM3147">
        <v>0</v>
      </c>
      <c r="CN3147">
        <v>0</v>
      </c>
      <c r="CO3147">
        <v>0</v>
      </c>
      <c r="CP3147">
        <v>0</v>
      </c>
      <c r="CQ3147">
        <v>0</v>
      </c>
      <c r="CR3147">
        <v>0</v>
      </c>
      <c r="CS3147">
        <v>0</v>
      </c>
      <c r="CT3147">
        <v>0</v>
      </c>
      <c r="CU3147">
        <v>0</v>
      </c>
      <c r="CV3147">
        <v>0</v>
      </c>
      <c r="CW3147">
        <v>0</v>
      </c>
      <c r="CX3147">
        <v>0</v>
      </c>
      <c r="CY3147">
        <v>0</v>
      </c>
      <c r="CZ3147">
        <v>0</v>
      </c>
      <c r="DA3147">
        <v>0</v>
      </c>
      <c r="DB3147">
        <v>0</v>
      </c>
      <c r="DC3147">
        <v>0</v>
      </c>
      <c r="DD3147">
        <v>0</v>
      </c>
      <c r="DE3147">
        <v>0</v>
      </c>
      <c r="DF3147">
        <v>321628</v>
      </c>
      <c r="DG3147">
        <v>0</v>
      </c>
      <c r="DH3147">
        <v>0</v>
      </c>
      <c r="DI3147">
        <v>0</v>
      </c>
      <c r="DJ3147">
        <v>0</v>
      </c>
      <c r="DK3147">
        <v>0</v>
      </c>
      <c r="DL3147">
        <v>30379</v>
      </c>
      <c r="DM3147">
        <v>0</v>
      </c>
      <c r="DN3147">
        <v>0</v>
      </c>
      <c r="DO3147">
        <v>352007</v>
      </c>
      <c r="DP3147">
        <v>277700</v>
      </c>
      <c r="DQ3147">
        <v>-479626</v>
      </c>
      <c r="DR3147">
        <v>466560</v>
      </c>
      <c r="DS3147">
        <v>0</v>
      </c>
    </row>
    <row r="3148" spans="1:123" x14ac:dyDescent="0.3">
      <c r="A3148" t="str">
        <f t="shared" si="49"/>
        <v>20471951</v>
      </c>
      <c r="B3148">
        <v>90</v>
      </c>
      <c r="C3148">
        <v>2047</v>
      </c>
      <c r="D3148">
        <v>195112</v>
      </c>
      <c r="E3148">
        <v>49</v>
      </c>
      <c r="F3148">
        <v>2002684</v>
      </c>
      <c r="G3148">
        <v>163034</v>
      </c>
      <c r="H3148">
        <v>550000</v>
      </c>
      <c r="I3148">
        <v>0</v>
      </c>
      <c r="J3148">
        <v>0</v>
      </c>
      <c r="K3148">
        <v>85000</v>
      </c>
      <c r="L3148">
        <v>200000</v>
      </c>
      <c r="M3148">
        <v>56200</v>
      </c>
      <c r="N3148">
        <v>11500</v>
      </c>
      <c r="O3148">
        <v>25500</v>
      </c>
      <c r="P3148">
        <v>4500</v>
      </c>
      <c r="Q3148">
        <v>2000</v>
      </c>
      <c r="R3148">
        <v>0</v>
      </c>
      <c r="S3148">
        <v>2737</v>
      </c>
      <c r="T3148">
        <v>35000</v>
      </c>
      <c r="U3148">
        <v>36000</v>
      </c>
      <c r="V3148">
        <v>0</v>
      </c>
      <c r="W3148">
        <v>15000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94490</v>
      </c>
      <c r="AD3148">
        <v>48681</v>
      </c>
      <c r="AE3148">
        <v>0</v>
      </c>
      <c r="AF3148">
        <v>143172</v>
      </c>
      <c r="AG3148">
        <v>48681</v>
      </c>
      <c r="AH3148">
        <v>0</v>
      </c>
      <c r="AI3148">
        <v>43358</v>
      </c>
      <c r="AJ3148">
        <v>0</v>
      </c>
      <c r="AK3148">
        <v>43358</v>
      </c>
      <c r="AL3148">
        <v>43358</v>
      </c>
      <c r="AM3148">
        <v>0</v>
      </c>
      <c r="AN3148">
        <v>740265</v>
      </c>
      <c r="AO3148">
        <v>930544</v>
      </c>
      <c r="AP3148">
        <v>143172</v>
      </c>
      <c r="AQ3148">
        <v>0</v>
      </c>
      <c r="AR3148">
        <v>20000</v>
      </c>
      <c r="AS3148">
        <v>0</v>
      </c>
      <c r="AT3148">
        <v>0</v>
      </c>
      <c r="AU3148">
        <v>0</v>
      </c>
      <c r="AV3148">
        <v>0</v>
      </c>
      <c r="AW3148">
        <v>17100</v>
      </c>
      <c r="AX3148">
        <v>0</v>
      </c>
      <c r="AY3148">
        <v>4947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0</v>
      </c>
      <c r="BI3148">
        <v>0</v>
      </c>
      <c r="BJ3148">
        <v>0</v>
      </c>
      <c r="BK3148">
        <v>1115763</v>
      </c>
      <c r="BL3148">
        <v>0</v>
      </c>
      <c r="BM3148">
        <v>0</v>
      </c>
      <c r="BN3148">
        <v>0</v>
      </c>
      <c r="BO3148">
        <v>0</v>
      </c>
      <c r="BP3148">
        <v>0</v>
      </c>
      <c r="BQ3148">
        <v>0</v>
      </c>
      <c r="BR3148">
        <v>0</v>
      </c>
      <c r="BS3148">
        <v>0</v>
      </c>
      <c r="BT3148">
        <v>0</v>
      </c>
      <c r="BU3148">
        <v>0</v>
      </c>
      <c r="BV3148">
        <v>0</v>
      </c>
      <c r="BW3148">
        <v>0</v>
      </c>
      <c r="BX3148">
        <v>0</v>
      </c>
      <c r="BY3148">
        <v>0</v>
      </c>
      <c r="BZ3148">
        <v>0</v>
      </c>
      <c r="CA3148">
        <v>0</v>
      </c>
      <c r="CB3148">
        <v>0</v>
      </c>
      <c r="CC3148">
        <v>0</v>
      </c>
      <c r="CD3148">
        <v>0</v>
      </c>
      <c r="CE3148">
        <v>0</v>
      </c>
      <c r="CF3148">
        <v>0</v>
      </c>
      <c r="CG3148">
        <v>0</v>
      </c>
      <c r="CH3148">
        <v>0</v>
      </c>
      <c r="CI3148">
        <v>0</v>
      </c>
      <c r="CJ3148">
        <v>0</v>
      </c>
      <c r="CK3148">
        <v>0</v>
      </c>
      <c r="CL3148">
        <v>0</v>
      </c>
      <c r="CM3148">
        <v>0</v>
      </c>
      <c r="CN3148">
        <v>0</v>
      </c>
      <c r="CO3148">
        <v>0</v>
      </c>
      <c r="CP3148">
        <v>0</v>
      </c>
      <c r="CQ3148">
        <v>0</v>
      </c>
      <c r="CR3148">
        <v>0</v>
      </c>
      <c r="CS3148">
        <v>0</v>
      </c>
      <c r="CT3148">
        <v>0</v>
      </c>
      <c r="CU3148">
        <v>0</v>
      </c>
      <c r="CV3148">
        <v>0</v>
      </c>
      <c r="CW3148">
        <v>0</v>
      </c>
      <c r="CX3148">
        <v>0</v>
      </c>
      <c r="CY3148">
        <v>0</v>
      </c>
      <c r="CZ3148">
        <v>0</v>
      </c>
      <c r="DA3148">
        <v>0</v>
      </c>
      <c r="DB3148">
        <v>0</v>
      </c>
      <c r="DC3148">
        <v>0</v>
      </c>
      <c r="DD3148">
        <v>0</v>
      </c>
      <c r="DE3148">
        <v>0</v>
      </c>
      <c r="DF3148">
        <v>311979</v>
      </c>
      <c r="DG3148">
        <v>0</v>
      </c>
      <c r="DH3148">
        <v>0</v>
      </c>
      <c r="DI3148">
        <v>0</v>
      </c>
      <c r="DJ3148">
        <v>0</v>
      </c>
      <c r="DK3148">
        <v>0</v>
      </c>
      <c r="DL3148">
        <v>13279</v>
      </c>
      <c r="DM3148">
        <v>0</v>
      </c>
      <c r="DN3148">
        <v>0</v>
      </c>
      <c r="DO3148">
        <v>368616</v>
      </c>
      <c r="DP3148">
        <v>257700</v>
      </c>
      <c r="DQ3148">
        <v>-362790</v>
      </c>
      <c r="DR3148">
        <v>345689</v>
      </c>
      <c r="DS3148">
        <v>0</v>
      </c>
    </row>
    <row r="3149" spans="1:123" x14ac:dyDescent="0.3">
      <c r="A3149" t="str">
        <f t="shared" si="49"/>
        <v>20481952</v>
      </c>
      <c r="B3149">
        <v>90</v>
      </c>
      <c r="C3149">
        <v>2048</v>
      </c>
      <c r="D3149">
        <v>195212</v>
      </c>
      <c r="E3149">
        <v>55</v>
      </c>
      <c r="F3149">
        <v>1664203</v>
      </c>
      <c r="G3149">
        <v>163030</v>
      </c>
      <c r="H3149">
        <v>550000</v>
      </c>
      <c r="I3149">
        <v>0</v>
      </c>
      <c r="J3149">
        <v>0</v>
      </c>
      <c r="K3149">
        <v>85000</v>
      </c>
      <c r="L3149">
        <v>200000</v>
      </c>
      <c r="M3149">
        <v>56200</v>
      </c>
      <c r="N3149">
        <v>11500</v>
      </c>
      <c r="O3149">
        <v>25500</v>
      </c>
      <c r="P3149">
        <v>4500</v>
      </c>
      <c r="Q3149">
        <v>2000</v>
      </c>
      <c r="R3149">
        <v>0</v>
      </c>
      <c r="S3149">
        <v>2522</v>
      </c>
      <c r="T3149">
        <v>35000</v>
      </c>
      <c r="U3149">
        <v>36000</v>
      </c>
      <c r="V3149">
        <v>0</v>
      </c>
      <c r="W3149">
        <v>15000</v>
      </c>
      <c r="X3149">
        <v>0</v>
      </c>
      <c r="Y3149">
        <v>0</v>
      </c>
      <c r="Z3149">
        <v>0</v>
      </c>
      <c r="AA3149">
        <v>0</v>
      </c>
      <c r="AB3149">
        <v>43358</v>
      </c>
      <c r="AC3149">
        <v>107124</v>
      </c>
      <c r="AD3149">
        <v>55190</v>
      </c>
      <c r="AE3149">
        <v>43358</v>
      </c>
      <c r="AF3149">
        <v>118955</v>
      </c>
      <c r="AG3149">
        <v>0</v>
      </c>
      <c r="AH3149">
        <v>0</v>
      </c>
      <c r="AI3149">
        <v>48681</v>
      </c>
      <c r="AJ3149">
        <v>0</v>
      </c>
      <c r="AK3149">
        <v>48681</v>
      </c>
      <c r="AL3149">
        <v>48681</v>
      </c>
      <c r="AM3149">
        <v>0</v>
      </c>
      <c r="AN3149">
        <v>764267</v>
      </c>
      <c r="AO3149">
        <v>1054956</v>
      </c>
      <c r="AP3149">
        <v>162314</v>
      </c>
      <c r="AQ3149">
        <v>0</v>
      </c>
      <c r="AR3149">
        <v>20000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0</v>
      </c>
      <c r="BI3149">
        <v>0</v>
      </c>
      <c r="BJ3149">
        <v>0</v>
      </c>
      <c r="BK3149">
        <v>1237270</v>
      </c>
      <c r="BL3149">
        <v>0</v>
      </c>
      <c r="BM3149">
        <v>0</v>
      </c>
      <c r="BN3149">
        <v>0</v>
      </c>
      <c r="BO3149">
        <v>0</v>
      </c>
      <c r="BP3149">
        <v>0</v>
      </c>
      <c r="BQ3149">
        <v>0</v>
      </c>
      <c r="BR3149">
        <v>138303</v>
      </c>
      <c r="BS3149">
        <v>0</v>
      </c>
      <c r="BT3149">
        <v>0</v>
      </c>
      <c r="BU3149">
        <v>0</v>
      </c>
      <c r="BV3149">
        <v>0</v>
      </c>
      <c r="BW3149">
        <v>0</v>
      </c>
      <c r="BX3149">
        <v>0</v>
      </c>
      <c r="BY3149">
        <v>0</v>
      </c>
      <c r="BZ3149">
        <v>0</v>
      </c>
      <c r="CA3149">
        <v>0</v>
      </c>
      <c r="CB3149">
        <v>0</v>
      </c>
      <c r="CC3149">
        <v>0</v>
      </c>
      <c r="CD3149">
        <v>0</v>
      </c>
      <c r="CE3149">
        <v>0</v>
      </c>
      <c r="CF3149">
        <v>0</v>
      </c>
      <c r="CG3149">
        <v>0</v>
      </c>
      <c r="CH3149">
        <v>0</v>
      </c>
      <c r="CI3149">
        <v>0</v>
      </c>
      <c r="CJ3149">
        <v>0</v>
      </c>
      <c r="CK3149">
        <v>0</v>
      </c>
      <c r="CL3149">
        <v>0</v>
      </c>
      <c r="CM3149">
        <v>0</v>
      </c>
      <c r="CN3149">
        <v>0</v>
      </c>
      <c r="CO3149">
        <v>0</v>
      </c>
      <c r="CP3149">
        <v>0</v>
      </c>
      <c r="CQ3149">
        <v>58303</v>
      </c>
      <c r="CR3149">
        <v>0</v>
      </c>
      <c r="CS3149">
        <v>0</v>
      </c>
      <c r="CT3149">
        <v>0</v>
      </c>
      <c r="CU3149">
        <v>0</v>
      </c>
      <c r="CV3149">
        <v>0</v>
      </c>
      <c r="CW3149">
        <v>0</v>
      </c>
      <c r="CX3149">
        <v>0</v>
      </c>
      <c r="CY3149">
        <v>0</v>
      </c>
      <c r="CZ3149">
        <v>0</v>
      </c>
      <c r="DA3149">
        <v>0</v>
      </c>
      <c r="DB3149">
        <v>0</v>
      </c>
      <c r="DC3149">
        <v>0</v>
      </c>
      <c r="DD3149">
        <v>0</v>
      </c>
      <c r="DE3149">
        <v>0</v>
      </c>
      <c r="DF3149">
        <v>302619</v>
      </c>
      <c r="DG3149">
        <v>0</v>
      </c>
      <c r="DH3149">
        <v>0</v>
      </c>
      <c r="DI3149">
        <v>0</v>
      </c>
      <c r="DJ3149">
        <v>0</v>
      </c>
      <c r="DK3149">
        <v>0</v>
      </c>
      <c r="DL3149">
        <v>13279</v>
      </c>
      <c r="DM3149">
        <v>0</v>
      </c>
      <c r="DN3149">
        <v>0</v>
      </c>
      <c r="DO3149">
        <v>422883</v>
      </c>
      <c r="DP3149">
        <v>317700</v>
      </c>
      <c r="DQ3149">
        <v>138303</v>
      </c>
      <c r="DR3149">
        <v>0</v>
      </c>
      <c r="DS3149">
        <v>0</v>
      </c>
    </row>
    <row r="3150" spans="1:123" x14ac:dyDescent="0.3">
      <c r="A3150" t="str">
        <f t="shared" si="49"/>
        <v>20491953</v>
      </c>
      <c r="B3150">
        <v>90</v>
      </c>
      <c r="C3150">
        <v>2049</v>
      </c>
      <c r="D3150">
        <v>195312</v>
      </c>
      <c r="E3150">
        <v>34</v>
      </c>
      <c r="F3150">
        <v>2008337</v>
      </c>
      <c r="G3150">
        <v>163025</v>
      </c>
      <c r="H3150">
        <v>550000</v>
      </c>
      <c r="I3150">
        <v>0</v>
      </c>
      <c r="J3150">
        <v>0</v>
      </c>
      <c r="K3150">
        <v>85000</v>
      </c>
      <c r="L3150">
        <v>200000</v>
      </c>
      <c r="M3150">
        <v>56200</v>
      </c>
      <c r="N3150">
        <v>11500</v>
      </c>
      <c r="O3150">
        <v>25500</v>
      </c>
      <c r="P3150">
        <v>4500</v>
      </c>
      <c r="Q3150">
        <v>2000</v>
      </c>
      <c r="R3150">
        <v>0</v>
      </c>
      <c r="S3150">
        <v>2308</v>
      </c>
      <c r="T3150">
        <v>35000</v>
      </c>
      <c r="U3150">
        <v>36000</v>
      </c>
      <c r="V3150">
        <v>0</v>
      </c>
      <c r="W3150">
        <v>15000</v>
      </c>
      <c r="X3150">
        <v>0</v>
      </c>
      <c r="Y3150">
        <v>0</v>
      </c>
      <c r="Z3150">
        <v>0</v>
      </c>
      <c r="AA3150">
        <v>0</v>
      </c>
      <c r="AB3150">
        <v>48681</v>
      </c>
      <c r="AC3150">
        <v>66641</v>
      </c>
      <c r="AD3150">
        <v>0</v>
      </c>
      <c r="AE3150">
        <v>48681</v>
      </c>
      <c r="AF3150">
        <v>52293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830715</v>
      </c>
      <c r="AO3150">
        <v>656283</v>
      </c>
      <c r="AP3150">
        <v>100975</v>
      </c>
      <c r="AQ3150">
        <v>0</v>
      </c>
      <c r="AR3150">
        <v>10226</v>
      </c>
      <c r="AS3150">
        <v>0</v>
      </c>
      <c r="AT3150">
        <v>0</v>
      </c>
      <c r="AU3150">
        <v>0</v>
      </c>
      <c r="AV3150">
        <v>0</v>
      </c>
      <c r="AW3150">
        <v>6225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0</v>
      </c>
      <c r="BI3150">
        <v>0</v>
      </c>
      <c r="BJ3150">
        <v>0</v>
      </c>
      <c r="BK3150">
        <v>773708</v>
      </c>
      <c r="BL3150">
        <v>0</v>
      </c>
      <c r="BM3150">
        <v>12768</v>
      </c>
      <c r="BN3150">
        <v>0</v>
      </c>
      <c r="BO3150">
        <v>0</v>
      </c>
      <c r="BP3150">
        <v>0</v>
      </c>
      <c r="BQ3150">
        <v>0</v>
      </c>
      <c r="BR3150">
        <v>0</v>
      </c>
      <c r="BS3150">
        <v>0</v>
      </c>
      <c r="BT3150">
        <v>0</v>
      </c>
      <c r="BU3150">
        <v>0</v>
      </c>
      <c r="BV3150">
        <v>0</v>
      </c>
      <c r="BW3150">
        <v>0</v>
      </c>
      <c r="BX3150">
        <v>0</v>
      </c>
      <c r="BY3150">
        <v>0</v>
      </c>
      <c r="BZ3150">
        <v>0</v>
      </c>
      <c r="CA3150">
        <v>0</v>
      </c>
      <c r="CB3150">
        <v>0</v>
      </c>
      <c r="CC3150">
        <v>0</v>
      </c>
      <c r="CD3150">
        <v>0</v>
      </c>
      <c r="CE3150">
        <v>0</v>
      </c>
      <c r="CF3150">
        <v>0</v>
      </c>
      <c r="CG3150">
        <v>0</v>
      </c>
      <c r="CH3150">
        <v>0</v>
      </c>
      <c r="CI3150">
        <v>0</v>
      </c>
      <c r="CJ3150">
        <v>0</v>
      </c>
      <c r="CK3150">
        <v>0</v>
      </c>
      <c r="CL3150">
        <v>0</v>
      </c>
      <c r="CM3150">
        <v>0</v>
      </c>
      <c r="CN3150">
        <v>0</v>
      </c>
      <c r="CO3150">
        <v>0</v>
      </c>
      <c r="CP3150">
        <v>0</v>
      </c>
      <c r="CQ3150">
        <v>25536</v>
      </c>
      <c r="CR3150">
        <v>0</v>
      </c>
      <c r="CS3150">
        <v>0</v>
      </c>
      <c r="CT3150">
        <v>0</v>
      </c>
      <c r="CU3150">
        <v>0</v>
      </c>
      <c r="CV3150">
        <v>0</v>
      </c>
      <c r="CW3150">
        <v>0</v>
      </c>
      <c r="CX3150">
        <v>0</v>
      </c>
      <c r="CY3150">
        <v>0</v>
      </c>
      <c r="CZ3150">
        <v>0</v>
      </c>
      <c r="DA3150">
        <v>0</v>
      </c>
      <c r="DB3150">
        <v>0</v>
      </c>
      <c r="DC3150">
        <v>0</v>
      </c>
      <c r="DD3150">
        <v>0</v>
      </c>
      <c r="DE3150">
        <v>0</v>
      </c>
      <c r="DF3150">
        <v>293541</v>
      </c>
      <c r="DG3150">
        <v>0</v>
      </c>
      <c r="DH3150">
        <v>0</v>
      </c>
      <c r="DI3150">
        <v>0</v>
      </c>
      <c r="DJ3150">
        <v>0</v>
      </c>
      <c r="DK3150">
        <v>0</v>
      </c>
      <c r="DL3150">
        <v>7054</v>
      </c>
      <c r="DM3150">
        <v>0</v>
      </c>
      <c r="DN3150">
        <v>0</v>
      </c>
      <c r="DO3150">
        <v>326130</v>
      </c>
      <c r="DP3150">
        <v>317700</v>
      </c>
      <c r="DQ3150">
        <v>-609164</v>
      </c>
      <c r="DR3150">
        <v>590171</v>
      </c>
      <c r="DS3150">
        <v>0</v>
      </c>
    </row>
    <row r="3151" spans="1:123" x14ac:dyDescent="0.3">
      <c r="A3151" t="str">
        <f t="shared" si="49"/>
        <v>20501954</v>
      </c>
      <c r="B3151">
        <v>90</v>
      </c>
      <c r="C3151">
        <v>2050</v>
      </c>
      <c r="D3151">
        <v>195412</v>
      </c>
      <c r="E3151">
        <v>42</v>
      </c>
      <c r="F3151">
        <v>2028133</v>
      </c>
      <c r="G3151">
        <v>163021</v>
      </c>
      <c r="H3151">
        <v>550000</v>
      </c>
      <c r="I3151">
        <v>0</v>
      </c>
      <c r="J3151">
        <v>0</v>
      </c>
      <c r="K3151">
        <v>85000</v>
      </c>
      <c r="L3151">
        <v>200000</v>
      </c>
      <c r="M3151">
        <v>56200</v>
      </c>
      <c r="N3151">
        <v>11500</v>
      </c>
      <c r="O3151">
        <v>25500</v>
      </c>
      <c r="P3151">
        <v>4500</v>
      </c>
      <c r="Q3151">
        <v>2000</v>
      </c>
      <c r="R3151">
        <v>0</v>
      </c>
      <c r="S3151">
        <v>2093</v>
      </c>
      <c r="T3151">
        <v>35000</v>
      </c>
      <c r="U3151">
        <v>36000</v>
      </c>
      <c r="V3151">
        <v>0</v>
      </c>
      <c r="W3151">
        <v>20000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81529</v>
      </c>
      <c r="AD3151">
        <v>42003</v>
      </c>
      <c r="AE3151">
        <v>0</v>
      </c>
      <c r="AF3151">
        <v>123532</v>
      </c>
      <c r="AG3151">
        <v>42003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754261</v>
      </c>
      <c r="AO3151">
        <v>802895</v>
      </c>
      <c r="AP3151">
        <v>123532</v>
      </c>
      <c r="AQ3151">
        <v>0</v>
      </c>
      <c r="AR3151">
        <v>18095</v>
      </c>
      <c r="AS3151">
        <v>0</v>
      </c>
      <c r="AT3151">
        <v>0</v>
      </c>
      <c r="AU3151">
        <v>0</v>
      </c>
      <c r="AV3151">
        <v>0</v>
      </c>
      <c r="AW3151">
        <v>7054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0</v>
      </c>
      <c r="BI3151">
        <v>0</v>
      </c>
      <c r="BJ3151">
        <v>0</v>
      </c>
      <c r="BK3151">
        <v>951577</v>
      </c>
      <c r="BL3151">
        <v>0</v>
      </c>
      <c r="BM3151">
        <v>0</v>
      </c>
      <c r="BN3151">
        <v>0</v>
      </c>
      <c r="BO3151">
        <v>0</v>
      </c>
      <c r="BP3151">
        <v>0</v>
      </c>
      <c r="BQ3151">
        <v>0</v>
      </c>
      <c r="BR3151">
        <v>0</v>
      </c>
      <c r="BS3151">
        <v>0</v>
      </c>
      <c r="BT3151">
        <v>0</v>
      </c>
      <c r="BU3151">
        <v>0</v>
      </c>
      <c r="BV3151">
        <v>0</v>
      </c>
      <c r="BW3151">
        <v>0</v>
      </c>
      <c r="BX3151">
        <v>0</v>
      </c>
      <c r="BY3151">
        <v>0</v>
      </c>
      <c r="BZ3151">
        <v>0</v>
      </c>
      <c r="CA3151">
        <v>0</v>
      </c>
      <c r="CB3151">
        <v>0</v>
      </c>
      <c r="CC3151">
        <v>0</v>
      </c>
      <c r="CD3151">
        <v>0</v>
      </c>
      <c r="CE3151">
        <v>0</v>
      </c>
      <c r="CF3151">
        <v>0</v>
      </c>
      <c r="CG3151">
        <v>0</v>
      </c>
      <c r="CH3151">
        <v>0</v>
      </c>
      <c r="CI3151">
        <v>0</v>
      </c>
      <c r="CJ3151">
        <v>0</v>
      </c>
      <c r="CK3151">
        <v>0</v>
      </c>
      <c r="CL3151">
        <v>0</v>
      </c>
      <c r="CM3151">
        <v>0</v>
      </c>
      <c r="CN3151">
        <v>0</v>
      </c>
      <c r="CO3151">
        <v>0</v>
      </c>
      <c r="CP3151">
        <v>0</v>
      </c>
      <c r="CQ3151">
        <v>5536</v>
      </c>
      <c r="CR3151">
        <v>0</v>
      </c>
      <c r="CS3151">
        <v>0</v>
      </c>
      <c r="CT3151">
        <v>0</v>
      </c>
      <c r="CU3151">
        <v>0</v>
      </c>
      <c r="CV3151">
        <v>0</v>
      </c>
      <c r="CW3151">
        <v>0</v>
      </c>
      <c r="CX3151">
        <v>0</v>
      </c>
      <c r="CY3151">
        <v>0</v>
      </c>
      <c r="CZ3151">
        <v>0</v>
      </c>
      <c r="DA3151">
        <v>0</v>
      </c>
      <c r="DB3151">
        <v>0</v>
      </c>
      <c r="DC3151">
        <v>0</v>
      </c>
      <c r="DD3151">
        <v>0</v>
      </c>
      <c r="DE3151">
        <v>0</v>
      </c>
      <c r="DF3151">
        <v>284735</v>
      </c>
      <c r="DG3151">
        <v>0</v>
      </c>
      <c r="DH3151">
        <v>0</v>
      </c>
      <c r="DI3151">
        <v>0</v>
      </c>
      <c r="DJ3151">
        <v>0</v>
      </c>
      <c r="DK3151">
        <v>0</v>
      </c>
      <c r="DL3151">
        <v>0</v>
      </c>
      <c r="DM3151">
        <v>0</v>
      </c>
      <c r="DN3151">
        <v>0</v>
      </c>
      <c r="DO3151">
        <v>290270</v>
      </c>
      <c r="DP3151">
        <v>317700</v>
      </c>
      <c r="DQ3151">
        <v>-528370</v>
      </c>
      <c r="DR3151">
        <v>521316</v>
      </c>
      <c r="DS3151">
        <v>0</v>
      </c>
    </row>
    <row r="3152" spans="1:123" x14ac:dyDescent="0.3">
      <c r="A3152" t="str">
        <f t="shared" si="49"/>
        <v>20162012</v>
      </c>
      <c r="B3152">
        <v>91</v>
      </c>
      <c r="C3152">
        <v>2016</v>
      </c>
      <c r="D3152">
        <v>201212</v>
      </c>
      <c r="E3152">
        <v>51</v>
      </c>
      <c r="F3152">
        <v>1356206</v>
      </c>
      <c r="G3152">
        <v>211232</v>
      </c>
      <c r="H3152">
        <v>550000</v>
      </c>
      <c r="I3152">
        <v>0</v>
      </c>
      <c r="J3152">
        <v>126000</v>
      </c>
      <c r="K3152">
        <v>85000</v>
      </c>
      <c r="L3152">
        <v>100000</v>
      </c>
      <c r="M3152">
        <v>56200</v>
      </c>
      <c r="N3152">
        <v>11500</v>
      </c>
      <c r="O3152">
        <v>25500</v>
      </c>
      <c r="P3152">
        <v>4500</v>
      </c>
      <c r="Q3152">
        <v>2000</v>
      </c>
      <c r="R3152">
        <v>0</v>
      </c>
      <c r="S3152">
        <v>8370</v>
      </c>
      <c r="T3152">
        <v>35000</v>
      </c>
      <c r="U3152">
        <v>36000</v>
      </c>
      <c r="V3152">
        <v>0</v>
      </c>
      <c r="W3152">
        <v>0</v>
      </c>
      <c r="X3152">
        <v>0</v>
      </c>
      <c r="Y3152">
        <v>0</v>
      </c>
      <c r="Z3152">
        <v>72767</v>
      </c>
      <c r="AA3152">
        <v>0</v>
      </c>
      <c r="AB3152">
        <v>210000</v>
      </c>
      <c r="AC3152">
        <v>99226</v>
      </c>
      <c r="AD3152">
        <v>51121</v>
      </c>
      <c r="AE3152">
        <v>150347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59653</v>
      </c>
      <c r="AL3152">
        <v>0</v>
      </c>
      <c r="AM3152">
        <v>0</v>
      </c>
      <c r="AN3152">
        <v>857303</v>
      </c>
      <c r="AO3152">
        <v>977177</v>
      </c>
      <c r="AP3152">
        <v>150347</v>
      </c>
      <c r="AQ3152">
        <v>0</v>
      </c>
      <c r="AR3152">
        <v>20000</v>
      </c>
      <c r="AS3152">
        <v>3000</v>
      </c>
      <c r="AT3152">
        <v>8000</v>
      </c>
      <c r="AU3152">
        <v>200000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0</v>
      </c>
      <c r="BI3152">
        <v>0</v>
      </c>
      <c r="BJ3152">
        <v>0</v>
      </c>
      <c r="BK3152">
        <v>1358524</v>
      </c>
      <c r="BL3152">
        <v>0</v>
      </c>
      <c r="BM3152">
        <v>0</v>
      </c>
      <c r="BN3152">
        <v>0</v>
      </c>
      <c r="BO3152">
        <v>0</v>
      </c>
      <c r="BP3152">
        <v>0</v>
      </c>
      <c r="BQ3152">
        <v>0</v>
      </c>
      <c r="BR3152">
        <v>500000</v>
      </c>
      <c r="BS3152">
        <v>35156</v>
      </c>
      <c r="BT3152">
        <v>0</v>
      </c>
      <c r="BU3152">
        <v>39000</v>
      </c>
      <c r="BV3152">
        <v>10000</v>
      </c>
      <c r="BW3152">
        <v>0</v>
      </c>
      <c r="BX3152">
        <v>0</v>
      </c>
      <c r="BY3152">
        <v>0</v>
      </c>
      <c r="BZ3152">
        <v>0</v>
      </c>
      <c r="CA3152">
        <v>0</v>
      </c>
      <c r="CB3152">
        <v>0</v>
      </c>
      <c r="CC3152">
        <v>0</v>
      </c>
      <c r="CD3152">
        <v>0</v>
      </c>
      <c r="CE3152">
        <v>0</v>
      </c>
      <c r="CF3152">
        <v>0</v>
      </c>
      <c r="CG3152">
        <v>10798</v>
      </c>
      <c r="CH3152">
        <v>248</v>
      </c>
      <c r="CI3152">
        <v>1296</v>
      </c>
      <c r="CJ3152">
        <v>972</v>
      </c>
      <c r="CK3152">
        <v>389</v>
      </c>
      <c r="CL3152">
        <v>324</v>
      </c>
      <c r="CM3152">
        <v>1404</v>
      </c>
      <c r="CN3152">
        <v>12479</v>
      </c>
      <c r="CO3152">
        <v>324</v>
      </c>
      <c r="CP3152">
        <v>0</v>
      </c>
      <c r="CQ3152">
        <v>596000</v>
      </c>
      <c r="CR3152">
        <v>100000</v>
      </c>
      <c r="CS3152">
        <v>10000</v>
      </c>
      <c r="CT3152">
        <v>53156</v>
      </c>
      <c r="CU3152">
        <v>0</v>
      </c>
      <c r="CV3152">
        <v>10798</v>
      </c>
      <c r="CW3152">
        <v>248</v>
      </c>
      <c r="CX3152">
        <v>1296</v>
      </c>
      <c r="CY3152">
        <v>972</v>
      </c>
      <c r="CZ3152">
        <v>389</v>
      </c>
      <c r="DA3152">
        <v>324</v>
      </c>
      <c r="DB3152">
        <v>1404</v>
      </c>
      <c r="DC3152">
        <v>12479</v>
      </c>
      <c r="DD3152">
        <v>324</v>
      </c>
      <c r="DE3152">
        <v>5000</v>
      </c>
      <c r="DF3152">
        <v>72767</v>
      </c>
      <c r="DG3152">
        <v>79000</v>
      </c>
      <c r="DH3152">
        <v>0</v>
      </c>
      <c r="DI3152">
        <v>0</v>
      </c>
      <c r="DJ3152">
        <v>126000</v>
      </c>
      <c r="DK3152">
        <v>124000</v>
      </c>
      <c r="DL3152">
        <v>30000</v>
      </c>
      <c r="DM3152">
        <v>137000</v>
      </c>
      <c r="DN3152">
        <v>0</v>
      </c>
      <c r="DO3152">
        <v>1420809</v>
      </c>
      <c r="DP3152">
        <v>317700</v>
      </c>
      <c r="DQ3152">
        <v>485156</v>
      </c>
      <c r="DR3152">
        <v>0</v>
      </c>
      <c r="DS3152">
        <v>0</v>
      </c>
    </row>
    <row r="3153" spans="1:123" x14ac:dyDescent="0.3">
      <c r="A3153" t="str">
        <f t="shared" si="49"/>
        <v>20171922</v>
      </c>
      <c r="B3153">
        <v>91</v>
      </c>
      <c r="C3153">
        <v>2017</v>
      </c>
      <c r="D3153">
        <v>192212</v>
      </c>
      <c r="E3153">
        <v>72</v>
      </c>
      <c r="F3153">
        <v>1567824</v>
      </c>
      <c r="G3153">
        <v>215203</v>
      </c>
      <c r="H3153">
        <v>550000</v>
      </c>
      <c r="I3153">
        <v>0</v>
      </c>
      <c r="J3153">
        <v>126000</v>
      </c>
      <c r="K3153">
        <v>85000</v>
      </c>
      <c r="L3153">
        <v>100000</v>
      </c>
      <c r="M3153">
        <v>56200</v>
      </c>
      <c r="N3153">
        <v>11500</v>
      </c>
      <c r="O3153">
        <v>25500</v>
      </c>
      <c r="P3153">
        <v>4500</v>
      </c>
      <c r="Q3153">
        <v>2000</v>
      </c>
      <c r="R3153">
        <v>0</v>
      </c>
      <c r="S3153">
        <v>8311</v>
      </c>
      <c r="T3153">
        <v>35000</v>
      </c>
      <c r="U3153">
        <v>36000</v>
      </c>
      <c r="V3153">
        <v>0</v>
      </c>
      <c r="W3153">
        <v>0</v>
      </c>
      <c r="X3153">
        <v>0</v>
      </c>
      <c r="Y3153">
        <v>0</v>
      </c>
      <c r="Z3153">
        <v>324924</v>
      </c>
      <c r="AA3153">
        <v>0</v>
      </c>
      <c r="AB3153">
        <v>59653</v>
      </c>
      <c r="AC3153">
        <v>140659</v>
      </c>
      <c r="AD3153">
        <v>72467</v>
      </c>
      <c r="AE3153">
        <v>59653</v>
      </c>
      <c r="AF3153">
        <v>153473</v>
      </c>
      <c r="AG3153">
        <v>0</v>
      </c>
      <c r="AH3153">
        <v>0</v>
      </c>
      <c r="AI3153">
        <v>0</v>
      </c>
      <c r="AJ3153">
        <v>96527</v>
      </c>
      <c r="AK3153">
        <v>96527</v>
      </c>
      <c r="AL3153">
        <v>0</v>
      </c>
      <c r="AM3153">
        <v>0</v>
      </c>
      <c r="AN3153">
        <v>355087</v>
      </c>
      <c r="AO3153">
        <v>1385212</v>
      </c>
      <c r="AP3153">
        <v>213126</v>
      </c>
      <c r="AQ3153">
        <v>0</v>
      </c>
      <c r="AR3153">
        <v>20000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0</v>
      </c>
      <c r="BI3153">
        <v>0</v>
      </c>
      <c r="BJ3153">
        <v>0</v>
      </c>
      <c r="BK3153">
        <v>1618338</v>
      </c>
      <c r="BL3153">
        <v>0</v>
      </c>
      <c r="BM3153">
        <v>0</v>
      </c>
      <c r="BN3153">
        <v>0</v>
      </c>
      <c r="BO3153">
        <v>0</v>
      </c>
      <c r="BP3153">
        <v>0</v>
      </c>
      <c r="BQ3153">
        <v>0</v>
      </c>
      <c r="BR3153">
        <v>34000</v>
      </c>
      <c r="BS3153">
        <v>79322</v>
      </c>
      <c r="BT3153">
        <v>0</v>
      </c>
      <c r="BU3153">
        <v>0</v>
      </c>
      <c r="BV3153">
        <v>0</v>
      </c>
      <c r="BW3153">
        <v>0</v>
      </c>
      <c r="BX3153">
        <v>0</v>
      </c>
      <c r="BY3153">
        <v>0</v>
      </c>
      <c r="BZ3153">
        <v>0</v>
      </c>
      <c r="CA3153">
        <v>0</v>
      </c>
      <c r="CB3153">
        <v>0</v>
      </c>
      <c r="CC3153">
        <v>0</v>
      </c>
      <c r="CD3153">
        <v>0</v>
      </c>
      <c r="CE3153">
        <v>0</v>
      </c>
      <c r="CF3153">
        <v>0</v>
      </c>
      <c r="CG3153">
        <v>19951</v>
      </c>
      <c r="CH3153">
        <v>456</v>
      </c>
      <c r="CI3153">
        <v>2394</v>
      </c>
      <c r="CJ3153">
        <v>1796</v>
      </c>
      <c r="CK3153">
        <v>718</v>
      </c>
      <c r="CL3153">
        <v>599</v>
      </c>
      <c r="CM3153">
        <v>2594</v>
      </c>
      <c r="CN3153">
        <v>11970</v>
      </c>
      <c r="CO3153">
        <v>599</v>
      </c>
      <c r="CP3153">
        <v>0</v>
      </c>
      <c r="CQ3153">
        <v>610000</v>
      </c>
      <c r="CR3153">
        <v>100000</v>
      </c>
      <c r="CS3153">
        <v>10000</v>
      </c>
      <c r="CT3153">
        <v>132477</v>
      </c>
      <c r="CU3153">
        <v>0</v>
      </c>
      <c r="CV3153">
        <v>30749</v>
      </c>
      <c r="CW3153">
        <v>705</v>
      </c>
      <c r="CX3153">
        <v>3690</v>
      </c>
      <c r="CY3153">
        <v>2767</v>
      </c>
      <c r="CZ3153">
        <v>1107</v>
      </c>
      <c r="DA3153">
        <v>922</v>
      </c>
      <c r="DB3153">
        <v>3997</v>
      </c>
      <c r="DC3153">
        <v>24449</v>
      </c>
      <c r="DD3153">
        <v>922</v>
      </c>
      <c r="DE3153">
        <v>10000</v>
      </c>
      <c r="DF3153">
        <v>391979</v>
      </c>
      <c r="DG3153">
        <v>100000</v>
      </c>
      <c r="DH3153">
        <v>0</v>
      </c>
      <c r="DI3153">
        <v>0</v>
      </c>
      <c r="DJ3153">
        <v>126000</v>
      </c>
      <c r="DK3153">
        <v>124000</v>
      </c>
      <c r="DL3153">
        <v>30000</v>
      </c>
      <c r="DM3153">
        <v>137000</v>
      </c>
      <c r="DN3153">
        <v>0</v>
      </c>
      <c r="DO3153">
        <v>1937292</v>
      </c>
      <c r="DP3153">
        <v>317700</v>
      </c>
      <c r="DQ3153">
        <v>575849</v>
      </c>
      <c r="DR3153">
        <v>0</v>
      </c>
      <c r="DS3153">
        <v>0</v>
      </c>
    </row>
    <row r="3154" spans="1:123" x14ac:dyDescent="0.3">
      <c r="A3154" t="str">
        <f t="shared" si="49"/>
        <v>20181923</v>
      </c>
      <c r="B3154">
        <v>91</v>
      </c>
      <c r="C3154">
        <v>2018</v>
      </c>
      <c r="D3154">
        <v>192312</v>
      </c>
      <c r="E3154">
        <v>66</v>
      </c>
      <c r="F3154">
        <v>1472061</v>
      </c>
      <c r="G3154">
        <v>186174</v>
      </c>
      <c r="H3154">
        <v>550000</v>
      </c>
      <c r="I3154">
        <v>0</v>
      </c>
      <c r="J3154">
        <v>120000</v>
      </c>
      <c r="K3154">
        <v>85000</v>
      </c>
      <c r="L3154">
        <v>130000</v>
      </c>
      <c r="M3154">
        <v>56200</v>
      </c>
      <c r="N3154">
        <v>11500</v>
      </c>
      <c r="O3154">
        <v>25500</v>
      </c>
      <c r="P3154">
        <v>4500</v>
      </c>
      <c r="Q3154">
        <v>2000</v>
      </c>
      <c r="R3154">
        <v>0</v>
      </c>
      <c r="S3154">
        <v>8252</v>
      </c>
      <c r="T3154">
        <v>35000</v>
      </c>
      <c r="U3154">
        <v>36000</v>
      </c>
      <c r="V3154">
        <v>0</v>
      </c>
      <c r="W3154">
        <v>0</v>
      </c>
      <c r="X3154">
        <v>0</v>
      </c>
      <c r="Y3154">
        <v>0</v>
      </c>
      <c r="Z3154">
        <v>339814</v>
      </c>
      <c r="AA3154">
        <v>0</v>
      </c>
      <c r="AB3154">
        <v>96527</v>
      </c>
      <c r="AC3154">
        <v>128633</v>
      </c>
      <c r="AD3154">
        <v>66271</v>
      </c>
      <c r="AE3154">
        <v>96527</v>
      </c>
      <c r="AF3154">
        <v>98377</v>
      </c>
      <c r="AG3154">
        <v>0</v>
      </c>
      <c r="AH3154">
        <v>0</v>
      </c>
      <c r="AI3154">
        <v>0</v>
      </c>
      <c r="AJ3154">
        <v>151623</v>
      </c>
      <c r="AK3154">
        <v>151623</v>
      </c>
      <c r="AL3154">
        <v>0</v>
      </c>
      <c r="AM3154">
        <v>0</v>
      </c>
      <c r="AN3154">
        <v>364138</v>
      </c>
      <c r="AO3154">
        <v>1266779</v>
      </c>
      <c r="AP3154">
        <v>194904</v>
      </c>
      <c r="AQ3154">
        <v>0</v>
      </c>
      <c r="AR3154">
        <v>20000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0</v>
      </c>
      <c r="BI3154">
        <v>0</v>
      </c>
      <c r="BJ3154">
        <v>0</v>
      </c>
      <c r="BK3154">
        <v>1481684</v>
      </c>
      <c r="BL3154">
        <v>0</v>
      </c>
      <c r="BM3154">
        <v>0</v>
      </c>
      <c r="BN3154">
        <v>0</v>
      </c>
      <c r="BO3154">
        <v>0</v>
      </c>
      <c r="BP3154">
        <v>0</v>
      </c>
      <c r="BQ3154">
        <v>0</v>
      </c>
      <c r="BR3154">
        <v>20000</v>
      </c>
      <c r="BS3154">
        <v>21523</v>
      </c>
      <c r="BT3154">
        <v>65000</v>
      </c>
      <c r="BU3154">
        <v>0</v>
      </c>
      <c r="BV3154">
        <v>0</v>
      </c>
      <c r="BW3154">
        <v>0</v>
      </c>
      <c r="BX3154">
        <v>0</v>
      </c>
      <c r="BY3154">
        <v>0</v>
      </c>
      <c r="BZ3154">
        <v>0</v>
      </c>
      <c r="CA3154">
        <v>0</v>
      </c>
      <c r="CB3154">
        <v>0</v>
      </c>
      <c r="CC3154">
        <v>0</v>
      </c>
      <c r="CD3154">
        <v>0</v>
      </c>
      <c r="CE3154">
        <v>0</v>
      </c>
      <c r="CF3154">
        <v>0</v>
      </c>
      <c r="CG3154">
        <v>22693</v>
      </c>
      <c r="CH3154">
        <v>531</v>
      </c>
      <c r="CI3154">
        <v>2788</v>
      </c>
      <c r="CJ3154">
        <v>2091</v>
      </c>
      <c r="CK3154">
        <v>836</v>
      </c>
      <c r="CL3154">
        <v>697</v>
      </c>
      <c r="CM3154">
        <v>3020</v>
      </c>
      <c r="CN3154">
        <v>11711</v>
      </c>
      <c r="CO3154">
        <v>697</v>
      </c>
      <c r="CP3154">
        <v>0</v>
      </c>
      <c r="CQ3154">
        <v>610000</v>
      </c>
      <c r="CR3154">
        <v>100000</v>
      </c>
      <c r="CS3154">
        <v>10000</v>
      </c>
      <c r="CT3154">
        <v>154000</v>
      </c>
      <c r="CU3154">
        <v>65000</v>
      </c>
      <c r="CV3154">
        <v>53442</v>
      </c>
      <c r="CW3154">
        <v>1236</v>
      </c>
      <c r="CX3154">
        <v>6478</v>
      </c>
      <c r="CY3154">
        <v>4858</v>
      </c>
      <c r="CZ3154">
        <v>1943</v>
      </c>
      <c r="DA3154">
        <v>1619</v>
      </c>
      <c r="DB3154">
        <v>7017</v>
      </c>
      <c r="DC3154">
        <v>36160</v>
      </c>
      <c r="DD3154">
        <v>1619</v>
      </c>
      <c r="DE3154">
        <v>15000</v>
      </c>
      <c r="DF3154">
        <v>704275</v>
      </c>
      <c r="DG3154">
        <v>100000</v>
      </c>
      <c r="DH3154">
        <v>0</v>
      </c>
      <c r="DI3154">
        <v>0</v>
      </c>
      <c r="DJ3154">
        <v>126000</v>
      </c>
      <c r="DK3154">
        <v>124000</v>
      </c>
      <c r="DL3154">
        <v>30000</v>
      </c>
      <c r="DM3154">
        <v>137000</v>
      </c>
      <c r="DN3154">
        <v>0</v>
      </c>
      <c r="DO3154">
        <v>2441270</v>
      </c>
      <c r="DP3154">
        <v>317700</v>
      </c>
      <c r="DQ3154">
        <v>643024</v>
      </c>
      <c r="DR3154">
        <v>0</v>
      </c>
      <c r="DS3154">
        <v>0</v>
      </c>
    </row>
    <row r="3155" spans="1:123" x14ac:dyDescent="0.3">
      <c r="A3155" t="str">
        <f t="shared" si="49"/>
        <v>20191924</v>
      </c>
      <c r="B3155">
        <v>91</v>
      </c>
      <c r="C3155">
        <v>2019</v>
      </c>
      <c r="D3155">
        <v>192412</v>
      </c>
      <c r="E3155">
        <v>24</v>
      </c>
      <c r="F3155">
        <v>1702996</v>
      </c>
      <c r="G3155">
        <v>163145</v>
      </c>
      <c r="H3155">
        <v>550000</v>
      </c>
      <c r="I3155">
        <v>0</v>
      </c>
      <c r="J3155">
        <v>120000</v>
      </c>
      <c r="K3155">
        <v>85000</v>
      </c>
      <c r="L3155">
        <v>160000</v>
      </c>
      <c r="M3155">
        <v>56200</v>
      </c>
      <c r="N3155">
        <v>11500</v>
      </c>
      <c r="O3155">
        <v>25500</v>
      </c>
      <c r="P3155">
        <v>4500</v>
      </c>
      <c r="Q3155">
        <v>2000</v>
      </c>
      <c r="R3155">
        <v>0</v>
      </c>
      <c r="S3155">
        <v>8193</v>
      </c>
      <c r="T3155">
        <v>35000</v>
      </c>
      <c r="U3155">
        <v>36000</v>
      </c>
      <c r="V3155">
        <v>0</v>
      </c>
      <c r="W3155">
        <v>0</v>
      </c>
      <c r="X3155">
        <v>0</v>
      </c>
      <c r="Y3155">
        <v>231107</v>
      </c>
      <c r="Z3155">
        <v>0</v>
      </c>
      <c r="AA3155">
        <v>0</v>
      </c>
      <c r="AB3155">
        <v>151623</v>
      </c>
      <c r="AC3155">
        <v>46561</v>
      </c>
      <c r="AD3155">
        <v>0</v>
      </c>
      <c r="AE3155">
        <v>70549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81074</v>
      </c>
      <c r="AL3155">
        <v>0</v>
      </c>
      <c r="AM3155">
        <v>0</v>
      </c>
      <c r="AN3155">
        <v>1215000</v>
      </c>
      <c r="AO3155">
        <v>458532</v>
      </c>
      <c r="AP3155">
        <v>70549</v>
      </c>
      <c r="AQ3155">
        <v>0</v>
      </c>
      <c r="AR3155">
        <v>0</v>
      </c>
      <c r="AS3155">
        <v>3000</v>
      </c>
      <c r="AT3155">
        <v>8000</v>
      </c>
      <c r="AU3155">
        <v>0</v>
      </c>
      <c r="AV3155">
        <v>23141</v>
      </c>
      <c r="AW3155">
        <v>0</v>
      </c>
      <c r="AX3155">
        <v>36814</v>
      </c>
      <c r="AY3155">
        <v>0</v>
      </c>
      <c r="AZ3155">
        <v>0</v>
      </c>
      <c r="BA3155">
        <v>0</v>
      </c>
      <c r="BB3155">
        <v>8000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0</v>
      </c>
      <c r="BI3155">
        <v>0</v>
      </c>
      <c r="BJ3155">
        <v>0</v>
      </c>
      <c r="BK3155">
        <v>608036</v>
      </c>
      <c r="BL3155">
        <v>0</v>
      </c>
      <c r="BM3155">
        <v>59105</v>
      </c>
      <c r="BN3155">
        <v>0</v>
      </c>
      <c r="BO3155">
        <v>0</v>
      </c>
      <c r="BP3155">
        <v>0</v>
      </c>
      <c r="BQ3155">
        <v>0</v>
      </c>
      <c r="BR3155">
        <v>0</v>
      </c>
      <c r="BS3155">
        <v>0</v>
      </c>
      <c r="BT3155">
        <v>0</v>
      </c>
      <c r="BU3155">
        <v>0</v>
      </c>
      <c r="BV3155">
        <v>0</v>
      </c>
      <c r="BW3155">
        <v>0</v>
      </c>
      <c r="BX3155">
        <v>0</v>
      </c>
      <c r="BY3155">
        <v>0</v>
      </c>
      <c r="BZ3155">
        <v>0</v>
      </c>
      <c r="CA3155">
        <v>0</v>
      </c>
      <c r="CB3155">
        <v>0</v>
      </c>
      <c r="CC3155">
        <v>0</v>
      </c>
      <c r="CD3155">
        <v>0</v>
      </c>
      <c r="CE3155">
        <v>0</v>
      </c>
      <c r="CF3155">
        <v>20000</v>
      </c>
      <c r="CG3155">
        <v>0</v>
      </c>
      <c r="CH3155">
        <v>0</v>
      </c>
      <c r="CI3155">
        <v>0</v>
      </c>
      <c r="CJ3155">
        <v>0</v>
      </c>
      <c r="CK3155">
        <v>0</v>
      </c>
      <c r="CL3155">
        <v>0</v>
      </c>
      <c r="CM3155">
        <v>0</v>
      </c>
      <c r="CN3155">
        <v>0</v>
      </c>
      <c r="CO3155">
        <v>0</v>
      </c>
      <c r="CP3155">
        <v>0</v>
      </c>
      <c r="CQ3155">
        <v>530895</v>
      </c>
      <c r="CR3155">
        <v>100000</v>
      </c>
      <c r="CS3155">
        <v>10000</v>
      </c>
      <c r="CT3155">
        <v>154000</v>
      </c>
      <c r="CU3155">
        <v>65000</v>
      </c>
      <c r="CV3155">
        <v>53442</v>
      </c>
      <c r="CW3155">
        <v>1236</v>
      </c>
      <c r="CX3155">
        <v>6478</v>
      </c>
      <c r="CY3155">
        <v>4858</v>
      </c>
      <c r="CZ3155">
        <v>1943</v>
      </c>
      <c r="DA3155">
        <v>1619</v>
      </c>
      <c r="DB3155">
        <v>7017</v>
      </c>
      <c r="DC3155">
        <v>36160</v>
      </c>
      <c r="DD3155">
        <v>1619</v>
      </c>
      <c r="DE3155">
        <v>0</v>
      </c>
      <c r="DF3155">
        <v>435558</v>
      </c>
      <c r="DG3155">
        <v>100000</v>
      </c>
      <c r="DH3155">
        <v>0</v>
      </c>
      <c r="DI3155">
        <v>0</v>
      </c>
      <c r="DJ3155">
        <v>89186</v>
      </c>
      <c r="DK3155">
        <v>124000</v>
      </c>
      <c r="DL3155">
        <v>30000</v>
      </c>
      <c r="DM3155">
        <v>113859</v>
      </c>
      <c r="DN3155">
        <v>0</v>
      </c>
      <c r="DO3155">
        <v>1947946</v>
      </c>
      <c r="DP3155">
        <v>317700</v>
      </c>
      <c r="DQ3155">
        <v>-370167</v>
      </c>
      <c r="DR3155">
        <v>0</v>
      </c>
      <c r="DS3155">
        <v>0</v>
      </c>
    </row>
    <row r="3156" spans="1:123" x14ac:dyDescent="0.3">
      <c r="A3156" t="str">
        <f t="shared" si="49"/>
        <v>20201925</v>
      </c>
      <c r="B3156">
        <v>91</v>
      </c>
      <c r="C3156">
        <v>2020</v>
      </c>
      <c r="D3156">
        <v>192512</v>
      </c>
      <c r="E3156">
        <v>39</v>
      </c>
      <c r="F3156">
        <v>1884297</v>
      </c>
      <c r="G3156">
        <v>163116</v>
      </c>
      <c r="H3156">
        <v>550000</v>
      </c>
      <c r="I3156">
        <v>0</v>
      </c>
      <c r="J3156">
        <v>90000</v>
      </c>
      <c r="K3156">
        <v>85000</v>
      </c>
      <c r="L3156">
        <v>192500</v>
      </c>
      <c r="M3156">
        <v>56200</v>
      </c>
      <c r="N3156">
        <v>11500</v>
      </c>
      <c r="O3156">
        <v>25500</v>
      </c>
      <c r="P3156">
        <v>4500</v>
      </c>
      <c r="Q3156">
        <v>2000</v>
      </c>
      <c r="R3156">
        <v>0</v>
      </c>
      <c r="S3156">
        <v>8134</v>
      </c>
      <c r="T3156">
        <v>35000</v>
      </c>
      <c r="U3156">
        <v>36000</v>
      </c>
      <c r="V3156">
        <v>0</v>
      </c>
      <c r="W3156">
        <v>0</v>
      </c>
      <c r="X3156">
        <v>0</v>
      </c>
      <c r="Y3156">
        <v>228666</v>
      </c>
      <c r="Z3156">
        <v>0</v>
      </c>
      <c r="AA3156">
        <v>0</v>
      </c>
      <c r="AB3156">
        <v>81074</v>
      </c>
      <c r="AC3156">
        <v>75376</v>
      </c>
      <c r="AD3156">
        <v>0</v>
      </c>
      <c r="AE3156">
        <v>81074</v>
      </c>
      <c r="AF3156">
        <v>33137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1181864</v>
      </c>
      <c r="AO3156">
        <v>742308</v>
      </c>
      <c r="AP3156">
        <v>114210</v>
      </c>
      <c r="AQ3156">
        <v>0</v>
      </c>
      <c r="AR3156">
        <v>14843</v>
      </c>
      <c r="AS3156">
        <v>3000</v>
      </c>
      <c r="AT3156">
        <v>8000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0</v>
      </c>
      <c r="BI3156">
        <v>0</v>
      </c>
      <c r="BJ3156">
        <v>0</v>
      </c>
      <c r="BK3156">
        <v>882362</v>
      </c>
      <c r="BL3156">
        <v>0</v>
      </c>
      <c r="BM3156">
        <v>19188</v>
      </c>
      <c r="BN3156">
        <v>0</v>
      </c>
      <c r="BO3156">
        <v>0</v>
      </c>
      <c r="BP3156">
        <v>0</v>
      </c>
      <c r="BQ3156">
        <v>0</v>
      </c>
      <c r="BR3156">
        <v>0</v>
      </c>
      <c r="BS3156">
        <v>0</v>
      </c>
      <c r="BT3156">
        <v>0</v>
      </c>
      <c r="BU3156">
        <v>0</v>
      </c>
      <c r="BV3156">
        <v>0</v>
      </c>
      <c r="BW3156">
        <v>0</v>
      </c>
      <c r="BX3156">
        <v>0</v>
      </c>
      <c r="BY3156">
        <v>0</v>
      </c>
      <c r="BZ3156">
        <v>0</v>
      </c>
      <c r="CA3156">
        <v>0</v>
      </c>
      <c r="CB3156">
        <v>0</v>
      </c>
      <c r="CC3156">
        <v>0</v>
      </c>
      <c r="CD3156">
        <v>0</v>
      </c>
      <c r="CE3156">
        <v>0</v>
      </c>
      <c r="CF3156">
        <v>0</v>
      </c>
      <c r="CG3156">
        <v>0</v>
      </c>
      <c r="CH3156">
        <v>0</v>
      </c>
      <c r="CI3156">
        <v>0</v>
      </c>
      <c r="CJ3156">
        <v>0</v>
      </c>
      <c r="CK3156">
        <v>0</v>
      </c>
      <c r="CL3156">
        <v>0</v>
      </c>
      <c r="CM3156">
        <v>0</v>
      </c>
      <c r="CN3156">
        <v>0</v>
      </c>
      <c r="CO3156">
        <v>0</v>
      </c>
      <c r="CP3156">
        <v>0</v>
      </c>
      <c r="CQ3156">
        <v>491707</v>
      </c>
      <c r="CR3156">
        <v>100000</v>
      </c>
      <c r="CS3156">
        <v>10000</v>
      </c>
      <c r="CT3156">
        <v>154000</v>
      </c>
      <c r="CU3156">
        <v>65000</v>
      </c>
      <c r="CV3156">
        <v>53442</v>
      </c>
      <c r="CW3156">
        <v>1236</v>
      </c>
      <c r="CX3156">
        <v>6478</v>
      </c>
      <c r="CY3156">
        <v>4858</v>
      </c>
      <c r="CZ3156">
        <v>1943</v>
      </c>
      <c r="DA3156">
        <v>1619</v>
      </c>
      <c r="DB3156">
        <v>7017</v>
      </c>
      <c r="DC3156">
        <v>36160</v>
      </c>
      <c r="DD3156">
        <v>1619</v>
      </c>
      <c r="DE3156">
        <v>5000</v>
      </c>
      <c r="DF3156">
        <v>193826</v>
      </c>
      <c r="DG3156">
        <v>100000</v>
      </c>
      <c r="DH3156">
        <v>0</v>
      </c>
      <c r="DI3156">
        <v>0</v>
      </c>
      <c r="DJ3156">
        <v>89186</v>
      </c>
      <c r="DK3156">
        <v>124000</v>
      </c>
      <c r="DL3156">
        <v>30000</v>
      </c>
      <c r="DM3156">
        <v>113859</v>
      </c>
      <c r="DN3156">
        <v>0</v>
      </c>
      <c r="DO3156">
        <v>1590952</v>
      </c>
      <c r="DP3156">
        <v>317700</v>
      </c>
      <c r="DQ3156">
        <v>-247854</v>
      </c>
      <c r="DR3156">
        <v>0</v>
      </c>
      <c r="DS3156">
        <v>0</v>
      </c>
    </row>
    <row r="3157" spans="1:123" x14ac:dyDescent="0.3">
      <c r="A3157" t="str">
        <f t="shared" si="49"/>
        <v>20211926</v>
      </c>
      <c r="B3157">
        <v>91</v>
      </c>
      <c r="C3157">
        <v>2021</v>
      </c>
      <c r="D3157">
        <v>192612</v>
      </c>
      <c r="E3157">
        <v>38</v>
      </c>
      <c r="F3157">
        <v>1655984</v>
      </c>
      <c r="G3157">
        <v>163116</v>
      </c>
      <c r="H3157">
        <v>550000</v>
      </c>
      <c r="I3157">
        <v>0</v>
      </c>
      <c r="J3157">
        <v>90000</v>
      </c>
      <c r="K3157">
        <v>85000</v>
      </c>
      <c r="L3157">
        <v>205000</v>
      </c>
      <c r="M3157">
        <v>56200</v>
      </c>
      <c r="N3157">
        <v>11500</v>
      </c>
      <c r="O3157">
        <v>25500</v>
      </c>
      <c r="P3157">
        <v>4500</v>
      </c>
      <c r="Q3157">
        <v>2000</v>
      </c>
      <c r="R3157">
        <v>0</v>
      </c>
      <c r="S3157">
        <v>7945</v>
      </c>
      <c r="T3157">
        <v>35000</v>
      </c>
      <c r="U3157">
        <v>36000</v>
      </c>
      <c r="V3157">
        <v>0</v>
      </c>
      <c r="W3157">
        <v>0</v>
      </c>
      <c r="X3157">
        <v>0</v>
      </c>
      <c r="Y3157">
        <v>112670</v>
      </c>
      <c r="Z3157">
        <v>0</v>
      </c>
      <c r="AA3157">
        <v>0</v>
      </c>
      <c r="AB3157">
        <v>0</v>
      </c>
      <c r="AC3157">
        <v>73028</v>
      </c>
      <c r="AD3157">
        <v>0</v>
      </c>
      <c r="AE3157">
        <v>0</v>
      </c>
      <c r="AF3157">
        <v>110652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1000663</v>
      </c>
      <c r="AO3157">
        <v>719183</v>
      </c>
      <c r="AP3157">
        <v>110652</v>
      </c>
      <c r="AQ3157">
        <v>0</v>
      </c>
      <c r="AR3157">
        <v>13602</v>
      </c>
      <c r="AS3157">
        <v>3000</v>
      </c>
      <c r="AT3157">
        <v>8000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0</v>
      </c>
      <c r="BI3157">
        <v>0</v>
      </c>
      <c r="BJ3157">
        <v>0</v>
      </c>
      <c r="BK3157">
        <v>854437</v>
      </c>
      <c r="BL3157">
        <v>0</v>
      </c>
      <c r="BM3157">
        <v>0</v>
      </c>
      <c r="BN3157">
        <v>0</v>
      </c>
      <c r="BO3157">
        <v>0</v>
      </c>
      <c r="BP3157">
        <v>0</v>
      </c>
      <c r="BQ3157">
        <v>0</v>
      </c>
      <c r="BR3157">
        <v>0</v>
      </c>
      <c r="BS3157">
        <v>0</v>
      </c>
      <c r="BT3157">
        <v>0</v>
      </c>
      <c r="BU3157">
        <v>0</v>
      </c>
      <c r="BV3157">
        <v>0</v>
      </c>
      <c r="BW3157">
        <v>0</v>
      </c>
      <c r="BX3157">
        <v>0</v>
      </c>
      <c r="BY3157">
        <v>0</v>
      </c>
      <c r="BZ3157">
        <v>0</v>
      </c>
      <c r="CA3157">
        <v>0</v>
      </c>
      <c r="CB3157">
        <v>0</v>
      </c>
      <c r="CC3157">
        <v>0</v>
      </c>
      <c r="CD3157">
        <v>0</v>
      </c>
      <c r="CE3157">
        <v>0</v>
      </c>
      <c r="CF3157">
        <v>0</v>
      </c>
      <c r="CG3157">
        <v>0</v>
      </c>
      <c r="CH3157">
        <v>0</v>
      </c>
      <c r="CI3157">
        <v>0</v>
      </c>
      <c r="CJ3157">
        <v>0</v>
      </c>
      <c r="CK3157">
        <v>0</v>
      </c>
      <c r="CL3157">
        <v>0</v>
      </c>
      <c r="CM3157">
        <v>0</v>
      </c>
      <c r="CN3157">
        <v>0</v>
      </c>
      <c r="CO3157">
        <v>0</v>
      </c>
      <c r="CP3157">
        <v>0</v>
      </c>
      <c r="CQ3157">
        <v>471707</v>
      </c>
      <c r="CR3157">
        <v>100000</v>
      </c>
      <c r="CS3157">
        <v>10000</v>
      </c>
      <c r="CT3157">
        <v>154000</v>
      </c>
      <c r="CU3157">
        <v>65000</v>
      </c>
      <c r="CV3157">
        <v>53442</v>
      </c>
      <c r="CW3157">
        <v>1236</v>
      </c>
      <c r="CX3157">
        <v>6478</v>
      </c>
      <c r="CY3157">
        <v>4858</v>
      </c>
      <c r="CZ3157">
        <v>1943</v>
      </c>
      <c r="DA3157">
        <v>1619</v>
      </c>
      <c r="DB3157">
        <v>7017</v>
      </c>
      <c r="DC3157">
        <v>36160</v>
      </c>
      <c r="DD3157">
        <v>1619</v>
      </c>
      <c r="DE3157">
        <v>10000</v>
      </c>
      <c r="DF3157">
        <v>75341</v>
      </c>
      <c r="DG3157">
        <v>100000</v>
      </c>
      <c r="DH3157">
        <v>0</v>
      </c>
      <c r="DI3157">
        <v>0</v>
      </c>
      <c r="DJ3157">
        <v>89186</v>
      </c>
      <c r="DK3157">
        <v>124000</v>
      </c>
      <c r="DL3157">
        <v>30000</v>
      </c>
      <c r="DM3157">
        <v>113859</v>
      </c>
      <c r="DN3157">
        <v>0</v>
      </c>
      <c r="DO3157">
        <v>1457467</v>
      </c>
      <c r="DP3157">
        <v>317700</v>
      </c>
      <c r="DQ3157">
        <v>-112670</v>
      </c>
      <c r="DR3157">
        <v>0</v>
      </c>
      <c r="DS3157">
        <v>0</v>
      </c>
    </row>
    <row r="3158" spans="1:123" x14ac:dyDescent="0.3">
      <c r="A3158" t="str">
        <f t="shared" si="49"/>
        <v>20221927</v>
      </c>
      <c r="B3158">
        <v>91</v>
      </c>
      <c r="C3158">
        <v>2022</v>
      </c>
      <c r="D3158">
        <v>192712</v>
      </c>
      <c r="E3158">
        <v>44</v>
      </c>
      <c r="F3158">
        <v>1494255</v>
      </c>
      <c r="G3158">
        <v>163115</v>
      </c>
      <c r="H3158">
        <v>550000</v>
      </c>
      <c r="I3158">
        <v>0</v>
      </c>
      <c r="J3158">
        <v>90000</v>
      </c>
      <c r="K3158">
        <v>85000</v>
      </c>
      <c r="L3158">
        <v>202500</v>
      </c>
      <c r="M3158">
        <v>56200</v>
      </c>
      <c r="N3158">
        <v>11500</v>
      </c>
      <c r="O3158">
        <v>25500</v>
      </c>
      <c r="P3158">
        <v>4500</v>
      </c>
      <c r="Q3158">
        <v>2000</v>
      </c>
      <c r="R3158">
        <v>0</v>
      </c>
      <c r="S3158">
        <v>7757</v>
      </c>
      <c r="T3158">
        <v>35000</v>
      </c>
      <c r="U3158">
        <v>36000</v>
      </c>
      <c r="V3158">
        <v>0</v>
      </c>
      <c r="W3158">
        <v>0</v>
      </c>
      <c r="X3158">
        <v>0</v>
      </c>
      <c r="Y3158">
        <v>0</v>
      </c>
      <c r="Z3158">
        <v>14726</v>
      </c>
      <c r="AA3158">
        <v>0</v>
      </c>
      <c r="AB3158">
        <v>0</v>
      </c>
      <c r="AC3158">
        <v>85239</v>
      </c>
      <c r="AD3158">
        <v>43915</v>
      </c>
      <c r="AE3158">
        <v>0</v>
      </c>
      <c r="AF3158">
        <v>129154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852077</v>
      </c>
      <c r="AO3158">
        <v>839432</v>
      </c>
      <c r="AP3158">
        <v>129154</v>
      </c>
      <c r="AQ3158">
        <v>0</v>
      </c>
      <c r="AR3158">
        <v>20000</v>
      </c>
      <c r="AS3158">
        <v>3000</v>
      </c>
      <c r="AT3158">
        <v>8000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0</v>
      </c>
      <c r="BI3158">
        <v>0</v>
      </c>
      <c r="BJ3158">
        <v>0</v>
      </c>
      <c r="BK3158">
        <v>999586</v>
      </c>
      <c r="BL3158">
        <v>0</v>
      </c>
      <c r="BM3158">
        <v>0</v>
      </c>
      <c r="BN3158">
        <v>0</v>
      </c>
      <c r="BO3158">
        <v>0</v>
      </c>
      <c r="BP3158">
        <v>0</v>
      </c>
      <c r="BQ3158">
        <v>0</v>
      </c>
      <c r="BR3158">
        <v>158293</v>
      </c>
      <c r="BS3158">
        <v>0</v>
      </c>
      <c r="BT3158">
        <v>0</v>
      </c>
      <c r="BU3158">
        <v>0</v>
      </c>
      <c r="BV3158">
        <v>0</v>
      </c>
      <c r="BW3158">
        <v>0</v>
      </c>
      <c r="BX3158">
        <v>0</v>
      </c>
      <c r="BY3158">
        <v>0</v>
      </c>
      <c r="BZ3158">
        <v>0</v>
      </c>
      <c r="CA3158">
        <v>0</v>
      </c>
      <c r="CB3158">
        <v>0</v>
      </c>
      <c r="CC3158">
        <v>0</v>
      </c>
      <c r="CD3158">
        <v>0</v>
      </c>
      <c r="CE3158">
        <v>0</v>
      </c>
      <c r="CF3158">
        <v>0</v>
      </c>
      <c r="CG3158">
        <v>0</v>
      </c>
      <c r="CH3158">
        <v>0</v>
      </c>
      <c r="CI3158">
        <v>0</v>
      </c>
      <c r="CJ3158">
        <v>0</v>
      </c>
      <c r="CK3158">
        <v>0</v>
      </c>
      <c r="CL3158">
        <v>0</v>
      </c>
      <c r="CM3158">
        <v>0</v>
      </c>
      <c r="CN3158">
        <v>0</v>
      </c>
      <c r="CO3158">
        <v>0</v>
      </c>
      <c r="CP3158">
        <v>0</v>
      </c>
      <c r="CQ3158">
        <v>610000</v>
      </c>
      <c r="CR3158">
        <v>100000</v>
      </c>
      <c r="CS3158">
        <v>10000</v>
      </c>
      <c r="CT3158">
        <v>154000</v>
      </c>
      <c r="CU3158">
        <v>65000</v>
      </c>
      <c r="CV3158">
        <v>53442</v>
      </c>
      <c r="CW3158">
        <v>1236</v>
      </c>
      <c r="CX3158">
        <v>6478</v>
      </c>
      <c r="CY3158">
        <v>4858</v>
      </c>
      <c r="CZ3158">
        <v>1943</v>
      </c>
      <c r="DA3158">
        <v>1619</v>
      </c>
      <c r="DB3158">
        <v>7017</v>
      </c>
      <c r="DC3158">
        <v>36160</v>
      </c>
      <c r="DD3158">
        <v>1619</v>
      </c>
      <c r="DE3158">
        <v>15000</v>
      </c>
      <c r="DF3158">
        <v>87807</v>
      </c>
      <c r="DG3158">
        <v>100000</v>
      </c>
      <c r="DH3158">
        <v>0</v>
      </c>
      <c r="DI3158">
        <v>0</v>
      </c>
      <c r="DJ3158">
        <v>89186</v>
      </c>
      <c r="DK3158">
        <v>124000</v>
      </c>
      <c r="DL3158">
        <v>30000</v>
      </c>
      <c r="DM3158">
        <v>113859</v>
      </c>
      <c r="DN3158">
        <v>0</v>
      </c>
      <c r="DO3158">
        <v>1613226</v>
      </c>
      <c r="DP3158">
        <v>317700</v>
      </c>
      <c r="DQ3158">
        <v>173019</v>
      </c>
      <c r="DR3158">
        <v>0</v>
      </c>
      <c r="DS3158">
        <v>0</v>
      </c>
    </row>
    <row r="3159" spans="1:123" x14ac:dyDescent="0.3">
      <c r="A3159" t="str">
        <f t="shared" si="49"/>
        <v>20231928</v>
      </c>
      <c r="B3159">
        <v>91</v>
      </c>
      <c r="C3159">
        <v>2023</v>
      </c>
      <c r="D3159">
        <v>192812</v>
      </c>
      <c r="E3159">
        <v>52</v>
      </c>
      <c r="F3159">
        <v>1690856</v>
      </c>
      <c r="G3159">
        <v>163115</v>
      </c>
      <c r="H3159">
        <v>550000</v>
      </c>
      <c r="I3159">
        <v>0</v>
      </c>
      <c r="J3159">
        <v>120000</v>
      </c>
      <c r="K3159">
        <v>85000</v>
      </c>
      <c r="L3159">
        <v>200000</v>
      </c>
      <c r="M3159">
        <v>56200</v>
      </c>
      <c r="N3159">
        <v>11500</v>
      </c>
      <c r="O3159">
        <v>25500</v>
      </c>
      <c r="P3159">
        <v>4500</v>
      </c>
      <c r="Q3159">
        <v>2000</v>
      </c>
      <c r="R3159">
        <v>0</v>
      </c>
      <c r="S3159">
        <v>7568</v>
      </c>
      <c r="T3159">
        <v>35000</v>
      </c>
      <c r="U3159">
        <v>36000</v>
      </c>
      <c r="V3159">
        <v>0</v>
      </c>
      <c r="W3159">
        <v>0</v>
      </c>
      <c r="X3159">
        <v>0</v>
      </c>
      <c r="Y3159">
        <v>0</v>
      </c>
      <c r="Z3159">
        <v>130341</v>
      </c>
      <c r="AA3159">
        <v>0</v>
      </c>
      <c r="AB3159">
        <v>0</v>
      </c>
      <c r="AC3159">
        <v>100126</v>
      </c>
      <c r="AD3159">
        <v>51585</v>
      </c>
      <c r="AE3159">
        <v>0</v>
      </c>
      <c r="AF3159">
        <v>151711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741216</v>
      </c>
      <c r="AO3159">
        <v>986044</v>
      </c>
      <c r="AP3159">
        <v>151711</v>
      </c>
      <c r="AQ3159">
        <v>0</v>
      </c>
      <c r="AR3159">
        <v>20000</v>
      </c>
      <c r="AS3159">
        <v>3000</v>
      </c>
      <c r="AT3159">
        <v>8000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0</v>
      </c>
      <c r="BI3159">
        <v>0</v>
      </c>
      <c r="BJ3159">
        <v>0</v>
      </c>
      <c r="BK3159">
        <v>1168755</v>
      </c>
      <c r="BL3159">
        <v>0</v>
      </c>
      <c r="BM3159">
        <v>0</v>
      </c>
      <c r="BN3159">
        <v>0</v>
      </c>
      <c r="BO3159">
        <v>0</v>
      </c>
      <c r="BP3159">
        <v>0</v>
      </c>
      <c r="BQ3159">
        <v>0</v>
      </c>
      <c r="BR3159">
        <v>20000</v>
      </c>
      <c r="BS3159">
        <v>0</v>
      </c>
      <c r="BT3159">
        <v>0</v>
      </c>
      <c r="BU3159">
        <v>0</v>
      </c>
      <c r="BV3159">
        <v>0</v>
      </c>
      <c r="BW3159">
        <v>0</v>
      </c>
      <c r="BX3159">
        <v>0</v>
      </c>
      <c r="BY3159">
        <v>0</v>
      </c>
      <c r="BZ3159">
        <v>0</v>
      </c>
      <c r="CA3159">
        <v>0</v>
      </c>
      <c r="CB3159">
        <v>0</v>
      </c>
      <c r="CC3159">
        <v>0</v>
      </c>
      <c r="CD3159">
        <v>0</v>
      </c>
      <c r="CE3159">
        <v>0</v>
      </c>
      <c r="CF3159">
        <v>0</v>
      </c>
      <c r="CG3159">
        <v>0</v>
      </c>
      <c r="CH3159">
        <v>0</v>
      </c>
      <c r="CI3159">
        <v>0</v>
      </c>
      <c r="CJ3159">
        <v>0</v>
      </c>
      <c r="CK3159">
        <v>0</v>
      </c>
      <c r="CL3159">
        <v>0</v>
      </c>
      <c r="CM3159">
        <v>0</v>
      </c>
      <c r="CN3159">
        <v>0</v>
      </c>
      <c r="CO3159">
        <v>0</v>
      </c>
      <c r="CP3159">
        <v>0</v>
      </c>
      <c r="CQ3159">
        <v>610000</v>
      </c>
      <c r="CR3159">
        <v>100000</v>
      </c>
      <c r="CS3159">
        <v>10000</v>
      </c>
      <c r="CT3159">
        <v>154000</v>
      </c>
      <c r="CU3159">
        <v>65000</v>
      </c>
      <c r="CV3159">
        <v>53442</v>
      </c>
      <c r="CW3159">
        <v>1236</v>
      </c>
      <c r="CX3159">
        <v>6478</v>
      </c>
      <c r="CY3159">
        <v>4858</v>
      </c>
      <c r="CZ3159">
        <v>1943</v>
      </c>
      <c r="DA3159">
        <v>1619</v>
      </c>
      <c r="DB3159">
        <v>7017</v>
      </c>
      <c r="DC3159">
        <v>36160</v>
      </c>
      <c r="DD3159">
        <v>1619</v>
      </c>
      <c r="DE3159">
        <v>20000</v>
      </c>
      <c r="DF3159">
        <v>214800</v>
      </c>
      <c r="DG3159">
        <v>100000</v>
      </c>
      <c r="DH3159">
        <v>0</v>
      </c>
      <c r="DI3159">
        <v>0</v>
      </c>
      <c r="DJ3159">
        <v>89186</v>
      </c>
      <c r="DK3159">
        <v>124000</v>
      </c>
      <c r="DL3159">
        <v>30000</v>
      </c>
      <c r="DM3159">
        <v>113859</v>
      </c>
      <c r="DN3159">
        <v>0</v>
      </c>
      <c r="DO3159">
        <v>1745218</v>
      </c>
      <c r="DP3159">
        <v>317700</v>
      </c>
      <c r="DQ3159">
        <v>150341</v>
      </c>
      <c r="DR3159">
        <v>0</v>
      </c>
      <c r="DS3159">
        <v>0</v>
      </c>
    </row>
    <row r="3160" spans="1:123" x14ac:dyDescent="0.3">
      <c r="A3160" t="str">
        <f t="shared" si="49"/>
        <v>20241929</v>
      </c>
      <c r="B3160">
        <v>91</v>
      </c>
      <c r="C3160">
        <v>2024</v>
      </c>
      <c r="D3160">
        <v>192912</v>
      </c>
      <c r="E3160">
        <v>17</v>
      </c>
      <c r="F3160">
        <v>1913695</v>
      </c>
      <c r="G3160">
        <v>163114</v>
      </c>
      <c r="H3160">
        <v>550000</v>
      </c>
      <c r="I3160">
        <v>0</v>
      </c>
      <c r="J3160">
        <v>120000</v>
      </c>
      <c r="K3160">
        <v>85000</v>
      </c>
      <c r="L3160">
        <v>200000</v>
      </c>
      <c r="M3160">
        <v>56200</v>
      </c>
      <c r="N3160">
        <v>11500</v>
      </c>
      <c r="O3160">
        <v>25500</v>
      </c>
      <c r="P3160">
        <v>4500</v>
      </c>
      <c r="Q3160">
        <v>2000</v>
      </c>
      <c r="R3160">
        <v>0</v>
      </c>
      <c r="S3160">
        <v>7380</v>
      </c>
      <c r="T3160">
        <v>35000</v>
      </c>
      <c r="U3160">
        <v>36000</v>
      </c>
      <c r="V3160">
        <v>0</v>
      </c>
      <c r="W3160">
        <v>0</v>
      </c>
      <c r="X3160">
        <v>0</v>
      </c>
      <c r="Y3160">
        <v>191920</v>
      </c>
      <c r="Z3160">
        <v>0</v>
      </c>
      <c r="AA3160">
        <v>0</v>
      </c>
      <c r="AB3160">
        <v>0</v>
      </c>
      <c r="AC3160">
        <v>32733</v>
      </c>
      <c r="AD3160">
        <v>0</v>
      </c>
      <c r="AE3160">
        <v>0</v>
      </c>
      <c r="AF3160">
        <v>49598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1165402</v>
      </c>
      <c r="AO3160">
        <v>322360</v>
      </c>
      <c r="AP3160">
        <v>49598</v>
      </c>
      <c r="AQ3160">
        <v>0</v>
      </c>
      <c r="AR3160">
        <v>0</v>
      </c>
      <c r="AS3160">
        <v>6000</v>
      </c>
      <c r="AT3160">
        <v>8000</v>
      </c>
      <c r="AU3160">
        <v>0</v>
      </c>
      <c r="AV3160">
        <v>75000</v>
      </c>
      <c r="AW3160">
        <v>0</v>
      </c>
      <c r="AX3160">
        <v>32949</v>
      </c>
      <c r="AY3160">
        <v>0</v>
      </c>
      <c r="AZ3160">
        <v>0</v>
      </c>
      <c r="BA3160">
        <v>25000</v>
      </c>
      <c r="BB3160">
        <v>8000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0</v>
      </c>
      <c r="BI3160">
        <v>0</v>
      </c>
      <c r="BJ3160">
        <v>0</v>
      </c>
      <c r="BK3160">
        <v>526907</v>
      </c>
      <c r="BL3160">
        <v>0</v>
      </c>
      <c r="BM3160">
        <v>172759</v>
      </c>
      <c r="BN3160">
        <v>154000</v>
      </c>
      <c r="BO3160">
        <v>0</v>
      </c>
      <c r="BP3160">
        <v>0</v>
      </c>
      <c r="BQ3160">
        <v>0</v>
      </c>
      <c r="BR3160">
        <v>0</v>
      </c>
      <c r="BS3160">
        <v>0</v>
      </c>
      <c r="BT3160">
        <v>0</v>
      </c>
      <c r="BU3160">
        <v>0</v>
      </c>
      <c r="BV3160">
        <v>0</v>
      </c>
      <c r="BW3160">
        <v>0</v>
      </c>
      <c r="BX3160">
        <v>0</v>
      </c>
      <c r="BY3160">
        <v>0</v>
      </c>
      <c r="BZ3160">
        <v>0</v>
      </c>
      <c r="CA3160">
        <v>0</v>
      </c>
      <c r="CB3160">
        <v>0</v>
      </c>
      <c r="CC3160">
        <v>0</v>
      </c>
      <c r="CD3160">
        <v>0</v>
      </c>
      <c r="CE3160">
        <v>0</v>
      </c>
      <c r="CF3160">
        <v>25000</v>
      </c>
      <c r="CG3160">
        <v>0</v>
      </c>
      <c r="CH3160">
        <v>0</v>
      </c>
      <c r="CI3160">
        <v>0</v>
      </c>
      <c r="CJ3160">
        <v>0</v>
      </c>
      <c r="CK3160">
        <v>0</v>
      </c>
      <c r="CL3160">
        <v>0</v>
      </c>
      <c r="CM3160">
        <v>0</v>
      </c>
      <c r="CN3160">
        <v>0</v>
      </c>
      <c r="CO3160">
        <v>0</v>
      </c>
      <c r="CP3160">
        <v>0</v>
      </c>
      <c r="CQ3160">
        <v>417241</v>
      </c>
      <c r="CR3160">
        <v>100000</v>
      </c>
      <c r="CS3160">
        <v>10000</v>
      </c>
      <c r="CT3160">
        <v>0</v>
      </c>
      <c r="CU3160">
        <v>65000</v>
      </c>
      <c r="CV3160">
        <v>53442</v>
      </c>
      <c r="CW3160">
        <v>1236</v>
      </c>
      <c r="CX3160">
        <v>6478</v>
      </c>
      <c r="CY3160">
        <v>4858</v>
      </c>
      <c r="CZ3160">
        <v>1943</v>
      </c>
      <c r="DA3160">
        <v>1619</v>
      </c>
      <c r="DB3160">
        <v>7017</v>
      </c>
      <c r="DC3160">
        <v>36160</v>
      </c>
      <c r="DD3160">
        <v>1619</v>
      </c>
      <c r="DE3160">
        <v>0</v>
      </c>
      <c r="DF3160">
        <v>10114</v>
      </c>
      <c r="DG3160">
        <v>100000</v>
      </c>
      <c r="DH3160">
        <v>0</v>
      </c>
      <c r="DI3160">
        <v>0</v>
      </c>
      <c r="DJ3160">
        <v>56238</v>
      </c>
      <c r="DK3160">
        <v>99000</v>
      </c>
      <c r="DL3160">
        <v>30000</v>
      </c>
      <c r="DM3160">
        <v>38859</v>
      </c>
      <c r="DN3160">
        <v>0</v>
      </c>
      <c r="DO3160">
        <v>1040825</v>
      </c>
      <c r="DP3160">
        <v>317700</v>
      </c>
      <c r="DQ3160">
        <v>-745369</v>
      </c>
      <c r="DR3160">
        <v>68741</v>
      </c>
      <c r="DS3160">
        <v>0</v>
      </c>
    </row>
    <row r="3161" spans="1:123" x14ac:dyDescent="0.3">
      <c r="A3161" t="str">
        <f t="shared" si="49"/>
        <v>20251930</v>
      </c>
      <c r="B3161">
        <v>91</v>
      </c>
      <c r="C3161">
        <v>2025</v>
      </c>
      <c r="D3161">
        <v>193012</v>
      </c>
      <c r="E3161">
        <v>50</v>
      </c>
      <c r="F3161">
        <v>1896046</v>
      </c>
      <c r="G3161">
        <v>163114</v>
      </c>
      <c r="H3161">
        <v>550000</v>
      </c>
      <c r="I3161">
        <v>250000</v>
      </c>
      <c r="J3161">
        <v>120000</v>
      </c>
      <c r="K3161">
        <v>85000</v>
      </c>
      <c r="L3161">
        <v>200000</v>
      </c>
      <c r="M3161">
        <v>56200</v>
      </c>
      <c r="N3161">
        <v>11500</v>
      </c>
      <c r="O3161">
        <v>25500</v>
      </c>
      <c r="P3161">
        <v>4500</v>
      </c>
      <c r="Q3161">
        <v>2000</v>
      </c>
      <c r="R3161">
        <v>0</v>
      </c>
      <c r="S3161">
        <v>7191</v>
      </c>
      <c r="T3161">
        <v>35000</v>
      </c>
      <c r="U3161">
        <v>36000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96651</v>
      </c>
      <c r="AD3161">
        <v>49794</v>
      </c>
      <c r="AE3161">
        <v>0</v>
      </c>
      <c r="AF3161">
        <v>146445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57891</v>
      </c>
      <c r="AN3161">
        <v>1068555</v>
      </c>
      <c r="AO3161">
        <v>951819</v>
      </c>
      <c r="AP3161">
        <v>146445</v>
      </c>
      <c r="AQ3161">
        <v>0</v>
      </c>
      <c r="AR3161">
        <v>20000</v>
      </c>
      <c r="AS3161">
        <v>3000</v>
      </c>
      <c r="AT3161">
        <v>8000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0</v>
      </c>
      <c r="BI3161">
        <v>0</v>
      </c>
      <c r="BJ3161">
        <v>0</v>
      </c>
      <c r="BK3161">
        <v>1129264</v>
      </c>
      <c r="BL3161">
        <v>0</v>
      </c>
      <c r="BM3161">
        <v>0</v>
      </c>
      <c r="BN3161">
        <v>0</v>
      </c>
      <c r="BO3161">
        <v>0</v>
      </c>
      <c r="BP3161">
        <v>0</v>
      </c>
      <c r="BQ3161">
        <v>0</v>
      </c>
      <c r="BR3161">
        <v>102659</v>
      </c>
      <c r="BS3161">
        <v>0</v>
      </c>
      <c r="BT3161">
        <v>0</v>
      </c>
      <c r="BU3161">
        <v>0</v>
      </c>
      <c r="BV3161">
        <v>0</v>
      </c>
      <c r="BW3161">
        <v>0</v>
      </c>
      <c r="BX3161">
        <v>0</v>
      </c>
      <c r="BY3161">
        <v>0</v>
      </c>
      <c r="BZ3161">
        <v>0</v>
      </c>
      <c r="CA3161">
        <v>0</v>
      </c>
      <c r="CB3161">
        <v>0</v>
      </c>
      <c r="CC3161">
        <v>0</v>
      </c>
      <c r="CD3161">
        <v>0</v>
      </c>
      <c r="CE3161">
        <v>0</v>
      </c>
      <c r="CF3161">
        <v>0</v>
      </c>
      <c r="CG3161">
        <v>0</v>
      </c>
      <c r="CH3161">
        <v>0</v>
      </c>
      <c r="CI3161">
        <v>0</v>
      </c>
      <c r="CJ3161">
        <v>0</v>
      </c>
      <c r="CK3161">
        <v>0</v>
      </c>
      <c r="CL3161">
        <v>0</v>
      </c>
      <c r="CM3161">
        <v>0</v>
      </c>
      <c r="CN3161">
        <v>0</v>
      </c>
      <c r="CO3161">
        <v>0</v>
      </c>
      <c r="CP3161">
        <v>0</v>
      </c>
      <c r="CQ3161">
        <v>499900</v>
      </c>
      <c r="CR3161">
        <v>100000</v>
      </c>
      <c r="CS3161">
        <v>10000</v>
      </c>
      <c r="CT3161">
        <v>0</v>
      </c>
      <c r="CU3161">
        <v>65000</v>
      </c>
      <c r="CV3161">
        <v>53442</v>
      </c>
      <c r="CW3161">
        <v>1236</v>
      </c>
      <c r="CX3161">
        <v>6478</v>
      </c>
      <c r="CY3161">
        <v>4858</v>
      </c>
      <c r="CZ3161">
        <v>1943</v>
      </c>
      <c r="DA3161">
        <v>1619</v>
      </c>
      <c r="DB3161">
        <v>7017</v>
      </c>
      <c r="DC3161">
        <v>36160</v>
      </c>
      <c r="DD3161">
        <v>1619</v>
      </c>
      <c r="DE3161">
        <v>5000</v>
      </c>
      <c r="DF3161">
        <v>9811</v>
      </c>
      <c r="DG3161">
        <v>100000</v>
      </c>
      <c r="DH3161">
        <v>0</v>
      </c>
      <c r="DI3161">
        <v>0</v>
      </c>
      <c r="DJ3161">
        <v>56238</v>
      </c>
      <c r="DK3161">
        <v>99000</v>
      </c>
      <c r="DL3161">
        <v>30000</v>
      </c>
      <c r="DM3161">
        <v>38859</v>
      </c>
      <c r="DN3161">
        <v>0</v>
      </c>
      <c r="DO3161">
        <v>1128181</v>
      </c>
      <c r="DP3161">
        <v>317700</v>
      </c>
      <c r="DQ3161">
        <v>160550</v>
      </c>
      <c r="DR3161">
        <v>0</v>
      </c>
      <c r="DS3161">
        <v>57891</v>
      </c>
    </row>
    <row r="3162" spans="1:123" x14ac:dyDescent="0.3">
      <c r="A3162" t="str">
        <f t="shared" si="49"/>
        <v>20261931</v>
      </c>
      <c r="B3162">
        <v>91</v>
      </c>
      <c r="C3162">
        <v>2026</v>
      </c>
      <c r="D3162">
        <v>193112</v>
      </c>
      <c r="E3162">
        <v>17</v>
      </c>
      <c r="F3162">
        <v>1896851</v>
      </c>
      <c r="G3162">
        <v>163110</v>
      </c>
      <c r="H3162">
        <v>550000</v>
      </c>
      <c r="I3162">
        <v>250000</v>
      </c>
      <c r="J3162">
        <v>120000</v>
      </c>
      <c r="K3162">
        <v>85000</v>
      </c>
      <c r="L3162">
        <v>200000</v>
      </c>
      <c r="M3162">
        <v>56200</v>
      </c>
      <c r="N3162">
        <v>11500</v>
      </c>
      <c r="O3162">
        <v>25500</v>
      </c>
      <c r="P3162">
        <v>4500</v>
      </c>
      <c r="Q3162">
        <v>2000</v>
      </c>
      <c r="R3162">
        <v>0</v>
      </c>
      <c r="S3162">
        <v>7002</v>
      </c>
      <c r="T3162">
        <v>35000</v>
      </c>
      <c r="U3162">
        <v>36000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32264</v>
      </c>
      <c r="AD3162">
        <v>0</v>
      </c>
      <c r="AE3162">
        <v>0</v>
      </c>
      <c r="AF3162">
        <v>48886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57702</v>
      </c>
      <c r="AN3162">
        <v>1166114</v>
      </c>
      <c r="AO3162">
        <v>317735</v>
      </c>
      <c r="AP3162">
        <v>48886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38859</v>
      </c>
      <c r="AW3162">
        <v>0</v>
      </c>
      <c r="AX3162">
        <v>32818</v>
      </c>
      <c r="AY3162">
        <v>0</v>
      </c>
      <c r="AZ3162">
        <v>0</v>
      </c>
      <c r="BA3162">
        <v>25000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0</v>
      </c>
      <c r="BI3162">
        <v>0</v>
      </c>
      <c r="BJ3162">
        <v>0</v>
      </c>
      <c r="BK3162">
        <v>463298</v>
      </c>
      <c r="BL3162">
        <v>0</v>
      </c>
      <c r="BM3162">
        <v>149762</v>
      </c>
      <c r="BN3162">
        <v>0</v>
      </c>
      <c r="BO3162">
        <v>0</v>
      </c>
      <c r="BP3162">
        <v>0</v>
      </c>
      <c r="BQ3162">
        <v>0</v>
      </c>
      <c r="BR3162">
        <v>0</v>
      </c>
      <c r="BS3162">
        <v>0</v>
      </c>
      <c r="BT3162">
        <v>0</v>
      </c>
      <c r="BU3162">
        <v>0</v>
      </c>
      <c r="BV3162">
        <v>0</v>
      </c>
      <c r="BW3162">
        <v>0</v>
      </c>
      <c r="BX3162">
        <v>0</v>
      </c>
      <c r="BY3162">
        <v>0</v>
      </c>
      <c r="BZ3162">
        <v>0</v>
      </c>
      <c r="CA3162">
        <v>0</v>
      </c>
      <c r="CB3162">
        <v>0</v>
      </c>
      <c r="CC3162">
        <v>0</v>
      </c>
      <c r="CD3162">
        <v>0</v>
      </c>
      <c r="CE3162">
        <v>0</v>
      </c>
      <c r="CF3162">
        <v>10000</v>
      </c>
      <c r="CG3162">
        <v>0</v>
      </c>
      <c r="CH3162">
        <v>0</v>
      </c>
      <c r="CI3162">
        <v>0</v>
      </c>
      <c r="CJ3162">
        <v>0</v>
      </c>
      <c r="CK3162">
        <v>0</v>
      </c>
      <c r="CL3162">
        <v>0</v>
      </c>
      <c r="CM3162">
        <v>0</v>
      </c>
      <c r="CN3162">
        <v>0</v>
      </c>
      <c r="CO3162">
        <v>0</v>
      </c>
      <c r="CP3162">
        <v>0</v>
      </c>
      <c r="CQ3162">
        <v>330138</v>
      </c>
      <c r="CR3162">
        <v>100000</v>
      </c>
      <c r="CS3162">
        <v>10000</v>
      </c>
      <c r="CT3162">
        <v>0</v>
      </c>
      <c r="CU3162">
        <v>65000</v>
      </c>
      <c r="CV3162">
        <v>53442</v>
      </c>
      <c r="CW3162">
        <v>1236</v>
      </c>
      <c r="CX3162">
        <v>6478</v>
      </c>
      <c r="CY3162">
        <v>4858</v>
      </c>
      <c r="CZ3162">
        <v>1943</v>
      </c>
      <c r="DA3162">
        <v>1619</v>
      </c>
      <c r="DB3162">
        <v>7017</v>
      </c>
      <c r="DC3162">
        <v>36160</v>
      </c>
      <c r="DD3162">
        <v>1619</v>
      </c>
      <c r="DE3162">
        <v>0</v>
      </c>
      <c r="DF3162">
        <v>9516</v>
      </c>
      <c r="DG3162">
        <v>100000</v>
      </c>
      <c r="DH3162">
        <v>0</v>
      </c>
      <c r="DI3162">
        <v>0</v>
      </c>
      <c r="DJ3162">
        <v>23420</v>
      </c>
      <c r="DK3162">
        <v>74000</v>
      </c>
      <c r="DL3162">
        <v>30000</v>
      </c>
      <c r="DM3162">
        <v>0</v>
      </c>
      <c r="DN3162">
        <v>0</v>
      </c>
      <c r="DO3162">
        <v>856448</v>
      </c>
      <c r="DP3162">
        <v>317700</v>
      </c>
      <c r="DQ3162">
        <v>-505524</v>
      </c>
      <c r="DR3162">
        <v>306787</v>
      </c>
      <c r="DS3162">
        <v>57702</v>
      </c>
    </row>
    <row r="3163" spans="1:123" x14ac:dyDescent="0.3">
      <c r="A3163" t="str">
        <f t="shared" si="49"/>
        <v>20271932</v>
      </c>
      <c r="B3163">
        <v>91</v>
      </c>
      <c r="C3163">
        <v>2027</v>
      </c>
      <c r="D3163">
        <v>193212</v>
      </c>
      <c r="E3163">
        <v>32</v>
      </c>
      <c r="F3163">
        <v>1830845</v>
      </c>
      <c r="G3163">
        <v>163106</v>
      </c>
      <c r="H3163">
        <v>550000</v>
      </c>
      <c r="I3163">
        <v>0</v>
      </c>
      <c r="J3163">
        <v>120000</v>
      </c>
      <c r="K3163">
        <v>85000</v>
      </c>
      <c r="L3163">
        <v>200000</v>
      </c>
      <c r="M3163">
        <v>56200</v>
      </c>
      <c r="N3163">
        <v>11500</v>
      </c>
      <c r="O3163">
        <v>25500</v>
      </c>
      <c r="P3163">
        <v>4500</v>
      </c>
      <c r="Q3163">
        <v>2000</v>
      </c>
      <c r="R3163">
        <v>0</v>
      </c>
      <c r="S3163">
        <v>6814</v>
      </c>
      <c r="T3163">
        <v>35000</v>
      </c>
      <c r="U3163">
        <v>36000</v>
      </c>
      <c r="V3163">
        <v>0</v>
      </c>
      <c r="W3163">
        <v>0</v>
      </c>
      <c r="X3163">
        <v>25000</v>
      </c>
      <c r="Y3163">
        <v>9231</v>
      </c>
      <c r="Z3163">
        <v>0</v>
      </c>
      <c r="AA3163">
        <v>0</v>
      </c>
      <c r="AB3163">
        <v>0</v>
      </c>
      <c r="AC3163">
        <v>62602</v>
      </c>
      <c r="AD3163">
        <v>0</v>
      </c>
      <c r="AE3163">
        <v>0</v>
      </c>
      <c r="AF3163">
        <v>94855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961890</v>
      </c>
      <c r="AO3163">
        <v>616508</v>
      </c>
      <c r="AP3163">
        <v>94855</v>
      </c>
      <c r="AQ3163">
        <v>0</v>
      </c>
      <c r="AR3163">
        <v>8091</v>
      </c>
      <c r="AS3163">
        <v>0</v>
      </c>
      <c r="AT3163">
        <v>0</v>
      </c>
      <c r="AU3163">
        <v>0</v>
      </c>
      <c r="AV3163">
        <v>0</v>
      </c>
      <c r="AW3163">
        <v>4647</v>
      </c>
      <c r="AX3163">
        <v>23420</v>
      </c>
      <c r="AY3163">
        <v>0</v>
      </c>
      <c r="AZ3163">
        <v>0</v>
      </c>
      <c r="BA3163">
        <v>25000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0</v>
      </c>
      <c r="BI3163">
        <v>0</v>
      </c>
      <c r="BJ3163">
        <v>0</v>
      </c>
      <c r="BK3163">
        <v>772521</v>
      </c>
      <c r="BL3163">
        <v>0</v>
      </c>
      <c r="BM3163">
        <v>139967</v>
      </c>
      <c r="BN3163">
        <v>0</v>
      </c>
      <c r="BO3163">
        <v>0</v>
      </c>
      <c r="BP3163">
        <v>100000</v>
      </c>
      <c r="BQ3163">
        <v>10000</v>
      </c>
      <c r="BR3163">
        <v>0</v>
      </c>
      <c r="BS3163">
        <v>0</v>
      </c>
      <c r="BT3163">
        <v>0</v>
      </c>
      <c r="BU3163">
        <v>0</v>
      </c>
      <c r="BV3163">
        <v>0</v>
      </c>
      <c r="BW3163">
        <v>3403</v>
      </c>
      <c r="BX3163">
        <v>79</v>
      </c>
      <c r="BY3163">
        <v>413</v>
      </c>
      <c r="BZ3163">
        <v>309</v>
      </c>
      <c r="CA3163">
        <v>124</v>
      </c>
      <c r="CB3163">
        <v>103</v>
      </c>
      <c r="CC3163">
        <v>447</v>
      </c>
      <c r="CD3163">
        <v>5834</v>
      </c>
      <c r="CE3163">
        <v>103</v>
      </c>
      <c r="CF3163">
        <v>5000</v>
      </c>
      <c r="CG3163">
        <v>0</v>
      </c>
      <c r="CH3163">
        <v>0</v>
      </c>
      <c r="CI3163">
        <v>0</v>
      </c>
      <c r="CJ3163">
        <v>0</v>
      </c>
      <c r="CK3163">
        <v>0</v>
      </c>
      <c r="CL3163">
        <v>0</v>
      </c>
      <c r="CM3163">
        <v>0</v>
      </c>
      <c r="CN3163">
        <v>0</v>
      </c>
      <c r="CO3163">
        <v>0</v>
      </c>
      <c r="CP3163">
        <v>0</v>
      </c>
      <c r="CQ3163">
        <v>170171</v>
      </c>
      <c r="CR3163">
        <v>0</v>
      </c>
      <c r="CS3163">
        <v>0</v>
      </c>
      <c r="CT3163">
        <v>0</v>
      </c>
      <c r="CU3163">
        <v>65000</v>
      </c>
      <c r="CV3163">
        <v>50039</v>
      </c>
      <c r="CW3163">
        <v>1157</v>
      </c>
      <c r="CX3163">
        <v>6065</v>
      </c>
      <c r="CY3163">
        <v>4549</v>
      </c>
      <c r="CZ3163">
        <v>1820</v>
      </c>
      <c r="DA3163">
        <v>1516</v>
      </c>
      <c r="DB3163">
        <v>6570</v>
      </c>
      <c r="DC3163">
        <v>30327</v>
      </c>
      <c r="DD3163">
        <v>1516</v>
      </c>
      <c r="DE3163">
        <v>0</v>
      </c>
      <c r="DF3163">
        <v>0</v>
      </c>
      <c r="DG3163">
        <v>75000</v>
      </c>
      <c r="DH3163">
        <v>0</v>
      </c>
      <c r="DI3163">
        <v>0</v>
      </c>
      <c r="DJ3163">
        <v>0</v>
      </c>
      <c r="DK3163">
        <v>49000</v>
      </c>
      <c r="DL3163">
        <v>25353</v>
      </c>
      <c r="DM3163">
        <v>0</v>
      </c>
      <c r="DN3163">
        <v>0</v>
      </c>
      <c r="DO3163">
        <v>488083</v>
      </c>
      <c r="DP3163">
        <v>317700</v>
      </c>
      <c r="DQ3163">
        <v>-382838</v>
      </c>
      <c r="DR3163">
        <v>29759</v>
      </c>
      <c r="DS3163">
        <v>0</v>
      </c>
    </row>
    <row r="3164" spans="1:123" x14ac:dyDescent="0.3">
      <c r="A3164" t="str">
        <f t="shared" si="49"/>
        <v>20281933</v>
      </c>
      <c r="B3164">
        <v>91</v>
      </c>
      <c r="C3164">
        <v>2028</v>
      </c>
      <c r="D3164">
        <v>193312</v>
      </c>
      <c r="E3164">
        <v>18</v>
      </c>
      <c r="F3164">
        <v>1644810</v>
      </c>
      <c r="G3164">
        <v>163102</v>
      </c>
      <c r="H3164">
        <v>550000</v>
      </c>
      <c r="I3164">
        <v>0</v>
      </c>
      <c r="J3164">
        <v>120000</v>
      </c>
      <c r="K3164">
        <v>85000</v>
      </c>
      <c r="L3164">
        <v>200000</v>
      </c>
      <c r="M3164">
        <v>56200</v>
      </c>
      <c r="N3164">
        <v>11500</v>
      </c>
      <c r="O3164">
        <v>25500</v>
      </c>
      <c r="P3164">
        <v>4500</v>
      </c>
      <c r="Q3164">
        <v>2000</v>
      </c>
      <c r="R3164">
        <v>0</v>
      </c>
      <c r="S3164">
        <v>6625</v>
      </c>
      <c r="T3164">
        <v>35000</v>
      </c>
      <c r="U3164">
        <v>36000</v>
      </c>
      <c r="V3164">
        <v>0</v>
      </c>
      <c r="W3164">
        <v>0</v>
      </c>
      <c r="X3164">
        <v>25000</v>
      </c>
      <c r="Y3164">
        <v>0</v>
      </c>
      <c r="Z3164">
        <v>0</v>
      </c>
      <c r="AA3164">
        <v>0</v>
      </c>
      <c r="AB3164">
        <v>0</v>
      </c>
      <c r="AC3164">
        <v>35833</v>
      </c>
      <c r="AD3164">
        <v>0</v>
      </c>
      <c r="AE3164">
        <v>0</v>
      </c>
      <c r="AF3164">
        <v>54294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993031</v>
      </c>
      <c r="AO3164">
        <v>352885</v>
      </c>
      <c r="AP3164">
        <v>54294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25000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0</v>
      </c>
      <c r="BI3164">
        <v>0</v>
      </c>
      <c r="BJ3164">
        <v>0</v>
      </c>
      <c r="BK3164">
        <v>432179</v>
      </c>
      <c r="BL3164">
        <v>0</v>
      </c>
      <c r="BM3164">
        <v>119967</v>
      </c>
      <c r="BN3164">
        <v>0</v>
      </c>
      <c r="BO3164">
        <v>65000</v>
      </c>
      <c r="BP3164">
        <v>0</v>
      </c>
      <c r="BQ3164">
        <v>0</v>
      </c>
      <c r="BR3164">
        <v>0</v>
      </c>
      <c r="BS3164">
        <v>0</v>
      </c>
      <c r="BT3164">
        <v>0</v>
      </c>
      <c r="BU3164">
        <v>0</v>
      </c>
      <c r="BV3164">
        <v>0</v>
      </c>
      <c r="BW3164">
        <v>33000</v>
      </c>
      <c r="BX3164">
        <v>763</v>
      </c>
      <c r="BY3164">
        <v>4000</v>
      </c>
      <c r="BZ3164">
        <v>3000</v>
      </c>
      <c r="CA3164">
        <v>1200</v>
      </c>
      <c r="CB3164">
        <v>1000</v>
      </c>
      <c r="CC3164">
        <v>4333</v>
      </c>
      <c r="CD3164">
        <v>20000</v>
      </c>
      <c r="CE3164">
        <v>1000</v>
      </c>
      <c r="CF3164">
        <v>5000</v>
      </c>
      <c r="CG3164">
        <v>0</v>
      </c>
      <c r="CH3164">
        <v>0</v>
      </c>
      <c r="CI3164">
        <v>0</v>
      </c>
      <c r="CJ3164">
        <v>0</v>
      </c>
      <c r="CK3164">
        <v>0</v>
      </c>
      <c r="CL3164">
        <v>0</v>
      </c>
      <c r="CM3164">
        <v>0</v>
      </c>
      <c r="CN3164">
        <v>0</v>
      </c>
      <c r="CO3164">
        <v>0</v>
      </c>
      <c r="CP3164">
        <v>0</v>
      </c>
      <c r="CQ3164">
        <v>30205</v>
      </c>
      <c r="CR3164">
        <v>0</v>
      </c>
      <c r="CS3164">
        <v>0</v>
      </c>
      <c r="CT3164">
        <v>0</v>
      </c>
      <c r="CU3164">
        <v>0</v>
      </c>
      <c r="CV3164">
        <v>17039</v>
      </c>
      <c r="CW3164">
        <v>394</v>
      </c>
      <c r="CX3164">
        <v>2065</v>
      </c>
      <c r="CY3164">
        <v>1549</v>
      </c>
      <c r="CZ3164">
        <v>620</v>
      </c>
      <c r="DA3164">
        <v>516</v>
      </c>
      <c r="DB3164">
        <v>2237</v>
      </c>
      <c r="DC3164">
        <v>10327</v>
      </c>
      <c r="DD3164">
        <v>516</v>
      </c>
      <c r="DE3164">
        <v>0</v>
      </c>
      <c r="DF3164">
        <v>0</v>
      </c>
      <c r="DG3164">
        <v>50000</v>
      </c>
      <c r="DH3164">
        <v>0</v>
      </c>
      <c r="DI3164">
        <v>0</v>
      </c>
      <c r="DJ3164">
        <v>0</v>
      </c>
      <c r="DK3164">
        <v>24000</v>
      </c>
      <c r="DL3164">
        <v>25353</v>
      </c>
      <c r="DM3164">
        <v>0</v>
      </c>
      <c r="DN3164">
        <v>0</v>
      </c>
      <c r="DO3164">
        <v>164820</v>
      </c>
      <c r="DP3164">
        <v>317700</v>
      </c>
      <c r="DQ3164">
        <v>-468702</v>
      </c>
      <c r="DR3164">
        <v>160439</v>
      </c>
      <c r="DS3164">
        <v>0</v>
      </c>
    </row>
    <row r="3165" spans="1:123" x14ac:dyDescent="0.3">
      <c r="A3165" t="str">
        <f t="shared" si="49"/>
        <v>20291934</v>
      </c>
      <c r="B3165">
        <v>91</v>
      </c>
      <c r="C3165">
        <v>2029</v>
      </c>
      <c r="D3165">
        <v>193412</v>
      </c>
      <c r="E3165">
        <v>28</v>
      </c>
      <c r="F3165">
        <v>1928140</v>
      </c>
      <c r="G3165">
        <v>163097</v>
      </c>
      <c r="H3165">
        <v>550000</v>
      </c>
      <c r="I3165">
        <v>0</v>
      </c>
      <c r="J3165">
        <v>120000</v>
      </c>
      <c r="K3165">
        <v>85000</v>
      </c>
      <c r="L3165">
        <v>200000</v>
      </c>
      <c r="M3165">
        <v>56200</v>
      </c>
      <c r="N3165">
        <v>11500</v>
      </c>
      <c r="O3165">
        <v>25500</v>
      </c>
      <c r="P3165">
        <v>4500</v>
      </c>
      <c r="Q3165">
        <v>2000</v>
      </c>
      <c r="R3165">
        <v>0</v>
      </c>
      <c r="S3165">
        <v>6437</v>
      </c>
      <c r="T3165">
        <v>35000</v>
      </c>
      <c r="U3165">
        <v>36000</v>
      </c>
      <c r="V3165">
        <v>0</v>
      </c>
      <c r="W3165">
        <v>0</v>
      </c>
      <c r="X3165">
        <v>25000</v>
      </c>
      <c r="Y3165">
        <v>0</v>
      </c>
      <c r="Z3165">
        <v>0</v>
      </c>
      <c r="AA3165">
        <v>0</v>
      </c>
      <c r="AB3165">
        <v>0</v>
      </c>
      <c r="AC3165">
        <v>54384</v>
      </c>
      <c r="AD3165">
        <v>0</v>
      </c>
      <c r="AE3165">
        <v>0</v>
      </c>
      <c r="AF3165">
        <v>82402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964735</v>
      </c>
      <c r="AO3165">
        <v>535571</v>
      </c>
      <c r="AP3165">
        <v>82402</v>
      </c>
      <c r="AQ3165">
        <v>0</v>
      </c>
      <c r="AR3165">
        <v>3747</v>
      </c>
      <c r="AS3165">
        <v>0</v>
      </c>
      <c r="AT3165">
        <v>0</v>
      </c>
      <c r="AU3165">
        <v>0</v>
      </c>
      <c r="AV3165">
        <v>0</v>
      </c>
      <c r="AW3165">
        <v>1438</v>
      </c>
      <c r="AX3165">
        <v>0</v>
      </c>
      <c r="AY3165">
        <v>0</v>
      </c>
      <c r="AZ3165">
        <v>0</v>
      </c>
      <c r="BA3165">
        <v>24000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0</v>
      </c>
      <c r="BI3165">
        <v>0</v>
      </c>
      <c r="BJ3165">
        <v>0</v>
      </c>
      <c r="BK3165">
        <v>647158</v>
      </c>
      <c r="BL3165">
        <v>0</v>
      </c>
      <c r="BM3165">
        <v>10205</v>
      </c>
      <c r="BN3165">
        <v>0</v>
      </c>
      <c r="BO3165">
        <v>0</v>
      </c>
      <c r="BP3165">
        <v>0</v>
      </c>
      <c r="BQ3165">
        <v>0</v>
      </c>
      <c r="BR3165">
        <v>0</v>
      </c>
      <c r="BS3165">
        <v>0</v>
      </c>
      <c r="BT3165">
        <v>0</v>
      </c>
      <c r="BU3165">
        <v>0</v>
      </c>
      <c r="BV3165">
        <v>0</v>
      </c>
      <c r="BW3165">
        <v>17039</v>
      </c>
      <c r="BX3165">
        <v>394</v>
      </c>
      <c r="BY3165">
        <v>2065</v>
      </c>
      <c r="BZ3165">
        <v>1549</v>
      </c>
      <c r="CA3165">
        <v>620</v>
      </c>
      <c r="CB3165">
        <v>516</v>
      </c>
      <c r="CC3165">
        <v>2237</v>
      </c>
      <c r="CD3165">
        <v>10327</v>
      </c>
      <c r="CE3165">
        <v>516</v>
      </c>
      <c r="CF3165">
        <v>5000</v>
      </c>
      <c r="CG3165">
        <v>0</v>
      </c>
      <c r="CH3165">
        <v>0</v>
      </c>
      <c r="CI3165">
        <v>0</v>
      </c>
      <c r="CJ3165">
        <v>0</v>
      </c>
      <c r="CK3165">
        <v>0</v>
      </c>
      <c r="CL3165">
        <v>0</v>
      </c>
      <c r="CM3165">
        <v>0</v>
      </c>
      <c r="CN3165">
        <v>0</v>
      </c>
      <c r="CO3165">
        <v>0</v>
      </c>
      <c r="CP3165">
        <v>0</v>
      </c>
      <c r="CQ3165">
        <v>0</v>
      </c>
      <c r="CR3165">
        <v>0</v>
      </c>
      <c r="CS3165">
        <v>0</v>
      </c>
      <c r="CT3165">
        <v>0</v>
      </c>
      <c r="CU3165">
        <v>0</v>
      </c>
      <c r="CV3165">
        <v>0</v>
      </c>
      <c r="CW3165">
        <v>0</v>
      </c>
      <c r="CX3165">
        <v>0</v>
      </c>
      <c r="CY3165">
        <v>0</v>
      </c>
      <c r="CZ3165">
        <v>0</v>
      </c>
      <c r="DA3165">
        <v>0</v>
      </c>
      <c r="DB3165">
        <v>0</v>
      </c>
      <c r="DC3165">
        <v>0</v>
      </c>
      <c r="DD3165">
        <v>0</v>
      </c>
      <c r="DE3165">
        <v>0</v>
      </c>
      <c r="DF3165">
        <v>0</v>
      </c>
      <c r="DG3165">
        <v>25000</v>
      </c>
      <c r="DH3165">
        <v>0</v>
      </c>
      <c r="DI3165">
        <v>0</v>
      </c>
      <c r="DJ3165">
        <v>0</v>
      </c>
      <c r="DK3165">
        <v>0</v>
      </c>
      <c r="DL3165">
        <v>23915</v>
      </c>
      <c r="DM3165">
        <v>0</v>
      </c>
      <c r="DN3165">
        <v>0</v>
      </c>
      <c r="DO3165">
        <v>48915</v>
      </c>
      <c r="DP3165">
        <v>317700</v>
      </c>
      <c r="DQ3165">
        <v>-565782</v>
      </c>
      <c r="DR3165">
        <v>464877</v>
      </c>
      <c r="DS3165">
        <v>0</v>
      </c>
    </row>
    <row r="3166" spans="1:123" x14ac:dyDescent="0.3">
      <c r="A3166" t="str">
        <f t="shared" si="49"/>
        <v>20301935</v>
      </c>
      <c r="B3166">
        <v>91</v>
      </c>
      <c r="C3166">
        <v>2030</v>
      </c>
      <c r="D3166">
        <v>193512</v>
      </c>
      <c r="E3166">
        <v>56</v>
      </c>
      <c r="F3166">
        <v>1831489</v>
      </c>
      <c r="G3166">
        <v>163093</v>
      </c>
      <c r="H3166">
        <v>550000</v>
      </c>
      <c r="I3166">
        <v>0</v>
      </c>
      <c r="J3166">
        <v>120000</v>
      </c>
      <c r="K3166">
        <v>85000</v>
      </c>
      <c r="L3166">
        <v>200000</v>
      </c>
      <c r="M3166">
        <v>56200</v>
      </c>
      <c r="N3166">
        <v>11500</v>
      </c>
      <c r="O3166">
        <v>25500</v>
      </c>
      <c r="P3166">
        <v>4500</v>
      </c>
      <c r="Q3166">
        <v>2000</v>
      </c>
      <c r="R3166">
        <v>0</v>
      </c>
      <c r="S3166">
        <v>6248</v>
      </c>
      <c r="T3166">
        <v>35000</v>
      </c>
      <c r="U3166">
        <v>36000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108298</v>
      </c>
      <c r="AD3166">
        <v>55795</v>
      </c>
      <c r="AE3166">
        <v>0</v>
      </c>
      <c r="AF3166">
        <v>164093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857855</v>
      </c>
      <c r="AO3166">
        <v>1066518</v>
      </c>
      <c r="AP3166">
        <v>164093</v>
      </c>
      <c r="AQ3166">
        <v>0</v>
      </c>
      <c r="AR3166">
        <v>20000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0</v>
      </c>
      <c r="BI3166">
        <v>0</v>
      </c>
      <c r="BJ3166">
        <v>0</v>
      </c>
      <c r="BK3166">
        <v>1250611</v>
      </c>
      <c r="BL3166">
        <v>0</v>
      </c>
      <c r="BM3166">
        <v>0</v>
      </c>
      <c r="BN3166">
        <v>0</v>
      </c>
      <c r="BO3166">
        <v>0</v>
      </c>
      <c r="BP3166">
        <v>0</v>
      </c>
      <c r="BQ3166">
        <v>0</v>
      </c>
      <c r="BR3166">
        <v>77884</v>
      </c>
      <c r="BS3166">
        <v>0</v>
      </c>
      <c r="BT3166">
        <v>0</v>
      </c>
      <c r="BU3166">
        <v>0</v>
      </c>
      <c r="BV3166">
        <v>0</v>
      </c>
      <c r="BW3166">
        <v>0</v>
      </c>
      <c r="BX3166">
        <v>0</v>
      </c>
      <c r="BY3166">
        <v>0</v>
      </c>
      <c r="BZ3166">
        <v>0</v>
      </c>
      <c r="CA3166">
        <v>0</v>
      </c>
      <c r="CB3166">
        <v>0</v>
      </c>
      <c r="CC3166">
        <v>0</v>
      </c>
      <c r="CD3166">
        <v>0</v>
      </c>
      <c r="CE3166">
        <v>0</v>
      </c>
      <c r="CF3166">
        <v>0</v>
      </c>
      <c r="CG3166">
        <v>0</v>
      </c>
      <c r="CH3166">
        <v>0</v>
      </c>
      <c r="CI3166">
        <v>0</v>
      </c>
      <c r="CJ3166">
        <v>0</v>
      </c>
      <c r="CK3166">
        <v>0</v>
      </c>
      <c r="CL3166">
        <v>0</v>
      </c>
      <c r="CM3166">
        <v>0</v>
      </c>
      <c r="CN3166">
        <v>0</v>
      </c>
      <c r="CO3166">
        <v>0</v>
      </c>
      <c r="CP3166">
        <v>0</v>
      </c>
      <c r="CQ3166">
        <v>57884</v>
      </c>
      <c r="CR3166">
        <v>0</v>
      </c>
      <c r="CS3166">
        <v>0</v>
      </c>
      <c r="CT3166">
        <v>0</v>
      </c>
      <c r="CU3166">
        <v>0</v>
      </c>
      <c r="CV3166">
        <v>0</v>
      </c>
      <c r="CW3166">
        <v>0</v>
      </c>
      <c r="CX3166">
        <v>0</v>
      </c>
      <c r="CY3166">
        <v>0</v>
      </c>
      <c r="CZ3166">
        <v>0</v>
      </c>
      <c r="DA3166">
        <v>0</v>
      </c>
      <c r="DB3166">
        <v>0</v>
      </c>
      <c r="DC3166">
        <v>0</v>
      </c>
      <c r="DD3166">
        <v>0</v>
      </c>
      <c r="DE3166">
        <v>5000</v>
      </c>
      <c r="DF3166">
        <v>0</v>
      </c>
      <c r="DG3166">
        <v>25000</v>
      </c>
      <c r="DH3166">
        <v>0</v>
      </c>
      <c r="DI3166">
        <v>0</v>
      </c>
      <c r="DJ3166">
        <v>0</v>
      </c>
      <c r="DK3166">
        <v>0</v>
      </c>
      <c r="DL3166">
        <v>23915</v>
      </c>
      <c r="DM3166">
        <v>0</v>
      </c>
      <c r="DN3166">
        <v>0</v>
      </c>
      <c r="DO3166">
        <v>111799</v>
      </c>
      <c r="DP3166">
        <v>317700</v>
      </c>
      <c r="DQ3166">
        <v>77884</v>
      </c>
      <c r="DR3166">
        <v>0</v>
      </c>
      <c r="DS3166">
        <v>0</v>
      </c>
    </row>
    <row r="3167" spans="1:123" x14ac:dyDescent="0.3">
      <c r="A3167" t="str">
        <f t="shared" si="49"/>
        <v>20311936</v>
      </c>
      <c r="B3167">
        <v>91</v>
      </c>
      <c r="C3167">
        <v>2031</v>
      </c>
      <c r="D3167">
        <v>193612</v>
      </c>
      <c r="E3167">
        <v>43</v>
      </c>
      <c r="F3167">
        <v>1861871</v>
      </c>
      <c r="G3167">
        <v>163096</v>
      </c>
      <c r="H3167">
        <v>550000</v>
      </c>
      <c r="I3167">
        <v>0</v>
      </c>
      <c r="J3167">
        <v>120000</v>
      </c>
      <c r="K3167">
        <v>85000</v>
      </c>
      <c r="L3167">
        <v>200000</v>
      </c>
      <c r="M3167">
        <v>56200</v>
      </c>
      <c r="N3167">
        <v>11500</v>
      </c>
      <c r="O3167">
        <v>25500</v>
      </c>
      <c r="P3167">
        <v>4500</v>
      </c>
      <c r="Q3167">
        <v>2000</v>
      </c>
      <c r="R3167">
        <v>0</v>
      </c>
      <c r="S3167">
        <v>6059</v>
      </c>
      <c r="T3167">
        <v>35000</v>
      </c>
      <c r="U3167">
        <v>36000</v>
      </c>
      <c r="V3167">
        <v>0</v>
      </c>
      <c r="W3167">
        <v>0</v>
      </c>
      <c r="X3167">
        <v>25000</v>
      </c>
      <c r="Y3167">
        <v>0</v>
      </c>
      <c r="Z3167">
        <v>0</v>
      </c>
      <c r="AA3167">
        <v>0</v>
      </c>
      <c r="AB3167">
        <v>0</v>
      </c>
      <c r="AC3167">
        <v>82656</v>
      </c>
      <c r="AD3167">
        <v>42584</v>
      </c>
      <c r="AE3167">
        <v>0</v>
      </c>
      <c r="AF3167">
        <v>125240</v>
      </c>
      <c r="AG3167">
        <v>42584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921519</v>
      </c>
      <c r="AO3167">
        <v>813995</v>
      </c>
      <c r="AP3167">
        <v>125240</v>
      </c>
      <c r="AQ3167">
        <v>0</v>
      </c>
      <c r="AR3167">
        <v>18691</v>
      </c>
      <c r="AS3167">
        <v>0</v>
      </c>
      <c r="AT3167">
        <v>0</v>
      </c>
      <c r="AU3167">
        <v>0</v>
      </c>
      <c r="AV3167">
        <v>0</v>
      </c>
      <c r="AW3167">
        <v>12479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0</v>
      </c>
      <c r="BI3167">
        <v>0</v>
      </c>
      <c r="BJ3167">
        <v>0</v>
      </c>
      <c r="BK3167">
        <v>970405</v>
      </c>
      <c r="BL3167">
        <v>0</v>
      </c>
      <c r="BM3167">
        <v>12628</v>
      </c>
      <c r="BN3167">
        <v>0</v>
      </c>
      <c r="BO3167">
        <v>0</v>
      </c>
      <c r="BP3167">
        <v>0</v>
      </c>
      <c r="BQ3167">
        <v>0</v>
      </c>
      <c r="BR3167">
        <v>0</v>
      </c>
      <c r="BS3167">
        <v>0</v>
      </c>
      <c r="BT3167">
        <v>0</v>
      </c>
      <c r="BU3167">
        <v>0</v>
      </c>
      <c r="BV3167">
        <v>0</v>
      </c>
      <c r="BW3167">
        <v>0</v>
      </c>
      <c r="BX3167">
        <v>0</v>
      </c>
      <c r="BY3167">
        <v>0</v>
      </c>
      <c r="BZ3167">
        <v>0</v>
      </c>
      <c r="CA3167">
        <v>0</v>
      </c>
      <c r="CB3167">
        <v>0</v>
      </c>
      <c r="CC3167">
        <v>0</v>
      </c>
      <c r="CD3167">
        <v>0</v>
      </c>
      <c r="CE3167">
        <v>0</v>
      </c>
      <c r="CF3167">
        <v>0</v>
      </c>
      <c r="CG3167">
        <v>0</v>
      </c>
      <c r="CH3167">
        <v>0</v>
      </c>
      <c r="CI3167">
        <v>0</v>
      </c>
      <c r="CJ3167">
        <v>0</v>
      </c>
      <c r="CK3167">
        <v>0</v>
      </c>
      <c r="CL3167">
        <v>0</v>
      </c>
      <c r="CM3167">
        <v>0</v>
      </c>
      <c r="CN3167">
        <v>0</v>
      </c>
      <c r="CO3167">
        <v>0</v>
      </c>
      <c r="CP3167">
        <v>0</v>
      </c>
      <c r="CQ3167">
        <v>25256</v>
      </c>
      <c r="CR3167">
        <v>0</v>
      </c>
      <c r="CS3167">
        <v>0</v>
      </c>
      <c r="CT3167">
        <v>0</v>
      </c>
      <c r="CU3167">
        <v>0</v>
      </c>
      <c r="CV3167">
        <v>0</v>
      </c>
      <c r="CW3167">
        <v>0</v>
      </c>
      <c r="CX3167">
        <v>0</v>
      </c>
      <c r="CY3167">
        <v>0</v>
      </c>
      <c r="CZ3167">
        <v>0</v>
      </c>
      <c r="DA3167">
        <v>0</v>
      </c>
      <c r="DB3167">
        <v>0</v>
      </c>
      <c r="DC3167">
        <v>0</v>
      </c>
      <c r="DD3167">
        <v>0</v>
      </c>
      <c r="DE3167">
        <v>10000</v>
      </c>
      <c r="DF3167">
        <v>0</v>
      </c>
      <c r="DG3167">
        <v>0</v>
      </c>
      <c r="DH3167">
        <v>0</v>
      </c>
      <c r="DI3167">
        <v>0</v>
      </c>
      <c r="DJ3167">
        <v>0</v>
      </c>
      <c r="DK3167">
        <v>0</v>
      </c>
      <c r="DL3167">
        <v>11436</v>
      </c>
      <c r="DM3167">
        <v>0</v>
      </c>
      <c r="DN3167">
        <v>0</v>
      </c>
      <c r="DO3167">
        <v>46692</v>
      </c>
      <c r="DP3167">
        <v>317700</v>
      </c>
      <c r="DQ3167">
        <v>-206522</v>
      </c>
      <c r="DR3167">
        <v>156415</v>
      </c>
      <c r="DS3167">
        <v>0</v>
      </c>
    </row>
    <row r="3168" spans="1:123" x14ac:dyDescent="0.3">
      <c r="A3168" t="str">
        <f t="shared" si="49"/>
        <v>20321937</v>
      </c>
      <c r="B3168">
        <v>91</v>
      </c>
      <c r="C3168">
        <v>2032</v>
      </c>
      <c r="D3168">
        <v>193712</v>
      </c>
      <c r="E3168">
        <v>56</v>
      </c>
      <c r="F3168">
        <v>1597371</v>
      </c>
      <c r="G3168">
        <v>163099</v>
      </c>
      <c r="H3168">
        <v>550000</v>
      </c>
      <c r="I3168">
        <v>0</v>
      </c>
      <c r="J3168">
        <v>120000</v>
      </c>
      <c r="K3168">
        <v>85000</v>
      </c>
      <c r="L3168">
        <v>200000</v>
      </c>
      <c r="M3168">
        <v>56200</v>
      </c>
      <c r="N3168">
        <v>11500</v>
      </c>
      <c r="O3168">
        <v>25500</v>
      </c>
      <c r="P3168">
        <v>4500</v>
      </c>
      <c r="Q3168">
        <v>2000</v>
      </c>
      <c r="R3168">
        <v>0</v>
      </c>
      <c r="S3168">
        <v>5871</v>
      </c>
      <c r="T3168">
        <v>35000</v>
      </c>
      <c r="U3168">
        <v>36000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108767</v>
      </c>
      <c r="AD3168">
        <v>56037</v>
      </c>
      <c r="AE3168">
        <v>0</v>
      </c>
      <c r="AF3168">
        <v>164804</v>
      </c>
      <c r="AG3168">
        <v>0</v>
      </c>
      <c r="AH3168">
        <v>0</v>
      </c>
      <c r="AI3168">
        <v>42584</v>
      </c>
      <c r="AJ3168">
        <v>0</v>
      </c>
      <c r="AK3168">
        <v>42584</v>
      </c>
      <c r="AL3168">
        <v>42584</v>
      </c>
      <c r="AM3168">
        <v>0</v>
      </c>
      <c r="AN3168">
        <v>856767</v>
      </c>
      <c r="AO3168">
        <v>1071143</v>
      </c>
      <c r="AP3168">
        <v>164804</v>
      </c>
      <c r="AQ3168">
        <v>0</v>
      </c>
      <c r="AR3168">
        <v>20000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0</v>
      </c>
      <c r="BI3168">
        <v>0</v>
      </c>
      <c r="BJ3168">
        <v>0</v>
      </c>
      <c r="BK3168">
        <v>1255947</v>
      </c>
      <c r="BL3168">
        <v>0</v>
      </c>
      <c r="BM3168">
        <v>0</v>
      </c>
      <c r="BN3168">
        <v>0</v>
      </c>
      <c r="BO3168">
        <v>0</v>
      </c>
      <c r="BP3168">
        <v>0</v>
      </c>
      <c r="BQ3168">
        <v>0</v>
      </c>
      <c r="BR3168">
        <v>316244</v>
      </c>
      <c r="BS3168">
        <v>0</v>
      </c>
      <c r="BT3168">
        <v>0</v>
      </c>
      <c r="BU3168">
        <v>0</v>
      </c>
      <c r="BV3168">
        <v>0</v>
      </c>
      <c r="BW3168">
        <v>0</v>
      </c>
      <c r="BX3168">
        <v>0</v>
      </c>
      <c r="BY3168">
        <v>0</v>
      </c>
      <c r="BZ3168">
        <v>0</v>
      </c>
      <c r="CA3168">
        <v>0</v>
      </c>
      <c r="CB3168">
        <v>0</v>
      </c>
      <c r="CC3168">
        <v>0</v>
      </c>
      <c r="CD3168">
        <v>0</v>
      </c>
      <c r="CE3168">
        <v>0</v>
      </c>
      <c r="CF3168">
        <v>0</v>
      </c>
      <c r="CG3168">
        <v>0</v>
      </c>
      <c r="CH3168">
        <v>0</v>
      </c>
      <c r="CI3168">
        <v>0</v>
      </c>
      <c r="CJ3168">
        <v>0</v>
      </c>
      <c r="CK3168">
        <v>0</v>
      </c>
      <c r="CL3168">
        <v>0</v>
      </c>
      <c r="CM3168">
        <v>0</v>
      </c>
      <c r="CN3168">
        <v>0</v>
      </c>
      <c r="CO3168">
        <v>0</v>
      </c>
      <c r="CP3168">
        <v>0</v>
      </c>
      <c r="CQ3168">
        <v>321500</v>
      </c>
      <c r="CR3168">
        <v>0</v>
      </c>
      <c r="CS3168">
        <v>0</v>
      </c>
      <c r="CT3168">
        <v>0</v>
      </c>
      <c r="CU3168">
        <v>0</v>
      </c>
      <c r="CV3168">
        <v>0</v>
      </c>
      <c r="CW3168">
        <v>0</v>
      </c>
      <c r="CX3168">
        <v>0</v>
      </c>
      <c r="CY3168">
        <v>0</v>
      </c>
      <c r="CZ3168">
        <v>0</v>
      </c>
      <c r="DA3168">
        <v>0</v>
      </c>
      <c r="DB3168">
        <v>0</v>
      </c>
      <c r="DC3168">
        <v>0</v>
      </c>
      <c r="DD3168">
        <v>0</v>
      </c>
      <c r="DE3168">
        <v>15000</v>
      </c>
      <c r="DF3168">
        <v>0</v>
      </c>
      <c r="DG3168">
        <v>0</v>
      </c>
      <c r="DH3168">
        <v>0</v>
      </c>
      <c r="DI3168">
        <v>0</v>
      </c>
      <c r="DJ3168">
        <v>0</v>
      </c>
      <c r="DK3168">
        <v>0</v>
      </c>
      <c r="DL3168">
        <v>11436</v>
      </c>
      <c r="DM3168">
        <v>0</v>
      </c>
      <c r="DN3168">
        <v>0</v>
      </c>
      <c r="DO3168">
        <v>390520</v>
      </c>
      <c r="DP3168">
        <v>317700</v>
      </c>
      <c r="DQ3168">
        <v>316244</v>
      </c>
      <c r="DR3168">
        <v>0</v>
      </c>
      <c r="DS3168">
        <v>0</v>
      </c>
    </row>
    <row r="3169" spans="1:123" x14ac:dyDescent="0.3">
      <c r="A3169" t="str">
        <f t="shared" si="49"/>
        <v>20331938</v>
      </c>
      <c r="B3169">
        <v>91</v>
      </c>
      <c r="C3169">
        <v>2033</v>
      </c>
      <c r="D3169">
        <v>193812</v>
      </c>
      <c r="E3169">
        <v>77</v>
      </c>
      <c r="F3169">
        <v>1519161</v>
      </c>
      <c r="G3169">
        <v>163102</v>
      </c>
      <c r="H3169">
        <v>550000</v>
      </c>
      <c r="I3169">
        <v>0</v>
      </c>
      <c r="J3169">
        <v>120000</v>
      </c>
      <c r="K3169">
        <v>85000</v>
      </c>
      <c r="L3169">
        <v>200000</v>
      </c>
      <c r="M3169">
        <v>56200</v>
      </c>
      <c r="N3169">
        <v>11500</v>
      </c>
      <c r="O3169">
        <v>25500</v>
      </c>
      <c r="P3169">
        <v>4500</v>
      </c>
      <c r="Q3169">
        <v>2000</v>
      </c>
      <c r="R3169">
        <v>0</v>
      </c>
      <c r="S3169">
        <v>5682</v>
      </c>
      <c r="T3169">
        <v>35000</v>
      </c>
      <c r="U3169">
        <v>36000</v>
      </c>
      <c r="V3169">
        <v>0</v>
      </c>
      <c r="W3169">
        <v>0</v>
      </c>
      <c r="X3169">
        <v>0</v>
      </c>
      <c r="Y3169">
        <v>0</v>
      </c>
      <c r="Z3169">
        <v>26262</v>
      </c>
      <c r="AA3169">
        <v>0</v>
      </c>
      <c r="AB3169">
        <v>42584</v>
      </c>
      <c r="AC3169">
        <v>148874</v>
      </c>
      <c r="AD3169">
        <v>76700</v>
      </c>
      <c r="AE3169">
        <v>42584</v>
      </c>
      <c r="AF3169">
        <v>182990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812130</v>
      </c>
      <c r="AO3169">
        <v>1466115</v>
      </c>
      <c r="AP3169">
        <v>225574</v>
      </c>
      <c r="AQ3169">
        <v>0</v>
      </c>
      <c r="AR3169">
        <v>20000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81390</v>
      </c>
      <c r="BF3169">
        <v>0</v>
      </c>
      <c r="BG3169">
        <v>35194</v>
      </c>
      <c r="BH3169">
        <v>0</v>
      </c>
      <c r="BI3169">
        <v>0</v>
      </c>
      <c r="BJ3169">
        <v>0</v>
      </c>
      <c r="BK3169">
        <v>1595105</v>
      </c>
      <c r="BL3169">
        <v>0</v>
      </c>
      <c r="BM3169">
        <v>0</v>
      </c>
      <c r="BN3169">
        <v>0</v>
      </c>
      <c r="BO3169">
        <v>0</v>
      </c>
      <c r="BP3169">
        <v>0</v>
      </c>
      <c r="BQ3169">
        <v>0</v>
      </c>
      <c r="BR3169">
        <v>308500</v>
      </c>
      <c r="BS3169">
        <v>154000</v>
      </c>
      <c r="BT3169">
        <v>65000</v>
      </c>
      <c r="BU3169">
        <v>100000</v>
      </c>
      <c r="BV3169">
        <v>10000</v>
      </c>
      <c r="BW3169">
        <v>0</v>
      </c>
      <c r="BX3169">
        <v>0</v>
      </c>
      <c r="BY3169">
        <v>0</v>
      </c>
      <c r="BZ3169">
        <v>0</v>
      </c>
      <c r="CA3169">
        <v>0</v>
      </c>
      <c r="CB3169">
        <v>0</v>
      </c>
      <c r="CC3169">
        <v>0</v>
      </c>
      <c r="CD3169">
        <v>0</v>
      </c>
      <c r="CE3169">
        <v>0</v>
      </c>
      <c r="CF3169">
        <v>0</v>
      </c>
      <c r="CG3169">
        <v>25000</v>
      </c>
      <c r="CH3169">
        <v>572</v>
      </c>
      <c r="CI3169">
        <v>3000</v>
      </c>
      <c r="CJ3169">
        <v>2250</v>
      </c>
      <c r="CK3169">
        <v>900</v>
      </c>
      <c r="CL3169">
        <v>750</v>
      </c>
      <c r="CM3169">
        <v>3250</v>
      </c>
      <c r="CN3169">
        <v>15000</v>
      </c>
      <c r="CO3169">
        <v>750</v>
      </c>
      <c r="CP3169">
        <v>0</v>
      </c>
      <c r="CQ3169">
        <v>610000</v>
      </c>
      <c r="CR3169">
        <v>100000</v>
      </c>
      <c r="CS3169">
        <v>10000</v>
      </c>
      <c r="CT3169">
        <v>154000</v>
      </c>
      <c r="CU3169">
        <v>65000</v>
      </c>
      <c r="CV3169">
        <v>25000</v>
      </c>
      <c r="CW3169">
        <v>572</v>
      </c>
      <c r="CX3169">
        <v>3000</v>
      </c>
      <c r="CY3169">
        <v>2250</v>
      </c>
      <c r="CZ3169">
        <v>900</v>
      </c>
      <c r="DA3169">
        <v>750</v>
      </c>
      <c r="DB3169">
        <v>3250</v>
      </c>
      <c r="DC3169">
        <v>15000</v>
      </c>
      <c r="DD3169">
        <v>750</v>
      </c>
      <c r="DE3169">
        <v>20000</v>
      </c>
      <c r="DF3169">
        <v>26262</v>
      </c>
      <c r="DG3169">
        <v>0</v>
      </c>
      <c r="DH3169">
        <v>0</v>
      </c>
      <c r="DI3169">
        <v>0</v>
      </c>
      <c r="DJ3169">
        <v>35194</v>
      </c>
      <c r="DK3169">
        <v>0</v>
      </c>
      <c r="DL3169">
        <v>11436</v>
      </c>
      <c r="DM3169">
        <v>81390</v>
      </c>
      <c r="DN3169">
        <v>0</v>
      </c>
      <c r="DO3169">
        <v>1164754</v>
      </c>
      <c r="DP3169">
        <v>317700</v>
      </c>
      <c r="DQ3169">
        <v>831818</v>
      </c>
      <c r="DR3169">
        <v>0</v>
      </c>
      <c r="DS3169">
        <v>0</v>
      </c>
    </row>
    <row r="3170" spans="1:123" x14ac:dyDescent="0.3">
      <c r="A3170" t="str">
        <f t="shared" si="49"/>
        <v>20341939</v>
      </c>
      <c r="B3170">
        <v>91</v>
      </c>
      <c r="C3170">
        <v>2034</v>
      </c>
      <c r="D3170">
        <v>193912</v>
      </c>
      <c r="E3170">
        <v>38</v>
      </c>
      <c r="F3170">
        <v>1630871</v>
      </c>
      <c r="G3170">
        <v>163105</v>
      </c>
      <c r="H3170">
        <v>550000</v>
      </c>
      <c r="I3170">
        <v>0</v>
      </c>
      <c r="J3170">
        <v>120000</v>
      </c>
      <c r="K3170">
        <v>85000</v>
      </c>
      <c r="L3170">
        <v>200000</v>
      </c>
      <c r="M3170">
        <v>56200</v>
      </c>
      <c r="N3170">
        <v>11500</v>
      </c>
      <c r="O3170">
        <v>25500</v>
      </c>
      <c r="P3170">
        <v>4500</v>
      </c>
      <c r="Q3170">
        <v>2000</v>
      </c>
      <c r="R3170">
        <v>0</v>
      </c>
      <c r="S3170">
        <v>5494</v>
      </c>
      <c r="T3170">
        <v>35000</v>
      </c>
      <c r="U3170">
        <v>36000</v>
      </c>
      <c r="V3170">
        <v>0</v>
      </c>
      <c r="W3170">
        <v>0</v>
      </c>
      <c r="X3170">
        <v>0</v>
      </c>
      <c r="Y3170">
        <v>24200</v>
      </c>
      <c r="Z3170">
        <v>0</v>
      </c>
      <c r="AA3170">
        <v>0</v>
      </c>
      <c r="AB3170">
        <v>0</v>
      </c>
      <c r="AC3170">
        <v>73404</v>
      </c>
      <c r="AD3170">
        <v>0</v>
      </c>
      <c r="AE3170">
        <v>0</v>
      </c>
      <c r="AF3170">
        <v>111222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934173</v>
      </c>
      <c r="AO3170">
        <v>722883</v>
      </c>
      <c r="AP3170">
        <v>111222</v>
      </c>
      <c r="AQ3170">
        <v>0</v>
      </c>
      <c r="AR3170">
        <v>13801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0</v>
      </c>
      <c r="BI3170">
        <v>0</v>
      </c>
      <c r="BJ3170">
        <v>0</v>
      </c>
      <c r="BK3170">
        <v>847905</v>
      </c>
      <c r="BL3170">
        <v>0</v>
      </c>
      <c r="BM3170">
        <v>47898</v>
      </c>
      <c r="BN3170">
        <v>0</v>
      </c>
      <c r="BO3170">
        <v>0</v>
      </c>
      <c r="BP3170">
        <v>0</v>
      </c>
      <c r="BQ3170">
        <v>0</v>
      </c>
      <c r="BR3170">
        <v>0</v>
      </c>
      <c r="BS3170">
        <v>0</v>
      </c>
      <c r="BT3170">
        <v>0</v>
      </c>
      <c r="BU3170">
        <v>0</v>
      </c>
      <c r="BV3170">
        <v>0</v>
      </c>
      <c r="BW3170">
        <v>0</v>
      </c>
      <c r="BX3170">
        <v>0</v>
      </c>
      <c r="BY3170">
        <v>0</v>
      </c>
      <c r="BZ3170">
        <v>0</v>
      </c>
      <c r="CA3170">
        <v>0</v>
      </c>
      <c r="CB3170">
        <v>0</v>
      </c>
      <c r="CC3170">
        <v>0</v>
      </c>
      <c r="CD3170">
        <v>0</v>
      </c>
      <c r="CE3170">
        <v>0</v>
      </c>
      <c r="CF3170">
        <v>0</v>
      </c>
      <c r="CG3170">
        <v>0</v>
      </c>
      <c r="CH3170">
        <v>0</v>
      </c>
      <c r="CI3170">
        <v>0</v>
      </c>
      <c r="CJ3170">
        <v>0</v>
      </c>
      <c r="CK3170">
        <v>0</v>
      </c>
      <c r="CL3170">
        <v>0</v>
      </c>
      <c r="CM3170">
        <v>0</v>
      </c>
      <c r="CN3170">
        <v>0</v>
      </c>
      <c r="CO3170">
        <v>0</v>
      </c>
      <c r="CP3170">
        <v>0</v>
      </c>
      <c r="CQ3170">
        <v>542102</v>
      </c>
      <c r="CR3170">
        <v>100000</v>
      </c>
      <c r="CS3170">
        <v>10000</v>
      </c>
      <c r="CT3170">
        <v>154000</v>
      </c>
      <c r="CU3170">
        <v>65000</v>
      </c>
      <c r="CV3170">
        <v>25000</v>
      </c>
      <c r="CW3170">
        <v>572</v>
      </c>
      <c r="CX3170">
        <v>3000</v>
      </c>
      <c r="CY3170">
        <v>2250</v>
      </c>
      <c r="CZ3170">
        <v>900</v>
      </c>
      <c r="DA3170">
        <v>750</v>
      </c>
      <c r="DB3170">
        <v>3250</v>
      </c>
      <c r="DC3170">
        <v>15000</v>
      </c>
      <c r="DD3170">
        <v>750</v>
      </c>
      <c r="DE3170">
        <v>25000</v>
      </c>
      <c r="DF3170">
        <v>0</v>
      </c>
      <c r="DG3170">
        <v>0</v>
      </c>
      <c r="DH3170">
        <v>0</v>
      </c>
      <c r="DI3170">
        <v>0</v>
      </c>
      <c r="DJ3170">
        <v>31675</v>
      </c>
      <c r="DK3170">
        <v>0</v>
      </c>
      <c r="DL3170">
        <v>11436</v>
      </c>
      <c r="DM3170">
        <v>73251</v>
      </c>
      <c r="DN3170">
        <v>0</v>
      </c>
      <c r="DO3170">
        <v>1063936</v>
      </c>
      <c r="DP3170">
        <v>317700</v>
      </c>
      <c r="DQ3170">
        <v>-72098</v>
      </c>
      <c r="DR3170">
        <v>0</v>
      </c>
      <c r="DS3170">
        <v>0</v>
      </c>
    </row>
    <row r="3171" spans="1:123" x14ac:dyDescent="0.3">
      <c r="A3171" t="str">
        <f t="shared" si="49"/>
        <v>20351940</v>
      </c>
      <c r="B3171">
        <v>91</v>
      </c>
      <c r="C3171">
        <v>2035</v>
      </c>
      <c r="D3171">
        <v>194012</v>
      </c>
      <c r="E3171">
        <v>51</v>
      </c>
      <c r="F3171">
        <v>1831233</v>
      </c>
      <c r="G3171">
        <v>163108</v>
      </c>
      <c r="H3171">
        <v>550000</v>
      </c>
      <c r="I3171">
        <v>0</v>
      </c>
      <c r="J3171">
        <v>120000</v>
      </c>
      <c r="K3171">
        <v>85000</v>
      </c>
      <c r="L3171">
        <v>200000</v>
      </c>
      <c r="M3171">
        <v>56200</v>
      </c>
      <c r="N3171">
        <v>11500</v>
      </c>
      <c r="O3171">
        <v>25500</v>
      </c>
      <c r="P3171">
        <v>4500</v>
      </c>
      <c r="Q3171">
        <v>2000</v>
      </c>
      <c r="R3171">
        <v>0</v>
      </c>
      <c r="S3171">
        <v>5305</v>
      </c>
      <c r="T3171">
        <v>35000</v>
      </c>
      <c r="U3171">
        <v>36000</v>
      </c>
      <c r="V3171">
        <v>0</v>
      </c>
      <c r="W3171">
        <v>5000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99563</v>
      </c>
      <c r="AD3171">
        <v>51294</v>
      </c>
      <c r="AE3171">
        <v>0</v>
      </c>
      <c r="AF3171">
        <v>150857</v>
      </c>
      <c r="AG3171">
        <v>25647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865148</v>
      </c>
      <c r="AO3171">
        <v>980494</v>
      </c>
      <c r="AP3171">
        <v>150857</v>
      </c>
      <c r="AQ3171">
        <v>0</v>
      </c>
      <c r="AR3171">
        <v>20000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0</v>
      </c>
      <c r="BI3171">
        <v>0</v>
      </c>
      <c r="BJ3171">
        <v>0</v>
      </c>
      <c r="BK3171">
        <v>1151351</v>
      </c>
      <c r="BL3171">
        <v>0</v>
      </c>
      <c r="BM3171">
        <v>13842</v>
      </c>
      <c r="BN3171">
        <v>0</v>
      </c>
      <c r="BO3171">
        <v>0</v>
      </c>
      <c r="BP3171">
        <v>0</v>
      </c>
      <c r="BQ3171">
        <v>0</v>
      </c>
      <c r="BR3171">
        <v>0</v>
      </c>
      <c r="BS3171">
        <v>0</v>
      </c>
      <c r="BT3171">
        <v>0</v>
      </c>
      <c r="BU3171">
        <v>0</v>
      </c>
      <c r="BV3171">
        <v>0</v>
      </c>
      <c r="BW3171">
        <v>0</v>
      </c>
      <c r="BX3171">
        <v>0</v>
      </c>
      <c r="BY3171">
        <v>0</v>
      </c>
      <c r="BZ3171">
        <v>0</v>
      </c>
      <c r="CA3171">
        <v>0</v>
      </c>
      <c r="CB3171">
        <v>0</v>
      </c>
      <c r="CC3171">
        <v>0</v>
      </c>
      <c r="CD3171">
        <v>0</v>
      </c>
      <c r="CE3171">
        <v>0</v>
      </c>
      <c r="CF3171">
        <v>0</v>
      </c>
      <c r="CG3171">
        <v>0</v>
      </c>
      <c r="CH3171">
        <v>0</v>
      </c>
      <c r="CI3171">
        <v>0</v>
      </c>
      <c r="CJ3171">
        <v>0</v>
      </c>
      <c r="CK3171">
        <v>0</v>
      </c>
      <c r="CL3171">
        <v>0</v>
      </c>
      <c r="CM3171">
        <v>0</v>
      </c>
      <c r="CN3171">
        <v>0</v>
      </c>
      <c r="CO3171">
        <v>0</v>
      </c>
      <c r="CP3171">
        <v>0</v>
      </c>
      <c r="CQ3171">
        <v>508260</v>
      </c>
      <c r="CR3171">
        <v>100000</v>
      </c>
      <c r="CS3171">
        <v>10000</v>
      </c>
      <c r="CT3171">
        <v>154000</v>
      </c>
      <c r="CU3171">
        <v>65000</v>
      </c>
      <c r="CV3171">
        <v>25000</v>
      </c>
      <c r="CW3171">
        <v>572</v>
      </c>
      <c r="CX3171">
        <v>3000</v>
      </c>
      <c r="CY3171">
        <v>2250</v>
      </c>
      <c r="CZ3171">
        <v>900</v>
      </c>
      <c r="DA3171">
        <v>750</v>
      </c>
      <c r="DB3171">
        <v>3250</v>
      </c>
      <c r="DC3171">
        <v>15000</v>
      </c>
      <c r="DD3171">
        <v>750</v>
      </c>
      <c r="DE3171">
        <v>30000</v>
      </c>
      <c r="DF3171">
        <v>0</v>
      </c>
      <c r="DG3171">
        <v>0</v>
      </c>
      <c r="DH3171">
        <v>0</v>
      </c>
      <c r="DI3171">
        <v>0</v>
      </c>
      <c r="DJ3171">
        <v>31675</v>
      </c>
      <c r="DK3171">
        <v>0</v>
      </c>
      <c r="DL3171">
        <v>11436</v>
      </c>
      <c r="DM3171">
        <v>73251</v>
      </c>
      <c r="DN3171">
        <v>0</v>
      </c>
      <c r="DO3171">
        <v>1035094</v>
      </c>
      <c r="DP3171">
        <v>317700</v>
      </c>
      <c r="DQ3171">
        <v>-13842</v>
      </c>
      <c r="DR3171">
        <v>0</v>
      </c>
      <c r="DS3171">
        <v>0</v>
      </c>
    </row>
    <row r="3172" spans="1:123" x14ac:dyDescent="0.3">
      <c r="A3172" t="str">
        <f t="shared" si="49"/>
        <v>20361941</v>
      </c>
      <c r="B3172">
        <v>91</v>
      </c>
      <c r="C3172">
        <v>2036</v>
      </c>
      <c r="D3172">
        <v>194112</v>
      </c>
      <c r="E3172">
        <v>61</v>
      </c>
      <c r="F3172">
        <v>1341340</v>
      </c>
      <c r="G3172">
        <v>163099</v>
      </c>
      <c r="H3172">
        <v>550000</v>
      </c>
      <c r="I3172">
        <v>0</v>
      </c>
      <c r="J3172">
        <v>120000</v>
      </c>
      <c r="K3172">
        <v>85000</v>
      </c>
      <c r="L3172">
        <v>200000</v>
      </c>
      <c r="M3172">
        <v>56200</v>
      </c>
      <c r="N3172">
        <v>11500</v>
      </c>
      <c r="O3172">
        <v>25500</v>
      </c>
      <c r="P3172">
        <v>4500</v>
      </c>
      <c r="Q3172">
        <v>2000</v>
      </c>
      <c r="R3172">
        <v>0</v>
      </c>
      <c r="S3172">
        <v>5091</v>
      </c>
      <c r="T3172">
        <v>35000</v>
      </c>
      <c r="U3172">
        <v>36000</v>
      </c>
      <c r="V3172">
        <v>0</v>
      </c>
      <c r="W3172">
        <v>5000</v>
      </c>
      <c r="X3172">
        <v>0</v>
      </c>
      <c r="Y3172">
        <v>0</v>
      </c>
      <c r="Z3172">
        <v>311004</v>
      </c>
      <c r="AA3172">
        <v>0</v>
      </c>
      <c r="AB3172">
        <v>0</v>
      </c>
      <c r="AC3172">
        <v>117878</v>
      </c>
      <c r="AD3172">
        <v>60731</v>
      </c>
      <c r="AE3172">
        <v>0</v>
      </c>
      <c r="AF3172">
        <v>178609</v>
      </c>
      <c r="AG3172">
        <v>0</v>
      </c>
      <c r="AH3172">
        <v>0</v>
      </c>
      <c r="AI3172">
        <v>25647</v>
      </c>
      <c r="AJ3172">
        <v>31230</v>
      </c>
      <c r="AK3172">
        <v>56877</v>
      </c>
      <c r="AL3172">
        <v>25647</v>
      </c>
      <c r="AM3172">
        <v>0</v>
      </c>
      <c r="AN3172">
        <v>494948</v>
      </c>
      <c r="AO3172">
        <v>1160867</v>
      </c>
      <c r="AP3172">
        <v>178609</v>
      </c>
      <c r="AQ3172">
        <v>0</v>
      </c>
      <c r="AR3172">
        <v>20000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105579</v>
      </c>
      <c r="BF3172">
        <v>0</v>
      </c>
      <c r="BG3172">
        <v>35194</v>
      </c>
      <c r="BH3172">
        <v>0</v>
      </c>
      <c r="BI3172">
        <v>0</v>
      </c>
      <c r="BJ3172">
        <v>0</v>
      </c>
      <c r="BK3172">
        <v>1218703</v>
      </c>
      <c r="BL3172">
        <v>0</v>
      </c>
      <c r="BM3172">
        <v>0</v>
      </c>
      <c r="BN3172">
        <v>0</v>
      </c>
      <c r="BO3172">
        <v>0</v>
      </c>
      <c r="BP3172">
        <v>0</v>
      </c>
      <c r="BQ3172">
        <v>0</v>
      </c>
      <c r="BR3172">
        <v>121740</v>
      </c>
      <c r="BS3172">
        <v>0</v>
      </c>
      <c r="BT3172">
        <v>0</v>
      </c>
      <c r="BU3172">
        <v>0</v>
      </c>
      <c r="BV3172">
        <v>0</v>
      </c>
      <c r="BW3172">
        <v>0</v>
      </c>
      <c r="BX3172">
        <v>0</v>
      </c>
      <c r="BY3172">
        <v>0</v>
      </c>
      <c r="BZ3172">
        <v>0</v>
      </c>
      <c r="CA3172">
        <v>0</v>
      </c>
      <c r="CB3172">
        <v>0</v>
      </c>
      <c r="CC3172">
        <v>0</v>
      </c>
      <c r="CD3172">
        <v>0</v>
      </c>
      <c r="CE3172">
        <v>0</v>
      </c>
      <c r="CF3172">
        <v>0</v>
      </c>
      <c r="CG3172">
        <v>25000</v>
      </c>
      <c r="CH3172">
        <v>572</v>
      </c>
      <c r="CI3172">
        <v>3000</v>
      </c>
      <c r="CJ3172">
        <v>2250</v>
      </c>
      <c r="CK3172">
        <v>900</v>
      </c>
      <c r="CL3172">
        <v>750</v>
      </c>
      <c r="CM3172">
        <v>3250</v>
      </c>
      <c r="CN3172">
        <v>15000</v>
      </c>
      <c r="CO3172">
        <v>750</v>
      </c>
      <c r="CP3172">
        <v>0</v>
      </c>
      <c r="CQ3172">
        <v>610000</v>
      </c>
      <c r="CR3172">
        <v>100000</v>
      </c>
      <c r="CS3172">
        <v>10000</v>
      </c>
      <c r="CT3172">
        <v>154000</v>
      </c>
      <c r="CU3172">
        <v>65000</v>
      </c>
      <c r="CV3172">
        <v>50000</v>
      </c>
      <c r="CW3172">
        <v>1144</v>
      </c>
      <c r="CX3172">
        <v>6000</v>
      </c>
      <c r="CY3172">
        <v>4500</v>
      </c>
      <c r="CZ3172">
        <v>1800</v>
      </c>
      <c r="DA3172">
        <v>1500</v>
      </c>
      <c r="DB3172">
        <v>6500</v>
      </c>
      <c r="DC3172">
        <v>30000</v>
      </c>
      <c r="DD3172">
        <v>1500</v>
      </c>
      <c r="DE3172">
        <v>30000</v>
      </c>
      <c r="DF3172">
        <v>311004</v>
      </c>
      <c r="DG3172">
        <v>0</v>
      </c>
      <c r="DH3172">
        <v>0</v>
      </c>
      <c r="DI3172">
        <v>0</v>
      </c>
      <c r="DJ3172">
        <v>66869</v>
      </c>
      <c r="DK3172">
        <v>0</v>
      </c>
      <c r="DL3172">
        <v>11436</v>
      </c>
      <c r="DM3172">
        <v>178830</v>
      </c>
      <c r="DN3172">
        <v>0</v>
      </c>
      <c r="DO3172">
        <v>1696960</v>
      </c>
      <c r="DP3172">
        <v>317700</v>
      </c>
      <c r="DQ3172">
        <v>656219</v>
      </c>
      <c r="DR3172">
        <v>0</v>
      </c>
      <c r="DS3172">
        <v>0</v>
      </c>
    </row>
    <row r="3173" spans="1:123" x14ac:dyDescent="0.3">
      <c r="A3173" t="str">
        <f t="shared" si="49"/>
        <v>20371942</v>
      </c>
      <c r="B3173">
        <v>91</v>
      </c>
      <c r="C3173">
        <v>2037</v>
      </c>
      <c r="D3173">
        <v>194212</v>
      </c>
      <c r="E3173">
        <v>44</v>
      </c>
      <c r="F3173">
        <v>1709072</v>
      </c>
      <c r="G3173">
        <v>163089</v>
      </c>
      <c r="H3173">
        <v>550000</v>
      </c>
      <c r="I3173">
        <v>0</v>
      </c>
      <c r="J3173">
        <v>120000</v>
      </c>
      <c r="K3173">
        <v>85000</v>
      </c>
      <c r="L3173">
        <v>200000</v>
      </c>
      <c r="M3173">
        <v>56200</v>
      </c>
      <c r="N3173">
        <v>11500</v>
      </c>
      <c r="O3173">
        <v>25500</v>
      </c>
      <c r="P3173">
        <v>4500</v>
      </c>
      <c r="Q3173">
        <v>2000</v>
      </c>
      <c r="R3173">
        <v>0</v>
      </c>
      <c r="S3173">
        <v>4878</v>
      </c>
      <c r="T3173">
        <v>35000</v>
      </c>
      <c r="U3173">
        <v>36000</v>
      </c>
      <c r="V3173">
        <v>0</v>
      </c>
      <c r="W3173">
        <v>5000</v>
      </c>
      <c r="X3173">
        <v>0</v>
      </c>
      <c r="Y3173">
        <v>0</v>
      </c>
      <c r="Z3173">
        <v>0</v>
      </c>
      <c r="AA3173">
        <v>0</v>
      </c>
      <c r="AB3173">
        <v>56877</v>
      </c>
      <c r="AC3173">
        <v>85004</v>
      </c>
      <c r="AD3173">
        <v>43794</v>
      </c>
      <c r="AE3173">
        <v>56877</v>
      </c>
      <c r="AF3173">
        <v>71920</v>
      </c>
      <c r="AG3173">
        <v>0</v>
      </c>
      <c r="AH3173">
        <v>0</v>
      </c>
      <c r="AI3173">
        <v>0</v>
      </c>
      <c r="AJ3173">
        <v>1347</v>
      </c>
      <c r="AK3173">
        <v>1347</v>
      </c>
      <c r="AL3173">
        <v>0</v>
      </c>
      <c r="AM3173">
        <v>0</v>
      </c>
      <c r="AN3173">
        <v>942311</v>
      </c>
      <c r="AO3173">
        <v>837120</v>
      </c>
      <c r="AP3173">
        <v>128798</v>
      </c>
      <c r="AQ3173">
        <v>0</v>
      </c>
      <c r="AR3173">
        <v>19933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0</v>
      </c>
      <c r="BI3173">
        <v>0</v>
      </c>
      <c r="BJ3173">
        <v>0</v>
      </c>
      <c r="BK3173">
        <v>985850</v>
      </c>
      <c r="BL3173">
        <v>0</v>
      </c>
      <c r="BM3173">
        <v>0</v>
      </c>
      <c r="BN3173">
        <v>0</v>
      </c>
      <c r="BO3173">
        <v>0</v>
      </c>
      <c r="BP3173">
        <v>0</v>
      </c>
      <c r="BQ3173">
        <v>0</v>
      </c>
      <c r="BR3173">
        <v>20000</v>
      </c>
      <c r="BS3173">
        <v>0</v>
      </c>
      <c r="BT3173">
        <v>0</v>
      </c>
      <c r="BU3173">
        <v>0</v>
      </c>
      <c r="BV3173">
        <v>0</v>
      </c>
      <c r="BW3173">
        <v>0</v>
      </c>
      <c r="BX3173">
        <v>0</v>
      </c>
      <c r="BY3173">
        <v>0</v>
      </c>
      <c r="BZ3173">
        <v>0</v>
      </c>
      <c r="CA3173">
        <v>0</v>
      </c>
      <c r="CB3173">
        <v>0</v>
      </c>
      <c r="CC3173">
        <v>0</v>
      </c>
      <c r="CD3173">
        <v>0</v>
      </c>
      <c r="CE3173">
        <v>0</v>
      </c>
      <c r="CF3173">
        <v>0</v>
      </c>
      <c r="CG3173">
        <v>0</v>
      </c>
      <c r="CH3173">
        <v>0</v>
      </c>
      <c r="CI3173">
        <v>0</v>
      </c>
      <c r="CJ3173">
        <v>0</v>
      </c>
      <c r="CK3173">
        <v>0</v>
      </c>
      <c r="CL3173">
        <v>0</v>
      </c>
      <c r="CM3173">
        <v>0</v>
      </c>
      <c r="CN3173">
        <v>0</v>
      </c>
      <c r="CO3173">
        <v>0</v>
      </c>
      <c r="CP3173">
        <v>0</v>
      </c>
      <c r="CQ3173">
        <v>610000</v>
      </c>
      <c r="CR3173">
        <v>100000</v>
      </c>
      <c r="CS3173">
        <v>10000</v>
      </c>
      <c r="CT3173">
        <v>154000</v>
      </c>
      <c r="CU3173">
        <v>65000</v>
      </c>
      <c r="CV3173">
        <v>50000</v>
      </c>
      <c r="CW3173">
        <v>1144</v>
      </c>
      <c r="CX3173">
        <v>6000</v>
      </c>
      <c r="CY3173">
        <v>4500</v>
      </c>
      <c r="CZ3173">
        <v>1800</v>
      </c>
      <c r="DA3173">
        <v>1500</v>
      </c>
      <c r="DB3173">
        <v>6500</v>
      </c>
      <c r="DC3173">
        <v>30000</v>
      </c>
      <c r="DD3173">
        <v>1500</v>
      </c>
      <c r="DE3173">
        <v>30000</v>
      </c>
      <c r="DF3173">
        <v>286590</v>
      </c>
      <c r="DG3173">
        <v>0</v>
      </c>
      <c r="DH3173">
        <v>0</v>
      </c>
      <c r="DI3173">
        <v>0</v>
      </c>
      <c r="DJ3173">
        <v>63349</v>
      </c>
      <c r="DK3173">
        <v>0</v>
      </c>
      <c r="DL3173">
        <v>11436</v>
      </c>
      <c r="DM3173">
        <v>168272</v>
      </c>
      <c r="DN3173">
        <v>0</v>
      </c>
      <c r="DO3173">
        <v>1602938</v>
      </c>
      <c r="DP3173">
        <v>317700</v>
      </c>
      <c r="DQ3173">
        <v>21347</v>
      </c>
      <c r="DR3173">
        <v>0</v>
      </c>
      <c r="DS3173">
        <v>0</v>
      </c>
    </row>
    <row r="3174" spans="1:123" x14ac:dyDescent="0.3">
      <c r="A3174" t="str">
        <f t="shared" si="49"/>
        <v>20381943</v>
      </c>
      <c r="B3174">
        <v>91</v>
      </c>
      <c r="C3174">
        <v>2038</v>
      </c>
      <c r="D3174">
        <v>194312</v>
      </c>
      <c r="E3174">
        <v>59</v>
      </c>
      <c r="F3174">
        <v>1679053</v>
      </c>
      <c r="G3174">
        <v>163079</v>
      </c>
      <c r="H3174">
        <v>550000</v>
      </c>
      <c r="I3174">
        <v>0</v>
      </c>
      <c r="J3174">
        <v>90000</v>
      </c>
      <c r="K3174">
        <v>85000</v>
      </c>
      <c r="L3174">
        <v>200000</v>
      </c>
      <c r="M3174">
        <v>56200</v>
      </c>
      <c r="N3174">
        <v>11500</v>
      </c>
      <c r="O3174">
        <v>25500</v>
      </c>
      <c r="P3174">
        <v>4500</v>
      </c>
      <c r="Q3174">
        <v>2000</v>
      </c>
      <c r="R3174">
        <v>0</v>
      </c>
      <c r="S3174">
        <v>4664</v>
      </c>
      <c r="T3174">
        <v>35000</v>
      </c>
      <c r="U3174">
        <v>36000</v>
      </c>
      <c r="V3174">
        <v>0</v>
      </c>
      <c r="W3174">
        <v>5000</v>
      </c>
      <c r="X3174">
        <v>0</v>
      </c>
      <c r="Y3174">
        <v>0</v>
      </c>
      <c r="Z3174">
        <v>155084</v>
      </c>
      <c r="AA3174">
        <v>0</v>
      </c>
      <c r="AB3174">
        <v>1347</v>
      </c>
      <c r="AC3174">
        <v>114215</v>
      </c>
      <c r="AD3174">
        <v>58843</v>
      </c>
      <c r="AE3174">
        <v>1347</v>
      </c>
      <c r="AF3174">
        <v>171712</v>
      </c>
      <c r="AG3174">
        <v>0</v>
      </c>
      <c r="AH3174">
        <v>0</v>
      </c>
      <c r="AI3174">
        <v>0</v>
      </c>
      <c r="AJ3174">
        <v>78288</v>
      </c>
      <c r="AK3174">
        <v>78288</v>
      </c>
      <c r="AL3174">
        <v>0</v>
      </c>
      <c r="AM3174">
        <v>0</v>
      </c>
      <c r="AN3174">
        <v>580280</v>
      </c>
      <c r="AO3174">
        <v>1124793</v>
      </c>
      <c r="AP3174">
        <v>173059</v>
      </c>
      <c r="AQ3174">
        <v>0</v>
      </c>
      <c r="AR3174">
        <v>20000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0</v>
      </c>
      <c r="BI3174">
        <v>0</v>
      </c>
      <c r="BJ3174">
        <v>0</v>
      </c>
      <c r="BK3174">
        <v>1317852</v>
      </c>
      <c r="BL3174">
        <v>0</v>
      </c>
      <c r="BM3174">
        <v>0</v>
      </c>
      <c r="BN3174">
        <v>0</v>
      </c>
      <c r="BO3174">
        <v>0</v>
      </c>
      <c r="BP3174">
        <v>0</v>
      </c>
      <c r="BQ3174">
        <v>0</v>
      </c>
      <c r="BR3174">
        <v>20000</v>
      </c>
      <c r="BS3174">
        <v>0</v>
      </c>
      <c r="BT3174">
        <v>0</v>
      </c>
      <c r="BU3174">
        <v>0</v>
      </c>
      <c r="BV3174">
        <v>0</v>
      </c>
      <c r="BW3174">
        <v>0</v>
      </c>
      <c r="BX3174">
        <v>0</v>
      </c>
      <c r="BY3174">
        <v>0</v>
      </c>
      <c r="BZ3174">
        <v>0</v>
      </c>
      <c r="CA3174">
        <v>0</v>
      </c>
      <c r="CB3174">
        <v>0</v>
      </c>
      <c r="CC3174">
        <v>0</v>
      </c>
      <c r="CD3174">
        <v>0</v>
      </c>
      <c r="CE3174">
        <v>0</v>
      </c>
      <c r="CF3174">
        <v>0</v>
      </c>
      <c r="CG3174">
        <v>0</v>
      </c>
      <c r="CH3174">
        <v>0</v>
      </c>
      <c r="CI3174">
        <v>0</v>
      </c>
      <c r="CJ3174">
        <v>0</v>
      </c>
      <c r="CK3174">
        <v>0</v>
      </c>
      <c r="CL3174">
        <v>0</v>
      </c>
      <c r="CM3174">
        <v>0</v>
      </c>
      <c r="CN3174">
        <v>0</v>
      </c>
      <c r="CO3174">
        <v>0</v>
      </c>
      <c r="CP3174">
        <v>0</v>
      </c>
      <c r="CQ3174">
        <v>610000</v>
      </c>
      <c r="CR3174">
        <v>100000</v>
      </c>
      <c r="CS3174">
        <v>10000</v>
      </c>
      <c r="CT3174">
        <v>154000</v>
      </c>
      <c r="CU3174">
        <v>65000</v>
      </c>
      <c r="CV3174">
        <v>50000</v>
      </c>
      <c r="CW3174">
        <v>1144</v>
      </c>
      <c r="CX3174">
        <v>6000</v>
      </c>
      <c r="CY3174">
        <v>4500</v>
      </c>
      <c r="CZ3174">
        <v>1800</v>
      </c>
      <c r="DA3174">
        <v>1500</v>
      </c>
      <c r="DB3174">
        <v>6500</v>
      </c>
      <c r="DC3174">
        <v>30000</v>
      </c>
      <c r="DD3174">
        <v>1500</v>
      </c>
      <c r="DE3174">
        <v>30000</v>
      </c>
      <c r="DF3174">
        <v>433076</v>
      </c>
      <c r="DG3174">
        <v>0</v>
      </c>
      <c r="DH3174">
        <v>0</v>
      </c>
      <c r="DI3174">
        <v>0</v>
      </c>
      <c r="DJ3174">
        <v>63349</v>
      </c>
      <c r="DK3174">
        <v>0</v>
      </c>
      <c r="DL3174">
        <v>11436</v>
      </c>
      <c r="DM3174">
        <v>168272</v>
      </c>
      <c r="DN3174">
        <v>0</v>
      </c>
      <c r="DO3174">
        <v>1826366</v>
      </c>
      <c r="DP3174">
        <v>317700</v>
      </c>
      <c r="DQ3174">
        <v>253372</v>
      </c>
      <c r="DR3174">
        <v>0</v>
      </c>
      <c r="DS3174">
        <v>0</v>
      </c>
    </row>
    <row r="3175" spans="1:123" x14ac:dyDescent="0.3">
      <c r="A3175" t="str">
        <f t="shared" si="49"/>
        <v>20391944</v>
      </c>
      <c r="B3175">
        <v>91</v>
      </c>
      <c r="C3175">
        <v>2039</v>
      </c>
      <c r="D3175">
        <v>194412</v>
      </c>
      <c r="E3175">
        <v>42</v>
      </c>
      <c r="F3175">
        <v>1546317</v>
      </c>
      <c r="G3175">
        <v>163069</v>
      </c>
      <c r="H3175">
        <v>550000</v>
      </c>
      <c r="I3175">
        <v>0</v>
      </c>
      <c r="J3175">
        <v>60000</v>
      </c>
      <c r="K3175">
        <v>85000</v>
      </c>
      <c r="L3175">
        <v>200000</v>
      </c>
      <c r="M3175">
        <v>56200</v>
      </c>
      <c r="N3175">
        <v>11500</v>
      </c>
      <c r="O3175">
        <v>25500</v>
      </c>
      <c r="P3175">
        <v>4500</v>
      </c>
      <c r="Q3175">
        <v>2000</v>
      </c>
      <c r="R3175">
        <v>0</v>
      </c>
      <c r="S3175">
        <v>4451</v>
      </c>
      <c r="T3175">
        <v>35000</v>
      </c>
      <c r="U3175">
        <v>36000</v>
      </c>
      <c r="V3175">
        <v>0</v>
      </c>
      <c r="W3175">
        <v>5000</v>
      </c>
      <c r="X3175">
        <v>0</v>
      </c>
      <c r="Y3175">
        <v>0</v>
      </c>
      <c r="Z3175">
        <v>0</v>
      </c>
      <c r="AA3175">
        <v>0</v>
      </c>
      <c r="AB3175">
        <v>78288</v>
      </c>
      <c r="AC3175">
        <v>81951</v>
      </c>
      <c r="AD3175">
        <v>42221</v>
      </c>
      <c r="AE3175">
        <v>78288</v>
      </c>
      <c r="AF3175">
        <v>45884</v>
      </c>
      <c r="AG3175">
        <v>0</v>
      </c>
      <c r="AH3175">
        <v>0</v>
      </c>
      <c r="AI3175">
        <v>0</v>
      </c>
      <c r="AJ3175">
        <v>93429</v>
      </c>
      <c r="AK3175">
        <v>93429</v>
      </c>
      <c r="AL3175">
        <v>0</v>
      </c>
      <c r="AM3175">
        <v>0</v>
      </c>
      <c r="AN3175">
        <v>815838</v>
      </c>
      <c r="AO3175">
        <v>807057</v>
      </c>
      <c r="AP3175">
        <v>124172</v>
      </c>
      <c r="AQ3175">
        <v>0</v>
      </c>
      <c r="AR3175">
        <v>18319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0</v>
      </c>
      <c r="BI3175">
        <v>0</v>
      </c>
      <c r="BJ3175">
        <v>0</v>
      </c>
      <c r="BK3175">
        <v>949548</v>
      </c>
      <c r="BL3175">
        <v>0</v>
      </c>
      <c r="BM3175">
        <v>0</v>
      </c>
      <c r="BN3175">
        <v>0</v>
      </c>
      <c r="BO3175">
        <v>0</v>
      </c>
      <c r="BP3175">
        <v>0</v>
      </c>
      <c r="BQ3175">
        <v>0</v>
      </c>
      <c r="BR3175">
        <v>20000</v>
      </c>
      <c r="BS3175">
        <v>0</v>
      </c>
      <c r="BT3175">
        <v>0</v>
      </c>
      <c r="BU3175">
        <v>0</v>
      </c>
      <c r="BV3175">
        <v>0</v>
      </c>
      <c r="BW3175">
        <v>0</v>
      </c>
      <c r="BX3175">
        <v>0</v>
      </c>
      <c r="BY3175">
        <v>0</v>
      </c>
      <c r="BZ3175">
        <v>0</v>
      </c>
      <c r="CA3175">
        <v>0</v>
      </c>
      <c r="CB3175">
        <v>0</v>
      </c>
      <c r="CC3175">
        <v>0</v>
      </c>
      <c r="CD3175">
        <v>0</v>
      </c>
      <c r="CE3175">
        <v>0</v>
      </c>
      <c r="CF3175">
        <v>0</v>
      </c>
      <c r="CG3175">
        <v>0</v>
      </c>
      <c r="CH3175">
        <v>0</v>
      </c>
      <c r="CI3175">
        <v>0</v>
      </c>
      <c r="CJ3175">
        <v>0</v>
      </c>
      <c r="CK3175">
        <v>0</v>
      </c>
      <c r="CL3175">
        <v>0</v>
      </c>
      <c r="CM3175">
        <v>0</v>
      </c>
      <c r="CN3175">
        <v>0</v>
      </c>
      <c r="CO3175">
        <v>0</v>
      </c>
      <c r="CP3175">
        <v>0</v>
      </c>
      <c r="CQ3175">
        <v>610000</v>
      </c>
      <c r="CR3175">
        <v>100000</v>
      </c>
      <c r="CS3175">
        <v>10000</v>
      </c>
      <c r="CT3175">
        <v>154000</v>
      </c>
      <c r="CU3175">
        <v>65000</v>
      </c>
      <c r="CV3175">
        <v>50000</v>
      </c>
      <c r="CW3175">
        <v>1144</v>
      </c>
      <c r="CX3175">
        <v>6000</v>
      </c>
      <c r="CY3175">
        <v>4500</v>
      </c>
      <c r="CZ3175">
        <v>1800</v>
      </c>
      <c r="DA3175">
        <v>1500</v>
      </c>
      <c r="DB3175">
        <v>6500</v>
      </c>
      <c r="DC3175">
        <v>30000</v>
      </c>
      <c r="DD3175">
        <v>1500</v>
      </c>
      <c r="DE3175">
        <v>30000</v>
      </c>
      <c r="DF3175">
        <v>412562</v>
      </c>
      <c r="DG3175">
        <v>0</v>
      </c>
      <c r="DH3175">
        <v>0</v>
      </c>
      <c r="DI3175">
        <v>0</v>
      </c>
      <c r="DJ3175">
        <v>63349</v>
      </c>
      <c r="DK3175">
        <v>0</v>
      </c>
      <c r="DL3175">
        <v>11436</v>
      </c>
      <c r="DM3175">
        <v>168272</v>
      </c>
      <c r="DN3175">
        <v>0</v>
      </c>
      <c r="DO3175">
        <v>1820993</v>
      </c>
      <c r="DP3175">
        <v>317700</v>
      </c>
      <c r="DQ3175">
        <v>113429</v>
      </c>
      <c r="DR3175">
        <v>0</v>
      </c>
      <c r="DS3175">
        <v>0</v>
      </c>
    </row>
    <row r="3176" spans="1:123" x14ac:dyDescent="0.3">
      <c r="A3176" t="str">
        <f t="shared" si="49"/>
        <v>20401945</v>
      </c>
      <c r="B3176">
        <v>91</v>
      </c>
      <c r="C3176">
        <v>2040</v>
      </c>
      <c r="D3176">
        <v>194512</v>
      </c>
      <c r="E3176">
        <v>43</v>
      </c>
      <c r="F3176">
        <v>1811406</v>
      </c>
      <c r="G3176">
        <v>163060</v>
      </c>
      <c r="H3176">
        <v>550000</v>
      </c>
      <c r="I3176">
        <v>0</v>
      </c>
      <c r="J3176">
        <v>90000</v>
      </c>
      <c r="K3176">
        <v>85000</v>
      </c>
      <c r="L3176">
        <v>200000</v>
      </c>
      <c r="M3176">
        <v>56200</v>
      </c>
      <c r="N3176">
        <v>11500</v>
      </c>
      <c r="O3176">
        <v>25500</v>
      </c>
      <c r="P3176">
        <v>4500</v>
      </c>
      <c r="Q3176">
        <v>2000</v>
      </c>
      <c r="R3176">
        <v>0</v>
      </c>
      <c r="S3176">
        <v>4237</v>
      </c>
      <c r="T3176">
        <v>35000</v>
      </c>
      <c r="U3176">
        <v>36000</v>
      </c>
      <c r="V3176">
        <v>0</v>
      </c>
      <c r="W3176">
        <v>10000</v>
      </c>
      <c r="X3176">
        <v>0</v>
      </c>
      <c r="Y3176">
        <v>0</v>
      </c>
      <c r="Z3176">
        <v>0</v>
      </c>
      <c r="AA3176">
        <v>0</v>
      </c>
      <c r="AB3176">
        <v>93429</v>
      </c>
      <c r="AC3176">
        <v>82797</v>
      </c>
      <c r="AD3176">
        <v>42657</v>
      </c>
      <c r="AE3176">
        <v>93429</v>
      </c>
      <c r="AF3176">
        <v>32024</v>
      </c>
      <c r="AG3176">
        <v>42657</v>
      </c>
      <c r="AH3176">
        <v>10633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958546</v>
      </c>
      <c r="AO3176">
        <v>815382</v>
      </c>
      <c r="AP3176">
        <v>125453</v>
      </c>
      <c r="AQ3176">
        <v>0</v>
      </c>
      <c r="AR3176">
        <v>18766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0</v>
      </c>
      <c r="BI3176">
        <v>0</v>
      </c>
      <c r="BJ3176">
        <v>0</v>
      </c>
      <c r="BK3176">
        <v>959601</v>
      </c>
      <c r="BL3176">
        <v>0</v>
      </c>
      <c r="BM3176">
        <v>92319</v>
      </c>
      <c r="BN3176">
        <v>0</v>
      </c>
      <c r="BO3176">
        <v>0</v>
      </c>
      <c r="BP3176">
        <v>0</v>
      </c>
      <c r="BQ3176">
        <v>0</v>
      </c>
      <c r="BR3176">
        <v>0</v>
      </c>
      <c r="BS3176">
        <v>0</v>
      </c>
      <c r="BT3176">
        <v>0</v>
      </c>
      <c r="BU3176">
        <v>0</v>
      </c>
      <c r="BV3176">
        <v>0</v>
      </c>
      <c r="BW3176">
        <v>0</v>
      </c>
      <c r="BX3176">
        <v>0</v>
      </c>
      <c r="BY3176">
        <v>0</v>
      </c>
      <c r="BZ3176">
        <v>0</v>
      </c>
      <c r="CA3176">
        <v>0</v>
      </c>
      <c r="CB3176">
        <v>0</v>
      </c>
      <c r="CC3176">
        <v>0</v>
      </c>
      <c r="CD3176">
        <v>0</v>
      </c>
      <c r="CE3176">
        <v>0</v>
      </c>
      <c r="CF3176">
        <v>0</v>
      </c>
      <c r="CG3176">
        <v>0</v>
      </c>
      <c r="CH3176">
        <v>0</v>
      </c>
      <c r="CI3176">
        <v>0</v>
      </c>
      <c r="CJ3176">
        <v>0</v>
      </c>
      <c r="CK3176">
        <v>0</v>
      </c>
      <c r="CL3176">
        <v>0</v>
      </c>
      <c r="CM3176">
        <v>0</v>
      </c>
      <c r="CN3176">
        <v>0</v>
      </c>
      <c r="CO3176">
        <v>0</v>
      </c>
      <c r="CP3176">
        <v>0</v>
      </c>
      <c r="CQ3176">
        <v>497681</v>
      </c>
      <c r="CR3176">
        <v>100000</v>
      </c>
      <c r="CS3176">
        <v>10000</v>
      </c>
      <c r="CT3176">
        <v>154000</v>
      </c>
      <c r="CU3176">
        <v>65000</v>
      </c>
      <c r="CV3176">
        <v>50000</v>
      </c>
      <c r="CW3176">
        <v>1144</v>
      </c>
      <c r="CX3176">
        <v>6000</v>
      </c>
      <c r="CY3176">
        <v>4500</v>
      </c>
      <c r="CZ3176">
        <v>1800</v>
      </c>
      <c r="DA3176">
        <v>1500</v>
      </c>
      <c r="DB3176">
        <v>6500</v>
      </c>
      <c r="DC3176">
        <v>30000</v>
      </c>
      <c r="DD3176">
        <v>1500</v>
      </c>
      <c r="DE3176">
        <v>30000</v>
      </c>
      <c r="DF3176">
        <v>400185</v>
      </c>
      <c r="DG3176">
        <v>0</v>
      </c>
      <c r="DH3176">
        <v>0</v>
      </c>
      <c r="DI3176">
        <v>0</v>
      </c>
      <c r="DJ3176">
        <v>63349</v>
      </c>
      <c r="DK3176">
        <v>0</v>
      </c>
      <c r="DL3176">
        <v>11436</v>
      </c>
      <c r="DM3176">
        <v>168272</v>
      </c>
      <c r="DN3176">
        <v>0</v>
      </c>
      <c r="DO3176">
        <v>1602867</v>
      </c>
      <c r="DP3176">
        <v>317700</v>
      </c>
      <c r="DQ3176">
        <v>-92319</v>
      </c>
      <c r="DR3176">
        <v>0</v>
      </c>
      <c r="DS3176">
        <v>0</v>
      </c>
    </row>
    <row r="3177" spans="1:123" x14ac:dyDescent="0.3">
      <c r="A3177" t="str">
        <f t="shared" si="49"/>
        <v>20411946</v>
      </c>
      <c r="B3177">
        <v>91</v>
      </c>
      <c r="C3177">
        <v>2041</v>
      </c>
      <c r="D3177">
        <v>194612</v>
      </c>
      <c r="E3177">
        <v>35</v>
      </c>
      <c r="F3177">
        <v>1728843</v>
      </c>
      <c r="G3177">
        <v>163056</v>
      </c>
      <c r="H3177">
        <v>550000</v>
      </c>
      <c r="I3177">
        <v>0</v>
      </c>
      <c r="J3177">
        <v>0</v>
      </c>
      <c r="K3177">
        <v>85000</v>
      </c>
      <c r="L3177">
        <v>200000</v>
      </c>
      <c r="M3177">
        <v>56200</v>
      </c>
      <c r="N3177">
        <v>11500</v>
      </c>
      <c r="O3177">
        <v>25500</v>
      </c>
      <c r="P3177">
        <v>4500</v>
      </c>
      <c r="Q3177">
        <v>2000</v>
      </c>
      <c r="R3177">
        <v>0</v>
      </c>
      <c r="S3177">
        <v>4023</v>
      </c>
      <c r="T3177">
        <v>35000</v>
      </c>
      <c r="U3177">
        <v>36000</v>
      </c>
      <c r="V3177">
        <v>0</v>
      </c>
      <c r="W3177">
        <v>10000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67721</v>
      </c>
      <c r="AD3177">
        <v>0</v>
      </c>
      <c r="AE3177">
        <v>0</v>
      </c>
      <c r="AF3177">
        <v>102611</v>
      </c>
      <c r="AG3177">
        <v>0</v>
      </c>
      <c r="AH3177">
        <v>0</v>
      </c>
      <c r="AI3177">
        <v>32024</v>
      </c>
      <c r="AJ3177">
        <v>0</v>
      </c>
      <c r="AK3177">
        <v>32024</v>
      </c>
      <c r="AL3177">
        <v>32024</v>
      </c>
      <c r="AM3177">
        <v>0</v>
      </c>
      <c r="AN3177">
        <v>787112</v>
      </c>
      <c r="AO3177">
        <v>666921</v>
      </c>
      <c r="AP3177">
        <v>102611</v>
      </c>
      <c r="AQ3177">
        <v>0</v>
      </c>
      <c r="AR3177">
        <v>10797</v>
      </c>
      <c r="AS3177">
        <v>0</v>
      </c>
      <c r="AT3177">
        <v>0</v>
      </c>
      <c r="AU3177">
        <v>0</v>
      </c>
      <c r="AV3177">
        <v>31063</v>
      </c>
      <c r="AW3177">
        <v>0</v>
      </c>
      <c r="AX3177">
        <v>42728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0</v>
      </c>
      <c r="BI3177">
        <v>0</v>
      </c>
      <c r="BJ3177">
        <v>0</v>
      </c>
      <c r="BK3177">
        <v>854121</v>
      </c>
      <c r="BL3177">
        <v>0</v>
      </c>
      <c r="BM3177">
        <v>176667</v>
      </c>
      <c r="BN3177">
        <v>0</v>
      </c>
      <c r="BO3177">
        <v>0</v>
      </c>
      <c r="BP3177">
        <v>100000</v>
      </c>
      <c r="BQ3177">
        <v>10000</v>
      </c>
      <c r="BR3177">
        <v>0</v>
      </c>
      <c r="BS3177">
        <v>0</v>
      </c>
      <c r="BT3177">
        <v>0</v>
      </c>
      <c r="BU3177">
        <v>0</v>
      </c>
      <c r="BV3177">
        <v>0</v>
      </c>
      <c r="BW3177">
        <v>0</v>
      </c>
      <c r="BX3177">
        <v>0</v>
      </c>
      <c r="BY3177">
        <v>0</v>
      </c>
      <c r="BZ3177">
        <v>0</v>
      </c>
      <c r="CA3177">
        <v>0</v>
      </c>
      <c r="CB3177">
        <v>0</v>
      </c>
      <c r="CC3177">
        <v>0</v>
      </c>
      <c r="CD3177">
        <v>0</v>
      </c>
      <c r="CE3177">
        <v>0</v>
      </c>
      <c r="CF3177">
        <v>0</v>
      </c>
      <c r="CG3177">
        <v>0</v>
      </c>
      <c r="CH3177">
        <v>0</v>
      </c>
      <c r="CI3177">
        <v>0</v>
      </c>
      <c r="CJ3177">
        <v>0</v>
      </c>
      <c r="CK3177">
        <v>0</v>
      </c>
      <c r="CL3177">
        <v>0</v>
      </c>
      <c r="CM3177">
        <v>0</v>
      </c>
      <c r="CN3177">
        <v>0</v>
      </c>
      <c r="CO3177">
        <v>0</v>
      </c>
      <c r="CP3177">
        <v>0</v>
      </c>
      <c r="CQ3177">
        <v>301014</v>
      </c>
      <c r="CR3177">
        <v>0</v>
      </c>
      <c r="CS3177">
        <v>0</v>
      </c>
      <c r="CT3177">
        <v>154000</v>
      </c>
      <c r="CU3177">
        <v>65000</v>
      </c>
      <c r="CV3177">
        <v>50000</v>
      </c>
      <c r="CW3177">
        <v>1144</v>
      </c>
      <c r="CX3177">
        <v>6000</v>
      </c>
      <c r="CY3177">
        <v>4500</v>
      </c>
      <c r="CZ3177">
        <v>1800</v>
      </c>
      <c r="DA3177">
        <v>1500</v>
      </c>
      <c r="DB3177">
        <v>6500</v>
      </c>
      <c r="DC3177">
        <v>30000</v>
      </c>
      <c r="DD3177">
        <v>1500</v>
      </c>
      <c r="DE3177">
        <v>30000</v>
      </c>
      <c r="DF3177">
        <v>388180</v>
      </c>
      <c r="DG3177">
        <v>0</v>
      </c>
      <c r="DH3177">
        <v>0</v>
      </c>
      <c r="DI3177">
        <v>0</v>
      </c>
      <c r="DJ3177">
        <v>20621</v>
      </c>
      <c r="DK3177">
        <v>0</v>
      </c>
      <c r="DL3177">
        <v>11436</v>
      </c>
      <c r="DM3177">
        <v>137209</v>
      </c>
      <c r="DN3177">
        <v>0</v>
      </c>
      <c r="DO3177">
        <v>1242428</v>
      </c>
      <c r="DP3177">
        <v>317700</v>
      </c>
      <c r="DQ3177">
        <v>-360458</v>
      </c>
      <c r="DR3177">
        <v>0</v>
      </c>
      <c r="DS3177">
        <v>0</v>
      </c>
    </row>
    <row r="3178" spans="1:123" x14ac:dyDescent="0.3">
      <c r="A3178" t="str">
        <f t="shared" si="49"/>
        <v>20421947</v>
      </c>
      <c r="B3178">
        <v>91</v>
      </c>
      <c r="C3178">
        <v>2042</v>
      </c>
      <c r="D3178">
        <v>194712</v>
      </c>
      <c r="E3178">
        <v>30</v>
      </c>
      <c r="F3178">
        <v>2021401</v>
      </c>
      <c r="G3178">
        <v>163053</v>
      </c>
      <c r="H3178">
        <v>550000</v>
      </c>
      <c r="I3178">
        <v>0</v>
      </c>
      <c r="J3178">
        <v>0</v>
      </c>
      <c r="K3178">
        <v>85000</v>
      </c>
      <c r="L3178">
        <v>200000</v>
      </c>
      <c r="M3178">
        <v>56200</v>
      </c>
      <c r="N3178">
        <v>11500</v>
      </c>
      <c r="O3178">
        <v>25500</v>
      </c>
      <c r="P3178">
        <v>4500</v>
      </c>
      <c r="Q3178">
        <v>2000</v>
      </c>
      <c r="R3178">
        <v>0</v>
      </c>
      <c r="S3178">
        <v>3810</v>
      </c>
      <c r="T3178">
        <v>35000</v>
      </c>
      <c r="U3178">
        <v>36000</v>
      </c>
      <c r="V3178">
        <v>0</v>
      </c>
      <c r="W3178">
        <v>10000</v>
      </c>
      <c r="X3178">
        <v>0</v>
      </c>
      <c r="Y3178">
        <v>0</v>
      </c>
      <c r="Z3178">
        <v>0</v>
      </c>
      <c r="AA3178">
        <v>0</v>
      </c>
      <c r="AB3178">
        <v>32024</v>
      </c>
      <c r="AC3178">
        <v>58610</v>
      </c>
      <c r="AD3178">
        <v>0</v>
      </c>
      <c r="AE3178">
        <v>32024</v>
      </c>
      <c r="AF3178">
        <v>56782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832728</v>
      </c>
      <c r="AO3178">
        <v>577196</v>
      </c>
      <c r="AP3178">
        <v>88806</v>
      </c>
      <c r="AQ3178">
        <v>0</v>
      </c>
      <c r="AR3178">
        <v>5981</v>
      </c>
      <c r="AS3178">
        <v>0</v>
      </c>
      <c r="AT3178">
        <v>0</v>
      </c>
      <c r="AU3178">
        <v>0</v>
      </c>
      <c r="AV3178">
        <v>75000</v>
      </c>
      <c r="AW3178">
        <v>3089</v>
      </c>
      <c r="AX3178">
        <v>20621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0</v>
      </c>
      <c r="BI3178">
        <v>0</v>
      </c>
      <c r="BJ3178">
        <v>0</v>
      </c>
      <c r="BK3178">
        <v>770693</v>
      </c>
      <c r="BL3178">
        <v>0</v>
      </c>
      <c r="BM3178">
        <v>156667</v>
      </c>
      <c r="BN3178">
        <v>154000</v>
      </c>
      <c r="BO3178">
        <v>65000</v>
      </c>
      <c r="BP3178">
        <v>0</v>
      </c>
      <c r="BQ3178">
        <v>0</v>
      </c>
      <c r="BR3178">
        <v>0</v>
      </c>
      <c r="BS3178">
        <v>0</v>
      </c>
      <c r="BT3178">
        <v>0</v>
      </c>
      <c r="BU3178">
        <v>0</v>
      </c>
      <c r="BV3178">
        <v>0</v>
      </c>
      <c r="BW3178">
        <v>33000</v>
      </c>
      <c r="BX3178">
        <v>763</v>
      </c>
      <c r="BY3178">
        <v>4000</v>
      </c>
      <c r="BZ3178">
        <v>3000</v>
      </c>
      <c r="CA3178">
        <v>1200</v>
      </c>
      <c r="CB3178">
        <v>1000</v>
      </c>
      <c r="CC3178">
        <v>4333</v>
      </c>
      <c r="CD3178">
        <v>20000</v>
      </c>
      <c r="CE3178">
        <v>1000</v>
      </c>
      <c r="CF3178">
        <v>30000</v>
      </c>
      <c r="CG3178">
        <v>0</v>
      </c>
      <c r="CH3178">
        <v>0</v>
      </c>
      <c r="CI3178">
        <v>0</v>
      </c>
      <c r="CJ3178">
        <v>0</v>
      </c>
      <c r="CK3178">
        <v>0</v>
      </c>
      <c r="CL3178">
        <v>0</v>
      </c>
      <c r="CM3178">
        <v>0</v>
      </c>
      <c r="CN3178">
        <v>0</v>
      </c>
      <c r="CO3178">
        <v>0</v>
      </c>
      <c r="CP3178">
        <v>0</v>
      </c>
      <c r="CQ3178">
        <v>124347</v>
      </c>
      <c r="CR3178">
        <v>0</v>
      </c>
      <c r="CS3178">
        <v>0</v>
      </c>
      <c r="CT3178">
        <v>0</v>
      </c>
      <c r="CU3178">
        <v>0</v>
      </c>
      <c r="CV3178">
        <v>17000</v>
      </c>
      <c r="CW3178">
        <v>381</v>
      </c>
      <c r="CX3178">
        <v>2000</v>
      </c>
      <c r="CY3178">
        <v>1500</v>
      </c>
      <c r="CZ3178">
        <v>600</v>
      </c>
      <c r="DA3178">
        <v>500</v>
      </c>
      <c r="DB3178">
        <v>2167</v>
      </c>
      <c r="DC3178">
        <v>10000</v>
      </c>
      <c r="DD3178">
        <v>500</v>
      </c>
      <c r="DE3178">
        <v>0</v>
      </c>
      <c r="DF3178">
        <v>376534</v>
      </c>
      <c r="DG3178">
        <v>0</v>
      </c>
      <c r="DH3178">
        <v>0</v>
      </c>
      <c r="DI3178">
        <v>0</v>
      </c>
      <c r="DJ3178">
        <v>0</v>
      </c>
      <c r="DK3178">
        <v>0</v>
      </c>
      <c r="DL3178">
        <v>8347</v>
      </c>
      <c r="DM3178">
        <v>62209</v>
      </c>
      <c r="DN3178">
        <v>0</v>
      </c>
      <c r="DO3178">
        <v>606086</v>
      </c>
      <c r="DP3178">
        <v>317700</v>
      </c>
      <c r="DQ3178">
        <v>-715743</v>
      </c>
      <c r="DR3178">
        <v>143070</v>
      </c>
      <c r="DS3178">
        <v>0</v>
      </c>
    </row>
    <row r="3179" spans="1:123" x14ac:dyDescent="0.3">
      <c r="A3179" t="str">
        <f t="shared" si="49"/>
        <v>20431948</v>
      </c>
      <c r="B3179">
        <v>91</v>
      </c>
      <c r="C3179">
        <v>2043</v>
      </c>
      <c r="D3179">
        <v>194812</v>
      </c>
      <c r="E3179">
        <v>47</v>
      </c>
      <c r="F3179">
        <v>2066125</v>
      </c>
      <c r="G3179">
        <v>163049</v>
      </c>
      <c r="H3179">
        <v>550000</v>
      </c>
      <c r="I3179">
        <v>0</v>
      </c>
      <c r="J3179">
        <v>0</v>
      </c>
      <c r="K3179">
        <v>85000</v>
      </c>
      <c r="L3179">
        <v>200000</v>
      </c>
      <c r="M3179">
        <v>56200</v>
      </c>
      <c r="N3179">
        <v>11500</v>
      </c>
      <c r="O3179">
        <v>25500</v>
      </c>
      <c r="P3179">
        <v>4500</v>
      </c>
      <c r="Q3179">
        <v>2000</v>
      </c>
      <c r="R3179">
        <v>0</v>
      </c>
      <c r="S3179">
        <v>3595</v>
      </c>
      <c r="T3179">
        <v>35000</v>
      </c>
      <c r="U3179">
        <v>36000</v>
      </c>
      <c r="V3179">
        <v>0</v>
      </c>
      <c r="W3179">
        <v>10000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91579</v>
      </c>
      <c r="AD3179">
        <v>47181</v>
      </c>
      <c r="AE3179">
        <v>0</v>
      </c>
      <c r="AF3179">
        <v>138760</v>
      </c>
      <c r="AG3179">
        <v>47181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750535</v>
      </c>
      <c r="AO3179">
        <v>901869</v>
      </c>
      <c r="AP3179">
        <v>138760</v>
      </c>
      <c r="AQ3179">
        <v>0</v>
      </c>
      <c r="AR3179">
        <v>20000</v>
      </c>
      <c r="AS3179">
        <v>0</v>
      </c>
      <c r="AT3179">
        <v>0</v>
      </c>
      <c r="AU3179">
        <v>0</v>
      </c>
      <c r="AV3179">
        <v>62209</v>
      </c>
      <c r="AW3179">
        <v>8347</v>
      </c>
      <c r="AX3179">
        <v>0</v>
      </c>
      <c r="AY3179">
        <v>3408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0</v>
      </c>
      <c r="BI3179">
        <v>0</v>
      </c>
      <c r="BJ3179">
        <v>0</v>
      </c>
      <c r="BK3179">
        <v>1134593</v>
      </c>
      <c r="BL3179">
        <v>0</v>
      </c>
      <c r="BM3179">
        <v>104347</v>
      </c>
      <c r="BN3179">
        <v>0</v>
      </c>
      <c r="BO3179">
        <v>0</v>
      </c>
      <c r="BP3179">
        <v>0</v>
      </c>
      <c r="BQ3179">
        <v>0</v>
      </c>
      <c r="BR3179">
        <v>0</v>
      </c>
      <c r="BS3179">
        <v>0</v>
      </c>
      <c r="BT3179">
        <v>0</v>
      </c>
      <c r="BU3179">
        <v>0</v>
      </c>
      <c r="BV3179">
        <v>0</v>
      </c>
      <c r="BW3179">
        <v>17000</v>
      </c>
      <c r="BX3179">
        <v>381</v>
      </c>
      <c r="BY3179">
        <v>2000</v>
      </c>
      <c r="BZ3179">
        <v>1500</v>
      </c>
      <c r="CA3179">
        <v>600</v>
      </c>
      <c r="CB3179">
        <v>500</v>
      </c>
      <c r="CC3179">
        <v>2167</v>
      </c>
      <c r="CD3179">
        <v>10000</v>
      </c>
      <c r="CE3179">
        <v>500</v>
      </c>
      <c r="CF3179">
        <v>0</v>
      </c>
      <c r="CG3179">
        <v>0</v>
      </c>
      <c r="CH3179">
        <v>0</v>
      </c>
      <c r="CI3179">
        <v>0</v>
      </c>
      <c r="CJ3179">
        <v>0</v>
      </c>
      <c r="CK3179">
        <v>0</v>
      </c>
      <c r="CL3179">
        <v>0</v>
      </c>
      <c r="CM3179">
        <v>0</v>
      </c>
      <c r="CN3179">
        <v>0</v>
      </c>
      <c r="CO3179">
        <v>0</v>
      </c>
      <c r="CP3179">
        <v>0</v>
      </c>
      <c r="CQ3179">
        <v>0</v>
      </c>
      <c r="CR3179">
        <v>0</v>
      </c>
      <c r="CS3179">
        <v>0</v>
      </c>
      <c r="CT3179">
        <v>0</v>
      </c>
      <c r="CU3179">
        <v>0</v>
      </c>
      <c r="CV3179">
        <v>0</v>
      </c>
      <c r="CW3179">
        <v>0</v>
      </c>
      <c r="CX3179">
        <v>0</v>
      </c>
      <c r="CY3179">
        <v>0</v>
      </c>
      <c r="CZ3179">
        <v>0</v>
      </c>
      <c r="DA3179">
        <v>0</v>
      </c>
      <c r="DB3179">
        <v>0</v>
      </c>
      <c r="DC3179">
        <v>0</v>
      </c>
      <c r="DD3179">
        <v>0</v>
      </c>
      <c r="DE3179">
        <v>0</v>
      </c>
      <c r="DF3179">
        <v>365238</v>
      </c>
      <c r="DG3179">
        <v>0</v>
      </c>
      <c r="DH3179">
        <v>0</v>
      </c>
      <c r="DI3179">
        <v>0</v>
      </c>
      <c r="DJ3179">
        <v>0</v>
      </c>
      <c r="DK3179">
        <v>0</v>
      </c>
      <c r="DL3179">
        <v>0</v>
      </c>
      <c r="DM3179">
        <v>0</v>
      </c>
      <c r="DN3179">
        <v>0</v>
      </c>
      <c r="DO3179">
        <v>365238</v>
      </c>
      <c r="DP3179">
        <v>317700</v>
      </c>
      <c r="DQ3179">
        <v>-450602</v>
      </c>
      <c r="DR3179">
        <v>241051</v>
      </c>
      <c r="DS3179">
        <v>0</v>
      </c>
    </row>
    <row r="3180" spans="1:123" x14ac:dyDescent="0.3">
      <c r="A3180" t="str">
        <f t="shared" si="49"/>
        <v>20441949</v>
      </c>
      <c r="B3180">
        <v>91</v>
      </c>
      <c r="C3180">
        <v>2044</v>
      </c>
      <c r="D3180">
        <v>194912</v>
      </c>
      <c r="E3180">
        <v>38</v>
      </c>
      <c r="F3180">
        <v>2076905</v>
      </c>
      <c r="G3180">
        <v>163046</v>
      </c>
      <c r="H3180">
        <v>550000</v>
      </c>
      <c r="I3180">
        <v>0</v>
      </c>
      <c r="J3180">
        <v>0</v>
      </c>
      <c r="K3180">
        <v>85000</v>
      </c>
      <c r="L3180">
        <v>200000</v>
      </c>
      <c r="M3180">
        <v>56200</v>
      </c>
      <c r="N3180">
        <v>11500</v>
      </c>
      <c r="O3180">
        <v>25500</v>
      </c>
      <c r="P3180">
        <v>4500</v>
      </c>
      <c r="Q3180">
        <v>2000</v>
      </c>
      <c r="R3180">
        <v>0</v>
      </c>
      <c r="S3180">
        <v>3381</v>
      </c>
      <c r="T3180">
        <v>35000</v>
      </c>
      <c r="U3180">
        <v>36000</v>
      </c>
      <c r="V3180">
        <v>0</v>
      </c>
      <c r="W3180">
        <v>10000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73592</v>
      </c>
      <c r="AD3180">
        <v>0</v>
      </c>
      <c r="AE3180">
        <v>0</v>
      </c>
      <c r="AF3180">
        <v>111506</v>
      </c>
      <c r="AG3180">
        <v>0</v>
      </c>
      <c r="AH3180">
        <v>0</v>
      </c>
      <c r="AI3180">
        <v>47181</v>
      </c>
      <c r="AJ3180">
        <v>0</v>
      </c>
      <c r="AK3180">
        <v>47181</v>
      </c>
      <c r="AL3180">
        <v>47181</v>
      </c>
      <c r="AM3180">
        <v>0</v>
      </c>
      <c r="AN3180">
        <v>777575</v>
      </c>
      <c r="AO3180">
        <v>724733</v>
      </c>
      <c r="AP3180">
        <v>111506</v>
      </c>
      <c r="AQ3180">
        <v>0</v>
      </c>
      <c r="AR3180">
        <v>13900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0</v>
      </c>
      <c r="BI3180">
        <v>0</v>
      </c>
      <c r="BJ3180">
        <v>0</v>
      </c>
      <c r="BK3180">
        <v>850139</v>
      </c>
      <c r="BL3180">
        <v>0</v>
      </c>
      <c r="BM3180">
        <v>0</v>
      </c>
      <c r="BN3180">
        <v>0</v>
      </c>
      <c r="BO3180">
        <v>0</v>
      </c>
      <c r="BP3180">
        <v>0</v>
      </c>
      <c r="BQ3180">
        <v>0</v>
      </c>
      <c r="BR3180">
        <v>0</v>
      </c>
      <c r="BS3180">
        <v>0</v>
      </c>
      <c r="BT3180">
        <v>0</v>
      </c>
      <c r="BU3180">
        <v>0</v>
      </c>
      <c r="BV3180">
        <v>0</v>
      </c>
      <c r="BW3180">
        <v>0</v>
      </c>
      <c r="BX3180">
        <v>0</v>
      </c>
      <c r="BY3180">
        <v>0</v>
      </c>
      <c r="BZ3180">
        <v>0</v>
      </c>
      <c r="CA3180">
        <v>0</v>
      </c>
      <c r="CB3180">
        <v>0</v>
      </c>
      <c r="CC3180">
        <v>0</v>
      </c>
      <c r="CD3180">
        <v>0</v>
      </c>
      <c r="CE3180">
        <v>0</v>
      </c>
      <c r="CF3180">
        <v>0</v>
      </c>
      <c r="CG3180">
        <v>0</v>
      </c>
      <c r="CH3180">
        <v>0</v>
      </c>
      <c r="CI3180">
        <v>0</v>
      </c>
      <c r="CJ3180">
        <v>0</v>
      </c>
      <c r="CK3180">
        <v>0</v>
      </c>
      <c r="CL3180">
        <v>0</v>
      </c>
      <c r="CM3180">
        <v>0</v>
      </c>
      <c r="CN3180">
        <v>0</v>
      </c>
      <c r="CO3180">
        <v>0</v>
      </c>
      <c r="CP3180">
        <v>0</v>
      </c>
      <c r="CQ3180">
        <v>0</v>
      </c>
      <c r="CR3180">
        <v>0</v>
      </c>
      <c r="CS3180">
        <v>0</v>
      </c>
      <c r="CT3180">
        <v>0</v>
      </c>
      <c r="CU3180">
        <v>0</v>
      </c>
      <c r="CV3180">
        <v>0</v>
      </c>
      <c r="CW3180">
        <v>0</v>
      </c>
      <c r="CX3180">
        <v>0</v>
      </c>
      <c r="CY3180">
        <v>0</v>
      </c>
      <c r="CZ3180">
        <v>0</v>
      </c>
      <c r="DA3180">
        <v>0</v>
      </c>
      <c r="DB3180">
        <v>0</v>
      </c>
      <c r="DC3180">
        <v>0</v>
      </c>
      <c r="DD3180">
        <v>0</v>
      </c>
      <c r="DE3180">
        <v>0</v>
      </c>
      <c r="DF3180">
        <v>354281</v>
      </c>
      <c r="DG3180">
        <v>0</v>
      </c>
      <c r="DH3180">
        <v>0</v>
      </c>
      <c r="DI3180">
        <v>0</v>
      </c>
      <c r="DJ3180">
        <v>0</v>
      </c>
      <c r="DK3180">
        <v>0</v>
      </c>
      <c r="DL3180">
        <v>0</v>
      </c>
      <c r="DM3180">
        <v>0</v>
      </c>
      <c r="DN3180">
        <v>0</v>
      </c>
      <c r="DO3180">
        <v>401462</v>
      </c>
      <c r="DP3180">
        <v>297700</v>
      </c>
      <c r="DQ3180">
        <v>-648237</v>
      </c>
      <c r="DR3180">
        <v>648237</v>
      </c>
      <c r="DS3180">
        <v>0</v>
      </c>
    </row>
    <row r="3181" spans="1:123" x14ac:dyDescent="0.3">
      <c r="A3181" t="str">
        <f t="shared" si="49"/>
        <v>20451950</v>
      </c>
      <c r="B3181">
        <v>91</v>
      </c>
      <c r="C3181">
        <v>2045</v>
      </c>
      <c r="D3181">
        <v>195012</v>
      </c>
      <c r="E3181">
        <v>43</v>
      </c>
      <c r="F3181">
        <v>2045122</v>
      </c>
      <c r="G3181">
        <v>163042</v>
      </c>
      <c r="H3181">
        <v>550000</v>
      </c>
      <c r="I3181">
        <v>0</v>
      </c>
      <c r="J3181">
        <v>0</v>
      </c>
      <c r="K3181">
        <v>85000</v>
      </c>
      <c r="L3181">
        <v>200000</v>
      </c>
      <c r="M3181">
        <v>56200</v>
      </c>
      <c r="N3181">
        <v>11500</v>
      </c>
      <c r="O3181">
        <v>25500</v>
      </c>
      <c r="P3181">
        <v>4500</v>
      </c>
      <c r="Q3181">
        <v>2000</v>
      </c>
      <c r="R3181">
        <v>0</v>
      </c>
      <c r="S3181">
        <v>3166</v>
      </c>
      <c r="T3181">
        <v>35000</v>
      </c>
      <c r="U3181">
        <v>36000</v>
      </c>
      <c r="V3181">
        <v>0</v>
      </c>
      <c r="W3181">
        <v>15000</v>
      </c>
      <c r="X3181">
        <v>0</v>
      </c>
      <c r="Y3181">
        <v>0</v>
      </c>
      <c r="Z3181">
        <v>0</v>
      </c>
      <c r="AA3181">
        <v>0</v>
      </c>
      <c r="AB3181">
        <v>47181</v>
      </c>
      <c r="AC3181">
        <v>84159</v>
      </c>
      <c r="AD3181">
        <v>43358</v>
      </c>
      <c r="AE3181">
        <v>47181</v>
      </c>
      <c r="AF3181">
        <v>80336</v>
      </c>
      <c r="AG3181">
        <v>43358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803530</v>
      </c>
      <c r="AO3181">
        <v>828795</v>
      </c>
      <c r="AP3181">
        <v>127517</v>
      </c>
      <c r="AQ3181">
        <v>0</v>
      </c>
      <c r="AR3181">
        <v>19486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0</v>
      </c>
      <c r="BI3181">
        <v>0</v>
      </c>
      <c r="BJ3181">
        <v>0</v>
      </c>
      <c r="BK3181">
        <v>975798</v>
      </c>
      <c r="BL3181">
        <v>0</v>
      </c>
      <c r="BM3181">
        <v>0</v>
      </c>
      <c r="BN3181">
        <v>0</v>
      </c>
      <c r="BO3181">
        <v>0</v>
      </c>
      <c r="BP3181">
        <v>0</v>
      </c>
      <c r="BQ3181">
        <v>0</v>
      </c>
      <c r="BR3181">
        <v>0</v>
      </c>
      <c r="BS3181">
        <v>0</v>
      </c>
      <c r="BT3181">
        <v>0</v>
      </c>
      <c r="BU3181">
        <v>0</v>
      </c>
      <c r="BV3181">
        <v>0</v>
      </c>
      <c r="BW3181">
        <v>0</v>
      </c>
      <c r="BX3181">
        <v>0</v>
      </c>
      <c r="BY3181">
        <v>0</v>
      </c>
      <c r="BZ3181">
        <v>0</v>
      </c>
      <c r="CA3181">
        <v>0</v>
      </c>
      <c r="CB3181">
        <v>0</v>
      </c>
      <c r="CC3181">
        <v>0</v>
      </c>
      <c r="CD3181">
        <v>0</v>
      </c>
      <c r="CE3181">
        <v>0</v>
      </c>
      <c r="CF3181">
        <v>0</v>
      </c>
      <c r="CG3181">
        <v>0</v>
      </c>
      <c r="CH3181">
        <v>0</v>
      </c>
      <c r="CI3181">
        <v>0</v>
      </c>
      <c r="CJ3181">
        <v>0</v>
      </c>
      <c r="CK3181">
        <v>0</v>
      </c>
      <c r="CL3181">
        <v>0</v>
      </c>
      <c r="CM3181">
        <v>0</v>
      </c>
      <c r="CN3181">
        <v>0</v>
      </c>
      <c r="CO3181">
        <v>0</v>
      </c>
      <c r="CP3181">
        <v>0</v>
      </c>
      <c r="CQ3181">
        <v>0</v>
      </c>
      <c r="CR3181">
        <v>0</v>
      </c>
      <c r="CS3181">
        <v>0</v>
      </c>
      <c r="CT3181">
        <v>0</v>
      </c>
      <c r="CU3181">
        <v>0</v>
      </c>
      <c r="CV3181">
        <v>0</v>
      </c>
      <c r="CW3181">
        <v>0</v>
      </c>
      <c r="CX3181">
        <v>0</v>
      </c>
      <c r="CY3181">
        <v>0</v>
      </c>
      <c r="CZ3181">
        <v>0</v>
      </c>
      <c r="DA3181">
        <v>0</v>
      </c>
      <c r="DB3181">
        <v>0</v>
      </c>
      <c r="DC3181">
        <v>0</v>
      </c>
      <c r="DD3181">
        <v>0</v>
      </c>
      <c r="DE3181">
        <v>0</v>
      </c>
      <c r="DF3181">
        <v>343653</v>
      </c>
      <c r="DG3181">
        <v>0</v>
      </c>
      <c r="DH3181">
        <v>0</v>
      </c>
      <c r="DI3181">
        <v>0</v>
      </c>
      <c r="DJ3181">
        <v>0</v>
      </c>
      <c r="DK3181">
        <v>0</v>
      </c>
      <c r="DL3181">
        <v>0</v>
      </c>
      <c r="DM3181">
        <v>0</v>
      </c>
      <c r="DN3181">
        <v>0</v>
      </c>
      <c r="DO3181">
        <v>343653</v>
      </c>
      <c r="DP3181">
        <v>277700</v>
      </c>
      <c r="DQ3181">
        <v>-464836</v>
      </c>
      <c r="DR3181">
        <v>464836</v>
      </c>
      <c r="DS3181">
        <v>0</v>
      </c>
    </row>
    <row r="3182" spans="1:123" x14ac:dyDescent="0.3">
      <c r="A3182" t="str">
        <f t="shared" si="49"/>
        <v>20461951</v>
      </c>
      <c r="B3182">
        <v>91</v>
      </c>
      <c r="C3182">
        <v>2046</v>
      </c>
      <c r="D3182">
        <v>195112</v>
      </c>
      <c r="E3182">
        <v>49</v>
      </c>
      <c r="F3182">
        <v>1988929</v>
      </c>
      <c r="G3182">
        <v>163038</v>
      </c>
      <c r="H3182">
        <v>550000</v>
      </c>
      <c r="I3182">
        <v>0</v>
      </c>
      <c r="J3182">
        <v>0</v>
      </c>
      <c r="K3182">
        <v>85000</v>
      </c>
      <c r="L3182">
        <v>200000</v>
      </c>
      <c r="M3182">
        <v>56200</v>
      </c>
      <c r="N3182">
        <v>11500</v>
      </c>
      <c r="O3182">
        <v>25500</v>
      </c>
      <c r="P3182">
        <v>4500</v>
      </c>
      <c r="Q3182">
        <v>2000</v>
      </c>
      <c r="R3182">
        <v>0</v>
      </c>
      <c r="S3182">
        <v>2951</v>
      </c>
      <c r="T3182">
        <v>35000</v>
      </c>
      <c r="U3182">
        <v>36000</v>
      </c>
      <c r="V3182">
        <v>0</v>
      </c>
      <c r="W3182">
        <v>15000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94490</v>
      </c>
      <c r="AD3182">
        <v>48681</v>
      </c>
      <c r="AE3182">
        <v>0</v>
      </c>
      <c r="AF3182">
        <v>143172</v>
      </c>
      <c r="AG3182">
        <v>48681</v>
      </c>
      <c r="AH3182">
        <v>0</v>
      </c>
      <c r="AI3182">
        <v>43358</v>
      </c>
      <c r="AJ3182">
        <v>0</v>
      </c>
      <c r="AK3182">
        <v>43358</v>
      </c>
      <c r="AL3182">
        <v>43358</v>
      </c>
      <c r="AM3182">
        <v>0</v>
      </c>
      <c r="AN3182">
        <v>740479</v>
      </c>
      <c r="AO3182">
        <v>930544</v>
      </c>
      <c r="AP3182">
        <v>143172</v>
      </c>
      <c r="AQ3182">
        <v>0</v>
      </c>
      <c r="AR3182">
        <v>20000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4947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0</v>
      </c>
      <c r="BI3182">
        <v>0</v>
      </c>
      <c r="BJ3182">
        <v>0</v>
      </c>
      <c r="BK3182">
        <v>1098663</v>
      </c>
      <c r="BL3182">
        <v>0</v>
      </c>
      <c r="BM3182">
        <v>0</v>
      </c>
      <c r="BN3182">
        <v>0</v>
      </c>
      <c r="BO3182">
        <v>0</v>
      </c>
      <c r="BP3182">
        <v>0</v>
      </c>
      <c r="BQ3182">
        <v>0</v>
      </c>
      <c r="BR3182">
        <v>0</v>
      </c>
      <c r="BS3182">
        <v>0</v>
      </c>
      <c r="BT3182">
        <v>0</v>
      </c>
      <c r="BU3182">
        <v>0</v>
      </c>
      <c r="BV3182">
        <v>0</v>
      </c>
      <c r="BW3182">
        <v>0</v>
      </c>
      <c r="BX3182">
        <v>0</v>
      </c>
      <c r="BY3182">
        <v>0</v>
      </c>
      <c r="BZ3182">
        <v>0</v>
      </c>
      <c r="CA3182">
        <v>0</v>
      </c>
      <c r="CB3182">
        <v>0</v>
      </c>
      <c r="CC3182">
        <v>0</v>
      </c>
      <c r="CD3182">
        <v>0</v>
      </c>
      <c r="CE3182">
        <v>0</v>
      </c>
      <c r="CF3182">
        <v>0</v>
      </c>
      <c r="CG3182">
        <v>0</v>
      </c>
      <c r="CH3182">
        <v>0</v>
      </c>
      <c r="CI3182">
        <v>0</v>
      </c>
      <c r="CJ3182">
        <v>0</v>
      </c>
      <c r="CK3182">
        <v>0</v>
      </c>
      <c r="CL3182">
        <v>0</v>
      </c>
      <c r="CM3182">
        <v>0</v>
      </c>
      <c r="CN3182">
        <v>0</v>
      </c>
      <c r="CO3182">
        <v>0</v>
      </c>
      <c r="CP3182">
        <v>0</v>
      </c>
      <c r="CQ3182">
        <v>0</v>
      </c>
      <c r="CR3182">
        <v>0</v>
      </c>
      <c r="CS3182">
        <v>0</v>
      </c>
      <c r="CT3182">
        <v>0</v>
      </c>
      <c r="CU3182">
        <v>0</v>
      </c>
      <c r="CV3182">
        <v>0</v>
      </c>
      <c r="CW3182">
        <v>0</v>
      </c>
      <c r="CX3182">
        <v>0</v>
      </c>
      <c r="CY3182">
        <v>0</v>
      </c>
      <c r="CZ3182">
        <v>0</v>
      </c>
      <c r="DA3182">
        <v>0</v>
      </c>
      <c r="DB3182">
        <v>0</v>
      </c>
      <c r="DC3182">
        <v>0</v>
      </c>
      <c r="DD3182">
        <v>0</v>
      </c>
      <c r="DE3182">
        <v>0</v>
      </c>
      <c r="DF3182">
        <v>333343</v>
      </c>
      <c r="DG3182">
        <v>0</v>
      </c>
      <c r="DH3182">
        <v>0</v>
      </c>
      <c r="DI3182">
        <v>0</v>
      </c>
      <c r="DJ3182">
        <v>0</v>
      </c>
      <c r="DK3182">
        <v>0</v>
      </c>
      <c r="DL3182">
        <v>0</v>
      </c>
      <c r="DM3182">
        <v>0</v>
      </c>
      <c r="DN3182">
        <v>0</v>
      </c>
      <c r="DO3182">
        <v>376702</v>
      </c>
      <c r="DP3182">
        <v>257700</v>
      </c>
      <c r="DQ3182">
        <v>-348825</v>
      </c>
      <c r="DR3182">
        <v>348825</v>
      </c>
      <c r="DS3182">
        <v>0</v>
      </c>
    </row>
    <row r="3183" spans="1:123" x14ac:dyDescent="0.3">
      <c r="A3183" t="str">
        <f t="shared" si="49"/>
        <v>20471952</v>
      </c>
      <c r="B3183">
        <v>91</v>
      </c>
      <c r="C3183">
        <v>2047</v>
      </c>
      <c r="D3183">
        <v>195212</v>
      </c>
      <c r="E3183">
        <v>55</v>
      </c>
      <c r="F3183">
        <v>1651336</v>
      </c>
      <c r="G3183">
        <v>163034</v>
      </c>
      <c r="H3183">
        <v>550000</v>
      </c>
      <c r="I3183">
        <v>0</v>
      </c>
      <c r="J3183">
        <v>0</v>
      </c>
      <c r="K3183">
        <v>85000</v>
      </c>
      <c r="L3183">
        <v>200000</v>
      </c>
      <c r="M3183">
        <v>56200</v>
      </c>
      <c r="N3183">
        <v>11500</v>
      </c>
      <c r="O3183">
        <v>25500</v>
      </c>
      <c r="P3183">
        <v>4500</v>
      </c>
      <c r="Q3183">
        <v>2000</v>
      </c>
      <c r="R3183">
        <v>0</v>
      </c>
      <c r="S3183">
        <v>2737</v>
      </c>
      <c r="T3183">
        <v>35000</v>
      </c>
      <c r="U3183">
        <v>36000</v>
      </c>
      <c r="V3183">
        <v>0</v>
      </c>
      <c r="W3183">
        <v>15000</v>
      </c>
      <c r="X3183">
        <v>0</v>
      </c>
      <c r="Y3183">
        <v>0</v>
      </c>
      <c r="Z3183">
        <v>0</v>
      </c>
      <c r="AA3183">
        <v>0</v>
      </c>
      <c r="AB3183">
        <v>43358</v>
      </c>
      <c r="AC3183">
        <v>107124</v>
      </c>
      <c r="AD3183">
        <v>55190</v>
      </c>
      <c r="AE3183">
        <v>43358</v>
      </c>
      <c r="AF3183">
        <v>118955</v>
      </c>
      <c r="AG3183">
        <v>0</v>
      </c>
      <c r="AH3183">
        <v>0</v>
      </c>
      <c r="AI3183">
        <v>48681</v>
      </c>
      <c r="AJ3183">
        <v>0</v>
      </c>
      <c r="AK3183">
        <v>48681</v>
      </c>
      <c r="AL3183">
        <v>48681</v>
      </c>
      <c r="AM3183">
        <v>0</v>
      </c>
      <c r="AN3183">
        <v>764482</v>
      </c>
      <c r="AO3183">
        <v>1054956</v>
      </c>
      <c r="AP3183">
        <v>162314</v>
      </c>
      <c r="AQ3183">
        <v>0</v>
      </c>
      <c r="AR3183">
        <v>20000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0</v>
      </c>
      <c r="BI3183">
        <v>0</v>
      </c>
      <c r="BJ3183">
        <v>0</v>
      </c>
      <c r="BK3183">
        <v>1237270</v>
      </c>
      <c r="BL3183">
        <v>0</v>
      </c>
      <c r="BM3183">
        <v>0</v>
      </c>
      <c r="BN3183">
        <v>0</v>
      </c>
      <c r="BO3183">
        <v>0</v>
      </c>
      <c r="BP3183">
        <v>0</v>
      </c>
      <c r="BQ3183">
        <v>0</v>
      </c>
      <c r="BR3183">
        <v>151381</v>
      </c>
      <c r="BS3183">
        <v>0</v>
      </c>
      <c r="BT3183">
        <v>0</v>
      </c>
      <c r="BU3183">
        <v>0</v>
      </c>
      <c r="BV3183">
        <v>0</v>
      </c>
      <c r="BW3183">
        <v>0</v>
      </c>
      <c r="BX3183">
        <v>0</v>
      </c>
      <c r="BY3183">
        <v>0</v>
      </c>
      <c r="BZ3183">
        <v>0</v>
      </c>
      <c r="CA3183">
        <v>0</v>
      </c>
      <c r="CB3183">
        <v>0</v>
      </c>
      <c r="CC3183">
        <v>0</v>
      </c>
      <c r="CD3183">
        <v>0</v>
      </c>
      <c r="CE3183">
        <v>0</v>
      </c>
      <c r="CF3183">
        <v>0</v>
      </c>
      <c r="CG3183">
        <v>0</v>
      </c>
      <c r="CH3183">
        <v>0</v>
      </c>
      <c r="CI3183">
        <v>0</v>
      </c>
      <c r="CJ3183">
        <v>0</v>
      </c>
      <c r="CK3183">
        <v>0</v>
      </c>
      <c r="CL3183">
        <v>0</v>
      </c>
      <c r="CM3183">
        <v>0</v>
      </c>
      <c r="CN3183">
        <v>0</v>
      </c>
      <c r="CO3183">
        <v>0</v>
      </c>
      <c r="CP3183">
        <v>0</v>
      </c>
      <c r="CQ3183">
        <v>71381</v>
      </c>
      <c r="CR3183">
        <v>0</v>
      </c>
      <c r="CS3183">
        <v>0</v>
      </c>
      <c r="CT3183">
        <v>0</v>
      </c>
      <c r="CU3183">
        <v>0</v>
      </c>
      <c r="CV3183">
        <v>0</v>
      </c>
      <c r="CW3183">
        <v>0</v>
      </c>
      <c r="CX3183">
        <v>0</v>
      </c>
      <c r="CY3183">
        <v>0</v>
      </c>
      <c r="CZ3183">
        <v>0</v>
      </c>
      <c r="DA3183">
        <v>0</v>
      </c>
      <c r="DB3183">
        <v>0</v>
      </c>
      <c r="DC3183">
        <v>0</v>
      </c>
      <c r="DD3183">
        <v>0</v>
      </c>
      <c r="DE3183">
        <v>0</v>
      </c>
      <c r="DF3183">
        <v>323343</v>
      </c>
      <c r="DG3183">
        <v>0</v>
      </c>
      <c r="DH3183">
        <v>0</v>
      </c>
      <c r="DI3183">
        <v>0</v>
      </c>
      <c r="DJ3183">
        <v>0</v>
      </c>
      <c r="DK3183">
        <v>0</v>
      </c>
      <c r="DL3183">
        <v>0</v>
      </c>
      <c r="DM3183">
        <v>0</v>
      </c>
      <c r="DN3183">
        <v>0</v>
      </c>
      <c r="DO3183">
        <v>443406</v>
      </c>
      <c r="DP3183">
        <v>317700</v>
      </c>
      <c r="DQ3183">
        <v>151381</v>
      </c>
      <c r="DR3183">
        <v>0</v>
      </c>
      <c r="DS3183">
        <v>0</v>
      </c>
    </row>
    <row r="3184" spans="1:123" x14ac:dyDescent="0.3">
      <c r="A3184" t="str">
        <f t="shared" si="49"/>
        <v>20481953</v>
      </c>
      <c r="B3184">
        <v>91</v>
      </c>
      <c r="C3184">
        <v>2048</v>
      </c>
      <c r="D3184">
        <v>195312</v>
      </c>
      <c r="E3184">
        <v>34</v>
      </c>
      <c r="F3184">
        <v>1993240</v>
      </c>
      <c r="G3184">
        <v>163030</v>
      </c>
      <c r="H3184">
        <v>550000</v>
      </c>
      <c r="I3184">
        <v>0</v>
      </c>
      <c r="J3184">
        <v>0</v>
      </c>
      <c r="K3184">
        <v>85000</v>
      </c>
      <c r="L3184">
        <v>200000</v>
      </c>
      <c r="M3184">
        <v>56200</v>
      </c>
      <c r="N3184">
        <v>11500</v>
      </c>
      <c r="O3184">
        <v>25500</v>
      </c>
      <c r="P3184">
        <v>4500</v>
      </c>
      <c r="Q3184">
        <v>2000</v>
      </c>
      <c r="R3184">
        <v>0</v>
      </c>
      <c r="S3184">
        <v>2522</v>
      </c>
      <c r="T3184">
        <v>35000</v>
      </c>
      <c r="U3184">
        <v>36000</v>
      </c>
      <c r="V3184">
        <v>0</v>
      </c>
      <c r="W3184">
        <v>15000</v>
      </c>
      <c r="X3184">
        <v>0</v>
      </c>
      <c r="Y3184">
        <v>0</v>
      </c>
      <c r="Z3184">
        <v>0</v>
      </c>
      <c r="AA3184">
        <v>0</v>
      </c>
      <c r="AB3184">
        <v>48681</v>
      </c>
      <c r="AC3184">
        <v>66641</v>
      </c>
      <c r="AD3184">
        <v>0</v>
      </c>
      <c r="AE3184">
        <v>48681</v>
      </c>
      <c r="AF3184">
        <v>52293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830929</v>
      </c>
      <c r="AO3184">
        <v>656283</v>
      </c>
      <c r="AP3184">
        <v>100975</v>
      </c>
      <c r="AQ3184">
        <v>0</v>
      </c>
      <c r="AR3184">
        <v>10226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0</v>
      </c>
      <c r="BI3184">
        <v>0</v>
      </c>
      <c r="BJ3184">
        <v>0</v>
      </c>
      <c r="BK3184">
        <v>767484</v>
      </c>
      <c r="BL3184">
        <v>0</v>
      </c>
      <c r="BM3184">
        <v>17127</v>
      </c>
      <c r="BN3184">
        <v>0</v>
      </c>
      <c r="BO3184">
        <v>0</v>
      </c>
      <c r="BP3184">
        <v>0</v>
      </c>
      <c r="BQ3184">
        <v>0</v>
      </c>
      <c r="BR3184">
        <v>0</v>
      </c>
      <c r="BS3184">
        <v>0</v>
      </c>
      <c r="BT3184">
        <v>0</v>
      </c>
      <c r="BU3184">
        <v>0</v>
      </c>
      <c r="BV3184">
        <v>0</v>
      </c>
      <c r="BW3184">
        <v>0</v>
      </c>
      <c r="BX3184">
        <v>0</v>
      </c>
      <c r="BY3184">
        <v>0</v>
      </c>
      <c r="BZ3184">
        <v>0</v>
      </c>
      <c r="CA3184">
        <v>0</v>
      </c>
      <c r="CB3184">
        <v>0</v>
      </c>
      <c r="CC3184">
        <v>0</v>
      </c>
      <c r="CD3184">
        <v>0</v>
      </c>
      <c r="CE3184">
        <v>0</v>
      </c>
      <c r="CF3184">
        <v>0</v>
      </c>
      <c r="CG3184">
        <v>0</v>
      </c>
      <c r="CH3184">
        <v>0</v>
      </c>
      <c r="CI3184">
        <v>0</v>
      </c>
      <c r="CJ3184">
        <v>0</v>
      </c>
      <c r="CK3184">
        <v>0</v>
      </c>
      <c r="CL3184">
        <v>0</v>
      </c>
      <c r="CM3184">
        <v>0</v>
      </c>
      <c r="CN3184">
        <v>0</v>
      </c>
      <c r="CO3184">
        <v>0</v>
      </c>
      <c r="CP3184">
        <v>0</v>
      </c>
      <c r="CQ3184">
        <v>34254</v>
      </c>
      <c r="CR3184">
        <v>0</v>
      </c>
      <c r="CS3184">
        <v>0</v>
      </c>
      <c r="CT3184">
        <v>0</v>
      </c>
      <c r="CU3184">
        <v>0</v>
      </c>
      <c r="CV3184">
        <v>0</v>
      </c>
      <c r="CW3184">
        <v>0</v>
      </c>
      <c r="CX3184">
        <v>0</v>
      </c>
      <c r="CY3184">
        <v>0</v>
      </c>
      <c r="CZ3184">
        <v>0</v>
      </c>
      <c r="DA3184">
        <v>0</v>
      </c>
      <c r="DB3184">
        <v>0</v>
      </c>
      <c r="DC3184">
        <v>0</v>
      </c>
      <c r="DD3184">
        <v>0</v>
      </c>
      <c r="DE3184">
        <v>0</v>
      </c>
      <c r="DF3184">
        <v>313643</v>
      </c>
      <c r="DG3184">
        <v>0</v>
      </c>
      <c r="DH3184">
        <v>0</v>
      </c>
      <c r="DI3184">
        <v>0</v>
      </c>
      <c r="DJ3184">
        <v>0</v>
      </c>
      <c r="DK3184">
        <v>0</v>
      </c>
      <c r="DL3184">
        <v>0</v>
      </c>
      <c r="DM3184">
        <v>0</v>
      </c>
      <c r="DN3184">
        <v>0</v>
      </c>
      <c r="DO3184">
        <v>347897</v>
      </c>
      <c r="DP3184">
        <v>317700</v>
      </c>
      <c r="DQ3184">
        <v>-593858</v>
      </c>
      <c r="DR3184">
        <v>576730</v>
      </c>
      <c r="DS3184">
        <v>0</v>
      </c>
    </row>
    <row r="3185" spans="1:123" x14ac:dyDescent="0.3">
      <c r="A3185" t="str">
        <f t="shared" si="49"/>
        <v>20491954</v>
      </c>
      <c r="B3185">
        <v>91</v>
      </c>
      <c r="C3185">
        <v>2049</v>
      </c>
      <c r="D3185">
        <v>195412</v>
      </c>
      <c r="E3185">
        <v>42</v>
      </c>
      <c r="F3185">
        <v>2014111</v>
      </c>
      <c r="G3185">
        <v>163025</v>
      </c>
      <c r="H3185">
        <v>550000</v>
      </c>
      <c r="I3185">
        <v>0</v>
      </c>
      <c r="J3185">
        <v>0</v>
      </c>
      <c r="K3185">
        <v>85000</v>
      </c>
      <c r="L3185">
        <v>200000</v>
      </c>
      <c r="M3185">
        <v>56200</v>
      </c>
      <c r="N3185">
        <v>11500</v>
      </c>
      <c r="O3185">
        <v>25500</v>
      </c>
      <c r="P3185">
        <v>4500</v>
      </c>
      <c r="Q3185">
        <v>2000</v>
      </c>
      <c r="R3185">
        <v>0</v>
      </c>
      <c r="S3185">
        <v>2308</v>
      </c>
      <c r="T3185">
        <v>35000</v>
      </c>
      <c r="U3185">
        <v>36000</v>
      </c>
      <c r="V3185">
        <v>0</v>
      </c>
      <c r="W3185">
        <v>15000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81529</v>
      </c>
      <c r="AD3185">
        <v>42003</v>
      </c>
      <c r="AE3185">
        <v>0</v>
      </c>
      <c r="AF3185">
        <v>123532</v>
      </c>
      <c r="AG3185">
        <v>42003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759476</v>
      </c>
      <c r="AO3185">
        <v>802895</v>
      </c>
      <c r="AP3185">
        <v>123532</v>
      </c>
      <c r="AQ3185">
        <v>0</v>
      </c>
      <c r="AR3185">
        <v>18095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0</v>
      </c>
      <c r="BI3185">
        <v>0</v>
      </c>
      <c r="BJ3185">
        <v>0</v>
      </c>
      <c r="BK3185">
        <v>944522</v>
      </c>
      <c r="BL3185">
        <v>0</v>
      </c>
      <c r="BM3185">
        <v>0</v>
      </c>
      <c r="BN3185">
        <v>0</v>
      </c>
      <c r="BO3185">
        <v>0</v>
      </c>
      <c r="BP3185">
        <v>0</v>
      </c>
      <c r="BQ3185">
        <v>0</v>
      </c>
      <c r="BR3185">
        <v>0</v>
      </c>
      <c r="BS3185">
        <v>0</v>
      </c>
      <c r="BT3185">
        <v>0</v>
      </c>
      <c r="BU3185">
        <v>0</v>
      </c>
      <c r="BV3185">
        <v>0</v>
      </c>
      <c r="BW3185">
        <v>0</v>
      </c>
      <c r="BX3185">
        <v>0</v>
      </c>
      <c r="BY3185">
        <v>0</v>
      </c>
      <c r="BZ3185">
        <v>0</v>
      </c>
      <c r="CA3185">
        <v>0</v>
      </c>
      <c r="CB3185">
        <v>0</v>
      </c>
      <c r="CC3185">
        <v>0</v>
      </c>
      <c r="CD3185">
        <v>0</v>
      </c>
      <c r="CE3185">
        <v>0</v>
      </c>
      <c r="CF3185">
        <v>0</v>
      </c>
      <c r="CG3185">
        <v>0</v>
      </c>
      <c r="CH3185">
        <v>0</v>
      </c>
      <c r="CI3185">
        <v>0</v>
      </c>
      <c r="CJ3185">
        <v>0</v>
      </c>
      <c r="CK3185">
        <v>0</v>
      </c>
      <c r="CL3185">
        <v>0</v>
      </c>
      <c r="CM3185">
        <v>0</v>
      </c>
      <c r="CN3185">
        <v>0</v>
      </c>
      <c r="CO3185">
        <v>0</v>
      </c>
      <c r="CP3185">
        <v>0</v>
      </c>
      <c r="CQ3185">
        <v>14254</v>
      </c>
      <c r="CR3185">
        <v>0</v>
      </c>
      <c r="CS3185">
        <v>0</v>
      </c>
      <c r="CT3185">
        <v>0</v>
      </c>
      <c r="CU3185">
        <v>0</v>
      </c>
      <c r="CV3185">
        <v>0</v>
      </c>
      <c r="CW3185">
        <v>0</v>
      </c>
      <c r="CX3185">
        <v>0</v>
      </c>
      <c r="CY3185">
        <v>0</v>
      </c>
      <c r="CZ3185">
        <v>0</v>
      </c>
      <c r="DA3185">
        <v>0</v>
      </c>
      <c r="DB3185">
        <v>0</v>
      </c>
      <c r="DC3185">
        <v>0</v>
      </c>
      <c r="DD3185">
        <v>0</v>
      </c>
      <c r="DE3185">
        <v>0</v>
      </c>
      <c r="DF3185">
        <v>304233</v>
      </c>
      <c r="DG3185">
        <v>0</v>
      </c>
      <c r="DH3185">
        <v>0</v>
      </c>
      <c r="DI3185">
        <v>0</v>
      </c>
      <c r="DJ3185">
        <v>0</v>
      </c>
      <c r="DK3185">
        <v>0</v>
      </c>
      <c r="DL3185">
        <v>0</v>
      </c>
      <c r="DM3185">
        <v>0</v>
      </c>
      <c r="DN3185">
        <v>0</v>
      </c>
      <c r="DO3185">
        <v>318488</v>
      </c>
      <c r="DP3185">
        <v>317700</v>
      </c>
      <c r="DQ3185">
        <v>-509138</v>
      </c>
      <c r="DR3185">
        <v>509138</v>
      </c>
      <c r="DS3185">
        <v>0</v>
      </c>
    </row>
    <row r="3186" spans="1:123" x14ac:dyDescent="0.3">
      <c r="A3186" t="str">
        <f t="shared" si="49"/>
        <v>20501955</v>
      </c>
      <c r="B3186">
        <v>91</v>
      </c>
      <c r="C3186">
        <v>2050</v>
      </c>
      <c r="D3186">
        <v>195512</v>
      </c>
      <c r="E3186">
        <v>30</v>
      </c>
      <c r="F3186">
        <v>1997724</v>
      </c>
      <c r="G3186">
        <v>163021</v>
      </c>
      <c r="H3186">
        <v>550000</v>
      </c>
      <c r="I3186">
        <v>0</v>
      </c>
      <c r="J3186">
        <v>0</v>
      </c>
      <c r="K3186">
        <v>85000</v>
      </c>
      <c r="L3186">
        <v>200000</v>
      </c>
      <c r="M3186">
        <v>56200</v>
      </c>
      <c r="N3186">
        <v>11500</v>
      </c>
      <c r="O3186">
        <v>25500</v>
      </c>
      <c r="P3186">
        <v>4500</v>
      </c>
      <c r="Q3186">
        <v>2000</v>
      </c>
      <c r="R3186">
        <v>0</v>
      </c>
      <c r="S3186">
        <v>2093</v>
      </c>
      <c r="T3186">
        <v>35000</v>
      </c>
      <c r="U3186">
        <v>36000</v>
      </c>
      <c r="V3186">
        <v>0</v>
      </c>
      <c r="W3186">
        <v>20000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58751</v>
      </c>
      <c r="AD3186">
        <v>0</v>
      </c>
      <c r="AE3186">
        <v>0</v>
      </c>
      <c r="AF3186">
        <v>89020</v>
      </c>
      <c r="AG3186">
        <v>0</v>
      </c>
      <c r="AH3186">
        <v>0</v>
      </c>
      <c r="AI3186">
        <v>42003</v>
      </c>
      <c r="AJ3186">
        <v>0</v>
      </c>
      <c r="AK3186">
        <v>42003</v>
      </c>
      <c r="AL3186">
        <v>42003</v>
      </c>
      <c r="AM3186">
        <v>0</v>
      </c>
      <c r="AN3186">
        <v>788773</v>
      </c>
      <c r="AO3186">
        <v>578584</v>
      </c>
      <c r="AP3186">
        <v>89020</v>
      </c>
      <c r="AQ3186">
        <v>0</v>
      </c>
      <c r="AR3186">
        <v>6056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0</v>
      </c>
      <c r="BI3186">
        <v>0</v>
      </c>
      <c r="BJ3186">
        <v>0</v>
      </c>
      <c r="BK3186">
        <v>673660</v>
      </c>
      <c r="BL3186">
        <v>0</v>
      </c>
      <c r="BM3186">
        <v>0</v>
      </c>
      <c r="BN3186">
        <v>0</v>
      </c>
      <c r="BO3186">
        <v>0</v>
      </c>
      <c r="BP3186">
        <v>0</v>
      </c>
      <c r="BQ3186">
        <v>0</v>
      </c>
      <c r="BR3186">
        <v>0</v>
      </c>
      <c r="BS3186">
        <v>0</v>
      </c>
      <c r="BT3186">
        <v>0</v>
      </c>
      <c r="BU3186">
        <v>0</v>
      </c>
      <c r="BV3186">
        <v>0</v>
      </c>
      <c r="BW3186">
        <v>0</v>
      </c>
      <c r="BX3186">
        <v>0</v>
      </c>
      <c r="BY3186">
        <v>0</v>
      </c>
      <c r="BZ3186">
        <v>0</v>
      </c>
      <c r="CA3186">
        <v>0</v>
      </c>
      <c r="CB3186">
        <v>0</v>
      </c>
      <c r="CC3186">
        <v>0</v>
      </c>
      <c r="CD3186">
        <v>0</v>
      </c>
      <c r="CE3186">
        <v>0</v>
      </c>
      <c r="CF3186">
        <v>0</v>
      </c>
      <c r="CG3186">
        <v>0</v>
      </c>
      <c r="CH3186">
        <v>0</v>
      </c>
      <c r="CI3186">
        <v>0</v>
      </c>
      <c r="CJ3186">
        <v>0</v>
      </c>
      <c r="CK3186">
        <v>0</v>
      </c>
      <c r="CL3186">
        <v>0</v>
      </c>
      <c r="CM3186">
        <v>0</v>
      </c>
      <c r="CN3186">
        <v>0</v>
      </c>
      <c r="CO3186">
        <v>0</v>
      </c>
      <c r="CP3186">
        <v>0</v>
      </c>
      <c r="CQ3186">
        <v>0</v>
      </c>
      <c r="CR3186">
        <v>0</v>
      </c>
      <c r="CS3186">
        <v>0</v>
      </c>
      <c r="CT3186">
        <v>0</v>
      </c>
      <c r="CU3186">
        <v>0</v>
      </c>
      <c r="CV3186">
        <v>0</v>
      </c>
      <c r="CW3186">
        <v>0</v>
      </c>
      <c r="CX3186">
        <v>0</v>
      </c>
      <c r="CY3186">
        <v>0</v>
      </c>
      <c r="CZ3186">
        <v>0</v>
      </c>
      <c r="DA3186">
        <v>0</v>
      </c>
      <c r="DB3186">
        <v>0</v>
      </c>
      <c r="DC3186">
        <v>0</v>
      </c>
      <c r="DD3186">
        <v>0</v>
      </c>
      <c r="DE3186">
        <v>0</v>
      </c>
      <c r="DF3186">
        <v>295106</v>
      </c>
      <c r="DG3186">
        <v>0</v>
      </c>
      <c r="DH3186">
        <v>0</v>
      </c>
      <c r="DI3186">
        <v>0</v>
      </c>
      <c r="DJ3186">
        <v>0</v>
      </c>
      <c r="DK3186">
        <v>0</v>
      </c>
      <c r="DL3186">
        <v>0</v>
      </c>
      <c r="DM3186">
        <v>0</v>
      </c>
      <c r="DN3186">
        <v>0</v>
      </c>
      <c r="DO3186">
        <v>337110</v>
      </c>
      <c r="DP3186">
        <v>311954</v>
      </c>
      <c r="DQ3186">
        <v>-734312</v>
      </c>
      <c r="DR3186">
        <v>734312</v>
      </c>
      <c r="DS3186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89"/>
  <sheetViews>
    <sheetView topLeftCell="BV61" workbookViewId="0">
      <selection activeCell="CV85" sqref="CV85"/>
    </sheetView>
  </sheetViews>
  <sheetFormatPr defaultRowHeight="14.4" x14ac:dyDescent="0.3"/>
  <sheetData>
    <row r="1" spans="1:92" x14ac:dyDescent="0.25">
      <c r="A1" t="s">
        <v>122</v>
      </c>
      <c r="B1" s="2">
        <f>1.01-B2/91</f>
        <v>0.99901098901098906</v>
      </c>
      <c r="C1" s="2">
        <f t="shared" ref="C1:BN1" si="0">1.01-C2/91</f>
        <v>0.988021978021978</v>
      </c>
      <c r="D1" s="2">
        <f t="shared" si="0"/>
        <v>0.97703296703296705</v>
      </c>
      <c r="E1" s="2">
        <f t="shared" si="0"/>
        <v>0.9660439560439561</v>
      </c>
      <c r="F1" s="2">
        <f t="shared" si="0"/>
        <v>0.95505494505494504</v>
      </c>
      <c r="G1" s="2">
        <f t="shared" si="0"/>
        <v>0.94406593406593409</v>
      </c>
      <c r="H1" s="2">
        <f t="shared" si="0"/>
        <v>0.93307692307692314</v>
      </c>
      <c r="I1" s="2">
        <f t="shared" si="0"/>
        <v>0.92208791208791208</v>
      </c>
      <c r="J1" s="2">
        <f t="shared" si="0"/>
        <v>0.91109890109890113</v>
      </c>
      <c r="K1" s="2">
        <f t="shared" si="0"/>
        <v>0.90010989010989007</v>
      </c>
      <c r="L1" s="2">
        <f>1.01-L2/91</f>
        <v>0.88912087912087912</v>
      </c>
      <c r="M1" s="2">
        <f t="shared" si="0"/>
        <v>0.87813186813186817</v>
      </c>
      <c r="N1" s="2">
        <f t="shared" si="0"/>
        <v>0.86714285714285722</v>
      </c>
      <c r="O1" s="2">
        <f t="shared" si="0"/>
        <v>0.85615384615384615</v>
      </c>
      <c r="P1" s="2">
        <f t="shared" si="0"/>
        <v>0.8451648351648352</v>
      </c>
      <c r="Q1" s="2">
        <f t="shared" si="0"/>
        <v>0.83417582417582414</v>
      </c>
      <c r="R1" s="2">
        <f t="shared" si="0"/>
        <v>0.82318681318681319</v>
      </c>
      <c r="S1" s="2">
        <f t="shared" si="0"/>
        <v>0.81219780219780224</v>
      </c>
      <c r="T1" s="2">
        <f t="shared" si="0"/>
        <v>0.80120879120879118</v>
      </c>
      <c r="U1" s="2">
        <f t="shared" si="0"/>
        <v>0.79021978021978023</v>
      </c>
      <c r="V1" s="2">
        <f t="shared" si="0"/>
        <v>0.77923076923076917</v>
      </c>
      <c r="W1" s="2">
        <f t="shared" si="0"/>
        <v>0.76824175824175822</v>
      </c>
      <c r="X1" s="2">
        <f t="shared" si="0"/>
        <v>0.75725274725274727</v>
      </c>
      <c r="Y1" s="2">
        <f t="shared" si="0"/>
        <v>0.74626373626373632</v>
      </c>
      <c r="Z1" s="2">
        <f t="shared" si="0"/>
        <v>0.73527472527472526</v>
      </c>
      <c r="AA1" s="2">
        <f t="shared" si="0"/>
        <v>0.72428571428571431</v>
      </c>
      <c r="AB1" s="2">
        <f t="shared" si="0"/>
        <v>0.71329670329670325</v>
      </c>
      <c r="AC1" s="2">
        <f t="shared" si="0"/>
        <v>0.7023076923076923</v>
      </c>
      <c r="AD1" s="2">
        <f t="shared" si="0"/>
        <v>0.69131868131868135</v>
      </c>
      <c r="AE1" s="2">
        <f t="shared" si="0"/>
        <v>0.6803296703296704</v>
      </c>
      <c r="AF1" s="2">
        <f t="shared" si="0"/>
        <v>0.66934065934065934</v>
      </c>
      <c r="AG1" s="2">
        <f t="shared" si="0"/>
        <v>0.65835164835164828</v>
      </c>
      <c r="AH1" s="2">
        <f t="shared" si="0"/>
        <v>0.64736263736263733</v>
      </c>
      <c r="AI1" s="2">
        <f t="shared" si="0"/>
        <v>0.63637362637362638</v>
      </c>
      <c r="AJ1" s="2">
        <f t="shared" si="0"/>
        <v>0.62538461538461543</v>
      </c>
      <c r="AK1" s="2">
        <f t="shared" si="0"/>
        <v>0.61439560439560448</v>
      </c>
      <c r="AL1" s="2">
        <f t="shared" si="0"/>
        <v>0.60340659340659342</v>
      </c>
      <c r="AM1" s="2">
        <f t="shared" si="0"/>
        <v>0.59241758241758236</v>
      </c>
      <c r="AN1" s="2">
        <f t="shared" si="0"/>
        <v>0.58142857142857141</v>
      </c>
      <c r="AO1" s="2">
        <f t="shared" si="0"/>
        <v>0.57043956043956046</v>
      </c>
      <c r="AP1" s="2">
        <f t="shared" si="0"/>
        <v>0.55945054945054951</v>
      </c>
      <c r="AQ1" s="2">
        <f t="shared" si="0"/>
        <v>0.54846153846153844</v>
      </c>
      <c r="AR1" s="2">
        <f t="shared" si="0"/>
        <v>0.53747252747252749</v>
      </c>
      <c r="AS1" s="2">
        <f t="shared" si="0"/>
        <v>0.52648351648351643</v>
      </c>
      <c r="AT1" s="2">
        <f t="shared" si="0"/>
        <v>0.51549450549450548</v>
      </c>
      <c r="AU1" s="2">
        <f t="shared" si="0"/>
        <v>0.50450549450549453</v>
      </c>
      <c r="AV1" s="2">
        <f t="shared" si="0"/>
        <v>0.49351648351648347</v>
      </c>
      <c r="AW1" s="2">
        <f t="shared" si="0"/>
        <v>0.48252747252747252</v>
      </c>
      <c r="AX1" s="2">
        <f t="shared" si="0"/>
        <v>0.47153846153846157</v>
      </c>
      <c r="AY1" s="2">
        <f t="shared" si="0"/>
        <v>0.46054945054945051</v>
      </c>
      <c r="AZ1" s="2">
        <f t="shared" si="0"/>
        <v>0.44956043956043956</v>
      </c>
      <c r="BA1" s="2">
        <f t="shared" si="0"/>
        <v>0.43857142857142861</v>
      </c>
      <c r="BB1" s="2">
        <f t="shared" si="0"/>
        <v>0.42758241758241755</v>
      </c>
      <c r="BC1" s="2">
        <f t="shared" si="0"/>
        <v>0.4165934065934066</v>
      </c>
      <c r="BD1" s="2">
        <f t="shared" si="0"/>
        <v>0.40560439560439565</v>
      </c>
      <c r="BE1" s="2">
        <f t="shared" si="0"/>
        <v>0.39461538461538459</v>
      </c>
      <c r="BF1" s="2">
        <f t="shared" si="0"/>
        <v>0.38362637362637364</v>
      </c>
      <c r="BG1" s="2">
        <f t="shared" si="0"/>
        <v>0.37263736263736269</v>
      </c>
      <c r="BH1" s="2">
        <f t="shared" si="0"/>
        <v>0.36164835164835163</v>
      </c>
      <c r="BI1" s="2">
        <f t="shared" si="0"/>
        <v>0.35065934065934068</v>
      </c>
      <c r="BJ1" s="2">
        <f t="shared" si="0"/>
        <v>0.33967032967032973</v>
      </c>
      <c r="BK1" s="2">
        <f t="shared" si="0"/>
        <v>0.32868131868131867</v>
      </c>
      <c r="BL1" s="2">
        <f t="shared" si="0"/>
        <v>0.31769230769230772</v>
      </c>
      <c r="BM1" s="2">
        <f t="shared" si="0"/>
        <v>0.30670329670329666</v>
      </c>
      <c r="BN1" s="2">
        <f t="shared" si="0"/>
        <v>0.29571428571428571</v>
      </c>
      <c r="BO1" s="2">
        <f t="shared" ref="BO1:CN1" si="1">1.01-BO2/91</f>
        <v>0.28472527472527476</v>
      </c>
      <c r="BP1" s="2">
        <f t="shared" si="1"/>
        <v>0.2737362637362637</v>
      </c>
      <c r="BQ1" s="2">
        <f t="shared" si="1"/>
        <v>0.26274725274725275</v>
      </c>
      <c r="BR1" s="2">
        <f t="shared" si="1"/>
        <v>0.2517582417582418</v>
      </c>
      <c r="BS1" s="2">
        <f t="shared" si="1"/>
        <v>0.24076923076923074</v>
      </c>
      <c r="BT1" s="2">
        <f t="shared" si="1"/>
        <v>0.22978021978021979</v>
      </c>
      <c r="BU1" s="2">
        <f t="shared" si="1"/>
        <v>0.21879120879120884</v>
      </c>
      <c r="BV1" s="2">
        <f t="shared" si="1"/>
        <v>0.20780219780219777</v>
      </c>
      <c r="BW1" s="2">
        <f t="shared" si="1"/>
        <v>0.19681318681318682</v>
      </c>
      <c r="BX1" s="2">
        <f t="shared" si="1"/>
        <v>0.18582417582417587</v>
      </c>
      <c r="BY1" s="2">
        <f t="shared" si="1"/>
        <v>0.17483516483516481</v>
      </c>
      <c r="BZ1" s="2">
        <f t="shared" si="1"/>
        <v>0.16384615384615386</v>
      </c>
      <c r="CA1" s="2">
        <f t="shared" si="1"/>
        <v>0.15285714285714291</v>
      </c>
      <c r="CB1" s="2">
        <f t="shared" si="1"/>
        <v>0.14186813186813185</v>
      </c>
      <c r="CC1" s="2">
        <f t="shared" si="1"/>
        <v>0.1308791208791209</v>
      </c>
      <c r="CD1" s="2">
        <f t="shared" si="1"/>
        <v>0.11989010989010995</v>
      </c>
      <c r="CE1" s="2">
        <f t="shared" si="1"/>
        <v>0.10890109890109889</v>
      </c>
      <c r="CF1" s="2">
        <f t="shared" si="1"/>
        <v>9.7912087912087942E-2</v>
      </c>
      <c r="CG1" s="2">
        <f t="shared" si="1"/>
        <v>8.6923076923076881E-2</v>
      </c>
      <c r="CH1" s="2">
        <f t="shared" si="1"/>
        <v>7.5934065934065931E-2</v>
      </c>
      <c r="CI1" s="2">
        <f t="shared" si="1"/>
        <v>6.4945054945054981E-2</v>
      </c>
      <c r="CJ1" s="2">
        <f t="shared" si="1"/>
        <v>5.395604395604392E-2</v>
      </c>
      <c r="CK1" s="2">
        <f t="shared" si="1"/>
        <v>4.296703296703297E-2</v>
      </c>
      <c r="CL1" s="2">
        <f t="shared" si="1"/>
        <v>3.197802197802202E-2</v>
      </c>
      <c r="CM1" s="2">
        <f t="shared" si="1"/>
        <v>2.0989010989010959E-2</v>
      </c>
      <c r="CN1" s="2">
        <f t="shared" si="1"/>
        <v>1.0000000000000009E-2</v>
      </c>
    </row>
    <row r="2" spans="1:92" x14ac:dyDescent="0.25">
      <c r="B2">
        <v>1</v>
      </c>
      <c r="C2">
        <v>2</v>
      </c>
      <c r="D2">
        <v>3</v>
      </c>
      <c r="E2">
        <v>4</v>
      </c>
      <c r="F2">
        <v>5</v>
      </c>
      <c r="G2">
        <v>6</v>
      </c>
      <c r="H2">
        <v>7</v>
      </c>
      <c r="I2">
        <v>8</v>
      </c>
      <c r="J2">
        <v>9</v>
      </c>
      <c r="K2">
        <v>10</v>
      </c>
      <c r="L2">
        <v>11</v>
      </c>
      <c r="M2">
        <v>12</v>
      </c>
      <c r="N2">
        <v>13</v>
      </c>
      <c r="O2">
        <v>14</v>
      </c>
      <c r="P2">
        <v>15</v>
      </c>
      <c r="Q2">
        <v>16</v>
      </c>
      <c r="R2">
        <v>17</v>
      </c>
      <c r="S2">
        <v>18</v>
      </c>
      <c r="T2">
        <v>19</v>
      </c>
      <c r="U2">
        <v>20</v>
      </c>
      <c r="V2">
        <v>21</v>
      </c>
      <c r="W2">
        <v>22</v>
      </c>
      <c r="X2">
        <v>23</v>
      </c>
      <c r="Y2">
        <v>24</v>
      </c>
      <c r="Z2">
        <v>25</v>
      </c>
      <c r="AA2">
        <v>26</v>
      </c>
      <c r="AB2">
        <v>27</v>
      </c>
      <c r="AC2">
        <v>28</v>
      </c>
      <c r="AD2">
        <v>29</v>
      </c>
      <c r="AE2">
        <v>30</v>
      </c>
      <c r="AF2">
        <v>31</v>
      </c>
      <c r="AG2">
        <v>32</v>
      </c>
      <c r="AH2">
        <v>33</v>
      </c>
      <c r="AI2">
        <v>34</v>
      </c>
      <c r="AJ2">
        <v>35</v>
      </c>
      <c r="AK2">
        <v>36</v>
      </c>
      <c r="AL2">
        <v>37</v>
      </c>
      <c r="AM2">
        <v>38</v>
      </c>
      <c r="AN2">
        <v>39</v>
      </c>
      <c r="AO2">
        <v>40</v>
      </c>
      <c r="AP2">
        <v>41</v>
      </c>
      <c r="AQ2">
        <v>42</v>
      </c>
      <c r="AR2">
        <v>43</v>
      </c>
      <c r="AS2">
        <v>44</v>
      </c>
      <c r="AT2">
        <v>45</v>
      </c>
      <c r="AU2">
        <v>46</v>
      </c>
      <c r="AV2">
        <v>47</v>
      </c>
      <c r="AW2">
        <v>48</v>
      </c>
      <c r="AX2">
        <v>49</v>
      </c>
      <c r="AY2">
        <v>50</v>
      </c>
      <c r="AZ2">
        <v>51</v>
      </c>
      <c r="BA2">
        <v>52</v>
      </c>
      <c r="BB2">
        <v>53</v>
      </c>
      <c r="BC2">
        <v>54</v>
      </c>
      <c r="BD2">
        <v>55</v>
      </c>
      <c r="BE2">
        <v>56</v>
      </c>
      <c r="BF2">
        <v>57</v>
      </c>
      <c r="BG2">
        <v>58</v>
      </c>
      <c r="BH2">
        <v>59</v>
      </c>
      <c r="BI2">
        <v>60</v>
      </c>
      <c r="BJ2">
        <v>61</v>
      </c>
      <c r="BK2">
        <v>62</v>
      </c>
      <c r="BL2">
        <v>63</v>
      </c>
      <c r="BM2">
        <v>64</v>
      </c>
      <c r="BN2">
        <v>65</v>
      </c>
      <c r="BO2">
        <v>66</v>
      </c>
      <c r="BP2">
        <v>67</v>
      </c>
      <c r="BQ2">
        <v>68</v>
      </c>
      <c r="BR2">
        <v>69</v>
      </c>
      <c r="BS2">
        <v>70</v>
      </c>
      <c r="BT2">
        <v>71</v>
      </c>
      <c r="BU2">
        <v>72</v>
      </c>
      <c r="BV2">
        <v>73</v>
      </c>
      <c r="BW2">
        <v>74</v>
      </c>
      <c r="BX2">
        <v>75</v>
      </c>
      <c r="BY2">
        <v>76</v>
      </c>
      <c r="BZ2">
        <v>77</v>
      </c>
      <c r="CA2">
        <v>78</v>
      </c>
      <c r="CB2">
        <v>79</v>
      </c>
      <c r="CC2">
        <v>80</v>
      </c>
      <c r="CD2">
        <v>81</v>
      </c>
      <c r="CE2">
        <v>82</v>
      </c>
      <c r="CF2">
        <v>83</v>
      </c>
      <c r="CG2">
        <v>84</v>
      </c>
      <c r="CH2">
        <v>85</v>
      </c>
      <c r="CI2">
        <v>86</v>
      </c>
      <c r="CJ2">
        <v>87</v>
      </c>
      <c r="CK2">
        <v>88</v>
      </c>
      <c r="CL2">
        <v>89</v>
      </c>
      <c r="CM2">
        <v>90</v>
      </c>
      <c r="CN2">
        <v>91</v>
      </c>
    </row>
    <row r="3" spans="1:92" x14ac:dyDescent="0.25">
      <c r="A3">
        <v>2016</v>
      </c>
      <c r="B3">
        <f ca="1">OFFSET(Existing!$DQ$1,Reliabilty!$A3-2015+(Reliabilty!B$2-1)*35,0)</f>
        <v>774484</v>
      </c>
      <c r="C3">
        <f ca="1">OFFSET(Existing!$DQ$1,Reliabilty!$A3-2015+(Reliabilty!C$2-1)*35,0)</f>
        <v>833811</v>
      </c>
      <c r="D3">
        <f ca="1">OFFSET(Existing!$DQ$1,Reliabilty!$A3-2015+(Reliabilty!D$2-1)*35,0)</f>
        <v>-216279</v>
      </c>
      <c r="E3">
        <f ca="1">OFFSET(Existing!$DQ$1,Reliabilty!$A3-2015+(Reliabilty!E$2-1)*35,0)</f>
        <v>1756</v>
      </c>
      <c r="F3">
        <f ca="1">OFFSET(Existing!$DQ$1,Reliabilty!$A3-2015+(Reliabilty!F$2-1)*35,0)</f>
        <v>385319</v>
      </c>
      <c r="G3">
        <f ca="1">OFFSET(Existing!$DQ$1,Reliabilty!$A3-2015+(Reliabilty!G$2-1)*35,0)</f>
        <v>761206</v>
      </c>
      <c r="H3">
        <f ca="1">OFFSET(Existing!$DQ$1,Reliabilty!$A3-2015+(Reliabilty!H$2-1)*35,0)</f>
        <v>1031154</v>
      </c>
      <c r="I3">
        <f ca="1">OFFSET(Existing!$DQ$1,Reliabilty!$A3-2015+(Reliabilty!I$2-1)*35,0)</f>
        <v>-265196</v>
      </c>
      <c r="J3">
        <f ca="1">OFFSET(Existing!$DQ$1,Reliabilty!$A3-2015+(Reliabilty!J$2-1)*35,0)</f>
        <v>-50811</v>
      </c>
      <c r="K3">
        <f ca="1">OFFSET(Existing!$DQ$1,Reliabilty!$A3-2015+(Reliabilty!K$2-1)*35,0)</f>
        <v>-113333</v>
      </c>
      <c r="L3">
        <f ca="1">OFFSET(Existing!$DQ$1,Reliabilty!$A3-2015+(Reliabilty!L$2-1)*35,0)</f>
        <v>-153137</v>
      </c>
      <c r="M3">
        <f ca="1">OFFSET(Existing!$DQ$1,Reliabilty!$A3-2015+(Reliabilty!M$2-1)*35,0)</f>
        <v>292527</v>
      </c>
      <c r="N3">
        <f ca="1">OFFSET(Existing!$DQ$1,Reliabilty!$A3-2015+(Reliabilty!N$2-1)*35,0)</f>
        <v>-283225</v>
      </c>
      <c r="O3">
        <f ca="1">OFFSET(Existing!$DQ$1,Reliabilty!$A3-2015+(Reliabilty!O$2-1)*35,0)</f>
        <v>553818</v>
      </c>
      <c r="P3">
        <f ca="1">OFFSET(Existing!$DQ$1,Reliabilty!$A3-2015+(Reliabilty!P$2-1)*35,0)</f>
        <v>876540</v>
      </c>
      <c r="Q3">
        <f ca="1">OFFSET(Existing!$DQ$1,Reliabilty!$A3-2015+(Reliabilty!Q$2-1)*35,0)</f>
        <v>1153380</v>
      </c>
      <c r="R3">
        <f ca="1">OFFSET(Existing!$DQ$1,Reliabilty!$A3-2015+(Reliabilty!R$2-1)*35,0)</f>
        <v>1564103</v>
      </c>
      <c r="S3">
        <f ca="1">OFFSET(Existing!$DQ$1,Reliabilty!$A3-2015+(Reliabilty!S$2-1)*35,0)</f>
        <v>641635</v>
      </c>
      <c r="T3">
        <f ca="1">OFFSET(Existing!$DQ$1,Reliabilty!$A3-2015+(Reliabilty!T$2-1)*35,0)</f>
        <v>642506</v>
      </c>
      <c r="U3">
        <f ca="1">OFFSET(Existing!$DQ$1,Reliabilty!$A3-2015+(Reliabilty!U$2-1)*35,0)</f>
        <v>1255913</v>
      </c>
      <c r="V3">
        <f ca="1">OFFSET(Existing!$DQ$1,Reliabilty!$A3-2015+(Reliabilty!V$2-1)*35,0)</f>
        <v>928019</v>
      </c>
      <c r="W3">
        <f ca="1">OFFSET(Existing!$DQ$1,Reliabilty!$A3-2015+(Reliabilty!W$2-1)*35,0)</f>
        <v>1193311</v>
      </c>
      <c r="X3">
        <f ca="1">OFFSET(Existing!$DQ$1,Reliabilty!$A3-2015+(Reliabilty!X$2-1)*35,0)</f>
        <v>388608</v>
      </c>
      <c r="Y3">
        <f ca="1">OFFSET(Existing!$DQ$1,Reliabilty!$A3-2015+(Reliabilty!Y$2-1)*35,0)</f>
        <v>854245</v>
      </c>
      <c r="Z3">
        <f ca="1">OFFSET(Existing!$DQ$1,Reliabilty!$A3-2015+(Reliabilty!Z$2-1)*35,0)</f>
        <v>915937</v>
      </c>
      <c r="AA3">
        <f ca="1">OFFSET(Existing!$DQ$1,Reliabilty!$A3-2015+(Reliabilty!AA$2-1)*35,0)</f>
        <v>549556</v>
      </c>
      <c r="AB3">
        <f ca="1">OFFSET(Existing!$DQ$1,Reliabilty!$A3-2015+(Reliabilty!AB$2-1)*35,0)</f>
        <v>323425</v>
      </c>
      <c r="AC3">
        <f ca="1">OFFSET(Existing!$DQ$1,Reliabilty!$A3-2015+(Reliabilty!AC$2-1)*35,0)</f>
        <v>-27717</v>
      </c>
      <c r="AD3">
        <f ca="1">OFFSET(Existing!$DQ$1,Reliabilty!$A3-2015+(Reliabilty!AD$2-1)*35,0)</f>
        <v>488440</v>
      </c>
      <c r="AE3">
        <f ca="1">OFFSET(Existing!$DQ$1,Reliabilty!$A3-2015+(Reliabilty!AE$2-1)*35,0)</f>
        <v>1152856</v>
      </c>
      <c r="AF3">
        <f ca="1">OFFSET(Existing!$DQ$1,Reliabilty!$A3-2015+(Reliabilty!AF$2-1)*35,0)</f>
        <v>1252800</v>
      </c>
      <c r="AG3">
        <f ca="1">OFFSET(Existing!$DQ$1,Reliabilty!$A3-2015+(Reliabilty!AG$2-1)*35,0)</f>
        <v>860252</v>
      </c>
      <c r="AH3">
        <f ca="1">OFFSET(Existing!$DQ$1,Reliabilty!$A3-2015+(Reliabilty!AH$2-1)*35,0)</f>
        <v>607724</v>
      </c>
      <c r="AI3">
        <f ca="1">OFFSET(Existing!$DQ$1,Reliabilty!$A3-2015+(Reliabilty!AI$2-1)*35,0)</f>
        <v>199735</v>
      </c>
      <c r="AJ3">
        <f ca="1">OFFSET(Existing!$DQ$1,Reliabilty!$A3-2015+(Reliabilty!AJ$2-1)*35,0)</f>
        <v>1216653</v>
      </c>
      <c r="AK3">
        <f ca="1">OFFSET(Existing!$DQ$1,Reliabilty!$A3-2015+(Reliabilty!AK$2-1)*35,0)</f>
        <v>693328</v>
      </c>
      <c r="AL3">
        <f ca="1">OFFSET(Existing!$DQ$1,Reliabilty!$A3-2015+(Reliabilty!AL$2-1)*35,0)</f>
        <v>1190215</v>
      </c>
      <c r="AM3">
        <f ca="1">OFFSET(Existing!$DQ$1,Reliabilty!$A3-2015+(Reliabilty!AM$2-1)*35,0)</f>
        <v>596071</v>
      </c>
      <c r="AN3">
        <f ca="1">OFFSET(Existing!$DQ$1,Reliabilty!$A3-2015+(Reliabilty!AN$2-1)*35,0)</f>
        <v>170987</v>
      </c>
      <c r="AO3">
        <f ca="1">OFFSET(Existing!$DQ$1,Reliabilty!$A3-2015+(Reliabilty!AO$2-1)*35,0)</f>
        <v>-71793</v>
      </c>
      <c r="AP3">
        <f ca="1">OFFSET(Existing!$DQ$1,Reliabilty!$A3-2015+(Reliabilty!AP$2-1)*35,0)</f>
        <v>366829</v>
      </c>
      <c r="AQ3">
        <f ca="1">OFFSET(Existing!$DQ$1,Reliabilty!$A3-2015+(Reliabilty!AQ$2-1)*35,0)</f>
        <v>684668</v>
      </c>
      <c r="AR3">
        <f ca="1">OFFSET(Existing!$DQ$1,Reliabilty!$A3-2015+(Reliabilty!AR$2-1)*35,0)</f>
        <v>675989</v>
      </c>
      <c r="AS3">
        <f ca="1">OFFSET(Existing!$DQ$1,Reliabilty!$A3-2015+(Reliabilty!AS$2-1)*35,0)</f>
        <v>640723</v>
      </c>
      <c r="AT3">
        <f ca="1">OFFSET(Existing!$DQ$1,Reliabilty!$A3-2015+(Reliabilty!AT$2-1)*35,0)</f>
        <v>753542</v>
      </c>
      <c r="AU3">
        <f ca="1">OFFSET(Existing!$DQ$1,Reliabilty!$A3-2015+(Reliabilty!AU$2-1)*35,0)</f>
        <v>1241209</v>
      </c>
      <c r="AV3">
        <f ca="1">OFFSET(Existing!$DQ$1,Reliabilty!$A3-2015+(Reliabilty!AV$2-1)*35,0)</f>
        <v>684346</v>
      </c>
      <c r="AW3">
        <f ca="1">OFFSET(Existing!$DQ$1,Reliabilty!$A3-2015+(Reliabilty!AW$2-1)*35,0)</f>
        <v>1317624</v>
      </c>
      <c r="AX3">
        <f ca="1">OFFSET(Existing!$DQ$1,Reliabilty!$A3-2015+(Reliabilty!AX$2-1)*35,0)</f>
        <v>1111957</v>
      </c>
      <c r="AY3">
        <f ca="1">OFFSET(Existing!$DQ$1,Reliabilty!$A3-2015+(Reliabilty!AY$2-1)*35,0)</f>
        <v>752417</v>
      </c>
      <c r="AZ3">
        <f ca="1">OFFSET(Existing!$DQ$1,Reliabilty!$A3-2015+(Reliabilty!AZ$2-1)*35,0)</f>
        <v>392746</v>
      </c>
      <c r="BA3">
        <f ca="1">OFFSET(Existing!$DQ$1,Reliabilty!$A3-2015+(Reliabilty!BA$2-1)*35,0)</f>
        <v>953887</v>
      </c>
      <c r="BB3">
        <f ca="1">OFFSET(Existing!$DQ$1,Reliabilty!$A3-2015+(Reliabilty!BB$2-1)*35,0)</f>
        <v>1138867</v>
      </c>
      <c r="BC3">
        <f ca="1">OFFSET(Existing!$DQ$1,Reliabilty!$A3-2015+(Reliabilty!BC$2-1)*35,0)</f>
        <v>905177</v>
      </c>
      <c r="BD3">
        <f ca="1">OFFSET(Existing!$DQ$1,Reliabilty!$A3-2015+(Reliabilty!BD$2-1)*35,0)</f>
        <v>238493</v>
      </c>
      <c r="BE3">
        <f ca="1">OFFSET(Existing!$DQ$1,Reliabilty!$A3-2015+(Reliabilty!BE$2-1)*35,0)</f>
        <v>-625329</v>
      </c>
      <c r="BF3">
        <f ca="1">OFFSET(Existing!$DQ$1,Reliabilty!$A3-2015+(Reliabilty!BF$2-1)*35,0)</f>
        <v>895728</v>
      </c>
      <c r="BG3">
        <f ca="1">OFFSET(Existing!$DQ$1,Reliabilty!$A3-2015+(Reliabilty!BG$2-1)*35,0)</f>
        <v>1107815</v>
      </c>
      <c r="BH3">
        <f ca="1">OFFSET(Existing!$DQ$1,Reliabilty!$A3-2015+(Reliabilty!BH$2-1)*35,0)</f>
        <v>1434226</v>
      </c>
      <c r="BI3">
        <f ca="1">OFFSET(Existing!$DQ$1,Reliabilty!$A3-2015+(Reliabilty!BI$2-1)*35,0)</f>
        <v>675386</v>
      </c>
      <c r="BJ3">
        <f ca="1">OFFSET(Existing!$DQ$1,Reliabilty!$A3-2015+(Reliabilty!BJ$2-1)*35,0)</f>
        <v>1307989</v>
      </c>
      <c r="BK3">
        <f ca="1">OFFSET(Existing!$DQ$1,Reliabilty!$A3-2015+(Reliabilty!BK$2-1)*35,0)</f>
        <v>1765899</v>
      </c>
      <c r="BL3">
        <f ca="1">OFFSET(Existing!$DQ$1,Reliabilty!$A3-2015+(Reliabilty!BL$2-1)*35,0)</f>
        <v>1378592</v>
      </c>
      <c r="BM3">
        <f ca="1">OFFSET(Existing!$DQ$1,Reliabilty!$A3-2015+(Reliabilty!BM$2-1)*35,0)</f>
        <v>1008472</v>
      </c>
      <c r="BN3">
        <f ca="1">OFFSET(Existing!$DQ$1,Reliabilty!$A3-2015+(Reliabilty!BN$2-1)*35,0)</f>
        <v>1168731</v>
      </c>
      <c r="BO3">
        <f ca="1">OFFSET(Existing!$DQ$1,Reliabilty!$A3-2015+(Reliabilty!BO$2-1)*35,0)</f>
        <v>-76670</v>
      </c>
      <c r="BP3">
        <f ca="1">OFFSET(Existing!$DQ$1,Reliabilty!$A3-2015+(Reliabilty!BP$2-1)*35,0)</f>
        <v>-383113</v>
      </c>
      <c r="BQ3">
        <f ca="1">OFFSET(Existing!$DQ$1,Reliabilty!$A3-2015+(Reliabilty!BQ$2-1)*35,0)</f>
        <v>440935</v>
      </c>
      <c r="BR3">
        <f ca="1">OFFSET(Existing!$DQ$1,Reliabilty!$A3-2015+(Reliabilty!BR$2-1)*35,0)</f>
        <v>-378401</v>
      </c>
      <c r="BS3">
        <f ca="1">OFFSET(Existing!$DQ$1,Reliabilty!$A3-2015+(Reliabilty!BS$2-1)*35,0)</f>
        <v>-556071</v>
      </c>
      <c r="BT3">
        <f ca="1">OFFSET(Existing!$DQ$1,Reliabilty!$A3-2015+(Reliabilty!BT$2-1)*35,0)</f>
        <v>-304202</v>
      </c>
      <c r="BU3">
        <f ca="1">OFFSET(Existing!$DQ$1,Reliabilty!$A3-2015+(Reliabilty!BU$2-1)*35,0)</f>
        <v>628101</v>
      </c>
      <c r="BV3">
        <f ca="1">OFFSET(Existing!$DQ$1,Reliabilty!$A3-2015+(Reliabilty!BV$2-1)*35,0)</f>
        <v>314977</v>
      </c>
      <c r="BW3">
        <f ca="1">OFFSET(Existing!$DQ$1,Reliabilty!$A3-2015+(Reliabilty!BW$2-1)*35,0)</f>
        <v>885513</v>
      </c>
      <c r="BX3">
        <f ca="1">OFFSET(Existing!$DQ$1,Reliabilty!$A3-2015+(Reliabilty!BX$2-1)*35,0)</f>
        <v>1047142</v>
      </c>
      <c r="BY3">
        <f ca="1">OFFSET(Existing!$DQ$1,Reliabilty!$A3-2015+(Reliabilty!BY$2-1)*35,0)</f>
        <v>1238163</v>
      </c>
      <c r="BZ3">
        <f ca="1">OFFSET(Existing!$DQ$1,Reliabilty!$A3-2015+(Reliabilty!BZ$2-1)*35,0)</f>
        <v>1348508</v>
      </c>
      <c r="CA3">
        <f ca="1">OFFSET(Existing!$DQ$1,Reliabilty!$A3-2015+(Reliabilty!CA$2-1)*35,0)</f>
        <v>1094872</v>
      </c>
      <c r="CB3">
        <f ca="1">OFFSET(Existing!$DQ$1,Reliabilty!$A3-2015+(Reliabilty!CB$2-1)*35,0)</f>
        <v>839285</v>
      </c>
      <c r="CC3">
        <f ca="1">OFFSET(Existing!$DQ$1,Reliabilty!$A3-2015+(Reliabilty!CC$2-1)*35,0)</f>
        <v>30263</v>
      </c>
      <c r="CD3">
        <f ca="1">OFFSET(Existing!$DQ$1,Reliabilty!$A3-2015+(Reliabilty!CD$2-1)*35,0)</f>
        <v>349638</v>
      </c>
      <c r="CE3">
        <f ca="1">OFFSET(Existing!$DQ$1,Reliabilty!$A3-2015+(Reliabilty!CE$2-1)*35,0)</f>
        <v>521360</v>
      </c>
      <c r="CF3">
        <f ca="1">OFFSET(Existing!$DQ$1,Reliabilty!$A3-2015+(Reliabilty!CF$2-1)*35,0)</f>
        <v>440624</v>
      </c>
      <c r="CG3">
        <f ca="1">OFFSET(Existing!$DQ$1,Reliabilty!$A3-2015+(Reliabilty!CG$2-1)*35,0)</f>
        <v>905091</v>
      </c>
      <c r="CH3">
        <f ca="1">OFFSET(Existing!$DQ$1,Reliabilty!$A3-2015+(Reliabilty!CH$2-1)*35,0)</f>
        <v>1599600</v>
      </c>
      <c r="CI3">
        <f ca="1">OFFSET(Existing!$DQ$1,Reliabilty!$A3-2015+(Reliabilty!CI$2-1)*35,0)</f>
        <v>343616</v>
      </c>
      <c r="CJ3">
        <f ca="1">OFFSET(Existing!$DQ$1,Reliabilty!$A3-2015+(Reliabilty!CJ$2-1)*35,0)</f>
        <v>51782</v>
      </c>
      <c r="CK3">
        <f ca="1">OFFSET(Existing!$DQ$1,Reliabilty!$A3-2015+(Reliabilty!CK$2-1)*35,0)</f>
        <v>234374</v>
      </c>
      <c r="CL3">
        <f ca="1">OFFSET(Existing!$DQ$1,Reliabilty!$A3-2015+(Reliabilty!CL$2-1)*35,0)</f>
        <v>586556</v>
      </c>
      <c r="CM3">
        <f ca="1">OFFSET(Existing!$DQ$1,Reliabilty!$A3-2015+(Reliabilty!CM$2-1)*35,0)</f>
        <v>1263603</v>
      </c>
      <c r="CN3">
        <f ca="1">OFFSET(Existing!$DQ$1,Reliabilty!$A3-2015+(Reliabilty!CN$2-1)*35,0)</f>
        <v>485156</v>
      </c>
    </row>
    <row r="4" spans="1:92" x14ac:dyDescent="0.25">
      <c r="A4">
        <v>2017</v>
      </c>
      <c r="B4">
        <f ca="1">OFFSET(Existing!$DQ$1,Reliabilty!$A4-2015+(Reliabilty!B$2-1)*35,0)</f>
        <v>572400</v>
      </c>
      <c r="C4">
        <f ca="1">OFFSET(Existing!$DQ$1,Reliabilty!$A4-2015+(Reliabilty!C$2-1)*35,0)</f>
        <v>-350500</v>
      </c>
      <c r="D4">
        <f ca="1">OFFSET(Existing!$DQ$1,Reliabilty!$A4-2015+(Reliabilty!D$2-1)*35,0)</f>
        <v>-64947</v>
      </c>
      <c r="E4">
        <f ca="1">OFFSET(Existing!$DQ$1,Reliabilty!$A4-2015+(Reliabilty!E$2-1)*35,0)</f>
        <v>233667</v>
      </c>
      <c r="F4">
        <f ca="1">OFFSET(Existing!$DQ$1,Reliabilty!$A4-2015+(Reliabilty!F$2-1)*35,0)</f>
        <v>566510</v>
      </c>
      <c r="G4">
        <f ca="1">OFFSET(Existing!$DQ$1,Reliabilty!$A4-2015+(Reliabilty!G$2-1)*35,0)</f>
        <v>762576</v>
      </c>
      <c r="H4">
        <f ca="1">OFFSET(Existing!$DQ$1,Reliabilty!$A4-2015+(Reliabilty!H$2-1)*35,0)</f>
        <v>-414970</v>
      </c>
      <c r="I4">
        <f ca="1">OFFSET(Existing!$DQ$1,Reliabilty!$A4-2015+(Reliabilty!I$2-1)*35,0)</f>
        <v>-111223</v>
      </c>
      <c r="J4">
        <f ca="1">OFFSET(Existing!$DQ$1,Reliabilty!$A4-2015+(Reliabilty!J$2-1)*35,0)</f>
        <v>-213335</v>
      </c>
      <c r="K4">
        <f ca="1">OFFSET(Existing!$DQ$1,Reliabilty!$A4-2015+(Reliabilty!K$2-1)*35,0)</f>
        <v>-187308</v>
      </c>
      <c r="L4">
        <f ca="1">OFFSET(Existing!$DQ$1,Reliabilty!$A4-2015+(Reliabilty!L$2-1)*35,0)</f>
        <v>219480</v>
      </c>
      <c r="M4">
        <f ca="1">OFFSET(Existing!$DQ$1,Reliabilty!$A4-2015+(Reliabilty!M$2-1)*35,0)</f>
        <v>-339467</v>
      </c>
      <c r="N4">
        <f ca="1">OFFSET(Existing!$DQ$1,Reliabilty!$A4-2015+(Reliabilty!N$2-1)*35,0)</f>
        <v>435024</v>
      </c>
      <c r="O4">
        <f ca="1">OFFSET(Existing!$DQ$1,Reliabilty!$A4-2015+(Reliabilty!O$2-1)*35,0)</f>
        <v>602983</v>
      </c>
      <c r="P4">
        <f ca="1">OFFSET(Existing!$DQ$1,Reliabilty!$A4-2015+(Reliabilty!P$2-1)*35,0)</f>
        <v>880880</v>
      </c>
      <c r="Q4">
        <f ca="1">OFFSET(Existing!$DQ$1,Reliabilty!$A4-2015+(Reliabilty!Q$2-1)*35,0)</f>
        <v>1304437</v>
      </c>
      <c r="R4">
        <f ca="1">OFFSET(Existing!$DQ$1,Reliabilty!$A4-2015+(Reliabilty!R$2-1)*35,0)</f>
        <v>553181</v>
      </c>
      <c r="S4">
        <f ca="1">OFFSET(Existing!$DQ$1,Reliabilty!$A4-2015+(Reliabilty!S$2-1)*35,0)</f>
        <v>462529</v>
      </c>
      <c r="T4">
        <f ca="1">OFFSET(Existing!$DQ$1,Reliabilty!$A4-2015+(Reliabilty!T$2-1)*35,0)</f>
        <v>1032610</v>
      </c>
      <c r="U4">
        <f ca="1">OFFSET(Existing!$DQ$1,Reliabilty!$A4-2015+(Reliabilty!U$2-1)*35,0)</f>
        <v>668540</v>
      </c>
      <c r="V4">
        <f ca="1">OFFSET(Existing!$DQ$1,Reliabilty!$A4-2015+(Reliabilty!V$2-1)*35,0)</f>
        <v>969318</v>
      </c>
      <c r="W4">
        <f ca="1">OFFSET(Existing!$DQ$1,Reliabilty!$A4-2015+(Reliabilty!W$2-1)*35,0)</f>
        <v>205581</v>
      </c>
      <c r="X4">
        <f ca="1">OFFSET(Existing!$DQ$1,Reliabilty!$A4-2015+(Reliabilty!X$2-1)*35,0)</f>
        <v>679017</v>
      </c>
      <c r="Y4">
        <f ca="1">OFFSET(Existing!$DQ$1,Reliabilty!$A4-2015+(Reliabilty!Y$2-1)*35,0)</f>
        <v>649260</v>
      </c>
      <c r="Z4">
        <f ca="1">OFFSET(Existing!$DQ$1,Reliabilty!$A4-2015+(Reliabilty!Z$2-1)*35,0)</f>
        <v>298956</v>
      </c>
      <c r="AA4">
        <f ca="1">OFFSET(Existing!$DQ$1,Reliabilty!$A4-2015+(Reliabilty!AA$2-1)*35,0)</f>
        <v>133671</v>
      </c>
      <c r="AB4">
        <f ca="1">OFFSET(Existing!$DQ$1,Reliabilty!$A4-2015+(Reliabilty!AB$2-1)*35,0)</f>
        <v>-160461</v>
      </c>
      <c r="AC4">
        <f ca="1">OFFSET(Existing!$DQ$1,Reliabilty!$A4-2015+(Reliabilty!AC$2-1)*35,0)</f>
        <v>316278</v>
      </c>
      <c r="AD4">
        <f ca="1">OFFSET(Existing!$DQ$1,Reliabilty!$A4-2015+(Reliabilty!AD$2-1)*35,0)</f>
        <v>899726</v>
      </c>
      <c r="AE4">
        <f ca="1">OFFSET(Existing!$DQ$1,Reliabilty!$A4-2015+(Reliabilty!AE$2-1)*35,0)</f>
        <v>993002</v>
      </c>
      <c r="AF4">
        <f ca="1">OFFSET(Existing!$DQ$1,Reliabilty!$A4-2015+(Reliabilty!AF$2-1)*35,0)</f>
        <v>563803</v>
      </c>
      <c r="AG4">
        <f ca="1">OFFSET(Existing!$DQ$1,Reliabilty!$A4-2015+(Reliabilty!AG$2-1)*35,0)</f>
        <v>372502</v>
      </c>
      <c r="AH4">
        <f ca="1">OFFSET(Existing!$DQ$1,Reliabilty!$A4-2015+(Reliabilty!AH$2-1)*35,0)</f>
        <v>13030</v>
      </c>
      <c r="AI4">
        <f ca="1">OFFSET(Existing!$DQ$1,Reliabilty!$A4-2015+(Reliabilty!AI$2-1)*35,0)</f>
        <v>1009645</v>
      </c>
      <c r="AJ4">
        <f ca="1">OFFSET(Existing!$DQ$1,Reliabilty!$A4-2015+(Reliabilty!AJ$2-1)*35,0)</f>
        <v>424428</v>
      </c>
      <c r="AK4">
        <f ca="1">OFFSET(Existing!$DQ$1,Reliabilty!$A4-2015+(Reliabilty!AK$2-1)*35,0)</f>
        <v>933020</v>
      </c>
      <c r="AL4">
        <f ca="1">OFFSET(Existing!$DQ$1,Reliabilty!$A4-2015+(Reliabilty!AL$2-1)*35,0)</f>
        <v>322366</v>
      </c>
      <c r="AM4">
        <f ca="1">OFFSET(Existing!$DQ$1,Reliabilty!$A4-2015+(Reliabilty!AM$2-1)*35,0)</f>
        <v>-5528</v>
      </c>
      <c r="AN4">
        <f ca="1">OFFSET(Existing!$DQ$1,Reliabilty!$A4-2015+(Reliabilty!AN$2-1)*35,0)</f>
        <v>-232432</v>
      </c>
      <c r="AO4">
        <f ca="1">OFFSET(Existing!$DQ$1,Reliabilty!$A4-2015+(Reliabilty!AO$2-1)*35,0)</f>
        <v>220712</v>
      </c>
      <c r="AP4">
        <f ca="1">OFFSET(Existing!$DQ$1,Reliabilty!$A4-2015+(Reliabilty!AP$2-1)*35,0)</f>
        <v>451709</v>
      </c>
      <c r="AQ4">
        <f ca="1">OFFSET(Existing!$DQ$1,Reliabilty!$A4-2015+(Reliabilty!AQ$2-1)*35,0)</f>
        <v>422871</v>
      </c>
      <c r="AR4">
        <f ca="1">OFFSET(Existing!$DQ$1,Reliabilty!$A4-2015+(Reliabilty!AR$2-1)*35,0)</f>
        <v>420788</v>
      </c>
      <c r="AS4">
        <f ca="1">OFFSET(Existing!$DQ$1,Reliabilty!$A4-2015+(Reliabilty!AS$2-1)*35,0)</f>
        <v>492772</v>
      </c>
      <c r="AT4">
        <f ca="1">OFFSET(Existing!$DQ$1,Reliabilty!$A4-2015+(Reliabilty!AT$2-1)*35,0)</f>
        <v>991961</v>
      </c>
      <c r="AU4">
        <f ca="1">OFFSET(Existing!$DQ$1,Reliabilty!$A4-2015+(Reliabilty!AU$2-1)*35,0)</f>
        <v>408351</v>
      </c>
      <c r="AV4">
        <f ca="1">OFFSET(Existing!$DQ$1,Reliabilty!$A4-2015+(Reliabilty!AV$2-1)*35,0)</f>
        <v>1101105</v>
      </c>
      <c r="AW4">
        <f ca="1">OFFSET(Existing!$DQ$1,Reliabilty!$A4-2015+(Reliabilty!AW$2-1)*35,0)</f>
        <v>819016</v>
      </c>
      <c r="AX4">
        <f ca="1">OFFSET(Existing!$DQ$1,Reliabilty!$A4-2015+(Reliabilty!AX$2-1)*35,0)</f>
        <v>492034</v>
      </c>
      <c r="AY4">
        <f ca="1">OFFSET(Existing!$DQ$1,Reliabilty!$A4-2015+(Reliabilty!AY$2-1)*35,0)</f>
        <v>143069</v>
      </c>
      <c r="AZ4">
        <f ca="1">OFFSET(Existing!$DQ$1,Reliabilty!$A4-2015+(Reliabilty!AZ$2-1)*35,0)</f>
        <v>723321</v>
      </c>
      <c r="BA4">
        <f ca="1">OFFSET(Existing!$DQ$1,Reliabilty!$A4-2015+(Reliabilty!BA$2-1)*35,0)</f>
        <v>827612</v>
      </c>
      <c r="BB4">
        <f ca="1">OFFSET(Existing!$DQ$1,Reliabilty!$A4-2015+(Reliabilty!BB$2-1)*35,0)</f>
        <v>626190</v>
      </c>
      <c r="BC4">
        <f ca="1">OFFSET(Existing!$DQ$1,Reliabilty!$A4-2015+(Reliabilty!BC$2-1)*35,0)</f>
        <v>25585</v>
      </c>
      <c r="BD4">
        <f ca="1">OFFSET(Existing!$DQ$1,Reliabilty!$A4-2015+(Reliabilty!BD$2-1)*35,0)</f>
        <v>-700716</v>
      </c>
      <c r="BE4">
        <f ca="1">OFFSET(Existing!$DQ$1,Reliabilty!$A4-2015+(Reliabilty!BE$2-1)*35,0)</f>
        <v>822231</v>
      </c>
      <c r="BF4">
        <f ca="1">OFFSET(Existing!$DQ$1,Reliabilty!$A4-2015+(Reliabilty!BF$2-1)*35,0)</f>
        <v>824943</v>
      </c>
      <c r="BG4">
        <f ca="1">OFFSET(Existing!$DQ$1,Reliabilty!$A4-2015+(Reliabilty!BG$2-1)*35,0)</f>
        <v>1202284</v>
      </c>
      <c r="BH4">
        <f ca="1">OFFSET(Existing!$DQ$1,Reliabilty!$A4-2015+(Reliabilty!BH$2-1)*35,0)</f>
        <v>537118</v>
      </c>
      <c r="BI4">
        <f ca="1">OFFSET(Existing!$DQ$1,Reliabilty!$A4-2015+(Reliabilty!BI$2-1)*35,0)</f>
        <v>1087404</v>
      </c>
      <c r="BJ4">
        <f ca="1">OFFSET(Existing!$DQ$1,Reliabilty!$A4-2015+(Reliabilty!BJ$2-1)*35,0)</f>
        <v>1516317</v>
      </c>
      <c r="BK4">
        <f ca="1">OFFSET(Existing!$DQ$1,Reliabilty!$A4-2015+(Reliabilty!BK$2-1)*35,0)</f>
        <v>1260128</v>
      </c>
      <c r="BL4">
        <f ca="1">OFFSET(Existing!$DQ$1,Reliabilty!$A4-2015+(Reliabilty!BL$2-1)*35,0)</f>
        <v>1037117</v>
      </c>
      <c r="BM4">
        <f ca="1">OFFSET(Existing!$DQ$1,Reliabilty!$A4-2015+(Reliabilty!BM$2-1)*35,0)</f>
        <v>1124178</v>
      </c>
      <c r="BN4">
        <f ca="1">OFFSET(Existing!$DQ$1,Reliabilty!$A4-2015+(Reliabilty!BN$2-1)*35,0)</f>
        <v>-236269</v>
      </c>
      <c r="BO4">
        <f ca="1">OFFSET(Existing!$DQ$1,Reliabilty!$A4-2015+(Reliabilty!BO$2-1)*35,0)</f>
        <v>-454029</v>
      </c>
      <c r="BP4">
        <f ca="1">OFFSET(Existing!$DQ$1,Reliabilty!$A4-2015+(Reliabilty!BP$2-1)*35,0)</f>
        <v>314311</v>
      </c>
      <c r="BQ4">
        <f ca="1">OFFSET(Existing!$DQ$1,Reliabilty!$A4-2015+(Reliabilty!BQ$2-1)*35,0)</f>
        <v>-520936</v>
      </c>
      <c r="BR4">
        <f ca="1">OFFSET(Existing!$DQ$1,Reliabilty!$A4-2015+(Reliabilty!BR$2-1)*35,0)</f>
        <v>-643135</v>
      </c>
      <c r="BS4">
        <f ca="1">OFFSET(Existing!$DQ$1,Reliabilty!$A4-2015+(Reliabilty!BS$2-1)*35,0)</f>
        <v>-381517</v>
      </c>
      <c r="BT4">
        <f ca="1">OFFSET(Existing!$DQ$1,Reliabilty!$A4-2015+(Reliabilty!BT$2-1)*35,0)</f>
        <v>529946</v>
      </c>
      <c r="BU4">
        <f ca="1">OFFSET(Existing!$DQ$1,Reliabilty!$A4-2015+(Reliabilty!BU$2-1)*35,0)</f>
        <v>120295</v>
      </c>
      <c r="BV4">
        <f ca="1">OFFSET(Existing!$DQ$1,Reliabilty!$A4-2015+(Reliabilty!BV$2-1)*35,0)</f>
        <v>724047</v>
      </c>
      <c r="BW4">
        <f ca="1">OFFSET(Existing!$DQ$1,Reliabilty!$A4-2015+(Reliabilty!BW$2-1)*35,0)</f>
        <v>749573</v>
      </c>
      <c r="BX4">
        <f ca="1">OFFSET(Existing!$DQ$1,Reliabilty!$A4-2015+(Reliabilty!BX$2-1)*35,0)</f>
        <v>964296</v>
      </c>
      <c r="BY4">
        <f ca="1">OFFSET(Existing!$DQ$1,Reliabilty!$A4-2015+(Reliabilty!BY$2-1)*35,0)</f>
        <v>1101322</v>
      </c>
      <c r="BZ4">
        <f ca="1">OFFSET(Existing!$DQ$1,Reliabilty!$A4-2015+(Reliabilty!BZ$2-1)*35,0)</f>
        <v>816296</v>
      </c>
      <c r="CA4">
        <f ca="1">OFFSET(Existing!$DQ$1,Reliabilty!$A4-2015+(Reliabilty!CA$2-1)*35,0)</f>
        <v>568415</v>
      </c>
      <c r="CB4">
        <f ca="1">OFFSET(Existing!$DQ$1,Reliabilty!$A4-2015+(Reliabilty!CB$2-1)*35,0)</f>
        <v>-156483</v>
      </c>
      <c r="CC4">
        <f ca="1">OFFSET(Existing!$DQ$1,Reliabilty!$A4-2015+(Reliabilty!CC$2-1)*35,0)</f>
        <v>202572</v>
      </c>
      <c r="CD4">
        <f ca="1">OFFSET(Existing!$DQ$1,Reliabilty!$A4-2015+(Reliabilty!CD$2-1)*35,0)</f>
        <v>310485</v>
      </c>
      <c r="CE4">
        <f ca="1">OFFSET(Existing!$DQ$1,Reliabilty!$A4-2015+(Reliabilty!CE$2-1)*35,0)</f>
        <v>216407</v>
      </c>
      <c r="CF4">
        <f ca="1">OFFSET(Existing!$DQ$1,Reliabilty!$A4-2015+(Reliabilty!CF$2-1)*35,0)</f>
        <v>695432</v>
      </c>
      <c r="CG4">
        <f ca="1">OFFSET(Existing!$DQ$1,Reliabilty!$A4-2015+(Reliabilty!CG$2-1)*35,0)</f>
        <v>1304904</v>
      </c>
      <c r="CH4">
        <f ca="1">OFFSET(Existing!$DQ$1,Reliabilty!$A4-2015+(Reliabilty!CH$2-1)*35,0)</f>
        <v>255555</v>
      </c>
      <c r="CI4">
        <f ca="1">OFFSET(Existing!$DQ$1,Reliabilty!$A4-2015+(Reliabilty!CI$2-1)*35,0)</f>
        <v>-81500</v>
      </c>
      <c r="CJ4">
        <f ca="1">OFFSET(Existing!$DQ$1,Reliabilty!$A4-2015+(Reliabilty!CJ$2-1)*35,0)</f>
        <v>66087</v>
      </c>
      <c r="CK4">
        <f ca="1">OFFSET(Existing!$DQ$1,Reliabilty!$A4-2015+(Reliabilty!CK$2-1)*35,0)</f>
        <v>418232</v>
      </c>
      <c r="CL4">
        <f ca="1">OFFSET(Existing!$DQ$1,Reliabilty!$A4-2015+(Reliabilty!CL$2-1)*35,0)</f>
        <v>1011061</v>
      </c>
      <c r="CM4">
        <f ca="1">OFFSET(Existing!$DQ$1,Reliabilty!$A4-2015+(Reliabilty!CM$2-1)*35,0)</f>
        <v>257430</v>
      </c>
      <c r="CN4">
        <f ca="1">OFFSET(Existing!$DQ$1,Reliabilty!$A4-2015+(Reliabilty!CN$2-1)*35,0)</f>
        <v>575849</v>
      </c>
    </row>
    <row r="5" spans="1:92" x14ac:dyDescent="0.25">
      <c r="A5">
        <v>2018</v>
      </c>
      <c r="B5">
        <f ca="1">OFFSET(Existing!$DQ$1,Reliabilty!$A5-2015+(Reliabilty!B$2-1)*35,0)</f>
        <v>-349315</v>
      </c>
      <c r="C5">
        <f ca="1">OFFSET(Existing!$DQ$1,Reliabilty!$A5-2015+(Reliabilty!C$2-1)*35,0)</f>
        <v>-209160</v>
      </c>
      <c r="D5">
        <f ca="1">OFFSET(Existing!$DQ$1,Reliabilty!$A5-2015+(Reliabilty!D$2-1)*35,0)</f>
        <v>147639</v>
      </c>
      <c r="E5">
        <f ca="1">OFFSET(Existing!$DQ$1,Reliabilty!$A5-2015+(Reliabilty!E$2-1)*35,0)</f>
        <v>507078</v>
      </c>
      <c r="F5">
        <f ca="1">OFFSET(Existing!$DQ$1,Reliabilty!$A5-2015+(Reliabilty!F$2-1)*35,0)</f>
        <v>798581</v>
      </c>
      <c r="G5">
        <f ca="1">OFFSET(Existing!$DQ$1,Reliabilty!$A5-2015+(Reliabilty!G$2-1)*35,0)</f>
        <v>-412491</v>
      </c>
      <c r="H5">
        <f ca="1">OFFSET(Existing!$DQ$1,Reliabilty!$A5-2015+(Reliabilty!H$2-1)*35,0)</f>
        <v>-239147</v>
      </c>
      <c r="I5">
        <f ca="1">OFFSET(Existing!$DQ$1,Reliabilty!$A5-2015+(Reliabilty!I$2-1)*35,0)</f>
        <v>-338827</v>
      </c>
      <c r="J5">
        <f ca="1">OFFSET(Existing!$DQ$1,Reliabilty!$A5-2015+(Reliabilty!J$2-1)*35,0)</f>
        <v>-273132</v>
      </c>
      <c r="K5">
        <f ca="1">OFFSET(Existing!$DQ$1,Reliabilty!$A5-2015+(Reliabilty!K$2-1)*35,0)</f>
        <v>97881</v>
      </c>
      <c r="L5">
        <f ca="1">OFFSET(Existing!$DQ$1,Reliabilty!$A5-2015+(Reliabilty!L$2-1)*35,0)</f>
        <v>-446493</v>
      </c>
      <c r="M5">
        <f ca="1">OFFSET(Existing!$DQ$1,Reliabilty!$A5-2015+(Reliabilty!M$2-1)*35,0)</f>
        <v>300133</v>
      </c>
      <c r="N5">
        <f ca="1">OFFSET(Existing!$DQ$1,Reliabilty!$A5-2015+(Reliabilty!N$2-1)*35,0)</f>
        <v>547423</v>
      </c>
      <c r="O5">
        <f ca="1">OFFSET(Existing!$DQ$1,Reliabilty!$A5-2015+(Reliabilty!O$2-1)*35,0)</f>
        <v>926328</v>
      </c>
      <c r="P5">
        <f ca="1">OFFSET(Existing!$DQ$1,Reliabilty!$A5-2015+(Reliabilty!P$2-1)*35,0)</f>
        <v>1330594</v>
      </c>
      <c r="Q5">
        <f ca="1">OFFSET(Existing!$DQ$1,Reliabilty!$A5-2015+(Reliabilty!Q$2-1)*35,0)</f>
        <v>359606</v>
      </c>
      <c r="R5">
        <f ca="1">OFFSET(Existing!$DQ$1,Reliabilty!$A5-2015+(Reliabilty!R$2-1)*35,0)</f>
        <v>578849</v>
      </c>
      <c r="S5">
        <f ca="1">OFFSET(Existing!$DQ$1,Reliabilty!$A5-2015+(Reliabilty!S$2-1)*35,0)</f>
        <v>1136315</v>
      </c>
      <c r="T5">
        <f ca="1">OFFSET(Existing!$DQ$1,Reliabilty!$A5-2015+(Reliabilty!T$2-1)*35,0)</f>
        <v>667489</v>
      </c>
      <c r="U5">
        <f ca="1">OFFSET(Existing!$DQ$1,Reliabilty!$A5-2015+(Reliabilty!U$2-1)*35,0)</f>
        <v>984564</v>
      </c>
      <c r="V5">
        <f ca="1">OFFSET(Existing!$DQ$1,Reliabilty!$A5-2015+(Reliabilty!V$2-1)*35,0)</f>
        <v>226817</v>
      </c>
      <c r="W5">
        <f ca="1">OFFSET(Existing!$DQ$1,Reliabilty!$A5-2015+(Reliabilty!W$2-1)*35,0)</f>
        <v>686895</v>
      </c>
      <c r="X5">
        <f ca="1">OFFSET(Existing!$DQ$1,Reliabilty!$A5-2015+(Reliabilty!X$2-1)*35,0)</f>
        <v>727613</v>
      </c>
      <c r="Y5">
        <f ca="1">OFFSET(Existing!$DQ$1,Reliabilty!$A5-2015+(Reliabilty!Y$2-1)*35,0)</f>
        <v>296095</v>
      </c>
      <c r="Z5">
        <f ca="1">OFFSET(Existing!$DQ$1,Reliabilty!$A5-2015+(Reliabilty!Z$2-1)*35,0)</f>
        <v>106435</v>
      </c>
      <c r="AA5">
        <f ca="1">OFFSET(Existing!$DQ$1,Reliabilty!$A5-2015+(Reliabilty!AA$2-1)*35,0)</f>
        <v>-242442</v>
      </c>
      <c r="AB5">
        <f ca="1">OFFSET(Existing!$DQ$1,Reliabilty!$A5-2015+(Reliabilty!AB$2-1)*35,0)</f>
        <v>197751</v>
      </c>
      <c r="AC5">
        <f ca="1">OFFSET(Existing!$DQ$1,Reliabilty!$A5-2015+(Reliabilty!AC$2-1)*35,0)</f>
        <v>843299</v>
      </c>
      <c r="AD5">
        <f ca="1">OFFSET(Existing!$DQ$1,Reliabilty!$A5-2015+(Reliabilty!AD$2-1)*35,0)</f>
        <v>1072840</v>
      </c>
      <c r="AE5">
        <f ca="1">OFFSET(Existing!$DQ$1,Reliabilty!$A5-2015+(Reliabilty!AE$2-1)*35,0)</f>
        <v>505273</v>
      </c>
      <c r="AF5">
        <f ca="1">OFFSET(Existing!$DQ$1,Reliabilty!$A5-2015+(Reliabilty!AF$2-1)*35,0)</f>
        <v>395877</v>
      </c>
      <c r="AG5">
        <f ca="1">OFFSET(Existing!$DQ$1,Reliabilty!$A5-2015+(Reliabilty!AG$2-1)*35,0)</f>
        <v>40466</v>
      </c>
      <c r="AH5">
        <f ca="1">OFFSET(Existing!$DQ$1,Reliabilty!$A5-2015+(Reliabilty!AH$2-1)*35,0)</f>
        <v>898446</v>
      </c>
      <c r="AI5">
        <f ca="1">OFFSET(Existing!$DQ$1,Reliabilty!$A5-2015+(Reliabilty!AI$2-1)*35,0)</f>
        <v>405791</v>
      </c>
      <c r="AJ5">
        <f ca="1">OFFSET(Existing!$DQ$1,Reliabilty!$A5-2015+(Reliabilty!AJ$2-1)*35,0)</f>
        <v>961345</v>
      </c>
      <c r="AK5">
        <f ca="1">OFFSET(Existing!$DQ$1,Reliabilty!$A5-2015+(Reliabilty!AK$2-1)*35,0)</f>
        <v>273722</v>
      </c>
      <c r="AL5">
        <f ca="1">OFFSET(Existing!$DQ$1,Reliabilty!$A5-2015+(Reliabilty!AL$2-1)*35,0)</f>
        <v>-11969</v>
      </c>
      <c r="AM5">
        <f ca="1">OFFSET(Existing!$DQ$1,Reliabilty!$A5-2015+(Reliabilty!AM$2-1)*35,0)</f>
        <v>-369293</v>
      </c>
      <c r="AN5">
        <f ca="1">OFFSET(Existing!$DQ$1,Reliabilty!$A5-2015+(Reliabilty!AN$2-1)*35,0)</f>
        <v>117582</v>
      </c>
      <c r="AO5">
        <f ca="1">OFFSET(Existing!$DQ$1,Reliabilty!$A5-2015+(Reliabilty!AO$2-1)*35,0)</f>
        <v>385048</v>
      </c>
      <c r="AP5">
        <f ca="1">OFFSET(Existing!$DQ$1,Reliabilty!$A5-2015+(Reliabilty!AP$2-1)*35,0)</f>
        <v>421148</v>
      </c>
      <c r="AQ5">
        <f ca="1">OFFSET(Existing!$DQ$1,Reliabilty!$A5-2015+(Reliabilty!AQ$2-1)*35,0)</f>
        <v>495541</v>
      </c>
      <c r="AR5">
        <f ca="1">OFFSET(Existing!$DQ$1,Reliabilty!$A5-2015+(Reliabilty!AR$2-1)*35,0)</f>
        <v>531813</v>
      </c>
      <c r="AS5">
        <f ca="1">OFFSET(Existing!$DQ$1,Reliabilty!$A5-2015+(Reliabilty!AS$2-1)*35,0)</f>
        <v>1025518</v>
      </c>
      <c r="AT5">
        <f ca="1">OFFSET(Existing!$DQ$1,Reliabilty!$A5-2015+(Reliabilty!AT$2-1)*35,0)</f>
        <v>358600</v>
      </c>
      <c r="AU5">
        <f ca="1">OFFSET(Existing!$DQ$1,Reliabilty!$A5-2015+(Reliabilty!AU$2-1)*35,0)</f>
        <v>1146321</v>
      </c>
      <c r="AV5">
        <f ca="1">OFFSET(Existing!$DQ$1,Reliabilty!$A5-2015+(Reliabilty!AV$2-1)*35,0)</f>
        <v>771545</v>
      </c>
      <c r="AW5">
        <f ca="1">OFFSET(Existing!$DQ$1,Reliabilty!$A5-2015+(Reliabilty!AW$2-1)*35,0)</f>
        <v>492446</v>
      </c>
      <c r="AX5">
        <f ca="1">OFFSET(Existing!$DQ$1,Reliabilty!$A5-2015+(Reliabilty!AX$2-1)*35,0)</f>
        <v>139666</v>
      </c>
      <c r="AY5">
        <f ca="1">OFFSET(Existing!$DQ$1,Reliabilty!$A5-2015+(Reliabilty!AY$2-1)*35,0)</f>
        <v>661871</v>
      </c>
      <c r="AZ5">
        <f ca="1">OFFSET(Existing!$DQ$1,Reliabilty!$A5-2015+(Reliabilty!AZ$2-1)*35,0)</f>
        <v>860588</v>
      </c>
      <c r="BA5">
        <f ca="1">OFFSET(Existing!$DQ$1,Reliabilty!$A5-2015+(Reliabilty!BA$2-1)*35,0)</f>
        <v>611595</v>
      </c>
      <c r="BB5">
        <f ca="1">OFFSET(Existing!$DQ$1,Reliabilty!$A5-2015+(Reliabilty!BB$2-1)*35,0)</f>
        <v>38048</v>
      </c>
      <c r="BC5">
        <f ca="1">OFFSET(Existing!$DQ$1,Reliabilty!$A5-2015+(Reliabilty!BC$2-1)*35,0)</f>
        <v>-769540</v>
      </c>
      <c r="BD5">
        <f ca="1">OFFSET(Existing!$DQ$1,Reliabilty!$A5-2015+(Reliabilty!BD$2-1)*35,0)</f>
        <v>710303</v>
      </c>
      <c r="BE5">
        <f ca="1">OFFSET(Existing!$DQ$1,Reliabilty!$A5-2015+(Reliabilty!BE$2-1)*35,0)</f>
        <v>801546</v>
      </c>
      <c r="BF5">
        <f ca="1">OFFSET(Existing!$DQ$1,Reliabilty!$A5-2015+(Reliabilty!BF$2-1)*35,0)</f>
        <v>1217358</v>
      </c>
      <c r="BG5">
        <f ca="1">OFFSET(Existing!$DQ$1,Reliabilty!$A5-2015+(Reliabilty!BG$2-1)*35,0)</f>
        <v>337197</v>
      </c>
      <c r="BH5">
        <f ca="1">OFFSET(Existing!$DQ$1,Reliabilty!$A5-2015+(Reliabilty!BH$2-1)*35,0)</f>
        <v>1200708</v>
      </c>
      <c r="BI5">
        <f ca="1">OFFSET(Existing!$DQ$1,Reliabilty!$A5-2015+(Reliabilty!BI$2-1)*35,0)</f>
        <v>1538311</v>
      </c>
      <c r="BJ5">
        <f ca="1">OFFSET(Existing!$DQ$1,Reliabilty!$A5-2015+(Reliabilty!BJ$2-1)*35,0)</f>
        <v>1037079</v>
      </c>
      <c r="BK5">
        <f ca="1">OFFSET(Existing!$DQ$1,Reliabilty!$A5-2015+(Reliabilty!BK$2-1)*35,0)</f>
        <v>1147744</v>
      </c>
      <c r="BL5">
        <f ca="1">OFFSET(Existing!$DQ$1,Reliabilty!$A5-2015+(Reliabilty!BL$2-1)*35,0)</f>
        <v>1331725</v>
      </c>
      <c r="BM5">
        <f ca="1">OFFSET(Existing!$DQ$1,Reliabilty!$A5-2015+(Reliabilty!BM$2-1)*35,0)</f>
        <v>-17500</v>
      </c>
      <c r="BN5">
        <f ca="1">OFFSET(Existing!$DQ$1,Reliabilty!$A5-2015+(Reliabilty!BN$2-1)*35,0)</f>
        <v>-315874</v>
      </c>
      <c r="BO5">
        <f ca="1">OFFSET(Existing!$DQ$1,Reliabilty!$A5-2015+(Reliabilty!BO$2-1)*35,0)</f>
        <v>187807</v>
      </c>
      <c r="BP5">
        <f ca="1">OFFSET(Existing!$DQ$1,Reliabilty!$A5-2015+(Reliabilty!BP$2-1)*35,0)</f>
        <v>-614510</v>
      </c>
      <c r="BQ5">
        <f ca="1">OFFSET(Existing!$DQ$1,Reliabilty!$A5-2015+(Reliabilty!BQ$2-1)*35,0)</f>
        <v>-712839</v>
      </c>
      <c r="BR5">
        <f ca="1">OFFSET(Existing!$DQ$1,Reliabilty!$A5-2015+(Reliabilty!BR$2-1)*35,0)</f>
        <v>-415671</v>
      </c>
      <c r="BS5">
        <f ca="1">OFFSET(Existing!$DQ$1,Reliabilty!$A5-2015+(Reliabilty!BS$2-1)*35,0)</f>
        <v>473796</v>
      </c>
      <c r="BT5">
        <f ca="1">OFFSET(Existing!$DQ$1,Reliabilty!$A5-2015+(Reliabilty!BT$2-1)*35,0)</f>
        <v>54933</v>
      </c>
      <c r="BU5">
        <f ca="1">OFFSET(Existing!$DQ$1,Reliabilty!$A5-2015+(Reliabilty!BU$2-1)*35,0)</f>
        <v>654854</v>
      </c>
      <c r="BV5">
        <f ca="1">OFFSET(Existing!$DQ$1,Reliabilty!$A5-2015+(Reliabilty!BV$2-1)*35,0)</f>
        <v>770738</v>
      </c>
      <c r="BW5">
        <f ca="1">OFFSET(Existing!$DQ$1,Reliabilty!$A5-2015+(Reliabilty!BW$2-1)*35,0)</f>
        <v>945311</v>
      </c>
      <c r="BX5">
        <f ca="1">OFFSET(Existing!$DQ$1,Reliabilty!$A5-2015+(Reliabilty!BX$2-1)*35,0)</f>
        <v>1124801</v>
      </c>
      <c r="BY5">
        <f ca="1">OFFSET(Existing!$DQ$1,Reliabilty!$A5-2015+(Reliabilty!BY$2-1)*35,0)</f>
        <v>724427</v>
      </c>
      <c r="BZ5">
        <f ca="1">OFFSET(Existing!$DQ$1,Reliabilty!$A5-2015+(Reliabilty!BZ$2-1)*35,0)</f>
        <v>577083</v>
      </c>
      <c r="CA5">
        <f ca="1">OFFSET(Existing!$DQ$1,Reliabilty!$A5-2015+(Reliabilty!CA$2-1)*35,0)</f>
        <v>-143125</v>
      </c>
      <c r="CB5">
        <f ca="1">OFFSET(Existing!$DQ$1,Reliabilty!$A5-2015+(Reliabilty!CB$2-1)*35,0)</f>
        <v>46271</v>
      </c>
      <c r="CC5">
        <f ca="1">OFFSET(Existing!$DQ$1,Reliabilty!$A5-2015+(Reliabilty!CC$2-1)*35,0)</f>
        <v>224762</v>
      </c>
      <c r="CD5">
        <f ca="1">OFFSET(Existing!$DQ$1,Reliabilty!$A5-2015+(Reliabilty!CD$2-1)*35,0)</f>
        <v>160787</v>
      </c>
      <c r="CE5">
        <f ca="1">OFFSET(Existing!$DQ$1,Reliabilty!$A5-2015+(Reliabilty!CE$2-1)*35,0)</f>
        <v>655266</v>
      </c>
      <c r="CF5">
        <f ca="1">OFFSET(Existing!$DQ$1,Reliabilty!$A5-2015+(Reliabilty!CF$2-1)*35,0)</f>
        <v>1343365</v>
      </c>
      <c r="CG5">
        <f ca="1">OFFSET(Existing!$DQ$1,Reliabilty!$A5-2015+(Reliabilty!CG$2-1)*35,0)</f>
        <v>54238</v>
      </c>
      <c r="CH5">
        <f ca="1">OFFSET(Existing!$DQ$1,Reliabilty!$A5-2015+(Reliabilty!CH$2-1)*35,0)</f>
        <v>-80622</v>
      </c>
      <c r="CI5">
        <f ca="1">OFFSET(Existing!$DQ$1,Reliabilty!$A5-2015+(Reliabilty!CI$2-1)*35,0)</f>
        <v>-71814</v>
      </c>
      <c r="CJ5">
        <f ca="1">OFFSET(Existing!$DQ$1,Reliabilty!$A5-2015+(Reliabilty!CJ$2-1)*35,0)</f>
        <v>347622</v>
      </c>
      <c r="CK5">
        <f ca="1">OFFSET(Existing!$DQ$1,Reliabilty!$A5-2015+(Reliabilty!CK$2-1)*35,0)</f>
        <v>965998</v>
      </c>
      <c r="CL5">
        <f ca="1">OFFSET(Existing!$DQ$1,Reliabilty!$A5-2015+(Reliabilty!CL$2-1)*35,0)</f>
        <v>232224</v>
      </c>
      <c r="CM5">
        <f ca="1">OFFSET(Existing!$DQ$1,Reliabilty!$A5-2015+(Reliabilty!CM$2-1)*35,0)</f>
        <v>613230</v>
      </c>
      <c r="CN5">
        <f ca="1">OFFSET(Existing!$DQ$1,Reliabilty!$A5-2015+(Reliabilty!CN$2-1)*35,0)</f>
        <v>643024</v>
      </c>
    </row>
    <row r="6" spans="1:92" x14ac:dyDescent="0.25">
      <c r="A6">
        <v>2019</v>
      </c>
      <c r="B6">
        <f ca="1">OFFSET(Existing!$DQ$1,Reliabilty!$A6-2015+(Reliabilty!B$2-1)*35,0)</f>
        <v>-227269</v>
      </c>
      <c r="C6">
        <f ca="1">OFFSET(Existing!$DQ$1,Reliabilty!$A6-2015+(Reliabilty!C$2-1)*35,0)</f>
        <v>136815</v>
      </c>
      <c r="D6">
        <f ca="1">OFFSET(Existing!$DQ$1,Reliabilty!$A6-2015+(Reliabilty!D$2-1)*35,0)</f>
        <v>526094</v>
      </c>
      <c r="E6">
        <f ca="1">OFFSET(Existing!$DQ$1,Reliabilty!$A6-2015+(Reliabilty!E$2-1)*35,0)</f>
        <v>677934</v>
      </c>
      <c r="F6">
        <f ca="1">OFFSET(Existing!$DQ$1,Reliabilty!$A6-2015+(Reliabilty!F$2-1)*35,0)</f>
        <v>-417632</v>
      </c>
      <c r="G6">
        <f ca="1">OFFSET(Existing!$DQ$1,Reliabilty!$A6-2015+(Reliabilty!G$2-1)*35,0)</f>
        <v>-248545</v>
      </c>
      <c r="H6">
        <f ca="1">OFFSET(Existing!$DQ$1,Reliabilty!$A6-2015+(Reliabilty!H$2-1)*35,0)</f>
        <v>-408146</v>
      </c>
      <c r="I6">
        <f ca="1">OFFSET(Existing!$DQ$1,Reliabilty!$A6-2015+(Reliabilty!I$2-1)*35,0)</f>
        <v>-265258</v>
      </c>
      <c r="J6">
        <f ca="1">OFFSET(Existing!$DQ$1,Reliabilty!$A6-2015+(Reliabilty!J$2-1)*35,0)</f>
        <v>65997</v>
      </c>
      <c r="K6">
        <f ca="1">OFFSET(Existing!$DQ$1,Reliabilty!$A6-2015+(Reliabilty!K$2-1)*35,0)</f>
        <v>-477878</v>
      </c>
      <c r="L6">
        <f ca="1">OFFSET(Existing!$DQ$1,Reliabilty!$A6-2015+(Reliabilty!L$2-1)*35,0)</f>
        <v>284365</v>
      </c>
      <c r="M6">
        <f ca="1">OFFSET(Existing!$DQ$1,Reliabilty!$A6-2015+(Reliabilty!M$2-1)*35,0)</f>
        <v>510770</v>
      </c>
      <c r="N6">
        <f ca="1">OFFSET(Existing!$DQ$1,Reliabilty!$A6-2015+(Reliabilty!N$2-1)*35,0)</f>
        <v>881112</v>
      </c>
      <c r="O6">
        <f ca="1">OFFSET(Existing!$DQ$1,Reliabilty!$A6-2015+(Reliabilty!O$2-1)*35,0)</f>
        <v>1390464</v>
      </c>
      <c r="P6">
        <f ca="1">OFFSET(Existing!$DQ$1,Reliabilty!$A6-2015+(Reliabilty!P$2-1)*35,0)</f>
        <v>327972</v>
      </c>
      <c r="Q6">
        <f ca="1">OFFSET(Existing!$DQ$1,Reliabilty!$A6-2015+(Reliabilty!Q$2-1)*35,0)</f>
        <v>466472</v>
      </c>
      <c r="R6">
        <f ca="1">OFFSET(Existing!$DQ$1,Reliabilty!$A6-2015+(Reliabilty!R$2-1)*35,0)</f>
        <v>1355661</v>
      </c>
      <c r="S6">
        <f ca="1">OFFSET(Existing!$DQ$1,Reliabilty!$A6-2015+(Reliabilty!S$2-1)*35,0)</f>
        <v>709448</v>
      </c>
      <c r="T6">
        <f ca="1">OFFSET(Existing!$DQ$1,Reliabilty!$A6-2015+(Reliabilty!T$2-1)*35,0)</f>
        <v>990678</v>
      </c>
      <c r="U6">
        <f ca="1">OFFSET(Existing!$DQ$1,Reliabilty!$A6-2015+(Reliabilty!U$2-1)*35,0)</f>
        <v>291070</v>
      </c>
      <c r="V6">
        <f ca="1">OFFSET(Existing!$DQ$1,Reliabilty!$A6-2015+(Reliabilty!V$2-1)*35,0)</f>
        <v>716146</v>
      </c>
      <c r="W6">
        <f ca="1">OFFSET(Existing!$DQ$1,Reliabilty!$A6-2015+(Reliabilty!W$2-1)*35,0)</f>
        <v>756870</v>
      </c>
      <c r="X6">
        <f ca="1">OFFSET(Existing!$DQ$1,Reliabilty!$A6-2015+(Reliabilty!X$2-1)*35,0)</f>
        <v>316848</v>
      </c>
      <c r="Y6">
        <f ca="1">OFFSET(Existing!$DQ$1,Reliabilty!$A6-2015+(Reliabilty!Y$2-1)*35,0)</f>
        <v>159013</v>
      </c>
      <c r="Z6">
        <f ca="1">OFFSET(Existing!$DQ$1,Reliabilty!$A6-2015+(Reliabilty!Z$2-1)*35,0)</f>
        <v>-199304</v>
      </c>
      <c r="AA6">
        <f ca="1">OFFSET(Existing!$DQ$1,Reliabilty!$A6-2015+(Reliabilty!AA$2-1)*35,0)</f>
        <v>166049</v>
      </c>
      <c r="AB6">
        <f ca="1">OFFSET(Existing!$DQ$1,Reliabilty!$A6-2015+(Reliabilty!AB$2-1)*35,0)</f>
        <v>821723</v>
      </c>
      <c r="AC6">
        <f ca="1">OFFSET(Existing!$DQ$1,Reliabilty!$A6-2015+(Reliabilty!AC$2-1)*35,0)</f>
        <v>1067910</v>
      </c>
      <c r="AD6">
        <f ca="1">OFFSET(Existing!$DQ$1,Reliabilty!$A6-2015+(Reliabilty!AD$2-1)*35,0)</f>
        <v>482825</v>
      </c>
      <c r="AE6">
        <f ca="1">OFFSET(Existing!$DQ$1,Reliabilty!$A6-2015+(Reliabilty!AE$2-1)*35,0)</f>
        <v>372832</v>
      </c>
      <c r="AF6">
        <f ca="1">OFFSET(Existing!$DQ$1,Reliabilty!$A6-2015+(Reliabilty!AF$2-1)*35,0)</f>
        <v>88118</v>
      </c>
      <c r="AG6">
        <f ca="1">OFFSET(Existing!$DQ$1,Reliabilty!$A6-2015+(Reliabilty!AG$2-1)*35,0)</f>
        <v>888751</v>
      </c>
      <c r="AH6">
        <f ca="1">OFFSET(Existing!$DQ$1,Reliabilty!$A6-2015+(Reliabilty!AH$2-1)*35,0)</f>
        <v>376067</v>
      </c>
      <c r="AI6">
        <f ca="1">OFFSET(Existing!$DQ$1,Reliabilty!$A6-2015+(Reliabilty!AI$2-1)*35,0)</f>
        <v>959649</v>
      </c>
      <c r="AJ6">
        <f ca="1">OFFSET(Existing!$DQ$1,Reliabilty!$A6-2015+(Reliabilty!AJ$2-1)*35,0)</f>
        <v>216398</v>
      </c>
      <c r="AK6">
        <f ca="1">OFFSET(Existing!$DQ$1,Reliabilty!$A6-2015+(Reliabilty!AK$2-1)*35,0)</f>
        <v>-41198</v>
      </c>
      <c r="AL6">
        <f ca="1">OFFSET(Existing!$DQ$1,Reliabilty!$A6-2015+(Reliabilty!AL$2-1)*35,0)</f>
        <v>-458143</v>
      </c>
      <c r="AM6">
        <f ca="1">OFFSET(Existing!$DQ$1,Reliabilty!$A6-2015+(Reliabilty!AM$2-1)*35,0)</f>
        <v>119061</v>
      </c>
      <c r="AN6">
        <f ca="1">OFFSET(Existing!$DQ$1,Reliabilty!$A6-2015+(Reliabilty!AN$2-1)*35,0)</f>
        <v>363393</v>
      </c>
      <c r="AO6">
        <f ca="1">OFFSET(Existing!$DQ$1,Reliabilty!$A6-2015+(Reliabilty!AO$2-1)*35,0)</f>
        <v>318969</v>
      </c>
      <c r="AP6">
        <f ca="1">OFFSET(Existing!$DQ$1,Reliabilty!$A6-2015+(Reliabilty!AP$2-1)*35,0)</f>
        <v>552989</v>
      </c>
      <c r="AQ6">
        <f ca="1">OFFSET(Existing!$DQ$1,Reliabilty!$A6-2015+(Reliabilty!AQ$2-1)*35,0)</f>
        <v>577149</v>
      </c>
      <c r="AR6">
        <f ca="1">OFFSET(Existing!$DQ$1,Reliabilty!$A6-2015+(Reliabilty!AR$2-1)*35,0)</f>
        <v>1082929</v>
      </c>
      <c r="AS6">
        <f ca="1">OFFSET(Existing!$DQ$1,Reliabilty!$A6-2015+(Reliabilty!AS$2-1)*35,0)</f>
        <v>353483</v>
      </c>
      <c r="AT6">
        <f ca="1">OFFSET(Existing!$DQ$1,Reliabilty!$A6-2015+(Reliabilty!AT$2-1)*35,0)</f>
        <v>1159970</v>
      </c>
      <c r="AU6">
        <f ca="1">OFFSET(Existing!$DQ$1,Reliabilty!$A6-2015+(Reliabilty!AU$2-1)*35,0)</f>
        <v>770577</v>
      </c>
      <c r="AV6">
        <f ca="1">OFFSET(Existing!$DQ$1,Reliabilty!$A6-2015+(Reliabilty!AV$2-1)*35,0)</f>
        <v>449922</v>
      </c>
      <c r="AW6">
        <f ca="1">OFFSET(Existing!$DQ$1,Reliabilty!$A6-2015+(Reliabilty!AW$2-1)*35,0)</f>
        <v>113210</v>
      </c>
      <c r="AX6">
        <f ca="1">OFFSET(Existing!$DQ$1,Reliabilty!$A6-2015+(Reliabilty!AX$2-1)*35,0)</f>
        <v>771970</v>
      </c>
      <c r="AY6">
        <f ca="1">OFFSET(Existing!$DQ$1,Reliabilty!$A6-2015+(Reliabilty!AY$2-1)*35,0)</f>
        <v>768918</v>
      </c>
      <c r="AZ6">
        <f ca="1">OFFSET(Existing!$DQ$1,Reliabilty!$A6-2015+(Reliabilty!AZ$2-1)*35,0)</f>
        <v>691489</v>
      </c>
      <c r="BA6">
        <f ca="1">OFFSET(Existing!$DQ$1,Reliabilty!$A6-2015+(Reliabilty!BA$2-1)*35,0)</f>
        <v>-1290</v>
      </c>
      <c r="BB6">
        <f ca="1">OFFSET(Existing!$DQ$1,Reliabilty!$A6-2015+(Reliabilty!BB$2-1)*35,0)</f>
        <v>-770416</v>
      </c>
      <c r="BC6">
        <f ca="1">OFFSET(Existing!$DQ$1,Reliabilty!$A6-2015+(Reliabilty!BC$2-1)*35,0)</f>
        <v>708767</v>
      </c>
      <c r="BD6">
        <f ca="1">OFFSET(Existing!$DQ$1,Reliabilty!$A6-2015+(Reliabilty!BD$2-1)*35,0)</f>
        <v>788991</v>
      </c>
      <c r="BE6">
        <f ca="1">OFFSET(Existing!$DQ$1,Reliabilty!$A6-2015+(Reliabilty!BE$2-1)*35,0)</f>
        <v>1197810</v>
      </c>
      <c r="BF6">
        <f ca="1">OFFSET(Existing!$DQ$1,Reliabilty!$A6-2015+(Reliabilty!BF$2-1)*35,0)</f>
        <v>247544</v>
      </c>
      <c r="BG6">
        <f ca="1">OFFSET(Existing!$DQ$1,Reliabilty!$A6-2015+(Reliabilty!BG$2-1)*35,0)</f>
        <v>1120091</v>
      </c>
      <c r="BH6">
        <f ca="1">OFFSET(Existing!$DQ$1,Reliabilty!$A6-2015+(Reliabilty!BH$2-1)*35,0)</f>
        <v>1703482</v>
      </c>
      <c r="BI6">
        <f ca="1">OFFSET(Existing!$DQ$1,Reliabilty!$A6-2015+(Reliabilty!BI$2-1)*35,0)</f>
        <v>974030</v>
      </c>
      <c r="BJ6">
        <f ca="1">OFFSET(Existing!$DQ$1,Reliabilty!$A6-2015+(Reliabilty!BJ$2-1)*35,0)</f>
        <v>917783</v>
      </c>
      <c r="BK6">
        <f ca="1">OFFSET(Existing!$DQ$1,Reliabilty!$A6-2015+(Reliabilty!BK$2-1)*35,0)</f>
        <v>1413237</v>
      </c>
      <c r="BL6">
        <f ca="1">OFFSET(Existing!$DQ$1,Reliabilty!$A6-2015+(Reliabilty!BL$2-1)*35,0)</f>
        <v>63421</v>
      </c>
      <c r="BM6">
        <f ca="1">OFFSET(Existing!$DQ$1,Reliabilty!$A6-2015+(Reliabilty!BM$2-1)*35,0)</f>
        <v>-309754</v>
      </c>
      <c r="BN6">
        <f ca="1">OFFSET(Existing!$DQ$1,Reliabilty!$A6-2015+(Reliabilty!BN$2-1)*35,0)</f>
        <v>280655</v>
      </c>
      <c r="BO6">
        <f ca="1">OFFSET(Existing!$DQ$1,Reliabilty!$A6-2015+(Reliabilty!BO$2-1)*35,0)</f>
        <v>-687750</v>
      </c>
      <c r="BP6">
        <f ca="1">OFFSET(Existing!$DQ$1,Reliabilty!$A6-2015+(Reliabilty!BP$2-1)*35,0)</f>
        <v>-734993</v>
      </c>
      <c r="BQ6">
        <f ca="1">OFFSET(Existing!$DQ$1,Reliabilty!$A6-2015+(Reliabilty!BQ$2-1)*35,0)</f>
        <v>-522026</v>
      </c>
      <c r="BR6">
        <f ca="1">OFFSET(Existing!$DQ$1,Reliabilty!$A6-2015+(Reliabilty!BR$2-1)*35,0)</f>
        <v>404926</v>
      </c>
      <c r="BS6">
        <f ca="1">OFFSET(Existing!$DQ$1,Reliabilty!$A6-2015+(Reliabilty!BS$2-1)*35,0)</f>
        <v>3598</v>
      </c>
      <c r="BT6">
        <f ca="1">OFFSET(Existing!$DQ$1,Reliabilty!$A6-2015+(Reliabilty!BT$2-1)*35,0)</f>
        <v>674355</v>
      </c>
      <c r="BU6">
        <f ca="1">OFFSET(Existing!$DQ$1,Reliabilty!$A6-2015+(Reliabilty!BU$2-1)*35,0)</f>
        <v>683958</v>
      </c>
      <c r="BV6">
        <f ca="1">OFFSET(Existing!$DQ$1,Reliabilty!$A6-2015+(Reliabilty!BV$2-1)*35,0)</f>
        <v>941670</v>
      </c>
      <c r="BW6">
        <f ca="1">OFFSET(Existing!$DQ$1,Reliabilty!$A6-2015+(Reliabilty!BW$2-1)*35,0)</f>
        <v>1200610</v>
      </c>
      <c r="BX6">
        <f ca="1">OFFSET(Existing!$DQ$1,Reliabilty!$A6-2015+(Reliabilty!BX$2-1)*35,0)</f>
        <v>911042</v>
      </c>
      <c r="BY6">
        <f ca="1">OFFSET(Existing!$DQ$1,Reliabilty!$A6-2015+(Reliabilty!BY$2-1)*35,0)</f>
        <v>485596</v>
      </c>
      <c r="BZ6">
        <f ca="1">OFFSET(Existing!$DQ$1,Reliabilty!$A6-2015+(Reliabilty!BZ$2-1)*35,0)</f>
        <v>-104570</v>
      </c>
      <c r="CA6">
        <f ca="1">OFFSET(Existing!$DQ$1,Reliabilty!$A6-2015+(Reliabilty!CA$2-1)*35,0)</f>
        <v>-8779</v>
      </c>
      <c r="CB6">
        <f ca="1">OFFSET(Existing!$DQ$1,Reliabilty!$A6-2015+(Reliabilty!CB$2-1)*35,0)</f>
        <v>191365</v>
      </c>
      <c r="CC6">
        <f ca="1">OFFSET(Existing!$DQ$1,Reliabilty!$A6-2015+(Reliabilty!CC$2-1)*35,0)</f>
        <v>120740</v>
      </c>
      <c r="CD6">
        <f ca="1">OFFSET(Existing!$DQ$1,Reliabilty!$A6-2015+(Reliabilty!CD$2-1)*35,0)</f>
        <v>724742</v>
      </c>
      <c r="CE6">
        <f ca="1">OFFSET(Existing!$DQ$1,Reliabilty!$A6-2015+(Reliabilty!CE$2-1)*35,0)</f>
        <v>1235953</v>
      </c>
      <c r="CF6">
        <f ca="1">OFFSET(Existing!$DQ$1,Reliabilty!$A6-2015+(Reliabilty!CF$2-1)*35,0)</f>
        <v>14230</v>
      </c>
      <c r="CG6">
        <f ca="1">OFFSET(Existing!$DQ$1,Reliabilty!$A6-2015+(Reliabilty!CG$2-1)*35,0)</f>
        <v>-159212</v>
      </c>
      <c r="CH6">
        <f ca="1">OFFSET(Existing!$DQ$1,Reliabilty!$A6-2015+(Reliabilty!CH$2-1)*35,0)</f>
        <v>-103558</v>
      </c>
      <c r="CI6">
        <f ca="1">OFFSET(Existing!$DQ$1,Reliabilty!$A6-2015+(Reliabilty!CI$2-1)*35,0)</f>
        <v>400776</v>
      </c>
      <c r="CJ6">
        <f ca="1">OFFSET(Existing!$DQ$1,Reliabilty!$A6-2015+(Reliabilty!CJ$2-1)*35,0)</f>
        <v>959466</v>
      </c>
      <c r="CK6">
        <f ca="1">OFFSET(Existing!$DQ$1,Reliabilty!$A6-2015+(Reliabilty!CK$2-1)*35,0)</f>
        <v>135994</v>
      </c>
      <c r="CL6">
        <f ca="1">OFFSET(Existing!$DQ$1,Reliabilty!$A6-2015+(Reliabilty!CL$2-1)*35,0)</f>
        <v>660003</v>
      </c>
      <c r="CM6">
        <f ca="1">OFFSET(Existing!$DQ$1,Reliabilty!$A6-2015+(Reliabilty!CM$2-1)*35,0)</f>
        <v>666935</v>
      </c>
      <c r="CN6">
        <f ca="1">OFFSET(Existing!$DQ$1,Reliabilty!$A6-2015+(Reliabilty!CN$2-1)*35,0)</f>
        <v>-370167</v>
      </c>
    </row>
    <row r="7" spans="1:92" x14ac:dyDescent="0.25">
      <c r="A7">
        <v>2020</v>
      </c>
      <c r="B7">
        <f ca="1">OFFSET(Existing!$DQ$1,Reliabilty!$A7-2015+(Reliabilty!B$2-1)*35,0)</f>
        <v>-126794</v>
      </c>
      <c r="C7">
        <f ca="1">OFFSET(Existing!$DQ$1,Reliabilty!$A7-2015+(Reliabilty!C$2-1)*35,0)</f>
        <v>252823</v>
      </c>
      <c r="D7">
        <f ca="1">OFFSET(Existing!$DQ$1,Reliabilty!$A7-2015+(Reliabilty!D$2-1)*35,0)</f>
        <v>170248</v>
      </c>
      <c r="E7">
        <f ca="1">OFFSET(Existing!$DQ$1,Reliabilty!$A7-2015+(Reliabilty!E$2-1)*35,0)</f>
        <v>-678505</v>
      </c>
      <c r="F7">
        <f ca="1">OFFSET(Existing!$DQ$1,Reliabilty!$A7-2015+(Reliabilty!F$2-1)*35,0)</f>
        <v>-41280</v>
      </c>
      <c r="G7">
        <f ca="1">OFFSET(Existing!$DQ$1,Reliabilty!$A7-2015+(Reliabilty!G$2-1)*35,0)</f>
        <v>-707699</v>
      </c>
      <c r="H7">
        <f ca="1">OFFSET(Existing!$DQ$1,Reliabilty!$A7-2015+(Reliabilty!H$2-1)*35,0)</f>
        <v>-298471</v>
      </c>
      <c r="I7">
        <f ca="1">OFFSET(Existing!$DQ$1,Reliabilty!$A7-2015+(Reliabilty!I$2-1)*35,0)</f>
        <v>-369879</v>
      </c>
      <c r="J7">
        <f ca="1">OFFSET(Existing!$DQ$1,Reliabilty!$A7-2015+(Reliabilty!J$2-1)*35,0)</f>
        <v>-463735</v>
      </c>
      <c r="K7">
        <f ca="1">OFFSET(Existing!$DQ$1,Reliabilty!$A7-2015+(Reliabilty!K$2-1)*35,0)</f>
        <v>180590</v>
      </c>
      <c r="L7">
        <f ca="1">OFFSET(Existing!$DQ$1,Reliabilty!$A7-2015+(Reliabilty!L$2-1)*35,0)</f>
        <v>-90941</v>
      </c>
      <c r="M7">
        <f ca="1">OFFSET(Existing!$DQ$1,Reliabilty!$A7-2015+(Reliabilty!M$2-1)*35,0)</f>
        <v>459990</v>
      </c>
      <c r="N7">
        <f ca="1">OFFSET(Existing!$DQ$1,Reliabilty!$A7-2015+(Reliabilty!N$2-1)*35,0)</f>
        <v>928895</v>
      </c>
      <c r="O7">
        <f ca="1">OFFSET(Existing!$DQ$1,Reliabilty!$A7-2015+(Reliabilty!O$2-1)*35,0)</f>
        <v>93778</v>
      </c>
      <c r="P7">
        <f ca="1">OFFSET(Existing!$DQ$1,Reliabilty!$A7-2015+(Reliabilty!P$2-1)*35,0)</f>
        <v>221266</v>
      </c>
      <c r="Q7">
        <f ca="1">OFFSET(Existing!$DQ$1,Reliabilty!$A7-2015+(Reliabilty!Q$2-1)*35,0)</f>
        <v>909935</v>
      </c>
      <c r="R7">
        <f ca="1">OFFSET(Existing!$DQ$1,Reliabilty!$A7-2015+(Reliabilty!R$2-1)*35,0)</f>
        <v>247672</v>
      </c>
      <c r="S7">
        <f ca="1">OFFSET(Existing!$DQ$1,Reliabilty!$A7-2015+(Reliabilty!S$2-1)*35,0)</f>
        <v>579322</v>
      </c>
      <c r="T7">
        <f ca="1">OFFSET(Existing!$DQ$1,Reliabilty!$A7-2015+(Reliabilty!T$2-1)*35,0)</f>
        <v>319127</v>
      </c>
      <c r="U7">
        <f ca="1">OFFSET(Existing!$DQ$1,Reliabilty!$A7-2015+(Reliabilty!U$2-1)*35,0)</f>
        <v>135514</v>
      </c>
      <c r="V7">
        <f ca="1">OFFSET(Existing!$DQ$1,Reliabilty!$A7-2015+(Reliabilty!V$2-1)*35,0)</f>
        <v>49303</v>
      </c>
      <c r="W7">
        <f ca="1">OFFSET(Existing!$DQ$1,Reliabilty!$A7-2015+(Reliabilty!W$2-1)*35,0)</f>
        <v>-347323</v>
      </c>
      <c r="X7">
        <f ca="1">OFFSET(Existing!$DQ$1,Reliabilty!$A7-2015+(Reliabilty!X$2-1)*35,0)</f>
        <v>12476</v>
      </c>
      <c r="Y7">
        <f ca="1">OFFSET(Existing!$DQ$1,Reliabilty!$A7-2015+(Reliabilty!Y$2-1)*35,0)</f>
        <v>-200874</v>
      </c>
      <c r="Z7">
        <f ca="1">OFFSET(Existing!$DQ$1,Reliabilty!$A7-2015+(Reliabilty!Z$2-1)*35,0)</f>
        <v>-132733</v>
      </c>
      <c r="AA7">
        <f ca="1">OFFSET(Existing!$DQ$1,Reliabilty!$A7-2015+(Reliabilty!AA$2-1)*35,0)</f>
        <v>32145</v>
      </c>
      <c r="AB7">
        <f ca="1">OFFSET(Existing!$DQ$1,Reliabilty!$A7-2015+(Reliabilty!AB$2-1)*35,0)</f>
        <v>505740</v>
      </c>
      <c r="AC7">
        <f ca="1">OFFSET(Existing!$DQ$1,Reliabilty!$A7-2015+(Reliabilty!AC$2-1)*35,0)</f>
        <v>-201054</v>
      </c>
      <c r="AD7">
        <f ca="1">OFFSET(Existing!$DQ$1,Reliabilty!$A7-2015+(Reliabilty!AD$2-1)*35,0)</f>
        <v>-10410</v>
      </c>
      <c r="AE7">
        <f ca="1">OFFSET(Existing!$DQ$1,Reliabilty!$A7-2015+(Reliabilty!AE$2-1)*35,0)</f>
        <v>-239082</v>
      </c>
      <c r="AF7">
        <f ca="1">OFFSET(Existing!$DQ$1,Reliabilty!$A7-2015+(Reliabilty!AF$2-1)*35,0)</f>
        <v>143076</v>
      </c>
      <c r="AG7">
        <f ca="1">OFFSET(Existing!$DQ$1,Reliabilty!$A7-2015+(Reliabilty!AG$2-1)*35,0)</f>
        <v>-85360</v>
      </c>
      <c r="AH7">
        <f ca="1">OFFSET(Existing!$DQ$1,Reliabilty!$A7-2015+(Reliabilty!AH$2-1)*35,0)</f>
        <v>341794</v>
      </c>
      <c r="AI7">
        <f ca="1">OFFSET(Existing!$DQ$1,Reliabilty!$A7-2015+(Reliabilty!AI$2-1)*35,0)</f>
        <v>-311753</v>
      </c>
      <c r="AJ7">
        <f ca="1">OFFSET(Existing!$DQ$1,Reliabilty!$A7-2015+(Reliabilty!AJ$2-1)*35,0)</f>
        <v>-326626</v>
      </c>
      <c r="AK7">
        <f ca="1">OFFSET(Existing!$DQ$1,Reliabilty!$A7-2015+(Reliabilty!AK$2-1)*35,0)</f>
        <v>-666205</v>
      </c>
      <c r="AL7">
        <f ca="1">OFFSET(Existing!$DQ$1,Reliabilty!$A7-2015+(Reliabilty!AL$2-1)*35,0)</f>
        <v>-318210</v>
      </c>
      <c r="AM7">
        <f ca="1">OFFSET(Existing!$DQ$1,Reliabilty!$A7-2015+(Reliabilty!AM$2-1)*35,0)</f>
        <v>-77323</v>
      </c>
      <c r="AN7">
        <f ca="1">OFFSET(Existing!$DQ$1,Reliabilty!$A7-2015+(Reliabilty!AN$2-1)*35,0)</f>
        <v>73123</v>
      </c>
      <c r="AO7">
        <f ca="1">OFFSET(Existing!$DQ$1,Reliabilty!$A7-2015+(Reliabilty!AO$2-1)*35,0)</f>
        <v>190208</v>
      </c>
      <c r="AP7">
        <f ca="1">OFFSET(Existing!$DQ$1,Reliabilty!$A7-2015+(Reliabilty!AP$2-1)*35,0)</f>
        <v>-61564</v>
      </c>
      <c r="AQ7">
        <f ca="1">OFFSET(Existing!$DQ$1,Reliabilty!$A7-2015+(Reliabilty!AQ$2-1)*35,0)</f>
        <v>361551</v>
      </c>
      <c r="AR7">
        <f ca="1">OFFSET(Existing!$DQ$1,Reliabilty!$A7-2015+(Reliabilty!AR$2-1)*35,0)</f>
        <v>65978</v>
      </c>
      <c r="AS7">
        <f ca="1">OFFSET(Existing!$DQ$1,Reliabilty!$A7-2015+(Reliabilty!AS$2-1)*35,0)</f>
        <v>919920</v>
      </c>
      <c r="AT7">
        <f ca="1">OFFSET(Existing!$DQ$1,Reliabilty!$A7-2015+(Reliabilty!AT$2-1)*35,0)</f>
        <v>3810</v>
      </c>
      <c r="AU7">
        <f ca="1">OFFSET(Existing!$DQ$1,Reliabilty!$A7-2015+(Reliabilty!AU$2-1)*35,0)</f>
        <v>-147958</v>
      </c>
      <c r="AV7">
        <f ca="1">OFFSET(Existing!$DQ$1,Reliabilty!$A7-2015+(Reliabilty!AV$2-1)*35,0)</f>
        <v>-120904</v>
      </c>
      <c r="AW7">
        <f ca="1">OFFSET(Existing!$DQ$1,Reliabilty!$A7-2015+(Reliabilty!AW$2-1)*35,0)</f>
        <v>265281</v>
      </c>
      <c r="AX7">
        <f ca="1">OFFSET(Existing!$DQ$1,Reliabilty!$A7-2015+(Reliabilty!AX$2-1)*35,0)</f>
        <v>58015</v>
      </c>
      <c r="AY7">
        <f ca="1">OFFSET(Existing!$DQ$1,Reliabilty!$A7-2015+(Reliabilty!AY$2-1)*35,0)</f>
        <v>232999</v>
      </c>
      <c r="AZ7">
        <f ca="1">OFFSET(Existing!$DQ$1,Reliabilty!$A7-2015+(Reliabilty!AZ$2-1)*35,0)</f>
        <v>-77543</v>
      </c>
      <c r="BA7">
        <f ca="1">OFFSET(Existing!$DQ$1,Reliabilty!$A7-2015+(Reliabilty!BA$2-1)*35,0)</f>
        <v>-858857</v>
      </c>
      <c r="BB7">
        <f ca="1">OFFSET(Existing!$DQ$1,Reliabilty!$A7-2015+(Reliabilty!BB$2-1)*35,0)</f>
        <v>589985</v>
      </c>
      <c r="BC7">
        <f ca="1">OFFSET(Existing!$DQ$1,Reliabilty!$A7-2015+(Reliabilty!BC$2-1)*35,0)</f>
        <v>445465</v>
      </c>
      <c r="BD7">
        <f ca="1">OFFSET(Existing!$DQ$1,Reliabilty!$A7-2015+(Reliabilty!BD$2-1)*35,0)</f>
        <v>501326</v>
      </c>
      <c r="BE7">
        <f ca="1">OFFSET(Existing!$DQ$1,Reliabilty!$A7-2015+(Reliabilty!BE$2-1)*35,0)</f>
        <v>-291150</v>
      </c>
      <c r="BF7">
        <f ca="1">OFFSET(Existing!$DQ$1,Reliabilty!$A7-2015+(Reliabilty!BF$2-1)*35,0)</f>
        <v>653392</v>
      </c>
      <c r="BG7">
        <f ca="1">OFFSET(Existing!$DQ$1,Reliabilty!$A7-2015+(Reliabilty!BG$2-1)*35,0)</f>
        <v>1370263</v>
      </c>
      <c r="BH7">
        <f ca="1">OFFSET(Existing!$DQ$1,Reliabilty!$A7-2015+(Reliabilty!BH$2-1)*35,0)</f>
        <v>437423</v>
      </c>
      <c r="BI7">
        <f ca="1">OFFSET(Existing!$DQ$1,Reliabilty!$A7-2015+(Reliabilty!BI$2-1)*35,0)</f>
        <v>131628</v>
      </c>
      <c r="BJ7">
        <f ca="1">OFFSET(Existing!$DQ$1,Reliabilty!$A7-2015+(Reliabilty!BJ$2-1)*35,0)</f>
        <v>755438</v>
      </c>
      <c r="BK7">
        <f ca="1">OFFSET(Existing!$DQ$1,Reliabilty!$A7-2015+(Reliabilty!BK$2-1)*35,0)</f>
        <v>105439</v>
      </c>
      <c r="BL7">
        <f ca="1">OFFSET(Existing!$DQ$1,Reliabilty!$A7-2015+(Reliabilty!BL$2-1)*35,0)</f>
        <v>-465194</v>
      </c>
      <c r="BM7">
        <f ca="1">OFFSET(Existing!$DQ$1,Reliabilty!$A7-2015+(Reliabilty!BM$2-1)*35,0)</f>
        <v>214673</v>
      </c>
      <c r="BN7">
        <f ca="1">OFFSET(Existing!$DQ$1,Reliabilty!$A7-2015+(Reliabilty!BN$2-1)*35,0)</f>
        <v>-821207</v>
      </c>
      <c r="BO7">
        <f ca="1">OFFSET(Existing!$DQ$1,Reliabilty!$A7-2015+(Reliabilty!BO$2-1)*35,0)</f>
        <v>-763057</v>
      </c>
      <c r="BP7">
        <f ca="1">OFFSET(Existing!$DQ$1,Reliabilty!$A7-2015+(Reliabilty!BP$2-1)*35,0)</f>
        <v>-658097</v>
      </c>
      <c r="BQ7">
        <f ca="1">OFFSET(Existing!$DQ$1,Reliabilty!$A7-2015+(Reliabilty!BQ$2-1)*35,0)</f>
        <v>115803</v>
      </c>
      <c r="BR7">
        <f ca="1">OFFSET(Existing!$DQ$1,Reliabilty!$A7-2015+(Reliabilty!BR$2-1)*35,0)</f>
        <v>-131508</v>
      </c>
      <c r="BS7">
        <f ca="1">OFFSET(Existing!$DQ$1,Reliabilty!$A7-2015+(Reliabilty!BS$2-1)*35,0)</f>
        <v>395097</v>
      </c>
      <c r="BT7">
        <f ca="1">OFFSET(Existing!$DQ$1,Reliabilty!$A7-2015+(Reliabilty!BT$2-1)*35,0)</f>
        <v>324144</v>
      </c>
      <c r="BU7">
        <f ca="1">OFFSET(Existing!$DQ$1,Reliabilty!$A7-2015+(Reliabilty!BU$2-1)*35,0)</f>
        <v>171821</v>
      </c>
      <c r="BV7">
        <f ca="1">OFFSET(Existing!$DQ$1,Reliabilty!$A7-2015+(Reliabilty!BV$2-1)*35,0)</f>
        <v>865989</v>
      </c>
      <c r="BW7">
        <f ca="1">OFFSET(Existing!$DQ$1,Reliabilty!$A7-2015+(Reliabilty!BW$2-1)*35,0)</f>
        <v>234347</v>
      </c>
      <c r="BX7">
        <f ca="1">OFFSET(Existing!$DQ$1,Reliabilty!$A7-2015+(Reliabilty!BX$2-1)*35,0)</f>
        <v>-34826</v>
      </c>
      <c r="BY7">
        <f ca="1">OFFSET(Existing!$DQ$1,Reliabilty!$A7-2015+(Reliabilty!BY$2-1)*35,0)</f>
        <v>-452663</v>
      </c>
      <c r="BZ7">
        <f ca="1">OFFSET(Existing!$DQ$1,Reliabilty!$A7-2015+(Reliabilty!BZ$2-1)*35,0)</f>
        <v>-194494</v>
      </c>
      <c r="CA7">
        <f ca="1">OFFSET(Existing!$DQ$1,Reliabilty!$A7-2015+(Reliabilty!CA$2-1)*35,0)</f>
        <v>-53145</v>
      </c>
      <c r="CB7">
        <f ca="1">OFFSET(Existing!$DQ$1,Reliabilty!$A7-2015+(Reliabilty!CB$2-1)*35,0)</f>
        <v>-230120</v>
      </c>
      <c r="CC7">
        <f ca="1">OFFSET(Existing!$DQ$1,Reliabilty!$A7-2015+(Reliabilty!CC$2-1)*35,0)</f>
        <v>417736</v>
      </c>
      <c r="CD7">
        <f ca="1">OFFSET(Existing!$DQ$1,Reliabilty!$A7-2015+(Reliabilty!CD$2-1)*35,0)</f>
        <v>559614</v>
      </c>
      <c r="CE7">
        <f ca="1">OFFSET(Existing!$DQ$1,Reliabilty!$A7-2015+(Reliabilty!CE$2-1)*35,0)</f>
        <v>-387898</v>
      </c>
      <c r="CF7">
        <f ca="1">OFFSET(Existing!$DQ$1,Reliabilty!$A7-2015+(Reliabilty!CF$2-1)*35,0)</f>
        <v>-486642</v>
      </c>
      <c r="CG7">
        <f ca="1">OFFSET(Existing!$DQ$1,Reliabilty!$A7-2015+(Reliabilty!CG$2-1)*35,0)</f>
        <v>-470888</v>
      </c>
      <c r="CH7">
        <f ca="1">OFFSET(Existing!$DQ$1,Reliabilty!$A7-2015+(Reliabilty!CH$2-1)*35,0)</f>
        <v>101046</v>
      </c>
      <c r="CI7">
        <f ca="1">OFFSET(Existing!$DQ$1,Reliabilty!$A7-2015+(Reliabilty!CI$2-1)*35,0)</f>
        <v>548829</v>
      </c>
      <c r="CJ7">
        <f ca="1">OFFSET(Existing!$DQ$1,Reliabilty!$A7-2015+(Reliabilty!CJ$2-1)*35,0)</f>
        <v>-232901</v>
      </c>
      <c r="CK7">
        <f ca="1">OFFSET(Existing!$DQ$1,Reliabilty!$A7-2015+(Reliabilty!CK$2-1)*35,0)</f>
        <v>238362</v>
      </c>
      <c r="CL7">
        <f ca="1">OFFSET(Existing!$DQ$1,Reliabilty!$A7-2015+(Reliabilty!CL$2-1)*35,0)</f>
        <v>215216</v>
      </c>
      <c r="CM7">
        <f ca="1">OFFSET(Existing!$DQ$1,Reliabilty!$A7-2015+(Reliabilty!CM$2-1)*35,0)</f>
        <v>-539235</v>
      </c>
      <c r="CN7">
        <f ca="1">OFFSET(Existing!$DQ$1,Reliabilty!$A7-2015+(Reliabilty!CN$2-1)*35,0)</f>
        <v>-247854</v>
      </c>
    </row>
    <row r="8" spans="1:92" x14ac:dyDescent="0.25">
      <c r="A8">
        <v>2021</v>
      </c>
      <c r="B8">
        <f ca="1">OFFSET(Existing!$DQ$1,Reliabilty!$A8-2015+(Reliabilty!B$2-1)*35,0)</f>
        <v>247636</v>
      </c>
      <c r="C8">
        <f ca="1">OFFSET(Existing!$DQ$1,Reliabilty!$A8-2015+(Reliabilty!C$2-1)*35,0)</f>
        <v>181515</v>
      </c>
      <c r="D8">
        <f ca="1">OFFSET(Existing!$DQ$1,Reliabilty!$A8-2015+(Reliabilty!D$2-1)*35,0)</f>
        <v>-703476</v>
      </c>
      <c r="E8">
        <f ca="1">OFFSET(Existing!$DQ$1,Reliabilty!$A8-2015+(Reliabilty!E$2-1)*35,0)</f>
        <v>-40639</v>
      </c>
      <c r="F8">
        <f ca="1">OFFSET(Existing!$DQ$1,Reliabilty!$A8-2015+(Reliabilty!F$2-1)*35,0)</f>
        <v>-709032</v>
      </c>
      <c r="G8">
        <f ca="1">OFFSET(Existing!$DQ$1,Reliabilty!$A8-2015+(Reliabilty!G$2-1)*35,0)</f>
        <v>-291732</v>
      </c>
      <c r="H8">
        <f ca="1">OFFSET(Existing!$DQ$1,Reliabilty!$A8-2015+(Reliabilty!H$2-1)*35,0)</f>
        <v>-364251</v>
      </c>
      <c r="I8">
        <f ca="1">OFFSET(Existing!$DQ$1,Reliabilty!$A8-2015+(Reliabilty!I$2-1)*35,0)</f>
        <v>-461629</v>
      </c>
      <c r="J8">
        <f ca="1">OFFSET(Existing!$DQ$1,Reliabilty!$A8-2015+(Reliabilty!J$2-1)*35,0)</f>
        <v>182964</v>
      </c>
      <c r="K8">
        <f ca="1">OFFSET(Existing!$DQ$1,Reliabilty!$A8-2015+(Reliabilty!K$2-1)*35,0)</f>
        <v>-88185</v>
      </c>
      <c r="L8">
        <f ca="1">OFFSET(Existing!$DQ$1,Reliabilty!$A8-2015+(Reliabilty!L$2-1)*35,0)</f>
        <v>431776</v>
      </c>
      <c r="M8">
        <f ca="1">OFFSET(Existing!$DQ$1,Reliabilty!$A8-2015+(Reliabilty!M$2-1)*35,0)</f>
        <v>1017906</v>
      </c>
      <c r="N8">
        <f ca="1">OFFSET(Existing!$DQ$1,Reliabilty!$A8-2015+(Reliabilty!N$2-1)*35,0)</f>
        <v>133881</v>
      </c>
      <c r="O8">
        <f ca="1">OFFSET(Existing!$DQ$1,Reliabilty!$A8-2015+(Reliabilty!O$2-1)*35,0)</f>
        <v>275258</v>
      </c>
      <c r="P8">
        <f ca="1">OFFSET(Existing!$DQ$1,Reliabilty!$A8-2015+(Reliabilty!P$2-1)*35,0)</f>
        <v>934135</v>
      </c>
      <c r="Q8">
        <f ca="1">OFFSET(Existing!$DQ$1,Reliabilty!$A8-2015+(Reliabilty!Q$2-1)*35,0)</f>
        <v>249953</v>
      </c>
      <c r="R8">
        <f ca="1">OFFSET(Existing!$DQ$1,Reliabilty!$A8-2015+(Reliabilty!R$2-1)*35,0)</f>
        <v>613576</v>
      </c>
      <c r="S8">
        <f ca="1">OFFSET(Existing!$DQ$1,Reliabilty!$A8-2015+(Reliabilty!S$2-1)*35,0)</f>
        <v>368379</v>
      </c>
      <c r="T8">
        <f ca="1">OFFSET(Existing!$DQ$1,Reliabilty!$A8-2015+(Reliabilty!T$2-1)*35,0)</f>
        <v>138619</v>
      </c>
      <c r="U8">
        <f ca="1">OFFSET(Existing!$DQ$1,Reliabilty!$A8-2015+(Reliabilty!U$2-1)*35,0)</f>
        <v>52168</v>
      </c>
      <c r="V8">
        <f ca="1">OFFSET(Existing!$DQ$1,Reliabilty!$A8-2015+(Reliabilty!V$2-1)*35,0)</f>
        <v>-345977</v>
      </c>
      <c r="W8">
        <f ca="1">OFFSET(Existing!$DQ$1,Reliabilty!$A8-2015+(Reliabilty!W$2-1)*35,0)</f>
        <v>-29609</v>
      </c>
      <c r="X8">
        <f ca="1">OFFSET(Existing!$DQ$1,Reliabilty!$A8-2015+(Reliabilty!X$2-1)*35,0)</f>
        <v>-226214</v>
      </c>
      <c r="Y8">
        <f ca="1">OFFSET(Existing!$DQ$1,Reliabilty!$A8-2015+(Reliabilty!Y$2-1)*35,0)</f>
        <v>-127931</v>
      </c>
      <c r="Z8">
        <f ca="1">OFFSET(Existing!$DQ$1,Reliabilty!$A8-2015+(Reliabilty!Z$2-1)*35,0)</f>
        <v>45283</v>
      </c>
      <c r="AA8">
        <f ca="1">OFFSET(Existing!$DQ$1,Reliabilty!$A8-2015+(Reliabilty!AA$2-1)*35,0)</f>
        <v>479999</v>
      </c>
      <c r="AB8">
        <f ca="1">OFFSET(Existing!$DQ$1,Reliabilty!$A8-2015+(Reliabilty!AB$2-1)*35,0)</f>
        <v>-101432</v>
      </c>
      <c r="AC8">
        <f ca="1">OFFSET(Existing!$DQ$1,Reliabilty!$A8-2015+(Reliabilty!AC$2-1)*35,0)</f>
        <v>-16660</v>
      </c>
      <c r="AD8">
        <f ca="1">OFFSET(Existing!$DQ$1,Reliabilty!$A8-2015+(Reliabilty!AD$2-1)*35,0)</f>
        <v>-266570</v>
      </c>
      <c r="AE8">
        <f ca="1">OFFSET(Existing!$DQ$1,Reliabilty!$A8-2015+(Reliabilty!AE$2-1)*35,0)</f>
        <v>105636</v>
      </c>
      <c r="AF8">
        <f ca="1">OFFSET(Existing!$DQ$1,Reliabilty!$A8-2015+(Reliabilty!AF$2-1)*35,0)</f>
        <v>384</v>
      </c>
      <c r="AG8">
        <f ca="1">OFFSET(Existing!$DQ$1,Reliabilty!$A8-2015+(Reliabilty!AG$2-1)*35,0)</f>
        <v>303758</v>
      </c>
      <c r="AH8">
        <f ca="1">OFFSET(Existing!$DQ$1,Reliabilty!$A8-2015+(Reliabilty!AH$2-1)*35,0)</f>
        <v>-284268</v>
      </c>
      <c r="AI8">
        <f ca="1">OFFSET(Existing!$DQ$1,Reliabilty!$A8-2015+(Reliabilty!AI$2-1)*35,0)</f>
        <v>-405716</v>
      </c>
      <c r="AJ8">
        <f ca="1">OFFSET(Existing!$DQ$1,Reliabilty!$A8-2015+(Reliabilty!AJ$2-1)*35,0)</f>
        <v>-628420</v>
      </c>
      <c r="AK8">
        <f ca="1">OFFSET(Existing!$DQ$1,Reliabilty!$A8-2015+(Reliabilty!AK$2-1)*35,0)</f>
        <v>-309283</v>
      </c>
      <c r="AL8">
        <f ca="1">OFFSET(Existing!$DQ$1,Reliabilty!$A8-2015+(Reliabilty!AL$2-1)*35,0)</f>
        <v>-104881</v>
      </c>
      <c r="AM8">
        <f ca="1">OFFSET(Existing!$DQ$1,Reliabilty!$A8-2015+(Reliabilty!AM$2-1)*35,0)</f>
        <v>84151</v>
      </c>
      <c r="AN8">
        <f ca="1">OFFSET(Existing!$DQ$1,Reliabilty!$A8-2015+(Reliabilty!AN$2-1)*35,0)</f>
        <v>133756</v>
      </c>
      <c r="AO8">
        <f ca="1">OFFSET(Existing!$DQ$1,Reliabilty!$A8-2015+(Reliabilty!AO$2-1)*35,0)</f>
        <v>-46317</v>
      </c>
      <c r="AP8">
        <f ca="1">OFFSET(Existing!$DQ$1,Reliabilty!$A8-2015+(Reliabilty!AP$2-1)*35,0)</f>
        <v>291648</v>
      </c>
      <c r="AQ8">
        <f ca="1">OFFSET(Existing!$DQ$1,Reliabilty!$A8-2015+(Reliabilty!AQ$2-1)*35,0)</f>
        <v>77218</v>
      </c>
      <c r="AR8">
        <f ca="1">OFFSET(Existing!$DQ$1,Reliabilty!$A8-2015+(Reliabilty!AR$2-1)*35,0)</f>
        <v>1015589</v>
      </c>
      <c r="AS8">
        <f ca="1">OFFSET(Existing!$DQ$1,Reliabilty!$A8-2015+(Reliabilty!AS$2-1)*35,0)</f>
        <v>66806</v>
      </c>
      <c r="AT8">
        <f ca="1">OFFSET(Existing!$DQ$1,Reliabilty!$A8-2015+(Reliabilty!AT$2-1)*35,0)</f>
        <v>-111002</v>
      </c>
      <c r="AU8">
        <f ca="1">OFFSET(Existing!$DQ$1,Reliabilty!$A8-2015+(Reliabilty!AU$2-1)*35,0)</f>
        <v>-85671</v>
      </c>
      <c r="AV8">
        <f ca="1">OFFSET(Existing!$DQ$1,Reliabilty!$A8-2015+(Reliabilty!AV$2-1)*35,0)</f>
        <v>114153</v>
      </c>
      <c r="AW8">
        <f ca="1">OFFSET(Existing!$DQ$1,Reliabilty!$A8-2015+(Reliabilty!AW$2-1)*35,0)</f>
        <v>60271</v>
      </c>
      <c r="AX8">
        <f ca="1">OFFSET(Existing!$DQ$1,Reliabilty!$A8-2015+(Reliabilty!AX$2-1)*35,0)</f>
        <v>240380</v>
      </c>
      <c r="AY8">
        <f ca="1">OFFSET(Existing!$DQ$1,Reliabilty!$A8-2015+(Reliabilty!AY$2-1)*35,0)</f>
        <v>-43685</v>
      </c>
      <c r="AZ8">
        <f ca="1">OFFSET(Existing!$DQ$1,Reliabilty!$A8-2015+(Reliabilty!AZ$2-1)*35,0)</f>
        <v>-880123</v>
      </c>
      <c r="BA8">
        <f ca="1">OFFSET(Existing!$DQ$1,Reliabilty!$A8-2015+(Reliabilty!BA$2-1)*35,0)</f>
        <v>590113</v>
      </c>
      <c r="BB8">
        <f ca="1">OFFSET(Existing!$DQ$1,Reliabilty!$A8-2015+(Reliabilty!BB$2-1)*35,0)</f>
        <v>539989</v>
      </c>
      <c r="BC8">
        <f ca="1">OFFSET(Existing!$DQ$1,Reliabilty!$A8-2015+(Reliabilty!BC$2-1)*35,0)</f>
        <v>560291</v>
      </c>
      <c r="BD8">
        <f ca="1">OFFSET(Existing!$DQ$1,Reliabilty!$A8-2015+(Reliabilty!BD$2-1)*35,0)</f>
        <v>-194011</v>
      </c>
      <c r="BE8">
        <f ca="1">OFFSET(Existing!$DQ$1,Reliabilty!$A8-2015+(Reliabilty!BE$2-1)*35,0)</f>
        <v>601542</v>
      </c>
      <c r="BF8">
        <f ca="1">OFFSET(Existing!$DQ$1,Reliabilty!$A8-2015+(Reliabilty!BF$2-1)*35,0)</f>
        <v>1441230</v>
      </c>
      <c r="BG8">
        <f ca="1">OFFSET(Existing!$DQ$1,Reliabilty!$A8-2015+(Reliabilty!BG$2-1)*35,0)</f>
        <v>410555</v>
      </c>
      <c r="BH8">
        <f ca="1">OFFSET(Existing!$DQ$1,Reliabilty!$A8-2015+(Reliabilty!BH$2-1)*35,0)</f>
        <v>224423</v>
      </c>
      <c r="BI8">
        <f ca="1">OFFSET(Existing!$DQ$1,Reliabilty!$A8-2015+(Reliabilty!BI$2-1)*35,0)</f>
        <v>976266</v>
      </c>
      <c r="BJ8">
        <f ca="1">OFFSET(Existing!$DQ$1,Reliabilty!$A8-2015+(Reliabilty!BJ$2-1)*35,0)</f>
        <v>74844</v>
      </c>
      <c r="BK8">
        <f ca="1">OFFSET(Existing!$DQ$1,Reliabilty!$A8-2015+(Reliabilty!BK$2-1)*35,0)</f>
        <v>-463319</v>
      </c>
      <c r="BL8">
        <f ca="1">OFFSET(Existing!$DQ$1,Reliabilty!$A8-2015+(Reliabilty!BL$2-1)*35,0)</f>
        <v>154648</v>
      </c>
      <c r="BM8">
        <f ca="1">OFFSET(Existing!$DQ$1,Reliabilty!$A8-2015+(Reliabilty!BM$2-1)*35,0)</f>
        <v>-521399</v>
      </c>
      <c r="BN8">
        <f ca="1">OFFSET(Existing!$DQ$1,Reliabilty!$A8-2015+(Reliabilty!BN$2-1)*35,0)</f>
        <v>-760307</v>
      </c>
      <c r="BO8">
        <f ca="1">OFFSET(Existing!$DQ$1,Reliabilty!$A8-2015+(Reliabilty!BO$2-1)*35,0)</f>
        <v>-648810</v>
      </c>
      <c r="BP8">
        <f ca="1">OFFSET(Existing!$DQ$1,Reliabilty!$A8-2015+(Reliabilty!BP$2-1)*35,0)</f>
        <v>119492</v>
      </c>
      <c r="BQ8">
        <f ca="1">OFFSET(Existing!$DQ$1,Reliabilty!$A8-2015+(Reliabilty!BQ$2-1)*35,0)</f>
        <v>-133560</v>
      </c>
      <c r="BR8">
        <f ca="1">OFFSET(Existing!$DQ$1,Reliabilty!$A8-2015+(Reliabilty!BR$2-1)*35,0)</f>
        <v>398858</v>
      </c>
      <c r="BS8">
        <f ca="1">OFFSET(Existing!$DQ$1,Reliabilty!$A8-2015+(Reliabilty!BS$2-1)*35,0)</f>
        <v>300800</v>
      </c>
      <c r="BT8">
        <f ca="1">OFFSET(Existing!$DQ$1,Reliabilty!$A8-2015+(Reliabilty!BT$2-1)*35,0)</f>
        <v>222248</v>
      </c>
      <c r="BU8">
        <f ca="1">OFFSET(Existing!$DQ$1,Reliabilty!$A8-2015+(Reliabilty!BU$2-1)*35,0)</f>
        <v>953635</v>
      </c>
      <c r="BV8">
        <f ca="1">OFFSET(Existing!$DQ$1,Reliabilty!$A8-2015+(Reliabilty!BV$2-1)*35,0)</f>
        <v>620209</v>
      </c>
      <c r="BW8">
        <f ca="1">OFFSET(Existing!$DQ$1,Reliabilty!$A8-2015+(Reliabilty!BW$2-1)*35,0)</f>
        <v>-201401</v>
      </c>
      <c r="BX8">
        <f ca="1">OFFSET(Existing!$DQ$1,Reliabilty!$A8-2015+(Reliabilty!BX$2-1)*35,0)</f>
        <v>-441592</v>
      </c>
      <c r="BY8">
        <f ca="1">OFFSET(Existing!$DQ$1,Reliabilty!$A8-2015+(Reliabilty!BY$2-1)*35,0)</f>
        <v>-255660</v>
      </c>
      <c r="BZ8">
        <f ca="1">OFFSET(Existing!$DQ$1,Reliabilty!$A8-2015+(Reliabilty!BZ$2-1)*35,0)</f>
        <v>-45671</v>
      </c>
      <c r="CA8">
        <f ca="1">OFFSET(Existing!$DQ$1,Reliabilty!$A8-2015+(Reliabilty!CA$2-1)*35,0)</f>
        <v>-225295</v>
      </c>
      <c r="CB8">
        <f ca="1">OFFSET(Existing!$DQ$1,Reliabilty!$A8-2015+(Reliabilty!CB$2-1)*35,0)</f>
        <v>422003</v>
      </c>
      <c r="CC8">
        <f ca="1">OFFSET(Existing!$DQ$1,Reliabilty!$A8-2015+(Reliabilty!CC$2-1)*35,0)</f>
        <v>569852</v>
      </c>
      <c r="CD8">
        <f ca="1">OFFSET(Existing!$DQ$1,Reliabilty!$A8-2015+(Reliabilty!CD$2-1)*35,0)</f>
        <v>-291438</v>
      </c>
      <c r="CE8">
        <f ca="1">OFFSET(Existing!$DQ$1,Reliabilty!$A8-2015+(Reliabilty!CE$2-1)*35,0)</f>
        <v>-548475</v>
      </c>
      <c r="CF8">
        <f ca="1">OFFSET(Existing!$DQ$1,Reliabilty!$A8-2015+(Reliabilty!CF$2-1)*35,0)</f>
        <v>-406805</v>
      </c>
      <c r="CG8">
        <f ca="1">OFFSET(Existing!$DQ$1,Reliabilty!$A8-2015+(Reliabilty!CG$2-1)*35,0)</f>
        <v>104694</v>
      </c>
      <c r="CH8">
        <f ca="1">OFFSET(Existing!$DQ$1,Reliabilty!$A8-2015+(Reliabilty!CH$2-1)*35,0)</f>
        <v>502966</v>
      </c>
      <c r="CI8">
        <f ca="1">OFFSET(Existing!$DQ$1,Reliabilty!$A8-2015+(Reliabilty!CI$2-1)*35,0)</f>
        <v>-120467</v>
      </c>
      <c r="CJ8">
        <f ca="1">OFFSET(Existing!$DQ$1,Reliabilty!$A8-2015+(Reliabilty!CJ$2-1)*35,0)</f>
        <v>139827</v>
      </c>
      <c r="CK8">
        <f ca="1">OFFSET(Existing!$DQ$1,Reliabilty!$A8-2015+(Reliabilty!CK$2-1)*35,0)</f>
        <v>247745</v>
      </c>
      <c r="CL8">
        <f ca="1">OFFSET(Existing!$DQ$1,Reliabilty!$A8-2015+(Reliabilty!CL$2-1)*35,0)</f>
        <v>-536961</v>
      </c>
      <c r="CM8">
        <f ca="1">OFFSET(Existing!$DQ$1,Reliabilty!$A8-2015+(Reliabilty!CM$2-1)*35,0)</f>
        <v>-211873</v>
      </c>
      <c r="CN8">
        <f ca="1">OFFSET(Existing!$DQ$1,Reliabilty!$A8-2015+(Reliabilty!CN$2-1)*35,0)</f>
        <v>-112670</v>
      </c>
    </row>
    <row r="9" spans="1:92" x14ac:dyDescent="0.25">
      <c r="A9">
        <v>2022</v>
      </c>
      <c r="B9">
        <f ca="1">OFFSET(Existing!$DQ$1,Reliabilty!$A9-2015+(Reliabilty!B$2-1)*35,0)</f>
        <v>165807</v>
      </c>
      <c r="C9">
        <f ca="1">OFFSET(Existing!$DQ$1,Reliabilty!$A9-2015+(Reliabilty!C$2-1)*35,0)</f>
        <v>-465310</v>
      </c>
      <c r="D9">
        <f ca="1">OFFSET(Existing!$DQ$1,Reliabilty!$A9-2015+(Reliabilty!D$2-1)*35,0)</f>
        <v>191700</v>
      </c>
      <c r="E9">
        <f ca="1">OFFSET(Existing!$DQ$1,Reliabilty!$A9-2015+(Reliabilty!E$2-1)*35,0)</f>
        <v>-719768</v>
      </c>
      <c r="F9">
        <f ca="1">OFFSET(Existing!$DQ$1,Reliabilty!$A9-2015+(Reliabilty!F$2-1)*35,0)</f>
        <v>-332319</v>
      </c>
      <c r="G9">
        <f ca="1">OFFSET(Existing!$DQ$1,Reliabilty!$A9-2015+(Reliabilty!G$2-1)*35,0)</f>
        <v>-377794</v>
      </c>
      <c r="H9">
        <f ca="1">OFFSET(Existing!$DQ$1,Reliabilty!$A9-2015+(Reliabilty!H$2-1)*35,0)</f>
        <v>-476038</v>
      </c>
      <c r="I9">
        <f ca="1">OFFSET(Existing!$DQ$1,Reliabilty!$A9-2015+(Reliabilty!I$2-1)*35,0)</f>
        <v>168094</v>
      </c>
      <c r="J9">
        <f ca="1">OFFSET(Existing!$DQ$1,Reliabilty!$A9-2015+(Reliabilty!J$2-1)*35,0)</f>
        <v>-95112</v>
      </c>
      <c r="K9">
        <f ca="1">OFFSET(Existing!$DQ$1,Reliabilty!$A9-2015+(Reliabilty!K$2-1)*35,0)</f>
        <v>418778</v>
      </c>
      <c r="L9">
        <f ca="1">OFFSET(Existing!$DQ$1,Reliabilty!$A9-2015+(Reliabilty!L$2-1)*35,0)</f>
        <v>930316</v>
      </c>
      <c r="M9">
        <f ca="1">OFFSET(Existing!$DQ$1,Reliabilty!$A9-2015+(Reliabilty!M$2-1)*35,0)</f>
        <v>174883</v>
      </c>
      <c r="N9">
        <f ca="1">OFFSET(Existing!$DQ$1,Reliabilty!$A9-2015+(Reliabilty!N$2-1)*35,0)</f>
        <v>261005</v>
      </c>
      <c r="O9">
        <f ca="1">OFFSET(Existing!$DQ$1,Reliabilty!$A9-2015+(Reliabilty!O$2-1)*35,0)</f>
        <v>894029</v>
      </c>
      <c r="P9">
        <f ca="1">OFFSET(Existing!$DQ$1,Reliabilty!$A9-2015+(Reliabilty!P$2-1)*35,0)</f>
        <v>205496</v>
      </c>
      <c r="Q9">
        <f ca="1">OFFSET(Existing!$DQ$1,Reliabilty!$A9-2015+(Reliabilty!Q$2-1)*35,0)</f>
        <v>569676</v>
      </c>
      <c r="R9">
        <f ca="1">OFFSET(Existing!$DQ$1,Reliabilty!$A9-2015+(Reliabilty!R$2-1)*35,0)</f>
        <v>325899</v>
      </c>
      <c r="S9">
        <f ca="1">OFFSET(Existing!$DQ$1,Reliabilty!$A9-2015+(Reliabilty!S$2-1)*35,0)</f>
        <v>94963</v>
      </c>
      <c r="T9">
        <f ca="1">OFFSET(Existing!$DQ$1,Reliabilty!$A9-2015+(Reliabilty!T$2-1)*35,0)</f>
        <v>8282</v>
      </c>
      <c r="U9">
        <f ca="1">OFFSET(Existing!$DQ$1,Reliabilty!$A9-2015+(Reliabilty!U$2-1)*35,0)</f>
        <v>-391450</v>
      </c>
      <c r="V9">
        <f ca="1">OFFSET(Existing!$DQ$1,Reliabilty!$A9-2015+(Reliabilty!V$2-1)*35,0)</f>
        <v>-153740</v>
      </c>
      <c r="W9">
        <f ca="1">OFFSET(Existing!$DQ$1,Reliabilty!$A9-2015+(Reliabilty!W$2-1)*35,0)</f>
        <v>-353632</v>
      </c>
      <c r="X9">
        <f ca="1">OFFSET(Existing!$DQ$1,Reliabilty!$A9-2015+(Reliabilty!X$2-1)*35,0)</f>
        <v>-169589</v>
      </c>
      <c r="Y9">
        <f ca="1">OFFSET(Existing!$DQ$1,Reliabilty!$A9-2015+(Reliabilty!Y$2-1)*35,0)</f>
        <v>1541</v>
      </c>
      <c r="Z9">
        <f ca="1">OFFSET(Existing!$DQ$1,Reliabilty!$A9-2015+(Reliabilty!Z$2-1)*35,0)</f>
        <v>499492</v>
      </c>
      <c r="AA9">
        <f ca="1">OFFSET(Existing!$DQ$1,Reliabilty!$A9-2015+(Reliabilty!AA$2-1)*35,0)</f>
        <v>-128846</v>
      </c>
      <c r="AB9">
        <f ca="1">OFFSET(Existing!$DQ$1,Reliabilty!$A9-2015+(Reliabilty!AB$2-1)*35,0)</f>
        <v>-109394</v>
      </c>
      <c r="AC9">
        <f ca="1">OFFSET(Existing!$DQ$1,Reliabilty!$A9-2015+(Reliabilty!AC$2-1)*35,0)</f>
        <v>-338562</v>
      </c>
      <c r="AD9">
        <f ca="1">OFFSET(Existing!$DQ$1,Reliabilty!$A9-2015+(Reliabilty!AD$2-1)*35,0)</f>
        <v>31969</v>
      </c>
      <c r="AE9">
        <f ca="1">OFFSET(Existing!$DQ$1,Reliabilty!$A9-2015+(Reliabilty!AE$2-1)*35,0)</f>
        <v>-94810</v>
      </c>
      <c r="AF9">
        <f ca="1">OFFSET(Existing!$DQ$1,Reliabilty!$A9-2015+(Reliabilty!AF$2-1)*35,0)</f>
        <v>241211</v>
      </c>
      <c r="AG9">
        <f ca="1">OFFSET(Existing!$DQ$1,Reliabilty!$A9-2015+(Reliabilty!AG$2-1)*35,0)</f>
        <v>-330586</v>
      </c>
      <c r="AH9">
        <f ca="1">OFFSET(Existing!$DQ$1,Reliabilty!$A9-2015+(Reliabilty!AH$2-1)*35,0)</f>
        <v>-389412</v>
      </c>
      <c r="AI9">
        <f ca="1">OFFSET(Existing!$DQ$1,Reliabilty!$A9-2015+(Reliabilty!AI$2-1)*35,0)</f>
        <v>-677901</v>
      </c>
      <c r="AJ9">
        <f ca="1">OFFSET(Existing!$DQ$1,Reliabilty!$A9-2015+(Reliabilty!AJ$2-1)*35,0)</f>
        <v>-353090</v>
      </c>
      <c r="AK9">
        <f ca="1">OFFSET(Existing!$DQ$1,Reliabilty!$A9-2015+(Reliabilty!AK$2-1)*35,0)</f>
        <v>-109756</v>
      </c>
      <c r="AL9">
        <f ca="1">OFFSET(Existing!$DQ$1,Reliabilty!$A9-2015+(Reliabilty!AL$2-1)*35,0)</f>
        <v>69660</v>
      </c>
      <c r="AM9">
        <f ca="1">OFFSET(Existing!$DQ$1,Reliabilty!$A9-2015+(Reliabilty!AM$2-1)*35,0)</f>
        <v>171381</v>
      </c>
      <c r="AN9">
        <f ca="1">OFFSET(Existing!$DQ$1,Reliabilty!$A9-2015+(Reliabilty!AN$2-1)*35,0)</f>
        <v>-150092</v>
      </c>
      <c r="AO9">
        <f ca="1">OFFSET(Existing!$DQ$1,Reliabilty!$A9-2015+(Reliabilty!AO$2-1)*35,0)</f>
        <v>199230</v>
      </c>
      <c r="AP9">
        <f ca="1">OFFSET(Existing!$DQ$1,Reliabilty!$A9-2015+(Reliabilty!AP$2-1)*35,0)</f>
        <v>61905</v>
      </c>
      <c r="AQ9">
        <f ca="1">OFFSET(Existing!$DQ$1,Reliabilty!$A9-2015+(Reliabilty!AQ$2-1)*35,0)</f>
        <v>972679</v>
      </c>
      <c r="AR9">
        <f ca="1">OFFSET(Existing!$DQ$1,Reliabilty!$A9-2015+(Reliabilty!AR$2-1)*35,0)</f>
        <v>21746</v>
      </c>
      <c r="AS9">
        <f ca="1">OFFSET(Existing!$DQ$1,Reliabilty!$A9-2015+(Reliabilty!AS$2-1)*35,0)</f>
        <v>-155661</v>
      </c>
      <c r="AT9">
        <f ca="1">OFFSET(Existing!$DQ$1,Reliabilty!$A9-2015+(Reliabilty!AT$2-1)*35,0)</f>
        <v>-173288</v>
      </c>
      <c r="AU9">
        <f ca="1">OFFSET(Existing!$DQ$1,Reliabilty!$A9-2015+(Reliabilty!AU$2-1)*35,0)</f>
        <v>70604</v>
      </c>
      <c r="AV9">
        <f ca="1">OFFSET(Existing!$DQ$1,Reliabilty!$A9-2015+(Reliabilty!AV$2-1)*35,0)</f>
        <v>-34130</v>
      </c>
      <c r="AW9">
        <f ca="1">OFFSET(Existing!$DQ$1,Reliabilty!$A9-2015+(Reliabilty!AW$2-1)*35,0)</f>
        <v>297782</v>
      </c>
      <c r="AX9">
        <f ca="1">OFFSET(Existing!$DQ$1,Reliabilty!$A9-2015+(Reliabilty!AX$2-1)*35,0)</f>
        <v>-88435</v>
      </c>
      <c r="AY9">
        <f ca="1">OFFSET(Existing!$DQ$1,Reliabilty!$A9-2015+(Reliabilty!AY$2-1)*35,0)</f>
        <v>-870667</v>
      </c>
      <c r="AZ9">
        <f ca="1">OFFSET(Existing!$DQ$1,Reliabilty!$A9-2015+(Reliabilty!AZ$2-1)*35,0)</f>
        <v>490729</v>
      </c>
      <c r="BA9">
        <f ca="1">OFFSET(Existing!$DQ$1,Reliabilty!$A9-2015+(Reliabilty!BA$2-1)*35,0)</f>
        <v>521322</v>
      </c>
      <c r="BB9">
        <f ca="1">OFFSET(Existing!$DQ$1,Reliabilty!$A9-2015+(Reliabilty!BB$2-1)*35,0)</f>
        <v>627038</v>
      </c>
      <c r="BC9">
        <f ca="1">OFFSET(Existing!$DQ$1,Reliabilty!$A9-2015+(Reliabilty!BC$2-1)*35,0)</f>
        <v>-209739</v>
      </c>
      <c r="BD9">
        <f ca="1">OFFSET(Existing!$DQ$1,Reliabilty!$A9-2015+(Reliabilty!BD$2-1)*35,0)</f>
        <v>576369</v>
      </c>
      <c r="BE9">
        <f ca="1">OFFSET(Existing!$DQ$1,Reliabilty!$A9-2015+(Reliabilty!BE$2-1)*35,0)</f>
        <v>1344198</v>
      </c>
      <c r="BF9">
        <f ca="1">OFFSET(Existing!$DQ$1,Reliabilty!$A9-2015+(Reliabilty!BF$2-1)*35,0)</f>
        <v>431436</v>
      </c>
      <c r="BG9">
        <f ca="1">OFFSET(Existing!$DQ$1,Reliabilty!$A9-2015+(Reliabilty!BG$2-1)*35,0)</f>
        <v>245103</v>
      </c>
      <c r="BH9">
        <f ca="1">OFFSET(Existing!$DQ$1,Reliabilty!$A9-2015+(Reliabilty!BH$2-1)*35,0)</f>
        <v>852558</v>
      </c>
      <c r="BI9">
        <f ca="1">OFFSET(Existing!$DQ$1,Reliabilty!$A9-2015+(Reliabilty!BI$2-1)*35,0)</f>
        <v>6280</v>
      </c>
      <c r="BJ9">
        <f ca="1">OFFSET(Existing!$DQ$1,Reliabilty!$A9-2015+(Reliabilty!BJ$2-1)*35,0)</f>
        <v>-478271</v>
      </c>
      <c r="BK9">
        <f ca="1">OFFSET(Existing!$DQ$1,Reliabilty!$A9-2015+(Reliabilty!BK$2-1)*35,0)</f>
        <v>277492</v>
      </c>
      <c r="BL9">
        <f ca="1">OFFSET(Existing!$DQ$1,Reliabilty!$A9-2015+(Reliabilty!BL$2-1)*35,0)</f>
        <v>-571229</v>
      </c>
      <c r="BM9">
        <f ca="1">OFFSET(Existing!$DQ$1,Reliabilty!$A9-2015+(Reliabilty!BM$2-1)*35,0)</f>
        <v>-519883</v>
      </c>
      <c r="BN9">
        <f ca="1">OFFSET(Existing!$DQ$1,Reliabilty!$A9-2015+(Reliabilty!BN$2-1)*35,0)</f>
        <v>-663227</v>
      </c>
      <c r="BO9">
        <f ca="1">OFFSET(Existing!$DQ$1,Reliabilty!$A9-2015+(Reliabilty!BO$2-1)*35,0)</f>
        <v>106712</v>
      </c>
      <c r="BP9">
        <f ca="1">OFFSET(Existing!$DQ$1,Reliabilty!$A9-2015+(Reliabilty!BP$2-1)*35,0)</f>
        <v>-148494</v>
      </c>
      <c r="BQ9">
        <f ca="1">OFFSET(Existing!$DQ$1,Reliabilty!$A9-2015+(Reliabilty!BQ$2-1)*35,0)</f>
        <v>385722</v>
      </c>
      <c r="BR9">
        <f ca="1">OFFSET(Existing!$DQ$1,Reliabilty!$A9-2015+(Reliabilty!BR$2-1)*35,0)</f>
        <v>326649</v>
      </c>
      <c r="BS9">
        <f ca="1">OFFSET(Existing!$DQ$1,Reliabilty!$A9-2015+(Reliabilty!BS$2-1)*35,0)</f>
        <v>143004</v>
      </c>
      <c r="BT9">
        <f ca="1">OFFSET(Existing!$DQ$1,Reliabilty!$A9-2015+(Reliabilty!BT$2-1)*35,0)</f>
        <v>940494</v>
      </c>
      <c r="BU9">
        <f ca="1">OFFSET(Existing!$DQ$1,Reliabilty!$A9-2015+(Reliabilty!BU$2-1)*35,0)</f>
        <v>358653</v>
      </c>
      <c r="BV9">
        <f ca="1">OFFSET(Existing!$DQ$1,Reliabilty!$A9-2015+(Reliabilty!BV$2-1)*35,0)</f>
        <v>3431</v>
      </c>
      <c r="BW9">
        <f ca="1">OFFSET(Existing!$DQ$1,Reliabilty!$A9-2015+(Reliabilty!BW$2-1)*35,0)</f>
        <v>-540716</v>
      </c>
      <c r="BX9">
        <f ca="1">OFFSET(Existing!$DQ$1,Reliabilty!$A9-2015+(Reliabilty!BX$2-1)*35,0)</f>
        <v>-191516</v>
      </c>
      <c r="BY9">
        <f ca="1">OFFSET(Existing!$DQ$1,Reliabilty!$A9-2015+(Reliabilty!BY$2-1)*35,0)</f>
        <v>-90015</v>
      </c>
      <c r="BZ9">
        <f ca="1">OFFSET(Existing!$DQ$1,Reliabilty!$A9-2015+(Reliabilty!BZ$2-1)*35,0)</f>
        <v>-262695</v>
      </c>
      <c r="CA9">
        <f ca="1">OFFSET(Existing!$DQ$1,Reliabilty!$A9-2015+(Reliabilty!CA$2-1)*35,0)</f>
        <v>411824</v>
      </c>
      <c r="CB9">
        <f ca="1">OFFSET(Existing!$DQ$1,Reliabilty!$A9-2015+(Reliabilty!CB$2-1)*35,0)</f>
        <v>479881</v>
      </c>
      <c r="CC9">
        <f ca="1">OFFSET(Existing!$DQ$1,Reliabilty!$A9-2015+(Reliabilty!CC$2-1)*35,0)</f>
        <v>-307309</v>
      </c>
      <c r="CD9">
        <f ca="1">OFFSET(Existing!$DQ$1,Reliabilty!$A9-2015+(Reliabilty!CD$2-1)*35,0)</f>
        <v>-562372</v>
      </c>
      <c r="CE9">
        <f ca="1">OFFSET(Existing!$DQ$1,Reliabilty!$A9-2015+(Reliabilty!CE$2-1)*35,0)</f>
        <v>-515375</v>
      </c>
      <c r="CF9">
        <f ca="1">OFFSET(Existing!$DQ$1,Reliabilty!$A9-2015+(Reliabilty!CF$2-1)*35,0)</f>
        <v>61626</v>
      </c>
      <c r="CG9">
        <f ca="1">OFFSET(Existing!$DQ$1,Reliabilty!$A9-2015+(Reliabilty!CG$2-1)*35,0)</f>
        <v>469085</v>
      </c>
      <c r="CH9">
        <f ca="1">OFFSET(Existing!$DQ$1,Reliabilty!$A9-2015+(Reliabilty!CH$2-1)*35,0)</f>
        <v>-153800</v>
      </c>
      <c r="CI9">
        <f ca="1">OFFSET(Existing!$DQ$1,Reliabilty!$A9-2015+(Reliabilty!CI$2-1)*35,0)</f>
        <v>139695</v>
      </c>
      <c r="CJ9">
        <f ca="1">OFFSET(Existing!$DQ$1,Reliabilty!$A9-2015+(Reliabilty!CJ$2-1)*35,0)</f>
        <v>94971</v>
      </c>
      <c r="CK9">
        <f ca="1">OFFSET(Existing!$DQ$1,Reliabilty!$A9-2015+(Reliabilty!CK$2-1)*35,0)</f>
        <v>-551442</v>
      </c>
      <c r="CL9">
        <f ca="1">OFFSET(Existing!$DQ$1,Reliabilty!$A9-2015+(Reliabilty!CL$2-1)*35,0)</f>
        <v>-255922</v>
      </c>
      <c r="CM9">
        <f ca="1">OFFSET(Existing!$DQ$1,Reliabilty!$A9-2015+(Reliabilty!CM$2-1)*35,0)</f>
        <v>-130753</v>
      </c>
      <c r="CN9">
        <f ca="1">OFFSET(Existing!$DQ$1,Reliabilty!$A9-2015+(Reliabilty!CN$2-1)*35,0)</f>
        <v>173019</v>
      </c>
    </row>
    <row r="10" spans="1:92" x14ac:dyDescent="0.25">
      <c r="A10">
        <v>2023</v>
      </c>
      <c r="B10">
        <f ca="1">OFFSET(Existing!$DQ$1,Reliabilty!$A10-2015+(Reliabilty!B$2-1)*35,0)</f>
        <v>-730932</v>
      </c>
      <c r="C10">
        <f ca="1">OFFSET(Existing!$DQ$1,Reliabilty!$A10-2015+(Reliabilty!C$2-1)*35,0)</f>
        <v>188488</v>
      </c>
      <c r="D10">
        <f ca="1">OFFSET(Existing!$DQ$1,Reliabilty!$A10-2015+(Reliabilty!D$2-1)*35,0)</f>
        <v>-459131</v>
      </c>
      <c r="E10">
        <f ca="1">OFFSET(Existing!$DQ$1,Reliabilty!$A10-2015+(Reliabilty!E$2-1)*35,0)</f>
        <v>-319483</v>
      </c>
      <c r="F10">
        <f ca="1">OFFSET(Existing!$DQ$1,Reliabilty!$A10-2015+(Reliabilty!F$2-1)*35,0)</f>
        <v>-392105</v>
      </c>
      <c r="G10">
        <f ca="1">OFFSET(Existing!$DQ$1,Reliabilty!$A10-2015+(Reliabilty!G$2-1)*35,0)</f>
        <v>-491645</v>
      </c>
      <c r="H10">
        <f ca="1">OFFSET(Existing!$DQ$1,Reliabilty!$A10-2015+(Reliabilty!H$2-1)*35,0)</f>
        <v>157456</v>
      </c>
      <c r="I10">
        <f ca="1">OFFSET(Existing!$DQ$1,Reliabilty!$A10-2015+(Reliabilty!I$2-1)*35,0)</f>
        <v>-110042</v>
      </c>
      <c r="J10">
        <f ca="1">OFFSET(Existing!$DQ$1,Reliabilty!$A10-2015+(Reliabilty!J$2-1)*35,0)</f>
        <v>404899</v>
      </c>
      <c r="K10">
        <f ca="1">OFFSET(Existing!$DQ$1,Reliabilty!$A10-2015+(Reliabilty!K$2-1)*35,0)</f>
        <v>916384</v>
      </c>
      <c r="L10">
        <f ca="1">OFFSET(Existing!$DQ$1,Reliabilty!$A10-2015+(Reliabilty!L$2-1)*35,0)</f>
        <v>115588</v>
      </c>
      <c r="M10">
        <f ca="1">OFFSET(Existing!$DQ$1,Reliabilty!$A10-2015+(Reliabilty!M$2-1)*35,0)</f>
        <v>275661</v>
      </c>
      <c r="N10">
        <f ca="1">OFFSET(Existing!$DQ$1,Reliabilty!$A10-2015+(Reliabilty!N$2-1)*35,0)</f>
        <v>913052</v>
      </c>
      <c r="O10">
        <f ca="1">OFFSET(Existing!$DQ$1,Reliabilty!$A10-2015+(Reliabilty!O$2-1)*35,0)</f>
        <v>189947</v>
      </c>
      <c r="P10">
        <f ca="1">OFFSET(Existing!$DQ$1,Reliabilty!$A10-2015+(Reliabilty!P$2-1)*35,0)</f>
        <v>554681</v>
      </c>
      <c r="Q10">
        <f ca="1">OFFSET(Existing!$DQ$1,Reliabilty!$A10-2015+(Reliabilty!Q$2-1)*35,0)</f>
        <v>312538</v>
      </c>
      <c r="R10">
        <f ca="1">OFFSET(Existing!$DQ$1,Reliabilty!$A10-2015+(Reliabilty!R$2-1)*35,0)</f>
        <v>80411</v>
      </c>
      <c r="S10">
        <f ca="1">OFFSET(Existing!$DQ$1,Reliabilty!$A10-2015+(Reliabilty!S$2-1)*35,0)</f>
        <v>-6482</v>
      </c>
      <c r="T10">
        <f ca="1">OFFSET(Existing!$DQ$1,Reliabilty!$A10-2015+(Reliabilty!T$2-1)*35,0)</f>
        <v>-408015</v>
      </c>
      <c r="U10">
        <f ca="1">OFFSET(Existing!$DQ$1,Reliabilty!$A10-2015+(Reliabilty!U$2-1)*35,0)</f>
        <v>-180477</v>
      </c>
      <c r="V10">
        <f ca="1">OFFSET(Existing!$DQ$1,Reliabilty!$A10-2015+(Reliabilty!V$2-1)*35,0)</f>
        <v>-368804</v>
      </c>
      <c r="W10">
        <f ca="1">OFFSET(Existing!$DQ$1,Reliabilty!$A10-2015+(Reliabilty!W$2-1)*35,0)</f>
        <v>-184846</v>
      </c>
      <c r="X10">
        <f ca="1">OFFSET(Existing!$DQ$1,Reliabilty!$A10-2015+(Reliabilty!X$2-1)*35,0)</f>
        <v>-13428</v>
      </c>
      <c r="Y10">
        <f ca="1">OFFSET(Existing!$DQ$1,Reliabilty!$A10-2015+(Reliabilty!Y$2-1)*35,0)</f>
        <v>464788</v>
      </c>
      <c r="Z10">
        <f ca="1">OFFSET(Existing!$DQ$1,Reliabilty!$A10-2015+(Reliabilty!Z$2-1)*35,0)</f>
        <v>-148469</v>
      </c>
      <c r="AA10">
        <f ca="1">OFFSET(Existing!$DQ$1,Reliabilty!$A10-2015+(Reliabilty!AA$2-1)*35,0)</f>
        <v>-110394</v>
      </c>
      <c r="AB10">
        <f ca="1">OFFSET(Existing!$DQ$1,Reliabilty!$A10-2015+(Reliabilty!AB$2-1)*35,0)</f>
        <v>-353283</v>
      </c>
      <c r="AC10">
        <f ca="1">OFFSET(Existing!$DQ$1,Reliabilty!$A10-2015+(Reliabilty!AC$2-1)*35,0)</f>
        <v>46934</v>
      </c>
      <c r="AD10">
        <f ca="1">OFFSET(Existing!$DQ$1,Reliabilty!$A10-2015+(Reliabilty!AD$2-1)*35,0)</f>
        <v>-165135</v>
      </c>
      <c r="AE10">
        <f ca="1">OFFSET(Existing!$DQ$1,Reliabilty!$A10-2015+(Reliabilty!AE$2-1)*35,0)</f>
        <v>209498</v>
      </c>
      <c r="AF10">
        <f ca="1">OFFSET(Existing!$DQ$1,Reliabilty!$A10-2015+(Reliabilty!AF$2-1)*35,0)</f>
        <v>-347998</v>
      </c>
      <c r="AG10">
        <f ca="1">OFFSET(Existing!$DQ$1,Reliabilty!$A10-2015+(Reliabilty!AG$2-1)*35,0)</f>
        <v>-417040</v>
      </c>
      <c r="AH10">
        <f ca="1">OFFSET(Existing!$DQ$1,Reliabilty!$A10-2015+(Reliabilty!AH$2-1)*35,0)</f>
        <v>-693444</v>
      </c>
      <c r="AI10">
        <f ca="1">OFFSET(Existing!$DQ$1,Reliabilty!$A10-2015+(Reliabilty!AI$2-1)*35,0)</f>
        <v>-336426</v>
      </c>
      <c r="AJ10">
        <f ca="1">OFFSET(Existing!$DQ$1,Reliabilty!$A10-2015+(Reliabilty!AJ$2-1)*35,0)</f>
        <v>-124677</v>
      </c>
      <c r="AK10">
        <f ca="1">OFFSET(Existing!$DQ$1,Reliabilty!$A10-2015+(Reliabilty!AK$2-1)*35,0)</f>
        <v>54408</v>
      </c>
      <c r="AL10">
        <f ca="1">OFFSET(Existing!$DQ$1,Reliabilty!$A10-2015+(Reliabilty!AL$2-1)*35,0)</f>
        <v>157371</v>
      </c>
      <c r="AM10">
        <f ca="1">OFFSET(Existing!$DQ$1,Reliabilty!$A10-2015+(Reliabilty!AM$2-1)*35,0)</f>
        <v>-165140</v>
      </c>
      <c r="AN10">
        <f ca="1">OFFSET(Existing!$DQ$1,Reliabilty!$A10-2015+(Reliabilty!AN$2-1)*35,0)</f>
        <v>214983</v>
      </c>
      <c r="AO10">
        <f ca="1">OFFSET(Existing!$DQ$1,Reliabilty!$A10-2015+(Reliabilty!AO$2-1)*35,0)</f>
        <v>3241</v>
      </c>
      <c r="AP10">
        <f ca="1">OFFSET(Existing!$DQ$1,Reliabilty!$A10-2015+(Reliabilty!AP$2-1)*35,0)</f>
        <v>850629</v>
      </c>
      <c r="AQ10">
        <f ca="1">OFFSET(Existing!$DQ$1,Reliabilty!$A10-2015+(Reliabilty!AQ$2-1)*35,0)</f>
        <v>5645</v>
      </c>
      <c r="AR10">
        <f ca="1">OFFSET(Existing!$DQ$1,Reliabilty!$A10-2015+(Reliabilty!AR$2-1)*35,0)</f>
        <v>-171409</v>
      </c>
      <c r="AS10">
        <f ca="1">OFFSET(Existing!$DQ$1,Reliabilty!$A10-2015+(Reliabilty!AS$2-1)*35,0)</f>
        <v>-203219</v>
      </c>
      <c r="AT10">
        <f ca="1">OFFSET(Existing!$DQ$1,Reliabilty!$A10-2015+(Reliabilty!AT$2-1)*35,0)</f>
        <v>56178</v>
      </c>
      <c r="AU10">
        <f ca="1">OFFSET(Existing!$DQ$1,Reliabilty!$A10-2015+(Reliabilty!AU$2-1)*35,0)</f>
        <v>-93229</v>
      </c>
      <c r="AV10">
        <f ca="1">OFFSET(Existing!$DQ$1,Reliabilty!$A10-2015+(Reliabilty!AV$2-1)*35,0)</f>
        <v>111030</v>
      </c>
      <c r="AW10">
        <f ca="1">OFFSET(Existing!$DQ$1,Reliabilty!$A10-2015+(Reliabilty!AW$2-1)*35,0)</f>
        <v>-104374</v>
      </c>
      <c r="AX10">
        <f ca="1">OFFSET(Existing!$DQ$1,Reliabilty!$A10-2015+(Reliabilty!AX$2-1)*35,0)</f>
        <v>-886068</v>
      </c>
      <c r="AY10">
        <f ca="1">OFFSET(Existing!$DQ$1,Reliabilty!$A10-2015+(Reliabilty!AY$2-1)*35,0)</f>
        <v>508266</v>
      </c>
      <c r="AZ10">
        <f ca="1">OFFSET(Existing!$DQ$1,Reliabilty!$A10-2015+(Reliabilty!AZ$2-1)*35,0)</f>
        <v>448074</v>
      </c>
      <c r="BA10">
        <f ca="1">OFFSET(Existing!$DQ$1,Reliabilty!$A10-2015+(Reliabilty!BA$2-1)*35,0)</f>
        <v>582574</v>
      </c>
      <c r="BB10">
        <f ca="1">OFFSET(Existing!$DQ$1,Reliabilty!$A10-2015+(Reliabilty!BB$2-1)*35,0)</f>
        <v>-226569</v>
      </c>
      <c r="BC10">
        <f ca="1">OFFSET(Existing!$DQ$1,Reliabilty!$A10-2015+(Reliabilty!BC$2-1)*35,0)</f>
        <v>647618</v>
      </c>
      <c r="BD10">
        <f ca="1">OFFSET(Existing!$DQ$1,Reliabilty!$A10-2015+(Reliabilty!BD$2-1)*35,0)</f>
        <v>1349742</v>
      </c>
      <c r="BE10">
        <f ca="1">OFFSET(Existing!$DQ$1,Reliabilty!$A10-2015+(Reliabilty!BE$2-1)*35,0)</f>
        <v>358971</v>
      </c>
      <c r="BF10">
        <f ca="1">OFFSET(Existing!$DQ$1,Reliabilty!$A10-2015+(Reliabilty!BF$2-1)*35,0)</f>
        <v>182636</v>
      </c>
      <c r="BG10">
        <f ca="1">OFFSET(Existing!$DQ$1,Reliabilty!$A10-2015+(Reliabilty!BG$2-1)*35,0)</f>
        <v>852358</v>
      </c>
      <c r="BH10">
        <f ca="1">OFFSET(Existing!$DQ$1,Reliabilty!$A10-2015+(Reliabilty!BH$2-1)*35,0)</f>
        <v>39672</v>
      </c>
      <c r="BI10">
        <f ca="1">OFFSET(Existing!$DQ$1,Reliabilty!$A10-2015+(Reliabilty!BI$2-1)*35,0)</f>
        <v>-313688</v>
      </c>
      <c r="BJ10">
        <f ca="1">OFFSET(Existing!$DQ$1,Reliabilty!$A10-2015+(Reliabilty!BJ$2-1)*35,0)</f>
        <v>203559</v>
      </c>
      <c r="BK10">
        <f ca="1">OFFSET(Existing!$DQ$1,Reliabilty!$A10-2015+(Reliabilty!BK$2-1)*35,0)</f>
        <v>-588109</v>
      </c>
      <c r="BL10">
        <f ca="1">OFFSET(Existing!$DQ$1,Reliabilty!$A10-2015+(Reliabilty!BL$2-1)*35,0)</f>
        <v>-538085</v>
      </c>
      <c r="BM10">
        <f ca="1">OFFSET(Existing!$DQ$1,Reliabilty!$A10-2015+(Reliabilty!BM$2-1)*35,0)</f>
        <v>-715039</v>
      </c>
      <c r="BN10">
        <f ca="1">OFFSET(Existing!$DQ$1,Reliabilty!$A10-2015+(Reliabilty!BN$2-1)*35,0)</f>
        <v>96377</v>
      </c>
      <c r="BO10">
        <f ca="1">OFFSET(Existing!$DQ$1,Reliabilty!$A10-2015+(Reliabilty!BO$2-1)*35,0)</f>
        <v>-160668</v>
      </c>
      <c r="BP10">
        <f ca="1">OFFSET(Existing!$DQ$1,Reliabilty!$A10-2015+(Reliabilty!BP$2-1)*35,0)</f>
        <v>368258</v>
      </c>
      <c r="BQ10">
        <f ca="1">OFFSET(Existing!$DQ$1,Reliabilty!$A10-2015+(Reliabilty!BQ$2-1)*35,0)</f>
        <v>310565</v>
      </c>
      <c r="BR10">
        <f ca="1">OFFSET(Existing!$DQ$1,Reliabilty!$A10-2015+(Reliabilty!BR$2-1)*35,0)</f>
        <v>79759</v>
      </c>
      <c r="BS10">
        <f ca="1">OFFSET(Existing!$DQ$1,Reliabilty!$A10-2015+(Reliabilty!BS$2-1)*35,0)</f>
        <v>843803</v>
      </c>
      <c r="BT10">
        <f ca="1">OFFSET(Existing!$DQ$1,Reliabilty!$A10-2015+(Reliabilty!BT$2-1)*35,0)</f>
        <v>372480</v>
      </c>
      <c r="BU10">
        <f ca="1">OFFSET(Existing!$DQ$1,Reliabilty!$A10-2015+(Reliabilty!BU$2-1)*35,0)</f>
        <v>-232830</v>
      </c>
      <c r="BV10">
        <f ca="1">OFFSET(Existing!$DQ$1,Reliabilty!$A10-2015+(Reliabilty!BV$2-1)*35,0)</f>
        <v>-500204</v>
      </c>
      <c r="BW10">
        <f ca="1">OFFSET(Existing!$DQ$1,Reliabilty!$A10-2015+(Reliabilty!BW$2-1)*35,0)</f>
        <v>-317471</v>
      </c>
      <c r="BX10">
        <f ca="1">OFFSET(Existing!$DQ$1,Reliabilty!$A10-2015+(Reliabilty!BX$2-1)*35,0)</f>
        <v>-105456</v>
      </c>
      <c r="BY10">
        <f ca="1">OFFSET(Existing!$DQ$1,Reliabilty!$A10-2015+(Reliabilty!BY$2-1)*35,0)</f>
        <v>-278209</v>
      </c>
      <c r="BZ10">
        <f ca="1">OFFSET(Existing!$DQ$1,Reliabilty!$A10-2015+(Reliabilty!BZ$2-1)*35,0)</f>
        <v>375940</v>
      </c>
      <c r="CA10">
        <f ca="1">OFFSET(Existing!$DQ$1,Reliabilty!$A10-2015+(Reliabilty!CA$2-1)*35,0)</f>
        <v>464692</v>
      </c>
      <c r="CB10">
        <f ca="1">OFFSET(Existing!$DQ$1,Reliabilty!$A10-2015+(Reliabilty!CB$2-1)*35,0)</f>
        <v>-358736</v>
      </c>
      <c r="CC10">
        <f ca="1">OFFSET(Existing!$DQ$1,Reliabilty!$A10-2015+(Reliabilty!CC$2-1)*35,0)</f>
        <v>-540152</v>
      </c>
      <c r="CD10">
        <f ca="1">OFFSET(Existing!$DQ$1,Reliabilty!$A10-2015+(Reliabilty!CD$2-1)*35,0)</f>
        <v>-502087</v>
      </c>
      <c r="CE10">
        <f ca="1">OFFSET(Existing!$DQ$1,Reliabilty!$A10-2015+(Reliabilty!CE$2-1)*35,0)</f>
        <v>77685</v>
      </c>
      <c r="CF10">
        <f ca="1">OFFSET(Existing!$DQ$1,Reliabilty!$A10-2015+(Reliabilty!CF$2-1)*35,0)</f>
        <v>454550</v>
      </c>
      <c r="CG10">
        <f ca="1">OFFSET(Existing!$DQ$1,Reliabilty!$A10-2015+(Reliabilty!CG$2-1)*35,0)</f>
        <v>-190648</v>
      </c>
      <c r="CH10">
        <f ca="1">OFFSET(Existing!$DQ$1,Reliabilty!$A10-2015+(Reliabilty!CH$2-1)*35,0)</f>
        <v>115625</v>
      </c>
      <c r="CI10">
        <f ca="1">OFFSET(Existing!$DQ$1,Reliabilty!$A10-2015+(Reliabilty!CI$2-1)*35,0)</f>
        <v>172670</v>
      </c>
      <c r="CJ10">
        <f ca="1">OFFSET(Existing!$DQ$1,Reliabilty!$A10-2015+(Reliabilty!CJ$2-1)*35,0)</f>
        <v>-553343</v>
      </c>
      <c r="CK10">
        <f ca="1">OFFSET(Existing!$DQ$1,Reliabilty!$A10-2015+(Reliabilty!CK$2-1)*35,0)</f>
        <v>-241024</v>
      </c>
      <c r="CL10">
        <f ca="1">OFFSET(Existing!$DQ$1,Reliabilty!$A10-2015+(Reliabilty!CL$2-1)*35,0)</f>
        <v>-104531</v>
      </c>
      <c r="CM10">
        <f ca="1">OFFSET(Existing!$DQ$1,Reliabilty!$A10-2015+(Reliabilty!CM$2-1)*35,0)</f>
        <v>159602</v>
      </c>
      <c r="CN10">
        <f ca="1">OFFSET(Existing!$DQ$1,Reliabilty!$A10-2015+(Reliabilty!CN$2-1)*35,0)</f>
        <v>150341</v>
      </c>
    </row>
    <row r="11" spans="1:92" x14ac:dyDescent="0.25">
      <c r="A11">
        <v>2024</v>
      </c>
      <c r="B11">
        <f ca="1">OFFSET(Existing!$DQ$1,Reliabilty!$A11-2015+(Reliabilty!B$2-1)*35,0)</f>
        <v>174654</v>
      </c>
      <c r="C11">
        <f ca="1">OFFSET(Existing!$DQ$1,Reliabilty!$A11-2015+(Reliabilty!C$2-1)*35,0)</f>
        <v>-468841</v>
      </c>
      <c r="D11">
        <f ca="1">OFFSET(Existing!$DQ$1,Reliabilty!$A11-2015+(Reliabilty!D$2-1)*35,0)</f>
        <v>-329774</v>
      </c>
      <c r="E11">
        <f ca="1">OFFSET(Existing!$DQ$1,Reliabilty!$A11-2015+(Reliabilty!E$2-1)*35,0)</f>
        <v>-405277</v>
      </c>
      <c r="F11">
        <f ca="1">OFFSET(Existing!$DQ$1,Reliabilty!$A11-2015+(Reliabilty!F$2-1)*35,0)</f>
        <v>-505896</v>
      </c>
      <c r="G11">
        <f ca="1">OFFSET(Existing!$DQ$1,Reliabilty!$A11-2015+(Reliabilty!G$2-1)*35,0)</f>
        <v>144771</v>
      </c>
      <c r="H11">
        <f ca="1">OFFSET(Existing!$DQ$1,Reliabilty!$A11-2015+(Reliabilty!H$2-1)*35,0)</f>
        <v>-124856</v>
      </c>
      <c r="I11">
        <f ca="1">OFFSET(Existing!$DQ$1,Reliabilty!$A11-2015+(Reliabilty!I$2-1)*35,0)</f>
        <v>392403</v>
      </c>
      <c r="J11">
        <f ca="1">OFFSET(Existing!$DQ$1,Reliabilty!$A11-2015+(Reliabilty!J$2-1)*35,0)</f>
        <v>903843</v>
      </c>
      <c r="K11">
        <f ca="1">OFFSET(Existing!$DQ$1,Reliabilty!$A11-2015+(Reliabilty!K$2-1)*35,0)</f>
        <v>53020</v>
      </c>
      <c r="L11">
        <f ca="1">OFFSET(Existing!$DQ$1,Reliabilty!$A11-2015+(Reliabilty!L$2-1)*35,0)</f>
        <v>202645</v>
      </c>
      <c r="M11">
        <f ca="1">OFFSET(Existing!$DQ$1,Reliabilty!$A11-2015+(Reliabilty!M$2-1)*35,0)</f>
        <v>902764</v>
      </c>
      <c r="N11">
        <f ca="1">OFFSET(Existing!$DQ$1,Reliabilty!$A11-2015+(Reliabilty!N$2-1)*35,0)</f>
        <v>175753</v>
      </c>
      <c r="O11">
        <f ca="1">OFFSET(Existing!$DQ$1,Reliabilty!$A11-2015+(Reliabilty!O$2-1)*35,0)</f>
        <v>541042</v>
      </c>
      <c r="P11">
        <f ca="1">OFFSET(Existing!$DQ$1,Reliabilty!$A11-2015+(Reliabilty!P$2-1)*35,0)</f>
        <v>300569</v>
      </c>
      <c r="Q11">
        <f ca="1">OFFSET(Existing!$DQ$1,Reliabilty!$A11-2015+(Reliabilty!Q$2-1)*35,0)</f>
        <v>66948</v>
      </c>
      <c r="R11">
        <f ca="1">OFFSET(Existing!$DQ$1,Reliabilty!$A11-2015+(Reliabilty!R$2-1)*35,0)</f>
        <v>-50160</v>
      </c>
      <c r="S11">
        <f ca="1">OFFSET(Existing!$DQ$1,Reliabilty!$A11-2015+(Reliabilty!S$2-1)*35,0)</f>
        <v>-423228</v>
      </c>
      <c r="T11">
        <f ca="1">OFFSET(Existing!$DQ$1,Reliabilty!$A11-2015+(Reliabilty!T$2-1)*35,0)</f>
        <v>-192046</v>
      </c>
      <c r="U11">
        <f ca="1">OFFSET(Existing!$DQ$1,Reliabilty!$A11-2015+(Reliabilty!U$2-1)*35,0)</f>
        <v>-382689</v>
      </c>
      <c r="V11">
        <f ca="1">OFFSET(Existing!$DQ$1,Reliabilty!$A11-2015+(Reliabilty!V$2-1)*35,0)</f>
        <v>-198749</v>
      </c>
      <c r="W11">
        <f ca="1">OFFSET(Existing!$DQ$1,Reliabilty!$A11-2015+(Reliabilty!W$2-1)*35,0)</f>
        <v>-27047</v>
      </c>
      <c r="X11">
        <f ca="1">OFFSET(Existing!$DQ$1,Reliabilty!$A11-2015+(Reliabilty!X$2-1)*35,0)</f>
        <v>423142</v>
      </c>
      <c r="Y11">
        <f ca="1">OFFSET(Existing!$DQ$1,Reliabilty!$A11-2015+(Reliabilty!Y$2-1)*35,0)</f>
        <v>-159796</v>
      </c>
      <c r="Z11">
        <f ca="1">OFFSET(Existing!$DQ$1,Reliabilty!$A11-2015+(Reliabilty!Z$2-1)*35,0)</f>
        <v>-124215</v>
      </c>
      <c r="AA11">
        <f ca="1">OFFSET(Existing!$DQ$1,Reliabilty!$A11-2015+(Reliabilty!AA$2-1)*35,0)</f>
        <v>-366285</v>
      </c>
      <c r="AB11">
        <f ca="1">OFFSET(Existing!$DQ$1,Reliabilty!$A11-2015+(Reliabilty!AB$2-1)*35,0)</f>
        <v>32872</v>
      </c>
      <c r="AC11">
        <f ca="1">OFFSET(Existing!$DQ$1,Reliabilty!$A11-2015+(Reliabilty!AC$2-1)*35,0)</f>
        <v>-149006</v>
      </c>
      <c r="AD11">
        <f ca="1">OFFSET(Existing!$DQ$1,Reliabilty!$A11-2015+(Reliabilty!AD$2-1)*35,0)</f>
        <v>195904</v>
      </c>
      <c r="AE11">
        <f ca="1">OFFSET(Existing!$DQ$1,Reliabilty!$A11-2015+(Reliabilty!AE$2-1)*35,0)</f>
        <v>-379337</v>
      </c>
      <c r="AF11">
        <f ca="1">OFFSET(Existing!$DQ$1,Reliabilty!$A11-2015+(Reliabilty!AF$2-1)*35,0)</f>
        <v>-480670</v>
      </c>
      <c r="AG11">
        <f ca="1">OFFSET(Existing!$DQ$1,Reliabilty!$A11-2015+(Reliabilty!AG$2-1)*35,0)</f>
        <v>-708961</v>
      </c>
      <c r="AH11">
        <f ca="1">OFFSET(Existing!$DQ$1,Reliabilty!$A11-2015+(Reliabilty!AH$2-1)*35,0)</f>
        <v>-342618</v>
      </c>
      <c r="AI11">
        <f ca="1">OFFSET(Existing!$DQ$1,Reliabilty!$A11-2015+(Reliabilty!AI$2-1)*35,0)</f>
        <v>-100397</v>
      </c>
      <c r="AJ11">
        <f ca="1">OFFSET(Existing!$DQ$1,Reliabilty!$A11-2015+(Reliabilty!AJ$2-1)*35,0)</f>
        <v>40183</v>
      </c>
      <c r="AK11">
        <f ca="1">OFFSET(Existing!$DQ$1,Reliabilty!$A11-2015+(Reliabilty!AK$2-1)*35,0)</f>
        <v>104755</v>
      </c>
      <c r="AL11">
        <f ca="1">OFFSET(Existing!$DQ$1,Reliabilty!$A11-2015+(Reliabilty!AL$2-1)*35,0)</f>
        <v>-171280</v>
      </c>
      <c r="AM11">
        <f ca="1">OFFSET(Existing!$DQ$1,Reliabilty!$A11-2015+(Reliabilty!AM$2-1)*35,0)</f>
        <v>202126</v>
      </c>
      <c r="AN11">
        <f ca="1">OFFSET(Existing!$DQ$1,Reliabilty!$A11-2015+(Reliabilty!AN$2-1)*35,0)</f>
        <v>-71050</v>
      </c>
      <c r="AO11">
        <f ca="1">OFFSET(Existing!$DQ$1,Reliabilty!$A11-2015+(Reliabilty!AO$2-1)*35,0)</f>
        <v>781068</v>
      </c>
      <c r="AP11">
        <f ca="1">OFFSET(Existing!$DQ$1,Reliabilty!$A11-2015+(Reliabilty!AP$2-1)*35,0)</f>
        <v>16470</v>
      </c>
      <c r="AQ11">
        <f ca="1">OFFSET(Existing!$DQ$1,Reliabilty!$A11-2015+(Reliabilty!AQ$2-1)*35,0)</f>
        <v>-185806</v>
      </c>
      <c r="AR11">
        <f ca="1">OFFSET(Existing!$DQ$1,Reliabilty!$A11-2015+(Reliabilty!AR$2-1)*35,0)</f>
        <v>-178977</v>
      </c>
      <c r="AS11">
        <f ca="1">OFFSET(Existing!$DQ$1,Reliabilty!$A11-2015+(Reliabilty!AS$2-1)*35,0)</f>
        <v>42817</v>
      </c>
      <c r="AT11">
        <f ca="1">OFFSET(Existing!$DQ$1,Reliabilty!$A11-2015+(Reliabilty!AT$2-1)*35,0)</f>
        <v>-138029</v>
      </c>
      <c r="AU11">
        <f ca="1">OFFSET(Existing!$DQ$1,Reliabilty!$A11-2015+(Reliabilty!AU$2-1)*35,0)</f>
        <v>98054</v>
      </c>
      <c r="AV11">
        <f ca="1">OFFSET(Existing!$DQ$1,Reliabilty!$A11-2015+(Reliabilty!AV$2-1)*35,0)</f>
        <v>-199541</v>
      </c>
      <c r="AW11">
        <f ca="1">OFFSET(Existing!$DQ$1,Reliabilty!$A11-2015+(Reliabilty!AW$2-1)*35,0)</f>
        <v>-900117</v>
      </c>
      <c r="AX11">
        <f ca="1">OFFSET(Existing!$DQ$1,Reliabilty!$A11-2015+(Reliabilty!AX$2-1)*35,0)</f>
        <v>529780</v>
      </c>
      <c r="AY11">
        <f ca="1">OFFSET(Existing!$DQ$1,Reliabilty!$A11-2015+(Reliabilty!AY$2-1)*35,0)</f>
        <v>434808</v>
      </c>
      <c r="AZ11">
        <f ca="1">OFFSET(Existing!$DQ$1,Reliabilty!$A11-2015+(Reliabilty!AZ$2-1)*35,0)</f>
        <v>549282</v>
      </c>
      <c r="BA11">
        <f ca="1">OFFSET(Existing!$DQ$1,Reliabilty!$A11-2015+(Reliabilty!BA$2-1)*35,0)</f>
        <v>-272062</v>
      </c>
      <c r="BB11">
        <f ca="1">OFFSET(Existing!$DQ$1,Reliabilty!$A11-2015+(Reliabilty!BB$2-1)*35,0)</f>
        <v>727337</v>
      </c>
      <c r="BC11">
        <f ca="1">OFFSET(Existing!$DQ$1,Reliabilty!$A11-2015+(Reliabilty!BC$2-1)*35,0)</f>
        <v>1394007</v>
      </c>
      <c r="BD11">
        <f ca="1">OFFSET(Existing!$DQ$1,Reliabilty!$A11-2015+(Reliabilty!BD$2-1)*35,0)</f>
        <v>361297</v>
      </c>
      <c r="BE11">
        <f ca="1">OFFSET(Existing!$DQ$1,Reliabilty!$A11-2015+(Reliabilty!BE$2-1)*35,0)</f>
        <v>148809</v>
      </c>
      <c r="BF11">
        <f ca="1">OFFSET(Existing!$DQ$1,Reliabilty!$A11-2015+(Reliabilty!BF$2-1)*35,0)</f>
        <v>845745</v>
      </c>
      <c r="BG11">
        <f ca="1">OFFSET(Existing!$DQ$1,Reliabilty!$A11-2015+(Reliabilty!BG$2-1)*35,0)</f>
        <v>100870</v>
      </c>
      <c r="BH11">
        <f ca="1">OFFSET(Existing!$DQ$1,Reliabilty!$A11-2015+(Reliabilty!BH$2-1)*35,0)</f>
        <v>-434698</v>
      </c>
      <c r="BI11">
        <f ca="1">OFFSET(Existing!$DQ$1,Reliabilty!$A11-2015+(Reliabilty!BI$2-1)*35,0)</f>
        <v>191867</v>
      </c>
      <c r="BJ11">
        <f ca="1">OFFSET(Existing!$DQ$1,Reliabilty!$A11-2015+(Reliabilty!BJ$2-1)*35,0)</f>
        <v>-603637</v>
      </c>
      <c r="BK11">
        <f ca="1">OFFSET(Existing!$DQ$1,Reliabilty!$A11-2015+(Reliabilty!BK$2-1)*35,0)</f>
        <v>-551911</v>
      </c>
      <c r="BL11">
        <f ca="1">OFFSET(Existing!$DQ$1,Reliabilty!$A11-2015+(Reliabilty!BL$2-1)*35,0)</f>
        <v>-433126</v>
      </c>
      <c r="BM11">
        <f ca="1">OFFSET(Existing!$DQ$1,Reliabilty!$A11-2015+(Reliabilty!BM$2-1)*35,0)</f>
        <v>86289</v>
      </c>
      <c r="BN11">
        <f ca="1">OFFSET(Existing!$DQ$1,Reliabilty!$A11-2015+(Reliabilty!BN$2-1)*35,0)</f>
        <v>-175659</v>
      </c>
      <c r="BO11">
        <f ca="1">OFFSET(Existing!$DQ$1,Reliabilty!$A11-2015+(Reliabilty!BO$2-1)*35,0)</f>
        <v>359726</v>
      </c>
      <c r="BP11">
        <f ca="1">OFFSET(Existing!$DQ$1,Reliabilty!$A11-2015+(Reliabilty!BP$2-1)*35,0)</f>
        <v>295767</v>
      </c>
      <c r="BQ11">
        <f ca="1">OFFSET(Existing!$DQ$1,Reliabilty!$A11-2015+(Reliabilty!BQ$2-1)*35,0)</f>
        <v>64393</v>
      </c>
      <c r="BR11">
        <f ca="1">OFFSET(Existing!$DQ$1,Reliabilty!$A11-2015+(Reliabilty!BR$2-1)*35,0)</f>
        <v>765123</v>
      </c>
      <c r="BS11">
        <f ca="1">OFFSET(Existing!$DQ$1,Reliabilty!$A11-2015+(Reliabilty!BS$2-1)*35,0)</f>
        <v>322434</v>
      </c>
      <c r="BT11">
        <f ca="1">OFFSET(Existing!$DQ$1,Reliabilty!$A11-2015+(Reliabilty!BT$2-1)*35,0)</f>
        <v>-247737</v>
      </c>
      <c r="BU11">
        <f ca="1">OFFSET(Existing!$DQ$1,Reliabilty!$A11-2015+(Reliabilty!BU$2-1)*35,0)</f>
        <v>-513844</v>
      </c>
      <c r="BV11">
        <f ca="1">OFFSET(Existing!$DQ$1,Reliabilty!$A11-2015+(Reliabilty!BV$2-1)*35,0)</f>
        <v>-202150</v>
      </c>
      <c r="BW11">
        <f ca="1">OFFSET(Existing!$DQ$1,Reliabilty!$A11-2015+(Reliabilty!BW$2-1)*35,0)</f>
        <v>-119543</v>
      </c>
      <c r="BX11">
        <f ca="1">OFFSET(Existing!$DQ$1,Reliabilty!$A11-2015+(Reliabilty!BX$2-1)*35,0)</f>
        <v>-292369</v>
      </c>
      <c r="BY11">
        <f ca="1">OFFSET(Existing!$DQ$1,Reliabilty!$A11-2015+(Reliabilty!BY$2-1)*35,0)</f>
        <v>363706</v>
      </c>
      <c r="BZ11">
        <f ca="1">OFFSET(Existing!$DQ$1,Reliabilty!$A11-2015+(Reliabilty!BZ$2-1)*35,0)</f>
        <v>489626</v>
      </c>
      <c r="CA11">
        <f ca="1">OFFSET(Existing!$DQ$1,Reliabilty!$A11-2015+(Reliabilty!CA$2-1)*35,0)</f>
        <v>-372494</v>
      </c>
      <c r="CB11">
        <f ca="1">OFFSET(Existing!$DQ$1,Reliabilty!$A11-2015+(Reliabilty!CB$2-1)*35,0)</f>
        <v>-595593</v>
      </c>
      <c r="CC11">
        <f ca="1">OFFSET(Existing!$DQ$1,Reliabilty!$A11-2015+(Reliabilty!CC$2-1)*35,0)</f>
        <v>-517446</v>
      </c>
      <c r="CD11">
        <f ca="1">OFFSET(Existing!$DQ$1,Reliabilty!$A11-2015+(Reliabilty!CD$2-1)*35,0)</f>
        <v>65134</v>
      </c>
      <c r="CE11">
        <f ca="1">OFFSET(Existing!$DQ$1,Reliabilty!$A11-2015+(Reliabilty!CE$2-1)*35,0)</f>
        <v>441212</v>
      </c>
      <c r="CF11">
        <f ca="1">OFFSET(Existing!$DQ$1,Reliabilty!$A11-2015+(Reliabilty!CF$2-1)*35,0)</f>
        <v>-205774</v>
      </c>
      <c r="CG11">
        <f ca="1">OFFSET(Existing!$DQ$1,Reliabilty!$A11-2015+(Reliabilty!CG$2-1)*35,0)</f>
        <v>103563</v>
      </c>
      <c r="CH11">
        <f ca="1">OFFSET(Existing!$DQ$1,Reliabilty!$A11-2015+(Reliabilty!CH$2-1)*35,0)</f>
        <v>120436</v>
      </c>
      <c r="CI11">
        <f ca="1">OFFSET(Existing!$DQ$1,Reliabilty!$A11-2015+(Reliabilty!CI$2-1)*35,0)</f>
        <v>-581235</v>
      </c>
      <c r="CJ11">
        <f ca="1">OFFSET(Existing!$DQ$1,Reliabilty!$A11-2015+(Reliabilty!CJ$2-1)*35,0)</f>
        <v>-339106</v>
      </c>
      <c r="CK11">
        <f ca="1">OFFSET(Existing!$DQ$1,Reliabilty!$A11-2015+(Reliabilty!CK$2-1)*35,0)</f>
        <v>-69887</v>
      </c>
      <c r="CL11">
        <f ca="1">OFFSET(Existing!$DQ$1,Reliabilty!$A11-2015+(Reliabilty!CL$2-1)*35,0)</f>
        <v>147575</v>
      </c>
      <c r="CM11">
        <f ca="1">OFFSET(Existing!$DQ$1,Reliabilty!$A11-2015+(Reliabilty!CM$2-1)*35,0)</f>
        <v>106024</v>
      </c>
      <c r="CN11">
        <f ca="1">OFFSET(Existing!$DQ$1,Reliabilty!$A11-2015+(Reliabilty!CN$2-1)*35,0)</f>
        <v>-745369</v>
      </c>
    </row>
    <row r="12" spans="1:92" x14ac:dyDescent="0.25">
      <c r="A12">
        <v>2025</v>
      </c>
      <c r="B12">
        <f ca="1">OFFSET(Existing!$DQ$1,Reliabilty!$A12-2015+(Reliabilty!B$2-1)*35,0)</f>
        <v>-483679</v>
      </c>
      <c r="C12">
        <f ca="1">OFFSET(Existing!$DQ$1,Reliabilty!$A12-2015+(Reliabilty!C$2-1)*35,0)</f>
        <v>-98698</v>
      </c>
      <c r="D12">
        <f ca="1">OFFSET(Existing!$DQ$1,Reliabilty!$A12-2015+(Reliabilty!D$2-1)*35,0)</f>
        <v>-418744</v>
      </c>
      <c r="E12">
        <f ca="1">OFFSET(Existing!$DQ$1,Reliabilty!$A12-2015+(Reliabilty!E$2-1)*35,0)</f>
        <v>-520388</v>
      </c>
      <c r="F12">
        <f ca="1">OFFSET(Existing!$DQ$1,Reliabilty!$A12-2015+(Reliabilty!F$2-1)*35,0)</f>
        <v>131758</v>
      </c>
      <c r="G12">
        <f ca="1">OFFSET(Existing!$DQ$1,Reliabilty!$A12-2015+(Reliabilty!G$2-1)*35,0)</f>
        <v>-139294</v>
      </c>
      <c r="H12">
        <f ca="1">OFFSET(Existing!$DQ$1,Reliabilty!$A12-2015+(Reliabilty!H$2-1)*35,0)</f>
        <v>379517</v>
      </c>
      <c r="I12">
        <f ca="1">OFFSET(Existing!$DQ$1,Reliabilty!$A12-2015+(Reliabilty!I$2-1)*35,0)</f>
        <v>890821</v>
      </c>
      <c r="J12">
        <f ca="1">OFFSET(Existing!$DQ$1,Reliabilty!$A12-2015+(Reliabilty!J$2-1)*35,0)</f>
        <v>20875</v>
      </c>
      <c r="K12">
        <f ca="1">OFFSET(Existing!$DQ$1,Reliabilty!$A12-2015+(Reliabilty!K$2-1)*35,0)</f>
        <v>111445</v>
      </c>
      <c r="L12">
        <f ca="1">OFFSET(Existing!$DQ$1,Reliabilty!$A12-2015+(Reliabilty!L$2-1)*35,0)</f>
        <v>865330</v>
      </c>
      <c r="M12">
        <f ca="1">OFFSET(Existing!$DQ$1,Reliabilty!$A12-2015+(Reliabilty!M$2-1)*35,0)</f>
        <v>191315</v>
      </c>
      <c r="N12">
        <f ca="1">OFFSET(Existing!$DQ$1,Reliabilty!$A12-2015+(Reliabilty!N$2-1)*35,0)</f>
        <v>527159</v>
      </c>
      <c r="O12">
        <f ca="1">OFFSET(Existing!$DQ$1,Reliabilty!$A12-2015+(Reliabilty!O$2-1)*35,0)</f>
        <v>288357</v>
      </c>
      <c r="P12">
        <f ca="1">OFFSET(Existing!$DQ$1,Reliabilty!$A12-2015+(Reliabilty!P$2-1)*35,0)</f>
        <v>53204</v>
      </c>
      <c r="Q12">
        <f ca="1">OFFSET(Existing!$DQ$1,Reliabilty!$A12-2015+(Reliabilty!Q$2-1)*35,0)</f>
        <v>-34118</v>
      </c>
      <c r="R12">
        <f ca="1">OFFSET(Existing!$DQ$1,Reliabilty!$A12-2015+(Reliabilty!R$2-1)*35,0)</f>
        <v>-468685</v>
      </c>
      <c r="S12">
        <f ca="1">OFFSET(Existing!$DQ$1,Reliabilty!$A12-2015+(Reliabilty!S$2-1)*35,0)</f>
        <v>-110921</v>
      </c>
      <c r="T12">
        <f ca="1">OFFSET(Existing!$DQ$1,Reliabilty!$A12-2015+(Reliabilty!T$2-1)*35,0)</f>
        <v>-396820</v>
      </c>
      <c r="U12">
        <f ca="1">OFFSET(Existing!$DQ$1,Reliabilty!$A12-2015+(Reliabilty!U$2-1)*35,0)</f>
        <v>-212896</v>
      </c>
      <c r="V12">
        <f ca="1">OFFSET(Existing!$DQ$1,Reliabilty!$A12-2015+(Reliabilty!V$2-1)*35,0)</f>
        <v>-41062</v>
      </c>
      <c r="W12">
        <f ca="1">OFFSET(Existing!$DQ$1,Reliabilty!$A12-2015+(Reliabilty!W$2-1)*35,0)</f>
        <v>441267</v>
      </c>
      <c r="X12">
        <f ca="1">OFFSET(Existing!$DQ$1,Reliabilty!$A12-2015+(Reliabilty!X$2-1)*35,0)</f>
        <v>-174932</v>
      </c>
      <c r="Y12">
        <f ca="1">OFFSET(Existing!$DQ$1,Reliabilty!$A12-2015+(Reliabilty!Y$2-1)*35,0)</f>
        <v>-138268</v>
      </c>
      <c r="Z12">
        <f ca="1">OFFSET(Existing!$DQ$1,Reliabilty!$A12-2015+(Reliabilty!Z$2-1)*35,0)</f>
        <v>-349893</v>
      </c>
      <c r="AA12">
        <f ca="1">OFFSET(Existing!$DQ$1,Reliabilty!$A12-2015+(Reliabilty!AA$2-1)*35,0)</f>
        <v>47995</v>
      </c>
      <c r="AB12">
        <f ca="1">OFFSET(Existing!$DQ$1,Reliabilty!$A12-2015+(Reliabilty!AB$2-1)*35,0)</f>
        <v>-163137</v>
      </c>
      <c r="AC12">
        <f ca="1">OFFSET(Existing!$DQ$1,Reliabilty!$A12-2015+(Reliabilty!AC$2-1)*35,0)</f>
        <v>212067</v>
      </c>
      <c r="AD12">
        <f ca="1">OFFSET(Existing!$DQ$1,Reliabilty!$A12-2015+(Reliabilty!AD$2-1)*35,0)</f>
        <v>-395641</v>
      </c>
      <c r="AE12">
        <f ca="1">OFFSET(Existing!$DQ$1,Reliabilty!$A12-2015+(Reliabilty!AE$2-1)*35,0)</f>
        <v>-497341</v>
      </c>
      <c r="AF12">
        <f ca="1">OFFSET(Existing!$DQ$1,Reliabilty!$A12-2015+(Reliabilty!AF$2-1)*35,0)</f>
        <v>-724721</v>
      </c>
      <c r="AG12">
        <f ca="1">OFFSET(Existing!$DQ$1,Reliabilty!$A12-2015+(Reliabilty!AG$2-1)*35,0)</f>
        <v>-344924</v>
      </c>
      <c r="AH12">
        <f ca="1">OFFSET(Existing!$DQ$1,Reliabilty!$A12-2015+(Reliabilty!AH$2-1)*35,0)</f>
        <v>-114472</v>
      </c>
      <c r="AI12">
        <f ca="1">OFFSET(Existing!$DQ$1,Reliabilty!$A12-2015+(Reliabilty!AI$2-1)*35,0)</f>
        <v>25722</v>
      </c>
      <c r="AJ12">
        <f ca="1">OFFSET(Existing!$DQ$1,Reliabilty!$A12-2015+(Reliabilty!AJ$2-1)*35,0)</f>
        <v>92276</v>
      </c>
      <c r="AK12">
        <f ca="1">OFFSET(Existing!$DQ$1,Reliabilty!$A12-2015+(Reliabilty!AK$2-1)*35,0)</f>
        <v>-193649</v>
      </c>
      <c r="AL12">
        <f ca="1">OFFSET(Existing!$DQ$1,Reliabilty!$A12-2015+(Reliabilty!AL$2-1)*35,0)</f>
        <v>188731</v>
      </c>
      <c r="AM12">
        <f ca="1">OFFSET(Existing!$DQ$1,Reliabilty!$A12-2015+(Reliabilty!AM$2-1)*35,0)</f>
        <v>-86347</v>
      </c>
      <c r="AN12">
        <f ca="1">OFFSET(Existing!$DQ$1,Reliabilty!$A12-2015+(Reliabilty!AN$2-1)*35,0)</f>
        <v>768433</v>
      </c>
      <c r="AO12">
        <f ca="1">OFFSET(Existing!$DQ$1,Reliabilty!$A12-2015+(Reliabilty!AO$2-1)*35,0)</f>
        <v>-56272</v>
      </c>
      <c r="AP12">
        <f ca="1">OFFSET(Existing!$DQ$1,Reliabilty!$A12-2015+(Reliabilty!AP$2-1)*35,0)</f>
        <v>-282734</v>
      </c>
      <c r="AQ12">
        <f ca="1">OFFSET(Existing!$DQ$1,Reliabilty!$A12-2015+(Reliabilty!AQ$2-1)*35,0)</f>
        <v>-262750</v>
      </c>
      <c r="AR12">
        <f ca="1">OFFSET(Existing!$DQ$1,Reliabilty!$A12-2015+(Reliabilty!AR$2-1)*35,0)</f>
        <v>29198</v>
      </c>
      <c r="AS12">
        <f ca="1">OFFSET(Existing!$DQ$1,Reliabilty!$A12-2015+(Reliabilty!AS$2-1)*35,0)</f>
        <v>-152469</v>
      </c>
      <c r="AT12">
        <f ca="1">OFFSET(Existing!$DQ$1,Reliabilty!$A12-2015+(Reliabilty!AT$2-1)*35,0)</f>
        <v>114501</v>
      </c>
      <c r="AU12">
        <f ca="1">OFFSET(Existing!$DQ$1,Reliabilty!$A12-2015+(Reliabilty!AU$2-1)*35,0)</f>
        <v>-227347</v>
      </c>
      <c r="AV12">
        <f ca="1">OFFSET(Existing!$DQ$1,Reliabilty!$A12-2015+(Reliabilty!AV$2-1)*35,0)</f>
        <v>-938176</v>
      </c>
      <c r="AW12">
        <f ca="1">OFFSET(Existing!$DQ$1,Reliabilty!$A12-2015+(Reliabilty!AW$2-1)*35,0)</f>
        <v>625822</v>
      </c>
      <c r="AX12">
        <f ca="1">OFFSET(Existing!$DQ$1,Reliabilty!$A12-2015+(Reliabilty!AX$2-1)*35,0)</f>
        <v>453261</v>
      </c>
      <c r="AY12">
        <f ca="1">OFFSET(Existing!$DQ$1,Reliabilty!$A12-2015+(Reliabilty!AY$2-1)*35,0)</f>
        <v>536456</v>
      </c>
      <c r="AZ12">
        <f ca="1">OFFSET(Existing!$DQ$1,Reliabilty!$A12-2015+(Reliabilty!AZ$2-1)*35,0)</f>
        <v>-287799</v>
      </c>
      <c r="BA12">
        <f ca="1">OFFSET(Existing!$DQ$1,Reliabilty!$A12-2015+(Reliabilty!BA$2-1)*35,0)</f>
        <v>709421</v>
      </c>
      <c r="BB12">
        <f ca="1">OFFSET(Existing!$DQ$1,Reliabilty!$A12-2015+(Reliabilty!BB$2-1)*35,0)</f>
        <v>1504464</v>
      </c>
      <c r="BC12">
        <f ca="1">OFFSET(Existing!$DQ$1,Reliabilty!$A12-2015+(Reliabilty!BC$2-1)*35,0)</f>
        <v>400045</v>
      </c>
      <c r="BD12">
        <f ca="1">OFFSET(Existing!$DQ$1,Reliabilty!$A12-2015+(Reliabilty!BD$2-1)*35,0)</f>
        <v>183059</v>
      </c>
      <c r="BE12">
        <f ca="1">OFFSET(Existing!$DQ$1,Reliabilty!$A12-2015+(Reliabilty!BE$2-1)*35,0)</f>
        <v>749139</v>
      </c>
      <c r="BF12">
        <f ca="1">OFFSET(Existing!$DQ$1,Reliabilty!$A12-2015+(Reliabilty!BF$2-1)*35,0)</f>
        <v>26257</v>
      </c>
      <c r="BG12">
        <f ca="1">OFFSET(Existing!$DQ$1,Reliabilty!$A12-2015+(Reliabilty!BG$2-1)*35,0)</f>
        <v>-522689</v>
      </c>
      <c r="BH12">
        <f ca="1">OFFSET(Existing!$DQ$1,Reliabilty!$A12-2015+(Reliabilty!BH$2-1)*35,0)</f>
        <v>239332</v>
      </c>
      <c r="BI12">
        <f ca="1">OFFSET(Existing!$DQ$1,Reliabilty!$A12-2015+(Reliabilty!BI$2-1)*35,0)</f>
        <v>-627350</v>
      </c>
      <c r="BJ12">
        <f ca="1">OFFSET(Existing!$DQ$1,Reliabilty!$A12-2015+(Reliabilty!BJ$2-1)*35,0)</f>
        <v>-565981</v>
      </c>
      <c r="BK12">
        <f ca="1">OFFSET(Existing!$DQ$1,Reliabilty!$A12-2015+(Reliabilty!BK$2-1)*35,0)</f>
        <v>-447537</v>
      </c>
      <c r="BL12">
        <f ca="1">OFFSET(Existing!$DQ$1,Reliabilty!$A12-2015+(Reliabilty!BL$2-1)*35,0)</f>
        <v>81834</v>
      </c>
      <c r="BM12">
        <f ca="1">OFFSET(Existing!$DQ$1,Reliabilty!$A12-2015+(Reliabilty!BM$2-1)*35,0)</f>
        <v>-198471</v>
      </c>
      <c r="BN12">
        <f ca="1">OFFSET(Existing!$DQ$1,Reliabilty!$A12-2015+(Reliabilty!BN$2-1)*35,0)</f>
        <v>346808</v>
      </c>
      <c r="BO12">
        <f ca="1">OFFSET(Existing!$DQ$1,Reliabilty!$A12-2015+(Reliabilty!BO$2-1)*35,0)</f>
        <v>280864</v>
      </c>
      <c r="BP12">
        <f ca="1">OFFSET(Existing!$DQ$1,Reliabilty!$A12-2015+(Reliabilty!BP$2-1)*35,0)</f>
        <v>48811</v>
      </c>
      <c r="BQ12">
        <f ca="1">OFFSET(Existing!$DQ$1,Reliabilty!$A12-2015+(Reliabilty!BQ$2-1)*35,0)</f>
        <v>753281</v>
      </c>
      <c r="BR12">
        <f ca="1">OFFSET(Existing!$DQ$1,Reliabilty!$A12-2015+(Reliabilty!BR$2-1)*35,0)</f>
        <v>240288</v>
      </c>
      <c r="BS12">
        <f ca="1">OFFSET(Existing!$DQ$1,Reliabilty!$A12-2015+(Reliabilty!BS$2-1)*35,0)</f>
        <v>-232889</v>
      </c>
      <c r="BT12">
        <f ca="1">OFFSET(Existing!$DQ$1,Reliabilty!$A12-2015+(Reliabilty!BT$2-1)*35,0)</f>
        <v>-497726</v>
      </c>
      <c r="BU12">
        <f ca="1">OFFSET(Existing!$DQ$1,Reliabilty!$A12-2015+(Reliabilty!BU$2-1)*35,0)</f>
        <v>-217436</v>
      </c>
      <c r="BV12">
        <f ca="1">OFFSET(Existing!$DQ$1,Reliabilty!$A12-2015+(Reliabilty!BV$2-1)*35,0)</f>
        <v>-21639</v>
      </c>
      <c r="BW12">
        <f ca="1">OFFSET(Existing!$DQ$1,Reliabilty!$A12-2015+(Reliabilty!BW$2-1)*35,0)</f>
        <v>-306776</v>
      </c>
      <c r="BX12">
        <f ca="1">OFFSET(Existing!$DQ$1,Reliabilty!$A12-2015+(Reliabilty!BX$2-1)*35,0)</f>
        <v>351484</v>
      </c>
      <c r="BY12">
        <f ca="1">OFFSET(Existing!$DQ$1,Reliabilty!$A12-2015+(Reliabilty!BY$2-1)*35,0)</f>
        <v>449832</v>
      </c>
      <c r="BZ12">
        <f ca="1">OFFSET(Existing!$DQ$1,Reliabilty!$A12-2015+(Reliabilty!BZ$2-1)*35,0)</f>
        <v>-354365</v>
      </c>
      <c r="CA12">
        <f ca="1">OFFSET(Existing!$DQ$1,Reliabilty!$A12-2015+(Reliabilty!CA$2-1)*35,0)</f>
        <v>-610867</v>
      </c>
      <c r="CB12">
        <f ca="1">OFFSET(Existing!$DQ$1,Reliabilty!$A12-2015+(Reliabilty!CB$2-1)*35,0)</f>
        <v>-503050</v>
      </c>
      <c r="CC12">
        <f ca="1">OFFSET(Existing!$DQ$1,Reliabilty!$A12-2015+(Reliabilty!CC$2-1)*35,0)</f>
        <v>52340</v>
      </c>
      <c r="CD12">
        <f ca="1">OFFSET(Existing!$DQ$1,Reliabilty!$A12-2015+(Reliabilty!CD$2-1)*35,0)</f>
        <v>457630</v>
      </c>
      <c r="CE12">
        <f ca="1">OFFSET(Existing!$DQ$1,Reliabilty!$A12-2015+(Reliabilty!CE$2-1)*35,0)</f>
        <v>-285268</v>
      </c>
      <c r="CF12">
        <f ca="1">OFFSET(Existing!$DQ$1,Reliabilty!$A12-2015+(Reliabilty!CF$2-1)*35,0)</f>
        <v>91258</v>
      </c>
      <c r="CG12">
        <f ca="1">OFFSET(Existing!$DQ$1,Reliabilty!$A12-2015+(Reliabilty!CG$2-1)*35,0)</f>
        <v>31212</v>
      </c>
      <c r="CH12">
        <f ca="1">OFFSET(Existing!$DQ$1,Reliabilty!$A12-2015+(Reliabilty!CH$2-1)*35,0)</f>
        <v>-595699</v>
      </c>
      <c r="CI12">
        <f ca="1">OFFSET(Existing!$DQ$1,Reliabilty!$A12-2015+(Reliabilty!CI$2-1)*35,0)</f>
        <v>-330822</v>
      </c>
      <c r="CJ12">
        <f ca="1">OFFSET(Existing!$DQ$1,Reliabilty!$A12-2015+(Reliabilty!CJ$2-1)*35,0)</f>
        <v>-136387</v>
      </c>
      <c r="CK12">
        <f ca="1">OFFSET(Existing!$DQ$1,Reliabilty!$A12-2015+(Reliabilty!CK$2-1)*35,0)</f>
        <v>135307</v>
      </c>
      <c r="CL12">
        <f ca="1">OFFSET(Existing!$DQ$1,Reliabilty!$A12-2015+(Reliabilty!CL$2-1)*35,0)</f>
        <v>121464</v>
      </c>
      <c r="CM12">
        <f ca="1">OFFSET(Existing!$DQ$1,Reliabilty!$A12-2015+(Reliabilty!CM$2-1)*35,0)</f>
        <v>-710473</v>
      </c>
      <c r="CN12">
        <f ca="1">OFFSET(Existing!$DQ$1,Reliabilty!$A12-2015+(Reliabilty!CN$2-1)*35,0)</f>
        <v>160550</v>
      </c>
    </row>
    <row r="13" spans="1:92" x14ac:dyDescent="0.25">
      <c r="A13">
        <v>2026</v>
      </c>
      <c r="B13">
        <f ca="1">OFFSET(Existing!$DQ$1,Reliabilty!$A13-2015+(Reliabilty!B$2-1)*35,0)</f>
        <v>-375169</v>
      </c>
      <c r="C13">
        <f ca="1">OFFSET(Existing!$DQ$1,Reliabilty!$A13-2015+(Reliabilty!C$2-1)*35,0)</f>
        <v>-198313</v>
      </c>
      <c r="D13">
        <f ca="1">OFFSET(Existing!$DQ$1,Reliabilty!$A13-2015+(Reliabilty!D$2-1)*35,0)</f>
        <v>-547433</v>
      </c>
      <c r="E13">
        <f ca="1">OFFSET(Existing!$DQ$1,Reliabilty!$A13-2015+(Reliabilty!E$2-1)*35,0)</f>
        <v>113442</v>
      </c>
      <c r="F13">
        <f ca="1">OFFSET(Existing!$DQ$1,Reliabilty!$A13-2015+(Reliabilty!F$2-1)*35,0)</f>
        <v>-166318</v>
      </c>
      <c r="G13">
        <f ca="1">OFFSET(Existing!$DQ$1,Reliabilty!$A13-2015+(Reliabilty!G$2-1)*35,0)</f>
        <v>361321</v>
      </c>
      <c r="H13">
        <f ca="1">OFFSET(Existing!$DQ$1,Reliabilty!$A13-2015+(Reliabilty!H$2-1)*35,0)</f>
        <v>883616</v>
      </c>
      <c r="I13">
        <f ca="1">OFFSET(Existing!$DQ$1,Reliabilty!$A13-2015+(Reliabilty!I$2-1)*35,0)</f>
        <v>2129</v>
      </c>
      <c r="J13">
        <f ca="1">OFFSET(Existing!$DQ$1,Reliabilty!$A13-2015+(Reliabilty!J$2-1)*35,0)</f>
        <v>77699</v>
      </c>
      <c r="K13">
        <f ca="1">OFFSET(Existing!$DQ$1,Reliabilty!$A13-2015+(Reliabilty!K$2-1)*35,0)</f>
        <v>777689</v>
      </c>
      <c r="L13">
        <f ca="1">OFFSET(Existing!$DQ$1,Reliabilty!$A13-2015+(Reliabilty!L$2-1)*35,0)</f>
        <v>172273</v>
      </c>
      <c r="M13">
        <f ca="1">OFFSET(Existing!$DQ$1,Reliabilty!$A13-2015+(Reliabilty!M$2-1)*35,0)</f>
        <v>508491</v>
      </c>
      <c r="N13">
        <f ca="1">OFFSET(Existing!$DQ$1,Reliabilty!$A13-2015+(Reliabilty!N$2-1)*35,0)</f>
        <v>270998</v>
      </c>
      <c r="O13">
        <f ca="1">OFFSET(Existing!$DQ$1,Reliabilty!$A13-2015+(Reliabilty!O$2-1)*35,0)</f>
        <v>4598</v>
      </c>
      <c r="P13">
        <f ca="1">OFFSET(Existing!$DQ$1,Reliabilty!$A13-2015+(Reliabilty!P$2-1)*35,0)</f>
        <v>-82854</v>
      </c>
      <c r="Q13">
        <f ca="1">OFFSET(Existing!$DQ$1,Reliabilty!$A13-2015+(Reliabilty!Q$2-1)*35,0)</f>
        <v>-488359</v>
      </c>
      <c r="R13">
        <f ca="1">OFFSET(Existing!$DQ$1,Reliabilty!$A13-2015+(Reliabilty!R$2-1)*35,0)</f>
        <v>-123919</v>
      </c>
      <c r="S13">
        <f ca="1">OFFSET(Existing!$DQ$1,Reliabilty!$A13-2015+(Reliabilty!S$2-1)*35,0)</f>
        <v>-415683</v>
      </c>
      <c r="T13">
        <f ca="1">OFFSET(Existing!$DQ$1,Reliabilty!$A13-2015+(Reliabilty!T$2-1)*35,0)</f>
        <v>-231758</v>
      </c>
      <c r="U13">
        <f ca="1">OFFSET(Existing!$DQ$1,Reliabilty!$A13-2015+(Reliabilty!U$2-1)*35,0)</f>
        <v>-59837</v>
      </c>
      <c r="V13">
        <f ca="1">OFFSET(Existing!$DQ$1,Reliabilty!$A13-2015+(Reliabilty!V$2-1)*35,0)</f>
        <v>424111</v>
      </c>
      <c r="W13">
        <f ca="1">OFFSET(Existing!$DQ$1,Reliabilty!$A13-2015+(Reliabilty!W$2-1)*35,0)</f>
        <v>-265570</v>
      </c>
      <c r="X13">
        <f ca="1">OFFSET(Existing!$DQ$1,Reliabilty!$A13-2015+(Reliabilty!X$2-1)*35,0)</f>
        <v>-157069</v>
      </c>
      <c r="Y13">
        <f ca="1">OFFSET(Existing!$DQ$1,Reliabilty!$A13-2015+(Reliabilty!Y$2-1)*35,0)</f>
        <v>-398519</v>
      </c>
      <c r="Z13">
        <f ca="1">OFFSET(Existing!$DQ$1,Reliabilty!$A13-2015+(Reliabilty!Z$2-1)*35,0)</f>
        <v>28989</v>
      </c>
      <c r="AA13">
        <f ca="1">OFFSET(Existing!$DQ$1,Reliabilty!$A13-2015+(Reliabilty!AA$2-1)*35,0)</f>
        <v>-152014</v>
      </c>
      <c r="AB13">
        <f ca="1">OFFSET(Existing!$DQ$1,Reliabilty!$A13-2015+(Reliabilty!AB$2-1)*35,0)</f>
        <v>193397</v>
      </c>
      <c r="AC13">
        <f ca="1">OFFSET(Existing!$DQ$1,Reliabilty!$A13-2015+(Reliabilty!AC$2-1)*35,0)</f>
        <v>-471960</v>
      </c>
      <c r="AD13">
        <f ca="1">OFFSET(Existing!$DQ$1,Reliabilty!$A13-2015+(Reliabilty!AD$2-1)*35,0)</f>
        <v>-516859</v>
      </c>
      <c r="AE13">
        <f ca="1">OFFSET(Existing!$DQ$1,Reliabilty!$A13-2015+(Reliabilty!AE$2-1)*35,0)</f>
        <v>-752583</v>
      </c>
      <c r="AF13">
        <f ca="1">OFFSET(Existing!$DQ$1,Reliabilty!$A13-2015+(Reliabilty!AF$2-1)*35,0)</f>
        <v>-341434</v>
      </c>
      <c r="AG13">
        <f ca="1">OFFSET(Existing!$DQ$1,Reliabilty!$A13-2015+(Reliabilty!AG$2-1)*35,0)</f>
        <v>-140453</v>
      </c>
      <c r="AH13">
        <f ca="1">OFFSET(Existing!$DQ$1,Reliabilty!$A13-2015+(Reliabilty!AH$2-1)*35,0)</f>
        <v>6661</v>
      </c>
      <c r="AI13">
        <f ca="1">OFFSET(Existing!$DQ$1,Reliabilty!$A13-2015+(Reliabilty!AI$2-1)*35,0)</f>
        <v>115135</v>
      </c>
      <c r="AJ13">
        <f ca="1">OFFSET(Existing!$DQ$1,Reliabilty!$A13-2015+(Reliabilty!AJ$2-1)*35,0)</f>
        <v>-212622</v>
      </c>
      <c r="AK13">
        <f ca="1">OFFSET(Existing!$DQ$1,Reliabilty!$A13-2015+(Reliabilty!AK$2-1)*35,0)</f>
        <v>170321</v>
      </c>
      <c r="AL13">
        <f ca="1">OFFSET(Existing!$DQ$1,Reliabilty!$A13-2015+(Reliabilty!AL$2-1)*35,0)</f>
        <v>-105918</v>
      </c>
      <c r="AM13">
        <f ca="1">OFFSET(Existing!$DQ$1,Reliabilty!$A13-2015+(Reliabilty!AM$2-1)*35,0)</f>
        <v>761367</v>
      </c>
      <c r="AN13">
        <f ca="1">OFFSET(Existing!$DQ$1,Reliabilty!$A13-2015+(Reliabilty!AN$2-1)*35,0)</f>
        <v>-74561</v>
      </c>
      <c r="AO13">
        <f ca="1">OFFSET(Existing!$DQ$1,Reliabilty!$A13-2015+(Reliabilty!AO$2-1)*35,0)</f>
        <v>-301909</v>
      </c>
      <c r="AP13">
        <f ca="1">OFFSET(Existing!$DQ$1,Reliabilty!$A13-2015+(Reliabilty!AP$2-1)*35,0)</f>
        <v>-315400</v>
      </c>
      <c r="AQ13">
        <f ca="1">OFFSET(Existing!$DQ$1,Reliabilty!$A13-2015+(Reliabilty!AQ$2-1)*35,0)</f>
        <v>10670</v>
      </c>
      <c r="AR13">
        <f ca="1">OFFSET(Existing!$DQ$1,Reliabilty!$A13-2015+(Reliabilty!AR$2-1)*35,0)</f>
        <v>-171503</v>
      </c>
      <c r="AS13">
        <f ca="1">OFFSET(Existing!$DQ$1,Reliabilty!$A13-2015+(Reliabilty!AS$2-1)*35,0)</f>
        <v>95989</v>
      </c>
      <c r="AT13">
        <f ca="1">OFFSET(Existing!$DQ$1,Reliabilty!$A13-2015+(Reliabilty!AT$2-1)*35,0)</f>
        <v>-203998</v>
      </c>
      <c r="AU13">
        <f ca="1">OFFSET(Existing!$DQ$1,Reliabilty!$A13-2015+(Reliabilty!AU$2-1)*35,0)</f>
        <v>-968120</v>
      </c>
      <c r="AV13">
        <f ca="1">OFFSET(Existing!$DQ$1,Reliabilty!$A13-2015+(Reliabilty!AV$2-1)*35,0)</f>
        <v>478015</v>
      </c>
      <c r="AW13">
        <f ca="1">OFFSET(Existing!$DQ$1,Reliabilty!$A13-2015+(Reliabilty!AW$2-1)*35,0)</f>
        <v>505836</v>
      </c>
      <c r="AX13">
        <f ca="1">OFFSET(Existing!$DQ$1,Reliabilty!$A13-2015+(Reliabilty!AX$2-1)*35,0)</f>
        <v>567360</v>
      </c>
      <c r="AY13">
        <f ca="1">OFFSET(Existing!$DQ$1,Reliabilty!$A13-2015+(Reliabilty!AY$2-1)*35,0)</f>
        <v>-307644</v>
      </c>
      <c r="AZ13">
        <f ca="1">OFFSET(Existing!$DQ$1,Reliabilty!$A13-2015+(Reliabilty!AZ$2-1)*35,0)</f>
        <v>613902</v>
      </c>
      <c r="BA13">
        <f ca="1">OFFSET(Existing!$DQ$1,Reliabilty!$A13-2015+(Reliabilty!BA$2-1)*35,0)</f>
        <v>1464802</v>
      </c>
      <c r="BB13">
        <f ca="1">OFFSET(Existing!$DQ$1,Reliabilty!$A13-2015+(Reliabilty!BB$2-1)*35,0)</f>
        <v>429509</v>
      </c>
      <c r="BC13">
        <f ca="1">OFFSET(Existing!$DQ$1,Reliabilty!$A13-2015+(Reliabilty!BC$2-1)*35,0)</f>
        <v>-86274</v>
      </c>
      <c r="BD13">
        <f ca="1">OFFSET(Existing!$DQ$1,Reliabilty!$A13-2015+(Reliabilty!BD$2-1)*35,0)</f>
        <v>775855</v>
      </c>
      <c r="BE13">
        <f ca="1">OFFSET(Existing!$DQ$1,Reliabilty!$A13-2015+(Reliabilty!BE$2-1)*35,0)</f>
        <v>113449</v>
      </c>
      <c r="BF13">
        <f ca="1">OFFSET(Existing!$DQ$1,Reliabilty!$A13-2015+(Reliabilty!BF$2-1)*35,0)</f>
        <v>-553019</v>
      </c>
      <c r="BG13">
        <f ca="1">OFFSET(Existing!$DQ$1,Reliabilty!$A13-2015+(Reliabilty!BG$2-1)*35,0)</f>
        <v>219640</v>
      </c>
      <c r="BH13">
        <f ca="1">OFFSET(Existing!$DQ$1,Reliabilty!$A13-2015+(Reliabilty!BH$2-1)*35,0)</f>
        <v>-618193</v>
      </c>
      <c r="BI13">
        <f ca="1">OFFSET(Existing!$DQ$1,Reliabilty!$A13-2015+(Reliabilty!BI$2-1)*35,0)</f>
        <v>-597013</v>
      </c>
      <c r="BJ13">
        <f ca="1">OFFSET(Existing!$DQ$1,Reliabilty!$A13-2015+(Reliabilty!BJ$2-1)*35,0)</f>
        <v>-477543</v>
      </c>
      <c r="BK13">
        <f ca="1">OFFSET(Existing!$DQ$1,Reliabilty!$A13-2015+(Reliabilty!BK$2-1)*35,0)</f>
        <v>63520</v>
      </c>
      <c r="BL13">
        <f ca="1">OFFSET(Existing!$DQ$1,Reliabilty!$A13-2015+(Reliabilty!BL$2-1)*35,0)</f>
        <v>-207560</v>
      </c>
      <c r="BM13">
        <f ca="1">OFFSET(Existing!$DQ$1,Reliabilty!$A13-2015+(Reliabilty!BM$2-1)*35,0)</f>
        <v>328656</v>
      </c>
      <c r="BN13">
        <f ca="1">OFFSET(Existing!$DQ$1,Reliabilty!$A13-2015+(Reliabilty!BN$2-1)*35,0)</f>
        <v>261507</v>
      </c>
      <c r="BO13">
        <f ca="1">OFFSET(Existing!$DQ$1,Reliabilty!$A13-2015+(Reliabilty!BO$2-1)*35,0)</f>
        <v>29184</v>
      </c>
      <c r="BP13">
        <f ca="1">OFFSET(Existing!$DQ$1,Reliabilty!$A13-2015+(Reliabilty!BP$2-1)*35,0)</f>
        <v>747142</v>
      </c>
      <c r="BQ13">
        <f ca="1">OFFSET(Existing!$DQ$1,Reliabilty!$A13-2015+(Reliabilty!BQ$2-1)*35,0)</f>
        <v>220849</v>
      </c>
      <c r="BR13">
        <f ca="1">OFFSET(Existing!$DQ$1,Reliabilty!$A13-2015+(Reliabilty!BR$2-1)*35,0)</f>
        <v>-252379</v>
      </c>
      <c r="BS13">
        <f ca="1">OFFSET(Existing!$DQ$1,Reliabilty!$A13-2015+(Reliabilty!BS$2-1)*35,0)</f>
        <v>-527423</v>
      </c>
      <c r="BT13">
        <f ca="1">OFFSET(Existing!$DQ$1,Reliabilty!$A13-2015+(Reliabilty!BT$2-1)*35,0)</f>
        <v>-237002</v>
      </c>
      <c r="BU13">
        <f ca="1">OFFSET(Existing!$DQ$1,Reliabilty!$A13-2015+(Reliabilty!BU$2-1)*35,0)</f>
        <v>-151281</v>
      </c>
      <c r="BV13">
        <f ca="1">OFFSET(Existing!$DQ$1,Reliabilty!$A13-2015+(Reliabilty!BV$2-1)*35,0)</f>
        <v>-355771</v>
      </c>
      <c r="BW13">
        <f ca="1">OFFSET(Existing!$DQ$1,Reliabilty!$A13-2015+(Reliabilty!BW$2-1)*35,0)</f>
        <v>333846</v>
      </c>
      <c r="BX13">
        <f ca="1">OFFSET(Existing!$DQ$1,Reliabilty!$A13-2015+(Reliabilty!BX$2-1)*35,0)</f>
        <v>441580</v>
      </c>
      <c r="BY13">
        <f ca="1">OFFSET(Existing!$DQ$1,Reliabilty!$A13-2015+(Reliabilty!BY$2-1)*35,0)</f>
        <v>-374297</v>
      </c>
      <c r="BZ13">
        <f ca="1">OFFSET(Existing!$DQ$1,Reliabilty!$A13-2015+(Reliabilty!BZ$2-1)*35,0)</f>
        <v>-625069</v>
      </c>
      <c r="CA13">
        <f ca="1">OFFSET(Existing!$DQ$1,Reliabilty!$A13-2015+(Reliabilty!CA$2-1)*35,0)</f>
        <v>-552809</v>
      </c>
      <c r="CB13">
        <f ca="1">OFFSET(Existing!$DQ$1,Reliabilty!$A13-2015+(Reliabilty!CB$2-1)*35,0)</f>
        <v>64457</v>
      </c>
      <c r="CC13">
        <f ca="1">OFFSET(Existing!$DQ$1,Reliabilty!$A13-2015+(Reliabilty!CC$2-1)*35,0)</f>
        <v>450131</v>
      </c>
      <c r="CD13">
        <f ca="1">OFFSET(Existing!$DQ$1,Reliabilty!$A13-2015+(Reliabilty!CD$2-1)*35,0)</f>
        <v>-304892</v>
      </c>
      <c r="CE13">
        <f ca="1">OFFSET(Existing!$DQ$1,Reliabilty!$A13-2015+(Reliabilty!CE$2-1)*35,0)</f>
        <v>73828</v>
      </c>
      <c r="CF13">
        <f ca="1">OFFSET(Existing!$DQ$1,Reliabilty!$A13-2015+(Reliabilty!CF$2-1)*35,0)</f>
        <v>11751</v>
      </c>
      <c r="CG13">
        <f ca="1">OFFSET(Existing!$DQ$1,Reliabilty!$A13-2015+(Reliabilty!CG$2-1)*35,0)</f>
        <v>-648401</v>
      </c>
      <c r="CH13">
        <f ca="1">OFFSET(Existing!$DQ$1,Reliabilty!$A13-2015+(Reliabilty!CH$2-1)*35,0)</f>
        <v>-355216</v>
      </c>
      <c r="CI13">
        <f ca="1">OFFSET(Existing!$DQ$1,Reliabilty!$A13-2015+(Reliabilty!CI$2-1)*35,0)</f>
        <v>-184797</v>
      </c>
      <c r="CJ13">
        <f ca="1">OFFSET(Existing!$DQ$1,Reliabilty!$A13-2015+(Reliabilty!CJ$2-1)*35,0)</f>
        <v>147911</v>
      </c>
      <c r="CK13">
        <f ca="1">OFFSET(Existing!$DQ$1,Reliabilty!$A13-2015+(Reliabilty!CK$2-1)*35,0)</f>
        <v>102357</v>
      </c>
      <c r="CL13">
        <f ca="1">OFFSET(Existing!$DQ$1,Reliabilty!$A13-2015+(Reliabilty!CL$2-1)*35,0)</f>
        <v>-745646</v>
      </c>
      <c r="CM13">
        <f ca="1">OFFSET(Existing!$DQ$1,Reliabilty!$A13-2015+(Reliabilty!CM$2-1)*35,0)</f>
        <v>141954</v>
      </c>
      <c r="CN13">
        <f ca="1">OFFSET(Existing!$DQ$1,Reliabilty!$A13-2015+(Reliabilty!CN$2-1)*35,0)</f>
        <v>-505524</v>
      </c>
    </row>
    <row r="14" spans="1:92" x14ac:dyDescent="0.25">
      <c r="A14">
        <v>2027</v>
      </c>
      <c r="B14">
        <f ca="1">OFFSET(Existing!$DQ$1,Reliabilty!$A14-2015+(Reliabilty!B$2-1)*35,0)</f>
        <v>-456417</v>
      </c>
      <c r="C14">
        <f ca="1">OFFSET(Existing!$DQ$1,Reliabilty!$A14-2015+(Reliabilty!C$2-1)*35,0)</f>
        <v>-556040</v>
      </c>
      <c r="D14">
        <f ca="1">OFFSET(Existing!$DQ$1,Reliabilty!$A14-2015+(Reliabilty!D$2-1)*35,0)</f>
        <v>105549</v>
      </c>
      <c r="E14">
        <f ca="1">OFFSET(Existing!$DQ$1,Reliabilty!$A14-2015+(Reliabilty!E$2-1)*35,0)</f>
        <v>-174917</v>
      </c>
      <c r="F14">
        <f ca="1">OFFSET(Existing!$DQ$1,Reliabilty!$A14-2015+(Reliabilty!F$2-1)*35,0)</f>
        <v>353549</v>
      </c>
      <c r="G14">
        <f ca="1">OFFSET(Existing!$DQ$1,Reliabilty!$A14-2015+(Reliabilty!G$2-1)*35,0)</f>
        <v>884579</v>
      </c>
      <c r="H14">
        <f ca="1">OFFSET(Existing!$DQ$1,Reliabilty!$A14-2015+(Reliabilty!H$2-1)*35,0)</f>
        <v>-6192</v>
      </c>
      <c r="I14">
        <f ca="1">OFFSET(Existing!$DQ$1,Reliabilty!$A14-2015+(Reliabilty!I$2-1)*35,0)</f>
        <v>69242</v>
      </c>
      <c r="J14">
        <f ca="1">OFFSET(Existing!$DQ$1,Reliabilty!$A14-2015+(Reliabilty!J$2-1)*35,0)</f>
        <v>739047</v>
      </c>
      <c r="K14">
        <f ca="1">OFFSET(Existing!$DQ$1,Reliabilty!$A14-2015+(Reliabilty!K$2-1)*35,0)</f>
        <v>176891</v>
      </c>
      <c r="L14">
        <f ca="1">OFFSET(Existing!$DQ$1,Reliabilty!$A14-2015+(Reliabilty!L$2-1)*35,0)</f>
        <v>530244</v>
      </c>
      <c r="M14">
        <f ca="1">OFFSET(Existing!$DQ$1,Reliabilty!$A14-2015+(Reliabilty!M$2-1)*35,0)</f>
        <v>264064</v>
      </c>
      <c r="N14">
        <f ca="1">OFFSET(Existing!$DQ$1,Reliabilty!$A14-2015+(Reliabilty!N$2-1)*35,0)</f>
        <v>26414</v>
      </c>
      <c r="O14">
        <f ca="1">OFFSET(Existing!$DQ$1,Reliabilty!$A14-2015+(Reliabilty!O$2-1)*35,0)</f>
        <v>-91169</v>
      </c>
      <c r="P14">
        <f ca="1">OFFSET(Existing!$DQ$1,Reliabilty!$A14-2015+(Reliabilty!P$2-1)*35,0)</f>
        <v>-497610</v>
      </c>
      <c r="Q14">
        <f ca="1">OFFSET(Existing!$DQ$1,Reliabilty!$A14-2015+(Reliabilty!Q$2-1)*35,0)</f>
        <v>-132670</v>
      </c>
      <c r="R14">
        <f ca="1">OFFSET(Existing!$DQ$1,Reliabilty!$A14-2015+(Reliabilty!R$2-1)*35,0)</f>
        <v>-342618</v>
      </c>
      <c r="S14">
        <f ca="1">OFFSET(Existing!$DQ$1,Reliabilty!$A14-2015+(Reliabilty!S$2-1)*35,0)</f>
        <v>-240198</v>
      </c>
      <c r="T14">
        <f ca="1">OFFSET(Existing!$DQ$1,Reliabilty!$A14-2015+(Reliabilty!T$2-1)*35,0)</f>
        <v>-68191</v>
      </c>
      <c r="U14">
        <f ca="1">OFFSET(Existing!$DQ$1,Reliabilty!$A14-2015+(Reliabilty!U$2-1)*35,0)</f>
        <v>417380</v>
      </c>
      <c r="V14">
        <f ca="1">OFFSET(Existing!$DQ$1,Reliabilty!$A14-2015+(Reliabilty!V$2-1)*35,0)</f>
        <v>-291149</v>
      </c>
      <c r="W14">
        <f ca="1">OFFSET(Existing!$DQ$1,Reliabilty!$A14-2015+(Reliabilty!W$2-1)*35,0)</f>
        <v>-165448</v>
      </c>
      <c r="X14">
        <f ca="1">OFFSET(Existing!$DQ$1,Reliabilty!$A14-2015+(Reliabilty!X$2-1)*35,0)</f>
        <v>-406722</v>
      </c>
      <c r="Y14">
        <f ca="1">OFFSET(Existing!$DQ$1,Reliabilty!$A14-2015+(Reliabilty!Y$2-1)*35,0)</f>
        <v>20407</v>
      </c>
      <c r="Z14">
        <f ca="1">OFFSET(Existing!$DQ$1,Reliabilty!$A14-2015+(Reliabilty!Z$2-1)*35,0)</f>
        <v>-160449</v>
      </c>
      <c r="AA14">
        <f ca="1">OFFSET(Existing!$DQ$1,Reliabilty!$A14-2015+(Reliabilty!AA$2-1)*35,0)</f>
        <v>185150</v>
      </c>
      <c r="AB14">
        <f ca="1">OFFSET(Existing!$DQ$1,Reliabilty!$A14-2015+(Reliabilty!AB$2-1)*35,0)</f>
        <v>-481737</v>
      </c>
      <c r="AC14">
        <f ca="1">OFFSET(Existing!$DQ$1,Reliabilty!$A14-2015+(Reliabilty!AC$2-1)*35,0)</f>
        <v>-495955</v>
      </c>
      <c r="AD14">
        <f ca="1">OFFSET(Existing!$DQ$1,Reliabilty!$A14-2015+(Reliabilty!AD$2-1)*35,0)</f>
        <v>-762021</v>
      </c>
      <c r="AE14">
        <f ca="1">OFFSET(Existing!$DQ$1,Reliabilty!$A14-2015+(Reliabilty!AE$2-1)*35,0)</f>
        <v>-379520</v>
      </c>
      <c r="AF14">
        <f ca="1">OFFSET(Existing!$DQ$1,Reliabilty!$A14-2015+(Reliabilty!AF$2-1)*35,0)</f>
        <v>-148828</v>
      </c>
      <c r="AG14">
        <f ca="1">OFFSET(Existing!$DQ$1,Reliabilty!$A14-2015+(Reliabilty!AG$2-1)*35,0)</f>
        <v>-1962</v>
      </c>
      <c r="AH14">
        <f ca="1">OFFSET(Existing!$DQ$1,Reliabilty!$A14-2015+(Reliabilty!AH$2-1)*35,0)</f>
        <v>108035</v>
      </c>
      <c r="AI14">
        <f ca="1">OFFSET(Existing!$DQ$1,Reliabilty!$A14-2015+(Reliabilty!AI$2-1)*35,0)</f>
        <v>-221175</v>
      </c>
      <c r="AJ14">
        <f ca="1">OFFSET(Existing!$DQ$1,Reliabilty!$A14-2015+(Reliabilty!AJ$2-1)*35,0)</f>
        <v>162335</v>
      </c>
      <c r="AK14">
        <f ca="1">OFFSET(Existing!$DQ$1,Reliabilty!$A14-2015+(Reliabilty!AK$2-1)*35,0)</f>
        <v>-115068</v>
      </c>
      <c r="AL14">
        <f ca="1">OFFSET(Existing!$DQ$1,Reliabilty!$A14-2015+(Reliabilty!AL$2-1)*35,0)</f>
        <v>753676</v>
      </c>
      <c r="AM14">
        <f ca="1">OFFSET(Existing!$DQ$1,Reliabilty!$A14-2015+(Reliabilty!AM$2-1)*35,0)</f>
        <v>-62387</v>
      </c>
      <c r="AN14">
        <f ca="1">OFFSET(Existing!$DQ$1,Reliabilty!$A14-2015+(Reliabilty!AN$2-1)*35,0)</f>
        <v>-280660</v>
      </c>
      <c r="AO14">
        <f ca="1">OFFSET(Existing!$DQ$1,Reliabilty!$A14-2015+(Reliabilty!AO$2-1)*35,0)</f>
        <v>-294627</v>
      </c>
      <c r="AP14">
        <f ca="1">OFFSET(Existing!$DQ$1,Reliabilty!$A14-2015+(Reliabilty!AP$2-1)*35,0)</f>
        <v>2564</v>
      </c>
      <c r="AQ14">
        <f ca="1">OFFSET(Existing!$DQ$1,Reliabilty!$A14-2015+(Reliabilty!AQ$2-1)*35,0)</f>
        <v>-180115</v>
      </c>
      <c r="AR14">
        <f ca="1">OFFSET(Existing!$DQ$1,Reliabilty!$A14-2015+(Reliabilty!AR$2-1)*35,0)</f>
        <v>87900</v>
      </c>
      <c r="AS14">
        <f ca="1">OFFSET(Existing!$DQ$1,Reliabilty!$A14-2015+(Reliabilty!AS$2-1)*35,0)</f>
        <v>-244724</v>
      </c>
      <c r="AT14">
        <f ca="1">OFFSET(Existing!$DQ$1,Reliabilty!$A14-2015+(Reliabilty!AT$2-1)*35,0)</f>
        <v>-976641</v>
      </c>
      <c r="AU14">
        <f ca="1">OFFSET(Existing!$DQ$1,Reliabilty!$A14-2015+(Reliabilty!AU$2-1)*35,0)</f>
        <v>471295</v>
      </c>
      <c r="AV14">
        <f ca="1">OFFSET(Existing!$DQ$1,Reliabilty!$A14-2015+(Reliabilty!AV$2-1)*35,0)</f>
        <v>394291</v>
      </c>
      <c r="AW14">
        <f ca="1">OFFSET(Existing!$DQ$1,Reliabilty!$A14-2015+(Reliabilty!AW$2-1)*35,0)</f>
        <v>559302</v>
      </c>
      <c r="AX14">
        <f ca="1">OFFSET(Existing!$DQ$1,Reliabilty!$A14-2015+(Reliabilty!AX$2-1)*35,0)</f>
        <v>-287065</v>
      </c>
      <c r="AY14">
        <f ca="1">OFFSET(Existing!$DQ$1,Reliabilty!$A14-2015+(Reliabilty!AY$2-1)*35,0)</f>
        <v>636397</v>
      </c>
      <c r="AZ14">
        <f ca="1">OFFSET(Existing!$DQ$1,Reliabilty!$A14-2015+(Reliabilty!AZ$2-1)*35,0)</f>
        <v>1400927</v>
      </c>
      <c r="BA14">
        <f ca="1">OFFSET(Existing!$DQ$1,Reliabilty!$A14-2015+(Reliabilty!BA$2-1)*35,0)</f>
        <v>390766</v>
      </c>
      <c r="BB14">
        <f ca="1">OFFSET(Existing!$DQ$1,Reliabilty!$A14-2015+(Reliabilty!BB$2-1)*35,0)</f>
        <v>-95185</v>
      </c>
      <c r="BC14">
        <f ca="1">OFFSET(Existing!$DQ$1,Reliabilty!$A14-2015+(Reliabilty!BC$2-1)*35,0)</f>
        <v>421248</v>
      </c>
      <c r="BD14">
        <f ca="1">OFFSET(Existing!$DQ$1,Reliabilty!$A14-2015+(Reliabilty!BD$2-1)*35,0)</f>
        <v>-290883</v>
      </c>
      <c r="BE14">
        <f ca="1">OFFSET(Existing!$DQ$1,Reliabilty!$A14-2015+(Reliabilty!BE$2-1)*35,0)</f>
        <v>-871927</v>
      </c>
      <c r="BF14">
        <f ca="1">OFFSET(Existing!$DQ$1,Reliabilty!$A14-2015+(Reliabilty!BF$2-1)*35,0)</f>
        <v>-39753</v>
      </c>
      <c r="BG14">
        <f ca="1">OFFSET(Existing!$DQ$1,Reliabilty!$A14-2015+(Reliabilty!BG$2-1)*35,0)</f>
        <v>-847654</v>
      </c>
      <c r="BH14">
        <f ca="1">OFFSET(Existing!$DQ$1,Reliabilty!$A14-2015+(Reliabilty!BH$2-1)*35,0)</f>
        <v>-814388</v>
      </c>
      <c r="BI14">
        <f ca="1">OFFSET(Existing!$DQ$1,Reliabilty!$A14-2015+(Reliabilty!BI$2-1)*35,0)</f>
        <v>-750722</v>
      </c>
      <c r="BJ14">
        <f ca="1">OFFSET(Existing!$DQ$1,Reliabilty!$A14-2015+(Reliabilty!BJ$2-1)*35,0)</f>
        <v>55726</v>
      </c>
      <c r="BK14">
        <f ca="1">OFFSET(Existing!$DQ$1,Reliabilty!$A14-2015+(Reliabilty!BK$2-1)*35,0)</f>
        <v>-216492</v>
      </c>
      <c r="BL14">
        <f ca="1">OFFSET(Existing!$DQ$1,Reliabilty!$A14-2015+(Reliabilty!BL$2-1)*35,0)</f>
        <v>331644</v>
      </c>
      <c r="BM14">
        <f ca="1">OFFSET(Existing!$DQ$1,Reliabilty!$A14-2015+(Reliabilty!BM$2-1)*35,0)</f>
        <v>211730</v>
      </c>
      <c r="BN14">
        <f ca="1">OFFSET(Existing!$DQ$1,Reliabilty!$A14-2015+(Reliabilty!BN$2-1)*35,0)</f>
        <v>19901</v>
      </c>
      <c r="BO14">
        <f ca="1">OFFSET(Existing!$DQ$1,Reliabilty!$A14-2015+(Reliabilty!BO$2-1)*35,0)</f>
        <v>740431</v>
      </c>
      <c r="BP14">
        <f ca="1">OFFSET(Existing!$DQ$1,Reliabilty!$A14-2015+(Reliabilty!BP$2-1)*35,0)</f>
        <v>211833</v>
      </c>
      <c r="BQ14">
        <f ca="1">OFFSET(Existing!$DQ$1,Reliabilty!$A14-2015+(Reliabilty!BQ$2-1)*35,0)</f>
        <v>-261448</v>
      </c>
      <c r="BR14">
        <f ca="1">OFFSET(Existing!$DQ$1,Reliabilty!$A14-2015+(Reliabilty!BR$2-1)*35,0)</f>
        <v>-525586</v>
      </c>
      <c r="BS14">
        <f ca="1">OFFSET(Existing!$DQ$1,Reliabilty!$A14-2015+(Reliabilty!BS$2-1)*35,0)</f>
        <v>-299315</v>
      </c>
      <c r="BT14">
        <f ca="1">OFFSET(Existing!$DQ$1,Reliabilty!$A14-2015+(Reliabilty!BT$2-1)*35,0)</f>
        <v>-130876</v>
      </c>
      <c r="BU14">
        <f ca="1">OFFSET(Existing!$DQ$1,Reliabilty!$A14-2015+(Reliabilty!BU$2-1)*35,0)</f>
        <v>-334343</v>
      </c>
      <c r="BV14">
        <f ca="1">OFFSET(Existing!$DQ$1,Reliabilty!$A14-2015+(Reliabilty!BV$2-1)*35,0)</f>
        <v>326425</v>
      </c>
      <c r="BW14">
        <f ca="1">OFFSET(Existing!$DQ$1,Reliabilty!$A14-2015+(Reliabilty!BW$2-1)*35,0)</f>
        <v>402374</v>
      </c>
      <c r="BX14">
        <f ca="1">OFFSET(Existing!$DQ$1,Reliabilty!$A14-2015+(Reliabilty!BX$2-1)*35,0)</f>
        <v>-383805</v>
      </c>
      <c r="BY14">
        <f ca="1">OFFSET(Existing!$DQ$1,Reliabilty!$A14-2015+(Reliabilty!BY$2-1)*35,0)</f>
        <v>-658856</v>
      </c>
      <c r="BZ14">
        <f ca="1">OFFSET(Existing!$DQ$1,Reliabilty!$A14-2015+(Reliabilty!BZ$2-1)*35,0)</f>
        <v>-562144</v>
      </c>
      <c r="CA14">
        <f ca="1">OFFSET(Existing!$DQ$1,Reliabilty!$A14-2015+(Reliabilty!CA$2-1)*35,0)</f>
        <v>56694</v>
      </c>
      <c r="CB14">
        <f ca="1">OFFSET(Existing!$DQ$1,Reliabilty!$A14-2015+(Reliabilty!CB$2-1)*35,0)</f>
        <v>442055</v>
      </c>
      <c r="CC14">
        <f ca="1">OFFSET(Existing!$DQ$1,Reliabilty!$A14-2015+(Reliabilty!CC$2-1)*35,0)</f>
        <v>-314095</v>
      </c>
      <c r="CD14">
        <f ca="1">OFFSET(Existing!$DQ$1,Reliabilty!$A14-2015+(Reliabilty!CD$2-1)*35,0)</f>
        <v>66823</v>
      </c>
      <c r="CE14">
        <f ca="1">OFFSET(Existing!$DQ$1,Reliabilty!$A14-2015+(Reliabilty!CE$2-1)*35,0)</f>
        <v>33291</v>
      </c>
      <c r="CF14">
        <f ca="1">OFFSET(Existing!$DQ$1,Reliabilty!$A14-2015+(Reliabilty!CF$2-1)*35,0)</f>
        <v>-657989</v>
      </c>
      <c r="CG14">
        <f ca="1">OFFSET(Existing!$DQ$1,Reliabilty!$A14-2015+(Reliabilty!CG$2-1)*35,0)</f>
        <v>-380494</v>
      </c>
      <c r="CH14">
        <f ca="1">OFFSET(Existing!$DQ$1,Reliabilty!$A14-2015+(Reliabilty!CH$2-1)*35,0)</f>
        <v>-192781</v>
      </c>
      <c r="CI14">
        <f ca="1">OFFSET(Existing!$DQ$1,Reliabilty!$A14-2015+(Reliabilty!CI$2-1)*35,0)</f>
        <v>140941</v>
      </c>
      <c r="CJ14">
        <f ca="1">OFFSET(Existing!$DQ$1,Reliabilty!$A14-2015+(Reliabilty!CJ$2-1)*35,0)</f>
        <v>93673</v>
      </c>
      <c r="CK14">
        <f ca="1">OFFSET(Existing!$DQ$1,Reliabilty!$A14-2015+(Reliabilty!CK$2-1)*35,0)</f>
        <v>-799106</v>
      </c>
      <c r="CL14">
        <f ca="1">OFFSET(Existing!$DQ$1,Reliabilty!$A14-2015+(Reliabilty!CL$2-1)*35,0)</f>
        <v>-116705</v>
      </c>
      <c r="CM14">
        <f ca="1">OFFSET(Existing!$DQ$1,Reliabilty!$A14-2015+(Reliabilty!CM$2-1)*35,0)</f>
        <v>-793847</v>
      </c>
      <c r="CN14">
        <f ca="1">OFFSET(Existing!$DQ$1,Reliabilty!$A14-2015+(Reliabilty!CN$2-1)*35,0)</f>
        <v>-382838</v>
      </c>
    </row>
    <row r="15" spans="1:92" x14ac:dyDescent="0.25">
      <c r="A15">
        <v>2028</v>
      </c>
      <c r="B15">
        <f ca="1">OFFSET(Existing!$DQ$1,Reliabilty!$A15-2015+(Reliabilty!B$2-1)*35,0)</f>
        <v>-565352</v>
      </c>
      <c r="C15">
        <f ca="1">OFFSET(Existing!$DQ$1,Reliabilty!$A15-2015+(Reliabilty!C$2-1)*35,0)</f>
        <v>96965</v>
      </c>
      <c r="D15">
        <f ca="1">OFFSET(Existing!$DQ$1,Reliabilty!$A15-2015+(Reliabilty!D$2-1)*35,0)</f>
        <v>-184211</v>
      </c>
      <c r="E15">
        <f ca="1">OFFSET(Existing!$DQ$1,Reliabilty!$A15-2015+(Reliabilty!E$2-1)*35,0)</f>
        <v>345084</v>
      </c>
      <c r="F15">
        <f ca="1">OFFSET(Existing!$DQ$1,Reliabilty!$A15-2015+(Reliabilty!F$2-1)*35,0)</f>
        <v>875552</v>
      </c>
      <c r="G15">
        <f ca="1">OFFSET(Existing!$DQ$1,Reliabilty!$A15-2015+(Reliabilty!G$2-1)*35,0)</f>
        <v>-15152</v>
      </c>
      <c r="H15">
        <f ca="1">OFFSET(Existing!$DQ$1,Reliabilty!$A15-2015+(Reliabilty!H$2-1)*35,0)</f>
        <v>60094</v>
      </c>
      <c r="I15">
        <f ca="1">OFFSET(Existing!$DQ$1,Reliabilty!$A15-2015+(Reliabilty!I$2-1)*35,0)</f>
        <v>723520</v>
      </c>
      <c r="J15">
        <f ca="1">OFFSET(Existing!$DQ$1,Reliabilty!$A15-2015+(Reliabilty!J$2-1)*35,0)</f>
        <v>135339</v>
      </c>
      <c r="K15">
        <f ca="1">OFFSET(Existing!$DQ$1,Reliabilty!$A15-2015+(Reliabilty!K$2-1)*35,0)</f>
        <v>535137</v>
      </c>
      <c r="L15">
        <f ca="1">OFFSET(Existing!$DQ$1,Reliabilty!$A15-2015+(Reliabilty!L$2-1)*35,0)</f>
        <v>286164</v>
      </c>
      <c r="M15">
        <f ca="1">OFFSET(Existing!$DQ$1,Reliabilty!$A15-2015+(Reliabilty!M$2-1)*35,0)</f>
        <v>17532</v>
      </c>
      <c r="N15">
        <f ca="1">OFFSET(Existing!$DQ$1,Reliabilty!$A15-2015+(Reliabilty!N$2-1)*35,0)</f>
        <v>-100174</v>
      </c>
      <c r="O15">
        <f ca="1">OFFSET(Existing!$DQ$1,Reliabilty!$A15-2015+(Reliabilty!O$2-1)*35,0)</f>
        <v>-507552</v>
      </c>
      <c r="P15">
        <f ca="1">OFFSET(Existing!$DQ$1,Reliabilty!$A15-2015+(Reliabilty!P$2-1)*35,0)</f>
        <v>-142111</v>
      </c>
      <c r="Q15">
        <f ca="1">OFFSET(Existing!$DQ$1,Reliabilty!$A15-2015+(Reliabilty!Q$2-1)*35,0)</f>
        <v>-321750</v>
      </c>
      <c r="R15">
        <f ca="1">OFFSET(Existing!$DQ$1,Reliabilty!$A15-2015+(Reliabilty!R$2-1)*35,0)</f>
        <v>-197877</v>
      </c>
      <c r="S15">
        <f ca="1">OFFSET(Existing!$DQ$1,Reliabilty!$A15-2015+(Reliabilty!S$2-1)*35,0)</f>
        <v>-77235</v>
      </c>
      <c r="T15">
        <f ca="1">OFFSET(Existing!$DQ$1,Reliabilty!$A15-2015+(Reliabilty!T$2-1)*35,0)</f>
        <v>409956</v>
      </c>
      <c r="U15">
        <f ca="1">OFFSET(Existing!$DQ$1,Reliabilty!$A15-2015+(Reliabilty!U$2-1)*35,0)</f>
        <v>-300893</v>
      </c>
      <c r="V15">
        <f ca="1">OFFSET(Existing!$DQ$1,Reliabilty!$A15-2015+(Reliabilty!V$2-1)*35,0)</f>
        <v>-174518</v>
      </c>
      <c r="W15">
        <f ca="1">OFFSET(Existing!$DQ$1,Reliabilty!$A15-2015+(Reliabilty!W$2-1)*35,0)</f>
        <v>-385615</v>
      </c>
      <c r="X15">
        <f ca="1">OFFSET(Existing!$DQ$1,Reliabilty!$A15-2015+(Reliabilty!X$2-1)*35,0)</f>
        <v>11133</v>
      </c>
      <c r="Y15">
        <f ca="1">OFFSET(Existing!$DQ$1,Reliabilty!$A15-2015+(Reliabilty!Y$2-1)*35,0)</f>
        <v>-169573</v>
      </c>
      <c r="Z15">
        <f ca="1">OFFSET(Existing!$DQ$1,Reliabilty!$A15-2015+(Reliabilty!Z$2-1)*35,0)</f>
        <v>176211</v>
      </c>
      <c r="AA15">
        <f ca="1">OFFSET(Existing!$DQ$1,Reliabilty!$A15-2015+(Reliabilty!AA$2-1)*35,0)</f>
        <v>-492202</v>
      </c>
      <c r="AB15">
        <f ca="1">OFFSET(Existing!$DQ$1,Reliabilty!$A15-2015+(Reliabilty!AB$2-1)*35,0)</f>
        <v>-505742</v>
      </c>
      <c r="AC15">
        <f ca="1">OFFSET(Existing!$DQ$1,Reliabilty!$A15-2015+(Reliabilty!AC$2-1)*35,0)</f>
        <v>-742150</v>
      </c>
      <c r="AD15">
        <f ca="1">OFFSET(Existing!$DQ$1,Reliabilty!$A15-2015+(Reliabilty!AD$2-1)*35,0)</f>
        <v>-358297</v>
      </c>
      <c r="AE15">
        <f ca="1">OFFSET(Existing!$DQ$1,Reliabilty!$A15-2015+(Reliabilty!AE$2-1)*35,0)</f>
        <v>-157893</v>
      </c>
      <c r="AF15">
        <f ca="1">OFFSET(Existing!$DQ$1,Reliabilty!$A15-2015+(Reliabilty!AF$2-1)*35,0)</f>
        <v>-11291</v>
      </c>
      <c r="AG15">
        <f ca="1">OFFSET(Existing!$DQ$1,Reliabilty!$A15-2015+(Reliabilty!AG$2-1)*35,0)</f>
        <v>100243</v>
      </c>
      <c r="AH15">
        <f ca="1">OFFSET(Existing!$DQ$1,Reliabilty!$A15-2015+(Reliabilty!AH$2-1)*35,0)</f>
        <v>-230416</v>
      </c>
      <c r="AI15">
        <f ca="1">OFFSET(Existing!$DQ$1,Reliabilty!$A15-2015+(Reliabilty!AI$2-1)*35,0)</f>
        <v>153656</v>
      </c>
      <c r="AJ15">
        <f ca="1">OFFSET(Existing!$DQ$1,Reliabilty!$A15-2015+(Reliabilty!AJ$2-1)*35,0)</f>
        <v>-124033</v>
      </c>
      <c r="AK15">
        <f ca="1">OFFSET(Existing!$DQ$1,Reliabilty!$A15-2015+(Reliabilty!AK$2-1)*35,0)</f>
        <v>745293</v>
      </c>
      <c r="AL15">
        <f ca="1">OFFSET(Existing!$DQ$1,Reliabilty!$A15-2015+(Reliabilty!AL$2-1)*35,0)</f>
        <v>-70579</v>
      </c>
      <c r="AM15">
        <f ca="1">OFFSET(Existing!$DQ$1,Reliabilty!$A15-2015+(Reliabilty!AM$2-1)*35,0)</f>
        <v>-290102</v>
      </c>
      <c r="AN15">
        <f ca="1">OFFSET(Existing!$DQ$1,Reliabilty!$A15-2015+(Reliabilty!AN$2-1)*35,0)</f>
        <v>-304545</v>
      </c>
      <c r="AO15">
        <f ca="1">OFFSET(Existing!$DQ$1,Reliabilty!$A15-2015+(Reliabilty!AO$2-1)*35,0)</f>
        <v>23767</v>
      </c>
      <c r="AP15">
        <f ca="1">OFFSET(Existing!$DQ$1,Reliabilty!$A15-2015+(Reliabilty!AP$2-1)*35,0)</f>
        <v>-159417</v>
      </c>
      <c r="AQ15">
        <f ca="1">OFFSET(Existing!$DQ$1,Reliabilty!$A15-2015+(Reliabilty!AQ$2-1)*35,0)</f>
        <v>79119</v>
      </c>
      <c r="AR15">
        <f ca="1">OFFSET(Existing!$DQ$1,Reliabilty!$A15-2015+(Reliabilty!AR$2-1)*35,0)</f>
        <v>-275976</v>
      </c>
      <c r="AS15">
        <f ca="1">OFFSET(Existing!$DQ$1,Reliabilty!$A15-2015+(Reliabilty!AS$2-1)*35,0)</f>
        <v>-985853</v>
      </c>
      <c r="AT15">
        <f ca="1">OFFSET(Existing!$DQ$1,Reliabilty!$A15-2015+(Reliabilty!AT$2-1)*35,0)</f>
        <v>463753</v>
      </c>
      <c r="AU15">
        <f ca="1">OFFSET(Existing!$DQ$1,Reliabilty!$A15-2015+(Reliabilty!AU$2-1)*35,0)</f>
        <v>386610</v>
      </c>
      <c r="AV15">
        <f ca="1">OFFSET(Existing!$DQ$1,Reliabilty!$A15-2015+(Reliabilty!AV$2-1)*35,0)</f>
        <v>530591</v>
      </c>
      <c r="AW15">
        <f ca="1">OFFSET(Existing!$DQ$1,Reliabilty!$A15-2015+(Reliabilty!AW$2-1)*35,0)</f>
        <v>-327183</v>
      </c>
      <c r="AX15">
        <f ca="1">OFFSET(Existing!$DQ$1,Reliabilty!$A15-2015+(Reliabilty!AX$2-1)*35,0)</f>
        <v>660784</v>
      </c>
      <c r="AY15">
        <f ca="1">OFFSET(Existing!$DQ$1,Reliabilty!$A15-2015+(Reliabilty!AY$2-1)*35,0)</f>
        <v>1395388</v>
      </c>
      <c r="AZ15">
        <f ca="1">OFFSET(Existing!$DQ$1,Reliabilty!$A15-2015+(Reliabilty!AZ$2-1)*35,0)</f>
        <v>381798</v>
      </c>
      <c r="BA15">
        <f ca="1">OFFSET(Existing!$DQ$1,Reliabilty!$A15-2015+(Reliabilty!BA$2-1)*35,0)</f>
        <v>-134787</v>
      </c>
      <c r="BB15">
        <f ca="1">OFFSET(Existing!$DQ$1,Reliabilty!$A15-2015+(Reliabilty!BB$2-1)*35,0)</f>
        <v>509623</v>
      </c>
      <c r="BC15">
        <f ca="1">OFFSET(Existing!$DQ$1,Reliabilty!$A15-2015+(Reliabilty!BC$2-1)*35,0)</f>
        <v>-300282</v>
      </c>
      <c r="BD15">
        <f ca="1">OFFSET(Existing!$DQ$1,Reliabilty!$A15-2015+(Reliabilty!BD$2-1)*35,0)</f>
        <v>-821526</v>
      </c>
      <c r="BE15">
        <f ca="1">OFFSET(Existing!$DQ$1,Reliabilty!$A15-2015+(Reliabilty!BE$2-1)*35,0)</f>
        <v>-49837</v>
      </c>
      <c r="BF15">
        <f ca="1">OFFSET(Existing!$DQ$1,Reliabilty!$A15-2015+(Reliabilty!BF$2-1)*35,0)</f>
        <v>-887806</v>
      </c>
      <c r="BG15">
        <f ca="1">OFFSET(Existing!$DQ$1,Reliabilty!$A15-2015+(Reliabilty!BG$2-1)*35,0)</f>
        <v>-823459</v>
      </c>
      <c r="BH15">
        <f ca="1">OFFSET(Existing!$DQ$1,Reliabilty!$A15-2015+(Reliabilty!BH$2-1)*35,0)</f>
        <v>-700062</v>
      </c>
      <c r="BI15">
        <f ca="1">OFFSET(Existing!$DQ$1,Reliabilty!$A15-2015+(Reliabilty!BI$2-1)*35,0)</f>
        <v>32838</v>
      </c>
      <c r="BJ15">
        <f ca="1">OFFSET(Existing!$DQ$1,Reliabilty!$A15-2015+(Reliabilty!BJ$2-1)*35,0)</f>
        <v>-226112</v>
      </c>
      <c r="BK15">
        <f ca="1">OFFSET(Existing!$DQ$1,Reliabilty!$A15-2015+(Reliabilty!BK$2-1)*35,0)</f>
        <v>323220</v>
      </c>
      <c r="BL15">
        <f ca="1">OFFSET(Existing!$DQ$1,Reliabilty!$A15-2015+(Reliabilty!BL$2-1)*35,0)</f>
        <v>243143</v>
      </c>
      <c r="BM15">
        <f ca="1">OFFSET(Existing!$DQ$1,Reliabilty!$A15-2015+(Reliabilty!BM$2-1)*35,0)</f>
        <v>9926</v>
      </c>
      <c r="BN15">
        <f ca="1">OFFSET(Existing!$DQ$1,Reliabilty!$A15-2015+(Reliabilty!BN$2-1)*35,0)</f>
        <v>732843</v>
      </c>
      <c r="BO15">
        <f ca="1">OFFSET(Existing!$DQ$1,Reliabilty!$A15-2015+(Reliabilty!BO$2-1)*35,0)</f>
        <v>186476</v>
      </c>
      <c r="BP15">
        <f ca="1">OFFSET(Existing!$DQ$1,Reliabilty!$A15-2015+(Reliabilty!BP$2-1)*35,0)</f>
        <v>-281112</v>
      </c>
      <c r="BQ15">
        <f ca="1">OFFSET(Existing!$DQ$1,Reliabilty!$A15-2015+(Reliabilty!BQ$2-1)*35,0)</f>
        <v>-592390</v>
      </c>
      <c r="BR15">
        <f ca="1">OFFSET(Existing!$DQ$1,Reliabilty!$A15-2015+(Reliabilty!BR$2-1)*35,0)</f>
        <v>-356345</v>
      </c>
      <c r="BS15">
        <f ca="1">OFFSET(Existing!$DQ$1,Reliabilty!$A15-2015+(Reliabilty!BS$2-1)*35,0)</f>
        <v>-140656</v>
      </c>
      <c r="BT15">
        <f ca="1">OFFSET(Existing!$DQ$1,Reliabilty!$A15-2015+(Reliabilty!BT$2-1)*35,0)</f>
        <v>-313606</v>
      </c>
      <c r="BU15">
        <f ca="1">OFFSET(Existing!$DQ$1,Reliabilty!$A15-2015+(Reliabilty!BU$2-1)*35,0)</f>
        <v>318313</v>
      </c>
      <c r="BV15">
        <f ca="1">OFFSET(Existing!$DQ$1,Reliabilty!$A15-2015+(Reliabilty!BV$2-1)*35,0)</f>
        <v>420412</v>
      </c>
      <c r="BW15">
        <f ca="1">OFFSET(Existing!$DQ$1,Reliabilty!$A15-2015+(Reliabilty!BW$2-1)*35,0)</f>
        <v>-442970</v>
      </c>
      <c r="BX15">
        <f ca="1">OFFSET(Existing!$DQ$1,Reliabilty!$A15-2015+(Reliabilty!BX$2-1)*35,0)</f>
        <v>-668469</v>
      </c>
      <c r="BY15">
        <f ca="1">OFFSET(Existing!$DQ$1,Reliabilty!$A15-2015+(Reliabilty!BY$2-1)*35,0)</f>
        <v>-572173</v>
      </c>
      <c r="BZ15">
        <f ca="1">OFFSET(Existing!$DQ$1,Reliabilty!$A15-2015+(Reliabilty!BZ$2-1)*35,0)</f>
        <v>48241</v>
      </c>
      <c r="CA15">
        <f ca="1">OFFSET(Existing!$DQ$1,Reliabilty!$A15-2015+(Reliabilty!CA$2-1)*35,0)</f>
        <v>433288</v>
      </c>
      <c r="CB15">
        <f ca="1">OFFSET(Existing!$DQ$1,Reliabilty!$A15-2015+(Reliabilty!CB$2-1)*35,0)</f>
        <v>-323987</v>
      </c>
      <c r="CC15">
        <f ca="1">OFFSET(Existing!$DQ$1,Reliabilty!$A15-2015+(Reliabilty!CC$2-1)*35,0)</f>
        <v>58727</v>
      </c>
      <c r="CD15">
        <f ca="1">OFFSET(Existing!$DQ$1,Reliabilty!$A15-2015+(Reliabilty!CD$2-1)*35,0)</f>
        <v>24142</v>
      </c>
      <c r="CE15">
        <f ca="1">OFFSET(Existing!$DQ$1,Reliabilty!$A15-2015+(Reliabilty!CE$2-1)*35,0)</f>
        <v>-667321</v>
      </c>
      <c r="CF15">
        <f ca="1">OFFSET(Existing!$DQ$1,Reliabilty!$A15-2015+(Reliabilty!CF$2-1)*35,0)</f>
        <v>-389610</v>
      </c>
      <c r="CG15">
        <f ca="1">OFFSET(Existing!$DQ$1,Reliabilty!$A15-2015+(Reliabilty!CG$2-1)*35,0)</f>
        <v>-171459</v>
      </c>
      <c r="CH15">
        <f ca="1">OFFSET(Existing!$DQ$1,Reliabilty!$A15-2015+(Reliabilty!CH$2-1)*35,0)</f>
        <v>133112</v>
      </c>
      <c r="CI15">
        <f ca="1">OFFSET(Existing!$DQ$1,Reliabilty!$A15-2015+(Reliabilty!CI$2-1)*35,0)</f>
        <v>84299</v>
      </c>
      <c r="CJ15">
        <f ca="1">OFFSET(Existing!$DQ$1,Reliabilty!$A15-2015+(Reliabilty!CJ$2-1)*35,0)</f>
        <v>-808603</v>
      </c>
      <c r="CK15">
        <f ca="1">OFFSET(Existing!$DQ$1,Reliabilty!$A15-2015+(Reliabilty!CK$2-1)*35,0)</f>
        <v>-125812</v>
      </c>
      <c r="CL15">
        <f ca="1">OFFSET(Existing!$DQ$1,Reliabilty!$A15-2015+(Reliabilty!CL$2-1)*35,0)</f>
        <v>-773174</v>
      </c>
      <c r="CM15">
        <f ca="1">OFFSET(Existing!$DQ$1,Reliabilty!$A15-2015+(Reliabilty!CM$2-1)*35,0)</f>
        <v>-390214</v>
      </c>
      <c r="CN15">
        <f ca="1">OFFSET(Existing!$DQ$1,Reliabilty!$A15-2015+(Reliabilty!CN$2-1)*35,0)</f>
        <v>-468702</v>
      </c>
    </row>
    <row r="16" spans="1:92" x14ac:dyDescent="0.25">
      <c r="A16">
        <v>2029</v>
      </c>
      <c r="B16">
        <f ca="1">OFFSET(Existing!$DQ$1,Reliabilty!$A16-2015+(Reliabilty!B$2-1)*35,0)</f>
        <v>89256</v>
      </c>
      <c r="C16">
        <f ca="1">OFFSET(Existing!$DQ$1,Reliabilty!$A16-2015+(Reliabilty!C$2-1)*35,0)</f>
        <v>-192628</v>
      </c>
      <c r="D16">
        <f ca="1">OFFSET(Existing!$DQ$1,Reliabilty!$A16-2015+(Reliabilty!D$2-1)*35,0)</f>
        <v>337495</v>
      </c>
      <c r="E16">
        <f ca="1">OFFSET(Existing!$DQ$1,Reliabilty!$A16-2015+(Reliabilty!E$2-1)*35,0)</f>
        <v>868509</v>
      </c>
      <c r="F16">
        <f ca="1">OFFSET(Existing!$DQ$1,Reliabilty!$A16-2015+(Reliabilty!F$2-1)*35,0)</f>
        <v>-23293</v>
      </c>
      <c r="G16">
        <f ca="1">OFFSET(Existing!$DQ$1,Reliabilty!$A16-2015+(Reliabilty!G$2-1)*35,0)</f>
        <v>51829</v>
      </c>
      <c r="H16">
        <f ca="1">OFFSET(Existing!$DQ$1,Reliabilty!$A16-2015+(Reliabilty!H$2-1)*35,0)</f>
        <v>717277</v>
      </c>
      <c r="I16">
        <f ca="1">OFFSET(Existing!$DQ$1,Reliabilty!$A16-2015+(Reliabilty!I$2-1)*35,0)</f>
        <v>118499</v>
      </c>
      <c r="J16">
        <f ca="1">OFFSET(Existing!$DQ$1,Reliabilty!$A16-2015+(Reliabilty!J$2-1)*35,0)</f>
        <v>485519</v>
      </c>
      <c r="K16">
        <f ca="1">OFFSET(Existing!$DQ$1,Reliabilty!$A16-2015+(Reliabilty!K$2-1)*35,0)</f>
        <v>308919</v>
      </c>
      <c r="L16">
        <f ca="1">OFFSET(Existing!$DQ$1,Reliabilty!$A16-2015+(Reliabilty!L$2-1)*35,0)</f>
        <v>39528</v>
      </c>
      <c r="M16">
        <f ca="1">OFFSET(Existing!$DQ$1,Reliabilty!$A16-2015+(Reliabilty!M$2-1)*35,0)</f>
        <v>-78305</v>
      </c>
      <c r="N16">
        <f ca="1">OFFSET(Existing!$DQ$1,Reliabilty!$A16-2015+(Reliabilty!N$2-1)*35,0)</f>
        <v>-516619</v>
      </c>
      <c r="O16">
        <f ca="1">OFFSET(Existing!$DQ$1,Reliabilty!$A16-2015+(Reliabilty!O$2-1)*35,0)</f>
        <v>-150678</v>
      </c>
      <c r="P16">
        <f ca="1">OFFSET(Existing!$DQ$1,Reliabilty!$A16-2015+(Reliabilty!P$2-1)*35,0)</f>
        <v>-330006</v>
      </c>
      <c r="Q16">
        <f ca="1">OFFSET(Existing!$DQ$1,Reliabilty!$A16-2015+(Reliabilty!Q$2-1)*35,0)</f>
        <v>-251351</v>
      </c>
      <c r="R16">
        <f ca="1">OFFSET(Existing!$DQ$1,Reliabilty!$A16-2015+(Reliabilty!R$2-1)*35,0)</f>
        <v>-85405</v>
      </c>
      <c r="S16">
        <f ca="1">OFFSET(Existing!$DQ$1,Reliabilty!$A16-2015+(Reliabilty!S$2-1)*35,0)</f>
        <v>403342</v>
      </c>
      <c r="T16">
        <f ca="1">OFFSET(Existing!$DQ$1,Reliabilty!$A16-2015+(Reliabilty!T$2-1)*35,0)</f>
        <v>-309763</v>
      </c>
      <c r="U16">
        <f ca="1">OFFSET(Existing!$DQ$1,Reliabilty!$A16-2015+(Reliabilty!U$2-1)*35,0)</f>
        <v>-182712</v>
      </c>
      <c r="V16">
        <f ca="1">OFFSET(Existing!$DQ$1,Reliabilty!$A16-2015+(Reliabilty!V$2-1)*35,0)</f>
        <v>-393636</v>
      </c>
      <c r="W16">
        <f ca="1">OFFSET(Existing!$DQ$1,Reliabilty!$A16-2015+(Reliabilty!W$2-1)*35,0)</f>
        <v>44737</v>
      </c>
      <c r="X16">
        <f ca="1">OFFSET(Existing!$DQ$1,Reliabilty!$A16-2015+(Reliabilty!X$2-1)*35,0)</f>
        <v>-177824</v>
      </c>
      <c r="Y16">
        <f ca="1">OFFSET(Existing!$DQ$1,Reliabilty!$A16-2015+(Reliabilty!Y$2-1)*35,0)</f>
        <v>168146</v>
      </c>
      <c r="Z16">
        <f ca="1">OFFSET(Existing!$DQ$1,Reliabilty!$A16-2015+(Reliabilty!Z$2-1)*35,0)</f>
        <v>-501795</v>
      </c>
      <c r="AA16">
        <f ca="1">OFFSET(Existing!$DQ$1,Reliabilty!$A16-2015+(Reliabilty!AA$2-1)*35,0)</f>
        <v>-514654</v>
      </c>
      <c r="AB16">
        <f ca="1">OFFSET(Existing!$DQ$1,Reliabilty!$A16-2015+(Reliabilty!AB$2-1)*35,0)</f>
        <v>-751405</v>
      </c>
      <c r="AC16">
        <f ca="1">OFFSET(Existing!$DQ$1,Reliabilty!$A16-2015+(Reliabilty!AC$2-1)*35,0)</f>
        <v>-366199</v>
      </c>
      <c r="AD16">
        <f ca="1">OFFSET(Existing!$DQ$1,Reliabilty!$A16-2015+(Reliabilty!AD$2-1)*35,0)</f>
        <v>-166084</v>
      </c>
      <c r="AE16">
        <f ca="1">OFFSET(Existing!$DQ$1,Reliabilty!$A16-2015+(Reliabilty!AE$2-1)*35,0)</f>
        <v>-19745</v>
      </c>
      <c r="AF16">
        <f ca="1">OFFSET(Existing!$DQ$1,Reliabilty!$A16-2015+(Reliabilty!AF$2-1)*35,0)</f>
        <v>92949</v>
      </c>
      <c r="AG16">
        <f ca="1">OFFSET(Existing!$DQ$1,Reliabilty!$A16-2015+(Reliabilty!AG$2-1)*35,0)</f>
        <v>-238786</v>
      </c>
      <c r="AH16">
        <f ca="1">OFFSET(Existing!$DQ$1,Reliabilty!$A16-2015+(Reliabilty!AH$2-1)*35,0)</f>
        <v>145854</v>
      </c>
      <c r="AI16">
        <f ca="1">OFFSET(Existing!$DQ$1,Reliabilty!$A16-2015+(Reliabilty!AI$2-1)*35,0)</f>
        <v>-133000</v>
      </c>
      <c r="AJ16">
        <f ca="1">OFFSET(Existing!$DQ$1,Reliabilty!$A16-2015+(Reliabilty!AJ$2-1)*35,0)</f>
        <v>737786</v>
      </c>
      <c r="AK16">
        <f ca="1">OFFSET(Existing!$DQ$1,Reliabilty!$A16-2015+(Reliabilty!AK$2-1)*35,0)</f>
        <v>-78804</v>
      </c>
      <c r="AL16">
        <f ca="1">OFFSET(Existing!$DQ$1,Reliabilty!$A16-2015+(Reliabilty!AL$2-1)*35,0)</f>
        <v>-298670</v>
      </c>
      <c r="AM16">
        <f ca="1">OFFSET(Existing!$DQ$1,Reliabilty!$A16-2015+(Reliabilty!AM$2-1)*35,0)</f>
        <v>-280000</v>
      </c>
      <c r="AN16">
        <f ca="1">OFFSET(Existing!$DQ$1,Reliabilty!$A16-2015+(Reliabilty!AN$2-1)*35,0)</f>
        <v>45845</v>
      </c>
      <c r="AO16">
        <f ca="1">OFFSET(Existing!$DQ$1,Reliabilty!$A16-2015+(Reliabilty!AO$2-1)*35,0)</f>
        <v>-137845</v>
      </c>
      <c r="AP16">
        <f ca="1">OFFSET(Existing!$DQ$1,Reliabilty!$A16-2015+(Reliabilty!AP$2-1)*35,0)</f>
        <v>71214</v>
      </c>
      <c r="AQ16">
        <f ca="1">OFFSET(Existing!$DQ$1,Reliabilty!$A16-2015+(Reliabilty!AQ$2-1)*35,0)</f>
        <v>-301743</v>
      </c>
      <c r="AR16">
        <f ca="1">OFFSET(Existing!$DQ$1,Reliabilty!$A16-2015+(Reliabilty!AR$2-1)*35,0)</f>
        <v>-994189</v>
      </c>
      <c r="AS16">
        <f ca="1">OFFSET(Existing!$DQ$1,Reliabilty!$A16-2015+(Reliabilty!AS$2-1)*35,0)</f>
        <v>456723</v>
      </c>
      <c r="AT16">
        <f ca="1">OFFSET(Existing!$DQ$1,Reliabilty!$A16-2015+(Reliabilty!AT$2-1)*35,0)</f>
        <v>378897</v>
      </c>
      <c r="AU16">
        <f ca="1">OFFSET(Existing!$DQ$1,Reliabilty!$A16-2015+(Reliabilty!AU$2-1)*35,0)</f>
        <v>522715</v>
      </c>
      <c r="AV16">
        <f ca="1">OFFSET(Existing!$DQ$1,Reliabilty!$A16-2015+(Reliabilty!AV$2-1)*35,0)</f>
        <v>-336427</v>
      </c>
      <c r="AW16">
        <f ca="1">OFFSET(Existing!$DQ$1,Reliabilty!$A16-2015+(Reliabilty!AW$2-1)*35,0)</f>
        <v>662677</v>
      </c>
      <c r="AX16">
        <f ca="1">OFFSET(Existing!$DQ$1,Reliabilty!$A16-2015+(Reliabilty!AX$2-1)*35,0)</f>
        <v>1452406</v>
      </c>
      <c r="AY16">
        <f ca="1">OFFSET(Existing!$DQ$1,Reliabilty!$A16-2015+(Reliabilty!AY$2-1)*35,0)</f>
        <v>372798</v>
      </c>
      <c r="AZ16">
        <f ca="1">OFFSET(Existing!$DQ$1,Reliabilty!$A16-2015+(Reliabilty!AZ$2-1)*35,0)</f>
        <v>-143514</v>
      </c>
      <c r="BA16">
        <f ca="1">OFFSET(Existing!$DQ$1,Reliabilty!$A16-2015+(Reliabilty!BA$2-1)*35,0)</f>
        <v>466388</v>
      </c>
      <c r="BB16">
        <f ca="1">OFFSET(Existing!$DQ$1,Reliabilty!$A16-2015+(Reliabilty!BB$2-1)*35,0)</f>
        <v>-308808</v>
      </c>
      <c r="BC16">
        <f ca="1">OFFSET(Existing!$DQ$1,Reliabilty!$A16-2015+(Reliabilty!BC$2-1)*35,0)</f>
        <v>-890250</v>
      </c>
      <c r="BD16">
        <f ca="1">OFFSET(Existing!$DQ$1,Reliabilty!$A16-2015+(Reliabilty!BD$2-1)*35,0)</f>
        <v>-138187</v>
      </c>
      <c r="BE16">
        <f ca="1">OFFSET(Existing!$DQ$1,Reliabilty!$A16-2015+(Reliabilty!BE$2-1)*35,0)</f>
        <v>-867084</v>
      </c>
      <c r="BF16">
        <f ca="1">OFFSET(Existing!$DQ$1,Reliabilty!$A16-2015+(Reliabilty!BF$2-1)*35,0)</f>
        <v>-831653</v>
      </c>
      <c r="BG16">
        <f ca="1">OFFSET(Existing!$DQ$1,Reliabilty!$A16-2015+(Reliabilty!BG$2-1)*35,0)</f>
        <v>-755149</v>
      </c>
      <c r="BH16">
        <f ca="1">OFFSET(Existing!$DQ$1,Reliabilty!$A16-2015+(Reliabilty!BH$2-1)*35,0)</f>
        <v>70889</v>
      </c>
      <c r="BI16">
        <f ca="1">OFFSET(Existing!$DQ$1,Reliabilty!$A16-2015+(Reliabilty!BI$2-1)*35,0)</f>
        <v>-248732</v>
      </c>
      <c r="BJ16">
        <f ca="1">OFFSET(Existing!$DQ$1,Reliabilty!$A16-2015+(Reliabilty!BJ$2-1)*35,0)</f>
        <v>315670</v>
      </c>
      <c r="BK16">
        <f ca="1">OFFSET(Existing!$DQ$1,Reliabilty!$A16-2015+(Reliabilty!BK$2-1)*35,0)</f>
        <v>234391</v>
      </c>
      <c r="BL16">
        <f ca="1">OFFSET(Existing!$DQ$1,Reliabilty!$A16-2015+(Reliabilty!BL$2-1)*35,0)</f>
        <v>951</v>
      </c>
      <c r="BM16">
        <f ca="1">OFFSET(Existing!$DQ$1,Reliabilty!$A16-2015+(Reliabilty!BM$2-1)*35,0)</f>
        <v>725819</v>
      </c>
      <c r="BN16">
        <f ca="1">OFFSET(Existing!$DQ$1,Reliabilty!$A16-2015+(Reliabilty!BN$2-1)*35,0)</f>
        <v>159999</v>
      </c>
      <c r="BO16">
        <f ca="1">OFFSET(Existing!$DQ$1,Reliabilty!$A16-2015+(Reliabilty!BO$2-1)*35,0)</f>
        <v>-310608</v>
      </c>
      <c r="BP16">
        <f ca="1">OFFSET(Existing!$DQ$1,Reliabilty!$A16-2015+(Reliabilty!BP$2-1)*35,0)</f>
        <v>-581321</v>
      </c>
      <c r="BQ16">
        <f ca="1">OFFSET(Existing!$DQ$1,Reliabilty!$A16-2015+(Reliabilty!BQ$2-1)*35,0)</f>
        <v>-364826</v>
      </c>
      <c r="BR16">
        <f ca="1">OFFSET(Existing!$DQ$1,Reliabilty!$A16-2015+(Reliabilty!BR$2-1)*35,0)</f>
        <v>-119029</v>
      </c>
      <c r="BS16">
        <f ca="1">OFFSET(Existing!$DQ$1,Reliabilty!$A16-2015+(Reliabilty!BS$2-1)*35,0)</f>
        <v>-321996</v>
      </c>
      <c r="BT16">
        <f ca="1">OFFSET(Existing!$DQ$1,Reliabilty!$A16-2015+(Reliabilty!BT$2-1)*35,0)</f>
        <v>341076</v>
      </c>
      <c r="BU16">
        <f ca="1">OFFSET(Existing!$DQ$1,Reliabilty!$A16-2015+(Reliabilty!BU$2-1)*35,0)</f>
        <v>383629</v>
      </c>
      <c r="BV16">
        <f ca="1">OFFSET(Existing!$DQ$1,Reliabilty!$A16-2015+(Reliabilty!BV$2-1)*35,0)</f>
        <v>-403329</v>
      </c>
      <c r="BW16">
        <f ca="1">OFFSET(Existing!$DQ$1,Reliabilty!$A16-2015+(Reliabilty!BW$2-1)*35,0)</f>
        <v>-658616</v>
      </c>
      <c r="BX16">
        <f ca="1">OFFSET(Existing!$DQ$1,Reliabilty!$A16-2015+(Reliabilty!BX$2-1)*35,0)</f>
        <v>-581326</v>
      </c>
      <c r="BY16">
        <f ca="1">OFFSET(Existing!$DQ$1,Reliabilty!$A16-2015+(Reliabilty!BY$2-1)*35,0)</f>
        <v>40661</v>
      </c>
      <c r="BZ16">
        <f ca="1">OFFSET(Existing!$DQ$1,Reliabilty!$A16-2015+(Reliabilty!BZ$2-1)*35,0)</f>
        <v>425396</v>
      </c>
      <c r="CA16">
        <f ca="1">OFFSET(Existing!$DQ$1,Reliabilty!$A16-2015+(Reliabilty!CA$2-1)*35,0)</f>
        <v>-333006</v>
      </c>
      <c r="CB16">
        <f ca="1">OFFSET(Existing!$DQ$1,Reliabilty!$A16-2015+(Reliabilty!CB$2-1)*35,0)</f>
        <v>51410</v>
      </c>
      <c r="CC16">
        <f ca="1">OFFSET(Existing!$DQ$1,Reliabilty!$A16-2015+(Reliabilty!CC$2-1)*35,0)</f>
        <v>15867</v>
      </c>
      <c r="CD16">
        <f ca="1">OFFSET(Existing!$DQ$1,Reliabilty!$A16-2015+(Reliabilty!CD$2-1)*35,0)</f>
        <v>-675781</v>
      </c>
      <c r="CE16">
        <f ca="1">OFFSET(Existing!$DQ$1,Reliabilty!$A16-2015+(Reliabilty!CE$2-1)*35,0)</f>
        <v>-397850</v>
      </c>
      <c r="CF16">
        <f ca="1">OFFSET(Existing!$DQ$1,Reliabilty!$A16-2015+(Reliabilty!CF$2-1)*35,0)</f>
        <v>-179261</v>
      </c>
      <c r="CG16">
        <f ca="1">OFFSET(Existing!$DQ$1,Reliabilty!$A16-2015+(Reliabilty!CG$2-1)*35,0)</f>
        <v>125832</v>
      </c>
      <c r="CH16">
        <f ca="1">OFFSET(Existing!$DQ$1,Reliabilty!$A16-2015+(Reliabilty!CH$2-1)*35,0)</f>
        <v>75799</v>
      </c>
      <c r="CI16">
        <f ca="1">OFFSET(Existing!$DQ$1,Reliabilty!$A16-2015+(Reliabilty!CI$2-1)*35,0)</f>
        <v>-817224</v>
      </c>
      <c r="CJ16">
        <f ca="1">OFFSET(Existing!$DQ$1,Reliabilty!$A16-2015+(Reliabilty!CJ$2-1)*35,0)</f>
        <v>-127955</v>
      </c>
      <c r="CK16">
        <f ca="1">OFFSET(Existing!$DQ$1,Reliabilty!$A16-2015+(Reliabilty!CK$2-1)*35,0)</f>
        <v>-781624</v>
      </c>
      <c r="CL16">
        <f ca="1">OFFSET(Existing!$DQ$1,Reliabilty!$A16-2015+(Reliabilty!CL$2-1)*35,0)</f>
        <v>-371589</v>
      </c>
      <c r="CM16">
        <f ca="1">OFFSET(Existing!$DQ$1,Reliabilty!$A16-2015+(Reliabilty!CM$2-1)*35,0)</f>
        <v>-463668</v>
      </c>
      <c r="CN16">
        <f ca="1">OFFSET(Existing!$DQ$1,Reliabilty!$A16-2015+(Reliabilty!CN$2-1)*35,0)</f>
        <v>-565782</v>
      </c>
    </row>
    <row r="17" spans="1:92" x14ac:dyDescent="0.25">
      <c r="A17">
        <v>2030</v>
      </c>
      <c r="B17">
        <f ca="1">OFFSET(Existing!$DQ$1,Reliabilty!$A17-2015+(Reliabilty!B$2-1)*35,0)</f>
        <v>-201631</v>
      </c>
      <c r="C17">
        <f ca="1">OFFSET(Existing!$DQ$1,Reliabilty!$A17-2015+(Reliabilty!C$2-1)*35,0)</f>
        <v>335508</v>
      </c>
      <c r="D17">
        <f ca="1">OFFSET(Existing!$DQ$1,Reliabilty!$A17-2015+(Reliabilty!D$2-1)*35,0)</f>
        <v>859770</v>
      </c>
      <c r="E17">
        <f ca="1">OFFSET(Existing!$DQ$1,Reliabilty!$A17-2015+(Reliabilty!E$2-1)*35,0)</f>
        <v>-32015</v>
      </c>
      <c r="F17">
        <f ca="1">OFFSET(Existing!$DQ$1,Reliabilty!$A17-2015+(Reliabilty!F$2-1)*35,0)</f>
        <v>42969</v>
      </c>
      <c r="G17">
        <f ca="1">OFFSET(Existing!$DQ$1,Reliabilty!$A17-2015+(Reliabilty!G$2-1)*35,0)</f>
        <v>710462</v>
      </c>
      <c r="H17">
        <f ca="1">OFFSET(Existing!$DQ$1,Reliabilty!$A17-2015+(Reliabilty!H$2-1)*35,0)</f>
        <v>109477</v>
      </c>
      <c r="I17">
        <f ca="1">OFFSET(Existing!$DQ$1,Reliabilty!$A17-2015+(Reliabilty!I$2-1)*35,0)</f>
        <v>460030</v>
      </c>
      <c r="J17">
        <f ca="1">OFFSET(Existing!$DQ$1,Reliabilty!$A17-2015+(Reliabilty!J$2-1)*35,0)</f>
        <v>271088</v>
      </c>
      <c r="K17">
        <f ca="1">OFFSET(Existing!$DQ$1,Reliabilty!$A17-2015+(Reliabilty!K$2-1)*35,0)</f>
        <v>30938</v>
      </c>
      <c r="L17">
        <f ca="1">OFFSET(Existing!$DQ$1,Reliabilty!$A17-2015+(Reliabilty!L$2-1)*35,0)</f>
        <v>-87023</v>
      </c>
      <c r="M17">
        <f ca="1">OFFSET(Existing!$DQ$1,Reliabilty!$A17-2015+(Reliabilty!M$2-1)*35,0)</f>
        <v>-526273</v>
      </c>
      <c r="N17">
        <f ca="1">OFFSET(Existing!$DQ$1,Reliabilty!$A17-2015+(Reliabilty!N$2-1)*35,0)</f>
        <v>-159830</v>
      </c>
      <c r="O17">
        <f ca="1">OFFSET(Existing!$DQ$1,Reliabilty!$A17-2015+(Reliabilty!O$2-1)*35,0)</f>
        <v>-338850</v>
      </c>
      <c r="P17">
        <f ca="1">OFFSET(Existing!$DQ$1,Reliabilty!$A17-2015+(Reliabilty!P$2-1)*35,0)</f>
        <v>-223401</v>
      </c>
      <c r="Q17">
        <f ca="1">OFFSET(Existing!$DQ$1,Reliabilty!$A17-2015+(Reliabilty!Q$2-1)*35,0)</f>
        <v>-94162</v>
      </c>
      <c r="R17">
        <f ca="1">OFFSET(Existing!$DQ$1,Reliabilty!$A17-2015+(Reliabilty!R$2-1)*35,0)</f>
        <v>395719</v>
      </c>
      <c r="S17">
        <f ca="1">OFFSET(Existing!$DQ$1,Reliabilty!$A17-2015+(Reliabilty!S$2-1)*35,0)</f>
        <v>-319220</v>
      </c>
      <c r="T17">
        <f ca="1">OFFSET(Existing!$DQ$1,Reliabilty!$A17-2015+(Reliabilty!T$2-1)*35,0)</f>
        <v>-191493</v>
      </c>
      <c r="U17">
        <f ca="1">OFFSET(Existing!$DQ$1,Reliabilty!$A17-2015+(Reliabilty!U$2-1)*35,0)</f>
        <v>-402245</v>
      </c>
      <c r="V17">
        <f ca="1">OFFSET(Existing!$DQ$1,Reliabilty!$A17-2015+(Reliabilty!V$2-1)*35,0)</f>
        <v>35753</v>
      </c>
      <c r="W17">
        <f ca="1">OFFSET(Existing!$DQ$1,Reliabilty!$A17-2015+(Reliabilty!W$2-1)*35,0)</f>
        <v>-186661</v>
      </c>
      <c r="X17">
        <f ca="1">OFFSET(Existing!$DQ$1,Reliabilty!$A17-2015+(Reliabilty!X$2-1)*35,0)</f>
        <v>159492</v>
      </c>
      <c r="Y17">
        <f ca="1">OFFSET(Existing!$DQ$1,Reliabilty!$A17-2015+(Reliabilty!Y$2-1)*35,0)</f>
        <v>-511973</v>
      </c>
      <c r="Z17">
        <f ca="1">OFFSET(Existing!$DQ$1,Reliabilty!$A17-2015+(Reliabilty!Z$2-1)*35,0)</f>
        <v>-524152</v>
      </c>
      <c r="AA17">
        <f ca="1">OFFSET(Existing!$DQ$1,Reliabilty!$A17-2015+(Reliabilty!AA$2-1)*35,0)</f>
        <v>-761246</v>
      </c>
      <c r="AB17">
        <f ca="1">OFFSET(Existing!$DQ$1,Reliabilty!$A17-2015+(Reliabilty!AB$2-1)*35,0)</f>
        <v>-374688</v>
      </c>
      <c r="AC17">
        <f ca="1">OFFSET(Existing!$DQ$1,Reliabilty!$A17-2015+(Reliabilty!AC$2-1)*35,0)</f>
        <v>-174860</v>
      </c>
      <c r="AD17">
        <f ca="1">OFFSET(Existing!$DQ$1,Reliabilty!$A17-2015+(Reliabilty!AD$2-1)*35,0)</f>
        <v>-25000</v>
      </c>
      <c r="AE17">
        <f ca="1">OFFSET(Existing!$DQ$1,Reliabilty!$A17-2015+(Reliabilty!AE$2-1)*35,0)</f>
        <v>84954</v>
      </c>
      <c r="AF17">
        <f ca="1">OFFSET(Existing!$DQ$1,Reliabilty!$A17-2015+(Reliabilty!AF$2-1)*35,0)</f>
        <v>-247739</v>
      </c>
      <c r="AG17">
        <f ca="1">OFFSET(Existing!$DQ$1,Reliabilty!$A17-2015+(Reliabilty!AG$2-1)*35,0)</f>
        <v>137465</v>
      </c>
      <c r="AH17">
        <f ca="1">OFFSET(Existing!$DQ$1,Reliabilty!$A17-2015+(Reliabilty!AH$2-1)*35,0)</f>
        <v>-142552</v>
      </c>
      <c r="AI17">
        <f ca="1">OFFSET(Existing!$DQ$1,Reliabilty!$A17-2015+(Reliabilty!AI$2-1)*35,0)</f>
        <v>729693</v>
      </c>
      <c r="AJ17">
        <f ca="1">OFFSET(Existing!$DQ$1,Reliabilty!$A17-2015+(Reliabilty!AJ$2-1)*35,0)</f>
        <v>-87090</v>
      </c>
      <c r="AK17">
        <f ca="1">OFFSET(Existing!$DQ$1,Reliabilty!$A17-2015+(Reliabilty!AK$2-1)*35,0)</f>
        <v>-307824</v>
      </c>
      <c r="AL17">
        <f ca="1">OFFSET(Existing!$DQ$1,Reliabilty!$A17-2015+(Reliabilty!AL$2-1)*35,0)</f>
        <v>-288642</v>
      </c>
      <c r="AM17">
        <f ca="1">OFFSET(Existing!$DQ$1,Reliabilty!$A17-2015+(Reliabilty!AM$2-1)*35,0)</f>
        <v>37337</v>
      </c>
      <c r="AN17">
        <f ca="1">OFFSET(Existing!$DQ$1,Reliabilty!$A17-2015+(Reliabilty!AN$2-1)*35,0)</f>
        <v>-98540</v>
      </c>
      <c r="AO17">
        <f ca="1">OFFSET(Existing!$DQ$1,Reliabilty!$A17-2015+(Reliabilty!AO$2-1)*35,0)</f>
        <v>92722</v>
      </c>
      <c r="AP17">
        <f ca="1">OFFSET(Existing!$DQ$1,Reliabilty!$A17-2015+(Reliabilty!AP$2-1)*35,0)</f>
        <v>-280999</v>
      </c>
      <c r="AQ17">
        <f ca="1">OFFSET(Existing!$DQ$1,Reliabilty!$A17-2015+(Reliabilty!AQ$2-1)*35,0)</f>
        <v>-1003112</v>
      </c>
      <c r="AR17">
        <f ca="1">OFFSET(Existing!$DQ$1,Reliabilty!$A17-2015+(Reliabilty!AR$2-1)*35,0)</f>
        <v>449107</v>
      </c>
      <c r="AS17">
        <f ca="1">OFFSET(Existing!$DQ$1,Reliabilty!$A17-2015+(Reliabilty!AS$2-1)*35,0)</f>
        <v>371122</v>
      </c>
      <c r="AT17">
        <f ca="1">OFFSET(Existing!$DQ$1,Reliabilty!$A17-2015+(Reliabilty!AT$2-1)*35,0)</f>
        <v>514253</v>
      </c>
      <c r="AU17">
        <f ca="1">OFFSET(Existing!$DQ$1,Reliabilty!$A17-2015+(Reliabilty!AU$2-1)*35,0)</f>
        <v>-346257</v>
      </c>
      <c r="AV17">
        <f ca="1">OFFSET(Existing!$DQ$1,Reliabilty!$A17-2015+(Reliabilty!AV$2-1)*35,0)</f>
        <v>610672</v>
      </c>
      <c r="AW17">
        <f ca="1">OFFSET(Existing!$DQ$1,Reliabilty!$A17-2015+(Reliabilty!AW$2-1)*35,0)</f>
        <v>1444976</v>
      </c>
      <c r="AX17">
        <f ca="1">OFFSET(Existing!$DQ$1,Reliabilty!$A17-2015+(Reliabilty!AX$2-1)*35,0)</f>
        <v>393737</v>
      </c>
      <c r="AY17">
        <f ca="1">OFFSET(Existing!$DQ$1,Reliabilty!$A17-2015+(Reliabilty!AY$2-1)*35,0)</f>
        <v>-152829</v>
      </c>
      <c r="AZ17">
        <f ca="1">OFFSET(Existing!$DQ$1,Reliabilty!$A17-2015+(Reliabilty!AZ$2-1)*35,0)</f>
        <v>492568</v>
      </c>
      <c r="BA17">
        <f ca="1">OFFSET(Existing!$DQ$1,Reliabilty!$A17-2015+(Reliabilty!BA$2-1)*35,0)</f>
        <v>-347920</v>
      </c>
      <c r="BB17">
        <f ca="1">OFFSET(Existing!$DQ$1,Reliabilty!$A17-2015+(Reliabilty!BB$2-1)*35,0)</f>
        <v>-839561</v>
      </c>
      <c r="BC17">
        <f ca="1">OFFSET(Existing!$DQ$1,Reliabilty!$A17-2015+(Reliabilty!BC$2-1)*35,0)</f>
        <v>-185178</v>
      </c>
      <c r="BD17">
        <f ca="1">OFFSET(Existing!$DQ$1,Reliabilty!$A17-2015+(Reliabilty!BD$2-1)*35,0)</f>
        <v>-940990</v>
      </c>
      <c r="BE17">
        <f ca="1">OFFSET(Existing!$DQ$1,Reliabilty!$A17-2015+(Reliabilty!BE$2-1)*35,0)</f>
        <v>-840435</v>
      </c>
      <c r="BF17">
        <f ca="1">OFFSET(Existing!$DQ$1,Reliabilty!$A17-2015+(Reliabilty!BF$2-1)*35,0)</f>
        <v>-717452</v>
      </c>
      <c r="BG17">
        <f ca="1">OFFSET(Existing!$DQ$1,Reliabilty!$A17-2015+(Reliabilty!BG$2-1)*35,0)</f>
        <v>17477</v>
      </c>
      <c r="BH17">
        <f ca="1">OFFSET(Existing!$DQ$1,Reliabilty!$A17-2015+(Reliabilty!BH$2-1)*35,0)</f>
        <v>-252532</v>
      </c>
      <c r="BI17">
        <f ca="1">OFFSET(Existing!$DQ$1,Reliabilty!$A17-2015+(Reliabilty!BI$2-1)*35,0)</f>
        <v>292909</v>
      </c>
      <c r="BJ17">
        <f ca="1">OFFSET(Existing!$DQ$1,Reliabilty!$A17-2015+(Reliabilty!BJ$2-1)*35,0)</f>
        <v>225054</v>
      </c>
      <c r="BK17">
        <f ca="1">OFFSET(Existing!$DQ$1,Reliabilty!$A17-2015+(Reliabilty!BK$2-1)*35,0)</f>
        <v>-8735</v>
      </c>
      <c r="BL17">
        <f ca="1">OFFSET(Existing!$DQ$1,Reliabilty!$A17-2015+(Reliabilty!BL$2-1)*35,0)</f>
        <v>718214</v>
      </c>
      <c r="BM17">
        <f ca="1">OFFSET(Existing!$DQ$1,Reliabilty!$A17-2015+(Reliabilty!BM$2-1)*35,0)</f>
        <v>183877</v>
      </c>
      <c r="BN17">
        <f ca="1">OFFSET(Existing!$DQ$1,Reliabilty!$A17-2015+(Reliabilty!BN$2-1)*35,0)</f>
        <v>-338786</v>
      </c>
      <c r="BO17">
        <f ca="1">OFFSET(Existing!$DQ$1,Reliabilty!$A17-2015+(Reliabilty!BO$2-1)*35,0)</f>
        <v>-590000</v>
      </c>
      <c r="BP17">
        <f ca="1">OFFSET(Existing!$DQ$1,Reliabilty!$A17-2015+(Reliabilty!BP$2-1)*35,0)</f>
        <v>-374373</v>
      </c>
      <c r="BQ17">
        <f ca="1">OFFSET(Existing!$DQ$1,Reliabilty!$A17-2015+(Reliabilty!BQ$2-1)*35,0)</f>
        <v>-127988</v>
      </c>
      <c r="BR17">
        <f ca="1">OFFSET(Existing!$DQ$1,Reliabilty!$A17-2015+(Reliabilty!BR$2-1)*35,0)</f>
        <v>-286645</v>
      </c>
      <c r="BS17">
        <f ca="1">OFFSET(Existing!$DQ$1,Reliabilty!$A17-2015+(Reliabilty!BS$2-1)*35,0)</f>
        <v>383580</v>
      </c>
      <c r="BT17">
        <f ca="1">OFFSET(Existing!$DQ$1,Reliabilty!$A17-2015+(Reliabilty!BT$2-1)*35,0)</f>
        <v>374107</v>
      </c>
      <c r="BU17">
        <f ca="1">OFFSET(Existing!$DQ$1,Reliabilty!$A17-2015+(Reliabilty!BU$2-1)*35,0)</f>
        <v>-462206</v>
      </c>
      <c r="BV17">
        <f ca="1">OFFSET(Existing!$DQ$1,Reliabilty!$A17-2015+(Reliabilty!BV$2-1)*35,0)</f>
        <v>-689346</v>
      </c>
      <c r="BW17">
        <f ca="1">OFFSET(Existing!$DQ$1,Reliabilty!$A17-2015+(Reliabilty!BW$2-1)*35,0)</f>
        <v>-591064</v>
      </c>
      <c r="BX17">
        <f ca="1">OFFSET(Existing!$DQ$1,Reliabilty!$A17-2015+(Reliabilty!BX$2-1)*35,0)</f>
        <v>32496</v>
      </c>
      <c r="BY17">
        <f ca="1">OFFSET(Existing!$DQ$1,Reliabilty!$A17-2015+(Reliabilty!BY$2-1)*35,0)</f>
        <v>416918</v>
      </c>
      <c r="BZ17">
        <f ca="1">OFFSET(Existing!$DQ$1,Reliabilty!$A17-2015+(Reliabilty!BZ$2-1)*35,0)</f>
        <v>-342610</v>
      </c>
      <c r="CA17">
        <f ca="1">OFFSET(Existing!$DQ$1,Reliabilty!$A17-2015+(Reliabilty!CA$2-1)*35,0)</f>
        <v>43507</v>
      </c>
      <c r="CB17">
        <f ca="1">OFFSET(Existing!$DQ$1,Reliabilty!$A17-2015+(Reliabilty!CB$2-1)*35,0)</f>
        <v>7006</v>
      </c>
      <c r="CC17">
        <f ca="1">OFFSET(Existing!$DQ$1,Reliabilty!$A17-2015+(Reliabilty!CC$2-1)*35,0)</f>
        <v>-684826</v>
      </c>
      <c r="CD17">
        <f ca="1">OFFSET(Existing!$DQ$1,Reliabilty!$A17-2015+(Reliabilty!CD$2-1)*35,0)</f>
        <v>-406678</v>
      </c>
      <c r="CE17">
        <f ca="1">OFFSET(Existing!$DQ$1,Reliabilty!$A17-2015+(Reliabilty!CE$2-1)*35,0)</f>
        <v>-187649</v>
      </c>
      <c r="CF17">
        <f ca="1">OFFSET(Existing!$DQ$1,Reliabilty!$A17-2015+(Reliabilty!CF$2-1)*35,0)</f>
        <v>117965</v>
      </c>
      <c r="CG17">
        <f ca="1">OFFSET(Existing!$DQ$1,Reliabilty!$A17-2015+(Reliabilty!CG$2-1)*35,0)</f>
        <v>66712</v>
      </c>
      <c r="CH17">
        <f ca="1">OFFSET(Existing!$DQ$1,Reliabilty!$A17-2015+(Reliabilty!CH$2-1)*35,0)</f>
        <v>-826433</v>
      </c>
      <c r="CI17">
        <f ca="1">OFFSET(Existing!$DQ$1,Reliabilty!$A17-2015+(Reliabilty!CI$2-1)*35,0)</f>
        <v>-136775</v>
      </c>
      <c r="CJ17">
        <f ca="1">OFFSET(Existing!$DQ$1,Reliabilty!$A17-2015+(Reliabilty!CJ$2-1)*35,0)</f>
        <v>-790662</v>
      </c>
      <c r="CK17">
        <f ca="1">OFFSET(Existing!$DQ$1,Reliabilty!$A17-2015+(Reliabilty!CK$2-1)*35,0)</f>
        <v>-381600</v>
      </c>
      <c r="CL17">
        <f ca="1">OFFSET(Existing!$DQ$1,Reliabilty!$A17-2015+(Reliabilty!CL$2-1)*35,0)</f>
        <v>-472505</v>
      </c>
      <c r="CM17">
        <f ca="1">OFFSET(Existing!$DQ$1,Reliabilty!$A17-2015+(Reliabilty!CM$2-1)*35,0)</f>
        <v>-574230</v>
      </c>
      <c r="CN17">
        <f ca="1">OFFSET(Existing!$DQ$1,Reliabilty!$A17-2015+(Reliabilty!CN$2-1)*35,0)</f>
        <v>77884</v>
      </c>
    </row>
    <row r="18" spans="1:92" x14ac:dyDescent="0.25">
      <c r="A18">
        <v>2031</v>
      </c>
      <c r="B18">
        <f ca="1">OFFSET(Existing!$DQ$1,Reliabilty!$A18-2015+(Reliabilty!B$2-1)*35,0)</f>
        <v>326353</v>
      </c>
      <c r="C18">
        <f ca="1">OFFSET(Existing!$DQ$1,Reliabilty!$A18-2015+(Reliabilty!C$2-1)*35,0)</f>
        <v>851061</v>
      </c>
      <c r="D18">
        <f ca="1">OFFSET(Existing!$DQ$1,Reliabilty!$A18-2015+(Reliabilty!D$2-1)*35,0)</f>
        <v>-41741</v>
      </c>
      <c r="E18">
        <f ca="1">OFFSET(Existing!$DQ$1,Reliabilty!$A18-2015+(Reliabilty!E$2-1)*35,0)</f>
        <v>33105</v>
      </c>
      <c r="F18">
        <f ca="1">OFFSET(Existing!$DQ$1,Reliabilty!$A18-2015+(Reliabilty!F$2-1)*35,0)</f>
        <v>702540</v>
      </c>
      <c r="G18">
        <f ca="1">OFFSET(Existing!$DQ$1,Reliabilty!$A18-2015+(Reliabilty!G$2-1)*35,0)</f>
        <v>99446</v>
      </c>
      <c r="H18">
        <f ca="1">OFFSET(Existing!$DQ$1,Reliabilty!$A18-2015+(Reliabilty!H$2-1)*35,0)</f>
        <v>441359</v>
      </c>
      <c r="I18">
        <f ca="1">OFFSET(Existing!$DQ$1,Reliabilty!$A18-2015+(Reliabilty!I$2-1)*35,0)</f>
        <v>292269</v>
      </c>
      <c r="J18">
        <f ca="1">OFFSET(Existing!$DQ$1,Reliabilty!$A18-2015+(Reliabilty!J$2-1)*35,0)</f>
        <v>21341</v>
      </c>
      <c r="K18">
        <f ca="1">OFFSET(Existing!$DQ$1,Reliabilty!$A18-2015+(Reliabilty!K$2-1)*35,0)</f>
        <v>-66748</v>
      </c>
      <c r="L18">
        <f ca="1">OFFSET(Existing!$DQ$1,Reliabilty!$A18-2015+(Reliabilty!L$2-1)*35,0)</f>
        <v>-506943</v>
      </c>
      <c r="M18">
        <f ca="1">OFFSET(Existing!$DQ$1,Reliabilty!$A18-2015+(Reliabilty!M$2-1)*35,0)</f>
        <v>-134650</v>
      </c>
      <c r="N18">
        <f ca="1">OFFSET(Existing!$DQ$1,Reliabilty!$A18-2015+(Reliabilty!N$2-1)*35,0)</f>
        <v>-348708</v>
      </c>
      <c r="O18">
        <f ca="1">OFFSET(Existing!$DQ$1,Reliabilty!$A18-2015+(Reliabilty!O$2-1)*35,0)</f>
        <v>-191298</v>
      </c>
      <c r="P18">
        <f ca="1">OFFSET(Existing!$DQ$1,Reliabilty!$A18-2015+(Reliabilty!P$2-1)*35,0)</f>
        <v>-103937</v>
      </c>
      <c r="Q18">
        <f ca="1">OFFSET(Existing!$DQ$1,Reliabilty!$A18-2015+(Reliabilty!Q$2-1)*35,0)</f>
        <v>387122</v>
      </c>
      <c r="R18">
        <f ca="1">OFFSET(Existing!$DQ$1,Reliabilty!$A18-2015+(Reliabilty!R$2-1)*35,0)</f>
        <v>-323761</v>
      </c>
      <c r="S18">
        <f ca="1">OFFSET(Existing!$DQ$1,Reliabilty!$A18-2015+(Reliabilty!S$2-1)*35,0)</f>
        <v>-201287</v>
      </c>
      <c r="T18">
        <f ca="1">OFFSET(Existing!$DQ$1,Reliabilty!$A18-2015+(Reliabilty!T$2-1)*35,0)</f>
        <v>-411866</v>
      </c>
      <c r="U18">
        <f ca="1">OFFSET(Existing!$DQ$1,Reliabilty!$A18-2015+(Reliabilty!U$2-1)*35,0)</f>
        <v>25755</v>
      </c>
      <c r="V18">
        <f ca="1">OFFSET(Existing!$DQ$1,Reliabilty!$A18-2015+(Reliabilty!V$2-1)*35,0)</f>
        <v>-196512</v>
      </c>
      <c r="W18">
        <f ca="1">OFFSET(Existing!$DQ$1,Reliabilty!$A18-2015+(Reliabilty!W$2-1)*35,0)</f>
        <v>149850</v>
      </c>
      <c r="X18">
        <f ca="1">OFFSET(Existing!$DQ$1,Reliabilty!$A18-2015+(Reliabilty!X$2-1)*35,0)</f>
        <v>-523184</v>
      </c>
      <c r="Y18">
        <f ca="1">OFFSET(Existing!$DQ$1,Reliabilty!$A18-2015+(Reliabilty!Y$2-1)*35,0)</f>
        <v>-534673</v>
      </c>
      <c r="Z18">
        <f ca="1">OFFSET(Existing!$DQ$1,Reliabilty!$A18-2015+(Reliabilty!Z$2-1)*35,0)</f>
        <v>-772125</v>
      </c>
      <c r="AA18">
        <f ca="1">OFFSET(Existing!$DQ$1,Reliabilty!$A18-2015+(Reliabilty!AA$2-1)*35,0)</f>
        <v>-384176</v>
      </c>
      <c r="AB18">
        <f ca="1">OFFSET(Existing!$DQ$1,Reliabilty!$A18-2015+(Reliabilty!AB$2-1)*35,0)</f>
        <v>-184655</v>
      </c>
      <c r="AC18">
        <f ca="1">OFFSET(Existing!$DQ$1,Reliabilty!$A18-2015+(Reliabilty!AC$2-1)*35,0)</f>
        <v>-32784</v>
      </c>
      <c r="AD18">
        <f ca="1">OFFSET(Existing!$DQ$1,Reliabilty!$A18-2015+(Reliabilty!AD$2-1)*35,0)</f>
        <v>75958</v>
      </c>
      <c r="AE18">
        <f ca="1">OFFSET(Existing!$DQ$1,Reliabilty!$A18-2015+(Reliabilty!AE$2-1)*35,0)</f>
        <v>-257694</v>
      </c>
      <c r="AF18">
        <f ca="1">OFFSET(Existing!$DQ$1,Reliabilty!$A18-2015+(Reliabilty!AF$2-1)*35,0)</f>
        <v>128083</v>
      </c>
      <c r="AG18">
        <f ca="1">OFFSET(Existing!$DQ$1,Reliabilty!$A18-2015+(Reliabilty!AG$2-1)*35,0)</f>
        <v>-153122</v>
      </c>
      <c r="AH18">
        <f ca="1">OFFSET(Existing!$DQ$1,Reliabilty!$A18-2015+(Reliabilty!AH$2-1)*35,0)</f>
        <v>720615</v>
      </c>
      <c r="AI18">
        <f ca="1">OFFSET(Existing!$DQ$1,Reliabilty!$A18-2015+(Reliabilty!AI$2-1)*35,0)</f>
        <v>-94736</v>
      </c>
      <c r="AJ18">
        <f ca="1">OFFSET(Existing!$DQ$1,Reliabilty!$A18-2015+(Reliabilty!AJ$2-1)*35,0)</f>
        <v>-317995</v>
      </c>
      <c r="AK18">
        <f ca="1">OFFSET(Existing!$DQ$1,Reliabilty!$A18-2015+(Reliabilty!AK$2-1)*35,0)</f>
        <v>-299299</v>
      </c>
      <c r="AL18">
        <f ca="1">OFFSET(Existing!$DQ$1,Reliabilty!$A18-2015+(Reliabilty!AL$2-1)*35,0)</f>
        <v>27833</v>
      </c>
      <c r="AM18">
        <f ca="1">OFFSET(Existing!$DQ$1,Reliabilty!$A18-2015+(Reliabilty!AM$2-1)*35,0)</f>
        <v>-108568</v>
      </c>
      <c r="AN18">
        <f ca="1">OFFSET(Existing!$DQ$1,Reliabilty!$A18-2015+(Reliabilty!AN$2-1)*35,0)</f>
        <v>83226</v>
      </c>
      <c r="AO18">
        <f ca="1">OFFSET(Existing!$DQ$1,Reliabilty!$A18-2015+(Reliabilty!AO$2-1)*35,0)</f>
        <v>-270176</v>
      </c>
      <c r="AP18">
        <f ca="1">OFFSET(Existing!$DQ$1,Reliabilty!$A18-2015+(Reliabilty!AP$2-1)*35,0)</f>
        <v>-983049</v>
      </c>
      <c r="AQ18">
        <f ca="1">OFFSET(Existing!$DQ$1,Reliabilty!$A18-2015+(Reliabilty!AQ$2-1)*35,0)</f>
        <v>440528</v>
      </c>
      <c r="AR18">
        <f ca="1">OFFSET(Existing!$DQ$1,Reliabilty!$A18-2015+(Reliabilty!AR$2-1)*35,0)</f>
        <v>373686</v>
      </c>
      <c r="AS18">
        <f ca="1">OFFSET(Existing!$DQ$1,Reliabilty!$A18-2015+(Reliabilty!AS$2-1)*35,0)</f>
        <v>504808</v>
      </c>
      <c r="AT18">
        <f ca="1">OFFSET(Existing!$DQ$1,Reliabilty!$A18-2015+(Reliabilty!AT$2-1)*35,0)</f>
        <v>-357109</v>
      </c>
      <c r="AU18">
        <f ca="1">OFFSET(Existing!$DQ$1,Reliabilty!$A18-2015+(Reliabilty!AU$2-1)*35,0)</f>
        <v>601186</v>
      </c>
      <c r="AV18">
        <f ca="1">OFFSET(Existing!$DQ$1,Reliabilty!$A18-2015+(Reliabilty!AV$2-1)*35,0)</f>
        <v>1406732</v>
      </c>
      <c r="AW18">
        <f ca="1">OFFSET(Existing!$DQ$1,Reliabilty!$A18-2015+(Reliabilty!AW$2-1)*35,0)</f>
        <v>385906</v>
      </c>
      <c r="AX18">
        <f ca="1">OFFSET(Existing!$DQ$1,Reliabilty!$A18-2015+(Reliabilty!AX$2-1)*35,0)</f>
        <v>-133157</v>
      </c>
      <c r="AY18">
        <f ca="1">OFFSET(Existing!$DQ$1,Reliabilty!$A18-2015+(Reliabilty!AY$2-1)*35,0)</f>
        <v>482747</v>
      </c>
      <c r="AZ18">
        <f ca="1">OFFSET(Existing!$DQ$1,Reliabilty!$A18-2015+(Reliabilty!AZ$2-1)*35,0)</f>
        <v>-358050</v>
      </c>
      <c r="BA18">
        <f ca="1">OFFSET(Existing!$DQ$1,Reliabilty!$A18-2015+(Reliabilty!BA$2-1)*35,0)</f>
        <v>-874887</v>
      </c>
      <c r="BB18">
        <f ca="1">OFFSET(Existing!$DQ$1,Reliabilty!$A18-2015+(Reliabilty!BB$2-1)*35,0)</f>
        <v>-79664</v>
      </c>
      <c r="BC18">
        <f ca="1">OFFSET(Existing!$DQ$1,Reliabilty!$A18-2015+(Reliabilty!BC$2-1)*35,0)</f>
        <v>-940212</v>
      </c>
      <c r="BD18">
        <f ca="1">OFFSET(Existing!$DQ$1,Reliabilty!$A18-2015+(Reliabilty!BD$2-1)*35,0)</f>
        <v>-861959</v>
      </c>
      <c r="BE18">
        <f ca="1">OFFSET(Existing!$DQ$1,Reliabilty!$A18-2015+(Reliabilty!BE$2-1)*35,0)</f>
        <v>-747906</v>
      </c>
      <c r="BF18">
        <f ca="1">OFFSET(Existing!$DQ$1,Reliabilty!$A18-2015+(Reliabilty!BF$2-1)*35,0)</f>
        <v>112372</v>
      </c>
      <c r="BG18">
        <f ca="1">OFFSET(Existing!$DQ$1,Reliabilty!$A18-2015+(Reliabilty!BG$2-1)*35,0)</f>
        <v>-260459</v>
      </c>
      <c r="BH18">
        <f ca="1">OFFSET(Existing!$DQ$1,Reliabilty!$A18-2015+(Reliabilty!BH$2-1)*35,0)</f>
        <v>287506</v>
      </c>
      <c r="BI18">
        <f ca="1">OFFSET(Existing!$DQ$1,Reliabilty!$A18-2015+(Reliabilty!BI$2-1)*35,0)</f>
        <v>215165</v>
      </c>
      <c r="BJ18">
        <f ca="1">OFFSET(Existing!$DQ$1,Reliabilty!$A18-2015+(Reliabilty!BJ$2-1)*35,0)</f>
        <v>-19438</v>
      </c>
      <c r="BK18">
        <f ca="1">OFFSET(Existing!$DQ$1,Reliabilty!$A18-2015+(Reliabilty!BK$2-1)*35,0)</f>
        <v>709642</v>
      </c>
      <c r="BL18">
        <f ca="1">OFFSET(Existing!$DQ$1,Reliabilty!$A18-2015+(Reliabilty!BL$2-1)*35,0)</f>
        <v>152306</v>
      </c>
      <c r="BM18">
        <f ca="1">OFFSET(Existing!$DQ$1,Reliabilty!$A18-2015+(Reliabilty!BM$2-1)*35,0)</f>
        <v>-300055</v>
      </c>
      <c r="BN18">
        <f ca="1">OFFSET(Existing!$DQ$1,Reliabilty!$A18-2015+(Reliabilty!BN$2-1)*35,0)</f>
        <v>-599689</v>
      </c>
      <c r="BO18">
        <f ca="1">OFFSET(Existing!$DQ$1,Reliabilty!$A18-2015+(Reliabilty!BO$2-1)*35,0)</f>
        <v>-354955</v>
      </c>
      <c r="BP18">
        <f ca="1">OFFSET(Existing!$DQ$1,Reliabilty!$A18-2015+(Reliabilty!BP$2-1)*35,0)</f>
        <v>-131321</v>
      </c>
      <c r="BQ18">
        <f ca="1">OFFSET(Existing!$DQ$1,Reliabilty!$A18-2015+(Reliabilty!BQ$2-1)*35,0)</f>
        <v>-296634</v>
      </c>
      <c r="BR18">
        <f ca="1">OFFSET(Existing!$DQ$1,Reliabilty!$A18-2015+(Reliabilty!BR$2-1)*35,0)</f>
        <v>374792</v>
      </c>
      <c r="BS18">
        <f ca="1">OFFSET(Existing!$DQ$1,Reliabilty!$A18-2015+(Reliabilty!BS$2-1)*35,0)</f>
        <v>363567</v>
      </c>
      <c r="BT18">
        <f ca="1">OFFSET(Existing!$DQ$1,Reliabilty!$A18-2015+(Reliabilty!BT$2-1)*35,0)</f>
        <v>-511326</v>
      </c>
      <c r="BU18">
        <f ca="1">OFFSET(Existing!$DQ$1,Reliabilty!$A18-2015+(Reliabilty!BU$2-1)*35,0)</f>
        <v>-678864</v>
      </c>
      <c r="BV18">
        <f ca="1">OFFSET(Existing!$DQ$1,Reliabilty!$A18-2015+(Reliabilty!BV$2-1)*35,0)</f>
        <v>-601828</v>
      </c>
      <c r="BW18">
        <f ca="1">OFFSET(Existing!$DQ$1,Reliabilty!$A18-2015+(Reliabilty!BW$2-1)*35,0)</f>
        <v>23334</v>
      </c>
      <c r="BX18">
        <f ca="1">OFFSET(Existing!$DQ$1,Reliabilty!$A18-2015+(Reliabilty!BX$2-1)*35,0)</f>
        <v>407446</v>
      </c>
      <c r="BY18">
        <f ca="1">OFFSET(Existing!$DQ$1,Reliabilty!$A18-2015+(Reliabilty!BY$2-1)*35,0)</f>
        <v>-353240</v>
      </c>
      <c r="BZ18">
        <f ca="1">OFFSET(Existing!$DQ$1,Reliabilty!$A18-2015+(Reliabilty!BZ$2-1)*35,0)</f>
        <v>34625</v>
      </c>
      <c r="CA18">
        <f ca="1">OFFSET(Existing!$DQ$1,Reliabilty!$A18-2015+(Reliabilty!CA$2-1)*35,0)</f>
        <v>-2869</v>
      </c>
      <c r="CB18">
        <f ca="1">OFFSET(Existing!$DQ$1,Reliabilty!$A18-2015+(Reliabilty!CB$2-1)*35,0)</f>
        <v>-694889</v>
      </c>
      <c r="CC18">
        <f ca="1">OFFSET(Existing!$DQ$1,Reliabilty!$A18-2015+(Reliabilty!CC$2-1)*35,0)</f>
        <v>-416521</v>
      </c>
      <c r="CD18">
        <f ca="1">OFFSET(Existing!$DQ$1,Reliabilty!$A18-2015+(Reliabilty!CD$2-1)*35,0)</f>
        <v>-197032</v>
      </c>
      <c r="CE18">
        <f ca="1">OFFSET(Existing!$DQ$1,Reliabilty!$A18-2015+(Reliabilty!CE$2-1)*35,0)</f>
        <v>109115</v>
      </c>
      <c r="CF18">
        <f ca="1">OFFSET(Existing!$DQ$1,Reliabilty!$A18-2015+(Reliabilty!CF$2-1)*35,0)</f>
        <v>56611</v>
      </c>
      <c r="CG18">
        <f ca="1">OFFSET(Existing!$DQ$1,Reliabilty!$A18-2015+(Reliabilty!CG$2-1)*35,0)</f>
        <v>-836655</v>
      </c>
      <c r="CH18">
        <f ca="1">OFFSET(Existing!$DQ$1,Reliabilty!$A18-2015+(Reliabilty!CH$2-1)*35,0)</f>
        <v>-146603</v>
      </c>
      <c r="CI18">
        <f ca="1">OFFSET(Existing!$DQ$1,Reliabilty!$A18-2015+(Reliabilty!CI$2-1)*35,0)</f>
        <v>-800706</v>
      </c>
      <c r="CJ18">
        <f ca="1">OFFSET(Existing!$DQ$1,Reliabilty!$A18-2015+(Reliabilty!CJ$2-1)*35,0)</f>
        <v>-391026</v>
      </c>
      <c r="CK18">
        <f ca="1">OFFSET(Existing!$DQ$1,Reliabilty!$A18-2015+(Reliabilty!CK$2-1)*35,0)</f>
        <v>-481944</v>
      </c>
      <c r="CL18">
        <f ca="1">OFFSET(Existing!$DQ$1,Reliabilty!$A18-2015+(Reliabilty!CL$2-1)*35,0)</f>
        <v>-584270</v>
      </c>
      <c r="CM18">
        <f ca="1">OFFSET(Existing!$DQ$1,Reliabilty!$A18-2015+(Reliabilty!CM$2-1)*35,0)</f>
        <v>71628</v>
      </c>
      <c r="CN18">
        <f ca="1">OFFSET(Existing!$DQ$1,Reliabilty!$A18-2015+(Reliabilty!CN$2-1)*35,0)</f>
        <v>-206522</v>
      </c>
    </row>
    <row r="19" spans="1:92" x14ac:dyDescent="0.25">
      <c r="A19">
        <v>2032</v>
      </c>
      <c r="B19">
        <f ca="1">OFFSET(Existing!$DQ$1,Reliabilty!$A19-2015+(Reliabilty!B$2-1)*35,0)</f>
        <v>841187</v>
      </c>
      <c r="C19">
        <f ca="1">OFFSET(Existing!$DQ$1,Reliabilty!$A19-2015+(Reliabilty!C$2-1)*35,0)</f>
        <v>-52161</v>
      </c>
      <c r="D19">
        <f ca="1">OFFSET(Existing!$DQ$1,Reliabilty!$A19-2015+(Reliabilty!D$2-1)*35,0)</f>
        <v>22537</v>
      </c>
      <c r="E19">
        <f ca="1">OFFSET(Existing!$DQ$1,Reliabilty!$A19-2015+(Reliabilty!E$2-1)*35,0)</f>
        <v>693786</v>
      </c>
      <c r="F19">
        <f ca="1">OFFSET(Existing!$DQ$1,Reliabilty!$A19-2015+(Reliabilty!F$2-1)*35,0)</f>
        <v>88713</v>
      </c>
      <c r="G19">
        <f ca="1">OFFSET(Existing!$DQ$1,Reliabilty!$A19-2015+(Reliabilty!G$2-1)*35,0)</f>
        <v>420978</v>
      </c>
      <c r="H19">
        <f ca="1">OFFSET(Existing!$DQ$1,Reliabilty!$A19-2015+(Reliabilty!H$2-1)*35,0)</f>
        <v>252750</v>
      </c>
      <c r="I19">
        <f ca="1">OFFSET(Existing!$DQ$1,Reliabilty!$A19-2015+(Reliabilty!I$2-1)*35,0)</f>
        <v>11044</v>
      </c>
      <c r="J19">
        <f ca="1">OFFSET(Existing!$DQ$1,Reliabilty!$A19-2015+(Reliabilty!J$2-1)*35,0)</f>
        <v>-77177</v>
      </c>
      <c r="K19">
        <f ca="1">OFFSET(Existing!$DQ$1,Reliabilty!$A19-2015+(Reliabilty!K$2-1)*35,0)</f>
        <v>-518319</v>
      </c>
      <c r="L19">
        <f ca="1">OFFSET(Existing!$DQ$1,Reliabilty!$A19-2015+(Reliabilty!L$2-1)*35,0)</f>
        <v>-166898</v>
      </c>
      <c r="M19">
        <f ca="1">OFFSET(Existing!$DQ$1,Reliabilty!$A19-2015+(Reliabilty!M$2-1)*35,0)</f>
        <v>-360974</v>
      </c>
      <c r="N19">
        <f ca="1">OFFSET(Existing!$DQ$1,Reliabilty!$A19-2015+(Reliabilty!N$2-1)*35,0)</f>
        <v>-167051</v>
      </c>
      <c r="O19">
        <f ca="1">OFFSET(Existing!$DQ$1,Reliabilty!$A19-2015+(Reliabilty!O$2-1)*35,0)</f>
        <v>-114417</v>
      </c>
      <c r="P19">
        <f ca="1">OFFSET(Existing!$DQ$1,Reliabilty!$A19-2015+(Reliabilty!P$2-1)*35,0)</f>
        <v>377822</v>
      </c>
      <c r="Q19">
        <f ca="1">OFFSET(Existing!$DQ$1,Reliabilty!$A19-2015+(Reliabilty!Q$2-1)*35,0)</f>
        <v>-340876</v>
      </c>
      <c r="R19">
        <f ca="1">OFFSET(Existing!$DQ$1,Reliabilty!$A19-2015+(Reliabilty!R$2-1)*35,0)</f>
        <v>-211784</v>
      </c>
      <c r="S19">
        <f ca="1">OFFSET(Existing!$DQ$1,Reliabilty!$A19-2015+(Reliabilty!S$2-1)*35,0)</f>
        <v>-422187</v>
      </c>
      <c r="T19">
        <f ca="1">OFFSET(Existing!$DQ$1,Reliabilty!$A19-2015+(Reliabilty!T$2-1)*35,0)</f>
        <v>15055</v>
      </c>
      <c r="U19">
        <f ca="1">OFFSET(Existing!$DQ$1,Reliabilty!$A19-2015+(Reliabilty!U$2-1)*35,0)</f>
        <v>-207066</v>
      </c>
      <c r="V19">
        <f ca="1">OFFSET(Existing!$DQ$1,Reliabilty!$A19-2015+(Reliabilty!V$2-1)*35,0)</f>
        <v>139506</v>
      </c>
      <c r="W19">
        <f ca="1">OFFSET(Existing!$DQ$1,Reliabilty!$A19-2015+(Reliabilty!W$2-1)*35,0)</f>
        <v>-535098</v>
      </c>
      <c r="X19">
        <f ca="1">OFFSET(Existing!$DQ$1,Reliabilty!$A19-2015+(Reliabilty!X$2-1)*35,0)</f>
        <v>-545895</v>
      </c>
      <c r="Y19">
        <f ca="1">OFFSET(Existing!$DQ$1,Reliabilty!$A19-2015+(Reliabilty!Y$2-1)*35,0)</f>
        <v>-783707</v>
      </c>
      <c r="Z19">
        <f ca="1">OFFSET(Existing!$DQ$1,Reliabilty!$A19-2015+(Reliabilty!Z$2-1)*35,0)</f>
        <v>-394366</v>
      </c>
      <c r="AA19">
        <f ca="1">OFFSET(Existing!$DQ$1,Reliabilty!$A19-2015+(Reliabilty!AA$2-1)*35,0)</f>
        <v>-195153</v>
      </c>
      <c r="AB19">
        <f ca="1">OFFSET(Existing!$DQ$1,Reliabilty!$A19-2015+(Reliabilty!AB$2-1)*35,0)</f>
        <v>-43549</v>
      </c>
      <c r="AC19">
        <f ca="1">OFFSET(Existing!$DQ$1,Reliabilty!$A19-2015+(Reliabilty!AC$2-1)*35,0)</f>
        <v>66260</v>
      </c>
      <c r="AD19">
        <f ca="1">OFFSET(Existing!$DQ$1,Reliabilty!$A19-2015+(Reliabilty!AD$2-1)*35,0)</f>
        <v>-243467</v>
      </c>
      <c r="AE19">
        <f ca="1">OFFSET(Existing!$DQ$1,Reliabilty!$A19-2015+(Reliabilty!AE$2-1)*35,0)</f>
        <v>117998</v>
      </c>
      <c r="AF19">
        <f ca="1">OFFSET(Existing!$DQ$1,Reliabilty!$A19-2015+(Reliabilty!AF$2-1)*35,0)</f>
        <v>-164396</v>
      </c>
      <c r="AG19">
        <f ca="1">OFFSET(Existing!$DQ$1,Reliabilty!$A19-2015+(Reliabilty!AG$2-1)*35,0)</f>
        <v>710836</v>
      </c>
      <c r="AH19">
        <f ca="1">OFFSET(Existing!$DQ$1,Reliabilty!$A19-2015+(Reliabilty!AH$2-1)*35,0)</f>
        <v>-105769</v>
      </c>
      <c r="AI19">
        <f ca="1">OFFSET(Existing!$DQ$1,Reliabilty!$A19-2015+(Reliabilty!AI$2-1)*35,0)</f>
        <v>-328868</v>
      </c>
      <c r="AJ19">
        <f ca="1">OFFSET(Existing!$DQ$1,Reliabilty!$A19-2015+(Reliabilty!AJ$2-1)*35,0)</f>
        <v>-310660</v>
      </c>
      <c r="AK19">
        <f ca="1">OFFSET(Existing!$DQ$1,Reliabilty!$A19-2015+(Reliabilty!AK$2-1)*35,0)</f>
        <v>17625</v>
      </c>
      <c r="AL19">
        <f ca="1">OFFSET(Existing!$DQ$1,Reliabilty!$A19-2015+(Reliabilty!AL$2-1)*35,0)</f>
        <v>-119299</v>
      </c>
      <c r="AM19">
        <f ca="1">OFFSET(Existing!$DQ$1,Reliabilty!$A19-2015+(Reliabilty!AM$2-1)*35,0)</f>
        <v>73027</v>
      </c>
      <c r="AN19">
        <f ca="1">OFFSET(Existing!$DQ$1,Reliabilty!$A19-2015+(Reliabilty!AN$2-1)*35,0)</f>
        <v>-260056</v>
      </c>
      <c r="AO19">
        <f ca="1">OFFSET(Existing!$DQ$1,Reliabilty!$A19-2015+(Reliabilty!AO$2-1)*35,0)</f>
        <v>-993688</v>
      </c>
      <c r="AP19">
        <f ca="1">OFFSET(Existing!$DQ$1,Reliabilty!$A19-2015+(Reliabilty!AP$2-1)*35,0)</f>
        <v>461247</v>
      </c>
      <c r="AQ19">
        <f ca="1">OFFSET(Existing!$DQ$1,Reliabilty!$A19-2015+(Reliabilty!AQ$2-1)*35,0)</f>
        <v>326060</v>
      </c>
      <c r="AR19">
        <f ca="1">OFFSET(Existing!$DQ$1,Reliabilty!$A19-2015+(Reliabilty!AR$2-1)*35,0)</f>
        <v>473856</v>
      </c>
      <c r="AS19">
        <f ca="1">OFFSET(Existing!$DQ$1,Reliabilty!$A19-2015+(Reliabilty!AS$2-1)*35,0)</f>
        <v>-368664</v>
      </c>
      <c r="AT19">
        <f ca="1">OFFSET(Existing!$DQ$1,Reliabilty!$A19-2015+(Reliabilty!AT$2-1)*35,0)</f>
        <v>590997</v>
      </c>
      <c r="AU19">
        <f ca="1">OFFSET(Existing!$DQ$1,Reliabilty!$A19-2015+(Reliabilty!AU$2-1)*35,0)</f>
        <v>1370744</v>
      </c>
      <c r="AV19">
        <f ca="1">OFFSET(Existing!$DQ$1,Reliabilty!$A19-2015+(Reliabilty!AV$2-1)*35,0)</f>
        <v>377570</v>
      </c>
      <c r="AW19">
        <f ca="1">OFFSET(Existing!$DQ$1,Reliabilty!$A19-2015+(Reliabilty!AW$2-1)*35,0)</f>
        <v>-174187</v>
      </c>
      <c r="AX19">
        <f ca="1">OFFSET(Existing!$DQ$1,Reliabilty!$A19-2015+(Reliabilty!AX$2-1)*35,0)</f>
        <v>472224</v>
      </c>
      <c r="AY19">
        <f ca="1">OFFSET(Existing!$DQ$1,Reliabilty!$A19-2015+(Reliabilty!AY$2-1)*35,0)</f>
        <v>-368883</v>
      </c>
      <c r="AZ19">
        <f ca="1">OFFSET(Existing!$DQ$1,Reliabilty!$A19-2015+(Reliabilty!AZ$2-1)*35,0)</f>
        <v>-860916</v>
      </c>
      <c r="BA19">
        <f ca="1">OFFSET(Existing!$DQ$1,Reliabilty!$A19-2015+(Reliabilty!BA$2-1)*35,0)</f>
        <v>-91189</v>
      </c>
      <c r="BB19">
        <f ca="1">OFFSET(Existing!$DQ$1,Reliabilty!$A19-2015+(Reliabilty!BB$2-1)*35,0)</f>
        <v>-899513</v>
      </c>
      <c r="BC19">
        <f ca="1">OFFSET(Existing!$DQ$1,Reliabilty!$A19-2015+(Reliabilty!BC$2-1)*35,0)</f>
        <v>-867078</v>
      </c>
      <c r="BD19">
        <f ca="1">OFFSET(Existing!$DQ$1,Reliabilty!$A19-2015+(Reliabilty!BD$2-1)*35,0)</f>
        <v>-787940</v>
      </c>
      <c r="BE19">
        <f ca="1">OFFSET(Existing!$DQ$1,Reliabilty!$A19-2015+(Reliabilty!BE$2-1)*35,0)</f>
        <v>0</v>
      </c>
      <c r="BF19">
        <f ca="1">OFFSET(Existing!$DQ$1,Reliabilty!$A19-2015+(Reliabilty!BF$2-1)*35,0)</f>
        <v>-271398</v>
      </c>
      <c r="BG19">
        <f ca="1">OFFSET(Existing!$DQ$1,Reliabilty!$A19-2015+(Reliabilty!BG$2-1)*35,0)</f>
        <v>277951</v>
      </c>
      <c r="BH19">
        <f ca="1">OFFSET(Existing!$DQ$1,Reliabilty!$A19-2015+(Reliabilty!BH$2-1)*35,0)</f>
        <v>204170</v>
      </c>
      <c r="BI19">
        <f ca="1">OFFSET(Existing!$DQ$1,Reliabilty!$A19-2015+(Reliabilty!BI$2-1)*35,0)</f>
        <v>-11352</v>
      </c>
      <c r="BJ19">
        <f ca="1">OFFSET(Existing!$DQ$1,Reliabilty!$A19-2015+(Reliabilty!BJ$2-1)*35,0)</f>
        <v>700366</v>
      </c>
      <c r="BK19">
        <f ca="1">OFFSET(Existing!$DQ$1,Reliabilty!$A19-2015+(Reliabilty!BK$2-1)*35,0)</f>
        <v>136457</v>
      </c>
      <c r="BL19">
        <f ca="1">OFFSET(Existing!$DQ$1,Reliabilty!$A19-2015+(Reliabilty!BL$2-1)*35,0)</f>
        <v>-353449</v>
      </c>
      <c r="BM19">
        <f ca="1">OFFSET(Existing!$DQ$1,Reliabilty!$A19-2015+(Reliabilty!BM$2-1)*35,0)</f>
        <v>-606817</v>
      </c>
      <c r="BN19">
        <f ca="1">OFFSET(Existing!$DQ$1,Reliabilty!$A19-2015+(Reliabilty!BN$2-1)*35,0)</f>
        <v>-396239</v>
      </c>
      <c r="BO19">
        <f ca="1">OFFSET(Existing!$DQ$1,Reliabilty!$A19-2015+(Reliabilty!BO$2-1)*35,0)</f>
        <v>-141991</v>
      </c>
      <c r="BP19">
        <f ca="1">OFFSET(Existing!$DQ$1,Reliabilty!$A19-2015+(Reliabilty!BP$2-1)*35,0)</f>
        <v>-307325</v>
      </c>
      <c r="BQ19">
        <f ca="1">OFFSET(Existing!$DQ$1,Reliabilty!$A19-2015+(Reliabilty!BQ$2-1)*35,0)</f>
        <v>365301</v>
      </c>
      <c r="BR19">
        <f ca="1">OFFSET(Existing!$DQ$1,Reliabilty!$A19-2015+(Reliabilty!BR$2-1)*35,0)</f>
        <v>352325</v>
      </c>
      <c r="BS19">
        <f ca="1">OFFSET(Existing!$DQ$1,Reliabilty!$A19-2015+(Reliabilty!BS$2-1)*35,0)</f>
        <v>-531466</v>
      </c>
      <c r="BT19">
        <f ca="1">OFFSET(Existing!$DQ$1,Reliabilty!$A19-2015+(Reliabilty!BT$2-1)*35,0)</f>
        <v>-690202</v>
      </c>
      <c r="BU19">
        <f ca="1">OFFSET(Existing!$DQ$1,Reliabilty!$A19-2015+(Reliabilty!BU$2-1)*35,0)</f>
        <v>-613293</v>
      </c>
      <c r="BV19">
        <f ca="1">OFFSET(Existing!$DQ$1,Reliabilty!$A19-2015+(Reliabilty!BV$2-1)*35,0)</f>
        <v>-16531</v>
      </c>
      <c r="BW19">
        <f ca="1">OFFSET(Existing!$DQ$1,Reliabilty!$A19-2015+(Reliabilty!BW$2-1)*35,0)</f>
        <v>397274</v>
      </c>
      <c r="BX19">
        <f ca="1">OFFSET(Existing!$DQ$1,Reliabilty!$A19-2015+(Reliabilty!BX$2-1)*35,0)</f>
        <v>-364571</v>
      </c>
      <c r="BY19">
        <f ca="1">OFFSET(Existing!$DQ$1,Reliabilty!$A19-2015+(Reliabilty!BY$2-1)*35,0)</f>
        <v>25040</v>
      </c>
      <c r="BZ19">
        <f ca="1">OFFSET(Existing!$DQ$1,Reliabilty!$A19-2015+(Reliabilty!BZ$2-1)*35,0)</f>
        <v>-13448</v>
      </c>
      <c r="CA19">
        <f ca="1">OFFSET(Existing!$DQ$1,Reliabilty!$A19-2015+(Reliabilty!CA$2-1)*35,0)</f>
        <v>-705655</v>
      </c>
      <c r="CB19">
        <f ca="1">OFFSET(Existing!$DQ$1,Reliabilty!$A19-2015+(Reliabilty!CB$2-1)*35,0)</f>
        <v>-427066</v>
      </c>
      <c r="CC19">
        <f ca="1">OFFSET(Existing!$DQ$1,Reliabilty!$A19-2015+(Reliabilty!CC$2-1)*35,0)</f>
        <v>-207116</v>
      </c>
      <c r="CD19">
        <f ca="1">OFFSET(Existing!$DQ$1,Reliabilty!$A19-2015+(Reliabilty!CD$2-1)*35,0)</f>
        <v>99563</v>
      </c>
      <c r="CE19">
        <f ca="1">OFFSET(Existing!$DQ$1,Reliabilty!$A19-2015+(Reliabilty!CE$2-1)*35,0)</f>
        <v>45808</v>
      </c>
      <c r="CF19">
        <f ca="1">OFFSET(Existing!$DQ$1,Reliabilty!$A19-2015+(Reliabilty!CF$2-1)*35,0)</f>
        <v>-847582</v>
      </c>
      <c r="CG19">
        <f ca="1">OFFSET(Existing!$DQ$1,Reliabilty!$A19-2015+(Reliabilty!CG$2-1)*35,0)</f>
        <v>-157132</v>
      </c>
      <c r="CH19">
        <f ca="1">OFFSET(Existing!$DQ$1,Reliabilty!$A19-2015+(Reliabilty!CH$2-1)*35,0)</f>
        <v>-811454</v>
      </c>
      <c r="CI19">
        <f ca="1">OFFSET(Existing!$DQ$1,Reliabilty!$A19-2015+(Reliabilty!CI$2-1)*35,0)</f>
        <v>-397270</v>
      </c>
      <c r="CJ19">
        <f ca="1">OFFSET(Existing!$DQ$1,Reliabilty!$A19-2015+(Reliabilty!CJ$2-1)*35,0)</f>
        <v>-492304</v>
      </c>
      <c r="CK19">
        <f ca="1">OFFSET(Existing!$DQ$1,Reliabilty!$A19-2015+(Reliabilty!CK$2-1)*35,0)</f>
        <v>-595001</v>
      </c>
      <c r="CL19">
        <f ca="1">OFFSET(Existing!$DQ$1,Reliabilty!$A19-2015+(Reliabilty!CL$2-1)*35,0)</f>
        <v>62690</v>
      </c>
      <c r="CM19">
        <f ca="1">OFFSET(Existing!$DQ$1,Reliabilty!$A19-2015+(Reliabilty!CM$2-1)*35,0)</f>
        <v>-212122</v>
      </c>
      <c r="CN19">
        <f ca="1">OFFSET(Existing!$DQ$1,Reliabilty!$A19-2015+(Reliabilty!CN$2-1)*35,0)</f>
        <v>316244</v>
      </c>
    </row>
    <row r="20" spans="1:92" x14ac:dyDescent="0.25">
      <c r="A20">
        <v>2033</v>
      </c>
      <c r="B20">
        <f ca="1">OFFSET(Existing!$DQ$1,Reliabilty!$A20-2015+(Reliabilty!B$2-1)*35,0)</f>
        <v>-62076</v>
      </c>
      <c r="C20">
        <f ca="1">OFFSET(Existing!$DQ$1,Reliabilty!$A20-2015+(Reliabilty!C$2-1)*35,0)</f>
        <v>12481</v>
      </c>
      <c r="D20">
        <f ca="1">OFFSET(Existing!$DQ$1,Reliabilty!$A20-2015+(Reliabilty!D$2-1)*35,0)</f>
        <v>685498</v>
      </c>
      <c r="E20">
        <f ca="1">OFFSET(Existing!$DQ$1,Reliabilty!$A20-2015+(Reliabilty!E$2-1)*35,0)</f>
        <v>78491</v>
      </c>
      <c r="F20">
        <f ca="1">OFFSET(Existing!$DQ$1,Reliabilty!$A20-2015+(Reliabilty!F$2-1)*35,0)</f>
        <v>400408</v>
      </c>
      <c r="G20">
        <f ca="1">OFFSET(Existing!$DQ$1,Reliabilty!$A20-2015+(Reliabilty!G$2-1)*35,0)</f>
        <v>243742</v>
      </c>
      <c r="H20">
        <f ca="1">OFFSET(Existing!$DQ$1,Reliabilty!$A20-2015+(Reliabilty!H$2-1)*35,0)</f>
        <v>1261</v>
      </c>
      <c r="I20">
        <f ca="1">OFFSET(Existing!$DQ$1,Reliabilty!$A20-2015+(Reliabilty!I$2-1)*35,0)</f>
        <v>-87095</v>
      </c>
      <c r="J20">
        <f ca="1">OFFSET(Existing!$DQ$1,Reliabilty!$A20-2015+(Reliabilty!J$2-1)*35,0)</f>
        <v>-499181</v>
      </c>
      <c r="K20">
        <f ca="1">OFFSET(Existing!$DQ$1,Reliabilty!$A20-2015+(Reliabilty!K$2-1)*35,0)</f>
        <v>-246290</v>
      </c>
      <c r="L20">
        <f ca="1">OFFSET(Existing!$DQ$1,Reliabilty!$A20-2015+(Reliabilty!L$2-1)*35,0)</f>
        <v>-450826</v>
      </c>
      <c r="M20">
        <f ca="1">OFFSET(Existing!$DQ$1,Reliabilty!$A20-2015+(Reliabilty!M$2-1)*35,0)</f>
        <v>-231863</v>
      </c>
      <c r="N20">
        <f ca="1">OFFSET(Existing!$DQ$1,Reliabilty!$A20-2015+(Reliabilty!N$2-1)*35,0)</f>
        <v>-124386</v>
      </c>
      <c r="O20">
        <f ca="1">OFFSET(Existing!$DQ$1,Reliabilty!$A20-2015+(Reliabilty!O$2-1)*35,0)</f>
        <v>369035</v>
      </c>
      <c r="P20">
        <f ca="1">OFFSET(Existing!$DQ$1,Reliabilty!$A20-2015+(Reliabilty!P$2-1)*35,0)</f>
        <v>-351544</v>
      </c>
      <c r="Q20">
        <f ca="1">OFFSET(Existing!$DQ$1,Reliabilty!$A20-2015+(Reliabilty!Q$2-1)*35,0)</f>
        <v>-221770</v>
      </c>
      <c r="R20">
        <f ca="1">OFFSET(Existing!$DQ$1,Reliabilty!$A20-2015+(Reliabilty!R$2-1)*35,0)</f>
        <v>-431998</v>
      </c>
      <c r="S20">
        <f ca="1">OFFSET(Existing!$DQ$1,Reliabilty!$A20-2015+(Reliabilty!S$2-1)*35,0)</f>
        <v>4865</v>
      </c>
      <c r="T20">
        <f ca="1">OFFSET(Existing!$DQ$1,Reliabilty!$A20-2015+(Reliabilty!T$2-1)*35,0)</f>
        <v>-217109</v>
      </c>
      <c r="U20">
        <f ca="1">OFFSET(Existing!$DQ$1,Reliabilty!$A20-2015+(Reliabilty!U$2-1)*35,0)</f>
        <v>129675</v>
      </c>
      <c r="V20">
        <f ca="1">OFFSET(Existing!$DQ$1,Reliabilty!$A20-2015+(Reliabilty!V$2-1)*35,0)</f>
        <v>-546501</v>
      </c>
      <c r="W20">
        <f ca="1">OFFSET(Existing!$DQ$1,Reliabilty!$A20-2015+(Reliabilty!W$2-1)*35,0)</f>
        <v>-556606</v>
      </c>
      <c r="X20">
        <f ca="1">OFFSET(Existing!$DQ$1,Reliabilty!$A20-2015+(Reliabilty!X$2-1)*35,0)</f>
        <v>-794777</v>
      </c>
      <c r="Y20">
        <f ca="1">OFFSET(Existing!$DQ$1,Reliabilty!$A20-2015+(Reliabilty!Y$2-1)*35,0)</f>
        <v>-404045</v>
      </c>
      <c r="Z20">
        <f ca="1">OFFSET(Existing!$DQ$1,Reliabilty!$A20-2015+(Reliabilty!Z$2-1)*35,0)</f>
        <v>-205140</v>
      </c>
      <c r="AA20">
        <f ca="1">OFFSET(Existing!$DQ$1,Reliabilty!$A20-2015+(Reliabilty!AA$2-1)*35,0)</f>
        <v>-53804</v>
      </c>
      <c r="AB20">
        <f ca="1">OFFSET(Existing!$DQ$1,Reliabilty!$A20-2015+(Reliabilty!AB$2-1)*35,0)</f>
        <v>57074</v>
      </c>
      <c r="AC20">
        <f ca="1">OFFSET(Existing!$DQ$1,Reliabilty!$A20-2015+(Reliabilty!AC$2-1)*35,0)</f>
        <v>-228729</v>
      </c>
      <c r="AD20">
        <f ca="1">OFFSET(Existing!$DQ$1,Reliabilty!$A20-2015+(Reliabilty!AD$2-1)*35,0)</f>
        <v>108427</v>
      </c>
      <c r="AE20">
        <f ca="1">OFFSET(Existing!$DQ$1,Reliabilty!$A20-2015+(Reliabilty!AE$2-1)*35,0)</f>
        <v>-175158</v>
      </c>
      <c r="AF20">
        <f ca="1">OFFSET(Existing!$DQ$1,Reliabilty!$A20-2015+(Reliabilty!AF$2-1)*35,0)</f>
        <v>701569</v>
      </c>
      <c r="AG20">
        <f ca="1">OFFSET(Existing!$DQ$1,Reliabilty!$A20-2015+(Reliabilty!AG$2-1)*35,0)</f>
        <v>-116292</v>
      </c>
      <c r="AH20">
        <f ca="1">OFFSET(Existing!$DQ$1,Reliabilty!$A20-2015+(Reliabilty!AH$2-1)*35,0)</f>
        <v>-339230</v>
      </c>
      <c r="AI20">
        <f ca="1">OFFSET(Existing!$DQ$1,Reliabilty!$A20-2015+(Reliabilty!AI$2-1)*35,0)</f>
        <v>-321510</v>
      </c>
      <c r="AJ20">
        <f ca="1">OFFSET(Existing!$DQ$1,Reliabilty!$A20-2015+(Reliabilty!AJ$2-1)*35,0)</f>
        <v>7931</v>
      </c>
      <c r="AK20">
        <f ca="1">OFFSET(Existing!$DQ$1,Reliabilty!$A20-2015+(Reliabilty!AK$2-1)*35,0)</f>
        <v>-129518</v>
      </c>
      <c r="AL20">
        <f ca="1">OFFSET(Existing!$DQ$1,Reliabilty!$A20-2015+(Reliabilty!AL$2-1)*35,0)</f>
        <v>63339</v>
      </c>
      <c r="AM20">
        <f ca="1">OFFSET(Existing!$DQ$1,Reliabilty!$A20-2015+(Reliabilty!AM$2-1)*35,0)</f>
        <v>-270523</v>
      </c>
      <c r="AN20">
        <f ca="1">OFFSET(Existing!$DQ$1,Reliabilty!$A20-2015+(Reliabilty!AN$2-1)*35,0)</f>
        <v>-1003815</v>
      </c>
      <c r="AO20">
        <f ca="1">OFFSET(Existing!$DQ$1,Reliabilty!$A20-2015+(Reliabilty!AO$2-1)*35,0)</f>
        <v>493804</v>
      </c>
      <c r="AP20">
        <f ca="1">OFFSET(Existing!$DQ$1,Reliabilty!$A20-2015+(Reliabilty!AP$2-1)*35,0)</f>
        <v>316111</v>
      </c>
      <c r="AQ20">
        <f ca="1">OFFSET(Existing!$DQ$1,Reliabilty!$A20-2015+(Reliabilty!AQ$2-1)*35,0)</f>
        <v>424613</v>
      </c>
      <c r="AR20">
        <f ca="1">OFFSET(Existing!$DQ$1,Reliabilty!$A20-2015+(Reliabilty!AR$2-1)*35,0)</f>
        <v>-349708</v>
      </c>
      <c r="AS20">
        <f ca="1">OFFSET(Existing!$DQ$1,Reliabilty!$A20-2015+(Reliabilty!AS$2-1)*35,0)</f>
        <v>581321</v>
      </c>
      <c r="AT20">
        <f ca="1">OFFSET(Existing!$DQ$1,Reliabilty!$A20-2015+(Reliabilty!AT$2-1)*35,0)</f>
        <v>1394739</v>
      </c>
      <c r="AU20">
        <f ca="1">OFFSET(Existing!$DQ$1,Reliabilty!$A20-2015+(Reliabilty!AU$2-1)*35,0)</f>
        <v>369213</v>
      </c>
      <c r="AV20">
        <f ca="1">OFFSET(Existing!$DQ$1,Reliabilty!$A20-2015+(Reliabilty!AV$2-1)*35,0)</f>
        <v>-150245</v>
      </c>
      <c r="AW20">
        <f ca="1">OFFSET(Existing!$DQ$1,Reliabilty!$A20-2015+(Reliabilty!AW$2-1)*35,0)</f>
        <v>427212</v>
      </c>
      <c r="AX20">
        <f ca="1">OFFSET(Existing!$DQ$1,Reliabilty!$A20-2015+(Reliabilty!AX$2-1)*35,0)</f>
        <v>-349205</v>
      </c>
      <c r="AY20">
        <f ca="1">OFFSET(Existing!$DQ$1,Reliabilty!$A20-2015+(Reliabilty!AY$2-1)*35,0)</f>
        <v>-871436</v>
      </c>
      <c r="AZ20">
        <f ca="1">OFFSET(Existing!$DQ$1,Reliabilty!$A20-2015+(Reliabilty!AZ$2-1)*35,0)</f>
        <v>-148729</v>
      </c>
      <c r="BA20">
        <f ca="1">OFFSET(Existing!$DQ$1,Reliabilty!$A20-2015+(Reliabilty!BA$2-1)*35,0)</f>
        <v>-922675</v>
      </c>
      <c r="BB20">
        <f ca="1">OFFSET(Existing!$DQ$1,Reliabilty!$A20-2015+(Reliabilty!BB$2-1)*35,0)</f>
        <v>-905323</v>
      </c>
      <c r="BC20">
        <f ca="1">OFFSET(Existing!$DQ$1,Reliabilty!$A20-2015+(Reliabilty!BC$2-1)*35,0)</f>
        <v>-797906</v>
      </c>
      <c r="BD20">
        <f ca="1">OFFSET(Existing!$DQ$1,Reliabilty!$A20-2015+(Reliabilty!BD$2-1)*35,0)</f>
        <v>-8856</v>
      </c>
      <c r="BE20">
        <f ca="1">OFFSET(Existing!$DQ$1,Reliabilty!$A20-2015+(Reliabilty!BE$2-1)*35,0)</f>
        <v>-281668</v>
      </c>
      <c r="BF20">
        <f ca="1">OFFSET(Existing!$DQ$1,Reliabilty!$A20-2015+(Reliabilty!BF$2-1)*35,0)</f>
        <v>268650</v>
      </c>
      <c r="BG20">
        <f ca="1">OFFSET(Existing!$DQ$1,Reliabilty!$A20-2015+(Reliabilty!BG$2-1)*35,0)</f>
        <v>193479</v>
      </c>
      <c r="BH20">
        <f ca="1">OFFSET(Existing!$DQ$1,Reliabilty!$A20-2015+(Reliabilty!BH$2-1)*35,0)</f>
        <v>-22245</v>
      </c>
      <c r="BI20">
        <f ca="1">OFFSET(Existing!$DQ$1,Reliabilty!$A20-2015+(Reliabilty!BI$2-1)*35,0)</f>
        <v>706762</v>
      </c>
      <c r="BJ20">
        <f ca="1">OFFSET(Existing!$DQ$1,Reliabilty!$A20-2015+(Reliabilty!BJ$2-1)*35,0)</f>
        <v>114036</v>
      </c>
      <c r="BK20">
        <f ca="1">OFFSET(Existing!$DQ$1,Reliabilty!$A20-2015+(Reliabilty!BK$2-1)*35,0)</f>
        <v>-358729</v>
      </c>
      <c r="BL20">
        <f ca="1">OFFSET(Existing!$DQ$1,Reliabilty!$A20-2015+(Reliabilty!BL$2-1)*35,0)</f>
        <v>-619958</v>
      </c>
      <c r="BM20">
        <f ca="1">OFFSET(Existing!$DQ$1,Reliabilty!$A20-2015+(Reliabilty!BM$2-1)*35,0)</f>
        <v>-407014</v>
      </c>
      <c r="BN20">
        <f ca="1">OFFSET(Existing!$DQ$1,Reliabilty!$A20-2015+(Reliabilty!BN$2-1)*35,0)</f>
        <v>-152150</v>
      </c>
      <c r="BO20">
        <f ca="1">OFFSET(Existing!$DQ$1,Reliabilty!$A20-2015+(Reliabilty!BO$2-1)*35,0)</f>
        <v>-317505</v>
      </c>
      <c r="BP20">
        <f ca="1">OFFSET(Existing!$DQ$1,Reliabilty!$A20-2015+(Reliabilty!BP$2-1)*35,0)</f>
        <v>356323</v>
      </c>
      <c r="BQ20">
        <f ca="1">OFFSET(Existing!$DQ$1,Reliabilty!$A20-2015+(Reliabilty!BQ$2-1)*35,0)</f>
        <v>341593</v>
      </c>
      <c r="BR20">
        <f ca="1">OFFSET(Existing!$DQ$1,Reliabilty!$A20-2015+(Reliabilty!BR$2-1)*35,0)</f>
        <v>-542608</v>
      </c>
      <c r="BS20">
        <f ca="1">OFFSET(Existing!$DQ$1,Reliabilty!$A20-2015+(Reliabilty!BS$2-1)*35,0)</f>
        <v>-701029</v>
      </c>
      <c r="BT20">
        <f ca="1">OFFSET(Existing!$DQ$1,Reliabilty!$A20-2015+(Reliabilty!BT$2-1)*35,0)</f>
        <v>-594248</v>
      </c>
      <c r="BU20">
        <f ca="1">OFFSET(Existing!$DQ$1,Reliabilty!$A20-2015+(Reliabilty!BU$2-1)*35,0)</f>
        <v>4117</v>
      </c>
      <c r="BV20">
        <f ca="1">OFFSET(Existing!$DQ$1,Reliabilty!$A20-2015+(Reliabilty!BV$2-1)*35,0)</f>
        <v>387613</v>
      </c>
      <c r="BW20">
        <f ca="1">OFFSET(Existing!$DQ$1,Reliabilty!$A20-2015+(Reliabilty!BW$2-1)*35,0)</f>
        <v>-375392</v>
      </c>
      <c r="BX20">
        <f ca="1">OFFSET(Existing!$DQ$1,Reliabilty!$A20-2015+(Reliabilty!BX$2-1)*35,0)</f>
        <v>15968</v>
      </c>
      <c r="BY20">
        <f ca="1">OFFSET(Existing!$DQ$1,Reliabilty!$A20-2015+(Reliabilty!BY$2-1)*35,0)</f>
        <v>-23516</v>
      </c>
      <c r="BZ20">
        <f ca="1">OFFSET(Existing!$DQ$1,Reliabilty!$A20-2015+(Reliabilty!BZ$2-1)*35,0)</f>
        <v>-715910</v>
      </c>
      <c r="CA20">
        <f ca="1">OFFSET(Existing!$DQ$1,Reliabilty!$A20-2015+(Reliabilty!CA$2-1)*35,0)</f>
        <v>-437101</v>
      </c>
      <c r="CB20">
        <f ca="1">OFFSET(Existing!$DQ$1,Reliabilty!$A20-2015+(Reliabilty!CB$2-1)*35,0)</f>
        <v>-216688</v>
      </c>
      <c r="CC20">
        <f ca="1">OFFSET(Existing!$DQ$1,Reliabilty!$A20-2015+(Reliabilty!CC$2-1)*35,0)</f>
        <v>90523</v>
      </c>
      <c r="CD20">
        <f ca="1">OFFSET(Existing!$DQ$1,Reliabilty!$A20-2015+(Reliabilty!CD$2-1)*35,0)</f>
        <v>35514</v>
      </c>
      <c r="CE20">
        <f ca="1">OFFSET(Existing!$DQ$1,Reliabilty!$A20-2015+(Reliabilty!CE$2-1)*35,0)</f>
        <v>-857995</v>
      </c>
      <c r="CF20">
        <f ca="1">OFFSET(Existing!$DQ$1,Reliabilty!$A20-2015+(Reliabilty!CF$2-1)*35,0)</f>
        <v>-167150</v>
      </c>
      <c r="CG20">
        <f ca="1">OFFSET(Existing!$DQ$1,Reliabilty!$A20-2015+(Reliabilty!CG$2-1)*35,0)</f>
        <v>-821690</v>
      </c>
      <c r="CH20">
        <f ca="1">OFFSET(Existing!$DQ$1,Reliabilty!$A20-2015+(Reliabilty!CH$2-1)*35,0)</f>
        <v>-406888</v>
      </c>
      <c r="CI20">
        <f ca="1">OFFSET(Existing!$DQ$1,Reliabilty!$A20-2015+(Reliabilty!CI$2-1)*35,0)</f>
        <v>-501847</v>
      </c>
      <c r="CJ20">
        <f ca="1">OFFSET(Existing!$DQ$1,Reliabilty!$A20-2015+(Reliabilty!CJ$2-1)*35,0)</f>
        <v>-605244</v>
      </c>
      <c r="CK20">
        <f ca="1">OFFSET(Existing!$DQ$1,Reliabilty!$A20-2015+(Reliabilty!CK$2-1)*35,0)</f>
        <v>53213</v>
      </c>
      <c r="CL20">
        <f ca="1">OFFSET(Existing!$DQ$1,Reliabilty!$A20-2015+(Reliabilty!CL$2-1)*35,0)</f>
        <v>-222909</v>
      </c>
      <c r="CM20">
        <f ca="1">OFFSET(Existing!$DQ$1,Reliabilty!$A20-2015+(Reliabilty!CM$2-1)*35,0)</f>
        <v>307532</v>
      </c>
      <c r="CN20">
        <f ca="1">OFFSET(Existing!$DQ$1,Reliabilty!$A20-2015+(Reliabilty!CN$2-1)*35,0)</f>
        <v>831818</v>
      </c>
    </row>
    <row r="21" spans="1:92" x14ac:dyDescent="0.25">
      <c r="A21">
        <v>2034</v>
      </c>
      <c r="B21">
        <f ca="1">OFFSET(Existing!$DQ$1,Reliabilty!$A21-2015+(Reliabilty!B$2-1)*35,0)</f>
        <v>2320</v>
      </c>
      <c r="C21">
        <f ca="1">OFFSET(Existing!$DQ$1,Reliabilty!$A21-2015+(Reliabilty!C$2-1)*35,0)</f>
        <v>677104</v>
      </c>
      <c r="D21">
        <f ca="1">OFFSET(Existing!$DQ$1,Reliabilty!$A21-2015+(Reliabilty!D$2-1)*35,0)</f>
        <v>68164</v>
      </c>
      <c r="E21">
        <f ca="1">OFFSET(Existing!$DQ$1,Reliabilty!$A21-2015+(Reliabilty!E$2-1)*35,0)</f>
        <v>380240</v>
      </c>
      <c r="F21">
        <f ca="1">OFFSET(Existing!$DQ$1,Reliabilty!$A21-2015+(Reliabilty!F$2-1)*35,0)</f>
        <v>234625</v>
      </c>
      <c r="G21">
        <f ca="1">OFFSET(Existing!$DQ$1,Reliabilty!$A21-2015+(Reliabilty!G$2-1)*35,0)</f>
        <v>-8632</v>
      </c>
      <c r="H21">
        <f ca="1">OFFSET(Existing!$DQ$1,Reliabilty!$A21-2015+(Reliabilty!H$2-1)*35,0)</f>
        <v>-97121</v>
      </c>
      <c r="I21">
        <f ca="1">OFFSET(Existing!$DQ$1,Reliabilty!$A21-2015+(Reliabilty!I$2-1)*35,0)</f>
        <v>-530266</v>
      </c>
      <c r="J21">
        <f ca="1">OFFSET(Existing!$DQ$1,Reliabilty!$A21-2015+(Reliabilty!J$2-1)*35,0)</f>
        <v>-277914</v>
      </c>
      <c r="K21">
        <f ca="1">OFFSET(Existing!$DQ$1,Reliabilty!$A21-2015+(Reliabilty!K$2-1)*35,0)</f>
        <v>-460983</v>
      </c>
      <c r="L21">
        <f ca="1">OFFSET(Existing!$DQ$1,Reliabilty!$A21-2015+(Reliabilty!L$2-1)*35,0)</f>
        <v>-277047</v>
      </c>
      <c r="M21">
        <f ca="1">OFFSET(Existing!$DQ$1,Reliabilty!$A21-2015+(Reliabilty!M$2-1)*35,0)</f>
        <v>-139936</v>
      </c>
      <c r="N21">
        <f ca="1">OFFSET(Existing!$DQ$1,Reliabilty!$A21-2015+(Reliabilty!N$2-1)*35,0)</f>
        <v>360140</v>
      </c>
      <c r="O21">
        <f ca="1">OFFSET(Existing!$DQ$1,Reliabilty!$A21-2015+(Reliabilty!O$2-1)*35,0)</f>
        <v>-362318</v>
      </c>
      <c r="P21">
        <f ca="1">OFFSET(Existing!$DQ$1,Reliabilty!$A21-2015+(Reliabilty!P$2-1)*35,0)</f>
        <v>-221664</v>
      </c>
      <c r="Q21">
        <f ca="1">OFFSET(Existing!$DQ$1,Reliabilty!$A21-2015+(Reliabilty!Q$2-1)*35,0)</f>
        <v>-441917</v>
      </c>
      <c r="R21">
        <f ca="1">OFFSET(Existing!$DQ$1,Reliabilty!$A21-2015+(Reliabilty!R$2-1)*35,0)</f>
        <v>-5429</v>
      </c>
      <c r="S21">
        <f ca="1">OFFSET(Existing!$DQ$1,Reliabilty!$A21-2015+(Reliabilty!S$2-1)*35,0)</f>
        <v>-227258</v>
      </c>
      <c r="T21">
        <f ca="1">OFFSET(Existing!$DQ$1,Reliabilty!$A21-2015+(Reliabilty!T$2-1)*35,0)</f>
        <v>119735</v>
      </c>
      <c r="U21">
        <f ca="1">OFFSET(Existing!$DQ$1,Reliabilty!$A21-2015+(Reliabilty!U$2-1)*35,0)</f>
        <v>-558010</v>
      </c>
      <c r="V21">
        <f ca="1">OFFSET(Existing!$DQ$1,Reliabilty!$A21-2015+(Reliabilty!V$2-1)*35,0)</f>
        <v>-567423</v>
      </c>
      <c r="W21">
        <f ca="1">OFFSET(Existing!$DQ$1,Reliabilty!$A21-2015+(Reliabilty!W$2-1)*35,0)</f>
        <v>-805954</v>
      </c>
      <c r="X21">
        <f ca="1">OFFSET(Existing!$DQ$1,Reliabilty!$A21-2015+(Reliabilty!X$2-1)*35,0)</f>
        <v>-413832</v>
      </c>
      <c r="Y21">
        <f ca="1">OFFSET(Existing!$DQ$1,Reliabilty!$A21-2015+(Reliabilty!Y$2-1)*35,0)</f>
        <v>-215232</v>
      </c>
      <c r="Z21">
        <f ca="1">OFFSET(Existing!$DQ$1,Reliabilty!$A21-2015+(Reliabilty!Z$2-1)*35,0)</f>
        <v>-64164</v>
      </c>
      <c r="AA21">
        <f ca="1">OFFSET(Existing!$DQ$1,Reliabilty!$A21-2015+(Reliabilty!AA$2-1)*35,0)</f>
        <v>47780</v>
      </c>
      <c r="AB21">
        <f ca="1">OFFSET(Existing!$DQ$1,Reliabilty!$A21-2015+(Reliabilty!AB$2-1)*35,0)</f>
        <v>-238981</v>
      </c>
      <c r="AC21">
        <f ca="1">OFFSET(Existing!$DQ$1,Reliabilty!$A21-2015+(Reliabilty!AC$2-1)*35,0)</f>
        <v>98747</v>
      </c>
      <c r="AD21">
        <f ca="1">OFFSET(Existing!$DQ$1,Reliabilty!$A21-2015+(Reliabilty!AD$2-1)*35,0)</f>
        <v>-186025</v>
      </c>
      <c r="AE21">
        <f ca="1">OFFSET(Existing!$DQ$1,Reliabilty!$A21-2015+(Reliabilty!AE$2-1)*35,0)</f>
        <v>692194</v>
      </c>
      <c r="AF21">
        <f ca="1">OFFSET(Existing!$DQ$1,Reliabilty!$A21-2015+(Reliabilty!AF$2-1)*35,0)</f>
        <v>-126920</v>
      </c>
      <c r="AG21">
        <f ca="1">OFFSET(Existing!$DQ$1,Reliabilty!$A21-2015+(Reliabilty!AG$2-1)*35,0)</f>
        <v>-349698</v>
      </c>
      <c r="AH21">
        <f ca="1">OFFSET(Existing!$DQ$1,Reliabilty!$A21-2015+(Reliabilty!AH$2-1)*35,0)</f>
        <v>-332465</v>
      </c>
      <c r="AI21">
        <f ca="1">OFFSET(Existing!$DQ$1,Reliabilty!$A21-2015+(Reliabilty!AI$2-1)*35,0)</f>
        <v>-1870</v>
      </c>
      <c r="AJ21">
        <f ca="1">OFFSET(Existing!$DQ$1,Reliabilty!$A21-2015+(Reliabilty!AJ$2-1)*35,0)</f>
        <v>-139844</v>
      </c>
      <c r="AK21">
        <f ca="1">OFFSET(Existing!$DQ$1,Reliabilty!$A21-2015+(Reliabilty!AK$2-1)*35,0)</f>
        <v>53544</v>
      </c>
      <c r="AL21">
        <f ca="1">OFFSET(Existing!$DQ$1,Reliabilty!$A21-2015+(Reliabilty!AL$2-1)*35,0)</f>
        <v>-281096</v>
      </c>
      <c r="AM21">
        <f ca="1">OFFSET(Existing!$DQ$1,Reliabilty!$A21-2015+(Reliabilty!AM$2-1)*35,0)</f>
        <v>-1014048</v>
      </c>
      <c r="AN21">
        <f ca="1">OFFSET(Existing!$DQ$1,Reliabilty!$A21-2015+(Reliabilty!AN$2-1)*35,0)</f>
        <v>484892</v>
      </c>
      <c r="AO21">
        <f ca="1">OFFSET(Existing!$DQ$1,Reliabilty!$A21-2015+(Reliabilty!AO$2-1)*35,0)</f>
        <v>306054</v>
      </c>
      <c r="AP21">
        <f ca="1">OFFSET(Existing!$DQ$1,Reliabilty!$A21-2015+(Reliabilty!AP$2-1)*35,0)</f>
        <v>338351</v>
      </c>
      <c r="AQ21">
        <f ca="1">OFFSET(Existing!$DQ$1,Reliabilty!$A21-2015+(Reliabilty!AQ$2-1)*35,0)</f>
        <v>-360859</v>
      </c>
      <c r="AR21">
        <f ca="1">OFFSET(Existing!$DQ$1,Reliabilty!$A21-2015+(Reliabilty!AR$2-1)*35,0)</f>
        <v>562945</v>
      </c>
      <c r="AS21">
        <f ca="1">OFFSET(Existing!$DQ$1,Reliabilty!$A21-2015+(Reliabilty!AS$2-1)*35,0)</f>
        <v>1388260</v>
      </c>
      <c r="AT21">
        <f ca="1">OFFSET(Existing!$DQ$1,Reliabilty!$A21-2015+(Reliabilty!AT$2-1)*35,0)</f>
        <v>360345</v>
      </c>
      <c r="AU21">
        <f ca="1">OFFSET(Existing!$DQ$1,Reliabilty!$A21-2015+(Reliabilty!AU$2-1)*35,0)</f>
        <v>-160871</v>
      </c>
      <c r="AV21">
        <f ca="1">OFFSET(Existing!$DQ$1,Reliabilty!$A21-2015+(Reliabilty!AV$2-1)*35,0)</f>
        <v>384850</v>
      </c>
      <c r="AW21">
        <f ca="1">OFFSET(Existing!$DQ$1,Reliabilty!$A21-2015+(Reliabilty!AW$2-1)*35,0)</f>
        <v>-359634</v>
      </c>
      <c r="AX21">
        <f ca="1">OFFSET(Existing!$DQ$1,Reliabilty!$A21-2015+(Reliabilty!AX$2-1)*35,0)</f>
        <v>-847059</v>
      </c>
      <c r="AY21">
        <f ca="1">OFFSET(Existing!$DQ$1,Reliabilty!$A21-2015+(Reliabilty!AY$2-1)*35,0)</f>
        <v>-168590</v>
      </c>
      <c r="AZ21">
        <f ca="1">OFFSET(Existing!$DQ$1,Reliabilty!$A21-2015+(Reliabilty!AZ$2-1)*35,0)</f>
        <v>-974083</v>
      </c>
      <c r="BA21">
        <f ca="1">OFFSET(Existing!$DQ$1,Reliabilty!$A21-2015+(Reliabilty!BA$2-1)*35,0)</f>
        <v>-915417</v>
      </c>
      <c r="BB21">
        <f ca="1">OFFSET(Existing!$DQ$1,Reliabilty!$A21-2015+(Reliabilty!BB$2-1)*35,0)</f>
        <v>-808190</v>
      </c>
      <c r="BC21">
        <f ca="1">OFFSET(Existing!$DQ$1,Reliabilty!$A21-2015+(Reliabilty!BC$2-1)*35,0)</f>
        <v>-12448</v>
      </c>
      <c r="BD21">
        <f ca="1">OFFSET(Existing!$DQ$1,Reliabilty!$A21-2015+(Reliabilty!BD$2-1)*35,0)</f>
        <v>-293797</v>
      </c>
      <c r="BE21">
        <f ca="1">OFFSET(Existing!$DQ$1,Reliabilty!$A21-2015+(Reliabilty!BE$2-1)*35,0)</f>
        <v>282186</v>
      </c>
      <c r="BF21">
        <f ca="1">OFFSET(Existing!$DQ$1,Reliabilty!$A21-2015+(Reliabilty!BF$2-1)*35,0)</f>
        <v>182458</v>
      </c>
      <c r="BG21">
        <f ca="1">OFFSET(Existing!$DQ$1,Reliabilty!$A21-2015+(Reliabilty!BG$2-1)*35,0)</f>
        <v>-33249</v>
      </c>
      <c r="BH21">
        <f ca="1">OFFSET(Existing!$DQ$1,Reliabilty!$A21-2015+(Reliabilty!BH$2-1)*35,0)</f>
        <v>697894</v>
      </c>
      <c r="BI21">
        <f ca="1">OFFSET(Existing!$DQ$1,Reliabilty!$A21-2015+(Reliabilty!BI$2-1)*35,0)</f>
        <v>83691</v>
      </c>
      <c r="BJ21">
        <f ca="1">OFFSET(Existing!$DQ$1,Reliabilty!$A21-2015+(Reliabilty!BJ$2-1)*35,0)</f>
        <v>-384825</v>
      </c>
      <c r="BK21">
        <f ca="1">OFFSET(Existing!$DQ$1,Reliabilty!$A21-2015+(Reliabilty!BK$2-1)*35,0)</f>
        <v>-611408</v>
      </c>
      <c r="BL21">
        <f ca="1">OFFSET(Existing!$DQ$1,Reliabilty!$A21-2015+(Reliabilty!BL$2-1)*35,0)</f>
        <v>-417892</v>
      </c>
      <c r="BM21">
        <f ca="1">OFFSET(Existing!$DQ$1,Reliabilty!$A21-2015+(Reliabilty!BM$2-1)*35,0)</f>
        <v>-162415</v>
      </c>
      <c r="BN21">
        <f ca="1">OFFSET(Existing!$DQ$1,Reliabilty!$A21-2015+(Reliabilty!BN$2-1)*35,0)</f>
        <v>-327792</v>
      </c>
      <c r="BO21">
        <f ca="1">OFFSET(Existing!$DQ$1,Reliabilty!$A21-2015+(Reliabilty!BO$2-1)*35,0)</f>
        <v>347238</v>
      </c>
      <c r="BP21">
        <f ca="1">OFFSET(Existing!$DQ$1,Reliabilty!$A21-2015+(Reliabilty!BP$2-1)*35,0)</f>
        <v>330755</v>
      </c>
      <c r="BQ21">
        <f ca="1">OFFSET(Existing!$DQ$1,Reliabilty!$A21-2015+(Reliabilty!BQ$2-1)*35,0)</f>
        <v>-553853</v>
      </c>
      <c r="BR21">
        <f ca="1">OFFSET(Existing!$DQ$1,Reliabilty!$A21-2015+(Reliabilty!BR$2-1)*35,0)</f>
        <v>-711962</v>
      </c>
      <c r="BS21">
        <f ca="1">OFFSET(Existing!$DQ$1,Reliabilty!$A21-2015+(Reliabilty!BS$2-1)*35,0)</f>
        <v>-605309</v>
      </c>
      <c r="BT21">
        <f ca="1">OFFSET(Existing!$DQ$1,Reliabilty!$A21-2015+(Reliabilty!BT$2-1)*35,0)</f>
        <v>-4674</v>
      </c>
      <c r="BU21">
        <f ca="1">OFFSET(Existing!$DQ$1,Reliabilty!$A21-2015+(Reliabilty!BU$2-1)*35,0)</f>
        <v>377844</v>
      </c>
      <c r="BV21">
        <f ca="1">OFFSET(Existing!$DQ$1,Reliabilty!$A21-2015+(Reliabilty!BV$2-1)*35,0)</f>
        <v>-386319</v>
      </c>
      <c r="BW21">
        <f ca="1">OFFSET(Existing!$DQ$1,Reliabilty!$A21-2015+(Reliabilty!BW$2-1)*35,0)</f>
        <v>6788</v>
      </c>
      <c r="BX21">
        <f ca="1">OFFSET(Existing!$DQ$1,Reliabilty!$A21-2015+(Reliabilty!BX$2-1)*35,0)</f>
        <v>-33689</v>
      </c>
      <c r="BY21">
        <f ca="1">OFFSET(Existing!$DQ$1,Reliabilty!$A21-2015+(Reliabilty!BY$2-1)*35,0)</f>
        <v>-726273</v>
      </c>
      <c r="BZ21">
        <f ca="1">OFFSET(Existing!$DQ$1,Reliabilty!$A21-2015+(Reliabilty!BZ$2-1)*35,0)</f>
        <v>-447241</v>
      </c>
      <c r="CA21">
        <f ca="1">OFFSET(Existing!$DQ$1,Reliabilty!$A21-2015+(Reliabilty!CA$2-1)*35,0)</f>
        <v>-226368</v>
      </c>
      <c r="CB21">
        <f ca="1">OFFSET(Existing!$DQ$1,Reliabilty!$A21-2015+(Reliabilty!CB$2-1)*35,0)</f>
        <v>81375</v>
      </c>
      <c r="CC21">
        <f ca="1">OFFSET(Existing!$DQ$1,Reliabilty!$A21-2015+(Reliabilty!CC$2-1)*35,0)</f>
        <v>25116</v>
      </c>
      <c r="CD21">
        <f ca="1">OFFSET(Existing!$DQ$1,Reliabilty!$A21-2015+(Reliabilty!CD$2-1)*35,0)</f>
        <v>-868516</v>
      </c>
      <c r="CE21">
        <f ca="1">OFFSET(Existing!$DQ$1,Reliabilty!$A21-2015+(Reliabilty!CE$2-1)*35,0)</f>
        <v>-177274</v>
      </c>
      <c r="CF21">
        <f ca="1">OFFSET(Existing!$DQ$1,Reliabilty!$A21-2015+(Reliabilty!CF$2-1)*35,0)</f>
        <v>-832032</v>
      </c>
      <c r="CG21">
        <f ca="1">OFFSET(Existing!$DQ$1,Reliabilty!$A21-2015+(Reliabilty!CG$2-1)*35,0)</f>
        <v>-416612</v>
      </c>
      <c r="CH21">
        <f ca="1">OFFSET(Existing!$DQ$1,Reliabilty!$A21-2015+(Reliabilty!CH$2-1)*35,0)</f>
        <v>-511662</v>
      </c>
      <c r="CI21">
        <f ca="1">OFFSET(Existing!$DQ$1,Reliabilty!$A21-2015+(Reliabilty!CI$2-1)*35,0)</f>
        <v>-614144</v>
      </c>
      <c r="CJ21">
        <f ca="1">OFFSET(Existing!$DQ$1,Reliabilty!$A21-2015+(Reliabilty!CJ$2-1)*35,0)</f>
        <v>39546</v>
      </c>
      <c r="CK21">
        <f ca="1">OFFSET(Existing!$DQ$1,Reliabilty!$A21-2015+(Reliabilty!CK$2-1)*35,0)</f>
        <v>-233096</v>
      </c>
      <c r="CL21">
        <f ca="1">OFFSET(Existing!$DQ$1,Reliabilty!$A21-2015+(Reliabilty!CL$2-1)*35,0)</f>
        <v>298059</v>
      </c>
      <c r="CM21">
        <f ca="1">OFFSET(Existing!$DQ$1,Reliabilty!$A21-2015+(Reliabilty!CM$2-1)*35,0)</f>
        <v>822364</v>
      </c>
      <c r="CN21">
        <f ca="1">OFFSET(Existing!$DQ$1,Reliabilty!$A21-2015+(Reliabilty!CN$2-1)*35,0)</f>
        <v>-72098</v>
      </c>
    </row>
    <row r="22" spans="1:92" x14ac:dyDescent="0.25">
      <c r="A22">
        <v>2035</v>
      </c>
      <c r="B22">
        <f ca="1">OFFSET(Existing!$DQ$1,Reliabilty!$A22-2015+(Reliabilty!B$2-1)*35,0)</f>
        <v>662712</v>
      </c>
      <c r="C22">
        <f ca="1">OFFSET(Existing!$DQ$1,Reliabilty!$A22-2015+(Reliabilty!C$2-1)*35,0)</f>
        <v>51837</v>
      </c>
      <c r="D22">
        <f ca="1">OFFSET(Existing!$DQ$1,Reliabilty!$A22-2015+(Reliabilty!D$2-1)*35,0)</f>
        <v>353970</v>
      </c>
      <c r="E22">
        <f ca="1">OFFSET(Existing!$DQ$1,Reliabilty!$A22-2015+(Reliabilty!E$2-1)*35,0)</f>
        <v>219511</v>
      </c>
      <c r="F22">
        <f ca="1">OFFSET(Existing!$DQ$1,Reliabilty!$A22-2015+(Reliabilty!F$2-1)*35,0)</f>
        <v>-24523</v>
      </c>
      <c r="G22">
        <f ca="1">OFFSET(Existing!$DQ$1,Reliabilty!$A22-2015+(Reliabilty!G$2-1)*35,0)</f>
        <v>-113147</v>
      </c>
      <c r="H22">
        <f ca="1">OFFSET(Existing!$DQ$1,Reliabilty!$A22-2015+(Reliabilty!H$2-1)*35,0)</f>
        <v>-579572</v>
      </c>
      <c r="I22">
        <f ca="1">OFFSET(Existing!$DQ$1,Reliabilty!$A22-2015+(Reliabilty!I$2-1)*35,0)</f>
        <v>-296966</v>
      </c>
      <c r="J22">
        <f ca="1">OFFSET(Existing!$DQ$1,Reliabilty!$A22-2015+(Reliabilty!J$2-1)*35,0)</f>
        <v>-477138</v>
      </c>
      <c r="K22">
        <f ca="1">OFFSET(Existing!$DQ$1,Reliabilty!$A22-2015+(Reliabilty!K$2-1)*35,0)</f>
        <v>-293200</v>
      </c>
      <c r="L22">
        <f ca="1">OFFSET(Existing!$DQ$1,Reliabilty!$A22-2015+(Reliabilty!L$2-1)*35,0)</f>
        <v>-115585</v>
      </c>
      <c r="M22">
        <f ca="1">OFFSET(Existing!$DQ$1,Reliabilty!$A22-2015+(Reliabilty!M$2-1)*35,0)</f>
        <v>339913</v>
      </c>
      <c r="N22">
        <f ca="1">OFFSET(Existing!$DQ$1,Reliabilty!$A22-2015+(Reliabilty!N$2-1)*35,0)</f>
        <v>-379089</v>
      </c>
      <c r="O22">
        <f ca="1">OFFSET(Existing!$DQ$1,Reliabilty!$A22-2015+(Reliabilty!O$2-1)*35,0)</f>
        <v>-237758</v>
      </c>
      <c r="P22">
        <f ca="1">OFFSET(Existing!$DQ$1,Reliabilty!$A22-2015+(Reliabilty!P$2-1)*35,0)</f>
        <v>-462381</v>
      </c>
      <c r="Q22">
        <f ca="1">OFFSET(Existing!$DQ$1,Reliabilty!$A22-2015+(Reliabilty!Q$2-1)*35,0)</f>
        <v>-21723</v>
      </c>
      <c r="R22">
        <f ca="1">OFFSET(Existing!$DQ$1,Reliabilty!$A22-2015+(Reliabilty!R$2-1)*35,0)</f>
        <v>-243406</v>
      </c>
      <c r="S22">
        <f ca="1">OFFSET(Existing!$DQ$1,Reliabilty!$A22-2015+(Reliabilty!S$2-1)*35,0)</f>
        <v>103798</v>
      </c>
      <c r="T22">
        <f ca="1">OFFSET(Existing!$DQ$1,Reliabilty!$A22-2015+(Reliabilty!T$2-1)*35,0)</f>
        <v>-575518</v>
      </c>
      <c r="U22">
        <f ca="1">OFFSET(Existing!$DQ$1,Reliabilty!$A22-2015+(Reliabilty!U$2-1)*35,0)</f>
        <v>-584238</v>
      </c>
      <c r="V22">
        <f ca="1">OFFSET(Existing!$DQ$1,Reliabilty!$A22-2015+(Reliabilty!V$2-1)*35,0)</f>
        <v>-823129</v>
      </c>
      <c r="W22">
        <f ca="1">OFFSET(Existing!$DQ$1,Reliabilty!$A22-2015+(Reliabilty!W$2-1)*35,0)</f>
        <v>-429615</v>
      </c>
      <c r="X22">
        <f ca="1">OFFSET(Existing!$DQ$1,Reliabilty!$A22-2015+(Reliabilty!X$2-1)*35,0)</f>
        <v>-231323</v>
      </c>
      <c r="Y22">
        <f ca="1">OFFSET(Existing!$DQ$1,Reliabilty!$A22-2015+(Reliabilty!Y$2-1)*35,0)</f>
        <v>-80523</v>
      </c>
      <c r="Z22">
        <f ca="1">OFFSET(Existing!$DQ$1,Reliabilty!$A22-2015+(Reliabilty!Z$2-1)*35,0)</f>
        <v>32488</v>
      </c>
      <c r="AA22">
        <f ca="1">OFFSET(Existing!$DQ$1,Reliabilty!$A22-2015+(Reliabilty!AA$2-1)*35,0)</f>
        <v>-255233</v>
      </c>
      <c r="AB22">
        <f ca="1">OFFSET(Existing!$DQ$1,Reliabilty!$A22-2015+(Reliabilty!AB$2-1)*35,0)</f>
        <v>83069</v>
      </c>
      <c r="AC22">
        <f ca="1">OFFSET(Existing!$DQ$1,Reliabilty!$A22-2015+(Reliabilty!AC$2-1)*35,0)</f>
        <v>-202892</v>
      </c>
      <c r="AD22">
        <f ca="1">OFFSET(Existing!$DQ$1,Reliabilty!$A22-2015+(Reliabilty!AD$2-1)*35,0)</f>
        <v>676821</v>
      </c>
      <c r="AE22">
        <f ca="1">OFFSET(Existing!$DQ$1,Reliabilty!$A22-2015+(Reliabilty!AE$2-1)*35,0)</f>
        <v>-143547</v>
      </c>
      <c r="AF22">
        <f ca="1">OFFSET(Existing!$DQ$1,Reliabilty!$A22-2015+(Reliabilty!AF$2-1)*35,0)</f>
        <v>-366165</v>
      </c>
      <c r="AG22">
        <f ca="1">OFFSET(Existing!$DQ$1,Reliabilty!$A22-2015+(Reliabilty!AG$2-1)*35,0)</f>
        <v>-349419</v>
      </c>
      <c r="AH22">
        <f ca="1">OFFSET(Existing!$DQ$1,Reliabilty!$A22-2015+(Reliabilty!AH$2-1)*35,0)</f>
        <v>-17672</v>
      </c>
      <c r="AI22">
        <f ca="1">OFFSET(Existing!$DQ$1,Reliabilty!$A22-2015+(Reliabilty!AI$2-1)*35,0)</f>
        <v>-156169</v>
      </c>
      <c r="AJ22">
        <f ca="1">OFFSET(Existing!$DQ$1,Reliabilty!$A22-2015+(Reliabilty!AJ$2-1)*35,0)</f>
        <v>37752</v>
      </c>
      <c r="AK22">
        <f ca="1">OFFSET(Existing!$DQ$1,Reliabilty!$A22-2015+(Reliabilty!AK$2-1)*35,0)</f>
        <v>-297669</v>
      </c>
      <c r="AL22">
        <f ca="1">OFFSET(Existing!$DQ$1,Reliabilty!$A22-2015+(Reliabilty!AL$2-1)*35,0)</f>
        <v>-1030281</v>
      </c>
      <c r="AM22">
        <f ca="1">OFFSET(Existing!$DQ$1,Reliabilty!$A22-2015+(Reliabilty!AM$2-1)*35,0)</f>
        <v>469982</v>
      </c>
      <c r="AN22">
        <f ca="1">OFFSET(Existing!$DQ$1,Reliabilty!$A22-2015+(Reliabilty!AN$2-1)*35,0)</f>
        <v>289999</v>
      </c>
      <c r="AO22">
        <f ca="1">OFFSET(Existing!$DQ$1,Reliabilty!$A22-2015+(Reliabilty!AO$2-1)*35,0)</f>
        <v>313631</v>
      </c>
      <c r="AP22">
        <f ca="1">OFFSET(Existing!$DQ$1,Reliabilty!$A22-2015+(Reliabilty!AP$2-1)*35,0)</f>
        <v>-380750</v>
      </c>
      <c r="AQ22">
        <f ca="1">OFFSET(Existing!$DQ$1,Reliabilty!$A22-2015+(Reliabilty!AQ$2-1)*35,0)</f>
        <v>537555</v>
      </c>
      <c r="AR22">
        <f ca="1">OFFSET(Existing!$DQ$1,Reliabilty!$A22-2015+(Reliabilty!AR$2-1)*35,0)</f>
        <v>1355829</v>
      </c>
      <c r="AS22">
        <f ca="1">OFFSET(Existing!$DQ$1,Reliabilty!$A22-2015+(Reliabilty!AS$2-1)*35,0)</f>
        <v>342914</v>
      </c>
      <c r="AT22">
        <f ca="1">OFFSET(Existing!$DQ$1,Reliabilty!$A22-2015+(Reliabilty!AT$2-1)*35,0)</f>
        <v>-177497</v>
      </c>
      <c r="AU22">
        <f ca="1">OFFSET(Existing!$DQ$1,Reliabilty!$A22-2015+(Reliabilty!AU$2-1)*35,0)</f>
        <v>368731</v>
      </c>
      <c r="AV22">
        <f ca="1">OFFSET(Existing!$DQ$1,Reliabilty!$A22-2015+(Reliabilty!AV$2-1)*35,0)</f>
        <v>-376058</v>
      </c>
      <c r="AW22">
        <f ca="1">OFFSET(Existing!$DQ$1,Reliabilty!$A22-2015+(Reliabilty!AW$2-1)*35,0)</f>
        <v>-958682</v>
      </c>
      <c r="AX22">
        <f ca="1">OFFSET(Existing!$DQ$1,Reliabilty!$A22-2015+(Reliabilty!AX$2-1)*35,0)</f>
        <v>-132876</v>
      </c>
      <c r="AY22">
        <f ca="1">OFFSET(Existing!$DQ$1,Reliabilty!$A22-2015+(Reliabilty!AY$2-1)*35,0)</f>
        <v>-991272</v>
      </c>
      <c r="AZ22">
        <f ca="1">OFFSET(Existing!$DQ$1,Reliabilty!$A22-2015+(Reliabilty!AZ$2-1)*35,0)</f>
        <v>-931507</v>
      </c>
      <c r="BA22">
        <f ca="1">OFFSET(Existing!$DQ$1,Reliabilty!$A22-2015+(Reliabilty!BA$2-1)*35,0)</f>
        <v>-824474</v>
      </c>
      <c r="BB22">
        <f ca="1">OFFSET(Existing!$DQ$1,Reliabilty!$A22-2015+(Reliabilty!BB$2-1)*35,0)</f>
        <v>-27907</v>
      </c>
      <c r="BC22">
        <f ca="1">OFFSET(Existing!$DQ$1,Reliabilty!$A22-2015+(Reliabilty!BC$2-1)*35,0)</f>
        <v>-308652</v>
      </c>
      <c r="BD22">
        <f ca="1">OFFSET(Existing!$DQ$1,Reliabilty!$A22-2015+(Reliabilty!BD$2-1)*35,0)</f>
        <v>267484</v>
      </c>
      <c r="BE22">
        <f ca="1">OFFSET(Existing!$DQ$1,Reliabilty!$A22-2015+(Reliabilty!BE$2-1)*35,0)</f>
        <v>165605</v>
      </c>
      <c r="BF22">
        <f ca="1">OFFSET(Existing!$DQ$1,Reliabilty!$A22-2015+(Reliabilty!BF$2-1)*35,0)</f>
        <v>-50253</v>
      </c>
      <c r="BG22">
        <f ca="1">OFFSET(Existing!$DQ$1,Reliabilty!$A22-2015+(Reliabilty!BG$2-1)*35,0)</f>
        <v>683024</v>
      </c>
      <c r="BH22">
        <f ca="1">OFFSET(Existing!$DQ$1,Reliabilty!$A22-2015+(Reliabilty!BH$2-1)*35,0)</f>
        <v>66955</v>
      </c>
      <c r="BI22">
        <f ca="1">OFFSET(Existing!$DQ$1,Reliabilty!$A22-2015+(Reliabilty!BI$2-1)*35,0)</f>
        <v>-427867</v>
      </c>
      <c r="BJ22">
        <f ca="1">OFFSET(Existing!$DQ$1,Reliabilty!$A22-2015+(Reliabilty!BJ$2-1)*35,0)</f>
        <v>-627392</v>
      </c>
      <c r="BK22">
        <f ca="1">OFFSET(Existing!$DQ$1,Reliabilty!$A22-2015+(Reliabilty!BK$2-1)*35,0)</f>
        <v>-426212</v>
      </c>
      <c r="BL22">
        <f ca="1">OFFSET(Existing!$DQ$1,Reliabilty!$A22-2015+(Reliabilty!BL$2-1)*35,0)</f>
        <v>-178678</v>
      </c>
      <c r="BM22">
        <f ca="1">OFFSET(Existing!$DQ$1,Reliabilty!$A22-2015+(Reliabilty!BM$2-1)*35,0)</f>
        <v>-344077</v>
      </c>
      <c r="BN22">
        <f ca="1">OFFSET(Existing!$DQ$1,Reliabilty!$A22-2015+(Reliabilty!BN$2-1)*35,0)</f>
        <v>332154</v>
      </c>
      <c r="BO22">
        <f ca="1">OFFSET(Existing!$DQ$1,Reliabilty!$A22-2015+(Reliabilty!BO$2-1)*35,0)</f>
        <v>313918</v>
      </c>
      <c r="BP22">
        <f ca="1">OFFSET(Existing!$DQ$1,Reliabilty!$A22-2015+(Reliabilty!BP$2-1)*35,0)</f>
        <v>-571099</v>
      </c>
      <c r="BQ22">
        <f ca="1">OFFSET(Existing!$DQ$1,Reliabilty!$A22-2015+(Reliabilty!BQ$2-1)*35,0)</f>
        <v>-728894</v>
      </c>
      <c r="BR22">
        <f ca="1">OFFSET(Existing!$DQ$1,Reliabilty!$A22-2015+(Reliabilty!BR$2-1)*35,0)</f>
        <v>-622368</v>
      </c>
      <c r="BS22">
        <f ca="1">OFFSET(Existing!$DQ$1,Reliabilty!$A22-2015+(Reliabilty!BS$2-1)*35,0)</f>
        <v>-20133</v>
      </c>
      <c r="BT22">
        <f ca="1">OFFSET(Existing!$DQ$1,Reliabilty!$A22-2015+(Reliabilty!BT$2-1)*35,0)</f>
        <v>362078</v>
      </c>
      <c r="BU22">
        <f ca="1">OFFSET(Existing!$DQ$1,Reliabilty!$A22-2015+(Reliabilty!BU$2-1)*35,0)</f>
        <v>-403245</v>
      </c>
      <c r="BV22">
        <f ca="1">OFFSET(Existing!$DQ$1,Reliabilty!$A22-2015+(Reliabilty!BV$2-1)*35,0)</f>
        <v>-8391</v>
      </c>
      <c r="BW22">
        <f ca="1">OFFSET(Existing!$DQ$1,Reliabilty!$A22-2015+(Reliabilty!BW$2-1)*35,0)</f>
        <v>-49862</v>
      </c>
      <c r="BX22">
        <f ca="1">OFFSET(Existing!$DQ$1,Reliabilty!$A22-2015+(Reliabilty!BX$2-1)*35,0)</f>
        <v>-742633</v>
      </c>
      <c r="BY22">
        <f ca="1">OFFSET(Existing!$DQ$1,Reliabilty!$A22-2015+(Reliabilty!BY$2-1)*35,0)</f>
        <v>-463379</v>
      </c>
      <c r="BZ22">
        <f ca="1">OFFSET(Existing!$DQ$1,Reliabilty!$A22-2015+(Reliabilty!BZ$2-1)*35,0)</f>
        <v>-242047</v>
      </c>
      <c r="CA22">
        <f ca="1">OFFSET(Existing!$DQ$1,Reliabilty!$A22-2015+(Reliabilty!CA$2-1)*35,0)</f>
        <v>66229</v>
      </c>
      <c r="CB22">
        <f ca="1">OFFSET(Existing!$DQ$1,Reliabilty!$A22-2015+(Reliabilty!CB$2-1)*35,0)</f>
        <v>8718</v>
      </c>
      <c r="CC22">
        <f ca="1">OFFSET(Existing!$DQ$1,Reliabilty!$A22-2015+(Reliabilty!CC$2-1)*35,0)</f>
        <v>-885035</v>
      </c>
      <c r="CD22">
        <f ca="1">OFFSET(Existing!$DQ$1,Reliabilty!$A22-2015+(Reliabilty!CD$2-1)*35,0)</f>
        <v>-193398</v>
      </c>
      <c r="CE22">
        <f ca="1">OFFSET(Existing!$DQ$1,Reliabilty!$A22-2015+(Reliabilty!CE$2-1)*35,0)</f>
        <v>-848374</v>
      </c>
      <c r="CF22">
        <f ca="1">OFFSET(Existing!$DQ$1,Reliabilty!$A22-2015+(Reliabilty!CF$2-1)*35,0)</f>
        <v>-407438</v>
      </c>
      <c r="CG22">
        <f ca="1">OFFSET(Existing!$DQ$1,Reliabilty!$A22-2015+(Reliabilty!CG$2-1)*35,0)</f>
        <v>-527473</v>
      </c>
      <c r="CH22">
        <f ca="1">OFFSET(Existing!$DQ$1,Reliabilty!$A22-2015+(Reliabilty!CH$2-1)*35,0)</f>
        <v>-630475</v>
      </c>
      <c r="CI22">
        <f ca="1">OFFSET(Existing!$DQ$1,Reliabilty!$A22-2015+(Reliabilty!CI$2-1)*35,0)</f>
        <v>26889</v>
      </c>
      <c r="CJ22">
        <f ca="1">OFFSET(Existing!$DQ$1,Reliabilty!$A22-2015+(Reliabilty!CJ$2-1)*35,0)</f>
        <v>-253223</v>
      </c>
      <c r="CK22">
        <f ca="1">OFFSET(Existing!$DQ$1,Reliabilty!$A22-2015+(Reliabilty!CK$2-1)*35,0)</f>
        <v>282613</v>
      </c>
      <c r="CL22">
        <f ca="1">OFFSET(Existing!$DQ$1,Reliabilty!$A22-2015+(Reliabilty!CL$2-1)*35,0)</f>
        <v>806897</v>
      </c>
      <c r="CM22">
        <f ca="1">OFFSET(Existing!$DQ$1,Reliabilty!$A22-2015+(Reliabilty!CM$2-1)*35,0)</f>
        <v>-88120</v>
      </c>
      <c r="CN22">
        <f ca="1">OFFSET(Existing!$DQ$1,Reliabilty!$A22-2015+(Reliabilty!CN$2-1)*35,0)</f>
        <v>-13842</v>
      </c>
    </row>
    <row r="23" spans="1:92" x14ac:dyDescent="0.25">
      <c r="A23">
        <v>2036</v>
      </c>
      <c r="B23">
        <f ca="1">OFFSET(Existing!$DQ$1,Reliabilty!$A23-2015+(Reliabilty!B$2-1)*35,0)</f>
        <v>34891</v>
      </c>
      <c r="C23">
        <f ca="1">OFFSET(Existing!$DQ$1,Reliabilty!$A23-2015+(Reliabilty!C$2-1)*35,0)</f>
        <v>330145</v>
      </c>
      <c r="D23">
        <f ca="1">OFFSET(Existing!$DQ$1,Reliabilty!$A23-2015+(Reliabilty!D$2-1)*35,0)</f>
        <v>212585</v>
      </c>
      <c r="E23">
        <f ca="1">OFFSET(Existing!$DQ$1,Reliabilty!$A23-2015+(Reliabilty!E$2-1)*35,0)</f>
        <v>-31991</v>
      </c>
      <c r="F23">
        <f ca="1">OFFSET(Existing!$DQ$1,Reliabilty!$A23-2015+(Reliabilty!F$2-1)*35,0)</f>
        <v>-120706</v>
      </c>
      <c r="G23">
        <f ca="1">OFFSET(Existing!$DQ$1,Reliabilty!$A23-2015+(Reliabilty!G$2-1)*35,0)</f>
        <v>-606590</v>
      </c>
      <c r="H23">
        <f ca="1">OFFSET(Existing!$DQ$1,Reliabilty!$A23-2015+(Reliabilty!H$2-1)*35,0)</f>
        <v>-299486</v>
      </c>
      <c r="I23">
        <f ca="1">OFFSET(Existing!$DQ$1,Reliabilty!$A23-2015+(Reliabilty!I$2-1)*35,0)</f>
        <v>-484794</v>
      </c>
      <c r="J23">
        <f ca="1">OFFSET(Existing!$DQ$1,Reliabilty!$A23-2015+(Reliabilty!J$2-1)*35,0)</f>
        <v>-300850</v>
      </c>
      <c r="K23">
        <f ca="1">OFFSET(Existing!$DQ$1,Reliabilty!$A23-2015+(Reliabilty!K$2-1)*35,0)</f>
        <v>-123180</v>
      </c>
      <c r="L23">
        <f ca="1">OFFSET(Existing!$DQ$1,Reliabilty!$A23-2015+(Reliabilty!L$2-1)*35,0)</f>
        <v>381831</v>
      </c>
      <c r="M23">
        <f ca="1">OFFSET(Existing!$DQ$1,Reliabilty!$A23-2015+(Reliabilty!M$2-1)*35,0)</f>
        <v>-363320</v>
      </c>
      <c r="N23">
        <f ca="1">OFFSET(Existing!$DQ$1,Reliabilty!$A23-2015+(Reliabilty!N$2-1)*35,0)</f>
        <v>-245364</v>
      </c>
      <c r="O23">
        <f ca="1">OFFSET(Existing!$DQ$1,Reliabilty!$A23-2015+(Reliabilty!O$2-1)*35,0)</f>
        <v>-469871</v>
      </c>
      <c r="P23">
        <f ca="1">OFFSET(Existing!$DQ$1,Reliabilty!$A23-2015+(Reliabilty!P$2-1)*35,0)</f>
        <v>-34050</v>
      </c>
      <c r="Q23">
        <f ca="1">OFFSET(Existing!$DQ$1,Reliabilty!$A23-2015+(Reliabilty!Q$2-1)*35,0)</f>
        <v>-251053</v>
      </c>
      <c r="R23">
        <f ca="1">OFFSET(Existing!$DQ$1,Reliabilty!$A23-2015+(Reliabilty!R$2-1)*35,0)</f>
        <v>96295</v>
      </c>
      <c r="S23">
        <f ca="1">OFFSET(Existing!$DQ$1,Reliabilty!$A23-2015+(Reliabilty!S$2-1)*35,0)</f>
        <v>-584108</v>
      </c>
      <c r="T23">
        <f ca="1">OFFSET(Existing!$DQ$1,Reliabilty!$A23-2015+(Reliabilty!T$2-1)*35,0)</f>
        <v>-592353</v>
      </c>
      <c r="U23">
        <f ca="1">OFFSET(Existing!$DQ$1,Reliabilty!$A23-2015+(Reliabilty!U$2-1)*35,0)</f>
        <v>-831487</v>
      </c>
      <c r="V23">
        <f ca="1">OFFSET(Existing!$DQ$1,Reliabilty!$A23-2015+(Reliabilty!V$2-1)*35,0)</f>
        <v>-437012</v>
      </c>
      <c r="W23">
        <f ca="1">OFFSET(Existing!$DQ$1,Reliabilty!$A23-2015+(Reliabilty!W$2-1)*35,0)</f>
        <v>-238931</v>
      </c>
      <c r="X23">
        <f ca="1">OFFSET(Existing!$DQ$1,Reliabilty!$A23-2015+(Reliabilty!X$2-1)*35,0)</f>
        <v>-88315</v>
      </c>
      <c r="Y23">
        <f ca="1">OFFSET(Existing!$DQ$1,Reliabilty!$A23-2015+(Reliabilty!Y$2-1)*35,0)</f>
        <v>25441</v>
      </c>
      <c r="Z23">
        <f ca="1">OFFSET(Existing!$DQ$1,Reliabilty!$A23-2015+(Reliabilty!Z$2-1)*35,0)</f>
        <v>-262946</v>
      </c>
      <c r="AA23">
        <f ca="1">OFFSET(Existing!$DQ$1,Reliabilty!$A23-2015+(Reliabilty!AA$2-1)*35,0)</f>
        <v>75750</v>
      </c>
      <c r="AB23">
        <f ca="1">OFFSET(Existing!$DQ$1,Reliabilty!$A23-2015+(Reliabilty!AB$2-1)*35,0)</f>
        <v>-211038</v>
      </c>
      <c r="AC23">
        <f ca="1">OFFSET(Existing!$DQ$1,Reliabilty!$A23-2015+(Reliabilty!AC$2-1)*35,0)</f>
        <v>669716</v>
      </c>
      <c r="AD23">
        <f ca="1">OFFSET(Existing!$DQ$1,Reliabilty!$A23-2015+(Reliabilty!AD$2-1)*35,0)</f>
        <v>-151524</v>
      </c>
      <c r="AE23">
        <f ca="1">OFFSET(Existing!$DQ$1,Reliabilty!$A23-2015+(Reliabilty!AE$2-1)*35,0)</f>
        <v>-374036</v>
      </c>
      <c r="AF23">
        <f ca="1">OFFSET(Existing!$DQ$1,Reliabilty!$A23-2015+(Reliabilty!AF$2-1)*35,0)</f>
        <v>-357626</v>
      </c>
      <c r="AG23">
        <f ca="1">OFFSET(Existing!$DQ$1,Reliabilty!$A23-2015+(Reliabilty!AG$2-1)*35,0)</f>
        <v>-25076</v>
      </c>
      <c r="AH23">
        <f ca="1">OFFSET(Existing!$DQ$1,Reliabilty!$A23-2015+(Reliabilty!AH$2-1)*35,0)</f>
        <v>-163935</v>
      </c>
      <c r="AI23">
        <f ca="1">OFFSET(Existing!$DQ$1,Reliabilty!$A23-2015+(Reliabilty!AI$2-1)*35,0)</f>
        <v>56635</v>
      </c>
      <c r="AJ23">
        <f ca="1">OFFSET(Existing!$DQ$1,Reliabilty!$A23-2015+(Reliabilty!AJ$2-1)*35,0)</f>
        <v>-305606</v>
      </c>
      <c r="AK23">
        <f ca="1">OFFSET(Existing!$DQ$1,Reliabilty!$A23-2015+(Reliabilty!AK$2-1)*35,0)</f>
        <v>-1037983</v>
      </c>
      <c r="AL23">
        <f ca="1">OFFSET(Existing!$DQ$1,Reliabilty!$A23-2015+(Reliabilty!AL$2-1)*35,0)</f>
        <v>463129</v>
      </c>
      <c r="AM23">
        <f ca="1">OFFSET(Existing!$DQ$1,Reliabilty!$A23-2015+(Reliabilty!AM$2-1)*35,0)</f>
        <v>282415</v>
      </c>
      <c r="AN23">
        <f ca="1">OFFSET(Existing!$DQ$1,Reliabilty!$A23-2015+(Reliabilty!AN$2-1)*35,0)</f>
        <v>306273</v>
      </c>
      <c r="AO23">
        <f ca="1">OFFSET(Existing!$DQ$1,Reliabilty!$A23-2015+(Reliabilty!AO$2-1)*35,0)</f>
        <v>-398073</v>
      </c>
      <c r="AP23">
        <f ca="1">OFFSET(Existing!$DQ$1,Reliabilty!$A23-2015+(Reliabilty!AP$2-1)*35,0)</f>
        <v>456386</v>
      </c>
      <c r="AQ23">
        <f ca="1">OFFSET(Existing!$DQ$1,Reliabilty!$A23-2015+(Reliabilty!AQ$2-1)*35,0)</f>
        <v>1310891</v>
      </c>
      <c r="AR23">
        <f ca="1">OFFSET(Existing!$DQ$1,Reliabilty!$A23-2015+(Reliabilty!AR$2-1)*35,0)</f>
        <v>325243</v>
      </c>
      <c r="AS23">
        <f ca="1">OFFSET(Existing!$DQ$1,Reliabilty!$A23-2015+(Reliabilty!AS$2-1)*35,0)</f>
        <v>-185474</v>
      </c>
      <c r="AT23">
        <f ca="1">OFFSET(Existing!$DQ$1,Reliabilty!$A23-2015+(Reliabilty!AT$2-1)*35,0)</f>
        <v>361110</v>
      </c>
      <c r="AU23">
        <f ca="1">OFFSET(Existing!$DQ$1,Reliabilty!$A23-2015+(Reliabilty!AU$2-1)*35,0)</f>
        <v>-418892</v>
      </c>
      <c r="AV23">
        <f ca="1">OFFSET(Existing!$DQ$1,Reliabilty!$A23-2015+(Reliabilty!AV$2-1)*35,0)</f>
        <v>-966654</v>
      </c>
      <c r="AW23">
        <f ca="1">OFFSET(Existing!$DQ$1,Reliabilty!$A23-2015+(Reliabilty!AW$2-1)*35,0)</f>
        <v>-138762</v>
      </c>
      <c r="AX23">
        <f ca="1">OFFSET(Existing!$DQ$1,Reliabilty!$A23-2015+(Reliabilty!AX$2-1)*35,0)</f>
        <v>-999646</v>
      </c>
      <c r="AY23">
        <f ca="1">OFFSET(Existing!$DQ$1,Reliabilty!$A23-2015+(Reliabilty!AY$2-1)*35,0)</f>
        <v>-939112</v>
      </c>
      <c r="AZ23">
        <f ca="1">OFFSET(Existing!$DQ$1,Reliabilty!$A23-2015+(Reliabilty!AZ$2-1)*35,0)</f>
        <v>-832213</v>
      </c>
      <c r="BA23">
        <f ca="1">OFFSET(Existing!$DQ$1,Reliabilty!$A23-2015+(Reliabilty!BA$2-1)*35,0)</f>
        <v>-35073</v>
      </c>
      <c r="BB23">
        <f ca="1">OFFSET(Existing!$DQ$1,Reliabilty!$A23-2015+(Reliabilty!BB$2-1)*35,0)</f>
        <v>-316754</v>
      </c>
      <c r="BC23">
        <f ca="1">OFFSET(Existing!$DQ$1,Reliabilty!$A23-2015+(Reliabilty!BC$2-1)*35,0)</f>
        <v>259652</v>
      </c>
      <c r="BD23">
        <f ca="1">OFFSET(Existing!$DQ$1,Reliabilty!$A23-2015+(Reliabilty!BD$2-1)*35,0)</f>
        <v>158237</v>
      </c>
      <c r="BE23">
        <f ca="1">OFFSET(Existing!$DQ$1,Reliabilty!$A23-2015+(Reliabilty!BE$2-1)*35,0)</f>
        <v>-58576</v>
      </c>
      <c r="BF23">
        <f ca="1">OFFSET(Existing!$DQ$1,Reliabilty!$A23-2015+(Reliabilty!BF$2-1)*35,0)</f>
        <v>676263</v>
      </c>
      <c r="BG23">
        <f ca="1">OFFSET(Existing!$DQ$1,Reliabilty!$A23-2015+(Reliabilty!BG$2-1)*35,0)</f>
        <v>109683</v>
      </c>
      <c r="BH23">
        <f ca="1">OFFSET(Existing!$DQ$1,Reliabilty!$A23-2015+(Reliabilty!BH$2-1)*35,0)</f>
        <v>-450642</v>
      </c>
      <c r="BI23">
        <f ca="1">OFFSET(Existing!$DQ$1,Reliabilty!$A23-2015+(Reliabilty!BI$2-1)*35,0)</f>
        <v>-634957</v>
      </c>
      <c r="BJ23">
        <f ca="1">OFFSET(Existing!$DQ$1,Reliabilty!$A23-2015+(Reliabilty!BJ$2-1)*35,0)</f>
        <v>-404363</v>
      </c>
      <c r="BK23">
        <f ca="1">OFFSET(Existing!$DQ$1,Reliabilty!$A23-2015+(Reliabilty!BK$2-1)*35,0)</f>
        <v>-188131</v>
      </c>
      <c r="BL23">
        <f ca="1">OFFSET(Existing!$DQ$1,Reliabilty!$A23-2015+(Reliabilty!BL$2-1)*35,0)</f>
        <v>-351812</v>
      </c>
      <c r="BM23">
        <f ca="1">OFFSET(Existing!$DQ$1,Reliabilty!$A23-2015+(Reliabilty!BM$2-1)*35,0)</f>
        <v>325253</v>
      </c>
      <c r="BN23">
        <f ca="1">OFFSET(Existing!$DQ$1,Reliabilty!$A23-2015+(Reliabilty!BN$2-1)*35,0)</f>
        <v>305786</v>
      </c>
      <c r="BO23">
        <f ca="1">OFFSET(Existing!$DQ$1,Reliabilty!$A23-2015+(Reliabilty!BO$2-1)*35,0)</f>
        <v>-579509</v>
      </c>
      <c r="BP23">
        <f ca="1">OFFSET(Existing!$DQ$1,Reliabilty!$A23-2015+(Reliabilty!BP$2-1)*35,0)</f>
        <v>-737083</v>
      </c>
      <c r="BQ23">
        <f ca="1">OFFSET(Existing!$DQ$1,Reliabilty!$A23-2015+(Reliabilty!BQ$2-1)*35,0)</f>
        <v>-630647</v>
      </c>
      <c r="BR23">
        <f ca="1">OFFSET(Existing!$DQ$1,Reliabilty!$A23-2015+(Reliabilty!BR$2-1)*35,0)</f>
        <v>-27287</v>
      </c>
      <c r="BS23">
        <f ca="1">OFFSET(Existing!$DQ$1,Reliabilty!$A23-2015+(Reliabilty!BS$2-1)*35,0)</f>
        <v>354698</v>
      </c>
      <c r="BT23">
        <f ca="1">OFFSET(Existing!$DQ$1,Reliabilty!$A23-2015+(Reliabilty!BT$2-1)*35,0)</f>
        <v>-389176</v>
      </c>
      <c r="BU23">
        <f ca="1">OFFSET(Existing!$DQ$1,Reliabilty!$A23-2015+(Reliabilty!BU$2-1)*35,0)</f>
        <v>-15367</v>
      </c>
      <c r="BV23">
        <f ca="1">OFFSET(Existing!$DQ$1,Reliabilty!$A23-2015+(Reliabilty!BV$2-1)*35,0)</f>
        <v>-57524</v>
      </c>
      <c r="BW23">
        <f ca="1">OFFSET(Existing!$DQ$1,Reliabilty!$A23-2015+(Reliabilty!BW$2-1)*35,0)</f>
        <v>-750427</v>
      </c>
      <c r="BX23">
        <f ca="1">OFFSET(Existing!$DQ$1,Reliabilty!$A23-2015+(Reliabilty!BX$2-1)*35,0)</f>
        <v>-449003</v>
      </c>
      <c r="BY23">
        <f ca="1">OFFSET(Existing!$DQ$1,Reliabilty!$A23-2015+(Reliabilty!BY$2-1)*35,0)</f>
        <v>-249367</v>
      </c>
      <c r="BZ23">
        <f ca="1">OFFSET(Existing!$DQ$1,Reliabilty!$A23-2015+(Reliabilty!BZ$2-1)*35,0)</f>
        <v>59279</v>
      </c>
      <c r="CA23">
        <f ca="1">OFFSET(Existing!$DQ$1,Reliabilty!$A23-2015+(Reliabilty!CA$2-1)*35,0)</f>
        <v>902</v>
      </c>
      <c r="CB23">
        <f ca="1">OFFSET(Existing!$DQ$1,Reliabilty!$A23-2015+(Reliabilty!CB$2-1)*35,0)</f>
        <v>-892947</v>
      </c>
      <c r="CC23">
        <f ca="1">OFFSET(Existing!$DQ$1,Reliabilty!$A23-2015+(Reliabilty!CC$2-1)*35,0)</f>
        <v>-201028</v>
      </c>
      <c r="CD23">
        <f ca="1">OFFSET(Existing!$DQ$1,Reliabilty!$A23-2015+(Reliabilty!CD$2-1)*35,0)</f>
        <v>-856151</v>
      </c>
      <c r="CE23">
        <f ca="1">OFFSET(Existing!$DQ$1,Reliabilty!$A23-2015+(Reliabilty!CE$2-1)*35,0)</f>
        <v>-414788</v>
      </c>
      <c r="CF23">
        <f ca="1">OFFSET(Existing!$DQ$1,Reliabilty!$A23-2015+(Reliabilty!CF$2-1)*35,0)</f>
        <v>-534881</v>
      </c>
      <c r="CG23">
        <f ca="1">OFFSET(Existing!$DQ$1,Reliabilty!$A23-2015+(Reliabilty!CG$2-1)*35,0)</f>
        <v>-638240</v>
      </c>
      <c r="CH23">
        <f ca="1">OFFSET(Existing!$DQ$1,Reliabilty!$A23-2015+(Reliabilty!CH$2-1)*35,0)</f>
        <v>27723</v>
      </c>
      <c r="CI23">
        <f ca="1">OFFSET(Existing!$DQ$1,Reliabilty!$A23-2015+(Reliabilty!CI$2-1)*35,0)</f>
        <v>-257917</v>
      </c>
      <c r="CJ23">
        <f ca="1">OFFSET(Existing!$DQ$1,Reliabilty!$A23-2015+(Reliabilty!CJ$2-1)*35,0)</f>
        <v>275309</v>
      </c>
      <c r="CK23">
        <f ca="1">OFFSET(Existing!$DQ$1,Reliabilty!$A23-2015+(Reliabilty!CK$2-1)*35,0)</f>
        <v>799727</v>
      </c>
      <c r="CL23">
        <f ca="1">OFFSET(Existing!$DQ$1,Reliabilty!$A23-2015+(Reliabilty!CL$2-1)*35,0)</f>
        <v>-95678</v>
      </c>
      <c r="CM23">
        <f ca="1">OFFSET(Existing!$DQ$1,Reliabilty!$A23-2015+(Reliabilty!CM$2-1)*35,0)</f>
        <v>-21489</v>
      </c>
      <c r="CN23">
        <f ca="1">OFFSET(Existing!$DQ$1,Reliabilty!$A23-2015+(Reliabilty!CN$2-1)*35,0)</f>
        <v>656219</v>
      </c>
    </row>
    <row r="24" spans="1:92" x14ac:dyDescent="0.25">
      <c r="A24">
        <v>2037</v>
      </c>
      <c r="B24">
        <f ca="1">OFFSET(Existing!$DQ$1,Reliabilty!$A24-2015+(Reliabilty!B$2-1)*35,0)</f>
        <v>305272</v>
      </c>
      <c r="C24">
        <f ca="1">OFFSET(Existing!$DQ$1,Reliabilty!$A24-2015+(Reliabilty!C$2-1)*35,0)</f>
        <v>219836</v>
      </c>
      <c r="D24">
        <f ca="1">OFFSET(Existing!$DQ$1,Reliabilty!$A24-2015+(Reliabilty!D$2-1)*35,0)</f>
        <v>-39890</v>
      </c>
      <c r="E24">
        <f ca="1">OFFSET(Existing!$DQ$1,Reliabilty!$A24-2015+(Reliabilty!E$2-1)*35,0)</f>
        <v>-150866</v>
      </c>
      <c r="F24">
        <f ca="1">OFFSET(Existing!$DQ$1,Reliabilty!$A24-2015+(Reliabilty!F$2-1)*35,0)</f>
        <v>-631741</v>
      </c>
      <c r="G24">
        <f ca="1">OFFSET(Existing!$DQ$1,Reliabilty!$A24-2015+(Reliabilty!G$2-1)*35,0)</f>
        <v>-304387</v>
      </c>
      <c r="H24">
        <f ca="1">OFFSET(Existing!$DQ$1,Reliabilty!$A24-2015+(Reliabilty!H$2-1)*35,0)</f>
        <v>-494586</v>
      </c>
      <c r="I24">
        <f ca="1">OFFSET(Existing!$DQ$1,Reliabilty!$A24-2015+(Reliabilty!I$2-1)*35,0)</f>
        <v>-308934</v>
      </c>
      <c r="J24">
        <f ca="1">OFFSET(Existing!$DQ$1,Reliabilty!$A24-2015+(Reliabilty!J$2-1)*35,0)</f>
        <v>-131204</v>
      </c>
      <c r="K24">
        <f ca="1">OFFSET(Existing!$DQ$1,Reliabilty!$A24-2015+(Reliabilty!K$2-1)*35,0)</f>
        <v>374624</v>
      </c>
      <c r="L24">
        <f ca="1">OFFSET(Existing!$DQ$1,Reliabilty!$A24-2015+(Reliabilty!L$2-1)*35,0)</f>
        <v>-347004</v>
      </c>
      <c r="M24">
        <f ca="1">OFFSET(Existing!$DQ$1,Reliabilty!$A24-2015+(Reliabilty!M$2-1)*35,0)</f>
        <v>-253961</v>
      </c>
      <c r="N24">
        <f ca="1">OFFSET(Existing!$DQ$1,Reliabilty!$A24-2015+(Reliabilty!N$2-1)*35,0)</f>
        <v>-477791</v>
      </c>
      <c r="O24">
        <f ca="1">OFFSET(Existing!$DQ$1,Reliabilty!$A24-2015+(Reliabilty!O$2-1)*35,0)</f>
        <v>-32272</v>
      </c>
      <c r="P24">
        <f ca="1">OFFSET(Existing!$DQ$1,Reliabilty!$A24-2015+(Reliabilty!P$2-1)*35,0)</f>
        <v>-264446</v>
      </c>
      <c r="Q24">
        <f ca="1">OFFSET(Existing!$DQ$1,Reliabilty!$A24-2015+(Reliabilty!Q$2-1)*35,0)</f>
        <v>98931</v>
      </c>
      <c r="R24">
        <f ca="1">OFFSET(Existing!$DQ$1,Reliabilty!$A24-2015+(Reliabilty!R$2-1)*35,0)</f>
        <v>-593131</v>
      </c>
      <c r="S24">
        <f ca="1">OFFSET(Existing!$DQ$1,Reliabilty!$A24-2015+(Reliabilty!S$2-1)*35,0)</f>
        <v>-600082</v>
      </c>
      <c r="T24">
        <f ca="1">OFFSET(Existing!$DQ$1,Reliabilty!$A24-2015+(Reliabilty!T$2-1)*35,0)</f>
        <v>-840278</v>
      </c>
      <c r="U24">
        <f ca="1">OFFSET(Existing!$DQ$1,Reliabilty!$A24-2015+(Reliabilty!U$2-1)*35,0)</f>
        <v>-444839</v>
      </c>
      <c r="V24">
        <f ca="1">OFFSET(Existing!$DQ$1,Reliabilty!$A24-2015+(Reliabilty!V$2-1)*35,0)</f>
        <v>-246971</v>
      </c>
      <c r="W24">
        <f ca="1">OFFSET(Existing!$DQ$1,Reliabilty!$A24-2015+(Reliabilty!W$2-1)*35,0)</f>
        <v>-96542</v>
      </c>
      <c r="X24">
        <f ca="1">OFFSET(Existing!$DQ$1,Reliabilty!$A24-2015+(Reliabilty!X$2-1)*35,0)</f>
        <v>17962</v>
      </c>
      <c r="Y24">
        <f ca="1">OFFSET(Existing!$DQ$1,Reliabilty!$A24-2015+(Reliabilty!Y$2-1)*35,0)</f>
        <v>-271091</v>
      </c>
      <c r="Z24">
        <f ca="1">OFFSET(Existing!$DQ$1,Reliabilty!$A24-2015+(Reliabilty!Z$2-1)*35,0)</f>
        <v>68001</v>
      </c>
      <c r="AA24">
        <f ca="1">OFFSET(Existing!$DQ$1,Reliabilty!$A24-2015+(Reliabilty!AA$2-1)*35,0)</f>
        <v>-219617</v>
      </c>
      <c r="AB24">
        <f ca="1">OFFSET(Existing!$DQ$1,Reliabilty!$A24-2015+(Reliabilty!AB$2-1)*35,0)</f>
        <v>662180</v>
      </c>
      <c r="AC24">
        <f ca="1">OFFSET(Existing!$DQ$1,Reliabilty!$A24-2015+(Reliabilty!AC$2-1)*35,0)</f>
        <v>-159936</v>
      </c>
      <c r="AD24">
        <f ca="1">OFFSET(Existing!$DQ$1,Reliabilty!$A24-2015+(Reliabilty!AD$2-1)*35,0)</f>
        <v>-382340</v>
      </c>
      <c r="AE24">
        <f ca="1">OFFSET(Existing!$DQ$1,Reliabilty!$A24-2015+(Reliabilty!AE$2-1)*35,0)</f>
        <v>-366267</v>
      </c>
      <c r="AF24">
        <f ca="1">OFFSET(Existing!$DQ$1,Reliabilty!$A24-2015+(Reliabilty!AF$2-1)*35,0)</f>
        <v>-32911</v>
      </c>
      <c r="AG24">
        <f ca="1">OFFSET(Existing!$DQ$1,Reliabilty!$A24-2015+(Reliabilty!AG$2-1)*35,0)</f>
        <v>-172135</v>
      </c>
      <c r="AH24">
        <f ca="1">OFFSET(Existing!$DQ$1,Reliabilty!$A24-2015+(Reliabilty!AH$2-1)*35,0)</f>
        <v>48799</v>
      </c>
      <c r="AI24">
        <f ca="1">OFFSET(Existing!$DQ$1,Reliabilty!$A24-2015+(Reliabilty!AI$2-1)*35,0)</f>
        <v>-313977</v>
      </c>
      <c r="AJ24">
        <f ca="1">OFFSET(Existing!$DQ$1,Reliabilty!$A24-2015+(Reliabilty!AJ$2-1)*35,0)</f>
        <v>-1046119</v>
      </c>
      <c r="AK24">
        <f ca="1">OFFSET(Existing!$DQ$1,Reliabilty!$A24-2015+(Reliabilty!AK$2-1)*35,0)</f>
        <v>455851</v>
      </c>
      <c r="AL24">
        <f ca="1">OFFSET(Existing!$DQ$1,Reliabilty!$A24-2015+(Reliabilty!AL$2-1)*35,0)</f>
        <v>274402</v>
      </c>
      <c r="AM24">
        <f ca="1">OFFSET(Existing!$DQ$1,Reliabilty!$A24-2015+(Reliabilty!AM$2-1)*35,0)</f>
        <v>298482</v>
      </c>
      <c r="AN24">
        <f ca="1">OFFSET(Existing!$DQ$1,Reliabilty!$A24-2015+(Reliabilty!AN$2-1)*35,0)</f>
        <v>-441208</v>
      </c>
      <c r="AO24">
        <f ca="1">OFFSET(Existing!$DQ$1,Reliabilty!$A24-2015+(Reliabilty!AO$2-1)*35,0)</f>
        <v>448563</v>
      </c>
      <c r="AP24">
        <f ca="1">OFFSET(Existing!$DQ$1,Reliabilty!$A24-2015+(Reliabilty!AP$2-1)*35,0)</f>
        <v>1261501</v>
      </c>
      <c r="AQ24">
        <f ca="1">OFFSET(Existing!$DQ$1,Reliabilty!$A24-2015+(Reliabilty!AQ$2-1)*35,0)</f>
        <v>310313</v>
      </c>
      <c r="AR24">
        <f ca="1">OFFSET(Existing!$DQ$1,Reliabilty!$A24-2015+(Reliabilty!AR$2-1)*35,0)</f>
        <v>-193881</v>
      </c>
      <c r="AS24">
        <f ca="1">OFFSET(Existing!$DQ$1,Reliabilty!$A24-2015+(Reliabilty!AS$2-1)*35,0)</f>
        <v>353059</v>
      </c>
      <c r="AT24">
        <f ca="1">OFFSET(Existing!$DQ$1,Reliabilty!$A24-2015+(Reliabilty!AT$2-1)*35,0)</f>
        <v>-392160</v>
      </c>
      <c r="AU24">
        <f ca="1">OFFSET(Existing!$DQ$1,Reliabilty!$A24-2015+(Reliabilty!AU$2-1)*35,0)</f>
        <v>-975059</v>
      </c>
      <c r="AV24">
        <f ca="1">OFFSET(Existing!$DQ$1,Reliabilty!$A24-2015+(Reliabilty!AV$2-1)*35,0)</f>
        <v>-203632</v>
      </c>
      <c r="AW24">
        <f ca="1">OFFSET(Existing!$DQ$1,Reliabilty!$A24-2015+(Reliabilty!AW$2-1)*35,0)</f>
        <v>-944411</v>
      </c>
      <c r="AX24">
        <f ca="1">OFFSET(Existing!$DQ$1,Reliabilty!$A24-2015+(Reliabilty!AX$2-1)*35,0)</f>
        <v>-947145</v>
      </c>
      <c r="AY24">
        <f ca="1">OFFSET(Existing!$DQ$1,Reliabilty!$A24-2015+(Reliabilty!AY$2-1)*35,0)</f>
        <v>-840384</v>
      </c>
      <c r="AZ24">
        <f ca="1">OFFSET(Existing!$DQ$1,Reliabilty!$A24-2015+(Reliabilty!AZ$2-1)*35,0)</f>
        <v>-39921</v>
      </c>
      <c r="BA24">
        <f ca="1">OFFSET(Existing!$DQ$1,Reliabilty!$A24-2015+(Reliabilty!BA$2-1)*35,0)</f>
        <v>-325195</v>
      </c>
      <c r="BB24">
        <f ca="1">OFFSET(Existing!$DQ$1,Reliabilty!$A24-2015+(Reliabilty!BB$2-1)*35,0)</f>
        <v>280188</v>
      </c>
      <c r="BC24">
        <f ca="1">OFFSET(Existing!$DQ$1,Reliabilty!$A24-2015+(Reliabilty!BC$2-1)*35,0)</f>
        <v>149191</v>
      </c>
      <c r="BD24">
        <f ca="1">OFFSET(Existing!$DQ$1,Reliabilty!$A24-2015+(Reliabilty!BD$2-1)*35,0)</f>
        <v>-67142</v>
      </c>
      <c r="BE24">
        <f ca="1">OFFSET(Existing!$DQ$1,Reliabilty!$A24-2015+(Reliabilty!BE$2-1)*35,0)</f>
        <v>669050</v>
      </c>
      <c r="BF24">
        <f ca="1">OFFSET(Existing!$DQ$1,Reliabilty!$A24-2015+(Reliabilty!BF$2-1)*35,0)</f>
        <v>101193</v>
      </c>
      <c r="BG24">
        <f ca="1">OFFSET(Existing!$DQ$1,Reliabilty!$A24-2015+(Reliabilty!BG$2-1)*35,0)</f>
        <v>-459168</v>
      </c>
      <c r="BH24">
        <f ca="1">OFFSET(Existing!$DQ$1,Reliabilty!$A24-2015+(Reliabilty!BH$2-1)*35,0)</f>
        <v>-642921</v>
      </c>
      <c r="BI24">
        <f ca="1">OFFSET(Existing!$DQ$1,Reliabilty!$A24-2015+(Reliabilty!BI$2-1)*35,0)</f>
        <v>-412948</v>
      </c>
      <c r="BJ24">
        <f ca="1">OFFSET(Existing!$DQ$1,Reliabilty!$A24-2015+(Reliabilty!BJ$2-1)*35,0)</f>
        <v>-196293</v>
      </c>
      <c r="BK24">
        <f ca="1">OFFSET(Existing!$DQ$1,Reliabilty!$A24-2015+(Reliabilty!BK$2-1)*35,0)</f>
        <v>-364438</v>
      </c>
      <c r="BL24">
        <f ca="1">OFFSET(Existing!$DQ$1,Reliabilty!$A24-2015+(Reliabilty!BL$2-1)*35,0)</f>
        <v>317920</v>
      </c>
      <c r="BM24">
        <f ca="1">OFFSET(Existing!$DQ$1,Reliabilty!$A24-2015+(Reliabilty!BM$2-1)*35,0)</f>
        <v>297221</v>
      </c>
      <c r="BN24">
        <f ca="1">OFFSET(Existing!$DQ$1,Reliabilty!$A24-2015+(Reliabilty!BN$2-1)*35,0)</f>
        <v>-588354</v>
      </c>
      <c r="BO24">
        <f ca="1">OFFSET(Existing!$DQ$1,Reliabilty!$A24-2015+(Reliabilty!BO$2-1)*35,0)</f>
        <v>-745702</v>
      </c>
      <c r="BP24">
        <f ca="1">OFFSET(Existing!$DQ$1,Reliabilty!$A24-2015+(Reliabilty!BP$2-1)*35,0)</f>
        <v>-639358</v>
      </c>
      <c r="BQ24">
        <f ca="1">OFFSET(Existing!$DQ$1,Reliabilty!$A24-2015+(Reliabilty!BQ$2-1)*35,0)</f>
        <v>-34871</v>
      </c>
      <c r="BR24">
        <f ca="1">OFFSET(Existing!$DQ$1,Reliabilty!$A24-2015+(Reliabilty!BR$2-1)*35,0)</f>
        <v>346886</v>
      </c>
      <c r="BS24">
        <f ca="1">OFFSET(Existing!$DQ$1,Reliabilty!$A24-2015+(Reliabilty!BS$2-1)*35,0)</f>
        <v>-397798</v>
      </c>
      <c r="BT24">
        <f ca="1">OFFSET(Existing!$DQ$1,Reliabilty!$A24-2015+(Reliabilty!BT$2-1)*35,0)</f>
        <v>-22774</v>
      </c>
      <c r="BU24">
        <f ca="1">OFFSET(Existing!$DQ$1,Reliabilty!$A24-2015+(Reliabilty!BU$2-1)*35,0)</f>
        <v>-65621</v>
      </c>
      <c r="BV24">
        <f ca="1">OFFSET(Existing!$DQ$1,Reliabilty!$A24-2015+(Reliabilty!BV$2-1)*35,0)</f>
        <v>-758656</v>
      </c>
      <c r="BW24">
        <f ca="1">OFFSET(Existing!$DQ$1,Reliabilty!$A24-2015+(Reliabilty!BW$2-1)*35,0)</f>
        <v>-435060</v>
      </c>
      <c r="BX24">
        <f ca="1">OFFSET(Existing!$DQ$1,Reliabilty!$A24-2015+(Reliabilty!BX$2-1)*35,0)</f>
        <v>-257117</v>
      </c>
      <c r="BY24">
        <f ca="1">OFFSET(Existing!$DQ$1,Reliabilty!$A24-2015+(Reliabilty!BY$2-1)*35,0)</f>
        <v>51900</v>
      </c>
      <c r="BZ24">
        <f ca="1">OFFSET(Existing!$DQ$1,Reliabilty!$A24-2015+(Reliabilty!BZ$2-1)*35,0)</f>
        <v>-7347</v>
      </c>
      <c r="CA24">
        <f ca="1">OFFSET(Existing!$DQ$1,Reliabilty!$A24-2015+(Reliabilty!CA$2-1)*35,0)</f>
        <v>-901292</v>
      </c>
      <c r="CB24">
        <f ca="1">OFFSET(Existing!$DQ$1,Reliabilty!$A24-2015+(Reliabilty!CB$2-1)*35,0)</f>
        <v>-209092</v>
      </c>
      <c r="CC24">
        <f ca="1">OFFSET(Existing!$DQ$1,Reliabilty!$A24-2015+(Reliabilty!CC$2-1)*35,0)</f>
        <v>-864364</v>
      </c>
      <c r="CD24">
        <f ca="1">OFFSET(Existing!$DQ$1,Reliabilty!$A24-2015+(Reliabilty!CD$2-1)*35,0)</f>
        <v>-422570</v>
      </c>
      <c r="CE24">
        <f ca="1">OFFSET(Existing!$DQ$1,Reliabilty!$A24-2015+(Reliabilty!CE$2-1)*35,0)</f>
        <v>-542720</v>
      </c>
      <c r="CF24">
        <f ca="1">OFFSET(Existing!$DQ$1,Reliabilty!$A24-2015+(Reliabilty!CF$2-1)*35,0)</f>
        <v>-646437</v>
      </c>
      <c r="CG24">
        <f ca="1">OFFSET(Existing!$DQ$1,Reliabilty!$A24-2015+(Reliabilty!CG$2-1)*35,0)</f>
        <v>20035</v>
      </c>
      <c r="CH24">
        <f ca="1">OFFSET(Existing!$DQ$1,Reliabilty!$A24-2015+(Reliabilty!CH$2-1)*35,0)</f>
        <v>-261119</v>
      </c>
      <c r="CI24">
        <f ca="1">OFFSET(Existing!$DQ$1,Reliabilty!$A24-2015+(Reliabilty!CI$2-1)*35,0)</f>
        <v>267823</v>
      </c>
      <c r="CJ24">
        <f ca="1">OFFSET(Existing!$DQ$1,Reliabilty!$A24-2015+(Reliabilty!CJ$2-1)*35,0)</f>
        <v>792125</v>
      </c>
      <c r="CK24">
        <f ca="1">OFFSET(Existing!$DQ$1,Reliabilty!$A24-2015+(Reliabilty!CK$2-1)*35,0)</f>
        <v>-103670</v>
      </c>
      <c r="CL24">
        <f ca="1">OFFSET(Existing!$DQ$1,Reliabilty!$A24-2015+(Reliabilty!CL$2-1)*35,0)</f>
        <v>-29567</v>
      </c>
      <c r="CM24">
        <f ca="1">OFFSET(Existing!$DQ$1,Reliabilty!$A24-2015+(Reliabilty!CM$2-1)*35,0)</f>
        <v>649302</v>
      </c>
      <c r="CN24">
        <f ca="1">OFFSET(Existing!$DQ$1,Reliabilty!$A24-2015+(Reliabilty!CN$2-1)*35,0)</f>
        <v>21347</v>
      </c>
    </row>
    <row r="25" spans="1:92" x14ac:dyDescent="0.25">
      <c r="A25">
        <v>2038</v>
      </c>
      <c r="B25">
        <f ca="1">OFFSET(Existing!$DQ$1,Reliabilty!$A25-2015+(Reliabilty!B$2-1)*35,0)</f>
        <v>135106</v>
      </c>
      <c r="C25">
        <f ca="1">OFFSET(Existing!$DQ$1,Reliabilty!$A25-2015+(Reliabilty!C$2-1)*35,0)</f>
        <v>-78216</v>
      </c>
      <c r="D25">
        <f ca="1">OFFSET(Existing!$DQ$1,Reliabilty!$A25-2015+(Reliabilty!D$2-1)*35,0)</f>
        <v>-210214</v>
      </c>
      <c r="E25">
        <f ca="1">OFFSET(Existing!$DQ$1,Reliabilty!$A25-2015+(Reliabilty!E$2-1)*35,0)</f>
        <v>-671866</v>
      </c>
      <c r="F25">
        <f ca="1">OFFSET(Existing!$DQ$1,Reliabilty!$A25-2015+(Reliabilty!F$2-1)*35,0)</f>
        <v>-343121</v>
      </c>
      <c r="G25">
        <f ca="1">OFFSET(Existing!$DQ$1,Reliabilty!$A25-2015+(Reliabilty!G$2-1)*35,0)</f>
        <v>-533101</v>
      </c>
      <c r="H25">
        <f ca="1">OFFSET(Existing!$DQ$1,Reliabilty!$A25-2015+(Reliabilty!H$2-1)*35,0)</f>
        <v>-352640</v>
      </c>
      <c r="I25">
        <f ca="1">OFFSET(Existing!$DQ$1,Reliabilty!$A25-2015+(Reliabilty!I$2-1)*35,0)</f>
        <v>-169657</v>
      </c>
      <c r="J25">
        <f ca="1">OFFSET(Existing!$DQ$1,Reliabilty!$A25-2015+(Reliabilty!J$2-1)*35,0)</f>
        <v>336991</v>
      </c>
      <c r="K25">
        <f ca="1">OFFSET(Existing!$DQ$1,Reliabilty!$A25-2015+(Reliabilty!K$2-1)*35,0)</f>
        <v>-385943</v>
      </c>
      <c r="L25">
        <f ca="1">OFFSET(Existing!$DQ$1,Reliabilty!$A25-2015+(Reliabilty!L$2-1)*35,0)</f>
        <v>-291870</v>
      </c>
      <c r="M25">
        <f ca="1">OFFSET(Existing!$DQ$1,Reliabilty!$A25-2015+(Reliabilty!M$2-1)*35,0)</f>
        <v>-500004</v>
      </c>
      <c r="N25">
        <f ca="1">OFFSET(Existing!$DQ$1,Reliabilty!$A25-2015+(Reliabilty!N$2-1)*35,0)</f>
        <v>-70879</v>
      </c>
      <c r="O25">
        <f ca="1">OFFSET(Existing!$DQ$1,Reliabilty!$A25-2015+(Reliabilty!O$2-1)*35,0)</f>
        <v>-302953</v>
      </c>
      <c r="P25">
        <f ca="1">OFFSET(Existing!$DQ$1,Reliabilty!$A25-2015+(Reliabilty!P$2-1)*35,0)</f>
        <v>87163</v>
      </c>
      <c r="Q25">
        <f ca="1">OFFSET(Existing!$DQ$1,Reliabilty!$A25-2015+(Reliabilty!Q$2-1)*35,0)</f>
        <v>-621828</v>
      </c>
      <c r="R25">
        <f ca="1">OFFSET(Existing!$DQ$1,Reliabilty!$A25-2015+(Reliabilty!R$2-1)*35,0)</f>
        <v>-639057</v>
      </c>
      <c r="S25">
        <f ca="1">OFFSET(Existing!$DQ$1,Reliabilty!$A25-2015+(Reliabilty!S$2-1)*35,0)</f>
        <v>-880798</v>
      </c>
      <c r="T25">
        <f ca="1">OFFSET(Existing!$DQ$1,Reliabilty!$A25-2015+(Reliabilty!T$2-1)*35,0)</f>
        <v>-483094</v>
      </c>
      <c r="U25">
        <f ca="1">OFFSET(Existing!$DQ$1,Reliabilty!$A25-2015+(Reliabilty!U$2-1)*35,0)</f>
        <v>-285437</v>
      </c>
      <c r="V25">
        <f ca="1">OFFSET(Existing!$DQ$1,Reliabilty!$A25-2015+(Reliabilty!V$2-1)*35,0)</f>
        <v>-135192</v>
      </c>
      <c r="W25">
        <f ca="1">OFFSET(Existing!$DQ$1,Reliabilty!$A25-2015+(Reliabilty!W$2-1)*35,0)</f>
        <v>-17900</v>
      </c>
      <c r="X25">
        <f ca="1">OFFSET(Existing!$DQ$1,Reliabilty!$A25-2015+(Reliabilty!X$2-1)*35,0)</f>
        <v>-309662</v>
      </c>
      <c r="Y25">
        <f ca="1">OFFSET(Existing!$DQ$1,Reliabilty!$A25-2015+(Reliabilty!Y$2-1)*35,0)</f>
        <v>29824</v>
      </c>
      <c r="Z25">
        <f ca="1">OFFSET(Existing!$DQ$1,Reliabilty!$A25-2015+(Reliabilty!Z$2-1)*35,0)</f>
        <v>-258621</v>
      </c>
      <c r="AA25">
        <f ca="1">OFFSET(Existing!$DQ$1,Reliabilty!$A25-2015+(Reliabilty!AA$2-1)*35,0)</f>
        <v>624217</v>
      </c>
      <c r="AB25">
        <f ca="1">OFFSET(Existing!$DQ$1,Reliabilty!$A25-2015+(Reliabilty!AB$2-1)*35,0)</f>
        <v>-198770</v>
      </c>
      <c r="AC25">
        <f ca="1">OFFSET(Existing!$DQ$1,Reliabilty!$A25-2015+(Reliabilty!AC$2-1)*35,0)</f>
        <v>-421069</v>
      </c>
      <c r="AD25">
        <f ca="1">OFFSET(Existing!$DQ$1,Reliabilty!$A25-2015+(Reliabilty!AD$2-1)*35,0)</f>
        <v>-405331</v>
      </c>
      <c r="AE25">
        <f ca="1">OFFSET(Existing!$DQ$1,Reliabilty!$A25-2015+(Reliabilty!AE$2-1)*35,0)</f>
        <v>-62230</v>
      </c>
      <c r="AF25">
        <f ca="1">OFFSET(Existing!$DQ$1,Reliabilty!$A25-2015+(Reliabilty!AF$2-1)*35,0)</f>
        <v>-210759</v>
      </c>
      <c r="AG25">
        <f ca="1">OFFSET(Existing!$DQ$1,Reliabilty!$A25-2015+(Reliabilty!AG$2-1)*35,0)</f>
        <v>10536</v>
      </c>
      <c r="AH25">
        <f ca="1">OFFSET(Existing!$DQ$1,Reliabilty!$A25-2015+(Reliabilty!AH$2-1)*35,0)</f>
        <v>-352773</v>
      </c>
      <c r="AI25">
        <f ca="1">OFFSET(Existing!$DQ$1,Reliabilty!$A25-2015+(Reliabilty!AI$2-1)*35,0)</f>
        <v>-1084681</v>
      </c>
      <c r="AJ25">
        <f ca="1">OFFSET(Existing!$DQ$1,Reliabilty!$A25-2015+(Reliabilty!AJ$2-1)*35,0)</f>
        <v>418151</v>
      </c>
      <c r="AK25">
        <f ca="1">OFFSET(Existing!$DQ$1,Reliabilty!$A25-2015+(Reliabilty!AK$2-1)*35,0)</f>
        <v>235960</v>
      </c>
      <c r="AL25">
        <f ca="1">OFFSET(Existing!$DQ$1,Reliabilty!$A25-2015+(Reliabilty!AL$2-1)*35,0)</f>
        <v>260266</v>
      </c>
      <c r="AM25">
        <f ca="1">OFFSET(Existing!$DQ$1,Reliabilty!$A25-2015+(Reliabilty!AM$2-1)*35,0)</f>
        <v>-507516</v>
      </c>
      <c r="AN25">
        <f ca="1">OFFSET(Existing!$DQ$1,Reliabilty!$A25-2015+(Reliabilty!AN$2-1)*35,0)</f>
        <v>410312</v>
      </c>
      <c r="AO25">
        <f ca="1">OFFSET(Existing!$DQ$1,Reliabilty!$A25-2015+(Reliabilty!AO$2-1)*35,0)</f>
        <v>1195742</v>
      </c>
      <c r="AP25">
        <f ca="1">OFFSET(Existing!$DQ$1,Reliabilty!$A25-2015+(Reliabilty!AP$2-1)*35,0)</f>
        <v>197143</v>
      </c>
      <c r="AQ25">
        <f ca="1">OFFSET(Existing!$DQ$1,Reliabilty!$A25-2015+(Reliabilty!AQ$2-1)*35,0)</f>
        <v>-232507</v>
      </c>
      <c r="AR25">
        <f ca="1">OFFSET(Existing!$DQ$1,Reliabilty!$A25-2015+(Reliabilty!AR$2-1)*35,0)</f>
        <v>323775</v>
      </c>
      <c r="AS25">
        <f ca="1">OFFSET(Existing!$DQ$1,Reliabilty!$A25-2015+(Reliabilty!AS$2-1)*35,0)</f>
        <v>-465851</v>
      </c>
      <c r="AT25">
        <f ca="1">OFFSET(Existing!$DQ$1,Reliabilty!$A25-2015+(Reliabilty!AT$2-1)*35,0)</f>
        <v>-978887</v>
      </c>
      <c r="AU25">
        <f ca="1">OFFSET(Existing!$DQ$1,Reliabilty!$A25-2015+(Reliabilty!AU$2-1)*35,0)</f>
        <v>-302812</v>
      </c>
      <c r="AV25">
        <f ca="1">OFFSET(Existing!$DQ$1,Reliabilty!$A25-2015+(Reliabilty!AV$2-1)*35,0)</f>
        <v>-1047687</v>
      </c>
      <c r="AW25">
        <f ca="1">OFFSET(Existing!$DQ$1,Reliabilty!$A25-2015+(Reliabilty!AW$2-1)*35,0)</f>
        <v>-977095</v>
      </c>
      <c r="AX25">
        <f ca="1">OFFSET(Existing!$DQ$1,Reliabilty!$A25-2015+(Reliabilty!AX$2-1)*35,0)</f>
        <v>-873084</v>
      </c>
      <c r="AY25">
        <f ca="1">OFFSET(Existing!$DQ$1,Reliabilty!$A25-2015+(Reliabilty!AY$2-1)*35,0)</f>
        <v>-77931</v>
      </c>
      <c r="AZ25">
        <f ca="1">OFFSET(Existing!$DQ$1,Reliabilty!$A25-2015+(Reliabilty!AZ$2-1)*35,0)</f>
        <v>-364149</v>
      </c>
      <c r="BA25">
        <f ca="1">OFFSET(Existing!$DQ$1,Reliabilty!$A25-2015+(Reliabilty!BA$2-1)*35,0)</f>
        <v>218968</v>
      </c>
      <c r="BB25">
        <f ca="1">OFFSET(Existing!$DQ$1,Reliabilty!$A25-2015+(Reliabilty!BB$2-1)*35,0)</f>
        <v>110441</v>
      </c>
      <c r="BC25">
        <f ca="1">OFFSET(Existing!$DQ$1,Reliabilty!$A25-2015+(Reliabilty!BC$2-1)*35,0)</f>
        <v>-99391</v>
      </c>
      <c r="BD25">
        <f ca="1">OFFSET(Existing!$DQ$1,Reliabilty!$A25-2015+(Reliabilty!BD$2-1)*35,0)</f>
        <v>631400</v>
      </c>
      <c r="BE25">
        <f ca="1">OFFSET(Existing!$DQ$1,Reliabilty!$A25-2015+(Reliabilty!BE$2-1)*35,0)</f>
        <v>62277</v>
      </c>
      <c r="BF25">
        <f ca="1">OFFSET(Existing!$DQ$1,Reliabilty!$A25-2015+(Reliabilty!BF$2-1)*35,0)</f>
        <v>-498120</v>
      </c>
      <c r="BG25">
        <f ca="1">OFFSET(Existing!$DQ$1,Reliabilty!$A25-2015+(Reliabilty!BG$2-1)*35,0)</f>
        <v>-681313</v>
      </c>
      <c r="BH25">
        <f ca="1">OFFSET(Existing!$DQ$1,Reliabilty!$A25-2015+(Reliabilty!BH$2-1)*35,0)</f>
        <v>-451957</v>
      </c>
      <c r="BI25">
        <f ca="1">OFFSET(Existing!$DQ$1,Reliabilty!$A25-2015+(Reliabilty!BI$2-1)*35,0)</f>
        <v>-215599</v>
      </c>
      <c r="BJ25">
        <f ca="1">OFFSET(Existing!$DQ$1,Reliabilty!$A25-2015+(Reliabilty!BJ$2-1)*35,0)</f>
        <v>-403032</v>
      </c>
      <c r="BK25">
        <f ca="1">OFFSET(Existing!$DQ$1,Reliabilty!$A25-2015+(Reliabilty!BK$2-1)*35,0)</f>
        <v>275342</v>
      </c>
      <c r="BL25">
        <f ca="1">OFFSET(Existing!$DQ$1,Reliabilty!$A25-2015+(Reliabilty!BL$2-1)*35,0)</f>
        <v>258231</v>
      </c>
      <c r="BM25">
        <f ca="1">OFFSET(Existing!$DQ$1,Reliabilty!$A25-2015+(Reliabilty!BM$2-1)*35,0)</f>
        <v>-627624</v>
      </c>
      <c r="BN25">
        <f ca="1">OFFSET(Existing!$DQ$1,Reliabilty!$A25-2015+(Reliabilty!BN$2-1)*35,0)</f>
        <v>-784748</v>
      </c>
      <c r="BO25">
        <f ca="1">OFFSET(Existing!$DQ$1,Reliabilty!$A25-2015+(Reliabilty!BO$2-1)*35,0)</f>
        <v>-678494</v>
      </c>
      <c r="BP25">
        <f ca="1">OFFSET(Existing!$DQ$1,Reliabilty!$A25-2015+(Reliabilty!BP$2-1)*35,0)</f>
        <v>-72885</v>
      </c>
      <c r="BQ25">
        <f ca="1">OFFSET(Existing!$DQ$1,Reliabilty!$A25-2015+(Reliabilty!BQ$2-1)*35,0)</f>
        <v>308649</v>
      </c>
      <c r="BR25">
        <f ca="1">OFFSET(Existing!$DQ$1,Reliabilty!$A25-2015+(Reliabilty!BR$2-1)*35,0)</f>
        <v>-414589</v>
      </c>
      <c r="BS25">
        <f ca="1">OFFSET(Existing!$DQ$1,Reliabilty!$A25-2015+(Reliabilty!BS$2-1)*35,0)</f>
        <v>-60607</v>
      </c>
      <c r="BT25">
        <f ca="1">OFFSET(Existing!$DQ$1,Reliabilty!$A25-2015+(Reliabilty!BT$2-1)*35,0)</f>
        <v>-103961</v>
      </c>
      <c r="BU25">
        <f ca="1">OFFSET(Existing!$DQ$1,Reliabilty!$A25-2015+(Reliabilty!BU$2-1)*35,0)</f>
        <v>-779364</v>
      </c>
      <c r="BV25">
        <f ca="1">OFFSET(Existing!$DQ$1,Reliabilty!$A25-2015+(Reliabilty!BV$2-1)*35,0)</f>
        <v>-473560</v>
      </c>
      <c r="BW25">
        <f ca="1">OFFSET(Existing!$DQ$1,Reliabilty!$A25-2015+(Reliabilty!BW$2-1)*35,0)</f>
        <v>-295295</v>
      </c>
      <c r="BX25">
        <f ca="1">OFFSET(Existing!$DQ$1,Reliabilty!$A25-2015+(Reliabilty!BX$2-1)*35,0)</f>
        <v>14093</v>
      </c>
      <c r="BY25">
        <f ca="1">OFFSET(Existing!$DQ$1,Reliabilty!$A25-2015+(Reliabilty!BY$2-1)*35,0)</f>
        <v>-38095</v>
      </c>
      <c r="BZ25">
        <f ca="1">OFFSET(Existing!$DQ$1,Reliabilty!$A25-2015+(Reliabilty!BZ$2-1)*35,0)</f>
        <v>-940064</v>
      </c>
      <c r="CA25">
        <f ca="1">OFFSET(Existing!$DQ$1,Reliabilty!$A25-2015+(Reliabilty!CA$2-1)*35,0)</f>
        <v>-247582</v>
      </c>
      <c r="CB25">
        <f ca="1">OFFSET(Existing!$DQ$1,Reliabilty!$A25-2015+(Reliabilty!CB$2-1)*35,0)</f>
        <v>-903000</v>
      </c>
      <c r="CC25">
        <f ca="1">OFFSET(Existing!$DQ$1,Reliabilty!$A25-2015+(Reliabilty!CC$2-1)*35,0)</f>
        <v>-460778</v>
      </c>
      <c r="CD25">
        <f ca="1">OFFSET(Existing!$DQ$1,Reliabilty!$A25-2015+(Reliabilty!CD$2-1)*35,0)</f>
        <v>-580985</v>
      </c>
      <c r="CE25">
        <f ca="1">OFFSET(Existing!$DQ$1,Reliabilty!$A25-2015+(Reliabilty!CE$2-1)*35,0)</f>
        <v>-685060</v>
      </c>
      <c r="CF25">
        <f ca="1">OFFSET(Existing!$DQ$1,Reliabilty!$A25-2015+(Reliabilty!CF$2-1)*35,0)</f>
        <v>-5834</v>
      </c>
      <c r="CG25">
        <f ca="1">OFFSET(Existing!$DQ$1,Reliabilty!$A25-2015+(Reliabilty!CG$2-1)*35,0)</f>
        <v>-299732</v>
      </c>
      <c r="CH25">
        <f ca="1">OFFSET(Existing!$DQ$1,Reliabilty!$A25-2015+(Reliabilty!CH$2-1)*35,0)</f>
        <v>230105</v>
      </c>
      <c r="CI25">
        <f ca="1">OFFSET(Existing!$DQ$1,Reliabilty!$A25-2015+(Reliabilty!CI$2-1)*35,0)</f>
        <v>754100</v>
      </c>
      <c r="CJ25">
        <f ca="1">OFFSET(Existing!$DQ$1,Reliabilty!$A25-2015+(Reliabilty!CJ$2-1)*35,0)</f>
        <v>-142088</v>
      </c>
      <c r="CK25">
        <f ca="1">OFFSET(Existing!$DQ$1,Reliabilty!$A25-2015+(Reliabilty!CK$2-1)*35,0)</f>
        <v>-68073</v>
      </c>
      <c r="CL25">
        <f ca="1">OFFSET(Existing!$DQ$1,Reliabilty!$A25-2015+(Reliabilty!CL$2-1)*35,0)</f>
        <v>611961</v>
      </c>
      <c r="CM25">
        <f ca="1">OFFSET(Existing!$DQ$1,Reliabilty!$A25-2015+(Reliabilty!CM$2-1)*35,0)</f>
        <v>-29758</v>
      </c>
      <c r="CN25">
        <f ca="1">OFFSET(Existing!$DQ$1,Reliabilty!$A25-2015+(Reliabilty!CN$2-1)*35,0)</f>
        <v>253372</v>
      </c>
    </row>
    <row r="26" spans="1:92" x14ac:dyDescent="0.25">
      <c r="A26">
        <v>2039</v>
      </c>
      <c r="B26">
        <f ca="1">OFFSET(Existing!$DQ$1,Reliabilty!$A26-2015+(Reliabilty!B$2-1)*35,0)</f>
        <v>-97239</v>
      </c>
      <c r="C26">
        <f ca="1">OFFSET(Existing!$DQ$1,Reliabilty!$A26-2015+(Reliabilty!C$2-1)*35,0)</f>
        <v>-222299</v>
      </c>
      <c r="D26">
        <f ca="1">OFFSET(Existing!$DQ$1,Reliabilty!$A26-2015+(Reliabilty!D$2-1)*35,0)</f>
        <v>-681292</v>
      </c>
      <c r="E26">
        <f ca="1">OFFSET(Existing!$DQ$1,Reliabilty!$A26-2015+(Reliabilty!E$2-1)*35,0)</f>
        <v>-352206</v>
      </c>
      <c r="F26">
        <f ca="1">OFFSET(Existing!$DQ$1,Reliabilty!$A26-2015+(Reliabilty!F$2-1)*35,0)</f>
        <v>-541966</v>
      </c>
      <c r="G26">
        <f ca="1">OFFSET(Existing!$DQ$1,Reliabilty!$A26-2015+(Reliabilty!G$2-1)*35,0)</f>
        <v>-314319</v>
      </c>
      <c r="H26">
        <f ca="1">OFFSET(Existing!$DQ$1,Reliabilty!$A26-2015+(Reliabilty!H$2-1)*35,0)</f>
        <v>-183937</v>
      </c>
      <c r="I26">
        <f ca="1">OFFSET(Existing!$DQ$1,Reliabilty!$A26-2015+(Reliabilty!I$2-1)*35,0)</f>
        <v>328931</v>
      </c>
      <c r="J26">
        <f ca="1">OFFSET(Existing!$DQ$1,Reliabilty!$A26-2015+(Reliabilty!J$2-1)*35,0)</f>
        <v>-395234</v>
      </c>
      <c r="K26">
        <f ca="1">OFFSET(Existing!$DQ$1,Reliabilty!$A26-2015+(Reliabilty!K$2-1)*35,0)</f>
        <v>-300686</v>
      </c>
      <c r="L26">
        <f ca="1">OFFSET(Existing!$DQ$1,Reliabilty!$A26-2015+(Reliabilty!L$2-1)*35,0)</f>
        <v>-524839</v>
      </c>
      <c r="M26">
        <f ca="1">OFFSET(Existing!$DQ$1,Reliabilty!$A26-2015+(Reliabilty!M$2-1)*35,0)</f>
        <v>-79118</v>
      </c>
      <c r="N26">
        <f ca="1">OFFSET(Existing!$DQ$1,Reliabilty!$A26-2015+(Reliabilty!N$2-1)*35,0)</f>
        <v>-311810</v>
      </c>
      <c r="O26">
        <f ca="1">OFFSET(Existing!$DQ$1,Reliabilty!$A26-2015+(Reliabilty!O$2-1)*35,0)</f>
        <v>105235</v>
      </c>
      <c r="P26">
        <f ca="1">OFFSET(Existing!$DQ$1,Reliabilty!$A26-2015+(Reliabilty!P$2-1)*35,0)</f>
        <v>-631627</v>
      </c>
      <c r="Q26">
        <f ca="1">OFFSET(Existing!$DQ$1,Reliabilty!$A26-2015+(Reliabilty!Q$2-1)*35,0)</f>
        <v>-647075</v>
      </c>
      <c r="R26">
        <f ca="1">OFFSET(Existing!$DQ$1,Reliabilty!$A26-2015+(Reliabilty!R$2-1)*35,0)</f>
        <v>-890365</v>
      </c>
      <c r="S26">
        <f ca="1">OFFSET(Existing!$DQ$1,Reliabilty!$A26-2015+(Reliabilty!S$2-1)*35,0)</f>
        <v>-503078</v>
      </c>
      <c r="T26">
        <f ca="1">OFFSET(Existing!$DQ$1,Reliabilty!$A26-2015+(Reliabilty!T$2-1)*35,0)</f>
        <v>-294253</v>
      </c>
      <c r="U26">
        <f ca="1">OFFSET(Existing!$DQ$1,Reliabilty!$A26-2015+(Reliabilty!U$2-1)*35,0)</f>
        <v>-144193</v>
      </c>
      <c r="V26">
        <f ca="1">OFFSET(Existing!$DQ$1,Reliabilty!$A26-2015+(Reliabilty!V$2-1)*35,0)</f>
        <v>-26156</v>
      </c>
      <c r="W26">
        <f ca="1">OFFSET(Existing!$DQ$1,Reliabilty!$A26-2015+(Reliabilty!W$2-1)*35,0)</f>
        <v>-318585</v>
      </c>
      <c r="X26">
        <f ca="1">OFFSET(Existing!$DQ$1,Reliabilty!$A26-2015+(Reliabilty!X$2-1)*35,0)</f>
        <v>21295</v>
      </c>
      <c r="Y26">
        <f ca="1">OFFSET(Existing!$DQ$1,Reliabilty!$A26-2015+(Reliabilty!Y$2-1)*35,0)</f>
        <v>-267977</v>
      </c>
      <c r="Z26">
        <f ca="1">OFFSET(Existing!$DQ$1,Reliabilty!$A26-2015+(Reliabilty!Z$2-1)*35,0)</f>
        <v>615903</v>
      </c>
      <c r="AA26">
        <f ca="1">OFFSET(Existing!$DQ$1,Reliabilty!$A26-2015+(Reliabilty!AA$2-1)*35,0)</f>
        <v>-207956</v>
      </c>
      <c r="AB26">
        <f ca="1">OFFSET(Existing!$DQ$1,Reliabilty!$A26-2015+(Reliabilty!AB$2-1)*35,0)</f>
        <v>-430149</v>
      </c>
      <c r="AC26">
        <f ca="1">OFFSET(Existing!$DQ$1,Reliabilty!$A26-2015+(Reliabilty!AC$2-1)*35,0)</f>
        <v>-414747</v>
      </c>
      <c r="AD26">
        <f ca="1">OFFSET(Existing!$DQ$1,Reliabilty!$A26-2015+(Reliabilty!AD$2-1)*35,0)</f>
        <v>-70844</v>
      </c>
      <c r="AE26">
        <f ca="1">OFFSET(Existing!$DQ$1,Reliabilty!$A26-2015+(Reliabilty!AE$2-1)*35,0)</f>
        <v>-219734</v>
      </c>
      <c r="AF26">
        <f ca="1">OFFSET(Existing!$DQ$1,Reliabilty!$A26-2015+(Reliabilty!AF$2-1)*35,0)</f>
        <v>28211</v>
      </c>
      <c r="AG26">
        <f ca="1">OFFSET(Existing!$DQ$1,Reliabilty!$A26-2015+(Reliabilty!AG$2-1)*35,0)</f>
        <v>-361920</v>
      </c>
      <c r="AH26">
        <f ca="1">OFFSET(Existing!$DQ$1,Reliabilty!$A26-2015+(Reliabilty!AH$2-1)*35,0)</f>
        <v>-1093593</v>
      </c>
      <c r="AI26">
        <f ca="1">OFFSET(Existing!$DQ$1,Reliabilty!$A26-2015+(Reliabilty!AI$2-1)*35,0)</f>
        <v>410103</v>
      </c>
      <c r="AJ26">
        <f ca="1">OFFSET(Existing!$DQ$1,Reliabilty!$A26-2015+(Reliabilty!AJ$2-1)*35,0)</f>
        <v>227168</v>
      </c>
      <c r="AK26">
        <f ca="1">OFFSET(Existing!$DQ$1,Reliabilty!$A26-2015+(Reliabilty!AK$2-1)*35,0)</f>
        <v>251698</v>
      </c>
      <c r="AL26">
        <f ca="1">OFFSET(Existing!$DQ$1,Reliabilty!$A26-2015+(Reliabilty!AL$2-1)*35,0)</f>
        <v>-530527</v>
      </c>
      <c r="AM26">
        <f ca="1">OFFSET(Existing!$DQ$1,Reliabilty!$A26-2015+(Reliabilty!AM$2-1)*35,0)</f>
        <v>401712</v>
      </c>
      <c r="AN26">
        <f ca="1">OFFSET(Existing!$DQ$1,Reliabilty!$A26-2015+(Reliabilty!AN$2-1)*35,0)</f>
        <v>1219897</v>
      </c>
      <c r="AO26">
        <f ca="1">OFFSET(Existing!$DQ$1,Reliabilty!$A26-2015+(Reliabilty!AO$2-1)*35,0)</f>
        <v>187399</v>
      </c>
      <c r="AP26">
        <f ca="1">OFFSET(Existing!$DQ$1,Reliabilty!$A26-2015+(Reliabilty!AP$2-1)*35,0)</f>
        <v>-211696</v>
      </c>
      <c r="AQ26">
        <f ca="1">OFFSET(Existing!$DQ$1,Reliabilty!$A26-2015+(Reliabilty!AQ$2-1)*35,0)</f>
        <v>275356</v>
      </c>
      <c r="AR26">
        <f ca="1">OFFSET(Existing!$DQ$1,Reliabilty!$A26-2015+(Reliabilty!AR$2-1)*35,0)</f>
        <v>-474895</v>
      </c>
      <c r="AS26">
        <f ca="1">OFFSET(Existing!$DQ$1,Reliabilty!$A26-2015+(Reliabilty!AS$2-1)*35,0)</f>
        <v>-1023068</v>
      </c>
      <c r="AT26">
        <f ca="1">OFFSET(Existing!$DQ$1,Reliabilty!$A26-2015+(Reliabilty!AT$2-1)*35,0)</f>
        <v>-252340</v>
      </c>
      <c r="AU26">
        <f ca="1">OFFSET(Existing!$DQ$1,Reliabilty!$A26-2015+(Reliabilty!AU$2-1)*35,0)</f>
        <v>-1117271</v>
      </c>
      <c r="AV26">
        <f ca="1">OFFSET(Existing!$DQ$1,Reliabilty!$A26-2015+(Reliabilty!AV$2-1)*35,0)</f>
        <v>-966159</v>
      </c>
      <c r="AW26">
        <f ca="1">OFFSET(Existing!$DQ$1,Reliabilty!$A26-2015+(Reliabilty!AW$2-1)*35,0)</f>
        <v>-882032</v>
      </c>
      <c r="AX26">
        <f ca="1">OFFSET(Existing!$DQ$1,Reliabilty!$A26-2015+(Reliabilty!AX$2-1)*35,0)</f>
        <v>-81923</v>
      </c>
      <c r="AY26">
        <f ca="1">OFFSET(Existing!$DQ$1,Reliabilty!$A26-2015+(Reliabilty!AY$2-1)*35,0)</f>
        <v>-373351</v>
      </c>
      <c r="AZ26">
        <f ca="1">OFFSET(Existing!$DQ$1,Reliabilty!$A26-2015+(Reliabilty!AZ$2-1)*35,0)</f>
        <v>233557</v>
      </c>
      <c r="BA26">
        <f ca="1">OFFSET(Existing!$DQ$1,Reliabilty!$A26-2015+(Reliabilty!BA$2-1)*35,0)</f>
        <v>101238</v>
      </c>
      <c r="BB26">
        <f ca="1">OFFSET(Existing!$DQ$1,Reliabilty!$A26-2015+(Reliabilty!BB$2-1)*35,0)</f>
        <v>-108811</v>
      </c>
      <c r="BC26">
        <f ca="1">OFFSET(Existing!$DQ$1,Reliabilty!$A26-2015+(Reliabilty!BC$2-1)*35,0)</f>
        <v>623282</v>
      </c>
      <c r="BD26">
        <f ca="1">OFFSET(Existing!$DQ$1,Reliabilty!$A26-2015+(Reliabilty!BD$2-1)*35,0)</f>
        <v>53010</v>
      </c>
      <c r="BE26">
        <f ca="1">OFFSET(Existing!$DQ$1,Reliabilty!$A26-2015+(Reliabilty!BE$2-1)*35,0)</f>
        <v>-507423</v>
      </c>
      <c r="BF26">
        <f ca="1">OFFSET(Existing!$DQ$1,Reliabilty!$A26-2015+(Reliabilty!BF$2-1)*35,0)</f>
        <v>-690057</v>
      </c>
      <c r="BG26">
        <f ca="1">OFFSET(Existing!$DQ$1,Reliabilty!$A26-2015+(Reliabilty!BG$2-1)*35,0)</f>
        <v>-461317</v>
      </c>
      <c r="BH26">
        <f ca="1">OFFSET(Existing!$DQ$1,Reliabilty!$A26-2015+(Reliabilty!BH$2-1)*35,0)</f>
        <v>-224538</v>
      </c>
      <c r="BI26">
        <f ca="1">OFFSET(Existing!$DQ$1,Reliabilty!$A26-2015+(Reliabilty!BI$2-1)*35,0)</f>
        <v>-393047</v>
      </c>
      <c r="BJ26">
        <f ca="1">OFFSET(Existing!$DQ$1,Reliabilty!$A26-2015+(Reliabilty!BJ$2-1)*35,0)</f>
        <v>267231</v>
      </c>
      <c r="BK26">
        <f ca="1">OFFSET(Existing!$DQ$1,Reliabilty!$A26-2015+(Reliabilty!BK$2-1)*35,0)</f>
        <v>248334</v>
      </c>
      <c r="BL26">
        <f ca="1">OFFSET(Existing!$DQ$1,Reliabilty!$A26-2015+(Reliabilty!BL$2-1)*35,0)</f>
        <v>-637244</v>
      </c>
      <c r="BM26">
        <f ca="1">OFFSET(Existing!$DQ$1,Reliabilty!$A26-2015+(Reliabilty!BM$2-1)*35,0)</f>
        <v>-794144</v>
      </c>
      <c r="BN26">
        <f ca="1">OFFSET(Existing!$DQ$1,Reliabilty!$A26-2015+(Reliabilty!BN$2-1)*35,0)</f>
        <v>-687982</v>
      </c>
      <c r="BO26">
        <f ca="1">OFFSET(Existing!$DQ$1,Reliabilty!$A26-2015+(Reliabilty!BO$2-1)*35,0)</f>
        <v>-81248</v>
      </c>
      <c r="BP26">
        <f ca="1">OFFSET(Existing!$DQ$1,Reliabilty!$A26-2015+(Reliabilty!BP$2-1)*35,0)</f>
        <v>300060</v>
      </c>
      <c r="BQ26">
        <f ca="1">OFFSET(Existing!$DQ$1,Reliabilty!$A26-2015+(Reliabilty!BQ$2-1)*35,0)</f>
        <v>-423985</v>
      </c>
      <c r="BR26">
        <f ca="1">OFFSET(Existing!$DQ$1,Reliabilty!$A26-2015+(Reliabilty!BR$2-1)*35,0)</f>
        <v>-68793</v>
      </c>
      <c r="BS26">
        <f ca="1">OFFSET(Existing!$DQ$1,Reliabilty!$A26-2015+(Reliabilty!BS$2-1)*35,0)</f>
        <v>-112832</v>
      </c>
      <c r="BT26">
        <f ca="1">OFFSET(Existing!$DQ$1,Reliabilty!$A26-2015+(Reliabilty!BT$2-1)*35,0)</f>
        <v>-782857</v>
      </c>
      <c r="BU26">
        <f ca="1">OFFSET(Existing!$DQ$1,Reliabilty!$A26-2015+(Reliabilty!BU$2-1)*35,0)</f>
        <v>-478943</v>
      </c>
      <c r="BV26">
        <f ca="1">OFFSET(Existing!$DQ$1,Reliabilty!$A26-2015+(Reliabilty!BV$2-1)*35,0)</f>
        <v>-309057</v>
      </c>
      <c r="BW26">
        <f ca="1">OFFSET(Existing!$DQ$1,Reliabilty!$A26-2015+(Reliabilty!BW$2-1)*35,0)</f>
        <v>5936</v>
      </c>
      <c r="BX26">
        <f ca="1">OFFSET(Existing!$DQ$1,Reliabilty!$A26-2015+(Reliabilty!BX$2-1)*35,0)</f>
        <v>-47121</v>
      </c>
      <c r="BY26">
        <f ca="1">OFFSET(Existing!$DQ$1,Reliabilty!$A26-2015+(Reliabilty!BY$2-1)*35,0)</f>
        <v>-949186</v>
      </c>
      <c r="BZ26">
        <f ca="1">OFFSET(Existing!$DQ$1,Reliabilty!$A26-2015+(Reliabilty!BZ$2-1)*35,0)</f>
        <v>-230629</v>
      </c>
      <c r="CA26">
        <f ca="1">OFFSET(Existing!$DQ$1,Reliabilty!$A26-2015+(Reliabilty!CA$2-1)*35,0)</f>
        <v>-911987</v>
      </c>
      <c r="CB26">
        <f ca="1">OFFSET(Existing!$DQ$1,Reliabilty!$A26-2015+(Reliabilty!CB$2-1)*35,0)</f>
        <v>-469338</v>
      </c>
      <c r="CC26">
        <f ca="1">OFFSET(Existing!$DQ$1,Reliabilty!$A26-2015+(Reliabilty!CC$2-1)*35,0)</f>
        <v>-589602</v>
      </c>
      <c r="CD26">
        <f ca="1">OFFSET(Existing!$DQ$1,Reliabilty!$A26-2015+(Reliabilty!CD$2-1)*35,0)</f>
        <v>-694033</v>
      </c>
      <c r="CE26">
        <f ca="1">OFFSET(Existing!$DQ$1,Reliabilty!$A26-2015+(Reliabilty!CE$2-1)*35,0)</f>
        <v>-14300</v>
      </c>
      <c r="CF26">
        <f ca="1">OFFSET(Existing!$DQ$1,Reliabilty!$A26-2015+(Reliabilty!CF$2-1)*35,0)</f>
        <v>-308696</v>
      </c>
      <c r="CG26">
        <f ca="1">OFFSET(Existing!$DQ$1,Reliabilty!$A26-2015+(Reliabilty!CG$2-1)*35,0)</f>
        <v>221731</v>
      </c>
      <c r="CH26">
        <f ca="1">OFFSET(Existing!$DQ$1,Reliabilty!$A26-2015+(Reliabilty!CH$2-1)*35,0)</f>
        <v>745732</v>
      </c>
      <c r="CI26">
        <f ca="1">OFFSET(Existing!$DQ$1,Reliabilty!$A26-2015+(Reliabilty!CI$2-1)*35,0)</f>
        <v>-150855</v>
      </c>
      <c r="CJ26">
        <f ca="1">OFFSET(Existing!$DQ$1,Reliabilty!$A26-2015+(Reliabilty!CJ$2-1)*35,0)</f>
        <v>-76929</v>
      </c>
      <c r="CK26">
        <f ca="1">OFFSET(Existing!$DQ$1,Reliabilty!$A26-2015+(Reliabilty!CK$2-1)*35,0)</f>
        <v>604273</v>
      </c>
      <c r="CL26">
        <f ca="1">OFFSET(Existing!$DQ$1,Reliabilty!$A26-2015+(Reliabilty!CL$2-1)*35,0)</f>
        <v>-31846</v>
      </c>
      <c r="CM26">
        <f ca="1">OFFSET(Existing!$DQ$1,Reliabilty!$A26-2015+(Reliabilty!CM$2-1)*35,0)</f>
        <v>243320</v>
      </c>
      <c r="CN26">
        <f ca="1">OFFSET(Existing!$DQ$1,Reliabilty!$A26-2015+(Reliabilty!CN$2-1)*35,0)</f>
        <v>113429</v>
      </c>
    </row>
    <row r="27" spans="1:92" x14ac:dyDescent="0.25">
      <c r="A27">
        <v>2040</v>
      </c>
      <c r="B27">
        <f ca="1">OFFSET(Existing!$DQ$1,Reliabilty!$A27-2015+(Reliabilty!B$2-1)*35,0)</f>
        <v>-292626</v>
      </c>
      <c r="C27">
        <f ca="1">OFFSET(Existing!$DQ$1,Reliabilty!$A27-2015+(Reliabilty!C$2-1)*35,0)</f>
        <v>-696079</v>
      </c>
      <c r="D27">
        <f ca="1">OFFSET(Existing!$DQ$1,Reliabilty!$A27-2015+(Reliabilty!D$2-1)*35,0)</f>
        <v>-366651</v>
      </c>
      <c r="E27">
        <f ca="1">OFFSET(Existing!$DQ$1,Reliabilty!$A27-2015+(Reliabilty!E$2-1)*35,0)</f>
        <v>-526191</v>
      </c>
      <c r="F27">
        <f ca="1">OFFSET(Existing!$DQ$1,Reliabilty!$A27-2015+(Reliabilty!F$2-1)*35,0)</f>
        <v>-328538</v>
      </c>
      <c r="G27">
        <f ca="1">OFFSET(Existing!$DQ$1,Reliabilty!$A27-2015+(Reliabilty!G$2-1)*35,0)</f>
        <v>-198100</v>
      </c>
      <c r="H27">
        <f ca="1">OFFSET(Existing!$DQ$1,Reliabilty!$A27-2015+(Reliabilty!H$2-1)*35,0)</f>
        <v>310174</v>
      </c>
      <c r="I27">
        <f ca="1">OFFSET(Existing!$DQ$1,Reliabilty!$A27-2015+(Reliabilty!I$2-1)*35,0)</f>
        <v>-409884</v>
      </c>
      <c r="J27">
        <f ca="1">OFFSET(Existing!$DQ$1,Reliabilty!$A27-2015+(Reliabilty!J$2-1)*35,0)</f>
        <v>-314862</v>
      </c>
      <c r="K27">
        <f ca="1">OFFSET(Existing!$DQ$1,Reliabilty!$A27-2015+(Reliabilty!K$2-1)*35,0)</f>
        <v>-538897</v>
      </c>
      <c r="L27">
        <f ca="1">OFFSET(Existing!$DQ$1,Reliabilty!$A27-2015+(Reliabilty!L$2-1)*35,0)</f>
        <v>-94158</v>
      </c>
      <c r="M27">
        <f ca="1">OFFSET(Existing!$DQ$1,Reliabilty!$A27-2015+(Reliabilty!M$2-1)*35,0)</f>
        <v>-326026</v>
      </c>
      <c r="N27">
        <f ca="1">OFFSET(Existing!$DQ$1,Reliabilty!$A27-2015+(Reliabilty!N$2-1)*35,0)</f>
        <v>91163</v>
      </c>
      <c r="O27">
        <f ca="1">OFFSET(Existing!$DQ$1,Reliabilty!$A27-2015+(Reliabilty!O$2-1)*35,0)</f>
        <v>-646788</v>
      </c>
      <c r="P27">
        <f ca="1">OFFSET(Existing!$DQ$1,Reliabilty!$A27-2015+(Reliabilty!P$2-1)*35,0)</f>
        <v>-661759</v>
      </c>
      <c r="Q27">
        <f ca="1">OFFSET(Existing!$DQ$1,Reliabilty!$A27-2015+(Reliabilty!Q$2-1)*35,0)</f>
        <v>-905254</v>
      </c>
      <c r="R27">
        <f ca="1">OFFSET(Existing!$DQ$1,Reliabilty!$A27-2015+(Reliabilty!R$2-1)*35,0)</f>
        <v>-513572</v>
      </c>
      <c r="S27">
        <f ca="1">OFFSET(Existing!$DQ$1,Reliabilty!$A27-2015+(Reliabilty!S$2-1)*35,0)</f>
        <v>-313893</v>
      </c>
      <c r="T27">
        <f ca="1">OFFSET(Existing!$DQ$1,Reliabilty!$A27-2015+(Reliabilty!T$2-1)*35,0)</f>
        <v>-158555</v>
      </c>
      <c r="U27">
        <f ca="1">OFFSET(Existing!$DQ$1,Reliabilty!$A27-2015+(Reliabilty!U$2-1)*35,0)</f>
        <v>-39770</v>
      </c>
      <c r="V27">
        <f ca="1">OFFSET(Existing!$DQ$1,Reliabilty!$A27-2015+(Reliabilty!V$2-1)*35,0)</f>
        <v>-332867</v>
      </c>
      <c r="W27">
        <f ca="1">OFFSET(Existing!$DQ$1,Reliabilty!$A27-2015+(Reliabilty!W$2-1)*35,0)</f>
        <v>30334</v>
      </c>
      <c r="X27">
        <f ca="1">OFFSET(Existing!$DQ$1,Reliabilty!$A27-2015+(Reliabilty!X$2-1)*35,0)</f>
        <v>-282692</v>
      </c>
      <c r="Y27">
        <f ca="1">OFFSET(Existing!$DQ$1,Reliabilty!$A27-2015+(Reliabilty!Y$2-1)*35,0)</f>
        <v>602230</v>
      </c>
      <c r="Z27">
        <f ca="1">OFFSET(Existing!$DQ$1,Reliabilty!$A27-2015+(Reliabilty!Z$2-1)*35,0)</f>
        <v>-222504</v>
      </c>
      <c r="AA27">
        <f ca="1">OFFSET(Existing!$DQ$1,Reliabilty!$A27-2015+(Reliabilty!AA$2-1)*35,0)</f>
        <v>-433087</v>
      </c>
      <c r="AB27">
        <f ca="1">OFFSET(Existing!$DQ$1,Reliabilty!$A27-2015+(Reliabilty!AB$2-1)*35,0)</f>
        <v>-429523</v>
      </c>
      <c r="AC27">
        <f ca="1">OFFSET(Existing!$DQ$1,Reliabilty!$A27-2015+(Reliabilty!AC$2-1)*35,0)</f>
        <v>-84817</v>
      </c>
      <c r="AD27">
        <f ca="1">OFFSET(Existing!$DQ$1,Reliabilty!$A27-2015+(Reliabilty!AD$2-1)*35,0)</f>
        <v>-234070</v>
      </c>
      <c r="AE27">
        <f ca="1">OFFSET(Existing!$DQ$1,Reliabilty!$A27-2015+(Reliabilty!AE$2-1)*35,0)</f>
        <v>28835</v>
      </c>
      <c r="AF27">
        <f ca="1">OFFSET(Existing!$DQ$1,Reliabilty!$A27-2015+(Reliabilty!AF$2-1)*35,0)</f>
        <v>-364466</v>
      </c>
      <c r="AG27">
        <f ca="1">OFFSET(Existing!$DQ$1,Reliabilty!$A27-2015+(Reliabilty!AG$2-1)*35,0)</f>
        <v>-1107864</v>
      </c>
      <c r="AH27">
        <f ca="1">OFFSET(Existing!$DQ$1,Reliabilty!$A27-2015+(Reliabilty!AH$2-1)*35,0)</f>
        <v>396697</v>
      </c>
      <c r="AI27">
        <f ca="1">OFFSET(Existing!$DQ$1,Reliabilty!$A27-2015+(Reliabilty!AI$2-1)*35,0)</f>
        <v>213016</v>
      </c>
      <c r="AJ27">
        <f ca="1">OFFSET(Existing!$DQ$1,Reliabilty!$A27-2015+(Reliabilty!AJ$2-1)*35,0)</f>
        <v>258263</v>
      </c>
      <c r="AK27">
        <f ca="1">OFFSET(Existing!$DQ$1,Reliabilty!$A27-2015+(Reliabilty!AK$2-1)*35,0)</f>
        <v>-545602</v>
      </c>
      <c r="AL27">
        <f ca="1">OFFSET(Existing!$DQ$1,Reliabilty!$A27-2015+(Reliabilty!AL$2-1)*35,0)</f>
        <v>387752</v>
      </c>
      <c r="AM27">
        <f ca="1">OFFSET(Existing!$DQ$1,Reliabilty!$A27-2015+(Reliabilty!AM$2-1)*35,0)</f>
        <v>1174440</v>
      </c>
      <c r="AN27">
        <f ca="1">OFFSET(Existing!$DQ$1,Reliabilty!$A27-2015+(Reliabilty!AN$2-1)*35,0)</f>
        <v>172295</v>
      </c>
      <c r="AO27">
        <f ca="1">OFFSET(Existing!$DQ$1,Reliabilty!$A27-2015+(Reliabilty!AO$2-1)*35,0)</f>
        <v>-226242</v>
      </c>
      <c r="AP27">
        <f ca="1">OFFSET(Existing!$DQ$1,Reliabilty!$A27-2015+(Reliabilty!AP$2-1)*35,0)</f>
        <v>187390</v>
      </c>
      <c r="AQ27">
        <f ca="1">OFFSET(Existing!$DQ$1,Reliabilty!$A27-2015+(Reliabilty!AQ$2-1)*35,0)</f>
        <v>-564506</v>
      </c>
      <c r="AR27">
        <f ca="1">OFFSET(Existing!$DQ$1,Reliabilty!$A27-2015+(Reliabilty!AR$2-1)*35,0)</f>
        <v>-1068327</v>
      </c>
      <c r="AS27">
        <f ca="1">OFFSET(Existing!$DQ$1,Reliabilty!$A27-2015+(Reliabilty!AS$2-1)*35,0)</f>
        <v>-327231</v>
      </c>
      <c r="AT27">
        <f ca="1">OFFSET(Existing!$DQ$1,Reliabilty!$A27-2015+(Reliabilty!AT$2-1)*35,0)</f>
        <v>-1072214</v>
      </c>
      <c r="AU27">
        <f ca="1">OFFSET(Existing!$DQ$1,Reliabilty!$A27-2015+(Reliabilty!AU$2-1)*35,0)</f>
        <v>-1010332</v>
      </c>
      <c r="AV27">
        <f ca="1">OFFSET(Existing!$DQ$1,Reliabilty!$A27-2015+(Reliabilty!AV$2-1)*35,0)</f>
        <v>-896340</v>
      </c>
      <c r="AW27">
        <f ca="1">OFFSET(Existing!$DQ$1,Reliabilty!$A27-2015+(Reliabilty!AW$2-1)*35,0)</f>
        <v>-95658</v>
      </c>
      <c r="AX27">
        <f ca="1">OFFSET(Existing!$DQ$1,Reliabilty!$A27-2015+(Reliabilty!AX$2-1)*35,0)</f>
        <v>-387771</v>
      </c>
      <c r="AY27">
        <f ca="1">OFFSET(Existing!$DQ$1,Reliabilty!$A27-2015+(Reliabilty!AY$2-1)*35,0)</f>
        <v>219855</v>
      </c>
      <c r="AZ27">
        <f ca="1">OFFSET(Existing!$DQ$1,Reliabilty!$A27-2015+(Reliabilty!AZ$2-1)*35,0)</f>
        <v>86678</v>
      </c>
      <c r="BA27">
        <f ca="1">OFFSET(Existing!$DQ$1,Reliabilty!$A27-2015+(Reliabilty!BA$2-1)*35,0)</f>
        <v>-123610</v>
      </c>
      <c r="BB27">
        <f ca="1">OFFSET(Existing!$DQ$1,Reliabilty!$A27-2015+(Reliabilty!BB$2-1)*35,0)</f>
        <v>609876</v>
      </c>
      <c r="BC27">
        <f ca="1">OFFSET(Existing!$DQ$1,Reliabilty!$A27-2015+(Reliabilty!BC$2-1)*35,0)</f>
        <v>38386</v>
      </c>
      <c r="BD27">
        <f ca="1">OFFSET(Existing!$DQ$1,Reliabilty!$A27-2015+(Reliabilty!BD$2-1)*35,0)</f>
        <v>-522086</v>
      </c>
      <c r="BE27">
        <f ca="1">OFFSET(Existing!$DQ$1,Reliabilty!$A27-2015+(Reliabilty!BE$2-1)*35,0)</f>
        <v>-704159</v>
      </c>
      <c r="BF27">
        <f ca="1">OFFSET(Existing!$DQ$1,Reliabilty!$A27-2015+(Reliabilty!BF$2-1)*35,0)</f>
        <v>-476037</v>
      </c>
      <c r="BG27">
        <f ca="1">OFFSET(Existing!$DQ$1,Reliabilty!$A27-2015+(Reliabilty!BG$2-1)*35,0)</f>
        <v>-238835</v>
      </c>
      <c r="BH27">
        <f ca="1">OFFSET(Existing!$DQ$1,Reliabilty!$A27-2015+(Reliabilty!BH$2-1)*35,0)</f>
        <v>-407350</v>
      </c>
      <c r="BI27">
        <f ca="1">OFFSET(Existing!$DQ$1,Reliabilty!$A27-2015+(Reliabilty!BI$2-1)*35,0)</f>
        <v>275240</v>
      </c>
      <c r="BJ27">
        <f ca="1">OFFSET(Existing!$DQ$1,Reliabilty!$A27-2015+(Reliabilty!BJ$2-1)*35,0)</f>
        <v>233633</v>
      </c>
      <c r="BK27">
        <f ca="1">OFFSET(Existing!$DQ$1,Reliabilty!$A27-2015+(Reliabilty!BK$2-1)*35,0)</f>
        <v>-633641</v>
      </c>
      <c r="BL27">
        <f ca="1">OFFSET(Existing!$DQ$1,Reliabilty!$A27-2015+(Reliabilty!BL$2-1)*35,0)</f>
        <v>-808901</v>
      </c>
      <c r="BM27">
        <f ca="1">OFFSET(Existing!$DQ$1,Reliabilty!$A27-2015+(Reliabilty!BM$2-1)*35,0)</f>
        <v>-702828</v>
      </c>
      <c r="BN27">
        <f ca="1">OFFSET(Existing!$DQ$1,Reliabilty!$A27-2015+(Reliabilty!BN$2-1)*35,0)</f>
        <v>-94971</v>
      </c>
      <c r="BO27">
        <f ca="1">OFFSET(Existing!$DQ$1,Reliabilty!$A27-2015+(Reliabilty!BO$2-1)*35,0)</f>
        <v>286111</v>
      </c>
      <c r="BP27">
        <f ca="1">OFFSET(Existing!$DQ$1,Reliabilty!$A27-2015+(Reliabilty!BP$2-1)*35,0)</f>
        <v>-438742</v>
      </c>
      <c r="BQ27">
        <f ca="1">OFFSET(Existing!$DQ$1,Reliabilty!$A27-2015+(Reliabilty!BQ$2-1)*35,0)</f>
        <v>-79202</v>
      </c>
      <c r="BR27">
        <f ca="1">OFFSET(Existing!$DQ$1,Reliabilty!$A27-2015+(Reliabilty!BR$2-1)*35,0)</f>
        <v>-127064</v>
      </c>
      <c r="BS27">
        <f ca="1">OFFSET(Existing!$DQ$1,Reliabilty!$A27-2015+(Reliabilty!BS$2-1)*35,0)</f>
        <v>-773765</v>
      </c>
      <c r="BT27">
        <f ca="1">OFFSET(Existing!$DQ$1,Reliabilty!$A27-2015+(Reliabilty!BT$2-1)*35,0)</f>
        <v>-496621</v>
      </c>
      <c r="BU27">
        <f ca="1">OFFSET(Existing!$DQ$1,Reliabilty!$A27-2015+(Reliabilty!BU$2-1)*35,0)</f>
        <v>-322828</v>
      </c>
      <c r="BV27">
        <f ca="1">OFFSET(Existing!$DQ$1,Reliabilty!$A27-2015+(Reliabilty!BV$2-1)*35,0)</f>
        <v>-13089</v>
      </c>
      <c r="BW27">
        <f ca="1">OFFSET(Existing!$DQ$1,Reliabilty!$A27-2015+(Reliabilty!BW$2-1)*35,0)</f>
        <v>-61505</v>
      </c>
      <c r="BX27">
        <f ca="1">OFFSET(Existing!$DQ$1,Reliabilty!$A27-2015+(Reliabilty!BX$2-1)*35,0)</f>
        <v>-963667</v>
      </c>
      <c r="BY27">
        <f ca="1">OFFSET(Existing!$DQ$1,Reliabilty!$A27-2015+(Reliabilty!BY$2-1)*35,0)</f>
        <v>-219036</v>
      </c>
      <c r="BZ27">
        <f ca="1">OFFSET(Existing!$DQ$1,Reliabilty!$A27-2015+(Reliabilty!BZ$2-1)*35,0)</f>
        <v>-926334</v>
      </c>
      <c r="CA27">
        <f ca="1">OFFSET(Existing!$DQ$1,Reliabilty!$A27-2015+(Reliabilty!CA$2-1)*35,0)</f>
        <v>-483256</v>
      </c>
      <c r="CB27">
        <f ca="1">OFFSET(Existing!$DQ$1,Reliabilty!$A27-2015+(Reliabilty!CB$2-1)*35,0)</f>
        <v>-603578</v>
      </c>
      <c r="CC27">
        <f ca="1">OFFSET(Existing!$DQ$1,Reliabilty!$A27-2015+(Reliabilty!CC$2-1)*35,0)</f>
        <v>-708365</v>
      </c>
      <c r="CD27">
        <f ca="1">OFFSET(Existing!$DQ$1,Reliabilty!$A27-2015+(Reliabilty!CD$2-1)*35,0)</f>
        <v>-28124</v>
      </c>
      <c r="CE27">
        <f ca="1">OFFSET(Existing!$DQ$1,Reliabilty!$A27-2015+(Reliabilty!CE$2-1)*35,0)</f>
        <v>-323021</v>
      </c>
      <c r="CF27">
        <f ca="1">OFFSET(Existing!$DQ$1,Reliabilty!$A27-2015+(Reliabilty!CF$2-1)*35,0)</f>
        <v>235893</v>
      </c>
      <c r="CG27">
        <f ca="1">OFFSET(Existing!$DQ$1,Reliabilty!$A27-2015+(Reliabilty!CG$2-1)*35,0)</f>
        <v>731994</v>
      </c>
      <c r="CH27">
        <f ca="1">OFFSET(Existing!$DQ$1,Reliabilty!$A27-2015+(Reliabilty!CH$2-1)*35,0)</f>
        <v>-164983</v>
      </c>
      <c r="CI27">
        <f ca="1">OFFSET(Existing!$DQ$1,Reliabilty!$A27-2015+(Reliabilty!CI$2-1)*35,0)</f>
        <v>-91145</v>
      </c>
      <c r="CJ27">
        <f ca="1">OFFSET(Existing!$DQ$1,Reliabilty!$A27-2015+(Reliabilty!CJ$2-1)*35,0)</f>
        <v>591228</v>
      </c>
      <c r="CK27">
        <f ca="1">OFFSET(Existing!$DQ$1,Reliabilty!$A27-2015+(Reliabilty!CK$2-1)*35,0)</f>
        <v>-46188</v>
      </c>
      <c r="CL27">
        <f ca="1">OFFSET(Existing!$DQ$1,Reliabilty!$A27-2015+(Reliabilty!CL$2-1)*35,0)</f>
        <v>229254</v>
      </c>
      <c r="CM27">
        <f ca="1">OFFSET(Existing!$DQ$1,Reliabilty!$A27-2015+(Reliabilty!CM$2-1)*35,0)</f>
        <v>150688</v>
      </c>
      <c r="CN27">
        <f ca="1">OFFSET(Existing!$DQ$1,Reliabilty!$A27-2015+(Reliabilty!CN$2-1)*35,0)</f>
        <v>-92319</v>
      </c>
    </row>
    <row r="28" spans="1:92" x14ac:dyDescent="0.25">
      <c r="A28">
        <v>2041</v>
      </c>
      <c r="B28">
        <f ca="1">OFFSET(Existing!$DQ$1,Reliabilty!$A28-2015+(Reliabilty!B$2-1)*35,0)</f>
        <v>-764553</v>
      </c>
      <c r="C28">
        <f ca="1">OFFSET(Existing!$DQ$1,Reliabilty!$A28-2015+(Reliabilty!C$2-1)*35,0)</f>
        <v>-434794</v>
      </c>
      <c r="D28">
        <f ca="1">OFFSET(Existing!$DQ$1,Reliabilty!$A28-2015+(Reliabilty!D$2-1)*35,0)</f>
        <v>-624119</v>
      </c>
      <c r="E28">
        <f ca="1">OFFSET(Existing!$DQ$1,Reliabilty!$A28-2015+(Reliabilty!E$2-1)*35,0)</f>
        <v>-426458</v>
      </c>
      <c r="F28">
        <f ca="1">OFFSET(Existing!$DQ$1,Reliabilty!$A28-2015+(Reliabilty!F$2-1)*35,0)</f>
        <v>-295964</v>
      </c>
      <c r="G28">
        <f ca="1">OFFSET(Existing!$DQ$1,Reliabilty!$A28-2015+(Reliabilty!G$2-1)*35,0)</f>
        <v>212996</v>
      </c>
      <c r="H28">
        <f ca="1">OFFSET(Existing!$DQ$1,Reliabilty!$A28-2015+(Reliabilty!H$2-1)*35,0)</f>
        <v>-508716</v>
      </c>
      <c r="I28">
        <f ca="1">OFFSET(Existing!$DQ$1,Reliabilty!$A28-2015+(Reliabilty!I$2-1)*35,0)</f>
        <v>-412736</v>
      </c>
      <c r="J28">
        <f ca="1">OFFSET(Existing!$DQ$1,Reliabilty!$A28-2015+(Reliabilty!J$2-1)*35,0)</f>
        <v>-636664</v>
      </c>
      <c r="K28">
        <f ca="1">OFFSET(Existing!$DQ$1,Reliabilty!$A28-2015+(Reliabilty!K$2-1)*35,0)</f>
        <v>-192176</v>
      </c>
      <c r="L28">
        <f ca="1">OFFSET(Existing!$DQ$1,Reliabilty!$A28-2015+(Reliabilty!L$2-1)*35,0)</f>
        <v>-423947</v>
      </c>
      <c r="M28">
        <f ca="1">OFFSET(Existing!$DQ$1,Reliabilty!$A28-2015+(Reliabilty!M$2-1)*35,0)</f>
        <v>0</v>
      </c>
      <c r="N28">
        <f ca="1">OFFSET(Existing!$DQ$1,Reliabilty!$A28-2015+(Reliabilty!N$2-1)*35,0)</f>
        <v>-745625</v>
      </c>
      <c r="O28">
        <f ca="1">OFFSET(Existing!$DQ$1,Reliabilty!$A28-2015+(Reliabilty!O$2-1)*35,0)</f>
        <v>-760139</v>
      </c>
      <c r="P28">
        <f ca="1">OFFSET(Existing!$DQ$1,Reliabilty!$A28-2015+(Reliabilty!P$2-1)*35,0)</f>
        <v>-1002142</v>
      </c>
      <c r="Q28">
        <f ca="1">OFFSET(Existing!$DQ$1,Reliabilty!$A28-2015+(Reliabilty!Q$2-1)*35,0)</f>
        <v>-611244</v>
      </c>
      <c r="R28">
        <f ca="1">OFFSET(Existing!$DQ$1,Reliabilty!$A28-2015+(Reliabilty!R$2-1)*35,0)</f>
        <v>-411660</v>
      </c>
      <c r="S28">
        <f ca="1">OFFSET(Existing!$DQ$1,Reliabilty!$A28-2015+(Reliabilty!S$2-1)*35,0)</f>
        <v>-261310</v>
      </c>
      <c r="T28">
        <f ca="1">OFFSET(Existing!$DQ$1,Reliabilty!$A28-2015+(Reliabilty!T$2-1)*35,0)</f>
        <v>-137099</v>
      </c>
      <c r="U28">
        <f ca="1">OFFSET(Existing!$DQ$1,Reliabilty!$A28-2015+(Reliabilty!U$2-1)*35,0)</f>
        <v>-430842</v>
      </c>
      <c r="V28">
        <f ca="1">OFFSET(Existing!$DQ$1,Reliabilty!$A28-2015+(Reliabilty!V$2-1)*35,0)</f>
        <v>-36212</v>
      </c>
      <c r="W28">
        <f ca="1">OFFSET(Existing!$DQ$1,Reliabilty!$A28-2015+(Reliabilty!W$2-1)*35,0)</f>
        <v>-381096</v>
      </c>
      <c r="X28">
        <f ca="1">OFFSET(Existing!$DQ$1,Reliabilty!$A28-2015+(Reliabilty!X$2-1)*35,0)</f>
        <v>504848</v>
      </c>
      <c r="Y28">
        <f ca="1">OFFSET(Existing!$DQ$1,Reliabilty!$A28-2015+(Reliabilty!Y$2-1)*35,0)</f>
        <v>-320740</v>
      </c>
      <c r="Z28">
        <f ca="1">OFFSET(Existing!$DQ$1,Reliabilty!$A28-2015+(Reliabilty!Z$2-1)*35,0)</f>
        <v>-531224</v>
      </c>
      <c r="AA28">
        <f ca="1">OFFSET(Existing!$DQ$1,Reliabilty!$A28-2015+(Reliabilty!AA$2-1)*35,0)</f>
        <v>-532489</v>
      </c>
      <c r="AB28">
        <f ca="1">OFFSET(Existing!$DQ$1,Reliabilty!$A28-2015+(Reliabilty!AB$2-1)*35,0)</f>
        <v>-182495</v>
      </c>
      <c r="AC28">
        <f ca="1">OFFSET(Existing!$DQ$1,Reliabilty!$A28-2015+(Reliabilty!AC$2-1)*35,0)</f>
        <v>-332100</v>
      </c>
      <c r="AD28">
        <f ca="1">OFFSET(Existing!$DQ$1,Reliabilty!$A28-2015+(Reliabilty!AD$2-1)*35,0)</f>
        <v>-64174</v>
      </c>
      <c r="AE28">
        <f ca="1">OFFSET(Existing!$DQ$1,Reliabilty!$A28-2015+(Reliabilty!AE$2-1)*35,0)</f>
        <v>-462018</v>
      </c>
      <c r="AF28">
        <f ca="1">OFFSET(Existing!$DQ$1,Reliabilty!$A28-2015+(Reliabilty!AF$2-1)*35,0)</f>
        <v>-1203415</v>
      </c>
      <c r="AG28">
        <f ca="1">OFFSET(Existing!$DQ$1,Reliabilty!$A28-2015+(Reliabilty!AG$2-1)*35,0)</f>
        <v>299537</v>
      </c>
      <c r="AH28">
        <f ca="1">OFFSET(Existing!$DQ$1,Reliabilty!$A28-2015+(Reliabilty!AH$2-1)*35,0)</f>
        <v>115161</v>
      </c>
      <c r="AI28">
        <f ca="1">OFFSET(Existing!$DQ$1,Reliabilty!$A28-2015+(Reliabilty!AI$2-1)*35,0)</f>
        <v>140143</v>
      </c>
      <c r="AJ28">
        <f ca="1">OFFSET(Existing!$DQ$1,Reliabilty!$A28-2015+(Reliabilty!AJ$2-1)*35,0)</f>
        <v>-643543</v>
      </c>
      <c r="AK28">
        <f ca="1">OFFSET(Existing!$DQ$1,Reliabilty!$A28-2015+(Reliabilty!AK$2-1)*35,0)</f>
        <v>290486</v>
      </c>
      <c r="AL28">
        <f ca="1">OFFSET(Existing!$DQ$1,Reliabilty!$A28-2015+(Reliabilty!AL$2-1)*35,0)</f>
        <v>1070878</v>
      </c>
      <c r="AM28">
        <f ca="1">OFFSET(Existing!$DQ$1,Reliabilty!$A28-2015+(Reliabilty!AM$2-1)*35,0)</f>
        <v>38984</v>
      </c>
      <c r="AN28">
        <f ca="1">OFFSET(Existing!$DQ$1,Reliabilty!$A28-2015+(Reliabilty!AN$2-1)*35,0)</f>
        <v>-324485</v>
      </c>
      <c r="AO28">
        <f ca="1">OFFSET(Existing!$DQ$1,Reliabilty!$A28-2015+(Reliabilty!AO$2-1)*35,0)</f>
        <v>119502</v>
      </c>
      <c r="AP28">
        <f ca="1">OFFSET(Existing!$DQ$1,Reliabilty!$A28-2015+(Reliabilty!AP$2-1)*35,0)</f>
        <v>-605450</v>
      </c>
      <c r="AQ28">
        <f ca="1">OFFSET(Existing!$DQ$1,Reliabilty!$A28-2015+(Reliabilty!AQ$2-1)*35,0)</f>
        <v>-1118390</v>
      </c>
      <c r="AR28">
        <f ca="1">OFFSET(Existing!$DQ$1,Reliabilty!$A28-2015+(Reliabilty!AR$2-1)*35,0)</f>
        <v>-462925</v>
      </c>
      <c r="AS28">
        <f ca="1">OFFSET(Existing!$DQ$1,Reliabilty!$A28-2015+(Reliabilty!AS$2-1)*35,0)</f>
        <v>-1170847</v>
      </c>
      <c r="AT28">
        <f ca="1">OFFSET(Existing!$DQ$1,Reliabilty!$A28-2015+(Reliabilty!AT$2-1)*35,0)</f>
        <v>-1078201</v>
      </c>
      <c r="AU28">
        <f ca="1">OFFSET(Existing!$DQ$1,Reliabilty!$A28-2015+(Reliabilty!AU$2-1)*35,0)</f>
        <v>-994344</v>
      </c>
      <c r="AV28">
        <f ca="1">OFFSET(Existing!$DQ$1,Reliabilty!$A28-2015+(Reliabilty!AV$2-1)*35,0)</f>
        <v>-183429</v>
      </c>
      <c r="AW28">
        <f ca="1">OFFSET(Existing!$DQ$1,Reliabilty!$A28-2015+(Reliabilty!AW$2-1)*35,0)</f>
        <v>-486032</v>
      </c>
      <c r="AX28">
        <f ca="1">OFFSET(Existing!$DQ$1,Reliabilty!$A28-2015+(Reliabilty!AX$2-1)*35,0)</f>
        <v>122445</v>
      </c>
      <c r="AY28">
        <f ca="1">OFFSET(Existing!$DQ$1,Reliabilty!$A28-2015+(Reliabilty!AY$2-1)*35,0)</f>
        <v>-11570</v>
      </c>
      <c r="AZ28">
        <f ca="1">OFFSET(Existing!$DQ$1,Reliabilty!$A28-2015+(Reliabilty!AZ$2-1)*35,0)</f>
        <v>-222092</v>
      </c>
      <c r="BA28">
        <f ca="1">OFFSET(Existing!$DQ$1,Reliabilty!$A28-2015+(Reliabilty!BA$2-1)*35,0)</f>
        <v>512707</v>
      </c>
      <c r="BB28">
        <f ca="1">OFFSET(Existing!$DQ$1,Reliabilty!$A28-2015+(Reliabilty!BB$2-1)*35,0)</f>
        <v>-59935</v>
      </c>
      <c r="BC28">
        <f ca="1">OFFSET(Existing!$DQ$1,Reliabilty!$A28-2015+(Reliabilty!BC$2-1)*35,0)</f>
        <v>-620441</v>
      </c>
      <c r="BD28">
        <f ca="1">OFFSET(Existing!$DQ$1,Reliabilty!$A28-2015+(Reliabilty!BD$2-1)*35,0)</f>
        <v>-801965</v>
      </c>
      <c r="BE28">
        <f ca="1">OFFSET(Existing!$DQ$1,Reliabilty!$A28-2015+(Reliabilty!BE$2-1)*35,0)</f>
        <v>-574444</v>
      </c>
      <c r="BF28">
        <f ca="1">OFFSET(Existing!$DQ$1,Reliabilty!$A28-2015+(Reliabilty!BF$2-1)*35,0)</f>
        <v>-336835</v>
      </c>
      <c r="BG28">
        <f ca="1">OFFSET(Existing!$DQ$1,Reliabilty!$A28-2015+(Reliabilty!BG$2-1)*35,0)</f>
        <v>-505348</v>
      </c>
      <c r="BH28">
        <f ca="1">OFFSET(Existing!$DQ$1,Reliabilty!$A28-2015+(Reliabilty!BH$2-1)*35,0)</f>
        <v>178059</v>
      </c>
      <c r="BI28">
        <f ca="1">OFFSET(Existing!$DQ$1,Reliabilty!$A28-2015+(Reliabilty!BI$2-1)*35,0)</f>
        <v>135591</v>
      </c>
      <c r="BJ28">
        <f ca="1">OFFSET(Existing!$DQ$1,Reliabilty!$A28-2015+(Reliabilty!BJ$2-1)*35,0)</f>
        <v>-732309</v>
      </c>
      <c r="BK28">
        <f ca="1">OFFSET(Existing!$DQ$1,Reliabilty!$A28-2015+(Reliabilty!BK$2-1)*35,0)</f>
        <v>-906618</v>
      </c>
      <c r="BL28">
        <f ca="1">OFFSET(Existing!$DQ$1,Reliabilty!$A28-2015+(Reliabilty!BL$2-1)*35,0)</f>
        <v>-805854</v>
      </c>
      <c r="BM28">
        <f ca="1">OFFSET(Existing!$DQ$1,Reliabilty!$A28-2015+(Reliabilty!BM$2-1)*35,0)</f>
        <v>-192393</v>
      </c>
      <c r="BN28">
        <f ca="1">OFFSET(Existing!$DQ$1,Reliabilty!$A28-2015+(Reliabilty!BN$2-1)*35,0)</f>
        <v>188459</v>
      </c>
      <c r="BO28">
        <f ca="1">OFFSET(Existing!$DQ$1,Reliabilty!$A28-2015+(Reliabilty!BO$2-1)*35,0)</f>
        <v>-537190</v>
      </c>
      <c r="BP28">
        <f ca="1">OFFSET(Existing!$DQ$1,Reliabilty!$A28-2015+(Reliabilty!BP$2-1)*35,0)</f>
        <v>-176466</v>
      </c>
      <c r="BQ28">
        <f ca="1">OFFSET(Existing!$DQ$1,Reliabilty!$A28-2015+(Reliabilty!BQ$2-1)*35,0)</f>
        <v>-224995</v>
      </c>
      <c r="BR28">
        <f ca="1">OFFSET(Existing!$DQ$1,Reliabilty!$A28-2015+(Reliabilty!BR$2-1)*35,0)</f>
        <v>-871830</v>
      </c>
      <c r="BS28">
        <f ca="1">OFFSET(Existing!$DQ$1,Reliabilty!$A28-2015+(Reliabilty!BS$2-1)*35,0)</f>
        <v>-594536</v>
      </c>
      <c r="BT28">
        <f ca="1">OFFSET(Existing!$DQ$1,Reliabilty!$A28-2015+(Reliabilty!BT$2-1)*35,0)</f>
        <v>-415310</v>
      </c>
      <c r="BU28">
        <f ca="1">OFFSET(Existing!$DQ$1,Reliabilty!$A28-2015+(Reliabilty!BU$2-1)*35,0)</f>
        <v>-110322</v>
      </c>
      <c r="BV28">
        <f ca="1">OFFSET(Existing!$DQ$1,Reliabilty!$A28-2015+(Reliabilty!BV$2-1)*35,0)</f>
        <v>-164602</v>
      </c>
      <c r="BW28">
        <f ca="1">OFFSET(Existing!$DQ$1,Reliabilty!$A28-2015+(Reliabilty!BW$2-1)*35,0)</f>
        <v>-1061851</v>
      </c>
      <c r="BX28">
        <f ca="1">OFFSET(Existing!$DQ$1,Reliabilty!$A28-2015+(Reliabilty!BX$2-1)*35,0)</f>
        <v>-316942</v>
      </c>
      <c r="BY28">
        <f ca="1">OFFSET(Existing!$DQ$1,Reliabilty!$A28-2015+(Reliabilty!BY$2-1)*35,0)</f>
        <v>-1024380</v>
      </c>
      <c r="BZ28">
        <f ca="1">OFFSET(Existing!$DQ$1,Reliabilty!$A28-2015+(Reliabilty!BZ$2-1)*35,0)</f>
        <v>-580880</v>
      </c>
      <c r="CA28">
        <f ca="1">OFFSET(Existing!$DQ$1,Reliabilty!$A28-2015+(Reliabilty!CA$2-1)*35,0)</f>
        <v>-701254</v>
      </c>
      <c r="CB28">
        <f ca="1">OFFSET(Existing!$DQ$1,Reliabilty!$A28-2015+(Reliabilty!CB$2-1)*35,0)</f>
        <v>-806390</v>
      </c>
      <c r="CC28">
        <f ca="1">OFFSET(Existing!$DQ$1,Reliabilty!$A28-2015+(Reliabilty!CC$2-1)*35,0)</f>
        <v>-125662</v>
      </c>
      <c r="CD28">
        <f ca="1">OFFSET(Existing!$DQ$1,Reliabilty!$A28-2015+(Reliabilty!CD$2-1)*35,0)</f>
        <v>-421041</v>
      </c>
      <c r="CE28">
        <f ca="1">OFFSET(Existing!$DQ$1,Reliabilty!$A28-2015+(Reliabilty!CE$2-1)*35,0)</f>
        <v>138446</v>
      </c>
      <c r="CF28">
        <f ca="1">OFFSET(Existing!$DQ$1,Reliabilty!$A28-2015+(Reliabilty!CF$2-1)*35,0)</f>
        <v>634549</v>
      </c>
      <c r="CG28">
        <f ca="1">OFFSET(Existing!$DQ$1,Reliabilty!$A28-2015+(Reliabilty!CG$2-1)*35,0)</f>
        <v>-262817</v>
      </c>
      <c r="CH28">
        <f ca="1">OFFSET(Existing!$DQ$1,Reliabilty!$A28-2015+(Reliabilty!CH$2-1)*35,0)</f>
        <v>-181424</v>
      </c>
      <c r="CI28">
        <f ca="1">OFFSET(Existing!$DQ$1,Reliabilty!$A28-2015+(Reliabilty!CI$2-1)*35,0)</f>
        <v>494418</v>
      </c>
      <c r="CJ28">
        <f ca="1">OFFSET(Existing!$DQ$1,Reliabilty!$A28-2015+(Reliabilty!CJ$2-1)*35,0)</f>
        <v>-144227</v>
      </c>
      <c r="CK28">
        <f ca="1">OFFSET(Existing!$DQ$1,Reliabilty!$A28-2015+(Reliabilty!CK$2-1)*35,0)</f>
        <v>131493</v>
      </c>
      <c r="CL28">
        <f ca="1">OFFSET(Existing!$DQ$1,Reliabilty!$A28-2015+(Reliabilty!CL$2-1)*35,0)</f>
        <v>43768</v>
      </c>
      <c r="CM28">
        <f ca="1">OFFSET(Existing!$DQ$1,Reliabilty!$A28-2015+(Reliabilty!CM$2-1)*35,0)</f>
        <v>-189484</v>
      </c>
      <c r="CN28">
        <f ca="1">OFFSET(Existing!$DQ$1,Reliabilty!$A28-2015+(Reliabilty!CN$2-1)*35,0)</f>
        <v>-360458</v>
      </c>
    </row>
    <row r="29" spans="1:92" x14ac:dyDescent="0.25">
      <c r="A29">
        <v>2042</v>
      </c>
      <c r="B29">
        <f ca="1">OFFSET(Existing!$DQ$1,Reliabilty!$A29-2015+(Reliabilty!B$2-1)*35,0)</f>
        <v>-442923</v>
      </c>
      <c r="C29">
        <f ca="1">OFFSET(Existing!$DQ$1,Reliabilty!$A29-2015+(Reliabilty!C$2-1)*35,0)</f>
        <v>-632035</v>
      </c>
      <c r="D29">
        <f ca="1">OFFSET(Existing!$DQ$1,Reliabilty!$A29-2015+(Reliabilty!D$2-1)*35,0)</f>
        <v>-434365</v>
      </c>
      <c r="E29">
        <f ca="1">OFFSET(Existing!$DQ$1,Reliabilty!$A29-2015+(Reliabilty!E$2-1)*35,0)</f>
        <v>-303815</v>
      </c>
      <c r="F29">
        <f ca="1">OFFSET(Existing!$DQ$1,Reliabilty!$A29-2015+(Reliabilty!F$2-1)*35,0)</f>
        <v>205834</v>
      </c>
      <c r="G29">
        <f ca="1">OFFSET(Existing!$DQ$1,Reliabilty!$A29-2015+(Reliabilty!G$2-1)*35,0)</f>
        <v>-517044</v>
      </c>
      <c r="H29">
        <f ca="1">OFFSET(Existing!$DQ$1,Reliabilty!$A29-2015+(Reliabilty!H$2-1)*35,0)</f>
        <v>-421156</v>
      </c>
      <c r="I29">
        <f ca="1">OFFSET(Existing!$DQ$1,Reliabilty!$A29-2015+(Reliabilty!I$2-1)*35,0)</f>
        <v>-644418</v>
      </c>
      <c r="J29">
        <f ca="1">OFFSET(Existing!$DQ$1,Reliabilty!$A29-2015+(Reliabilty!J$2-1)*35,0)</f>
        <v>-200181</v>
      </c>
      <c r="K29">
        <f ca="1">OFFSET(Existing!$DQ$1,Reliabilty!$A29-2015+(Reliabilty!K$2-1)*35,0)</f>
        <v>-431854</v>
      </c>
      <c r="L29">
        <f ca="1">OFFSET(Existing!$DQ$1,Reliabilty!$A29-2015+(Reliabilty!L$2-1)*35,0)</f>
        <v>-2216</v>
      </c>
      <c r="M29">
        <f ca="1">OFFSET(Existing!$DQ$1,Reliabilty!$A29-2015+(Reliabilty!M$2-1)*35,0)</f>
        <v>-754448</v>
      </c>
      <c r="N29">
        <f ca="1">OFFSET(Existing!$DQ$1,Reliabilty!$A29-2015+(Reliabilty!N$2-1)*35,0)</f>
        <v>-768504</v>
      </c>
      <c r="O29">
        <f ca="1">OFFSET(Existing!$DQ$1,Reliabilty!$A29-2015+(Reliabilty!O$2-1)*35,0)</f>
        <v>-1010737</v>
      </c>
      <c r="P29">
        <f ca="1">OFFSET(Existing!$DQ$1,Reliabilty!$A29-2015+(Reliabilty!P$2-1)*35,0)</f>
        <v>-614504</v>
      </c>
      <c r="Q29">
        <f ca="1">OFFSET(Existing!$DQ$1,Reliabilty!$A29-2015+(Reliabilty!Q$2-1)*35,0)</f>
        <v>-419530</v>
      </c>
      <c r="R29">
        <f ca="1">OFFSET(Existing!$DQ$1,Reliabilty!$A29-2015+(Reliabilty!R$2-1)*35,0)</f>
        <v>-269352</v>
      </c>
      <c r="S29">
        <f ca="1">OFFSET(Existing!$DQ$1,Reliabilty!$A29-2015+(Reliabilty!S$2-1)*35,0)</f>
        <v>-149770</v>
      </c>
      <c r="T29">
        <f ca="1">OFFSET(Existing!$DQ$1,Reliabilty!$A29-2015+(Reliabilty!T$2-1)*35,0)</f>
        <v>-438805</v>
      </c>
      <c r="U29">
        <f ca="1">OFFSET(Existing!$DQ$1,Reliabilty!$A29-2015+(Reliabilty!U$2-1)*35,0)</f>
        <v>-43796</v>
      </c>
      <c r="V29">
        <f ca="1">OFFSET(Existing!$DQ$1,Reliabilty!$A29-2015+(Reliabilty!V$2-1)*35,0)</f>
        <v>-389486</v>
      </c>
      <c r="W29">
        <f ca="1">OFFSET(Existing!$DQ$1,Reliabilty!$A29-2015+(Reliabilty!W$2-1)*35,0)</f>
        <v>497478</v>
      </c>
      <c r="X29">
        <f ca="1">OFFSET(Existing!$DQ$1,Reliabilty!$A29-2015+(Reliabilty!X$2-1)*35,0)</f>
        <v>-328965</v>
      </c>
      <c r="Y29">
        <f ca="1">OFFSET(Existing!$DQ$1,Reliabilty!$A29-2015+(Reliabilty!Y$2-1)*35,0)</f>
        <v>-539349</v>
      </c>
      <c r="Z29">
        <f ca="1">OFFSET(Existing!$DQ$1,Reliabilty!$A29-2015+(Reliabilty!Z$2-1)*35,0)</f>
        <v>-540941</v>
      </c>
      <c r="AA29">
        <f ca="1">OFFSET(Existing!$DQ$1,Reliabilty!$A29-2015+(Reliabilty!AA$2-1)*35,0)</f>
        <v>-195087</v>
      </c>
      <c r="AB29">
        <f ca="1">OFFSET(Existing!$DQ$1,Reliabilty!$A29-2015+(Reliabilty!AB$2-1)*35,0)</f>
        <v>-340116</v>
      </c>
      <c r="AC29">
        <f ca="1">OFFSET(Existing!$DQ$1,Reliabilty!$A29-2015+(Reliabilty!AC$2-1)*35,0)</f>
        <v>-71845</v>
      </c>
      <c r="AD29">
        <f ca="1">OFFSET(Existing!$DQ$1,Reliabilty!$A29-2015+(Reliabilty!AD$2-1)*35,0)</f>
        <v>-470204</v>
      </c>
      <c r="AE29">
        <f ca="1">OFFSET(Existing!$DQ$1,Reliabilty!$A29-2015+(Reliabilty!AE$2-1)*35,0)</f>
        <v>-1211374</v>
      </c>
      <c r="AF29">
        <f ca="1">OFFSET(Existing!$DQ$1,Reliabilty!$A29-2015+(Reliabilty!AF$2-1)*35,0)</f>
        <v>292475</v>
      </c>
      <c r="AG29">
        <f ca="1">OFFSET(Existing!$DQ$1,Reliabilty!$A29-2015+(Reliabilty!AG$2-1)*35,0)</f>
        <v>102637</v>
      </c>
      <c r="AH29">
        <f ca="1">OFFSET(Existing!$DQ$1,Reliabilty!$A29-2015+(Reliabilty!AH$2-1)*35,0)</f>
        <v>132527</v>
      </c>
      <c r="AI29">
        <f ca="1">OFFSET(Existing!$DQ$1,Reliabilty!$A29-2015+(Reliabilty!AI$2-1)*35,0)</f>
        <v>-652789</v>
      </c>
      <c r="AJ29">
        <f ca="1">OFFSET(Existing!$DQ$1,Reliabilty!$A29-2015+(Reliabilty!AJ$2-1)*35,0)</f>
        <v>282818</v>
      </c>
      <c r="AK29">
        <f ca="1">OFFSET(Existing!$DQ$1,Reliabilty!$A29-2015+(Reliabilty!AK$2-1)*35,0)</f>
        <v>1065037</v>
      </c>
      <c r="AL29">
        <f ca="1">OFFSET(Existing!$DQ$1,Reliabilty!$A29-2015+(Reliabilty!AL$2-1)*35,0)</f>
        <v>22456</v>
      </c>
      <c r="AM29">
        <f ca="1">OFFSET(Existing!$DQ$1,Reliabilty!$A29-2015+(Reliabilty!AM$2-1)*35,0)</f>
        <v>-350391</v>
      </c>
      <c r="AN29">
        <f ca="1">OFFSET(Existing!$DQ$1,Reliabilty!$A29-2015+(Reliabilty!AN$2-1)*35,0)</f>
        <v>111627</v>
      </c>
      <c r="AO29">
        <f ca="1">OFFSET(Existing!$DQ$1,Reliabilty!$A29-2015+(Reliabilty!AO$2-1)*35,0)</f>
        <v>-613531</v>
      </c>
      <c r="AP29">
        <f ca="1">OFFSET(Existing!$DQ$1,Reliabilty!$A29-2015+(Reliabilty!AP$2-1)*35,0)</f>
        <v>-1126604</v>
      </c>
      <c r="AQ29">
        <f ca="1">OFFSET(Existing!$DQ$1,Reliabilty!$A29-2015+(Reliabilty!AQ$2-1)*35,0)</f>
        <v>-471485</v>
      </c>
      <c r="AR29">
        <f ca="1">OFFSET(Existing!$DQ$1,Reliabilty!$A29-2015+(Reliabilty!AR$2-1)*35,0)</f>
        <v>-1179466</v>
      </c>
      <c r="AS29">
        <f ca="1">OFFSET(Existing!$DQ$1,Reliabilty!$A29-2015+(Reliabilty!AS$2-1)*35,0)</f>
        <v>-1086057</v>
      </c>
      <c r="AT29">
        <f ca="1">OFFSET(Existing!$DQ$1,Reliabilty!$A29-2015+(Reliabilty!AT$2-1)*35,0)</f>
        <v>-1002333</v>
      </c>
      <c r="AU29">
        <f ca="1">OFFSET(Existing!$DQ$1,Reliabilty!$A29-2015+(Reliabilty!AU$2-1)*35,0)</f>
        <v>-190858</v>
      </c>
      <c r="AV29">
        <f ca="1">OFFSET(Existing!$DQ$1,Reliabilty!$A29-2015+(Reliabilty!AV$2-1)*35,0)</f>
        <v>-476541</v>
      </c>
      <c r="AW29">
        <f ca="1">OFFSET(Existing!$DQ$1,Reliabilty!$A29-2015+(Reliabilty!AW$2-1)*35,0)</f>
        <v>115043</v>
      </c>
      <c r="AX29">
        <f ca="1">OFFSET(Existing!$DQ$1,Reliabilty!$A29-2015+(Reliabilty!AX$2-1)*35,0)</f>
        <v>-27732</v>
      </c>
      <c r="AY29">
        <f ca="1">OFFSET(Existing!$DQ$1,Reliabilty!$A29-2015+(Reliabilty!AY$2-1)*35,0)</f>
        <v>-230560</v>
      </c>
      <c r="AZ29">
        <f ca="1">OFFSET(Existing!$DQ$1,Reliabilty!$A29-2015+(Reliabilty!AZ$2-1)*35,0)</f>
        <v>505553</v>
      </c>
      <c r="BA29">
        <f ca="1">OFFSET(Existing!$DQ$1,Reliabilty!$A29-2015+(Reliabilty!BA$2-1)*35,0)</f>
        <v>-68241</v>
      </c>
      <c r="BB29">
        <f ca="1">OFFSET(Existing!$DQ$1,Reliabilty!$A29-2015+(Reliabilty!BB$2-1)*35,0)</f>
        <v>-628784</v>
      </c>
      <c r="BC29">
        <f ca="1">OFFSET(Existing!$DQ$1,Reliabilty!$A29-2015+(Reliabilty!BC$2-1)*35,0)</f>
        <v>-809759</v>
      </c>
      <c r="BD29">
        <f ca="1">OFFSET(Existing!$DQ$1,Reliabilty!$A29-2015+(Reliabilty!BD$2-1)*35,0)</f>
        <v>-582835</v>
      </c>
      <c r="BE29">
        <f ca="1">OFFSET(Existing!$DQ$1,Reliabilty!$A29-2015+(Reliabilty!BE$2-1)*35,0)</f>
        <v>-344821</v>
      </c>
      <c r="BF29">
        <f ca="1">OFFSET(Existing!$DQ$1,Reliabilty!$A29-2015+(Reliabilty!BF$2-1)*35,0)</f>
        <v>-513332</v>
      </c>
      <c r="BG29">
        <f ca="1">OFFSET(Existing!$DQ$1,Reliabilty!$A29-2015+(Reliabilty!BG$2-1)*35,0)</f>
        <v>170889</v>
      </c>
      <c r="BH29">
        <f ca="1">OFFSET(Existing!$DQ$1,Reliabilty!$A29-2015+(Reliabilty!BH$2-1)*35,0)</f>
        <v>127205</v>
      </c>
      <c r="BI29">
        <f ca="1">OFFSET(Existing!$DQ$1,Reliabilty!$A29-2015+(Reliabilty!BI$2-1)*35,0)</f>
        <v>-740915</v>
      </c>
      <c r="BJ29">
        <f ca="1">OFFSET(Existing!$DQ$1,Reliabilty!$A29-2015+(Reliabilty!BJ$2-1)*35,0)</f>
        <v>-915046</v>
      </c>
      <c r="BK29">
        <f ca="1">OFFSET(Existing!$DQ$1,Reliabilty!$A29-2015+(Reliabilty!BK$2-1)*35,0)</f>
        <v>-798270</v>
      </c>
      <c r="BL29">
        <f ca="1">OFFSET(Existing!$DQ$1,Reliabilty!$A29-2015+(Reliabilty!BL$2-1)*35,0)</f>
        <v>-205271</v>
      </c>
      <c r="BM29">
        <f ca="1">OFFSET(Existing!$DQ$1,Reliabilty!$A29-2015+(Reliabilty!BM$2-1)*35,0)</f>
        <v>180818</v>
      </c>
      <c r="BN29">
        <f ca="1">OFFSET(Existing!$DQ$1,Reliabilty!$A29-2015+(Reliabilty!BN$2-1)*35,0)</f>
        <v>-545624</v>
      </c>
      <c r="BO29">
        <f ca="1">OFFSET(Existing!$DQ$1,Reliabilty!$A29-2015+(Reliabilty!BO$2-1)*35,0)</f>
        <v>-183718</v>
      </c>
      <c r="BP29">
        <f ca="1">OFFSET(Existing!$DQ$1,Reliabilty!$A29-2015+(Reliabilty!BP$2-1)*35,0)</f>
        <v>-232916</v>
      </c>
      <c r="BQ29">
        <f ca="1">OFFSET(Existing!$DQ$1,Reliabilty!$A29-2015+(Reliabilty!BQ$2-1)*35,0)</f>
        <v>-879880</v>
      </c>
      <c r="BR29">
        <f ca="1">OFFSET(Existing!$DQ$1,Reliabilty!$A29-2015+(Reliabilty!BR$2-1)*35,0)</f>
        <v>-602438</v>
      </c>
      <c r="BS29">
        <f ca="1">OFFSET(Existing!$DQ$1,Reliabilty!$A29-2015+(Reliabilty!BS$2-1)*35,0)</f>
        <v>-422896</v>
      </c>
      <c r="BT29">
        <f ca="1">OFFSET(Existing!$DQ$1,Reliabilty!$A29-2015+(Reliabilty!BT$2-1)*35,0)</f>
        <v>-111978</v>
      </c>
      <c r="BU29">
        <f ca="1">OFFSET(Existing!$DQ$1,Reliabilty!$A29-2015+(Reliabilty!BU$2-1)*35,0)</f>
        <v>-172666</v>
      </c>
      <c r="BV29">
        <f ca="1">OFFSET(Existing!$DQ$1,Reliabilty!$A29-2015+(Reliabilty!BV$2-1)*35,0)</f>
        <v>-1052946</v>
      </c>
      <c r="BW29">
        <f ca="1">OFFSET(Existing!$DQ$1,Reliabilty!$A29-2015+(Reliabilty!BW$2-1)*35,0)</f>
        <v>-324834</v>
      </c>
      <c r="BX29">
        <f ca="1">OFFSET(Existing!$DQ$1,Reliabilty!$A29-2015+(Reliabilty!BX$2-1)*35,0)</f>
        <v>-1032412</v>
      </c>
      <c r="BY29">
        <f ca="1">OFFSET(Existing!$DQ$1,Reliabilty!$A29-2015+(Reliabilty!BY$2-1)*35,0)</f>
        <v>-588490</v>
      </c>
      <c r="BZ29">
        <f ca="1">OFFSET(Existing!$DQ$1,Reliabilty!$A29-2015+(Reliabilty!BZ$2-1)*35,0)</f>
        <v>-708917</v>
      </c>
      <c r="CA29">
        <f ca="1">OFFSET(Existing!$DQ$1,Reliabilty!$A29-2015+(Reliabilty!CA$2-1)*35,0)</f>
        <v>-814400</v>
      </c>
      <c r="CB29">
        <f ca="1">OFFSET(Existing!$DQ$1,Reliabilty!$A29-2015+(Reliabilty!CB$2-1)*35,0)</f>
        <v>-133186</v>
      </c>
      <c r="CC29">
        <f ca="1">OFFSET(Existing!$DQ$1,Reliabilty!$A29-2015+(Reliabilty!CC$2-1)*35,0)</f>
        <v>-429047</v>
      </c>
      <c r="CD29">
        <f ca="1">OFFSET(Existing!$DQ$1,Reliabilty!$A29-2015+(Reliabilty!CD$2-1)*35,0)</f>
        <v>158908</v>
      </c>
      <c r="CE29">
        <f ca="1">OFFSET(Existing!$DQ$1,Reliabilty!$A29-2015+(Reliabilty!CE$2-1)*35,0)</f>
        <v>627117</v>
      </c>
      <c r="CF29">
        <f ca="1">OFFSET(Existing!$DQ$1,Reliabilty!$A29-2015+(Reliabilty!CF$2-1)*35,0)</f>
        <v>-270638</v>
      </c>
      <c r="CG29">
        <f ca="1">OFFSET(Existing!$DQ$1,Reliabilty!$A29-2015+(Reliabilty!CG$2-1)*35,0)</f>
        <v>-189319</v>
      </c>
      <c r="CH29">
        <f ca="1">OFFSET(Existing!$DQ$1,Reliabilty!$A29-2015+(Reliabilty!CH$2-1)*35,0)</f>
        <v>487627</v>
      </c>
      <c r="CI29">
        <f ca="1">OFFSET(Existing!$DQ$1,Reliabilty!$A29-2015+(Reliabilty!CI$2-1)*35,0)</f>
        <v>-152254</v>
      </c>
      <c r="CJ29">
        <f ca="1">OFFSET(Existing!$DQ$1,Reliabilty!$A29-2015+(Reliabilty!CJ$2-1)*35,0)</f>
        <v>123743</v>
      </c>
      <c r="CK29">
        <f ca="1">OFFSET(Existing!$DQ$1,Reliabilty!$A29-2015+(Reliabilty!CK$2-1)*35,0)</f>
        <v>-8960</v>
      </c>
      <c r="CL29">
        <f ca="1">OFFSET(Existing!$DQ$1,Reliabilty!$A29-2015+(Reliabilty!CL$2-1)*35,0)</f>
        <v>-278083</v>
      </c>
      <c r="CM29">
        <f ca="1">OFFSET(Existing!$DQ$1,Reliabilty!$A29-2015+(Reliabilty!CM$2-1)*35,0)</f>
        <v>-368278</v>
      </c>
      <c r="CN29">
        <f ca="1">OFFSET(Existing!$DQ$1,Reliabilty!$A29-2015+(Reliabilty!CN$2-1)*35,0)</f>
        <v>-715743</v>
      </c>
    </row>
    <row r="30" spans="1:92" x14ac:dyDescent="0.25">
      <c r="A30">
        <v>2043</v>
      </c>
      <c r="B30">
        <f ca="1">OFFSET(Existing!$DQ$1,Reliabilty!$A30-2015+(Reliabilty!B$2-1)*35,0)</f>
        <v>-640626</v>
      </c>
      <c r="C30">
        <f ca="1">OFFSET(Existing!$DQ$1,Reliabilty!$A30-2015+(Reliabilty!C$2-1)*35,0)</f>
        <v>-442949</v>
      </c>
      <c r="D30">
        <f ca="1">OFFSET(Existing!$DQ$1,Reliabilty!$A30-2015+(Reliabilty!D$2-1)*35,0)</f>
        <v>-312343</v>
      </c>
      <c r="E30">
        <f ca="1">OFFSET(Existing!$DQ$1,Reliabilty!$A30-2015+(Reliabilty!E$2-1)*35,0)</f>
        <v>198001</v>
      </c>
      <c r="F30">
        <f ca="1">OFFSET(Existing!$DQ$1,Reliabilty!$A30-2015+(Reliabilty!F$2-1)*35,0)</f>
        <v>-526048</v>
      </c>
      <c r="G30">
        <f ca="1">OFFSET(Existing!$DQ$1,Reliabilty!$A30-2015+(Reliabilty!G$2-1)*35,0)</f>
        <v>-429696</v>
      </c>
      <c r="H30">
        <f ca="1">OFFSET(Existing!$DQ$1,Reliabilty!$A30-2015+(Reliabilty!H$2-1)*35,0)</f>
        <v>-636711</v>
      </c>
      <c r="I30">
        <f ca="1">OFFSET(Existing!$DQ$1,Reliabilty!$A30-2015+(Reliabilty!I$2-1)*35,0)</f>
        <v>-208861</v>
      </c>
      <c r="J30">
        <f ca="1">OFFSET(Existing!$DQ$1,Reliabilty!$A30-2015+(Reliabilty!J$2-1)*35,0)</f>
        <v>-440439</v>
      </c>
      <c r="K30">
        <f ca="1">OFFSET(Existing!$DQ$1,Reliabilty!$A30-2015+(Reliabilty!K$2-1)*35,0)</f>
        <v>-10661</v>
      </c>
      <c r="L30">
        <f ca="1">OFFSET(Existing!$DQ$1,Reliabilty!$A30-2015+(Reliabilty!L$2-1)*35,0)</f>
        <v>-763949</v>
      </c>
      <c r="M30">
        <f ca="1">OFFSET(Existing!$DQ$1,Reliabilty!$A30-2015+(Reliabilty!M$2-1)*35,0)</f>
        <v>-749686</v>
      </c>
      <c r="N30">
        <f ca="1">OFFSET(Existing!$DQ$1,Reliabilty!$A30-2015+(Reliabilty!N$2-1)*35,0)</f>
        <v>-1020007</v>
      </c>
      <c r="O30">
        <f ca="1">OFFSET(Existing!$DQ$1,Reliabilty!$A30-2015+(Reliabilty!O$2-1)*35,0)</f>
        <v>-622840</v>
      </c>
      <c r="P30">
        <f ca="1">OFFSET(Existing!$DQ$1,Reliabilty!$A30-2015+(Reliabilty!P$2-1)*35,0)</f>
        <v>-427936</v>
      </c>
      <c r="Q30">
        <f ca="1">OFFSET(Existing!$DQ$1,Reliabilty!$A30-2015+(Reliabilty!Q$2-1)*35,0)</f>
        <v>-278073</v>
      </c>
      <c r="R30">
        <f ca="1">OFFSET(Existing!$DQ$1,Reliabilty!$A30-2015+(Reliabilty!R$2-1)*35,0)</f>
        <v>-142556</v>
      </c>
      <c r="S30">
        <f ca="1">OFFSET(Existing!$DQ$1,Reliabilty!$A30-2015+(Reliabilty!S$2-1)*35,0)</f>
        <v>-452760</v>
      </c>
      <c r="T30">
        <f ca="1">OFFSET(Existing!$DQ$1,Reliabilty!$A30-2015+(Reliabilty!T$2-1)*35,0)</f>
        <v>-52055</v>
      </c>
      <c r="U30">
        <f ca="1">OFFSET(Existing!$DQ$1,Reliabilty!$A30-2015+(Reliabilty!U$2-1)*35,0)</f>
        <v>-398552</v>
      </c>
      <c r="V30">
        <f ca="1">OFFSET(Existing!$DQ$1,Reliabilty!$A30-2015+(Reliabilty!V$2-1)*35,0)</f>
        <v>543143</v>
      </c>
      <c r="W30">
        <f ca="1">OFFSET(Existing!$DQ$1,Reliabilty!$A30-2015+(Reliabilty!W$2-1)*35,0)</f>
        <v>-337864</v>
      </c>
      <c r="X30">
        <f ca="1">OFFSET(Existing!$DQ$1,Reliabilty!$A30-2015+(Reliabilty!X$2-1)*35,0)</f>
        <v>-548150</v>
      </c>
      <c r="Y30">
        <f ca="1">OFFSET(Existing!$DQ$1,Reliabilty!$A30-2015+(Reliabilty!Y$2-1)*35,0)</f>
        <v>-550068</v>
      </c>
      <c r="Z30">
        <f ca="1">OFFSET(Existing!$DQ$1,Reliabilty!$A30-2015+(Reliabilty!Z$2-1)*35,0)</f>
        <v>-183817</v>
      </c>
      <c r="AA30">
        <f ca="1">OFFSET(Existing!$DQ$1,Reliabilty!$A30-2015+(Reliabilty!AA$2-1)*35,0)</f>
        <v>-352664</v>
      </c>
      <c r="AB30">
        <f ca="1">OFFSET(Existing!$DQ$1,Reliabilty!$A30-2015+(Reliabilty!AB$2-1)*35,0)</f>
        <v>-80192</v>
      </c>
      <c r="AC30">
        <f ca="1">OFFSET(Existing!$DQ$1,Reliabilty!$A30-2015+(Reliabilty!AC$2-1)*35,0)</f>
        <v>-479066</v>
      </c>
      <c r="AD30">
        <f ca="1">OFFSET(Existing!$DQ$1,Reliabilty!$A30-2015+(Reliabilty!AD$2-1)*35,0)</f>
        <v>-1196242</v>
      </c>
      <c r="AE30">
        <f ca="1">OFFSET(Existing!$DQ$1,Reliabilty!$A30-2015+(Reliabilty!AE$2-1)*35,0)</f>
        <v>284660</v>
      </c>
      <c r="AF30">
        <f ca="1">OFFSET(Existing!$DQ$1,Reliabilty!$A30-2015+(Reliabilty!AF$2-1)*35,0)</f>
        <v>94119</v>
      </c>
      <c r="AG30">
        <f ca="1">OFFSET(Existing!$DQ$1,Reliabilty!$A30-2015+(Reliabilty!AG$2-1)*35,0)</f>
        <v>144364</v>
      </c>
      <c r="AH30">
        <f ca="1">OFFSET(Existing!$DQ$1,Reliabilty!$A30-2015+(Reliabilty!AH$2-1)*35,0)</f>
        <v>-662052</v>
      </c>
      <c r="AI30">
        <f ca="1">OFFSET(Existing!$DQ$1,Reliabilty!$A30-2015+(Reliabilty!AI$2-1)*35,0)</f>
        <v>274500</v>
      </c>
      <c r="AJ30">
        <f ca="1">OFFSET(Existing!$DQ$1,Reliabilty!$A30-2015+(Reliabilty!AJ$2-1)*35,0)</f>
        <v>1059168</v>
      </c>
      <c r="AK30">
        <f ca="1">OFFSET(Existing!$DQ$1,Reliabilty!$A30-2015+(Reliabilty!AK$2-1)*35,0)</f>
        <v>13011</v>
      </c>
      <c r="AL30">
        <f ca="1">OFFSET(Existing!$DQ$1,Reliabilty!$A30-2015+(Reliabilty!AL$2-1)*35,0)</f>
        <v>-367055</v>
      </c>
      <c r="AM30">
        <f ca="1">OFFSET(Existing!$DQ$1,Reliabilty!$A30-2015+(Reliabilty!AM$2-1)*35,0)</f>
        <v>86230</v>
      </c>
      <c r="AN30">
        <f ca="1">OFFSET(Existing!$DQ$1,Reliabilty!$A30-2015+(Reliabilty!AN$2-1)*35,0)</f>
        <v>-622288</v>
      </c>
      <c r="AO30">
        <f ca="1">OFFSET(Existing!$DQ$1,Reliabilty!$A30-2015+(Reliabilty!AO$2-1)*35,0)</f>
        <v>-1135494</v>
      </c>
      <c r="AP30">
        <f ca="1">OFFSET(Existing!$DQ$1,Reliabilty!$A30-2015+(Reliabilty!AP$2-1)*35,0)</f>
        <v>-480721</v>
      </c>
      <c r="AQ30">
        <f ca="1">OFFSET(Existing!$DQ$1,Reliabilty!$A30-2015+(Reliabilty!AQ$2-1)*35,0)</f>
        <v>-1188760</v>
      </c>
      <c r="AR30">
        <f ca="1">OFFSET(Existing!$DQ$1,Reliabilty!$A30-2015+(Reliabilty!AR$2-1)*35,0)</f>
        <v>-1094590</v>
      </c>
      <c r="AS30">
        <f ca="1">OFFSET(Existing!$DQ$1,Reliabilty!$A30-2015+(Reliabilty!AS$2-1)*35,0)</f>
        <v>-1011000</v>
      </c>
      <c r="AT30">
        <f ca="1">OFFSET(Existing!$DQ$1,Reliabilty!$A30-2015+(Reliabilty!AT$2-1)*35,0)</f>
        <v>-198961</v>
      </c>
      <c r="AU30">
        <f ca="1">OFFSET(Existing!$DQ$1,Reliabilty!$A30-2015+(Reliabilty!AU$2-1)*35,0)</f>
        <v>-485465</v>
      </c>
      <c r="AV30">
        <f ca="1">OFFSET(Existing!$DQ$1,Reliabilty!$A30-2015+(Reliabilty!AV$2-1)*35,0)</f>
        <v>116559</v>
      </c>
      <c r="AW30">
        <f ca="1">OFFSET(Existing!$DQ$1,Reliabilty!$A30-2015+(Reliabilty!AW$2-1)*35,0)</f>
        <v>-16222</v>
      </c>
      <c r="AX30">
        <f ca="1">OFFSET(Existing!$DQ$1,Reliabilty!$A30-2015+(Reliabilty!AX$2-1)*35,0)</f>
        <v>-239703</v>
      </c>
      <c r="AY30">
        <f ca="1">OFFSET(Existing!$DQ$1,Reliabilty!$A30-2015+(Reliabilty!AY$2-1)*35,0)</f>
        <v>525748</v>
      </c>
      <c r="AZ30">
        <f ca="1">OFFSET(Existing!$DQ$1,Reliabilty!$A30-2015+(Reliabilty!AZ$2-1)*35,0)</f>
        <v>-77223</v>
      </c>
      <c r="BA30">
        <f ca="1">OFFSET(Existing!$DQ$1,Reliabilty!$A30-2015+(Reliabilty!BA$2-1)*35,0)</f>
        <v>-637801</v>
      </c>
      <c r="BB30">
        <f ca="1">OFFSET(Existing!$DQ$1,Reliabilty!$A30-2015+(Reliabilty!BB$2-1)*35,0)</f>
        <v>-762724</v>
      </c>
      <c r="BC30">
        <f ca="1">OFFSET(Existing!$DQ$1,Reliabilty!$A30-2015+(Reliabilty!BC$2-1)*35,0)</f>
        <v>-591904</v>
      </c>
      <c r="BD30">
        <f ca="1">OFFSET(Existing!$DQ$1,Reliabilty!$A30-2015+(Reliabilty!BD$2-1)*35,0)</f>
        <v>-353481</v>
      </c>
      <c r="BE30">
        <f ca="1">OFFSET(Existing!$DQ$1,Reliabilty!$A30-2015+(Reliabilty!BE$2-1)*35,0)</f>
        <v>-521991</v>
      </c>
      <c r="BF30">
        <f ca="1">OFFSET(Existing!$DQ$1,Reliabilty!$A30-2015+(Reliabilty!BF$2-1)*35,0)</f>
        <v>163043</v>
      </c>
      <c r="BG30">
        <f ca="1">OFFSET(Existing!$DQ$1,Reliabilty!$A30-2015+(Reliabilty!BG$2-1)*35,0)</f>
        <v>118144</v>
      </c>
      <c r="BH30">
        <f ca="1">OFFSET(Existing!$DQ$1,Reliabilty!$A30-2015+(Reliabilty!BH$2-1)*35,0)</f>
        <v>-750244</v>
      </c>
      <c r="BI30">
        <f ca="1">OFFSET(Existing!$DQ$1,Reliabilty!$A30-2015+(Reliabilty!BI$2-1)*35,0)</f>
        <v>-924138</v>
      </c>
      <c r="BJ30">
        <f ca="1">OFFSET(Existing!$DQ$1,Reliabilty!$A30-2015+(Reliabilty!BJ$2-1)*35,0)</f>
        <v>-807463</v>
      </c>
      <c r="BK30">
        <f ca="1">OFFSET(Existing!$DQ$1,Reliabilty!$A30-2015+(Reliabilty!BK$2-1)*35,0)</f>
        <v>-212641</v>
      </c>
      <c r="BL30">
        <f ca="1">OFFSET(Existing!$DQ$1,Reliabilty!$A30-2015+(Reliabilty!BL$2-1)*35,0)</f>
        <v>167622</v>
      </c>
      <c r="BM30">
        <f ca="1">OFFSET(Existing!$DQ$1,Reliabilty!$A30-2015+(Reliabilty!BM$2-1)*35,0)</f>
        <v>-554735</v>
      </c>
      <c r="BN30">
        <f ca="1">OFFSET(Existing!$DQ$1,Reliabilty!$A30-2015+(Reliabilty!BN$2-1)*35,0)</f>
        <v>-191644</v>
      </c>
      <c r="BO30">
        <f ca="1">OFFSET(Existing!$DQ$1,Reliabilty!$A30-2015+(Reliabilty!BO$2-1)*35,0)</f>
        <v>-241511</v>
      </c>
      <c r="BP30">
        <f ca="1">OFFSET(Existing!$DQ$1,Reliabilty!$A30-2015+(Reliabilty!BP$2-1)*35,0)</f>
        <v>-888607</v>
      </c>
      <c r="BQ30">
        <f ca="1">OFFSET(Existing!$DQ$1,Reliabilty!$A30-2015+(Reliabilty!BQ$2-1)*35,0)</f>
        <v>-611019</v>
      </c>
      <c r="BR30">
        <f ca="1">OFFSET(Existing!$DQ$1,Reliabilty!$A30-2015+(Reliabilty!BR$2-1)*35,0)</f>
        <v>-431158</v>
      </c>
      <c r="BS30">
        <f ca="1">OFFSET(Existing!$DQ$1,Reliabilty!$A30-2015+(Reliabilty!BS$2-1)*35,0)</f>
        <v>-119873</v>
      </c>
      <c r="BT30">
        <f ca="1">OFFSET(Existing!$DQ$1,Reliabilty!$A30-2015+(Reliabilty!BT$2-1)*35,0)</f>
        <v>-176385</v>
      </c>
      <c r="BU30">
        <f ca="1">OFFSET(Existing!$DQ$1,Reliabilty!$A30-2015+(Reliabilty!BU$2-1)*35,0)</f>
        <v>-1039834</v>
      </c>
      <c r="BV30">
        <f ca="1">OFFSET(Existing!$DQ$1,Reliabilty!$A30-2015+(Reliabilty!BV$2-1)*35,0)</f>
        <v>-336912</v>
      </c>
      <c r="BW30">
        <f ca="1">OFFSET(Existing!$DQ$1,Reliabilty!$A30-2015+(Reliabilty!BW$2-1)*35,0)</f>
        <v>-1041119</v>
      </c>
      <c r="BX30">
        <f ca="1">OFFSET(Existing!$DQ$1,Reliabilty!$A30-2015+(Reliabilty!BX$2-1)*35,0)</f>
        <v>-596778</v>
      </c>
      <c r="BY30">
        <f ca="1">OFFSET(Existing!$DQ$1,Reliabilty!$A30-2015+(Reliabilty!BY$2-1)*35,0)</f>
        <v>-717257</v>
      </c>
      <c r="BZ30">
        <f ca="1">OFFSET(Existing!$DQ$1,Reliabilty!$A30-2015+(Reliabilty!BZ$2-1)*35,0)</f>
        <v>-823086</v>
      </c>
      <c r="CA30">
        <f ca="1">OFFSET(Existing!$DQ$1,Reliabilty!$A30-2015+(Reliabilty!CA$2-1)*35,0)</f>
        <v>-141386</v>
      </c>
      <c r="CB30">
        <f ca="1">OFFSET(Existing!$DQ$1,Reliabilty!$A30-2015+(Reliabilty!CB$2-1)*35,0)</f>
        <v>-437728</v>
      </c>
      <c r="CC30">
        <f ca="1">OFFSET(Existing!$DQ$1,Reliabilty!$A30-2015+(Reliabilty!CC$2-1)*35,0)</f>
        <v>150797</v>
      </c>
      <c r="CD30">
        <f ca="1">OFFSET(Existing!$DQ$1,Reliabilty!$A30-2015+(Reliabilty!CD$2-1)*35,0)</f>
        <v>619008</v>
      </c>
      <c r="CE30">
        <f ca="1">OFFSET(Existing!$DQ$1,Reliabilty!$A30-2015+(Reliabilty!CE$2-1)*35,0)</f>
        <v>-279136</v>
      </c>
      <c r="CF30">
        <f ca="1">OFFSET(Existing!$DQ$1,Reliabilty!$A30-2015+(Reliabilty!CF$2-1)*35,0)</f>
        <v>-197889</v>
      </c>
      <c r="CG30">
        <f ca="1">OFFSET(Existing!$DQ$1,Reliabilty!$A30-2015+(Reliabilty!CG$2-1)*35,0)</f>
        <v>480164</v>
      </c>
      <c r="CH30">
        <f ca="1">OFFSET(Existing!$DQ$1,Reliabilty!$A30-2015+(Reliabilty!CH$2-1)*35,0)</f>
        <v>-160955</v>
      </c>
      <c r="CI30">
        <f ca="1">OFFSET(Existing!$DQ$1,Reliabilty!$A30-2015+(Reliabilty!CI$2-1)*35,0)</f>
        <v>115318</v>
      </c>
      <c r="CJ30">
        <f ca="1">OFFSET(Existing!$DQ$1,Reliabilty!$A30-2015+(Reliabilty!CJ$2-1)*35,0)</f>
        <v>-16830</v>
      </c>
      <c r="CK30">
        <f ca="1">OFFSET(Existing!$DQ$1,Reliabilty!$A30-2015+(Reliabilty!CK$2-1)*35,0)</f>
        <v>-310256</v>
      </c>
      <c r="CL30">
        <f ca="1">OFFSET(Existing!$DQ$1,Reliabilty!$A30-2015+(Reliabilty!CL$2-1)*35,0)</f>
        <v>-376774</v>
      </c>
      <c r="CM30">
        <f ca="1">OFFSET(Existing!$DQ$1,Reliabilty!$A30-2015+(Reliabilty!CM$2-1)*35,0)</f>
        <v>-756904</v>
      </c>
      <c r="CN30">
        <f ca="1">OFFSET(Existing!$DQ$1,Reliabilty!$A30-2015+(Reliabilty!CN$2-1)*35,0)</f>
        <v>-450602</v>
      </c>
    </row>
    <row r="31" spans="1:92" x14ac:dyDescent="0.25">
      <c r="A31">
        <v>2044</v>
      </c>
      <c r="B31">
        <f ca="1">OFFSET(Existing!$DQ$1,Reliabilty!$A31-2015+(Reliabilty!B$2-1)*35,0)</f>
        <v>-450550</v>
      </c>
      <c r="C31">
        <f ca="1">OFFSET(Existing!$DQ$1,Reliabilty!$A31-2015+(Reliabilty!C$2-1)*35,0)</f>
        <v>-319887</v>
      </c>
      <c r="D31">
        <f ca="1">OFFSET(Existing!$DQ$1,Reliabilty!$A31-2015+(Reliabilty!D$2-1)*35,0)</f>
        <v>191155</v>
      </c>
      <c r="E31">
        <f ca="1">OFFSET(Existing!$DQ$1,Reliabilty!$A31-2015+(Reliabilty!E$2-1)*35,0)</f>
        <v>-534068</v>
      </c>
      <c r="F31">
        <f ca="1">OFFSET(Existing!$DQ$1,Reliabilty!$A31-2015+(Reliabilty!F$2-1)*35,0)</f>
        <v>-437252</v>
      </c>
      <c r="G31">
        <f ca="1">OFFSET(Existing!$DQ$1,Reliabilty!$A31-2015+(Reliabilty!G$2-1)*35,0)</f>
        <v>-644159</v>
      </c>
      <c r="H31">
        <f ca="1">OFFSET(Existing!$DQ$1,Reliabilty!$A31-2015+(Reliabilty!H$2-1)*35,0)</f>
        <v>-215841</v>
      </c>
      <c r="I31">
        <f ca="1">OFFSET(Existing!$DQ$1,Reliabilty!$A31-2015+(Reliabilty!I$2-1)*35,0)</f>
        <v>-448043</v>
      </c>
      <c r="J31">
        <f ca="1">OFFSET(Existing!$DQ$1,Reliabilty!$A31-2015+(Reliabilty!J$2-1)*35,0)</f>
        <v>-18123</v>
      </c>
      <c r="K31">
        <f ca="1">OFFSET(Existing!$DQ$1,Reliabilty!$A31-2015+(Reliabilty!K$2-1)*35,0)</f>
        <v>-772467</v>
      </c>
      <c r="L31">
        <f ca="1">OFFSET(Existing!$DQ$1,Reliabilty!$A31-2015+(Reliabilty!L$2-1)*35,0)</f>
        <v>-757745</v>
      </c>
      <c r="M31">
        <f ca="1">OFFSET(Existing!$DQ$1,Reliabilty!$A31-2015+(Reliabilty!M$2-1)*35,0)</f>
        <v>-1028297</v>
      </c>
      <c r="N31">
        <f ca="1">OFFSET(Existing!$DQ$1,Reliabilty!$A31-2015+(Reliabilty!N$2-1)*35,0)</f>
        <v>-630193</v>
      </c>
      <c r="O31">
        <f ca="1">OFFSET(Existing!$DQ$1,Reliabilty!$A31-2015+(Reliabilty!O$2-1)*35,0)</f>
        <v>-435499</v>
      </c>
      <c r="P31">
        <f ca="1">OFFSET(Existing!$DQ$1,Reliabilty!$A31-2015+(Reliabilty!P$2-1)*35,0)</f>
        <v>-285809</v>
      </c>
      <c r="Q31">
        <f ca="1">OFFSET(Existing!$DQ$1,Reliabilty!$A31-2015+(Reliabilty!Q$2-1)*35,0)</f>
        <v>-149564</v>
      </c>
      <c r="R31">
        <f ca="1">OFFSET(Existing!$DQ$1,Reliabilty!$A31-2015+(Reliabilty!R$2-1)*35,0)</f>
        <v>-459741</v>
      </c>
      <c r="S31">
        <f ca="1">OFFSET(Existing!$DQ$1,Reliabilty!$A31-2015+(Reliabilty!S$2-1)*35,0)</f>
        <v>-44620</v>
      </c>
      <c r="T31">
        <f ca="1">OFFSET(Existing!$DQ$1,Reliabilty!$A31-2015+(Reliabilty!T$2-1)*35,0)</f>
        <v>-406637</v>
      </c>
      <c r="U31">
        <f ca="1">OFFSET(Existing!$DQ$1,Reliabilty!$A31-2015+(Reliabilty!U$2-1)*35,0)</f>
        <v>536081</v>
      </c>
      <c r="V31">
        <f ca="1">OFFSET(Existing!$DQ$1,Reliabilty!$A31-2015+(Reliabilty!V$2-1)*35,0)</f>
        <v>-333933</v>
      </c>
      <c r="W31">
        <f ca="1">OFFSET(Existing!$DQ$1,Reliabilty!$A31-2015+(Reliabilty!W$2-1)*35,0)</f>
        <v>-555968</v>
      </c>
      <c r="X31">
        <f ca="1">OFFSET(Existing!$DQ$1,Reliabilty!$A31-2015+(Reliabilty!X$2-1)*35,0)</f>
        <v>-540075</v>
      </c>
      <c r="Y31">
        <f ca="1">OFFSET(Existing!$DQ$1,Reliabilty!$A31-2015+(Reliabilty!Y$2-1)*35,0)</f>
        <v>-191175</v>
      </c>
      <c r="Z31">
        <f ca="1">OFFSET(Existing!$DQ$1,Reliabilty!$A31-2015+(Reliabilty!Z$2-1)*35,0)</f>
        <v>-359716</v>
      </c>
      <c r="AA31">
        <f ca="1">OFFSET(Existing!$DQ$1,Reliabilty!$A31-2015+(Reliabilty!AA$2-1)*35,0)</f>
        <v>-87769</v>
      </c>
      <c r="AB31">
        <f ca="1">OFFSET(Existing!$DQ$1,Reliabilty!$A31-2015+(Reliabilty!AB$2-1)*35,0)</f>
        <v>-486948</v>
      </c>
      <c r="AC31">
        <f ca="1">OFFSET(Existing!$DQ$1,Reliabilty!$A31-2015+(Reliabilty!AC$2-1)*35,0)</f>
        <v>-1203894</v>
      </c>
      <c r="AD31">
        <f ca="1">OFFSET(Existing!$DQ$1,Reliabilty!$A31-2015+(Reliabilty!AD$2-1)*35,0)</f>
        <v>302479</v>
      </c>
      <c r="AE31">
        <f ca="1">OFFSET(Existing!$DQ$1,Reliabilty!$A31-2015+(Reliabilty!AE$2-1)*35,0)</f>
        <v>86583</v>
      </c>
      <c r="AF31">
        <f ca="1">OFFSET(Existing!$DQ$1,Reliabilty!$A31-2015+(Reliabilty!AF$2-1)*35,0)</f>
        <v>137054</v>
      </c>
      <c r="AG31">
        <f ca="1">OFFSET(Existing!$DQ$1,Reliabilty!$A31-2015+(Reliabilty!AG$2-1)*35,0)</f>
        <v>-669694</v>
      </c>
      <c r="AH31">
        <f ca="1">OFFSET(Existing!$DQ$1,Reliabilty!$A31-2015+(Reliabilty!AH$2-1)*35,0)</f>
        <v>267151</v>
      </c>
      <c r="AI31">
        <f ca="1">OFFSET(Existing!$DQ$1,Reliabilty!$A31-2015+(Reliabilty!AI$2-1)*35,0)</f>
        <v>1053090</v>
      </c>
      <c r="AJ31">
        <f ca="1">OFFSET(Existing!$DQ$1,Reliabilty!$A31-2015+(Reliabilty!AJ$2-1)*35,0)</f>
        <v>4546</v>
      </c>
      <c r="AK31">
        <f ca="1">OFFSET(Existing!$DQ$1,Reliabilty!$A31-2015+(Reliabilty!AK$2-1)*35,0)</f>
        <v>-374979</v>
      </c>
      <c r="AL31">
        <f ca="1">OFFSET(Existing!$DQ$1,Reliabilty!$A31-2015+(Reliabilty!AL$2-1)*35,0)</f>
        <v>78662</v>
      </c>
      <c r="AM31">
        <f ca="1">OFFSET(Existing!$DQ$1,Reliabilty!$A31-2015+(Reliabilty!AM$2-1)*35,0)</f>
        <v>-630064</v>
      </c>
      <c r="AN31">
        <f ca="1">OFFSET(Existing!$DQ$1,Reliabilty!$A31-2015+(Reliabilty!AN$2-1)*35,0)</f>
        <v>-1143403</v>
      </c>
      <c r="AO31">
        <f ca="1">OFFSET(Existing!$DQ$1,Reliabilty!$A31-2015+(Reliabilty!AO$2-1)*35,0)</f>
        <v>-488975</v>
      </c>
      <c r="AP31">
        <f ca="1">OFFSET(Existing!$DQ$1,Reliabilty!$A31-2015+(Reliabilty!AP$2-1)*35,0)</f>
        <v>-1197074</v>
      </c>
      <c r="AQ31">
        <f ca="1">OFFSET(Existing!$DQ$1,Reliabilty!$A31-2015+(Reliabilty!AQ$2-1)*35,0)</f>
        <v>-1102140</v>
      </c>
      <c r="AR31">
        <f ca="1">OFFSET(Existing!$DQ$1,Reliabilty!$A31-2015+(Reliabilty!AR$2-1)*35,0)</f>
        <v>-1018685</v>
      </c>
      <c r="AS31">
        <f ca="1">OFFSET(Existing!$DQ$1,Reliabilty!$A31-2015+(Reliabilty!AS$2-1)*35,0)</f>
        <v>-206082</v>
      </c>
      <c r="AT31">
        <f ca="1">OFFSET(Existing!$DQ$1,Reliabilty!$A31-2015+(Reliabilty!AT$2-1)*35,0)</f>
        <v>-493407</v>
      </c>
      <c r="AU31">
        <f ca="1">OFFSET(Existing!$DQ$1,Reliabilty!$A31-2015+(Reliabilty!AU$2-1)*35,0)</f>
        <v>109464</v>
      </c>
      <c r="AV31">
        <f ca="1">OFFSET(Existing!$DQ$1,Reliabilty!$A31-2015+(Reliabilty!AV$2-1)*35,0)</f>
        <v>-23984</v>
      </c>
      <c r="AW31">
        <f ca="1">OFFSET(Existing!$DQ$1,Reliabilty!$A31-2015+(Reliabilty!AW$2-1)*35,0)</f>
        <v>-247864</v>
      </c>
      <c r="AX31">
        <f ca="1">OFFSET(Existing!$DQ$1,Reliabilty!$A31-2015+(Reliabilty!AX$2-1)*35,0)</f>
        <v>546931</v>
      </c>
      <c r="AY31">
        <f ca="1">OFFSET(Existing!$DQ$1,Reliabilty!$A31-2015+(Reliabilty!AY$2-1)*35,0)</f>
        <v>-85222</v>
      </c>
      <c r="AZ31">
        <f ca="1">OFFSET(Existing!$DQ$1,Reliabilty!$A31-2015+(Reliabilty!AZ$2-1)*35,0)</f>
        <v>-645837</v>
      </c>
      <c r="BA31">
        <f ca="1">OFFSET(Existing!$DQ$1,Reliabilty!$A31-2015+(Reliabilty!BA$2-1)*35,0)</f>
        <v>-770210</v>
      </c>
      <c r="BB31">
        <f ca="1">OFFSET(Existing!$DQ$1,Reliabilty!$A31-2015+(Reliabilty!BB$2-1)*35,0)</f>
        <v>-599990</v>
      </c>
      <c r="BC31">
        <f ca="1">OFFSET(Existing!$DQ$1,Reliabilty!$A31-2015+(Reliabilty!BC$2-1)*35,0)</f>
        <v>-361162</v>
      </c>
      <c r="BD31">
        <f ca="1">OFFSET(Existing!$DQ$1,Reliabilty!$A31-2015+(Reliabilty!BD$2-1)*35,0)</f>
        <v>-529668</v>
      </c>
      <c r="BE31">
        <f ca="1">OFFSET(Existing!$DQ$1,Reliabilty!$A31-2015+(Reliabilty!BE$2-1)*35,0)</f>
        <v>156181</v>
      </c>
      <c r="BF31">
        <f ca="1">OFFSET(Existing!$DQ$1,Reliabilty!$A31-2015+(Reliabilty!BF$2-1)*35,0)</f>
        <v>110063</v>
      </c>
      <c r="BG31">
        <f ca="1">OFFSET(Existing!$DQ$1,Reliabilty!$A31-2015+(Reliabilty!BG$2-1)*35,0)</f>
        <v>-758592</v>
      </c>
      <c r="BH31">
        <f ca="1">OFFSET(Existing!$DQ$1,Reliabilty!$A31-2015+(Reliabilty!BH$2-1)*35,0)</f>
        <v>-932260</v>
      </c>
      <c r="BI31">
        <f ca="1">OFFSET(Existing!$DQ$1,Reliabilty!$A31-2015+(Reliabilty!BI$2-1)*35,0)</f>
        <v>-815676</v>
      </c>
      <c r="BJ31">
        <f ca="1">OFFSET(Existing!$DQ$1,Reliabilty!$A31-2015+(Reliabilty!BJ$2-1)*35,0)</f>
        <v>-219744</v>
      </c>
      <c r="BK31">
        <f ca="1">OFFSET(Existing!$DQ$1,Reliabilty!$A31-2015+(Reliabilty!BK$2-1)*35,0)</f>
        <v>160288</v>
      </c>
      <c r="BL31">
        <f ca="1">OFFSET(Existing!$DQ$1,Reliabilty!$A31-2015+(Reliabilty!BL$2-1)*35,0)</f>
        <v>-552578</v>
      </c>
      <c r="BM31">
        <f ca="1">OFFSET(Existing!$DQ$1,Reliabilty!$A31-2015+(Reliabilty!BM$2-1)*35,0)</f>
        <v>-198589</v>
      </c>
      <c r="BN31">
        <f ca="1">OFFSET(Existing!$DQ$1,Reliabilty!$A31-2015+(Reliabilty!BN$2-1)*35,0)</f>
        <v>-249125</v>
      </c>
      <c r="BO31">
        <f ca="1">OFFSET(Existing!$DQ$1,Reliabilty!$A31-2015+(Reliabilty!BO$2-1)*35,0)</f>
        <v>-896351</v>
      </c>
      <c r="BP31">
        <f ca="1">OFFSET(Existing!$DQ$1,Reliabilty!$A31-2015+(Reliabilty!BP$2-1)*35,0)</f>
        <v>-618616</v>
      </c>
      <c r="BQ31">
        <f ca="1">OFFSET(Existing!$DQ$1,Reliabilty!$A31-2015+(Reliabilty!BQ$2-1)*35,0)</f>
        <v>-438437</v>
      </c>
      <c r="BR31">
        <f ca="1">OFFSET(Existing!$DQ$1,Reliabilty!$A31-2015+(Reliabilty!BR$2-1)*35,0)</f>
        <v>-126787</v>
      </c>
      <c r="BS31">
        <f ca="1">OFFSET(Existing!$DQ$1,Reliabilty!$A31-2015+(Reliabilty!BS$2-1)*35,0)</f>
        <v>-184144</v>
      </c>
      <c r="BT31">
        <f ca="1">OFFSET(Existing!$DQ$1,Reliabilty!$A31-2015+(Reliabilty!BT$2-1)*35,0)</f>
        <v>-1042820</v>
      </c>
      <c r="BU31">
        <f ca="1">OFFSET(Existing!$DQ$1,Reliabilty!$A31-2015+(Reliabilty!BU$2-1)*35,0)</f>
        <v>-344498</v>
      </c>
      <c r="BV31">
        <f ca="1">OFFSET(Existing!$DQ$1,Reliabilty!$A31-2015+(Reliabilty!BV$2-1)*35,0)</f>
        <v>-1052674</v>
      </c>
      <c r="BW31">
        <f ca="1">OFFSET(Existing!$DQ$1,Reliabilty!$A31-2015+(Reliabilty!BW$2-1)*35,0)</f>
        <v>-604082</v>
      </c>
      <c r="BX31">
        <f ca="1">OFFSET(Existing!$DQ$1,Reliabilty!$A31-2015+(Reliabilty!BX$2-1)*35,0)</f>
        <v>-724615</v>
      </c>
      <c r="BY31">
        <f ca="1">OFFSET(Existing!$DQ$1,Reliabilty!$A31-2015+(Reliabilty!BY$2-1)*35,0)</f>
        <v>-830790</v>
      </c>
      <c r="BZ31">
        <f ca="1">OFFSET(Existing!$DQ$1,Reliabilty!$A31-2015+(Reliabilty!BZ$2-1)*35,0)</f>
        <v>-148605</v>
      </c>
      <c r="CA31">
        <f ca="1">OFFSET(Existing!$DQ$1,Reliabilty!$A31-2015+(Reliabilty!CA$2-1)*35,0)</f>
        <v>-445429</v>
      </c>
      <c r="CB31">
        <f ca="1">OFFSET(Existing!$DQ$1,Reliabilty!$A31-2015+(Reliabilty!CB$2-1)*35,0)</f>
        <v>143668</v>
      </c>
      <c r="CC31">
        <f ca="1">OFFSET(Existing!$DQ$1,Reliabilty!$A31-2015+(Reliabilty!CC$2-1)*35,0)</f>
        <v>611884</v>
      </c>
      <c r="CD31">
        <f ca="1">OFFSET(Existing!$DQ$1,Reliabilty!$A31-2015+(Reliabilty!CD$2-1)*35,0)</f>
        <v>-286651</v>
      </c>
      <c r="CE31">
        <f ca="1">OFFSET(Existing!$DQ$1,Reliabilty!$A31-2015+(Reliabilty!CE$2-1)*35,0)</f>
        <v>-205478</v>
      </c>
      <c r="CF31">
        <f ca="1">OFFSET(Existing!$DQ$1,Reliabilty!$A31-2015+(Reliabilty!CF$2-1)*35,0)</f>
        <v>473681</v>
      </c>
      <c r="CG31">
        <f ca="1">OFFSET(Existing!$DQ$1,Reliabilty!$A31-2015+(Reliabilty!CG$2-1)*35,0)</f>
        <v>-168674</v>
      </c>
      <c r="CH31">
        <f ca="1">OFFSET(Existing!$DQ$1,Reliabilty!$A31-2015+(Reliabilty!CH$2-1)*35,0)</f>
        <v>107876</v>
      </c>
      <c r="CI31">
        <f ca="1">OFFSET(Existing!$DQ$1,Reliabilty!$A31-2015+(Reliabilty!CI$2-1)*35,0)</f>
        <v>-23716</v>
      </c>
      <c r="CJ31">
        <f ca="1">OFFSET(Existing!$DQ$1,Reliabilty!$A31-2015+(Reliabilty!CJ$2-1)*35,0)</f>
        <v>-317677</v>
      </c>
      <c r="CK31">
        <f ca="1">OFFSET(Existing!$DQ$1,Reliabilty!$A31-2015+(Reliabilty!CK$2-1)*35,0)</f>
        <v>-363176</v>
      </c>
      <c r="CL31">
        <f ca="1">OFFSET(Existing!$DQ$1,Reliabilty!$A31-2015+(Reliabilty!CL$2-1)*35,0)</f>
        <v>-722402</v>
      </c>
      <c r="CM31">
        <f ca="1">OFFSET(Existing!$DQ$1,Reliabilty!$A31-2015+(Reliabilty!CM$2-1)*35,0)</f>
        <v>-458425</v>
      </c>
      <c r="CN31">
        <f ca="1">OFFSET(Existing!$DQ$1,Reliabilty!$A31-2015+(Reliabilty!CN$2-1)*35,0)</f>
        <v>-648237</v>
      </c>
    </row>
    <row r="32" spans="1:92" x14ac:dyDescent="0.25">
      <c r="A32">
        <v>2045</v>
      </c>
      <c r="B32">
        <f ca="1">OFFSET(Existing!$DQ$1,Reliabilty!$A32-2015+(Reliabilty!B$2-1)*35,0)</f>
        <v>-334118</v>
      </c>
      <c r="C32">
        <f ca="1">OFFSET(Existing!$DQ$1,Reliabilty!$A32-2015+(Reliabilty!C$2-1)*35,0)</f>
        <v>177627</v>
      </c>
      <c r="D32">
        <f ca="1">OFFSET(Existing!$DQ$1,Reliabilty!$A32-2015+(Reliabilty!D$2-1)*35,0)</f>
        <v>-548775</v>
      </c>
      <c r="E32">
        <f ca="1">OFFSET(Existing!$DQ$1,Reliabilty!$A32-2015+(Reliabilty!E$2-1)*35,0)</f>
        <v>-451494</v>
      </c>
      <c r="F32">
        <f ca="1">OFFSET(Existing!$DQ$1,Reliabilty!$A32-2015+(Reliabilty!F$2-1)*35,0)</f>
        <v>-658292</v>
      </c>
      <c r="G32">
        <f ca="1">OFFSET(Existing!$DQ$1,Reliabilty!$A32-2015+(Reliabilty!G$2-1)*35,0)</f>
        <v>-230226</v>
      </c>
      <c r="H32">
        <f ca="1">OFFSET(Existing!$DQ$1,Reliabilty!$A32-2015+(Reliabilty!H$2-1)*35,0)</f>
        <v>-462332</v>
      </c>
      <c r="I32">
        <f ca="1">OFFSET(Existing!$DQ$1,Reliabilty!$A32-2015+(Reliabilty!I$2-1)*35,0)</f>
        <v>-32271</v>
      </c>
      <c r="J32">
        <f ca="1">OFFSET(Existing!$DQ$1,Reliabilty!$A32-2015+(Reliabilty!J$2-1)*35,0)</f>
        <v>-787671</v>
      </c>
      <c r="K32">
        <f ca="1">OFFSET(Existing!$DQ$1,Reliabilty!$A32-2015+(Reliabilty!K$2-1)*35,0)</f>
        <v>-772492</v>
      </c>
      <c r="L32">
        <f ca="1">OFFSET(Existing!$DQ$1,Reliabilty!$A32-2015+(Reliabilty!L$2-1)*35,0)</f>
        <v>-1043270</v>
      </c>
      <c r="M32">
        <f ca="1">OFFSET(Existing!$DQ$1,Reliabilty!$A32-2015+(Reliabilty!M$2-1)*35,0)</f>
        <v>-644232</v>
      </c>
      <c r="N32">
        <f ca="1">OFFSET(Existing!$DQ$1,Reliabilty!$A32-2015+(Reliabilty!N$2-1)*35,0)</f>
        <v>-449750</v>
      </c>
      <c r="O32">
        <f ca="1">OFFSET(Existing!$DQ$1,Reliabilty!$A32-2015+(Reliabilty!O$2-1)*35,0)</f>
        <v>-300233</v>
      </c>
      <c r="P32">
        <f ca="1">OFFSET(Existing!$DQ$1,Reliabilty!$A32-2015+(Reliabilty!P$2-1)*35,0)</f>
        <v>-163259</v>
      </c>
      <c r="Q32">
        <f ca="1">OFFSET(Existing!$DQ$1,Reliabilty!$A32-2015+(Reliabilty!Q$2-1)*35,0)</f>
        <v>-474086</v>
      </c>
      <c r="R32">
        <f ca="1">OFFSET(Existing!$DQ$1,Reliabilty!$A32-2015+(Reliabilty!R$2-1)*35,0)</f>
        <v>-58583</v>
      </c>
      <c r="S32">
        <f ca="1">OFFSET(Existing!$DQ$1,Reliabilty!$A32-2015+(Reliabilty!S$2-1)*35,0)</f>
        <v>-407595</v>
      </c>
      <c r="T32">
        <f ca="1">OFFSET(Existing!$DQ$1,Reliabilty!$A32-2015+(Reliabilty!T$2-1)*35,0)</f>
        <v>522331</v>
      </c>
      <c r="U32">
        <f ca="1">OFFSET(Existing!$DQ$1,Reliabilty!$A32-2015+(Reliabilty!U$2-1)*35,0)</f>
        <v>-348537</v>
      </c>
      <c r="V32">
        <f ca="1">OFFSET(Existing!$DQ$1,Reliabilty!$A32-2015+(Reliabilty!V$2-1)*35,0)</f>
        <v>-568384</v>
      </c>
      <c r="W32">
        <f ca="1">OFFSET(Existing!$DQ$1,Reliabilty!$A32-2015+(Reliabilty!W$2-1)*35,0)</f>
        <v>-554906</v>
      </c>
      <c r="X32">
        <f ca="1">OFFSET(Existing!$DQ$1,Reliabilty!$A32-2015+(Reliabilty!X$2-1)*35,0)</f>
        <v>-201038</v>
      </c>
      <c r="Y32">
        <f ca="1">OFFSET(Existing!$DQ$1,Reliabilty!$A32-2015+(Reliabilty!Y$2-1)*35,0)</f>
        <v>-374113</v>
      </c>
      <c r="Z32">
        <f ca="1">OFFSET(Existing!$DQ$1,Reliabilty!$A32-2015+(Reliabilty!Z$2-1)*35,0)</f>
        <v>-101804</v>
      </c>
      <c r="AA32">
        <f ca="1">OFFSET(Existing!$DQ$1,Reliabilty!$A32-2015+(Reliabilty!AA$2-1)*35,0)</f>
        <v>-501522</v>
      </c>
      <c r="AB32">
        <f ca="1">OFFSET(Existing!$DQ$1,Reliabilty!$A32-2015+(Reliabilty!AB$2-1)*35,0)</f>
        <v>-1218233</v>
      </c>
      <c r="AC32">
        <f ca="1">OFFSET(Existing!$DQ$1,Reliabilty!$A32-2015+(Reliabilty!AC$2-1)*35,0)</f>
        <v>288969</v>
      </c>
      <c r="AD32">
        <f ca="1">OFFSET(Existing!$DQ$1,Reliabilty!$A32-2015+(Reliabilty!AD$2-1)*35,0)</f>
        <v>72361</v>
      </c>
      <c r="AE32">
        <f ca="1">OFFSET(Existing!$DQ$1,Reliabilty!$A32-2015+(Reliabilty!AE$2-1)*35,0)</f>
        <v>123059</v>
      </c>
      <c r="AF32">
        <f ca="1">OFFSET(Existing!$DQ$1,Reliabilty!$A32-2015+(Reliabilty!AF$2-1)*35,0)</f>
        <v>-684661</v>
      </c>
      <c r="AG32">
        <f ca="1">OFFSET(Existing!$DQ$1,Reliabilty!$A32-2015+(Reliabilty!AG$2-1)*35,0)</f>
        <v>253105</v>
      </c>
      <c r="AH32">
        <f ca="1">OFFSET(Existing!$DQ$1,Reliabilty!$A32-2015+(Reliabilty!AH$2-1)*35,0)</f>
        <v>1041577</v>
      </c>
      <c r="AI32">
        <f ca="1">OFFSET(Existing!$DQ$1,Reliabilty!$A32-2015+(Reliabilty!AI$2-1)*35,0)</f>
        <v>-10602</v>
      </c>
      <c r="AJ32">
        <f ca="1">OFFSET(Existing!$DQ$1,Reliabilty!$A32-2015+(Reliabilty!AJ$2-1)*35,0)</f>
        <v>-389587</v>
      </c>
      <c r="AK32">
        <f ca="1">OFFSET(Existing!$DQ$1,Reliabilty!$A32-2015+(Reliabilty!AK$2-1)*35,0)</f>
        <v>64408</v>
      </c>
      <c r="AL32">
        <f ca="1">OFFSET(Existing!$DQ$1,Reliabilty!$A32-2015+(Reliabilty!AL$2-1)*35,0)</f>
        <v>-644524</v>
      </c>
      <c r="AM32">
        <f ca="1">OFFSET(Existing!$DQ$1,Reliabilty!$A32-2015+(Reliabilty!AM$2-1)*35,0)</f>
        <v>-1157996</v>
      </c>
      <c r="AN32">
        <f ca="1">OFFSET(Existing!$DQ$1,Reliabilty!$A32-2015+(Reliabilty!AN$2-1)*35,0)</f>
        <v>-503915</v>
      </c>
      <c r="AO32">
        <f ca="1">OFFSET(Existing!$DQ$1,Reliabilty!$A32-2015+(Reliabilty!AO$2-1)*35,0)</f>
        <v>-1212073</v>
      </c>
      <c r="AP32">
        <f ca="1">OFFSET(Existing!$DQ$1,Reliabilty!$A32-2015+(Reliabilty!AP$2-1)*35,0)</f>
        <v>-1116376</v>
      </c>
      <c r="AQ32">
        <f ca="1">OFFSET(Existing!$DQ$1,Reliabilty!$A32-2015+(Reliabilty!AQ$2-1)*35,0)</f>
        <v>-1033055</v>
      </c>
      <c r="AR32">
        <f ca="1">OFFSET(Existing!$DQ$1,Reliabilty!$A32-2015+(Reliabilty!AR$2-1)*35,0)</f>
        <v>-219890</v>
      </c>
      <c r="AS32">
        <f ca="1">OFFSET(Existing!$DQ$1,Reliabilty!$A32-2015+(Reliabilty!AS$2-1)*35,0)</f>
        <v>-508033</v>
      </c>
      <c r="AT32">
        <f ca="1">OFFSET(Existing!$DQ$1,Reliabilty!$A32-2015+(Reliabilty!AT$2-1)*35,0)</f>
        <v>95682</v>
      </c>
      <c r="AU32">
        <f ca="1">OFFSET(Existing!$DQ$1,Reliabilty!$A32-2015+(Reliabilty!AU$2-1)*35,0)</f>
        <v>-38600</v>
      </c>
      <c r="AV32">
        <f ca="1">OFFSET(Existing!$DQ$1,Reliabilty!$A32-2015+(Reliabilty!AV$2-1)*35,0)</f>
        <v>-262706</v>
      </c>
      <c r="AW32">
        <f ca="1">OFFSET(Existing!$DQ$1,Reliabilty!$A32-2015+(Reliabilty!AW$2-1)*35,0)</f>
        <v>533414</v>
      </c>
      <c r="AX32">
        <f ca="1">OFFSET(Existing!$DQ$1,Reliabilty!$A32-2015+(Reliabilty!AX$2-1)*35,0)</f>
        <v>-99908</v>
      </c>
      <c r="AY32">
        <f ca="1">OFFSET(Existing!$DQ$1,Reliabilty!$A32-2015+(Reliabilty!AY$2-1)*35,0)</f>
        <v>-660559</v>
      </c>
      <c r="AZ32">
        <f ca="1">OFFSET(Existing!$DQ$1,Reliabilty!$A32-2015+(Reliabilty!AZ$2-1)*35,0)</f>
        <v>-784382</v>
      </c>
      <c r="BA32">
        <f ca="1">OFFSET(Existing!$DQ$1,Reliabilty!$A32-2015+(Reliabilty!BA$2-1)*35,0)</f>
        <v>-614763</v>
      </c>
      <c r="BB32">
        <f ca="1">OFFSET(Existing!$DQ$1,Reliabilty!$A32-2015+(Reliabilty!BB$2-1)*35,0)</f>
        <v>-375527</v>
      </c>
      <c r="BC32">
        <f ca="1">OFFSET(Existing!$DQ$1,Reliabilty!$A32-2015+(Reliabilty!BC$2-1)*35,0)</f>
        <v>-544033</v>
      </c>
      <c r="BD32">
        <f ca="1">OFFSET(Existing!$DQ$1,Reliabilty!$A32-2015+(Reliabilty!BD$2-1)*35,0)</f>
        <v>142630</v>
      </c>
      <c r="BE32">
        <f ca="1">OFFSET(Existing!$DQ$1,Reliabilty!$A32-2015+(Reliabilty!BE$2-1)*35,0)</f>
        <v>95297</v>
      </c>
      <c r="BF32">
        <f ca="1">OFFSET(Existing!$DQ$1,Reliabilty!$A32-2015+(Reliabilty!BF$2-1)*35,0)</f>
        <v>-773624</v>
      </c>
      <c r="BG32">
        <f ca="1">OFFSET(Existing!$DQ$1,Reliabilty!$A32-2015+(Reliabilty!BG$2-1)*35,0)</f>
        <v>-947066</v>
      </c>
      <c r="BH32">
        <f ca="1">OFFSET(Existing!$DQ$1,Reliabilty!$A32-2015+(Reliabilty!BH$2-1)*35,0)</f>
        <v>-830573</v>
      </c>
      <c r="BI32">
        <f ca="1">OFFSET(Existing!$DQ$1,Reliabilty!$A32-2015+(Reliabilty!BI$2-1)*35,0)</f>
        <v>-202394</v>
      </c>
      <c r="BJ32">
        <f ca="1">OFFSET(Existing!$DQ$1,Reliabilty!$A32-2015+(Reliabilty!BJ$2-1)*35,0)</f>
        <v>146268</v>
      </c>
      <c r="BK32">
        <f ca="1">OFFSET(Existing!$DQ$1,Reliabilty!$A32-2015+(Reliabilty!BK$2-1)*35,0)</f>
        <v>-567393</v>
      </c>
      <c r="BL32">
        <f ca="1">OFFSET(Existing!$DQ$1,Reliabilty!$A32-2015+(Reliabilty!BL$2-1)*35,0)</f>
        <v>-211753</v>
      </c>
      <c r="BM32">
        <f ca="1">OFFSET(Existing!$DQ$1,Reliabilty!$A32-2015+(Reliabilty!BM$2-1)*35,0)</f>
        <v>-268459</v>
      </c>
      <c r="BN32">
        <f ca="1">OFFSET(Existing!$DQ$1,Reliabilty!$A32-2015+(Reliabilty!BN$2-1)*35,0)</f>
        <v>-892835</v>
      </c>
      <c r="BO32">
        <f ca="1">OFFSET(Existing!$DQ$1,Reliabilty!$A32-2015+(Reliabilty!BO$2-1)*35,0)</f>
        <v>-632899</v>
      </c>
      <c r="BP32">
        <f ca="1">OFFSET(Existing!$DQ$1,Reliabilty!$A32-2015+(Reliabilty!BP$2-1)*35,0)</f>
        <v>-452403</v>
      </c>
      <c r="BQ32">
        <f ca="1">OFFSET(Existing!$DQ$1,Reliabilty!$A32-2015+(Reliabilty!BQ$2-1)*35,0)</f>
        <v>-140387</v>
      </c>
      <c r="BR32">
        <f ca="1">OFFSET(Existing!$DQ$1,Reliabilty!$A32-2015+(Reliabilty!BR$2-1)*35,0)</f>
        <v>-198587</v>
      </c>
      <c r="BS32">
        <f ca="1">OFFSET(Existing!$DQ$1,Reliabilty!$A32-2015+(Reliabilty!BS$2-1)*35,0)</f>
        <v>-1057371</v>
      </c>
      <c r="BT32">
        <f ca="1">OFFSET(Existing!$DQ$1,Reliabilty!$A32-2015+(Reliabilty!BT$2-1)*35,0)</f>
        <v>-355263</v>
      </c>
      <c r="BU32">
        <f ca="1">OFFSET(Existing!$DQ$1,Reliabilty!$A32-2015+(Reliabilty!BU$2-1)*35,0)</f>
        <v>-1067086</v>
      </c>
      <c r="BV32">
        <f ca="1">OFFSET(Existing!$DQ$1,Reliabilty!$A32-2015+(Reliabilty!BV$2-1)*35,0)</f>
        <v>-624114</v>
      </c>
      <c r="BW32">
        <f ca="1">OFFSET(Existing!$DQ$1,Reliabilty!$A32-2015+(Reliabilty!BW$2-1)*35,0)</f>
        <v>-738658</v>
      </c>
      <c r="BX32">
        <f ca="1">OFFSET(Existing!$DQ$1,Reliabilty!$A32-2015+(Reliabilty!BX$2-1)*35,0)</f>
        <v>-845180</v>
      </c>
      <c r="BY32">
        <f ca="1">OFFSET(Existing!$DQ$1,Reliabilty!$A32-2015+(Reliabilty!BY$2-1)*35,0)</f>
        <v>-162508</v>
      </c>
      <c r="BZ32">
        <f ca="1">OFFSET(Existing!$DQ$1,Reliabilty!$A32-2015+(Reliabilty!BZ$2-1)*35,0)</f>
        <v>-459814</v>
      </c>
      <c r="CA32">
        <f ca="1">OFFSET(Existing!$DQ$1,Reliabilty!$A32-2015+(Reliabilty!CA$2-1)*35,0)</f>
        <v>129854</v>
      </c>
      <c r="CB32">
        <f ca="1">OFFSET(Existing!$DQ$1,Reliabilty!$A32-2015+(Reliabilty!CB$2-1)*35,0)</f>
        <v>598071</v>
      </c>
      <c r="CC32">
        <f ca="1">OFFSET(Existing!$DQ$1,Reliabilty!$A32-2015+(Reliabilty!CC$2-1)*35,0)</f>
        <v>-300852</v>
      </c>
      <c r="CD32">
        <f ca="1">OFFSET(Existing!$DQ$1,Reliabilty!$A32-2015+(Reliabilty!CD$2-1)*35,0)</f>
        <v>-219753</v>
      </c>
      <c r="CE32">
        <f ca="1">OFFSET(Existing!$DQ$1,Reliabilty!$A32-2015+(Reliabilty!CE$2-1)*35,0)</f>
        <v>460505</v>
      </c>
      <c r="CF32">
        <f ca="1">OFFSET(Existing!$DQ$1,Reliabilty!$A32-2015+(Reliabilty!CF$2-1)*35,0)</f>
        <v>-183081</v>
      </c>
      <c r="CG32">
        <f ca="1">OFFSET(Existing!$DQ$1,Reliabilty!$A32-2015+(Reliabilty!CG$2-1)*35,0)</f>
        <v>93747</v>
      </c>
      <c r="CH32">
        <f ca="1">OFFSET(Existing!$DQ$1,Reliabilty!$A32-2015+(Reliabilty!CH$2-1)*35,0)</f>
        <v>-37290</v>
      </c>
      <c r="CI32">
        <f ca="1">OFFSET(Existing!$DQ$1,Reliabilty!$A32-2015+(Reliabilty!CI$2-1)*35,0)</f>
        <v>-331786</v>
      </c>
      <c r="CJ32">
        <f ca="1">OFFSET(Existing!$DQ$1,Reliabilty!$A32-2015+(Reliabilty!CJ$2-1)*35,0)</f>
        <v>-377376</v>
      </c>
      <c r="CK32">
        <f ca="1">OFFSET(Existing!$DQ$1,Reliabilty!$A32-2015+(Reliabilty!CK$2-1)*35,0)</f>
        <v>-737242</v>
      </c>
      <c r="CL32">
        <f ca="1">OFFSET(Existing!$DQ$1,Reliabilty!$A32-2015+(Reliabilty!CL$2-1)*35,0)</f>
        <v>-472934</v>
      </c>
      <c r="CM32">
        <f ca="1">OFFSET(Existing!$DQ$1,Reliabilty!$A32-2015+(Reliabilty!CM$2-1)*35,0)</f>
        <v>-662536</v>
      </c>
      <c r="CN32">
        <f ca="1">OFFSET(Existing!$DQ$1,Reliabilty!$A32-2015+(Reliabilty!CN$2-1)*35,0)</f>
        <v>-464836</v>
      </c>
    </row>
    <row r="33" spans="1:95" x14ac:dyDescent="0.25">
      <c r="A33">
        <v>2046</v>
      </c>
      <c r="B33">
        <f ca="1">OFFSET(Existing!$DQ$1,Reliabilty!$A33-2015+(Reliabilty!B$2-1)*35,0)</f>
        <v>164131</v>
      </c>
      <c r="C33">
        <f ca="1">OFFSET(Existing!$DQ$1,Reliabilty!$A33-2015+(Reliabilty!C$2-1)*35,0)</f>
        <v>-564189</v>
      </c>
      <c r="D33">
        <f ca="1">OFFSET(Existing!$DQ$1,Reliabilty!$A33-2015+(Reliabilty!D$2-1)*35,0)</f>
        <v>-466222</v>
      </c>
      <c r="E33">
        <f ca="1">OFFSET(Existing!$DQ$1,Reliabilty!$A33-2015+(Reliabilty!E$2-1)*35,0)</f>
        <v>-672848</v>
      </c>
      <c r="F33">
        <f ca="1">OFFSET(Existing!$DQ$1,Reliabilty!$A33-2015+(Reliabilty!F$2-1)*35,0)</f>
        <v>-245161</v>
      </c>
      <c r="G33">
        <f ca="1">OFFSET(Existing!$DQ$1,Reliabilty!$A33-2015+(Reliabilty!G$2-1)*35,0)</f>
        <v>-477122</v>
      </c>
      <c r="H33">
        <f ca="1">OFFSET(Existing!$DQ$1,Reliabilty!$A33-2015+(Reliabilty!H$2-1)*35,0)</f>
        <v>-46853</v>
      </c>
      <c r="I33">
        <f ca="1">OFFSET(Existing!$DQ$1,Reliabilty!$A33-2015+(Reliabilty!I$2-1)*35,0)</f>
        <v>-803821</v>
      </c>
      <c r="J33">
        <f ca="1">OFFSET(Existing!$DQ$1,Reliabilty!$A33-2015+(Reliabilty!J$2-1)*35,0)</f>
        <v>-760092</v>
      </c>
      <c r="K33">
        <f ca="1">OFFSET(Existing!$DQ$1,Reliabilty!$A33-2015+(Reliabilty!K$2-1)*35,0)</f>
        <v>-1059083</v>
      </c>
      <c r="L33">
        <f ca="1">OFFSET(Existing!$DQ$1,Reliabilty!$A33-2015+(Reliabilty!L$2-1)*35,0)</f>
        <v>-658654</v>
      </c>
      <c r="M33">
        <f ca="1">OFFSET(Existing!$DQ$1,Reliabilty!$A33-2015+(Reliabilty!M$2-1)*35,0)</f>
        <v>-464482</v>
      </c>
      <c r="N33">
        <f ca="1">OFFSET(Existing!$DQ$1,Reliabilty!$A33-2015+(Reliabilty!N$2-1)*35,0)</f>
        <v>-315228</v>
      </c>
      <c r="O33">
        <f ca="1">OFFSET(Existing!$DQ$1,Reliabilty!$A33-2015+(Reliabilty!O$2-1)*35,0)</f>
        <v>-177184</v>
      </c>
      <c r="P33">
        <f ca="1">OFFSET(Existing!$DQ$1,Reliabilty!$A33-2015+(Reliabilty!P$2-1)*35,0)</f>
        <v>-465749</v>
      </c>
      <c r="Q33">
        <f ca="1">OFFSET(Existing!$DQ$1,Reliabilty!$A33-2015+(Reliabilty!Q$2-1)*35,0)</f>
        <v>-72900</v>
      </c>
      <c r="R33">
        <f ca="1">OFFSET(Existing!$DQ$1,Reliabilty!$A33-2015+(Reliabilty!R$2-1)*35,0)</f>
        <v>-423103</v>
      </c>
      <c r="S33">
        <f ca="1">OFFSET(Existing!$DQ$1,Reliabilty!$A33-2015+(Reliabilty!S$2-1)*35,0)</f>
        <v>511279</v>
      </c>
      <c r="T33">
        <f ca="1">OFFSET(Existing!$DQ$1,Reliabilty!$A33-2015+(Reliabilty!T$2-1)*35,0)</f>
        <v>-363803</v>
      </c>
      <c r="U33">
        <f ca="1">OFFSET(Existing!$DQ$1,Reliabilty!$A33-2015+(Reliabilty!U$2-1)*35,0)</f>
        <v>-583493</v>
      </c>
      <c r="V33">
        <f ca="1">OFFSET(Existing!$DQ$1,Reliabilty!$A33-2015+(Reliabilty!V$2-1)*35,0)</f>
        <v>-570419</v>
      </c>
      <c r="W33">
        <f ca="1">OFFSET(Existing!$DQ$1,Reliabilty!$A33-2015+(Reliabilty!W$2-1)*35,0)</f>
        <v>-215474</v>
      </c>
      <c r="X33">
        <f ca="1">OFFSET(Existing!$DQ$1,Reliabilty!$A33-2015+(Reliabilty!X$2-1)*35,0)</f>
        <v>-388992</v>
      </c>
      <c r="Y33">
        <f ca="1">OFFSET(Existing!$DQ$1,Reliabilty!$A33-2015+(Reliabilty!Y$2-1)*35,0)</f>
        <v>-116236</v>
      </c>
      <c r="Z33">
        <f ca="1">OFFSET(Existing!$DQ$1,Reliabilty!$A33-2015+(Reliabilty!Z$2-1)*35,0)</f>
        <v>-516729</v>
      </c>
      <c r="AA33">
        <f ca="1">OFFSET(Existing!$DQ$1,Reliabilty!$A33-2015+(Reliabilty!AA$2-1)*35,0)</f>
        <v>-1233107</v>
      </c>
      <c r="AB33">
        <f ca="1">OFFSET(Existing!$DQ$1,Reliabilty!$A33-2015+(Reliabilty!AB$2-1)*35,0)</f>
        <v>275490</v>
      </c>
      <c r="AC33">
        <f ca="1">OFFSET(Existing!$DQ$1,Reliabilty!$A33-2015+(Reliabilty!AC$2-1)*35,0)</f>
        <v>57665</v>
      </c>
      <c r="AD33">
        <f ca="1">OFFSET(Existing!$DQ$1,Reliabilty!$A33-2015+(Reliabilty!AD$2-1)*35,0)</f>
        <v>108685</v>
      </c>
      <c r="AE33">
        <f ca="1">OFFSET(Existing!$DQ$1,Reliabilty!$A33-2015+(Reliabilty!AE$2-1)*35,0)</f>
        <v>-700457</v>
      </c>
      <c r="AF33">
        <f ca="1">OFFSET(Existing!$DQ$1,Reliabilty!$A33-2015+(Reliabilty!AF$2-1)*35,0)</f>
        <v>238687</v>
      </c>
      <c r="AG33">
        <f ca="1">OFFSET(Existing!$DQ$1,Reliabilty!$A33-2015+(Reliabilty!AG$2-1)*35,0)</f>
        <v>1030504</v>
      </c>
      <c r="AH33">
        <f ca="1">OFFSET(Existing!$DQ$1,Reliabilty!$A33-2015+(Reliabilty!AH$2-1)*35,0)</f>
        <v>-29950</v>
      </c>
      <c r="AI33">
        <f ca="1">OFFSET(Existing!$DQ$1,Reliabilty!$A33-2015+(Reliabilty!AI$2-1)*35,0)</f>
        <v>-443766</v>
      </c>
      <c r="AJ33">
        <f ca="1">OFFSET(Existing!$DQ$1,Reliabilty!$A33-2015+(Reliabilty!AJ$2-1)*35,0)</f>
        <v>49654</v>
      </c>
      <c r="AK33">
        <f ca="1">OFFSET(Existing!$DQ$1,Reliabilty!$A33-2015+(Reliabilty!AK$2-1)*35,0)</f>
        <v>-659584</v>
      </c>
      <c r="AL33">
        <f ca="1">OFFSET(Existing!$DQ$1,Reliabilty!$A33-2015+(Reliabilty!AL$2-1)*35,0)</f>
        <v>-1173254</v>
      </c>
      <c r="AM33">
        <f ca="1">OFFSET(Existing!$DQ$1,Reliabilty!$A33-2015+(Reliabilty!AM$2-1)*35,0)</f>
        <v>-519674</v>
      </c>
      <c r="AN33">
        <f ca="1">OFFSET(Existing!$DQ$1,Reliabilty!$A33-2015+(Reliabilty!AN$2-1)*35,0)</f>
        <v>-1227909</v>
      </c>
      <c r="AO33">
        <f ca="1">OFFSET(Existing!$DQ$1,Reliabilty!$A33-2015+(Reliabilty!AO$2-1)*35,0)</f>
        <v>-1131099</v>
      </c>
      <c r="AP33">
        <f ca="1">OFFSET(Existing!$DQ$1,Reliabilty!$A33-2015+(Reliabilty!AP$2-1)*35,0)</f>
        <v>-1047979</v>
      </c>
      <c r="AQ33">
        <f ca="1">OFFSET(Existing!$DQ$1,Reliabilty!$A33-2015+(Reliabilty!AQ$2-1)*35,0)</f>
        <v>-233989</v>
      </c>
      <c r="AR33">
        <f ca="1">OFFSET(Existing!$DQ$1,Reliabilty!$A33-2015+(Reliabilty!AR$2-1)*35,0)</f>
        <v>-523322</v>
      </c>
      <c r="AS33">
        <f ca="1">OFFSET(Existing!$DQ$1,Reliabilty!$A33-2015+(Reliabilty!AS$2-1)*35,0)</f>
        <v>81633</v>
      </c>
      <c r="AT33">
        <f ca="1">OFFSET(Existing!$DQ$1,Reliabilty!$A33-2015+(Reliabilty!AT$2-1)*35,0)</f>
        <v>-34415</v>
      </c>
      <c r="AU33">
        <f ca="1">OFFSET(Existing!$DQ$1,Reliabilty!$A33-2015+(Reliabilty!AU$2-1)*35,0)</f>
        <v>-278342</v>
      </c>
      <c r="AV33">
        <f ca="1">OFFSET(Existing!$DQ$1,Reliabilty!$A33-2015+(Reliabilty!AV$2-1)*35,0)</f>
        <v>519938</v>
      </c>
      <c r="AW33">
        <f ca="1">OFFSET(Existing!$DQ$1,Reliabilty!$A33-2015+(Reliabilty!AW$2-1)*35,0)</f>
        <v>-115286</v>
      </c>
      <c r="AX33">
        <f ca="1">OFFSET(Existing!$DQ$1,Reliabilty!$A33-2015+(Reliabilty!AX$2-1)*35,0)</f>
        <v>-675991</v>
      </c>
      <c r="AY33">
        <f ca="1">OFFSET(Existing!$DQ$1,Reliabilty!$A33-2015+(Reliabilty!AY$2-1)*35,0)</f>
        <v>-799004</v>
      </c>
      <c r="AZ33">
        <f ca="1">OFFSET(Existing!$DQ$1,Reliabilty!$A33-2015+(Reliabilty!AZ$2-1)*35,0)</f>
        <v>-630276</v>
      </c>
      <c r="BA33">
        <f ca="1">OFFSET(Existing!$DQ$1,Reliabilty!$A33-2015+(Reliabilty!BA$2-1)*35,0)</f>
        <v>-390433</v>
      </c>
      <c r="BB33">
        <f ca="1">OFFSET(Existing!$DQ$1,Reliabilty!$A33-2015+(Reliabilty!BB$2-1)*35,0)</f>
        <v>-558952</v>
      </c>
      <c r="BC33">
        <f ca="1">OFFSET(Existing!$DQ$1,Reliabilty!$A33-2015+(Reliabilty!BC$2-1)*35,0)</f>
        <v>128915</v>
      </c>
      <c r="BD33">
        <f ca="1">OFFSET(Existing!$DQ$1,Reliabilty!$A33-2015+(Reliabilty!BD$2-1)*35,0)</f>
        <v>79810</v>
      </c>
      <c r="BE33">
        <f ca="1">OFFSET(Existing!$DQ$1,Reliabilty!$A33-2015+(Reliabilty!BE$2-1)*35,0)</f>
        <v>-789512</v>
      </c>
      <c r="BF33">
        <f ca="1">OFFSET(Existing!$DQ$1,Reliabilty!$A33-2015+(Reliabilty!BF$2-1)*35,0)</f>
        <v>-962636</v>
      </c>
      <c r="BG33">
        <f ca="1">OFFSET(Existing!$DQ$1,Reliabilty!$A33-2015+(Reliabilty!BG$2-1)*35,0)</f>
        <v>-846273</v>
      </c>
      <c r="BH33">
        <f ca="1">OFFSET(Existing!$DQ$1,Reliabilty!$A33-2015+(Reliabilty!BH$2-1)*35,0)</f>
        <v>-216475</v>
      </c>
      <c r="BI33">
        <f ca="1">OFFSET(Existing!$DQ$1,Reliabilty!$A33-2015+(Reliabilty!BI$2-1)*35,0)</f>
        <v>133183</v>
      </c>
      <c r="BJ33">
        <f ca="1">OFFSET(Existing!$DQ$1,Reliabilty!$A33-2015+(Reliabilty!BJ$2-1)*35,0)</f>
        <v>-582961</v>
      </c>
      <c r="BK33">
        <f ca="1">OFFSET(Existing!$DQ$1,Reliabilty!$A33-2015+(Reliabilty!BK$2-1)*35,0)</f>
        <v>-225571</v>
      </c>
      <c r="BL33">
        <f ca="1">OFFSET(Existing!$DQ$1,Reliabilty!$A33-2015+(Reliabilty!BL$2-1)*35,0)</f>
        <v>-283269</v>
      </c>
      <c r="BM33">
        <f ca="1">OFFSET(Existing!$DQ$1,Reliabilty!$A33-2015+(Reliabilty!BM$2-1)*35,0)</f>
        <v>-908058</v>
      </c>
      <c r="BN33">
        <f ca="1">OFFSET(Existing!$DQ$1,Reliabilty!$A33-2015+(Reliabilty!BN$2-1)*35,0)</f>
        <v>-644213</v>
      </c>
      <c r="BO33">
        <f ca="1">OFFSET(Existing!$DQ$1,Reliabilty!$A33-2015+(Reliabilty!BO$2-1)*35,0)</f>
        <v>-466719</v>
      </c>
      <c r="BP33">
        <f ca="1">OFFSET(Existing!$DQ$1,Reliabilty!$A33-2015+(Reliabilty!BP$2-1)*35,0)</f>
        <v>-154169</v>
      </c>
      <c r="BQ33">
        <f ca="1">OFFSET(Existing!$DQ$1,Reliabilty!$A33-2015+(Reliabilty!BQ$2-1)*35,0)</f>
        <v>-213620</v>
      </c>
      <c r="BR33">
        <f ca="1">OFFSET(Existing!$DQ$1,Reliabilty!$A33-2015+(Reliabilty!BR$2-1)*35,0)</f>
        <v>-1072539</v>
      </c>
      <c r="BS33">
        <f ca="1">OFFSET(Existing!$DQ$1,Reliabilty!$A33-2015+(Reliabilty!BS$2-1)*35,0)</f>
        <v>-370029</v>
      </c>
      <c r="BT33">
        <f ca="1">OFFSET(Existing!$DQ$1,Reliabilty!$A33-2015+(Reliabilty!BT$2-1)*35,0)</f>
        <v>-1078240</v>
      </c>
      <c r="BU33">
        <f ca="1">OFFSET(Existing!$DQ$1,Reliabilty!$A33-2015+(Reliabilty!BU$2-1)*35,0)</f>
        <v>-638472</v>
      </c>
      <c r="BV33">
        <f ca="1">OFFSET(Existing!$DQ$1,Reliabilty!$A33-2015+(Reliabilty!BV$2-1)*35,0)</f>
        <v>-757786</v>
      </c>
      <c r="BW33">
        <f ca="1">OFFSET(Existing!$DQ$1,Reliabilty!$A33-2015+(Reliabilty!BW$2-1)*35,0)</f>
        <v>-860143</v>
      </c>
      <c r="BX33">
        <f ca="1">OFFSET(Existing!$DQ$1,Reliabilty!$A33-2015+(Reliabilty!BX$2-1)*35,0)</f>
        <v>-176731</v>
      </c>
      <c r="BY33">
        <f ca="1">OFFSET(Existing!$DQ$1,Reliabilty!$A33-2015+(Reliabilty!BY$2-1)*35,0)</f>
        <v>-474762</v>
      </c>
      <c r="BZ33">
        <f ca="1">OFFSET(Existing!$DQ$1,Reliabilty!$A33-2015+(Reliabilty!BZ$2-1)*35,0)</f>
        <v>115762</v>
      </c>
      <c r="CA33">
        <f ca="1">OFFSET(Existing!$DQ$1,Reliabilty!$A33-2015+(Reliabilty!CA$2-1)*35,0)</f>
        <v>583970</v>
      </c>
      <c r="CB33">
        <f ca="1">OFFSET(Existing!$DQ$1,Reliabilty!$A33-2015+(Reliabilty!CB$2-1)*35,0)</f>
        <v>-315517</v>
      </c>
      <c r="CC33">
        <f ca="1">OFFSET(Existing!$DQ$1,Reliabilty!$A33-2015+(Reliabilty!CC$2-1)*35,0)</f>
        <v>-234545</v>
      </c>
      <c r="CD33">
        <f ca="1">OFFSET(Existing!$DQ$1,Reliabilty!$A33-2015+(Reliabilty!CD$2-1)*35,0)</f>
        <v>447526</v>
      </c>
      <c r="CE33">
        <f ca="1">OFFSET(Existing!$DQ$1,Reliabilty!$A33-2015+(Reliabilty!CE$2-1)*35,0)</f>
        <v>-198049</v>
      </c>
      <c r="CF33">
        <f ca="1">OFFSET(Existing!$DQ$1,Reliabilty!$A33-2015+(Reliabilty!CF$2-1)*35,0)</f>
        <v>79173</v>
      </c>
      <c r="CG33">
        <f ca="1">OFFSET(Existing!$DQ$1,Reliabilty!$A33-2015+(Reliabilty!CG$2-1)*35,0)</f>
        <v>-51034</v>
      </c>
      <c r="CH33">
        <f ca="1">OFFSET(Existing!$DQ$1,Reliabilty!$A33-2015+(Reliabilty!CH$2-1)*35,0)</f>
        <v>-346313</v>
      </c>
      <c r="CI33">
        <f ca="1">OFFSET(Existing!$DQ$1,Reliabilty!$A33-2015+(Reliabilty!CI$2-1)*35,0)</f>
        <v>-370929</v>
      </c>
      <c r="CJ33">
        <f ca="1">OFFSET(Existing!$DQ$1,Reliabilty!$A33-2015+(Reliabilty!CJ$2-1)*35,0)</f>
        <v>-752852</v>
      </c>
      <c r="CK33">
        <f ca="1">OFFSET(Existing!$DQ$1,Reliabilty!$A33-2015+(Reliabilty!CK$2-1)*35,0)</f>
        <v>-488048</v>
      </c>
      <c r="CL33">
        <f ca="1">OFFSET(Existing!$DQ$1,Reliabilty!$A33-2015+(Reliabilty!CL$2-1)*35,0)</f>
        <v>-677334</v>
      </c>
      <c r="CM33">
        <f ca="1">OFFSET(Existing!$DQ$1,Reliabilty!$A33-2015+(Reliabilty!CM$2-1)*35,0)</f>
        <v>-479626</v>
      </c>
      <c r="CN33">
        <f ca="1">OFFSET(Existing!$DQ$1,Reliabilty!$A33-2015+(Reliabilty!CN$2-1)*35,0)</f>
        <v>-348825</v>
      </c>
    </row>
    <row r="34" spans="1:95" x14ac:dyDescent="0.25">
      <c r="A34">
        <v>2047</v>
      </c>
      <c r="B34">
        <f ca="1">OFFSET(Existing!$DQ$1,Reliabilty!$A34-2015+(Reliabilty!B$2-1)*35,0)</f>
        <v>-578856</v>
      </c>
      <c r="C34">
        <f ca="1">OFFSET(Existing!$DQ$1,Reliabilty!$A34-2015+(Reliabilty!C$2-1)*35,0)</f>
        <v>-480204</v>
      </c>
      <c r="D34">
        <f ca="1">OFFSET(Existing!$DQ$1,Reliabilty!$A34-2015+(Reliabilty!D$2-1)*35,0)</f>
        <v>-686658</v>
      </c>
      <c r="E34">
        <f ca="1">OFFSET(Existing!$DQ$1,Reliabilty!$A34-2015+(Reliabilty!E$2-1)*35,0)</f>
        <v>-259349</v>
      </c>
      <c r="F34">
        <f ca="1">OFFSET(Existing!$DQ$1,Reliabilty!$A34-2015+(Reliabilty!F$2-1)*35,0)</f>
        <v>-491168</v>
      </c>
      <c r="G34">
        <f ca="1">OFFSET(Existing!$DQ$1,Reliabilty!$A34-2015+(Reliabilty!G$2-1)*35,0)</f>
        <v>-60690</v>
      </c>
      <c r="H34">
        <f ca="1">OFFSET(Existing!$DQ$1,Reliabilty!$A34-2015+(Reliabilty!H$2-1)*35,0)</f>
        <v>-819223</v>
      </c>
      <c r="I34">
        <f ca="1">OFFSET(Existing!$DQ$1,Reliabilty!$A34-2015+(Reliabilty!I$2-1)*35,0)</f>
        <v>-774808</v>
      </c>
      <c r="J34">
        <f ca="1">OFFSET(Existing!$DQ$1,Reliabilty!$A34-2015+(Reliabilty!J$2-1)*35,0)</f>
        <v>-1074150</v>
      </c>
      <c r="K34">
        <f ca="1">OFFSET(Existing!$DQ$1,Reliabilty!$A34-2015+(Reliabilty!K$2-1)*35,0)</f>
        <v>-672330</v>
      </c>
      <c r="L34">
        <f ca="1">OFFSET(Existing!$DQ$1,Reliabilty!$A34-2015+(Reliabilty!L$2-1)*35,0)</f>
        <v>-478469</v>
      </c>
      <c r="M34">
        <f ca="1">OFFSET(Existing!$DQ$1,Reliabilty!$A34-2015+(Reliabilty!M$2-1)*35,0)</f>
        <v>-329478</v>
      </c>
      <c r="N34">
        <f ca="1">OFFSET(Existing!$DQ$1,Reliabilty!$A34-2015+(Reliabilty!N$2-1)*35,0)</f>
        <v>-190363</v>
      </c>
      <c r="O34">
        <f ca="1">OFFSET(Existing!$DQ$1,Reliabilty!$A34-2015+(Reliabilty!O$2-1)*35,0)</f>
        <v>-479892</v>
      </c>
      <c r="P34">
        <f ca="1">OFFSET(Existing!$DQ$1,Reliabilty!$A34-2015+(Reliabilty!P$2-1)*35,0)</f>
        <v>-85437</v>
      </c>
      <c r="Q34">
        <f ca="1">OFFSET(Existing!$DQ$1,Reliabilty!$A34-2015+(Reliabilty!Q$2-1)*35,0)</f>
        <v>-437866</v>
      </c>
      <c r="R34">
        <f ca="1">OFFSET(Existing!$DQ$1,Reliabilty!$A34-2015+(Reliabilty!R$2-1)*35,0)</f>
        <v>498018</v>
      </c>
      <c r="S34">
        <f ca="1">OFFSET(Existing!$DQ$1,Reliabilty!$A34-2015+(Reliabilty!S$2-1)*35,0)</f>
        <v>-378377</v>
      </c>
      <c r="T34">
        <f ca="1">OFFSET(Existing!$DQ$1,Reliabilty!$A34-2015+(Reliabilty!T$2-1)*35,0)</f>
        <v>-597857</v>
      </c>
      <c r="U34">
        <f ca="1">OFFSET(Existing!$DQ$1,Reliabilty!$A34-2015+(Reliabilty!U$2-1)*35,0)</f>
        <v>-585271</v>
      </c>
      <c r="V34">
        <f ca="1">OFFSET(Existing!$DQ$1,Reliabilty!$A34-2015+(Reliabilty!V$2-1)*35,0)</f>
        <v>-229165</v>
      </c>
      <c r="W34">
        <f ca="1">OFFSET(Existing!$DQ$1,Reliabilty!$A34-2015+(Reliabilty!W$2-1)*35,0)</f>
        <v>-380982</v>
      </c>
      <c r="X34">
        <f ca="1">OFFSET(Existing!$DQ$1,Reliabilty!$A34-2015+(Reliabilty!X$2-1)*35,0)</f>
        <v>-129920</v>
      </c>
      <c r="Y34">
        <f ca="1">OFFSET(Existing!$DQ$1,Reliabilty!$A34-2015+(Reliabilty!Y$2-1)*35,0)</f>
        <v>-531195</v>
      </c>
      <c r="Z34">
        <f ca="1">OFFSET(Existing!$DQ$1,Reliabilty!$A34-2015+(Reliabilty!Z$2-1)*35,0)</f>
        <v>-1247235</v>
      </c>
      <c r="AA34">
        <f ca="1">OFFSET(Existing!$DQ$1,Reliabilty!$A34-2015+(Reliabilty!AA$2-1)*35,0)</f>
        <v>262758</v>
      </c>
      <c r="AB34">
        <f ca="1">OFFSET(Existing!$DQ$1,Reliabilty!$A34-2015+(Reliabilty!AB$2-1)*35,0)</f>
        <v>43714</v>
      </c>
      <c r="AC34">
        <f ca="1">OFFSET(Existing!$DQ$1,Reliabilty!$A34-2015+(Reliabilty!AC$2-1)*35,0)</f>
        <v>95056</v>
      </c>
      <c r="AD34">
        <f ca="1">OFFSET(Existing!$DQ$1,Reliabilty!$A34-2015+(Reliabilty!AD$2-1)*35,0)</f>
        <v>-715505</v>
      </c>
      <c r="AE34">
        <f ca="1">OFFSET(Existing!$DQ$1,Reliabilty!$A34-2015+(Reliabilty!AE$2-1)*35,0)</f>
        <v>225012</v>
      </c>
      <c r="AF34">
        <f ca="1">OFFSET(Existing!$DQ$1,Reliabilty!$A34-2015+(Reliabilty!AF$2-1)*35,0)</f>
        <v>1019425</v>
      </c>
      <c r="AG34">
        <f ca="1">OFFSET(Existing!$DQ$1,Reliabilty!$A34-2015+(Reliabilty!AG$2-1)*35,0)</f>
        <v>-52771</v>
      </c>
      <c r="AH34">
        <f ca="1">OFFSET(Existing!$DQ$1,Reliabilty!$A34-2015+(Reliabilty!AH$2-1)*35,0)</f>
        <v>-480558</v>
      </c>
      <c r="AI34">
        <f ca="1">OFFSET(Existing!$DQ$1,Reliabilty!$A34-2015+(Reliabilty!AI$2-1)*35,0)</f>
        <v>35647</v>
      </c>
      <c r="AJ34">
        <f ca="1">OFFSET(Existing!$DQ$1,Reliabilty!$A34-2015+(Reliabilty!AJ$2-1)*35,0)</f>
        <v>-673901</v>
      </c>
      <c r="AK34">
        <f ca="1">OFFSET(Existing!$DQ$1,Reliabilty!$A34-2015+(Reliabilty!AK$2-1)*35,0)</f>
        <v>-1187767</v>
      </c>
      <c r="AL34">
        <f ca="1">OFFSET(Existing!$DQ$1,Reliabilty!$A34-2015+(Reliabilty!AL$2-1)*35,0)</f>
        <v>-534688</v>
      </c>
      <c r="AM34">
        <f ca="1">OFFSET(Existing!$DQ$1,Reliabilty!$A34-2015+(Reliabilty!AM$2-1)*35,0)</f>
        <v>-1243000</v>
      </c>
      <c r="AN34">
        <f ca="1">OFFSET(Existing!$DQ$1,Reliabilty!$A34-2015+(Reliabilty!AN$2-1)*35,0)</f>
        <v>-1133345</v>
      </c>
      <c r="AO34">
        <f ca="1">OFFSET(Existing!$DQ$1,Reliabilty!$A34-2015+(Reliabilty!AO$2-1)*35,0)</f>
        <v>-1062160</v>
      </c>
      <c r="AP34">
        <f ca="1">OFFSET(Existing!$DQ$1,Reliabilty!$A34-2015+(Reliabilty!AP$2-1)*35,0)</f>
        <v>-247343</v>
      </c>
      <c r="AQ34">
        <f ca="1">OFFSET(Existing!$DQ$1,Reliabilty!$A34-2015+(Reliabilty!AQ$2-1)*35,0)</f>
        <v>-537867</v>
      </c>
      <c r="AR34">
        <f ca="1">OFFSET(Existing!$DQ$1,Reliabilty!$A34-2015+(Reliabilty!AR$2-1)*35,0)</f>
        <v>68330</v>
      </c>
      <c r="AS34">
        <f ca="1">OFFSET(Existing!$DQ$1,Reliabilty!$A34-2015+(Reliabilty!AS$2-1)*35,0)</f>
        <v>-48957</v>
      </c>
      <c r="AT34">
        <f ca="1">OFFSET(Existing!$DQ$1,Reliabilty!$A34-2015+(Reliabilty!AT$2-1)*35,0)</f>
        <v>-290417</v>
      </c>
      <c r="AU34">
        <f ca="1">OFFSET(Existing!$DQ$1,Reliabilty!$A34-2015+(Reliabilty!AU$2-1)*35,0)</f>
        <v>507206</v>
      </c>
      <c r="AV34">
        <f ca="1">OFFSET(Existing!$DQ$1,Reliabilty!$A34-2015+(Reliabilty!AV$2-1)*35,0)</f>
        <v>-129919</v>
      </c>
      <c r="AW34">
        <f ca="1">OFFSET(Existing!$DQ$1,Reliabilty!$A34-2015+(Reliabilty!AW$2-1)*35,0)</f>
        <v>-690678</v>
      </c>
      <c r="AX34">
        <f ca="1">OFFSET(Existing!$DQ$1,Reliabilty!$A34-2015+(Reliabilty!AX$2-1)*35,0)</f>
        <v>-812882</v>
      </c>
      <c r="AY34">
        <f ca="1">OFFSET(Existing!$DQ$1,Reliabilty!$A34-2015+(Reliabilty!AY$2-1)*35,0)</f>
        <v>-645044</v>
      </c>
      <c r="AZ34">
        <f ca="1">OFFSET(Existing!$DQ$1,Reliabilty!$A34-2015+(Reliabilty!AZ$2-1)*35,0)</f>
        <v>-404594</v>
      </c>
      <c r="BA34">
        <f ca="1">OFFSET(Existing!$DQ$1,Reliabilty!$A34-2015+(Reliabilty!BA$2-1)*35,0)</f>
        <v>-573128</v>
      </c>
      <c r="BB34">
        <f ca="1">OFFSET(Existing!$DQ$1,Reliabilty!$A34-2015+(Reliabilty!BB$2-1)*35,0)</f>
        <v>115943</v>
      </c>
      <c r="BC34">
        <f ca="1">OFFSET(Existing!$DQ$1,Reliabilty!$A34-2015+(Reliabilty!BC$2-1)*35,0)</f>
        <v>65068</v>
      </c>
      <c r="BD34">
        <f ca="1">OFFSET(Existing!$DQ$1,Reliabilty!$A34-2015+(Reliabilty!BD$2-1)*35,0)</f>
        <v>-804655</v>
      </c>
      <c r="BE34">
        <f ca="1">OFFSET(Existing!$DQ$1,Reliabilty!$A34-2015+(Reliabilty!BE$2-1)*35,0)</f>
        <v>-977461</v>
      </c>
      <c r="BF34">
        <f ca="1">OFFSET(Existing!$DQ$1,Reliabilty!$A34-2015+(Reliabilty!BF$2-1)*35,0)</f>
        <v>-861228</v>
      </c>
      <c r="BG34">
        <f ca="1">OFFSET(Existing!$DQ$1,Reliabilty!$A34-2015+(Reliabilty!BG$2-1)*35,0)</f>
        <v>-229811</v>
      </c>
      <c r="BH34">
        <f ca="1">OFFSET(Existing!$DQ$1,Reliabilty!$A34-2015+(Reliabilty!BH$2-1)*35,0)</f>
        <v>119525</v>
      </c>
      <c r="BI34">
        <f ca="1">OFFSET(Existing!$DQ$1,Reliabilty!$A34-2015+(Reliabilty!BI$2-1)*35,0)</f>
        <v>-597786</v>
      </c>
      <c r="BJ34">
        <f ca="1">OFFSET(Existing!$DQ$1,Reliabilty!$A34-2015+(Reliabilty!BJ$2-1)*35,0)</f>
        <v>-238644</v>
      </c>
      <c r="BK34">
        <f ca="1">OFFSET(Existing!$DQ$1,Reliabilty!$A34-2015+(Reliabilty!BK$2-1)*35,0)</f>
        <v>-278089</v>
      </c>
      <c r="BL34">
        <f ca="1">OFFSET(Existing!$DQ$1,Reliabilty!$A34-2015+(Reliabilty!BL$2-1)*35,0)</f>
        <v>-922314</v>
      </c>
      <c r="BM34">
        <f ca="1">OFFSET(Existing!$DQ$1,Reliabilty!$A34-2015+(Reliabilty!BM$2-1)*35,0)</f>
        <v>-658250</v>
      </c>
      <c r="BN34">
        <f ca="1">OFFSET(Existing!$DQ$1,Reliabilty!$A34-2015+(Reliabilty!BN$2-1)*35,0)</f>
        <v>-485408</v>
      </c>
      <c r="BO34">
        <f ca="1">OFFSET(Existing!$DQ$1,Reliabilty!$A34-2015+(Reliabilty!BO$2-1)*35,0)</f>
        <v>-167206</v>
      </c>
      <c r="BP34">
        <f ca="1">OFFSET(Existing!$DQ$1,Reliabilty!$A34-2015+(Reliabilty!BP$2-1)*35,0)</f>
        <v>-227907</v>
      </c>
      <c r="BQ34">
        <f ca="1">OFFSET(Existing!$DQ$1,Reliabilty!$A34-2015+(Reliabilty!BQ$2-1)*35,0)</f>
        <v>-1086962</v>
      </c>
      <c r="BR34">
        <f ca="1">OFFSET(Existing!$DQ$1,Reliabilty!$A34-2015+(Reliabilty!BR$2-1)*35,0)</f>
        <v>-384050</v>
      </c>
      <c r="BS34">
        <f ca="1">OFFSET(Existing!$DQ$1,Reliabilty!$A34-2015+(Reliabilty!BS$2-1)*35,0)</f>
        <v>-1092478</v>
      </c>
      <c r="BT34">
        <f ca="1">OFFSET(Existing!$DQ$1,Reliabilty!$A34-2015+(Reliabilty!BT$2-1)*35,0)</f>
        <v>-646044</v>
      </c>
      <c r="BU34">
        <f ca="1">OFFSET(Existing!$DQ$1,Reliabilty!$A34-2015+(Reliabilty!BU$2-1)*35,0)</f>
        <v>-777152</v>
      </c>
      <c r="BV34">
        <f ca="1">OFFSET(Existing!$DQ$1,Reliabilty!$A34-2015+(Reliabilty!BV$2-1)*35,0)</f>
        <v>-879305</v>
      </c>
      <c r="BW34">
        <f ca="1">OFFSET(Existing!$DQ$1,Reliabilty!$A34-2015+(Reliabilty!BW$2-1)*35,0)</f>
        <v>-190209</v>
      </c>
      <c r="BX34">
        <f ca="1">OFFSET(Existing!$DQ$1,Reliabilty!$A34-2015+(Reliabilty!BX$2-1)*35,0)</f>
        <v>-488965</v>
      </c>
      <c r="BY34">
        <f ca="1">OFFSET(Existing!$DQ$1,Reliabilty!$A34-2015+(Reliabilty!BY$2-1)*35,0)</f>
        <v>102415</v>
      </c>
      <c r="BZ34">
        <f ca="1">OFFSET(Existing!$DQ$1,Reliabilty!$A34-2015+(Reliabilty!BZ$2-1)*35,0)</f>
        <v>570616</v>
      </c>
      <c r="CA34">
        <f ca="1">OFFSET(Existing!$DQ$1,Reliabilty!$A34-2015+(Reliabilty!CA$2-1)*35,0)</f>
        <v>-329437</v>
      </c>
      <c r="CB34">
        <f ca="1">OFFSET(Existing!$DQ$1,Reliabilty!$A34-2015+(Reliabilty!CB$2-1)*35,0)</f>
        <v>-248593</v>
      </c>
      <c r="CC34">
        <f ca="1">OFFSET(Existing!$DQ$1,Reliabilty!$A34-2015+(Reliabilty!CC$2-1)*35,0)</f>
        <v>435292</v>
      </c>
      <c r="CD34">
        <f ca="1">OFFSET(Existing!$DQ$1,Reliabilty!$A34-2015+(Reliabilty!CD$2-1)*35,0)</f>
        <v>-212270</v>
      </c>
      <c r="CE34">
        <f ca="1">OFFSET(Existing!$DQ$1,Reliabilty!$A34-2015+(Reliabilty!CE$2-1)*35,0)</f>
        <v>65344</v>
      </c>
      <c r="CF34">
        <f ca="1">OFFSET(Existing!$DQ$1,Reliabilty!$A34-2015+(Reliabilty!CF$2-1)*35,0)</f>
        <v>-64034</v>
      </c>
      <c r="CG34">
        <f ca="1">OFFSET(Existing!$DQ$1,Reliabilty!$A34-2015+(Reliabilty!CG$2-1)*35,0)</f>
        <v>-360096</v>
      </c>
      <c r="CH34">
        <f ca="1">OFFSET(Existing!$DQ$1,Reliabilty!$A34-2015+(Reliabilty!CH$2-1)*35,0)</f>
        <v>-384846</v>
      </c>
      <c r="CI34">
        <f ca="1">OFFSET(Existing!$DQ$1,Reliabilty!$A34-2015+(Reliabilty!CI$2-1)*35,0)</f>
        <v>-767717</v>
      </c>
      <c r="CJ34">
        <f ca="1">OFFSET(Existing!$DQ$1,Reliabilty!$A34-2015+(Reliabilty!CJ$2-1)*35,0)</f>
        <v>-502418</v>
      </c>
      <c r="CK34">
        <f ca="1">OFFSET(Existing!$DQ$1,Reliabilty!$A34-2015+(Reliabilty!CK$2-1)*35,0)</f>
        <v>-691387</v>
      </c>
      <c r="CL34">
        <f ca="1">OFFSET(Existing!$DQ$1,Reliabilty!$A34-2015+(Reliabilty!CL$2-1)*35,0)</f>
        <v>-493672</v>
      </c>
      <c r="CM34">
        <f ca="1">OFFSET(Existing!$DQ$1,Reliabilty!$A34-2015+(Reliabilty!CM$2-1)*35,0)</f>
        <v>-362790</v>
      </c>
      <c r="CN34">
        <f ca="1">OFFSET(Existing!$DQ$1,Reliabilty!$A34-2015+(Reliabilty!CN$2-1)*35,0)</f>
        <v>151381</v>
      </c>
    </row>
    <row r="35" spans="1:95" x14ac:dyDescent="0.25">
      <c r="A35">
        <v>2048</v>
      </c>
      <c r="B35">
        <f ca="1">OFFSET(Existing!$DQ$1,Reliabilty!$A35-2015+(Reliabilty!B$2-1)*35,0)</f>
        <v>-494518</v>
      </c>
      <c r="C35">
        <f ca="1">OFFSET(Existing!$DQ$1,Reliabilty!$A35-2015+(Reliabilty!C$2-1)*35,0)</f>
        <v>-700802</v>
      </c>
      <c r="D35">
        <f ca="1">OFFSET(Existing!$DQ$1,Reliabilty!$A35-2015+(Reliabilty!D$2-1)*35,0)</f>
        <v>-273873</v>
      </c>
      <c r="E35">
        <f ca="1">OFFSET(Existing!$DQ$1,Reliabilty!$A35-2015+(Reliabilty!E$2-1)*35,0)</f>
        <v>-505547</v>
      </c>
      <c r="F35">
        <f ca="1">OFFSET(Existing!$DQ$1,Reliabilty!$A35-2015+(Reliabilty!F$2-1)*35,0)</f>
        <v>-74860</v>
      </c>
      <c r="G35">
        <f ca="1">OFFSET(Existing!$DQ$1,Reliabilty!$A35-2015+(Reliabilty!G$2-1)*35,0)</f>
        <v>-834963</v>
      </c>
      <c r="H35">
        <f ca="1">OFFSET(Existing!$DQ$1,Reliabilty!$A35-2015+(Reliabilty!H$2-1)*35,0)</f>
        <v>-789862</v>
      </c>
      <c r="I35">
        <f ca="1">OFFSET(Existing!$DQ$1,Reliabilty!$A35-2015+(Reliabilty!I$2-1)*35,0)</f>
        <v>-1089551</v>
      </c>
      <c r="J35">
        <f ca="1">OFFSET(Existing!$DQ$1,Reliabilty!$A35-2015+(Reliabilty!J$2-1)*35,0)</f>
        <v>-686339</v>
      </c>
      <c r="K35">
        <f ca="1">OFFSET(Existing!$DQ$1,Reliabilty!$A35-2015+(Reliabilty!K$2-1)*35,0)</f>
        <v>-492790</v>
      </c>
      <c r="L35">
        <f ca="1">OFFSET(Existing!$DQ$1,Reliabilty!$A35-2015+(Reliabilty!L$2-1)*35,0)</f>
        <v>-344062</v>
      </c>
      <c r="M35">
        <f ca="1">OFFSET(Existing!$DQ$1,Reliabilty!$A35-2015+(Reliabilty!M$2-1)*35,0)</f>
        <v>-203876</v>
      </c>
      <c r="N35">
        <f ca="1">OFFSET(Existing!$DQ$1,Reliabilty!$A35-2015+(Reliabilty!N$2-1)*35,0)</f>
        <v>-517594</v>
      </c>
      <c r="O35">
        <f ca="1">OFFSET(Existing!$DQ$1,Reliabilty!$A35-2015+(Reliabilty!O$2-1)*35,0)</f>
        <v>-99340</v>
      </c>
      <c r="P35">
        <f ca="1">OFFSET(Existing!$DQ$1,Reliabilty!$A35-2015+(Reliabilty!P$2-1)*35,0)</f>
        <v>-452963</v>
      </c>
      <c r="Q35">
        <f ca="1">OFFSET(Existing!$DQ$1,Reliabilty!$A35-2015+(Reliabilty!Q$2-1)*35,0)</f>
        <v>484424</v>
      </c>
      <c r="R35">
        <f ca="1">OFFSET(Existing!$DQ$1,Reliabilty!$A35-2015+(Reliabilty!R$2-1)*35,0)</f>
        <v>-393231</v>
      </c>
      <c r="S35">
        <f ca="1">OFFSET(Existing!$DQ$1,Reliabilty!$A35-2015+(Reliabilty!S$2-1)*35,0)</f>
        <v>-612560</v>
      </c>
      <c r="T35">
        <f ca="1">OFFSET(Existing!$DQ$1,Reliabilty!$A35-2015+(Reliabilty!T$2-1)*35,0)</f>
        <v>-600457</v>
      </c>
      <c r="U35">
        <f ca="1">OFFSET(Existing!$DQ$1,Reliabilty!$A35-2015+(Reliabilty!U$2-1)*35,0)</f>
        <v>-243189</v>
      </c>
      <c r="V35">
        <f ca="1">OFFSET(Existing!$DQ$1,Reliabilty!$A35-2015+(Reliabilty!V$2-1)*35,0)</f>
        <v>-395531</v>
      </c>
      <c r="W35">
        <f ca="1">OFFSET(Existing!$DQ$1,Reliabilty!$A35-2015+(Reliabilty!W$2-1)*35,0)</f>
        <v>-143020</v>
      </c>
      <c r="X35">
        <f ca="1">OFFSET(Existing!$DQ$1,Reliabilty!$A35-2015+(Reliabilty!X$2-1)*35,0)</f>
        <v>-545995</v>
      </c>
      <c r="Y35">
        <f ca="1">OFFSET(Existing!$DQ$1,Reliabilty!$A35-2015+(Reliabilty!Y$2-1)*35,0)</f>
        <v>-1261697</v>
      </c>
      <c r="Z35">
        <f ca="1">OFFSET(Existing!$DQ$1,Reliabilty!$A35-2015+(Reliabilty!Z$2-1)*35,0)</f>
        <v>249700</v>
      </c>
      <c r="AA35">
        <f ca="1">OFFSET(Existing!$DQ$1,Reliabilty!$A35-2015+(Reliabilty!AA$2-1)*35,0)</f>
        <v>29428</v>
      </c>
      <c r="AB35">
        <f ca="1">OFFSET(Existing!$DQ$1,Reliabilty!$A35-2015+(Reliabilty!AB$2-1)*35,0)</f>
        <v>81094</v>
      </c>
      <c r="AC35">
        <f ca="1">OFFSET(Existing!$DQ$1,Reliabilty!$A35-2015+(Reliabilty!AC$2-1)*35,0)</f>
        <v>-730891</v>
      </c>
      <c r="AD35">
        <f ca="1">OFFSET(Existing!$DQ$1,Reliabilty!$A35-2015+(Reliabilty!AD$2-1)*35,0)</f>
        <v>211004</v>
      </c>
      <c r="AE35">
        <f ca="1">OFFSET(Existing!$DQ$1,Reliabilty!$A35-2015+(Reliabilty!AE$2-1)*35,0)</f>
        <v>1008341</v>
      </c>
      <c r="AF35">
        <f ca="1">OFFSET(Existing!$DQ$1,Reliabilty!$A35-2015+(Reliabilty!AF$2-1)*35,0)</f>
        <v>-68436</v>
      </c>
      <c r="AG35">
        <f ca="1">OFFSET(Existing!$DQ$1,Reliabilty!$A35-2015+(Reliabilty!AG$2-1)*35,0)</f>
        <v>-519452</v>
      </c>
      <c r="AH35">
        <f ca="1">OFFSET(Existing!$DQ$1,Reliabilty!$A35-2015+(Reliabilty!AH$2-1)*35,0)</f>
        <v>21304</v>
      </c>
      <c r="AI35">
        <f ca="1">OFFSET(Existing!$DQ$1,Reliabilty!$A35-2015+(Reliabilty!AI$2-1)*35,0)</f>
        <v>-688550</v>
      </c>
      <c r="AJ35">
        <f ca="1">OFFSET(Existing!$DQ$1,Reliabilty!$A35-2015+(Reliabilty!AJ$2-1)*35,0)</f>
        <v>-1202614</v>
      </c>
      <c r="AK35">
        <f ca="1">OFFSET(Existing!$DQ$1,Reliabilty!$A35-2015+(Reliabilty!AK$2-1)*35,0)</f>
        <v>-550036</v>
      </c>
      <c r="AL35">
        <f ca="1">OFFSET(Existing!$DQ$1,Reliabilty!$A35-2015+(Reliabilty!AL$2-1)*35,0)</f>
        <v>-1258425</v>
      </c>
      <c r="AM35">
        <f ca="1">OFFSET(Existing!$DQ$1,Reliabilty!$A35-2015+(Reliabilty!AM$2-1)*35,0)</f>
        <v>-1147657</v>
      </c>
      <c r="AN35">
        <f ca="1">OFFSET(Existing!$DQ$1,Reliabilty!$A35-2015+(Reliabilty!AN$2-1)*35,0)</f>
        <v>-1060143</v>
      </c>
      <c r="AO35">
        <f ca="1">OFFSET(Existing!$DQ$1,Reliabilty!$A35-2015+(Reliabilty!AO$2-1)*35,0)</f>
        <v>-261032</v>
      </c>
      <c r="AP35">
        <f ca="1">OFFSET(Existing!$DQ$1,Reliabilty!$A35-2015+(Reliabilty!AP$2-1)*35,0)</f>
        <v>-552746</v>
      </c>
      <c r="AQ35">
        <f ca="1">OFFSET(Existing!$DQ$1,Reliabilty!$A35-2015+(Reliabilty!AQ$2-1)*35,0)</f>
        <v>54692</v>
      </c>
      <c r="AR35">
        <f ca="1">OFFSET(Existing!$DQ$1,Reliabilty!$A35-2015+(Reliabilty!AR$2-1)*35,0)</f>
        <v>-63832</v>
      </c>
      <c r="AS35">
        <f ca="1">OFFSET(Existing!$DQ$1,Reliabilty!$A35-2015+(Reliabilty!AS$2-1)*35,0)</f>
        <v>-305643</v>
      </c>
      <c r="AT35">
        <f ca="1">OFFSET(Existing!$DQ$1,Reliabilty!$A35-2015+(Reliabilty!AT$2-1)*35,0)</f>
        <v>493855</v>
      </c>
      <c r="AU35">
        <f ca="1">OFFSET(Existing!$DQ$1,Reliabilty!$A35-2015+(Reliabilty!AU$2-1)*35,0)</f>
        <v>-144887</v>
      </c>
      <c r="AV35">
        <f ca="1">OFFSET(Existing!$DQ$1,Reliabilty!$A35-2015+(Reliabilty!AV$2-1)*35,0)</f>
        <v>-705699</v>
      </c>
      <c r="AW35">
        <f ca="1">OFFSET(Existing!$DQ$1,Reliabilty!$A35-2015+(Reliabilty!AW$2-1)*35,0)</f>
        <v>-827090</v>
      </c>
      <c r="AX35">
        <f ca="1">OFFSET(Existing!$DQ$1,Reliabilty!$A35-2015+(Reliabilty!AX$2-1)*35,0)</f>
        <v>-660146</v>
      </c>
      <c r="AY35">
        <f ca="1">OFFSET(Existing!$DQ$1,Reliabilty!$A35-2015+(Reliabilty!AY$2-1)*35,0)</f>
        <v>-419090</v>
      </c>
      <c r="AZ35">
        <f ca="1">OFFSET(Existing!$DQ$1,Reliabilty!$A35-2015+(Reliabilty!AZ$2-1)*35,0)</f>
        <v>-587637</v>
      </c>
      <c r="BA35">
        <f ca="1">OFFSET(Existing!$DQ$1,Reliabilty!$A35-2015+(Reliabilty!BA$2-1)*35,0)</f>
        <v>102638</v>
      </c>
      <c r="BB35">
        <f ca="1">OFFSET(Existing!$DQ$1,Reliabilty!$A35-2015+(Reliabilty!BB$2-1)*35,0)</f>
        <v>68522</v>
      </c>
      <c r="BC35">
        <f ca="1">OFFSET(Existing!$DQ$1,Reliabilty!$A35-2015+(Reliabilty!BC$2-1)*35,0)</f>
        <v>-820134</v>
      </c>
      <c r="BD35">
        <f ca="1">OFFSET(Existing!$DQ$1,Reliabilty!$A35-2015+(Reliabilty!BD$2-1)*35,0)</f>
        <v>-992620</v>
      </c>
      <c r="BE35">
        <f ca="1">OFFSET(Existing!$DQ$1,Reliabilty!$A35-2015+(Reliabilty!BE$2-1)*35,0)</f>
        <v>-876517</v>
      </c>
      <c r="BF35">
        <f ca="1">OFFSET(Existing!$DQ$1,Reliabilty!$A35-2015+(Reliabilty!BF$2-1)*35,0)</f>
        <v>-243482</v>
      </c>
      <c r="BG35">
        <f ca="1">OFFSET(Existing!$DQ$1,Reliabilty!$A35-2015+(Reliabilty!BG$2-1)*35,0)</f>
        <v>105535</v>
      </c>
      <c r="BH35">
        <f ca="1">OFFSET(Existing!$DQ$1,Reliabilty!$A35-2015+(Reliabilty!BH$2-1)*35,0)</f>
        <v>-612944</v>
      </c>
      <c r="BI35">
        <f ca="1">OFFSET(Existing!$DQ$1,Reliabilty!$A35-2015+(Reliabilty!BI$2-1)*35,0)</f>
        <v>-252052</v>
      </c>
      <c r="BJ35">
        <f ca="1">OFFSET(Existing!$DQ$1,Reliabilty!$A35-2015+(Reliabilty!BJ$2-1)*35,0)</f>
        <v>-292487</v>
      </c>
      <c r="BK35">
        <f ca="1">OFFSET(Existing!$DQ$1,Reliabilty!$A35-2015+(Reliabilty!BK$2-1)*35,0)</f>
        <v>-936060</v>
      </c>
      <c r="BL35">
        <f ca="1">OFFSET(Existing!$DQ$1,Reliabilty!$A35-2015+(Reliabilty!BL$2-1)*35,0)</f>
        <v>-672618</v>
      </c>
      <c r="BM35">
        <f ca="1">OFFSET(Existing!$DQ$1,Reliabilty!$A35-2015+(Reliabilty!BM$2-1)*35,0)</f>
        <v>-499314</v>
      </c>
      <c r="BN35">
        <f ca="1">OFFSET(Existing!$DQ$1,Reliabilty!$A35-2015+(Reliabilty!BN$2-1)*35,0)</f>
        <v>-186140</v>
      </c>
      <c r="BO35">
        <f ca="1">OFFSET(Existing!$DQ$1,Reliabilty!$A35-2015+(Reliabilty!BO$2-1)*35,0)</f>
        <v>-242528</v>
      </c>
      <c r="BP35">
        <f ca="1">OFFSET(Existing!$DQ$1,Reliabilty!$A35-2015+(Reliabilty!BP$2-1)*35,0)</f>
        <v>-1101719</v>
      </c>
      <c r="BQ35">
        <f ca="1">OFFSET(Existing!$DQ$1,Reliabilty!$A35-2015+(Reliabilty!BQ$2-1)*35,0)</f>
        <v>-398405</v>
      </c>
      <c r="BR35">
        <f ca="1">OFFSET(Existing!$DQ$1,Reliabilty!$A35-2015+(Reliabilty!BR$2-1)*35,0)</f>
        <v>-1107051</v>
      </c>
      <c r="BS35">
        <f ca="1">OFFSET(Existing!$DQ$1,Reliabilty!$A35-2015+(Reliabilty!BS$2-1)*35,0)</f>
        <v>-659992</v>
      </c>
      <c r="BT35">
        <f ca="1">OFFSET(Existing!$DQ$1,Reliabilty!$A35-2015+(Reliabilty!BT$2-1)*35,0)</f>
        <v>-780822</v>
      </c>
      <c r="BU35">
        <f ca="1">OFFSET(Existing!$DQ$1,Reliabilty!$A35-2015+(Reliabilty!BU$2-1)*35,0)</f>
        <v>-894117</v>
      </c>
      <c r="BV35">
        <f ca="1">OFFSET(Existing!$DQ$1,Reliabilty!$A35-2015+(Reliabilty!BV$2-1)*35,0)</f>
        <v>-215184</v>
      </c>
      <c r="BW35">
        <f ca="1">OFFSET(Existing!$DQ$1,Reliabilty!$A35-2015+(Reliabilty!BW$2-1)*35,0)</f>
        <v>-503503</v>
      </c>
      <c r="BX35">
        <f ca="1">OFFSET(Existing!$DQ$1,Reliabilty!$A35-2015+(Reliabilty!BX$2-1)*35,0)</f>
        <v>88734</v>
      </c>
      <c r="BY35">
        <f ca="1">OFFSET(Existing!$DQ$1,Reliabilty!$A35-2015+(Reliabilty!BY$2-1)*35,0)</f>
        <v>556928</v>
      </c>
      <c r="BZ35">
        <f ca="1">OFFSET(Existing!$DQ$1,Reliabilty!$A35-2015+(Reliabilty!BZ$2-1)*35,0)</f>
        <v>-343689</v>
      </c>
      <c r="CA35">
        <f ca="1">OFFSET(Existing!$DQ$1,Reliabilty!$A35-2015+(Reliabilty!CA$2-1)*35,0)</f>
        <v>-262975</v>
      </c>
      <c r="CB35">
        <f ca="1">OFFSET(Existing!$DQ$1,Reliabilty!$A35-2015+(Reliabilty!CB$2-1)*35,0)</f>
        <v>422730</v>
      </c>
      <c r="CC35">
        <f ca="1">OFFSET(Existing!$DQ$1,Reliabilty!$A35-2015+(Reliabilty!CC$2-1)*35,0)</f>
        <v>-226828</v>
      </c>
      <c r="CD35">
        <f ca="1">OFFSET(Existing!$DQ$1,Reliabilty!$A35-2015+(Reliabilty!CD$2-1)*35,0)</f>
        <v>51181</v>
      </c>
      <c r="CE35">
        <f ca="1">OFFSET(Existing!$DQ$1,Reliabilty!$A35-2015+(Reliabilty!CE$2-1)*35,0)</f>
        <v>-77368</v>
      </c>
      <c r="CF35">
        <f ca="1">OFFSET(Existing!$DQ$1,Reliabilty!$A35-2015+(Reliabilty!CF$2-1)*35,0)</f>
        <v>-352449</v>
      </c>
      <c r="CG35">
        <f ca="1">OFFSET(Existing!$DQ$1,Reliabilty!$A35-2015+(Reliabilty!CG$2-1)*35,0)</f>
        <v>-399098</v>
      </c>
      <c r="CH35">
        <f ca="1">OFFSET(Existing!$DQ$1,Reliabilty!$A35-2015+(Reliabilty!CH$2-1)*35,0)</f>
        <v>-782918</v>
      </c>
      <c r="CI35">
        <f ca="1">OFFSET(Existing!$DQ$1,Reliabilty!$A35-2015+(Reliabilty!CI$2-1)*35,0)</f>
        <v>-517121</v>
      </c>
      <c r="CJ35">
        <f ca="1">OFFSET(Existing!$DQ$1,Reliabilty!$A35-2015+(Reliabilty!CJ$2-1)*35,0)</f>
        <v>-705774</v>
      </c>
      <c r="CK35">
        <f ca="1">OFFSET(Existing!$DQ$1,Reliabilty!$A35-2015+(Reliabilty!CK$2-1)*35,0)</f>
        <v>-508051</v>
      </c>
      <c r="CL35">
        <f ca="1">OFFSET(Existing!$DQ$1,Reliabilty!$A35-2015+(Reliabilty!CL$2-1)*35,0)</f>
        <v>-377087</v>
      </c>
      <c r="CM35">
        <f ca="1">OFFSET(Existing!$DQ$1,Reliabilty!$A35-2015+(Reliabilty!CM$2-1)*35,0)</f>
        <v>138303</v>
      </c>
      <c r="CN35">
        <f ca="1">OFFSET(Existing!$DQ$1,Reliabilty!$A35-2015+(Reliabilty!CN$2-1)*35,0)</f>
        <v>-593858</v>
      </c>
    </row>
    <row r="36" spans="1:95" x14ac:dyDescent="0.3">
      <c r="A36">
        <v>2049</v>
      </c>
      <c r="B36">
        <f ca="1">OFFSET(Existing!$DQ$1,Reliabilty!$A36-2015+(Reliabilty!B$2-1)*35,0)</f>
        <v>-715252</v>
      </c>
      <c r="C36">
        <f ca="1">OFFSET(Existing!$DQ$1,Reliabilty!$A36-2015+(Reliabilty!C$2-1)*35,0)</f>
        <v>-288700</v>
      </c>
      <c r="D36">
        <f ca="1">OFFSET(Existing!$DQ$1,Reliabilty!$A36-2015+(Reliabilty!D$2-1)*35,0)</f>
        <v>-520230</v>
      </c>
      <c r="E36">
        <f ca="1">OFFSET(Existing!$DQ$1,Reliabilty!$A36-2015+(Reliabilty!E$2-1)*35,0)</f>
        <v>-89335</v>
      </c>
      <c r="F36">
        <f ca="1">OFFSET(Existing!$DQ$1,Reliabilty!$A36-2015+(Reliabilty!F$2-1)*35,0)</f>
        <v>-851004</v>
      </c>
      <c r="G36">
        <f ca="1">OFFSET(Existing!$DQ$1,Reliabilty!$A36-2015+(Reliabilty!G$2-1)*35,0)</f>
        <v>-805216</v>
      </c>
      <c r="H36">
        <f ca="1">OFFSET(Existing!$DQ$1,Reliabilty!$A36-2015+(Reliabilty!H$2-1)*35,0)</f>
        <v>-1105255</v>
      </c>
      <c r="I36">
        <f ca="1">OFFSET(Existing!$DQ$1,Reliabilty!$A36-2015+(Reliabilty!I$2-1)*35,0)</f>
        <v>-700653</v>
      </c>
      <c r="J36">
        <f ca="1">OFFSET(Existing!$DQ$1,Reliabilty!$A36-2015+(Reliabilty!J$2-1)*35,0)</f>
        <v>-507416</v>
      </c>
      <c r="K36">
        <f ca="1">OFFSET(Existing!$DQ$1,Reliabilty!$A36-2015+(Reliabilty!K$2-1)*35,0)</f>
        <v>-358949</v>
      </c>
      <c r="L36">
        <f ca="1">OFFSET(Existing!$DQ$1,Reliabilty!$A36-2015+(Reliabilty!L$2-1)*35,0)</f>
        <v>-217693</v>
      </c>
      <c r="M36">
        <f ca="1">OFFSET(Existing!$DQ$1,Reliabilty!$A36-2015+(Reliabilty!M$2-1)*35,0)</f>
        <v>-509151</v>
      </c>
      <c r="N36">
        <f ca="1">OFFSET(Existing!$DQ$1,Reliabilty!$A36-2015+(Reliabilty!N$2-1)*35,0)</f>
        <v>-114585</v>
      </c>
      <c r="O36">
        <f ca="1">OFFSET(Existing!$DQ$1,Reliabilty!$A36-2015+(Reliabilty!O$2-1)*35,0)</f>
        <v>-468363</v>
      </c>
      <c r="P36">
        <f ca="1">OFFSET(Existing!$DQ$1,Reliabilty!$A36-2015+(Reliabilty!P$2-1)*35,0)</f>
        <v>470525</v>
      </c>
      <c r="Q36">
        <f ca="1">OFFSET(Existing!$DQ$1,Reliabilty!$A36-2015+(Reliabilty!Q$2-1)*35,0)</f>
        <v>-408388</v>
      </c>
      <c r="R36">
        <f ca="1">OFFSET(Existing!$DQ$1,Reliabilty!$A36-2015+(Reliabilty!R$2-1)*35,0)</f>
        <v>-627561</v>
      </c>
      <c r="S36">
        <f ca="1">OFFSET(Existing!$DQ$1,Reliabilty!$A36-2015+(Reliabilty!S$2-1)*35,0)</f>
        <v>-615948</v>
      </c>
      <c r="T36">
        <f ca="1">OFFSET(Existing!$DQ$1,Reliabilty!$A36-2015+(Reliabilty!T$2-1)*35,0)</f>
        <v>-257518</v>
      </c>
      <c r="U36">
        <f ca="1">OFFSET(Existing!$DQ$1,Reliabilty!$A36-2015+(Reliabilty!U$2-1)*35,0)</f>
        <v>-410384</v>
      </c>
      <c r="V36">
        <f ca="1">OFFSET(Existing!$DQ$1,Reliabilty!$A36-2015+(Reliabilty!V$2-1)*35,0)</f>
        <v>-157346</v>
      </c>
      <c r="W36">
        <f ca="1">OFFSET(Existing!$DQ$1,Reliabilty!$A36-2015+(Reliabilty!W$2-1)*35,0)</f>
        <v>-561077</v>
      </c>
      <c r="X36">
        <f ca="1">OFFSET(Existing!$DQ$1,Reliabilty!$A36-2015+(Reliabilty!X$2-1)*35,0)</f>
        <v>-1276463</v>
      </c>
      <c r="Y36">
        <f ca="1">OFFSET(Existing!$DQ$1,Reliabilty!$A36-2015+(Reliabilty!Y$2-1)*35,0)</f>
        <v>236335</v>
      </c>
      <c r="Z36">
        <f ca="1">OFFSET(Existing!$DQ$1,Reliabilty!$A36-2015+(Reliabilty!Z$2-1)*35,0)</f>
        <v>14839</v>
      </c>
      <c r="AA36">
        <f ca="1">OFFSET(Existing!$DQ$1,Reliabilty!$A36-2015+(Reliabilty!AA$2-1)*35,0)</f>
        <v>66827</v>
      </c>
      <c r="AB36">
        <f ca="1">OFFSET(Existing!$DQ$1,Reliabilty!$A36-2015+(Reliabilty!AB$2-1)*35,0)</f>
        <v>-746579</v>
      </c>
      <c r="AC36">
        <f ca="1">OFFSET(Existing!$DQ$1,Reliabilty!$A36-2015+(Reliabilty!AC$2-1)*35,0)</f>
        <v>196692</v>
      </c>
      <c r="AD36">
        <f ca="1">OFFSET(Existing!$DQ$1,Reliabilty!$A36-2015+(Reliabilty!AD$2-1)*35,0)</f>
        <v>997234</v>
      </c>
      <c r="AE36">
        <f ca="1">OFFSET(Existing!$DQ$1,Reliabilty!$A36-2015+(Reliabilty!AE$2-1)*35,0)</f>
        <v>-84402</v>
      </c>
      <c r="AF36">
        <f ca="1">OFFSET(Existing!$DQ$1,Reliabilty!$A36-2015+(Reliabilty!AF$2-1)*35,0)</f>
        <v>-534611</v>
      </c>
      <c r="AG36">
        <f ca="1">OFFSET(Existing!$DQ$1,Reliabilty!$A36-2015+(Reliabilty!AG$2-1)*35,0)</f>
        <v>6657</v>
      </c>
      <c r="AH36">
        <f ca="1">OFFSET(Existing!$DQ$1,Reliabilty!$A36-2015+(Reliabilty!AH$2-1)*35,0)</f>
        <v>-703504</v>
      </c>
      <c r="AI36">
        <f ca="1">OFFSET(Existing!$DQ$1,Reliabilty!$A36-2015+(Reliabilty!AI$2-1)*35,0)</f>
        <v>-1217764</v>
      </c>
      <c r="AJ36">
        <f ca="1">OFFSET(Existing!$DQ$1,Reliabilty!$A36-2015+(Reliabilty!AJ$2-1)*35,0)</f>
        <v>-565688</v>
      </c>
      <c r="AK36">
        <f ca="1">OFFSET(Existing!$DQ$1,Reliabilty!$A36-2015+(Reliabilty!AK$2-1)*35,0)</f>
        <v>-1274154</v>
      </c>
      <c r="AL36">
        <f ca="1">OFFSET(Existing!$DQ$1,Reliabilty!$A36-2015+(Reliabilty!AL$2-1)*35,0)</f>
        <v>-1174004</v>
      </c>
      <c r="AM36">
        <f ca="1">OFFSET(Existing!$DQ$1,Reliabilty!$A36-2015+(Reliabilty!AM$2-1)*35,0)</f>
        <v>-1074963</v>
      </c>
      <c r="AN36">
        <f ca="1">OFFSET(Existing!$DQ$1,Reliabilty!$A36-2015+(Reliabilty!AN$2-1)*35,0)</f>
        <v>-275024</v>
      </c>
      <c r="AO36">
        <f ca="1">OFFSET(Existing!$DQ$1,Reliabilty!$A36-2015+(Reliabilty!AO$2-1)*35,0)</f>
        <v>-567927</v>
      </c>
      <c r="AP36">
        <f ca="1">OFFSET(Existing!$DQ$1,Reliabilty!$A36-2015+(Reliabilty!AP$2-1)*35,0)</f>
        <v>40749</v>
      </c>
      <c r="AQ36">
        <f ca="1">OFFSET(Existing!$DQ$1,Reliabilty!$A36-2015+(Reliabilty!AQ$2-1)*35,0)</f>
        <v>-79013</v>
      </c>
      <c r="AR36">
        <f ca="1">OFFSET(Existing!$DQ$1,Reliabilty!$A36-2015+(Reliabilty!AR$2-1)*35,0)</f>
        <v>-321173</v>
      </c>
      <c r="AS36">
        <f ca="1">OFFSET(Existing!$DQ$1,Reliabilty!$A36-2015+(Reliabilty!AS$2-1)*35,0)</f>
        <v>480492</v>
      </c>
      <c r="AT36">
        <f ca="1">OFFSET(Existing!$DQ$1,Reliabilty!$A36-2015+(Reliabilty!AT$2-1)*35,0)</f>
        <v>-148205</v>
      </c>
      <c r="AU36">
        <f ca="1">OFFSET(Existing!$DQ$1,Reliabilty!$A36-2015+(Reliabilty!AU$2-1)*35,0)</f>
        <v>-721022</v>
      </c>
      <c r="AV36">
        <f ca="1">OFFSET(Existing!$DQ$1,Reliabilty!$A36-2015+(Reliabilty!AV$2-1)*35,0)</f>
        <v>-841606</v>
      </c>
      <c r="AW36">
        <f ca="1">OFFSET(Existing!$DQ$1,Reliabilty!$A36-2015+(Reliabilty!AW$2-1)*35,0)</f>
        <v>-675551</v>
      </c>
      <c r="AX36">
        <f ca="1">OFFSET(Existing!$DQ$1,Reliabilty!$A36-2015+(Reliabilty!AX$2-1)*35,0)</f>
        <v>-433889</v>
      </c>
      <c r="AY36">
        <f ca="1">OFFSET(Existing!$DQ$1,Reliabilty!$A36-2015+(Reliabilty!AY$2-1)*35,0)</f>
        <v>-602452</v>
      </c>
      <c r="AZ36">
        <f ca="1">OFFSET(Existing!$DQ$1,Reliabilty!$A36-2015+(Reliabilty!AZ$2-1)*35,0)</f>
        <v>89027</v>
      </c>
      <c r="BA36">
        <f ca="1">OFFSET(Existing!$DQ$1,Reliabilty!$A36-2015+(Reliabilty!BA$2-1)*35,0)</f>
        <v>53142</v>
      </c>
      <c r="BB36">
        <f ca="1">OFFSET(Existing!$DQ$1,Reliabilty!$A36-2015+(Reliabilty!BB$2-1)*35,0)</f>
        <v>-834938</v>
      </c>
      <c r="BC36">
        <f ca="1">OFFSET(Existing!$DQ$1,Reliabilty!$A36-2015+(Reliabilty!BC$2-1)*35,0)</f>
        <v>-1008082</v>
      </c>
      <c r="BD36">
        <f ca="1">OFFSET(Existing!$DQ$1,Reliabilty!$A36-2015+(Reliabilty!BD$2-1)*35,0)</f>
        <v>-892109</v>
      </c>
      <c r="BE36">
        <f ca="1">OFFSET(Existing!$DQ$1,Reliabilty!$A36-2015+(Reliabilty!BE$2-1)*35,0)</f>
        <v>-257457</v>
      </c>
      <c r="BF36">
        <f ca="1">OFFSET(Existing!$DQ$1,Reliabilty!$A36-2015+(Reliabilty!BF$2-1)*35,0)</f>
        <v>91239</v>
      </c>
      <c r="BG36">
        <f ca="1">OFFSET(Existing!$DQ$1,Reliabilty!$A36-2015+(Reliabilty!BG$2-1)*35,0)</f>
        <v>-628405</v>
      </c>
      <c r="BH36">
        <f ca="1">OFFSET(Existing!$DQ$1,Reliabilty!$A36-2015+(Reliabilty!BH$2-1)*35,0)</f>
        <v>-265764</v>
      </c>
      <c r="BI36">
        <f ca="1">OFFSET(Existing!$DQ$1,Reliabilty!$A36-2015+(Reliabilty!BI$2-1)*35,0)</f>
        <v>-307192</v>
      </c>
      <c r="BJ36">
        <f ca="1">OFFSET(Existing!$DQ$1,Reliabilty!$A36-2015+(Reliabilty!BJ$2-1)*35,0)</f>
        <v>-950953</v>
      </c>
      <c r="BK36">
        <f ca="1">OFFSET(Existing!$DQ$1,Reliabilty!$A36-2015+(Reliabilty!BK$2-1)*35,0)</f>
        <v>-687294</v>
      </c>
      <c r="BL36">
        <f ca="1">OFFSET(Existing!$DQ$1,Reliabilty!$A36-2015+(Reliabilty!BL$2-1)*35,0)</f>
        <v>-487074</v>
      </c>
      <c r="BM36">
        <f ca="1">OFFSET(Existing!$DQ$1,Reliabilty!$A36-2015+(Reliabilty!BM$2-1)*35,0)</f>
        <v>-199815</v>
      </c>
      <c r="BN36">
        <f ca="1">OFFSET(Existing!$DQ$1,Reliabilty!$A36-2015+(Reliabilty!BN$2-1)*35,0)</f>
        <v>-262473</v>
      </c>
      <c r="BO36">
        <f ca="1">OFFSET(Existing!$DQ$1,Reliabilty!$A36-2015+(Reliabilty!BO$2-1)*35,0)</f>
        <v>-1116779</v>
      </c>
      <c r="BP36">
        <f ca="1">OFFSET(Existing!$DQ$1,Reliabilty!$A36-2015+(Reliabilty!BP$2-1)*35,0)</f>
        <v>-413064</v>
      </c>
      <c r="BQ36">
        <f ca="1">OFFSET(Existing!$DQ$1,Reliabilty!$A36-2015+(Reliabilty!BQ$2-1)*35,0)</f>
        <v>-1121927</v>
      </c>
      <c r="BR36">
        <f ca="1">OFFSET(Existing!$DQ$1,Reliabilty!$A36-2015+(Reliabilty!BR$2-1)*35,0)</f>
        <v>-674244</v>
      </c>
      <c r="BS36">
        <f ca="1">OFFSET(Existing!$DQ$1,Reliabilty!$A36-2015+(Reliabilty!BS$2-1)*35,0)</f>
        <v>-795156</v>
      </c>
      <c r="BT36">
        <f ca="1">OFFSET(Existing!$DQ$1,Reliabilty!$A36-2015+(Reliabilty!BT$2-1)*35,0)</f>
        <v>-903772</v>
      </c>
      <c r="BU36">
        <f ca="1">OFFSET(Existing!$DQ$1,Reliabilty!$A36-2015+(Reliabilty!BU$2-1)*35,0)</f>
        <v>-229300</v>
      </c>
      <c r="BV36">
        <f ca="1">OFFSET(Existing!$DQ$1,Reliabilty!$A36-2015+(Reliabilty!BV$2-1)*35,0)</f>
        <v>-527491</v>
      </c>
      <c r="BW36">
        <f ca="1">OFFSET(Existing!$DQ$1,Reliabilty!$A36-2015+(Reliabilty!BW$2-1)*35,0)</f>
        <v>74750</v>
      </c>
      <c r="BX36">
        <f ca="1">OFFSET(Existing!$DQ$1,Reliabilty!$A36-2015+(Reliabilty!BX$2-1)*35,0)</f>
        <v>542935</v>
      </c>
      <c r="BY36">
        <f ca="1">OFFSET(Existing!$DQ$1,Reliabilty!$A36-2015+(Reliabilty!BY$2-1)*35,0)</f>
        <v>-358247</v>
      </c>
      <c r="BZ36">
        <f ca="1">OFFSET(Existing!$DQ$1,Reliabilty!$A36-2015+(Reliabilty!BZ$2-1)*35,0)</f>
        <v>-277660</v>
      </c>
      <c r="CA36">
        <f ca="1">OFFSET(Existing!$DQ$1,Reliabilty!$A36-2015+(Reliabilty!CA$2-1)*35,0)</f>
        <v>409866</v>
      </c>
      <c r="CB36">
        <f ca="1">OFFSET(Existing!$DQ$1,Reliabilty!$A36-2015+(Reliabilty!CB$2-1)*35,0)</f>
        <v>-241687</v>
      </c>
      <c r="CC36">
        <f ca="1">OFFSET(Existing!$DQ$1,Reliabilty!$A36-2015+(Reliabilty!CC$2-1)*35,0)</f>
        <v>36713</v>
      </c>
      <c r="CD36">
        <f ca="1">OFFSET(Existing!$DQ$1,Reliabilty!$A36-2015+(Reliabilty!CD$2-1)*35,0)</f>
        <v>-91007</v>
      </c>
      <c r="CE36">
        <f ca="1">OFFSET(Existing!$DQ$1,Reliabilty!$A36-2015+(Reliabilty!CE$2-1)*35,0)</f>
        <v>-366870</v>
      </c>
      <c r="CF36">
        <f ca="1">OFFSET(Existing!$DQ$1,Reliabilty!$A36-2015+(Reliabilty!CF$2-1)*35,0)</f>
        <v>-418019</v>
      </c>
      <c r="CG36">
        <f ca="1">OFFSET(Existing!$DQ$1,Reliabilty!$A36-2015+(Reliabilty!CG$2-1)*35,0)</f>
        <v>-798422</v>
      </c>
      <c r="CH36">
        <f ca="1">OFFSET(Existing!$DQ$1,Reliabilty!$A36-2015+(Reliabilty!CH$2-1)*35,0)</f>
        <v>-532129</v>
      </c>
      <c r="CI36">
        <f ca="1">OFFSET(Existing!$DQ$1,Reliabilty!$A36-2015+(Reliabilty!CI$2-1)*35,0)</f>
        <v>-720465</v>
      </c>
      <c r="CJ36">
        <f ca="1">OFFSET(Existing!$DQ$1,Reliabilty!$A36-2015+(Reliabilty!CJ$2-1)*35,0)</f>
        <v>-522735</v>
      </c>
      <c r="CK36">
        <f ca="1">OFFSET(Existing!$DQ$1,Reliabilty!$A36-2015+(Reliabilty!CK$2-1)*35,0)</f>
        <v>-391690</v>
      </c>
      <c r="CL36">
        <f ca="1">OFFSET(Existing!$DQ$1,Reliabilty!$A36-2015+(Reliabilty!CL$2-1)*35,0)</f>
        <v>124923</v>
      </c>
      <c r="CM36">
        <f ca="1">OFFSET(Existing!$DQ$1,Reliabilty!$A36-2015+(Reliabilty!CM$2-1)*35,0)</f>
        <v>-609164</v>
      </c>
      <c r="CN36">
        <f ca="1">OFFSET(Existing!$DQ$1,Reliabilty!$A36-2015+(Reliabilty!CN$2-1)*35,0)</f>
        <v>-509138</v>
      </c>
    </row>
    <row r="37" spans="1:95" x14ac:dyDescent="0.3">
      <c r="A37">
        <v>2050</v>
      </c>
      <c r="B37">
        <f ca="1">OFFSET(Existing!$DQ$1,Reliabilty!$A37-2015+(Reliabilty!B$2-1)*35,0)</f>
        <v>-308141</v>
      </c>
      <c r="C37">
        <f ca="1">OFFSET(Existing!$DQ$1,Reliabilty!$A37-2015+(Reliabilty!C$2-1)*35,0)</f>
        <v>-539526</v>
      </c>
      <c r="D37">
        <f ca="1">OFFSET(Existing!$DQ$1,Reliabilty!$A37-2015+(Reliabilty!D$2-1)*35,0)</f>
        <v>-108423</v>
      </c>
      <c r="E37">
        <f ca="1">OFFSET(Existing!$DQ$1,Reliabilty!$A37-2015+(Reliabilty!E$2-1)*35,0)</f>
        <v>-871660</v>
      </c>
      <c r="F37">
        <f ca="1">OFFSET(Existing!$DQ$1,Reliabilty!$A37-2015+(Reliabilty!F$2-1)*35,0)</f>
        <v>-825186</v>
      </c>
      <c r="G37">
        <f ca="1">OFFSET(Existing!$DQ$1,Reliabilty!$A37-2015+(Reliabilty!G$2-1)*35,0)</f>
        <v>-1125574</v>
      </c>
      <c r="H37">
        <f ca="1">OFFSET(Existing!$DQ$1,Reliabilty!$A37-2015+(Reliabilty!H$2-1)*35,0)</f>
        <v>-719581</v>
      </c>
      <c r="I37">
        <f ca="1">OFFSET(Existing!$DQ$1,Reliabilty!$A37-2015+(Reliabilty!I$2-1)*35,0)</f>
        <v>-526654</v>
      </c>
      <c r="J37">
        <f ca="1">OFFSET(Existing!$DQ$1,Reliabilty!$A37-2015+(Reliabilty!J$2-1)*35,0)</f>
        <v>-378452</v>
      </c>
      <c r="K37">
        <f ca="1">OFFSET(Existing!$DQ$1,Reliabilty!$A37-2015+(Reliabilty!K$2-1)*35,0)</f>
        <v>-236123</v>
      </c>
      <c r="L37">
        <f ca="1">OFFSET(Existing!$DQ$1,Reliabilty!$A37-2015+(Reliabilty!L$2-1)*35,0)</f>
        <v>-528545</v>
      </c>
      <c r="M37">
        <f ca="1">OFFSET(Existing!$DQ$1,Reliabilty!$A37-2015+(Reliabilty!M$2-1)*35,0)</f>
        <v>-132373</v>
      </c>
      <c r="N37">
        <f ca="1">OFFSET(Existing!$DQ$1,Reliabilty!$A37-2015+(Reliabilty!N$2-1)*35,0)</f>
        <v>-488377</v>
      </c>
      <c r="O37">
        <f ca="1">OFFSET(Existing!$DQ$1,Reliabilty!$A37-2015+(Reliabilty!O$2-1)*35,0)</f>
        <v>452013</v>
      </c>
      <c r="P37">
        <f ca="1">OFFSET(Existing!$DQ$1,Reliabilty!$A37-2015+(Reliabilty!P$2-1)*35,0)</f>
        <v>-428161</v>
      </c>
      <c r="Q37">
        <f ca="1">OFFSET(Existing!$DQ$1,Reliabilty!$A37-2015+(Reliabilty!Q$2-1)*35,0)</f>
        <v>-647178</v>
      </c>
      <c r="R37">
        <f ca="1">OFFSET(Existing!$DQ$1,Reliabilty!$A37-2015+(Reliabilty!R$2-1)*35,0)</f>
        <v>-636052</v>
      </c>
      <c r="S37">
        <f ca="1">OFFSET(Existing!$DQ$1,Reliabilty!$A37-2015+(Reliabilty!S$2-1)*35,0)</f>
        <v>-276460</v>
      </c>
      <c r="T37">
        <f ca="1">OFFSET(Existing!$DQ$1,Reliabilty!$A37-2015+(Reliabilty!T$2-1)*35,0)</f>
        <v>-429852</v>
      </c>
      <c r="U37">
        <f ca="1">OFFSET(Existing!$DQ$1,Reliabilty!$A37-2015+(Reliabilty!U$2-1)*35,0)</f>
        <v>-176283</v>
      </c>
      <c r="V37">
        <f ca="1">OFFSET(Existing!$DQ$1,Reliabilty!$A37-2015+(Reliabilty!V$2-1)*35,0)</f>
        <v>-580794</v>
      </c>
      <c r="W37">
        <f ca="1">OFFSET(Existing!$DQ$1,Reliabilty!$A37-2015+(Reliabilty!W$2-1)*35,0)</f>
        <v>-1295838</v>
      </c>
      <c r="X37">
        <f ca="1">OFFSET(Existing!$DQ$1,Reliabilty!$A37-2015+(Reliabilty!X$2-1)*35,0)</f>
        <v>218346</v>
      </c>
      <c r="Y37">
        <f ca="1">OFFSET(Existing!$DQ$1,Reliabilty!$A37-2015+(Reliabilty!Y$2-1)*35,0)</f>
        <v>-4363</v>
      </c>
      <c r="Z37">
        <f ca="1">OFFSET(Existing!$DQ$1,Reliabilty!$A37-2015+(Reliabilty!Z$2-1)*35,0)</f>
        <v>47947</v>
      </c>
      <c r="AA37">
        <f ca="1">OFFSET(Existing!$DQ$1,Reliabilty!$A37-2015+(Reliabilty!AA$2-1)*35,0)</f>
        <v>-766880</v>
      </c>
      <c r="AB37">
        <f ca="1">OFFSET(Existing!$DQ$1,Reliabilty!$A37-2015+(Reliabilty!AB$2-1)*35,0)</f>
        <v>177768</v>
      </c>
      <c r="AC37">
        <f ca="1">OFFSET(Existing!$DQ$1,Reliabilty!$A37-2015+(Reliabilty!AC$2-1)*35,0)</f>
        <v>981126</v>
      </c>
      <c r="AD37">
        <f ca="1">OFFSET(Existing!$DQ$1,Reliabilty!$A37-2015+(Reliabilty!AD$2-1)*35,0)</f>
        <v>-104984</v>
      </c>
      <c r="AE37">
        <f ca="1">OFFSET(Existing!$DQ$1,Reliabilty!$A37-2015+(Reliabilty!AE$2-1)*35,0)</f>
        <v>-554386</v>
      </c>
      <c r="AF37">
        <f ca="1">OFFSET(Existing!$DQ$1,Reliabilty!$A37-2015+(Reliabilty!AF$2-1)*35,0)</f>
        <v>-12603</v>
      </c>
      <c r="AG37">
        <f ca="1">OFFSET(Existing!$DQ$1,Reliabilty!$A37-2015+(Reliabilty!AG$2-1)*35,0)</f>
        <v>-723072</v>
      </c>
      <c r="AH37">
        <f ca="1">OFFSET(Existing!$DQ$1,Reliabilty!$A37-2015+(Reliabilty!AH$2-1)*35,0)</f>
        <v>-1237528</v>
      </c>
      <c r="AI37">
        <f ca="1">OFFSET(Existing!$DQ$1,Reliabilty!$A37-2015+(Reliabilty!AI$2-1)*35,0)</f>
        <v>-585953</v>
      </c>
      <c r="AJ37">
        <f ca="1">OFFSET(Existing!$DQ$1,Reliabilty!$A37-2015+(Reliabilty!AJ$2-1)*35,0)</f>
        <v>-1294497</v>
      </c>
      <c r="AK37">
        <f ca="1">OFFSET(Existing!$DQ$1,Reliabilty!$A37-2015+(Reliabilty!AK$2-1)*35,0)</f>
        <v>-1193233</v>
      </c>
      <c r="AL37">
        <f ca="1">OFFSET(Existing!$DQ$1,Reliabilty!$A37-2015+(Reliabilty!AL$2-1)*35,0)</f>
        <v>-1110922</v>
      </c>
      <c r="AM37">
        <f ca="1">OFFSET(Existing!$DQ$1,Reliabilty!$A37-2015+(Reliabilty!AM$2-1)*35,0)</f>
        <v>-293628</v>
      </c>
      <c r="AN37">
        <f ca="1">OFFSET(Existing!$DQ$1,Reliabilty!$A37-2015+(Reliabilty!AN$2-1)*35,0)</f>
        <v>-587723</v>
      </c>
      <c r="AO37">
        <f ca="1">OFFSET(Existing!$DQ$1,Reliabilty!$A37-2015+(Reliabilty!AO$2-1)*35,0)</f>
        <v>22194</v>
      </c>
      <c r="AP37">
        <f ca="1">OFFSET(Existing!$DQ$1,Reliabilty!$A37-2015+(Reliabilty!AP$2-1)*35,0)</f>
        <v>-98806</v>
      </c>
      <c r="AQ37">
        <f ca="1">OFFSET(Existing!$DQ$1,Reliabilty!$A37-2015+(Reliabilty!AQ$2-1)*35,0)</f>
        <v>-341316</v>
      </c>
      <c r="AR37">
        <f ca="1">OFFSET(Existing!$DQ$1,Reliabilty!$A37-2015+(Reliabilty!AR$2-1)*35,0)</f>
        <v>462515</v>
      </c>
      <c r="AS37">
        <f ca="1">OFFSET(Existing!$DQ$1,Reliabilty!$A37-2015+(Reliabilty!AS$2-1)*35,0)</f>
        <v>-168090</v>
      </c>
      <c r="AT37">
        <f ca="1">OFFSET(Existing!$DQ$1,Reliabilty!$A37-2015+(Reliabilty!AT$2-1)*35,0)</f>
        <v>-740961</v>
      </c>
      <c r="AU37">
        <f ca="1">OFFSET(Existing!$DQ$1,Reliabilty!$A37-2015+(Reliabilty!AU$2-1)*35,0)</f>
        <v>-860732</v>
      </c>
      <c r="AV37">
        <f ca="1">OFFSET(Existing!$DQ$1,Reliabilty!$A37-2015+(Reliabilty!AV$2-1)*35,0)</f>
        <v>-695571</v>
      </c>
      <c r="AW37">
        <f ca="1">OFFSET(Existing!$DQ$1,Reliabilty!$A37-2015+(Reliabilty!AW$2-1)*35,0)</f>
        <v>-453302</v>
      </c>
      <c r="AX37">
        <f ca="1">OFFSET(Existing!$DQ$1,Reliabilty!$A37-2015+(Reliabilty!AX$2-1)*35,0)</f>
        <v>-621879</v>
      </c>
      <c r="AY37">
        <f ca="1">OFFSET(Existing!$DQ$1,Reliabilty!$A37-2015+(Reliabilty!AY$2-1)*35,0)</f>
        <v>70806</v>
      </c>
      <c r="AZ37">
        <f ca="1">OFFSET(Existing!$DQ$1,Reliabilty!$A37-2015+(Reliabilty!AZ$2-1)*35,0)</f>
        <v>33149</v>
      </c>
      <c r="BA37">
        <f ca="1">OFFSET(Existing!$DQ$1,Reliabilty!$A37-2015+(Reliabilty!BA$2-1)*35,0)</f>
        <v>-855333</v>
      </c>
      <c r="BB37">
        <f ca="1">OFFSET(Existing!$DQ$1,Reliabilty!$A37-2015+(Reliabilty!BB$2-1)*35,0)</f>
        <v>-1028126</v>
      </c>
      <c r="BC37">
        <f ca="1">OFFSET(Existing!$DQ$1,Reliabilty!$A37-2015+(Reliabilty!BC$2-1)*35,0)</f>
        <v>-912316</v>
      </c>
      <c r="BD37">
        <f ca="1">OFFSET(Existing!$DQ$1,Reliabilty!$A37-2015+(Reliabilty!BD$2-1)*35,0)</f>
        <v>-276044</v>
      </c>
      <c r="BE37">
        <f ca="1">OFFSET(Existing!$DQ$1,Reliabilty!$A37-2015+(Reliabilty!BE$2-1)*35,0)</f>
        <v>72331</v>
      </c>
      <c r="BF37">
        <f ca="1">OFFSET(Existing!$DQ$1,Reliabilty!$A37-2015+(Reliabilty!BF$2-1)*35,0)</f>
        <v>-648480</v>
      </c>
      <c r="BG37">
        <f ca="1">OFFSET(Existing!$DQ$1,Reliabilty!$A37-2015+(Reliabilty!BG$2-1)*35,0)</f>
        <v>-284089</v>
      </c>
      <c r="BH37">
        <f ca="1">OFFSET(Existing!$DQ$1,Reliabilty!$A37-2015+(Reliabilty!BH$2-1)*35,0)</f>
        <v>-326507</v>
      </c>
      <c r="BI37">
        <f ca="1">OFFSET(Existing!$DQ$1,Reliabilty!$A37-2015+(Reliabilty!BI$2-1)*35,0)</f>
        <v>-970460</v>
      </c>
      <c r="BJ37">
        <f ca="1">OFFSET(Existing!$DQ$1,Reliabilty!$A37-2015+(Reliabilty!BJ$2-1)*35,0)</f>
        <v>-706580</v>
      </c>
      <c r="BK37">
        <f ca="1">OFFSET(Existing!$DQ$1,Reliabilty!$A37-2015+(Reliabilty!BK$2-1)*35,0)</f>
        <v>-505897</v>
      </c>
      <c r="BL37">
        <f ca="1">OFFSET(Existing!$DQ$1,Reliabilty!$A37-2015+(Reliabilty!BL$2-1)*35,0)</f>
        <v>-216930</v>
      </c>
      <c r="BM37">
        <f ca="1">OFFSET(Existing!$DQ$1,Reliabilty!$A37-2015+(Reliabilty!BM$2-1)*35,0)</f>
        <v>-282012</v>
      </c>
      <c r="BN37">
        <f ca="1">OFFSET(Existing!$DQ$1,Reliabilty!$A37-2015+(Reliabilty!BN$2-1)*35,0)</f>
        <v>-1141333</v>
      </c>
      <c r="BO37">
        <f ca="1">OFFSET(Existing!$DQ$1,Reliabilty!$A37-2015+(Reliabilty!BO$2-1)*35,0)</f>
        <v>-432336</v>
      </c>
      <c r="BP37">
        <f ca="1">OFFSET(Existing!$DQ$1,Reliabilty!$A37-2015+(Reliabilty!BP$2-1)*35,0)</f>
        <v>-1141418</v>
      </c>
      <c r="BQ37">
        <f ca="1">OFFSET(Existing!$DQ$1,Reliabilty!$A37-2015+(Reliabilty!BQ$2-1)*35,0)</f>
        <v>-693108</v>
      </c>
      <c r="BR37">
        <f ca="1">OFFSET(Existing!$DQ$1,Reliabilty!$A37-2015+(Reliabilty!BR$2-1)*35,0)</f>
        <v>-814102</v>
      </c>
      <c r="BS37">
        <f ca="1">OFFSET(Existing!$DQ$1,Reliabilty!$A37-2015+(Reliabilty!BS$2-1)*35,0)</f>
        <v>-923242</v>
      </c>
      <c r="BT37">
        <f ca="1">OFFSET(Existing!$DQ$1,Reliabilty!$A37-2015+(Reliabilty!BT$2-1)*35,0)</f>
        <v>-236864</v>
      </c>
      <c r="BU37">
        <f ca="1">OFFSET(Existing!$DQ$1,Reliabilty!$A37-2015+(Reliabilty!BU$2-1)*35,0)</f>
        <v>-554994</v>
      </c>
      <c r="BV37">
        <f ca="1">OFFSET(Existing!$DQ$1,Reliabilty!$A37-2015+(Reliabilty!BV$2-1)*35,0)</f>
        <v>52600</v>
      </c>
      <c r="BW37">
        <f ca="1">OFFSET(Existing!$DQ$1,Reliabilty!$A37-2015+(Reliabilty!BW$2-1)*35,0)</f>
        <v>524330</v>
      </c>
      <c r="BX37">
        <f ca="1">OFFSET(Existing!$DQ$1,Reliabilty!$A37-2015+(Reliabilty!BX$2-1)*35,0)</f>
        <v>-377418</v>
      </c>
      <c r="BY37">
        <f ca="1">OFFSET(Existing!$DQ$1,Reliabilty!$A37-2015+(Reliabilty!BY$2-1)*35,0)</f>
        <v>-296959</v>
      </c>
      <c r="BZ37">
        <f ca="1">OFFSET(Existing!$DQ$1,Reliabilty!$A37-2015+(Reliabilty!BZ$2-1)*35,0)</f>
        <v>392393</v>
      </c>
      <c r="CA37">
        <f ca="1">OFFSET(Existing!$DQ$1,Reliabilty!$A37-2015+(Reliabilty!CA$2-1)*35,0)</f>
        <v>-261162</v>
      </c>
      <c r="CB37">
        <f ca="1">OFFSET(Existing!$DQ$1,Reliabilty!$A37-2015+(Reliabilty!CB$2-1)*35,0)</f>
        <v>17634</v>
      </c>
      <c r="CC37">
        <f ca="1">OFFSET(Existing!$DQ$1,Reliabilty!$A37-2015+(Reliabilty!CC$2-1)*35,0)</f>
        <v>-109258</v>
      </c>
      <c r="CD37">
        <f ca="1">OFFSET(Existing!$DQ$1,Reliabilty!$A37-2015+(Reliabilty!CD$2-1)*35,0)</f>
        <v>-385903</v>
      </c>
      <c r="CE37">
        <f ca="1">OFFSET(Existing!$DQ$1,Reliabilty!$A37-2015+(Reliabilty!CE$2-1)*35,0)</f>
        <v>-437187</v>
      </c>
      <c r="CF37">
        <f ca="1">OFFSET(Existing!$DQ$1,Reliabilty!$A37-2015+(Reliabilty!CF$2-1)*35,0)</f>
        <v>-818735</v>
      </c>
      <c r="CG37">
        <f ca="1">OFFSET(Existing!$DQ$1,Reliabilty!$A37-2015+(Reliabilty!CG$2-1)*35,0)</f>
        <v>-551749</v>
      </c>
      <c r="CH37">
        <f ca="1">OFFSET(Existing!$DQ$1,Reliabilty!$A37-2015+(Reliabilty!CH$2-1)*35,0)</f>
        <v>-739769</v>
      </c>
      <c r="CI37">
        <f ca="1">OFFSET(Existing!$DQ$1,Reliabilty!$A37-2015+(Reliabilty!CI$2-1)*35,0)</f>
        <v>-542031</v>
      </c>
      <c r="CJ37">
        <f ca="1">OFFSET(Existing!$DQ$1,Reliabilty!$A37-2015+(Reliabilty!CJ$2-1)*35,0)</f>
        <v>-410905</v>
      </c>
      <c r="CK37">
        <f ca="1">OFFSET(Existing!$DQ$1,Reliabilty!$A37-2015+(Reliabilty!CK$2-1)*35,0)</f>
        <v>106930</v>
      </c>
      <c r="CL37">
        <f ca="1">OFFSET(Existing!$DQ$1,Reliabilty!$A37-2015+(Reliabilty!CL$2-1)*35,0)</f>
        <v>-629084</v>
      </c>
      <c r="CM37">
        <f ca="1">OFFSET(Existing!$DQ$1,Reliabilty!$A37-2015+(Reliabilty!CM$2-1)*35,0)</f>
        <v>-528370</v>
      </c>
      <c r="CN37">
        <f ca="1">OFFSET(Existing!$DQ$1,Reliabilty!$A37-2015+(Reliabilty!CN$2-1)*35,0)</f>
        <v>-734312</v>
      </c>
    </row>
    <row r="39" spans="1:95" x14ac:dyDescent="0.3">
      <c r="A39" t="s">
        <v>123</v>
      </c>
      <c r="CP39" t="s">
        <v>125</v>
      </c>
      <c r="CQ39" t="s">
        <v>126</v>
      </c>
    </row>
    <row r="40" spans="1:95" x14ac:dyDescent="0.25">
      <c r="A40">
        <v>2020</v>
      </c>
      <c r="B40">
        <f ca="1">SMALL($B$7:$CN$7,B$2)</f>
        <v>-858857</v>
      </c>
      <c r="C40">
        <f t="shared" ref="C40:BN40" ca="1" si="2">SMALL($B$7:$CN$7,C$2)</f>
        <v>-821207</v>
      </c>
      <c r="D40">
        <f t="shared" ca="1" si="2"/>
        <v>-763057</v>
      </c>
      <c r="E40">
        <f t="shared" ca="1" si="2"/>
        <v>-707699</v>
      </c>
      <c r="F40">
        <f t="shared" ca="1" si="2"/>
        <v>-678505</v>
      </c>
      <c r="G40">
        <f t="shared" ca="1" si="2"/>
        <v>-666205</v>
      </c>
      <c r="H40">
        <f t="shared" ca="1" si="2"/>
        <v>-658097</v>
      </c>
      <c r="I40">
        <f t="shared" ca="1" si="2"/>
        <v>-539235</v>
      </c>
      <c r="J40">
        <f t="shared" ca="1" si="2"/>
        <v>-486642</v>
      </c>
      <c r="K40">
        <f t="shared" ca="1" si="2"/>
        <v>-470888</v>
      </c>
      <c r="L40">
        <f t="shared" ca="1" si="2"/>
        <v>-465194</v>
      </c>
      <c r="M40">
        <f t="shared" ca="1" si="2"/>
        <v>-463735</v>
      </c>
      <c r="N40">
        <f t="shared" ca="1" si="2"/>
        <v>-452663</v>
      </c>
      <c r="O40">
        <f t="shared" ca="1" si="2"/>
        <v>-387898</v>
      </c>
      <c r="P40">
        <f t="shared" ca="1" si="2"/>
        <v>-369879</v>
      </c>
      <c r="Q40">
        <f t="shared" ca="1" si="2"/>
        <v>-347323</v>
      </c>
      <c r="R40">
        <f t="shared" ca="1" si="2"/>
        <v>-326626</v>
      </c>
      <c r="S40">
        <f t="shared" ca="1" si="2"/>
        <v>-318210</v>
      </c>
      <c r="T40">
        <f t="shared" ca="1" si="2"/>
        <v>-311753</v>
      </c>
      <c r="U40">
        <f t="shared" ca="1" si="2"/>
        <v>-298471</v>
      </c>
      <c r="V40">
        <f t="shared" ca="1" si="2"/>
        <v>-291150</v>
      </c>
      <c r="W40">
        <f t="shared" ca="1" si="2"/>
        <v>-247854</v>
      </c>
      <c r="X40">
        <f t="shared" ca="1" si="2"/>
        <v>-239082</v>
      </c>
      <c r="Y40">
        <f t="shared" ca="1" si="2"/>
        <v>-232901</v>
      </c>
      <c r="Z40">
        <f t="shared" ca="1" si="2"/>
        <v>-230120</v>
      </c>
      <c r="AA40">
        <f t="shared" ca="1" si="2"/>
        <v>-201054</v>
      </c>
      <c r="AB40">
        <f t="shared" ca="1" si="2"/>
        <v>-200874</v>
      </c>
      <c r="AC40">
        <f t="shared" ca="1" si="2"/>
        <v>-194494</v>
      </c>
      <c r="AD40">
        <f t="shared" ca="1" si="2"/>
        <v>-147958</v>
      </c>
      <c r="AE40">
        <f t="shared" ca="1" si="2"/>
        <v>-132733</v>
      </c>
      <c r="AF40">
        <f t="shared" ca="1" si="2"/>
        <v>-131508</v>
      </c>
      <c r="AG40">
        <f t="shared" ca="1" si="2"/>
        <v>-126794</v>
      </c>
      <c r="AH40">
        <f t="shared" ca="1" si="2"/>
        <v>-120904</v>
      </c>
      <c r="AI40">
        <f t="shared" ca="1" si="2"/>
        <v>-90941</v>
      </c>
      <c r="AJ40">
        <f t="shared" ca="1" si="2"/>
        <v>-85360</v>
      </c>
      <c r="AK40">
        <f t="shared" ca="1" si="2"/>
        <v>-77543</v>
      </c>
      <c r="AL40">
        <f t="shared" ca="1" si="2"/>
        <v>-77323</v>
      </c>
      <c r="AM40">
        <f t="shared" ca="1" si="2"/>
        <v>-61564</v>
      </c>
      <c r="AN40">
        <f t="shared" ca="1" si="2"/>
        <v>-53145</v>
      </c>
      <c r="AO40">
        <f t="shared" ca="1" si="2"/>
        <v>-41280</v>
      </c>
      <c r="AP40">
        <f t="shared" ca="1" si="2"/>
        <v>-34826</v>
      </c>
      <c r="AQ40">
        <f t="shared" ca="1" si="2"/>
        <v>-10410</v>
      </c>
      <c r="AR40">
        <f t="shared" ca="1" si="2"/>
        <v>3810</v>
      </c>
      <c r="AS40">
        <f t="shared" ca="1" si="2"/>
        <v>12476</v>
      </c>
      <c r="AT40">
        <f t="shared" ca="1" si="2"/>
        <v>32145</v>
      </c>
      <c r="AU40">
        <f t="shared" ca="1" si="2"/>
        <v>49303</v>
      </c>
      <c r="AV40">
        <f t="shared" ca="1" si="2"/>
        <v>58015</v>
      </c>
      <c r="AW40">
        <f t="shared" ca="1" si="2"/>
        <v>65978</v>
      </c>
      <c r="AX40">
        <f t="shared" ca="1" si="2"/>
        <v>73123</v>
      </c>
      <c r="AY40">
        <f t="shared" ca="1" si="2"/>
        <v>93778</v>
      </c>
      <c r="AZ40">
        <f t="shared" ca="1" si="2"/>
        <v>101046</v>
      </c>
      <c r="BA40">
        <f t="shared" ca="1" si="2"/>
        <v>105439</v>
      </c>
      <c r="BB40">
        <f t="shared" ca="1" si="2"/>
        <v>115803</v>
      </c>
      <c r="BC40">
        <f t="shared" ca="1" si="2"/>
        <v>131628</v>
      </c>
      <c r="BD40">
        <f t="shared" ca="1" si="2"/>
        <v>135514</v>
      </c>
      <c r="BE40">
        <f t="shared" ca="1" si="2"/>
        <v>143076</v>
      </c>
      <c r="BF40">
        <f t="shared" ca="1" si="2"/>
        <v>170248</v>
      </c>
      <c r="BG40">
        <f t="shared" ca="1" si="2"/>
        <v>171821</v>
      </c>
      <c r="BH40">
        <f t="shared" ca="1" si="2"/>
        <v>180590</v>
      </c>
      <c r="BI40">
        <f t="shared" ca="1" si="2"/>
        <v>190208</v>
      </c>
      <c r="BJ40">
        <f t="shared" ca="1" si="2"/>
        <v>214673</v>
      </c>
      <c r="BK40">
        <f t="shared" ca="1" si="2"/>
        <v>215216</v>
      </c>
      <c r="BL40">
        <f t="shared" ca="1" si="2"/>
        <v>221266</v>
      </c>
      <c r="BM40">
        <f t="shared" ca="1" si="2"/>
        <v>232999</v>
      </c>
      <c r="BN40">
        <f t="shared" ca="1" si="2"/>
        <v>234347</v>
      </c>
      <c r="BO40">
        <f t="shared" ref="BO40:CN40" ca="1" si="3">SMALL($B$7:$CN$7,BO$2)</f>
        <v>238362</v>
      </c>
      <c r="BP40">
        <f t="shared" ca="1" si="3"/>
        <v>247672</v>
      </c>
      <c r="BQ40">
        <f t="shared" ca="1" si="3"/>
        <v>252823</v>
      </c>
      <c r="BR40">
        <f t="shared" ca="1" si="3"/>
        <v>265281</v>
      </c>
      <c r="BS40">
        <f t="shared" ca="1" si="3"/>
        <v>319127</v>
      </c>
      <c r="BT40">
        <f t="shared" ca="1" si="3"/>
        <v>324144</v>
      </c>
      <c r="BU40">
        <f t="shared" ca="1" si="3"/>
        <v>341794</v>
      </c>
      <c r="BV40">
        <f t="shared" ca="1" si="3"/>
        <v>361551</v>
      </c>
      <c r="BW40">
        <f t="shared" ca="1" si="3"/>
        <v>395097</v>
      </c>
      <c r="BX40">
        <f t="shared" ca="1" si="3"/>
        <v>417736</v>
      </c>
      <c r="BY40">
        <f t="shared" ca="1" si="3"/>
        <v>437423</v>
      </c>
      <c r="BZ40">
        <f t="shared" ca="1" si="3"/>
        <v>445465</v>
      </c>
      <c r="CA40">
        <f t="shared" ca="1" si="3"/>
        <v>459990</v>
      </c>
      <c r="CB40">
        <f t="shared" ca="1" si="3"/>
        <v>501326</v>
      </c>
      <c r="CC40">
        <f t="shared" ca="1" si="3"/>
        <v>505740</v>
      </c>
      <c r="CD40">
        <f t="shared" ca="1" si="3"/>
        <v>548829</v>
      </c>
      <c r="CE40">
        <f t="shared" ca="1" si="3"/>
        <v>559614</v>
      </c>
      <c r="CF40">
        <f t="shared" ca="1" si="3"/>
        <v>579322</v>
      </c>
      <c r="CG40">
        <f t="shared" ca="1" si="3"/>
        <v>589985</v>
      </c>
      <c r="CH40">
        <f t="shared" ca="1" si="3"/>
        <v>653392</v>
      </c>
      <c r="CI40">
        <f t="shared" ca="1" si="3"/>
        <v>755438</v>
      </c>
      <c r="CJ40">
        <f t="shared" ca="1" si="3"/>
        <v>865989</v>
      </c>
      <c r="CK40">
        <f t="shared" ca="1" si="3"/>
        <v>909935</v>
      </c>
      <c r="CL40">
        <f t="shared" ca="1" si="3"/>
        <v>919920</v>
      </c>
      <c r="CM40">
        <f t="shared" ca="1" si="3"/>
        <v>928895</v>
      </c>
      <c r="CN40">
        <f t="shared" ca="1" si="3"/>
        <v>1370263</v>
      </c>
      <c r="CP40" s="2">
        <f ca="1">COUNTIF(B40:CN40,"&lt;0")/91</f>
        <v>0.46153846153846156</v>
      </c>
      <c r="CQ40" s="3">
        <f ca="1">1-CP40</f>
        <v>0.53846153846153844</v>
      </c>
    </row>
    <row r="41" spans="1:95" x14ac:dyDescent="0.25">
      <c r="A41">
        <v>2025</v>
      </c>
      <c r="B41">
        <f ca="1">SMALL($B$12:$CN$12,B$2)</f>
        <v>-938176</v>
      </c>
      <c r="C41">
        <f t="shared" ref="C41:BN41" ca="1" si="4">SMALL($B$12:$CN$12,C$2)</f>
        <v>-724721</v>
      </c>
      <c r="D41">
        <f t="shared" ca="1" si="4"/>
        <v>-710473</v>
      </c>
      <c r="E41">
        <f t="shared" ca="1" si="4"/>
        <v>-627350</v>
      </c>
      <c r="F41">
        <f t="shared" ca="1" si="4"/>
        <v>-610867</v>
      </c>
      <c r="G41">
        <f t="shared" ca="1" si="4"/>
        <v>-595699</v>
      </c>
      <c r="H41">
        <f t="shared" ca="1" si="4"/>
        <v>-565981</v>
      </c>
      <c r="I41">
        <f t="shared" ca="1" si="4"/>
        <v>-522689</v>
      </c>
      <c r="J41">
        <f t="shared" ca="1" si="4"/>
        <v>-520388</v>
      </c>
      <c r="K41">
        <f t="shared" ca="1" si="4"/>
        <v>-503050</v>
      </c>
      <c r="L41">
        <f t="shared" ca="1" si="4"/>
        <v>-497726</v>
      </c>
      <c r="M41">
        <f t="shared" ca="1" si="4"/>
        <v>-497341</v>
      </c>
      <c r="N41">
        <f t="shared" ca="1" si="4"/>
        <v>-483679</v>
      </c>
      <c r="O41">
        <f t="shared" ca="1" si="4"/>
        <v>-468685</v>
      </c>
      <c r="P41">
        <f t="shared" ca="1" si="4"/>
        <v>-447537</v>
      </c>
      <c r="Q41">
        <f t="shared" ca="1" si="4"/>
        <v>-418744</v>
      </c>
      <c r="R41">
        <f t="shared" ca="1" si="4"/>
        <v>-396820</v>
      </c>
      <c r="S41">
        <f t="shared" ca="1" si="4"/>
        <v>-395641</v>
      </c>
      <c r="T41">
        <f t="shared" ca="1" si="4"/>
        <v>-354365</v>
      </c>
      <c r="U41">
        <f t="shared" ca="1" si="4"/>
        <v>-349893</v>
      </c>
      <c r="V41">
        <f t="shared" ca="1" si="4"/>
        <v>-344924</v>
      </c>
      <c r="W41">
        <f t="shared" ca="1" si="4"/>
        <v>-330822</v>
      </c>
      <c r="X41">
        <f t="shared" ca="1" si="4"/>
        <v>-306776</v>
      </c>
      <c r="Y41">
        <f t="shared" ca="1" si="4"/>
        <v>-287799</v>
      </c>
      <c r="Z41">
        <f t="shared" ca="1" si="4"/>
        <v>-285268</v>
      </c>
      <c r="AA41">
        <f t="shared" ca="1" si="4"/>
        <v>-282734</v>
      </c>
      <c r="AB41">
        <f t="shared" ca="1" si="4"/>
        <v>-262750</v>
      </c>
      <c r="AC41">
        <f t="shared" ca="1" si="4"/>
        <v>-232889</v>
      </c>
      <c r="AD41">
        <f t="shared" ca="1" si="4"/>
        <v>-227347</v>
      </c>
      <c r="AE41">
        <f t="shared" ca="1" si="4"/>
        <v>-217436</v>
      </c>
      <c r="AF41">
        <f t="shared" ca="1" si="4"/>
        <v>-212896</v>
      </c>
      <c r="AG41">
        <f t="shared" ca="1" si="4"/>
        <v>-198471</v>
      </c>
      <c r="AH41">
        <f t="shared" ca="1" si="4"/>
        <v>-193649</v>
      </c>
      <c r="AI41">
        <f t="shared" ca="1" si="4"/>
        <v>-174932</v>
      </c>
      <c r="AJ41">
        <f t="shared" ca="1" si="4"/>
        <v>-163137</v>
      </c>
      <c r="AK41">
        <f t="shared" ca="1" si="4"/>
        <v>-152469</v>
      </c>
      <c r="AL41">
        <f t="shared" ca="1" si="4"/>
        <v>-139294</v>
      </c>
      <c r="AM41">
        <f t="shared" ca="1" si="4"/>
        <v>-138268</v>
      </c>
      <c r="AN41">
        <f t="shared" ca="1" si="4"/>
        <v>-136387</v>
      </c>
      <c r="AO41">
        <f t="shared" ca="1" si="4"/>
        <v>-114472</v>
      </c>
      <c r="AP41">
        <f t="shared" ca="1" si="4"/>
        <v>-110921</v>
      </c>
      <c r="AQ41">
        <f t="shared" ca="1" si="4"/>
        <v>-98698</v>
      </c>
      <c r="AR41">
        <f t="shared" ca="1" si="4"/>
        <v>-86347</v>
      </c>
      <c r="AS41">
        <f t="shared" ca="1" si="4"/>
        <v>-56272</v>
      </c>
      <c r="AT41">
        <f t="shared" ca="1" si="4"/>
        <v>-41062</v>
      </c>
      <c r="AU41">
        <f t="shared" ca="1" si="4"/>
        <v>-34118</v>
      </c>
      <c r="AV41">
        <f t="shared" ca="1" si="4"/>
        <v>-21639</v>
      </c>
      <c r="AW41">
        <f t="shared" ca="1" si="4"/>
        <v>20875</v>
      </c>
      <c r="AX41">
        <f t="shared" ca="1" si="4"/>
        <v>25722</v>
      </c>
      <c r="AY41">
        <f t="shared" ca="1" si="4"/>
        <v>26257</v>
      </c>
      <c r="AZ41">
        <f t="shared" ca="1" si="4"/>
        <v>29198</v>
      </c>
      <c r="BA41">
        <f t="shared" ca="1" si="4"/>
        <v>31212</v>
      </c>
      <c r="BB41">
        <f t="shared" ca="1" si="4"/>
        <v>47995</v>
      </c>
      <c r="BC41">
        <f t="shared" ca="1" si="4"/>
        <v>48811</v>
      </c>
      <c r="BD41">
        <f t="shared" ca="1" si="4"/>
        <v>52340</v>
      </c>
      <c r="BE41">
        <f t="shared" ca="1" si="4"/>
        <v>53204</v>
      </c>
      <c r="BF41">
        <f t="shared" ca="1" si="4"/>
        <v>81834</v>
      </c>
      <c r="BG41">
        <f t="shared" ca="1" si="4"/>
        <v>91258</v>
      </c>
      <c r="BH41">
        <f t="shared" ca="1" si="4"/>
        <v>92276</v>
      </c>
      <c r="BI41">
        <f t="shared" ca="1" si="4"/>
        <v>111445</v>
      </c>
      <c r="BJ41">
        <f t="shared" ca="1" si="4"/>
        <v>114501</v>
      </c>
      <c r="BK41">
        <f t="shared" ca="1" si="4"/>
        <v>121464</v>
      </c>
      <c r="BL41">
        <f t="shared" ca="1" si="4"/>
        <v>131758</v>
      </c>
      <c r="BM41">
        <f t="shared" ca="1" si="4"/>
        <v>135307</v>
      </c>
      <c r="BN41">
        <f t="shared" ca="1" si="4"/>
        <v>160550</v>
      </c>
      <c r="BO41">
        <f t="shared" ref="BO41:CN41" ca="1" si="5">SMALL($B$12:$CN$12,BO$2)</f>
        <v>183059</v>
      </c>
      <c r="BP41">
        <f t="shared" ca="1" si="5"/>
        <v>188731</v>
      </c>
      <c r="BQ41">
        <f t="shared" ca="1" si="5"/>
        <v>191315</v>
      </c>
      <c r="BR41">
        <f t="shared" ca="1" si="5"/>
        <v>212067</v>
      </c>
      <c r="BS41">
        <f t="shared" ca="1" si="5"/>
        <v>239332</v>
      </c>
      <c r="BT41">
        <f t="shared" ca="1" si="5"/>
        <v>240288</v>
      </c>
      <c r="BU41">
        <f t="shared" ca="1" si="5"/>
        <v>280864</v>
      </c>
      <c r="BV41">
        <f t="shared" ca="1" si="5"/>
        <v>288357</v>
      </c>
      <c r="BW41">
        <f t="shared" ca="1" si="5"/>
        <v>346808</v>
      </c>
      <c r="BX41">
        <f t="shared" ca="1" si="5"/>
        <v>351484</v>
      </c>
      <c r="BY41">
        <f t="shared" ca="1" si="5"/>
        <v>379517</v>
      </c>
      <c r="BZ41">
        <f t="shared" ca="1" si="5"/>
        <v>400045</v>
      </c>
      <c r="CA41">
        <f t="shared" ca="1" si="5"/>
        <v>441267</v>
      </c>
      <c r="CB41">
        <f t="shared" ca="1" si="5"/>
        <v>449832</v>
      </c>
      <c r="CC41">
        <f t="shared" ca="1" si="5"/>
        <v>453261</v>
      </c>
      <c r="CD41">
        <f t="shared" ca="1" si="5"/>
        <v>457630</v>
      </c>
      <c r="CE41">
        <f t="shared" ca="1" si="5"/>
        <v>527159</v>
      </c>
      <c r="CF41">
        <f t="shared" ca="1" si="5"/>
        <v>536456</v>
      </c>
      <c r="CG41">
        <f t="shared" ca="1" si="5"/>
        <v>625822</v>
      </c>
      <c r="CH41">
        <f t="shared" ca="1" si="5"/>
        <v>709421</v>
      </c>
      <c r="CI41">
        <f t="shared" ca="1" si="5"/>
        <v>749139</v>
      </c>
      <c r="CJ41">
        <f t="shared" ca="1" si="5"/>
        <v>753281</v>
      </c>
      <c r="CK41">
        <f t="shared" ca="1" si="5"/>
        <v>768433</v>
      </c>
      <c r="CL41">
        <f t="shared" ca="1" si="5"/>
        <v>865330</v>
      </c>
      <c r="CM41">
        <f t="shared" ca="1" si="5"/>
        <v>890821</v>
      </c>
      <c r="CN41">
        <f t="shared" ca="1" si="5"/>
        <v>1504464</v>
      </c>
      <c r="CP41" s="2">
        <f t="shared" ref="CP41:CP44" ca="1" si="6">COUNTIF(B41:CN41,"&lt;0")/91</f>
        <v>0.51648351648351654</v>
      </c>
      <c r="CQ41" s="3">
        <f t="shared" ref="CQ41:CQ44" ca="1" si="7">1-CP41</f>
        <v>0.48351648351648346</v>
      </c>
    </row>
    <row r="42" spans="1:95" x14ac:dyDescent="0.25">
      <c r="A42">
        <v>2030</v>
      </c>
      <c r="B42">
        <f ca="1">SMALL($B$17:$CN$17,B$2)</f>
        <v>-1003112</v>
      </c>
      <c r="C42">
        <f t="shared" ref="C42:BN42" ca="1" si="8">SMALL($B$17:$CN$17,C$2)</f>
        <v>-940990</v>
      </c>
      <c r="D42">
        <f t="shared" ca="1" si="8"/>
        <v>-840435</v>
      </c>
      <c r="E42">
        <f t="shared" ca="1" si="8"/>
        <v>-839561</v>
      </c>
      <c r="F42">
        <f t="shared" ca="1" si="8"/>
        <v>-826433</v>
      </c>
      <c r="G42">
        <f t="shared" ca="1" si="8"/>
        <v>-790662</v>
      </c>
      <c r="H42">
        <f t="shared" ca="1" si="8"/>
        <v>-761246</v>
      </c>
      <c r="I42">
        <f t="shared" ca="1" si="8"/>
        <v>-717452</v>
      </c>
      <c r="J42">
        <f t="shared" ca="1" si="8"/>
        <v>-689346</v>
      </c>
      <c r="K42">
        <f t="shared" ca="1" si="8"/>
        <v>-684826</v>
      </c>
      <c r="L42">
        <f t="shared" ca="1" si="8"/>
        <v>-591064</v>
      </c>
      <c r="M42">
        <f t="shared" ca="1" si="8"/>
        <v>-590000</v>
      </c>
      <c r="N42">
        <f t="shared" ca="1" si="8"/>
        <v>-574230</v>
      </c>
      <c r="O42">
        <f t="shared" ca="1" si="8"/>
        <v>-526273</v>
      </c>
      <c r="P42">
        <f t="shared" ca="1" si="8"/>
        <v>-524152</v>
      </c>
      <c r="Q42">
        <f t="shared" ca="1" si="8"/>
        <v>-511973</v>
      </c>
      <c r="R42">
        <f t="shared" ca="1" si="8"/>
        <v>-472505</v>
      </c>
      <c r="S42">
        <f t="shared" ca="1" si="8"/>
        <v>-462206</v>
      </c>
      <c r="T42">
        <f t="shared" ca="1" si="8"/>
        <v>-406678</v>
      </c>
      <c r="U42">
        <f t="shared" ca="1" si="8"/>
        <v>-402245</v>
      </c>
      <c r="V42">
        <f t="shared" ca="1" si="8"/>
        <v>-381600</v>
      </c>
      <c r="W42">
        <f t="shared" ca="1" si="8"/>
        <v>-374688</v>
      </c>
      <c r="X42">
        <f t="shared" ca="1" si="8"/>
        <v>-374373</v>
      </c>
      <c r="Y42">
        <f t="shared" ca="1" si="8"/>
        <v>-347920</v>
      </c>
      <c r="Z42">
        <f t="shared" ca="1" si="8"/>
        <v>-346257</v>
      </c>
      <c r="AA42">
        <f t="shared" ca="1" si="8"/>
        <v>-342610</v>
      </c>
      <c r="AB42">
        <f t="shared" ca="1" si="8"/>
        <v>-338850</v>
      </c>
      <c r="AC42">
        <f t="shared" ca="1" si="8"/>
        <v>-338786</v>
      </c>
      <c r="AD42">
        <f t="shared" ca="1" si="8"/>
        <v>-319220</v>
      </c>
      <c r="AE42">
        <f t="shared" ca="1" si="8"/>
        <v>-307824</v>
      </c>
      <c r="AF42">
        <f t="shared" ca="1" si="8"/>
        <v>-288642</v>
      </c>
      <c r="AG42">
        <f t="shared" ca="1" si="8"/>
        <v>-286645</v>
      </c>
      <c r="AH42">
        <f t="shared" ca="1" si="8"/>
        <v>-280999</v>
      </c>
      <c r="AI42">
        <f t="shared" ca="1" si="8"/>
        <v>-252532</v>
      </c>
      <c r="AJ42">
        <f t="shared" ca="1" si="8"/>
        <v>-247739</v>
      </c>
      <c r="AK42">
        <f t="shared" ca="1" si="8"/>
        <v>-223401</v>
      </c>
      <c r="AL42">
        <f t="shared" ca="1" si="8"/>
        <v>-201631</v>
      </c>
      <c r="AM42">
        <f t="shared" ca="1" si="8"/>
        <v>-191493</v>
      </c>
      <c r="AN42">
        <f t="shared" ca="1" si="8"/>
        <v>-187649</v>
      </c>
      <c r="AO42">
        <f t="shared" ca="1" si="8"/>
        <v>-186661</v>
      </c>
      <c r="AP42">
        <f t="shared" ca="1" si="8"/>
        <v>-185178</v>
      </c>
      <c r="AQ42">
        <f t="shared" ca="1" si="8"/>
        <v>-174860</v>
      </c>
      <c r="AR42">
        <f t="shared" ca="1" si="8"/>
        <v>-159830</v>
      </c>
      <c r="AS42">
        <f t="shared" ca="1" si="8"/>
        <v>-152829</v>
      </c>
      <c r="AT42">
        <f t="shared" ca="1" si="8"/>
        <v>-142552</v>
      </c>
      <c r="AU42">
        <f t="shared" ca="1" si="8"/>
        <v>-136775</v>
      </c>
      <c r="AV42">
        <f t="shared" ca="1" si="8"/>
        <v>-127988</v>
      </c>
      <c r="AW42">
        <f t="shared" ca="1" si="8"/>
        <v>-98540</v>
      </c>
      <c r="AX42">
        <f t="shared" ca="1" si="8"/>
        <v>-94162</v>
      </c>
      <c r="AY42">
        <f t="shared" ca="1" si="8"/>
        <v>-87090</v>
      </c>
      <c r="AZ42">
        <f t="shared" ca="1" si="8"/>
        <v>-87023</v>
      </c>
      <c r="BA42">
        <f t="shared" ca="1" si="8"/>
        <v>-32015</v>
      </c>
      <c r="BB42">
        <f t="shared" ca="1" si="8"/>
        <v>-25000</v>
      </c>
      <c r="BC42">
        <f t="shared" ca="1" si="8"/>
        <v>-8735</v>
      </c>
      <c r="BD42">
        <f t="shared" ca="1" si="8"/>
        <v>7006</v>
      </c>
      <c r="BE42">
        <f t="shared" ca="1" si="8"/>
        <v>17477</v>
      </c>
      <c r="BF42">
        <f t="shared" ca="1" si="8"/>
        <v>30938</v>
      </c>
      <c r="BG42">
        <f t="shared" ca="1" si="8"/>
        <v>32496</v>
      </c>
      <c r="BH42">
        <f t="shared" ca="1" si="8"/>
        <v>35753</v>
      </c>
      <c r="BI42">
        <f t="shared" ca="1" si="8"/>
        <v>37337</v>
      </c>
      <c r="BJ42">
        <f t="shared" ca="1" si="8"/>
        <v>42969</v>
      </c>
      <c r="BK42">
        <f t="shared" ca="1" si="8"/>
        <v>43507</v>
      </c>
      <c r="BL42">
        <f t="shared" ca="1" si="8"/>
        <v>66712</v>
      </c>
      <c r="BM42">
        <f t="shared" ca="1" si="8"/>
        <v>77884</v>
      </c>
      <c r="BN42">
        <f t="shared" ca="1" si="8"/>
        <v>84954</v>
      </c>
      <c r="BO42">
        <f t="shared" ref="BO42:CN42" ca="1" si="9">SMALL($B$17:$CN$17,BO$2)</f>
        <v>92722</v>
      </c>
      <c r="BP42">
        <f t="shared" ca="1" si="9"/>
        <v>109477</v>
      </c>
      <c r="BQ42">
        <f t="shared" ca="1" si="9"/>
        <v>117965</v>
      </c>
      <c r="BR42">
        <f t="shared" ca="1" si="9"/>
        <v>137465</v>
      </c>
      <c r="BS42">
        <f t="shared" ca="1" si="9"/>
        <v>159492</v>
      </c>
      <c r="BT42">
        <f t="shared" ca="1" si="9"/>
        <v>183877</v>
      </c>
      <c r="BU42">
        <f t="shared" ca="1" si="9"/>
        <v>225054</v>
      </c>
      <c r="BV42">
        <f t="shared" ca="1" si="9"/>
        <v>271088</v>
      </c>
      <c r="BW42">
        <f t="shared" ca="1" si="9"/>
        <v>292909</v>
      </c>
      <c r="BX42">
        <f t="shared" ca="1" si="9"/>
        <v>335508</v>
      </c>
      <c r="BY42">
        <f t="shared" ca="1" si="9"/>
        <v>371122</v>
      </c>
      <c r="BZ42">
        <f t="shared" ca="1" si="9"/>
        <v>374107</v>
      </c>
      <c r="CA42">
        <f t="shared" ca="1" si="9"/>
        <v>383580</v>
      </c>
      <c r="CB42">
        <f t="shared" ca="1" si="9"/>
        <v>393737</v>
      </c>
      <c r="CC42">
        <f t="shared" ca="1" si="9"/>
        <v>395719</v>
      </c>
      <c r="CD42">
        <f t="shared" ca="1" si="9"/>
        <v>416918</v>
      </c>
      <c r="CE42">
        <f t="shared" ca="1" si="9"/>
        <v>449107</v>
      </c>
      <c r="CF42">
        <f t="shared" ca="1" si="9"/>
        <v>460030</v>
      </c>
      <c r="CG42">
        <f t="shared" ca="1" si="9"/>
        <v>492568</v>
      </c>
      <c r="CH42">
        <f t="shared" ca="1" si="9"/>
        <v>514253</v>
      </c>
      <c r="CI42">
        <f t="shared" ca="1" si="9"/>
        <v>610672</v>
      </c>
      <c r="CJ42">
        <f t="shared" ca="1" si="9"/>
        <v>710462</v>
      </c>
      <c r="CK42">
        <f t="shared" ca="1" si="9"/>
        <v>718214</v>
      </c>
      <c r="CL42">
        <f t="shared" ca="1" si="9"/>
        <v>729693</v>
      </c>
      <c r="CM42">
        <f t="shared" ca="1" si="9"/>
        <v>859770</v>
      </c>
      <c r="CN42">
        <f t="shared" ca="1" si="9"/>
        <v>1444976</v>
      </c>
      <c r="CP42" s="2">
        <f t="shared" ca="1" si="6"/>
        <v>0.59340659340659341</v>
      </c>
      <c r="CQ42" s="3">
        <f t="shared" ca="1" si="7"/>
        <v>0.40659340659340659</v>
      </c>
    </row>
    <row r="43" spans="1:95" x14ac:dyDescent="0.25">
      <c r="A43">
        <v>2035</v>
      </c>
      <c r="B43">
        <f ca="1">SMALL($B$22:$CN$22,B$2)</f>
        <v>-1030281</v>
      </c>
      <c r="C43">
        <f t="shared" ref="C43:BN43" ca="1" si="10">SMALL($B$22:$CN$22,C$2)</f>
        <v>-991272</v>
      </c>
      <c r="D43">
        <f t="shared" ca="1" si="10"/>
        <v>-958682</v>
      </c>
      <c r="E43">
        <f t="shared" ca="1" si="10"/>
        <v>-931507</v>
      </c>
      <c r="F43">
        <f t="shared" ca="1" si="10"/>
        <v>-885035</v>
      </c>
      <c r="G43">
        <f t="shared" ca="1" si="10"/>
        <v>-848374</v>
      </c>
      <c r="H43">
        <f t="shared" ca="1" si="10"/>
        <v>-824474</v>
      </c>
      <c r="I43">
        <f t="shared" ca="1" si="10"/>
        <v>-823129</v>
      </c>
      <c r="J43">
        <f t="shared" ca="1" si="10"/>
        <v>-742633</v>
      </c>
      <c r="K43">
        <f t="shared" ca="1" si="10"/>
        <v>-728894</v>
      </c>
      <c r="L43">
        <f t="shared" ca="1" si="10"/>
        <v>-630475</v>
      </c>
      <c r="M43">
        <f t="shared" ca="1" si="10"/>
        <v>-627392</v>
      </c>
      <c r="N43">
        <f t="shared" ca="1" si="10"/>
        <v>-622368</v>
      </c>
      <c r="O43">
        <f t="shared" ca="1" si="10"/>
        <v>-584238</v>
      </c>
      <c r="P43">
        <f t="shared" ca="1" si="10"/>
        <v>-579572</v>
      </c>
      <c r="Q43">
        <f t="shared" ca="1" si="10"/>
        <v>-575518</v>
      </c>
      <c r="R43">
        <f t="shared" ca="1" si="10"/>
        <v>-571099</v>
      </c>
      <c r="S43">
        <f t="shared" ca="1" si="10"/>
        <v>-527473</v>
      </c>
      <c r="T43">
        <f t="shared" ca="1" si="10"/>
        <v>-477138</v>
      </c>
      <c r="U43">
        <f t="shared" ca="1" si="10"/>
        <v>-463379</v>
      </c>
      <c r="V43">
        <f t="shared" ca="1" si="10"/>
        <v>-462381</v>
      </c>
      <c r="W43">
        <f t="shared" ca="1" si="10"/>
        <v>-429615</v>
      </c>
      <c r="X43">
        <f t="shared" ca="1" si="10"/>
        <v>-427867</v>
      </c>
      <c r="Y43">
        <f t="shared" ca="1" si="10"/>
        <v>-426212</v>
      </c>
      <c r="Z43">
        <f t="shared" ca="1" si="10"/>
        <v>-407438</v>
      </c>
      <c r="AA43">
        <f t="shared" ca="1" si="10"/>
        <v>-403245</v>
      </c>
      <c r="AB43">
        <f t="shared" ca="1" si="10"/>
        <v>-380750</v>
      </c>
      <c r="AC43">
        <f t="shared" ca="1" si="10"/>
        <v>-379089</v>
      </c>
      <c r="AD43">
        <f t="shared" ca="1" si="10"/>
        <v>-376058</v>
      </c>
      <c r="AE43">
        <f t="shared" ca="1" si="10"/>
        <v>-366165</v>
      </c>
      <c r="AF43">
        <f t="shared" ca="1" si="10"/>
        <v>-349419</v>
      </c>
      <c r="AG43">
        <f t="shared" ca="1" si="10"/>
        <v>-344077</v>
      </c>
      <c r="AH43">
        <f t="shared" ca="1" si="10"/>
        <v>-308652</v>
      </c>
      <c r="AI43">
        <f t="shared" ca="1" si="10"/>
        <v>-297669</v>
      </c>
      <c r="AJ43">
        <f t="shared" ca="1" si="10"/>
        <v>-296966</v>
      </c>
      <c r="AK43">
        <f t="shared" ca="1" si="10"/>
        <v>-293200</v>
      </c>
      <c r="AL43">
        <f t="shared" ca="1" si="10"/>
        <v>-255233</v>
      </c>
      <c r="AM43">
        <f t="shared" ca="1" si="10"/>
        <v>-253223</v>
      </c>
      <c r="AN43">
        <f t="shared" ca="1" si="10"/>
        <v>-243406</v>
      </c>
      <c r="AO43">
        <f t="shared" ca="1" si="10"/>
        <v>-242047</v>
      </c>
      <c r="AP43">
        <f t="shared" ca="1" si="10"/>
        <v>-237758</v>
      </c>
      <c r="AQ43">
        <f t="shared" ca="1" si="10"/>
        <v>-231323</v>
      </c>
      <c r="AR43">
        <f t="shared" ca="1" si="10"/>
        <v>-202892</v>
      </c>
      <c r="AS43">
        <f t="shared" ca="1" si="10"/>
        <v>-193398</v>
      </c>
      <c r="AT43">
        <f t="shared" ca="1" si="10"/>
        <v>-178678</v>
      </c>
      <c r="AU43">
        <f t="shared" ca="1" si="10"/>
        <v>-177497</v>
      </c>
      <c r="AV43">
        <f t="shared" ca="1" si="10"/>
        <v>-156169</v>
      </c>
      <c r="AW43">
        <f t="shared" ca="1" si="10"/>
        <v>-143547</v>
      </c>
      <c r="AX43">
        <f t="shared" ca="1" si="10"/>
        <v>-132876</v>
      </c>
      <c r="AY43">
        <f t="shared" ca="1" si="10"/>
        <v>-115585</v>
      </c>
      <c r="AZ43">
        <f t="shared" ca="1" si="10"/>
        <v>-113147</v>
      </c>
      <c r="BA43">
        <f t="shared" ca="1" si="10"/>
        <v>-88120</v>
      </c>
      <c r="BB43">
        <f t="shared" ca="1" si="10"/>
        <v>-80523</v>
      </c>
      <c r="BC43">
        <f t="shared" ca="1" si="10"/>
        <v>-50253</v>
      </c>
      <c r="BD43">
        <f t="shared" ca="1" si="10"/>
        <v>-49862</v>
      </c>
      <c r="BE43">
        <f t="shared" ca="1" si="10"/>
        <v>-27907</v>
      </c>
      <c r="BF43">
        <f t="shared" ca="1" si="10"/>
        <v>-24523</v>
      </c>
      <c r="BG43">
        <f t="shared" ca="1" si="10"/>
        <v>-21723</v>
      </c>
      <c r="BH43">
        <f t="shared" ca="1" si="10"/>
        <v>-20133</v>
      </c>
      <c r="BI43">
        <f t="shared" ca="1" si="10"/>
        <v>-17672</v>
      </c>
      <c r="BJ43">
        <f t="shared" ca="1" si="10"/>
        <v>-13842</v>
      </c>
      <c r="BK43">
        <f t="shared" ca="1" si="10"/>
        <v>-8391</v>
      </c>
      <c r="BL43">
        <f t="shared" ca="1" si="10"/>
        <v>8718</v>
      </c>
      <c r="BM43">
        <f t="shared" ca="1" si="10"/>
        <v>26889</v>
      </c>
      <c r="BN43">
        <f t="shared" ca="1" si="10"/>
        <v>32488</v>
      </c>
      <c r="BO43">
        <f t="shared" ref="BO43:CN43" ca="1" si="11">SMALL($B$22:$CN$22,BO$2)</f>
        <v>37752</v>
      </c>
      <c r="BP43">
        <f t="shared" ca="1" si="11"/>
        <v>51837</v>
      </c>
      <c r="BQ43">
        <f t="shared" ca="1" si="11"/>
        <v>66229</v>
      </c>
      <c r="BR43">
        <f t="shared" ca="1" si="11"/>
        <v>66955</v>
      </c>
      <c r="BS43">
        <f t="shared" ca="1" si="11"/>
        <v>83069</v>
      </c>
      <c r="BT43">
        <f t="shared" ca="1" si="11"/>
        <v>103798</v>
      </c>
      <c r="BU43">
        <f t="shared" ca="1" si="11"/>
        <v>165605</v>
      </c>
      <c r="BV43">
        <f t="shared" ca="1" si="11"/>
        <v>219511</v>
      </c>
      <c r="BW43">
        <f t="shared" ca="1" si="11"/>
        <v>267484</v>
      </c>
      <c r="BX43">
        <f t="shared" ca="1" si="11"/>
        <v>282613</v>
      </c>
      <c r="BY43">
        <f t="shared" ca="1" si="11"/>
        <v>289999</v>
      </c>
      <c r="BZ43">
        <f t="shared" ca="1" si="11"/>
        <v>313631</v>
      </c>
      <c r="CA43">
        <f t="shared" ca="1" si="11"/>
        <v>313918</v>
      </c>
      <c r="CB43">
        <f t="shared" ca="1" si="11"/>
        <v>332154</v>
      </c>
      <c r="CC43">
        <f t="shared" ca="1" si="11"/>
        <v>339913</v>
      </c>
      <c r="CD43">
        <f t="shared" ca="1" si="11"/>
        <v>342914</v>
      </c>
      <c r="CE43">
        <f t="shared" ca="1" si="11"/>
        <v>353970</v>
      </c>
      <c r="CF43">
        <f t="shared" ca="1" si="11"/>
        <v>362078</v>
      </c>
      <c r="CG43">
        <f t="shared" ca="1" si="11"/>
        <v>368731</v>
      </c>
      <c r="CH43">
        <f t="shared" ca="1" si="11"/>
        <v>469982</v>
      </c>
      <c r="CI43">
        <f t="shared" ca="1" si="11"/>
        <v>537555</v>
      </c>
      <c r="CJ43">
        <f t="shared" ca="1" si="11"/>
        <v>662712</v>
      </c>
      <c r="CK43">
        <f t="shared" ca="1" si="11"/>
        <v>676821</v>
      </c>
      <c r="CL43">
        <f t="shared" ca="1" si="11"/>
        <v>683024</v>
      </c>
      <c r="CM43">
        <f t="shared" ca="1" si="11"/>
        <v>806897</v>
      </c>
      <c r="CN43">
        <f t="shared" ca="1" si="11"/>
        <v>1355829</v>
      </c>
      <c r="CP43" s="2">
        <f t="shared" ca="1" si="6"/>
        <v>0.68131868131868134</v>
      </c>
      <c r="CQ43" s="3">
        <f t="shared" ca="1" si="7"/>
        <v>0.31868131868131866</v>
      </c>
    </row>
    <row r="44" spans="1:95" x14ac:dyDescent="0.25">
      <c r="A44">
        <v>2040</v>
      </c>
      <c r="B44">
        <f ca="1">SMALL($B$27:$CN$27,B$2)</f>
        <v>-1107864</v>
      </c>
      <c r="C44">
        <f t="shared" ref="C44:BN44" ca="1" si="12">SMALL($B$27:$CN$27,C$2)</f>
        <v>-1072214</v>
      </c>
      <c r="D44">
        <f t="shared" ca="1" si="12"/>
        <v>-1068327</v>
      </c>
      <c r="E44">
        <f t="shared" ca="1" si="12"/>
        <v>-1010332</v>
      </c>
      <c r="F44">
        <f t="shared" ca="1" si="12"/>
        <v>-963667</v>
      </c>
      <c r="G44">
        <f t="shared" ca="1" si="12"/>
        <v>-926334</v>
      </c>
      <c r="H44">
        <f t="shared" ca="1" si="12"/>
        <v>-905254</v>
      </c>
      <c r="I44">
        <f t="shared" ca="1" si="12"/>
        <v>-896340</v>
      </c>
      <c r="J44">
        <f t="shared" ca="1" si="12"/>
        <v>-808901</v>
      </c>
      <c r="K44">
        <f t="shared" ca="1" si="12"/>
        <v>-773765</v>
      </c>
      <c r="L44">
        <f t="shared" ca="1" si="12"/>
        <v>-708365</v>
      </c>
      <c r="M44">
        <f t="shared" ca="1" si="12"/>
        <v>-704159</v>
      </c>
      <c r="N44">
        <f t="shared" ca="1" si="12"/>
        <v>-702828</v>
      </c>
      <c r="O44">
        <f t="shared" ca="1" si="12"/>
        <v>-696079</v>
      </c>
      <c r="P44">
        <f t="shared" ca="1" si="12"/>
        <v>-661759</v>
      </c>
      <c r="Q44">
        <f t="shared" ca="1" si="12"/>
        <v>-646788</v>
      </c>
      <c r="R44">
        <f t="shared" ca="1" si="12"/>
        <v>-633641</v>
      </c>
      <c r="S44">
        <f t="shared" ca="1" si="12"/>
        <v>-603578</v>
      </c>
      <c r="T44">
        <f t="shared" ca="1" si="12"/>
        <v>-564506</v>
      </c>
      <c r="U44">
        <f t="shared" ca="1" si="12"/>
        <v>-545602</v>
      </c>
      <c r="V44">
        <f t="shared" ca="1" si="12"/>
        <v>-538897</v>
      </c>
      <c r="W44">
        <f t="shared" ca="1" si="12"/>
        <v>-526191</v>
      </c>
      <c r="X44">
        <f t="shared" ca="1" si="12"/>
        <v>-522086</v>
      </c>
      <c r="Y44">
        <f t="shared" ca="1" si="12"/>
        <v>-513572</v>
      </c>
      <c r="Z44">
        <f t="shared" ca="1" si="12"/>
        <v>-496621</v>
      </c>
      <c r="AA44">
        <f t="shared" ca="1" si="12"/>
        <v>-483256</v>
      </c>
      <c r="AB44">
        <f t="shared" ca="1" si="12"/>
        <v>-476037</v>
      </c>
      <c r="AC44">
        <f t="shared" ca="1" si="12"/>
        <v>-438742</v>
      </c>
      <c r="AD44">
        <f t="shared" ca="1" si="12"/>
        <v>-433087</v>
      </c>
      <c r="AE44">
        <f t="shared" ca="1" si="12"/>
        <v>-429523</v>
      </c>
      <c r="AF44">
        <f t="shared" ca="1" si="12"/>
        <v>-409884</v>
      </c>
      <c r="AG44">
        <f t="shared" ca="1" si="12"/>
        <v>-407350</v>
      </c>
      <c r="AH44">
        <f t="shared" ca="1" si="12"/>
        <v>-387771</v>
      </c>
      <c r="AI44">
        <f t="shared" ca="1" si="12"/>
        <v>-366651</v>
      </c>
      <c r="AJ44">
        <f t="shared" ca="1" si="12"/>
        <v>-364466</v>
      </c>
      <c r="AK44">
        <f t="shared" ca="1" si="12"/>
        <v>-332867</v>
      </c>
      <c r="AL44">
        <f t="shared" ca="1" si="12"/>
        <v>-328538</v>
      </c>
      <c r="AM44">
        <f t="shared" ca="1" si="12"/>
        <v>-327231</v>
      </c>
      <c r="AN44">
        <f t="shared" ca="1" si="12"/>
        <v>-326026</v>
      </c>
      <c r="AO44">
        <f t="shared" ca="1" si="12"/>
        <v>-323021</v>
      </c>
      <c r="AP44">
        <f t="shared" ca="1" si="12"/>
        <v>-322828</v>
      </c>
      <c r="AQ44">
        <f t="shared" ca="1" si="12"/>
        <v>-314862</v>
      </c>
      <c r="AR44">
        <f t="shared" ca="1" si="12"/>
        <v>-313893</v>
      </c>
      <c r="AS44">
        <f t="shared" ca="1" si="12"/>
        <v>-292626</v>
      </c>
      <c r="AT44">
        <f t="shared" ca="1" si="12"/>
        <v>-282692</v>
      </c>
      <c r="AU44">
        <f t="shared" ca="1" si="12"/>
        <v>-238835</v>
      </c>
      <c r="AV44">
        <f t="shared" ca="1" si="12"/>
        <v>-234070</v>
      </c>
      <c r="AW44">
        <f t="shared" ca="1" si="12"/>
        <v>-226242</v>
      </c>
      <c r="AX44">
        <f t="shared" ca="1" si="12"/>
        <v>-222504</v>
      </c>
      <c r="AY44">
        <f t="shared" ca="1" si="12"/>
        <v>-219036</v>
      </c>
      <c r="AZ44">
        <f t="shared" ca="1" si="12"/>
        <v>-198100</v>
      </c>
      <c r="BA44">
        <f t="shared" ca="1" si="12"/>
        <v>-164983</v>
      </c>
      <c r="BB44">
        <f t="shared" ca="1" si="12"/>
        <v>-158555</v>
      </c>
      <c r="BC44">
        <f t="shared" ca="1" si="12"/>
        <v>-127064</v>
      </c>
      <c r="BD44">
        <f t="shared" ca="1" si="12"/>
        <v>-123610</v>
      </c>
      <c r="BE44">
        <f t="shared" ca="1" si="12"/>
        <v>-95658</v>
      </c>
      <c r="BF44">
        <f t="shared" ca="1" si="12"/>
        <v>-94971</v>
      </c>
      <c r="BG44">
        <f t="shared" ca="1" si="12"/>
        <v>-94158</v>
      </c>
      <c r="BH44">
        <f t="shared" ca="1" si="12"/>
        <v>-92319</v>
      </c>
      <c r="BI44">
        <f t="shared" ca="1" si="12"/>
        <v>-91145</v>
      </c>
      <c r="BJ44">
        <f t="shared" ca="1" si="12"/>
        <v>-84817</v>
      </c>
      <c r="BK44">
        <f t="shared" ca="1" si="12"/>
        <v>-79202</v>
      </c>
      <c r="BL44">
        <f t="shared" ca="1" si="12"/>
        <v>-61505</v>
      </c>
      <c r="BM44">
        <f t="shared" ca="1" si="12"/>
        <v>-46188</v>
      </c>
      <c r="BN44">
        <f t="shared" ca="1" si="12"/>
        <v>-39770</v>
      </c>
      <c r="BO44">
        <f t="shared" ref="BO44:CN44" ca="1" si="13">SMALL($B$27:$CN$27,BO$2)</f>
        <v>-28124</v>
      </c>
      <c r="BP44">
        <f t="shared" ca="1" si="13"/>
        <v>-13089</v>
      </c>
      <c r="BQ44">
        <f t="shared" ca="1" si="13"/>
        <v>28835</v>
      </c>
      <c r="BR44">
        <f t="shared" ca="1" si="13"/>
        <v>30334</v>
      </c>
      <c r="BS44">
        <f t="shared" ca="1" si="13"/>
        <v>38386</v>
      </c>
      <c r="BT44">
        <f t="shared" ca="1" si="13"/>
        <v>86678</v>
      </c>
      <c r="BU44">
        <f t="shared" ca="1" si="13"/>
        <v>91163</v>
      </c>
      <c r="BV44">
        <f t="shared" ca="1" si="13"/>
        <v>150688</v>
      </c>
      <c r="BW44">
        <f t="shared" ca="1" si="13"/>
        <v>172295</v>
      </c>
      <c r="BX44">
        <f t="shared" ca="1" si="13"/>
        <v>187390</v>
      </c>
      <c r="BY44">
        <f t="shared" ca="1" si="13"/>
        <v>213016</v>
      </c>
      <c r="BZ44">
        <f t="shared" ca="1" si="13"/>
        <v>219855</v>
      </c>
      <c r="CA44">
        <f t="shared" ca="1" si="13"/>
        <v>229254</v>
      </c>
      <c r="CB44">
        <f t="shared" ca="1" si="13"/>
        <v>233633</v>
      </c>
      <c r="CC44">
        <f t="shared" ca="1" si="13"/>
        <v>235893</v>
      </c>
      <c r="CD44">
        <f t="shared" ca="1" si="13"/>
        <v>258263</v>
      </c>
      <c r="CE44">
        <f t="shared" ca="1" si="13"/>
        <v>275240</v>
      </c>
      <c r="CF44">
        <f t="shared" ca="1" si="13"/>
        <v>286111</v>
      </c>
      <c r="CG44">
        <f t="shared" ca="1" si="13"/>
        <v>310174</v>
      </c>
      <c r="CH44">
        <f t="shared" ca="1" si="13"/>
        <v>387752</v>
      </c>
      <c r="CI44">
        <f t="shared" ca="1" si="13"/>
        <v>396697</v>
      </c>
      <c r="CJ44">
        <f t="shared" ca="1" si="13"/>
        <v>591228</v>
      </c>
      <c r="CK44">
        <f t="shared" ca="1" si="13"/>
        <v>602230</v>
      </c>
      <c r="CL44">
        <f t="shared" ca="1" si="13"/>
        <v>609876</v>
      </c>
      <c r="CM44">
        <f t="shared" ca="1" si="13"/>
        <v>731994</v>
      </c>
      <c r="CN44">
        <f t="shared" ca="1" si="13"/>
        <v>1174440</v>
      </c>
      <c r="CP44" s="2">
        <f t="shared" ca="1" si="6"/>
        <v>0.73626373626373631</v>
      </c>
      <c r="CQ44" s="3">
        <f t="shared" ca="1" si="7"/>
        <v>0.26373626373626369</v>
      </c>
    </row>
    <row r="47" spans="1:95" x14ac:dyDescent="0.25">
      <c r="A47" t="s">
        <v>124</v>
      </c>
      <c r="B47">
        <v>1</v>
      </c>
      <c r="C47">
        <v>2</v>
      </c>
      <c r="D47">
        <v>3</v>
      </c>
      <c r="E47">
        <v>4</v>
      </c>
      <c r="F47">
        <v>5</v>
      </c>
      <c r="G47">
        <v>6</v>
      </c>
      <c r="H47">
        <v>7</v>
      </c>
      <c r="I47">
        <v>8</v>
      </c>
      <c r="J47">
        <v>9</v>
      </c>
      <c r="K47">
        <v>10</v>
      </c>
      <c r="L47">
        <v>11</v>
      </c>
      <c r="M47">
        <v>12</v>
      </c>
      <c r="N47">
        <v>13</v>
      </c>
      <c r="O47">
        <v>14</v>
      </c>
      <c r="P47">
        <v>15</v>
      </c>
      <c r="Q47">
        <v>16</v>
      </c>
      <c r="R47">
        <v>17</v>
      </c>
      <c r="S47">
        <v>18</v>
      </c>
      <c r="T47">
        <v>19</v>
      </c>
      <c r="U47">
        <v>20</v>
      </c>
      <c r="V47">
        <v>21</v>
      </c>
      <c r="W47">
        <v>22</v>
      </c>
      <c r="X47">
        <v>23</v>
      </c>
      <c r="Y47">
        <v>24</v>
      </c>
      <c r="Z47">
        <v>25</v>
      </c>
      <c r="AA47">
        <v>26</v>
      </c>
      <c r="AB47">
        <v>27</v>
      </c>
      <c r="AC47">
        <v>28</v>
      </c>
      <c r="AD47">
        <v>29</v>
      </c>
      <c r="AE47">
        <v>30</v>
      </c>
      <c r="AF47">
        <v>31</v>
      </c>
      <c r="AG47">
        <v>32</v>
      </c>
      <c r="AH47">
        <v>33</v>
      </c>
      <c r="AI47">
        <v>34</v>
      </c>
      <c r="AJ47">
        <v>35</v>
      </c>
      <c r="AK47">
        <v>36</v>
      </c>
      <c r="AL47">
        <v>37</v>
      </c>
      <c r="AM47">
        <v>38</v>
      </c>
      <c r="AN47">
        <v>39</v>
      </c>
      <c r="AO47">
        <v>40</v>
      </c>
      <c r="AP47">
        <v>41</v>
      </c>
      <c r="AQ47">
        <v>42</v>
      </c>
      <c r="AR47">
        <v>43</v>
      </c>
      <c r="AS47">
        <v>44</v>
      </c>
      <c r="AT47">
        <v>45</v>
      </c>
      <c r="AU47">
        <v>46</v>
      </c>
      <c r="AV47">
        <v>47</v>
      </c>
      <c r="AW47">
        <v>48</v>
      </c>
      <c r="AX47">
        <v>49</v>
      </c>
      <c r="AY47">
        <v>50</v>
      </c>
      <c r="AZ47">
        <v>51</v>
      </c>
      <c r="BA47">
        <v>52</v>
      </c>
      <c r="BB47">
        <v>53</v>
      </c>
      <c r="BC47">
        <v>54</v>
      </c>
      <c r="BD47">
        <v>55</v>
      </c>
      <c r="BE47">
        <v>56</v>
      </c>
      <c r="BF47">
        <v>57</v>
      </c>
      <c r="BG47">
        <v>58</v>
      </c>
      <c r="BH47">
        <v>59</v>
      </c>
      <c r="BI47">
        <v>60</v>
      </c>
      <c r="BJ47">
        <v>61</v>
      </c>
      <c r="BK47">
        <v>62</v>
      </c>
      <c r="BL47">
        <v>63</v>
      </c>
      <c r="BM47">
        <v>64</v>
      </c>
      <c r="BN47">
        <v>65</v>
      </c>
      <c r="BO47">
        <v>66</v>
      </c>
      <c r="BP47">
        <v>67</v>
      </c>
      <c r="BQ47">
        <v>68</v>
      </c>
      <c r="BR47">
        <v>69</v>
      </c>
      <c r="BS47">
        <v>70</v>
      </c>
      <c r="BT47">
        <v>71</v>
      </c>
      <c r="BU47">
        <v>72</v>
      </c>
      <c r="BV47">
        <v>73</v>
      </c>
      <c r="BW47">
        <v>74</v>
      </c>
      <c r="BX47">
        <v>75</v>
      </c>
      <c r="BY47">
        <v>76</v>
      </c>
      <c r="BZ47">
        <v>77</v>
      </c>
      <c r="CA47">
        <v>78</v>
      </c>
      <c r="CB47">
        <v>79</v>
      </c>
      <c r="CC47">
        <v>80</v>
      </c>
      <c r="CD47">
        <v>81</v>
      </c>
      <c r="CE47">
        <v>82</v>
      </c>
      <c r="CF47">
        <v>83</v>
      </c>
      <c r="CG47">
        <v>84</v>
      </c>
      <c r="CH47">
        <v>85</v>
      </c>
      <c r="CI47">
        <v>86</v>
      </c>
      <c r="CJ47">
        <v>87</v>
      </c>
      <c r="CK47">
        <v>88</v>
      </c>
      <c r="CL47">
        <v>89</v>
      </c>
      <c r="CM47">
        <v>90</v>
      </c>
      <c r="CN47">
        <v>91</v>
      </c>
    </row>
    <row r="48" spans="1:95" x14ac:dyDescent="0.25">
      <c r="A48">
        <v>2016</v>
      </c>
      <c r="B48">
        <f ca="1">-OFFSET(Existing!$DR$1,Reliabilty!$A48-2015+(Reliabilty!B$2-1)*35,0)+OFFSET(Existing!$DS$1,Reliabilty!$A48-2015+(Reliabilty!B$2-1)*35,0)</f>
        <v>0</v>
      </c>
      <c r="C48">
        <f ca="1">-OFFSET(Existing!$DR$1,Reliabilty!$A48-2015+(Reliabilty!C$2-1)*35,0)+OFFSET(Existing!$DS$1,Reliabilty!$A48-2015+(Reliabilty!C$2-1)*35,0)</f>
        <v>0</v>
      </c>
      <c r="D48">
        <f ca="1">-OFFSET(Existing!$DR$1,Reliabilty!$A48-2015+(Reliabilty!D$2-1)*35,0)+OFFSET(Existing!$DS$1,Reliabilty!$A48-2015+(Reliabilty!D$2-1)*35,0)</f>
        <v>0</v>
      </c>
      <c r="E48">
        <f ca="1">-OFFSET(Existing!$DR$1,Reliabilty!$A48-2015+(Reliabilty!E$2-1)*35,0)+OFFSET(Existing!$DS$1,Reliabilty!$A48-2015+(Reliabilty!E$2-1)*35,0)</f>
        <v>0</v>
      </c>
      <c r="F48">
        <f ca="1">-OFFSET(Existing!$DR$1,Reliabilty!$A48-2015+(Reliabilty!F$2-1)*35,0)+OFFSET(Existing!$DS$1,Reliabilty!$A48-2015+(Reliabilty!F$2-1)*35,0)</f>
        <v>0</v>
      </c>
      <c r="G48">
        <f ca="1">-OFFSET(Existing!$DR$1,Reliabilty!$A48-2015+(Reliabilty!G$2-1)*35,0)+OFFSET(Existing!$DS$1,Reliabilty!$A48-2015+(Reliabilty!G$2-1)*35,0)</f>
        <v>0</v>
      </c>
      <c r="H48">
        <f ca="1">-OFFSET(Existing!$DR$1,Reliabilty!$A48-2015+(Reliabilty!H$2-1)*35,0)+OFFSET(Existing!$DS$1,Reliabilty!$A48-2015+(Reliabilty!H$2-1)*35,0)</f>
        <v>0</v>
      </c>
      <c r="I48">
        <f ca="1">-OFFSET(Existing!$DR$1,Reliabilty!$A48-2015+(Reliabilty!I$2-1)*35,0)+OFFSET(Existing!$DS$1,Reliabilty!$A48-2015+(Reliabilty!I$2-1)*35,0)</f>
        <v>0</v>
      </c>
      <c r="J48">
        <f ca="1">-OFFSET(Existing!$DR$1,Reliabilty!$A48-2015+(Reliabilty!J$2-1)*35,0)+OFFSET(Existing!$DS$1,Reliabilty!$A48-2015+(Reliabilty!J$2-1)*35,0)</f>
        <v>0</v>
      </c>
      <c r="K48">
        <f ca="1">-OFFSET(Existing!$DR$1,Reliabilty!$A48-2015+(Reliabilty!K$2-1)*35,0)+OFFSET(Existing!$DS$1,Reliabilty!$A48-2015+(Reliabilty!K$2-1)*35,0)</f>
        <v>0</v>
      </c>
      <c r="L48">
        <f ca="1">-OFFSET(Existing!$DR$1,Reliabilty!$A48-2015+(Reliabilty!L$2-1)*35,0)+OFFSET(Existing!$DS$1,Reliabilty!$A48-2015+(Reliabilty!L$2-1)*35,0)</f>
        <v>0</v>
      </c>
      <c r="M48">
        <f ca="1">-OFFSET(Existing!$DR$1,Reliabilty!$A48-2015+(Reliabilty!M$2-1)*35,0)+OFFSET(Existing!$DS$1,Reliabilty!$A48-2015+(Reliabilty!M$2-1)*35,0)</f>
        <v>0</v>
      </c>
      <c r="N48">
        <f ca="1">-OFFSET(Existing!$DR$1,Reliabilty!$A48-2015+(Reliabilty!N$2-1)*35,0)+OFFSET(Existing!$DS$1,Reliabilty!$A48-2015+(Reliabilty!N$2-1)*35,0)</f>
        <v>0</v>
      </c>
      <c r="O48">
        <f ca="1">-OFFSET(Existing!$DR$1,Reliabilty!$A48-2015+(Reliabilty!O$2-1)*35,0)+OFFSET(Existing!$DS$1,Reliabilty!$A48-2015+(Reliabilty!O$2-1)*35,0)</f>
        <v>0</v>
      </c>
      <c r="P48">
        <f ca="1">-OFFSET(Existing!$DR$1,Reliabilty!$A48-2015+(Reliabilty!P$2-1)*35,0)+OFFSET(Existing!$DS$1,Reliabilty!$A48-2015+(Reliabilty!P$2-1)*35,0)</f>
        <v>0</v>
      </c>
      <c r="Q48">
        <f ca="1">-OFFSET(Existing!$DR$1,Reliabilty!$A48-2015+(Reliabilty!Q$2-1)*35,0)+OFFSET(Existing!$DS$1,Reliabilty!$A48-2015+(Reliabilty!Q$2-1)*35,0)</f>
        <v>0</v>
      </c>
      <c r="R48">
        <f ca="1">-OFFSET(Existing!$DR$1,Reliabilty!$A48-2015+(Reliabilty!R$2-1)*35,0)+OFFSET(Existing!$DS$1,Reliabilty!$A48-2015+(Reliabilty!R$2-1)*35,0)</f>
        <v>0</v>
      </c>
      <c r="S48">
        <f ca="1">-OFFSET(Existing!$DR$1,Reliabilty!$A48-2015+(Reliabilty!S$2-1)*35,0)+OFFSET(Existing!$DS$1,Reliabilty!$A48-2015+(Reliabilty!S$2-1)*35,0)</f>
        <v>0</v>
      </c>
      <c r="T48">
        <f ca="1">-OFFSET(Existing!$DR$1,Reliabilty!$A48-2015+(Reliabilty!T$2-1)*35,0)+OFFSET(Existing!$DS$1,Reliabilty!$A48-2015+(Reliabilty!T$2-1)*35,0)</f>
        <v>0</v>
      </c>
      <c r="U48">
        <f ca="1">-OFFSET(Existing!$DR$1,Reliabilty!$A48-2015+(Reliabilty!U$2-1)*35,0)+OFFSET(Existing!$DS$1,Reliabilty!$A48-2015+(Reliabilty!U$2-1)*35,0)</f>
        <v>0</v>
      </c>
      <c r="V48">
        <f ca="1">-OFFSET(Existing!$DR$1,Reliabilty!$A48-2015+(Reliabilty!V$2-1)*35,0)+OFFSET(Existing!$DS$1,Reliabilty!$A48-2015+(Reliabilty!V$2-1)*35,0)</f>
        <v>0</v>
      </c>
      <c r="W48">
        <f ca="1">-OFFSET(Existing!$DR$1,Reliabilty!$A48-2015+(Reliabilty!W$2-1)*35,0)+OFFSET(Existing!$DS$1,Reliabilty!$A48-2015+(Reliabilty!W$2-1)*35,0)</f>
        <v>0</v>
      </c>
      <c r="X48">
        <f ca="1">-OFFSET(Existing!$DR$1,Reliabilty!$A48-2015+(Reliabilty!X$2-1)*35,0)+OFFSET(Existing!$DS$1,Reliabilty!$A48-2015+(Reliabilty!X$2-1)*35,0)</f>
        <v>0</v>
      </c>
      <c r="Y48">
        <f ca="1">-OFFSET(Existing!$DR$1,Reliabilty!$A48-2015+(Reliabilty!Y$2-1)*35,0)+OFFSET(Existing!$DS$1,Reliabilty!$A48-2015+(Reliabilty!Y$2-1)*35,0)</f>
        <v>0</v>
      </c>
      <c r="Z48">
        <f ca="1">-OFFSET(Existing!$DR$1,Reliabilty!$A48-2015+(Reliabilty!Z$2-1)*35,0)+OFFSET(Existing!$DS$1,Reliabilty!$A48-2015+(Reliabilty!Z$2-1)*35,0)</f>
        <v>0</v>
      </c>
      <c r="AA48">
        <f ca="1">-OFFSET(Existing!$DR$1,Reliabilty!$A48-2015+(Reliabilty!AA$2-1)*35,0)+OFFSET(Existing!$DS$1,Reliabilty!$A48-2015+(Reliabilty!AA$2-1)*35,0)</f>
        <v>0</v>
      </c>
      <c r="AB48">
        <f ca="1">-OFFSET(Existing!$DR$1,Reliabilty!$A48-2015+(Reliabilty!AB$2-1)*35,0)+OFFSET(Existing!$DS$1,Reliabilty!$A48-2015+(Reliabilty!AB$2-1)*35,0)</f>
        <v>0</v>
      </c>
      <c r="AC48">
        <f ca="1">-OFFSET(Existing!$DR$1,Reliabilty!$A48-2015+(Reliabilty!AC$2-1)*35,0)+OFFSET(Existing!$DS$1,Reliabilty!$A48-2015+(Reliabilty!AC$2-1)*35,0)</f>
        <v>0</v>
      </c>
      <c r="AD48">
        <f ca="1">-OFFSET(Existing!$DR$1,Reliabilty!$A48-2015+(Reliabilty!AD$2-1)*35,0)+OFFSET(Existing!$DS$1,Reliabilty!$A48-2015+(Reliabilty!AD$2-1)*35,0)</f>
        <v>0</v>
      </c>
      <c r="AE48">
        <f ca="1">-OFFSET(Existing!$DR$1,Reliabilty!$A48-2015+(Reliabilty!AE$2-1)*35,0)+OFFSET(Existing!$DS$1,Reliabilty!$A48-2015+(Reliabilty!AE$2-1)*35,0)</f>
        <v>0</v>
      </c>
      <c r="AF48">
        <f ca="1">-OFFSET(Existing!$DR$1,Reliabilty!$A48-2015+(Reliabilty!AF$2-1)*35,0)+OFFSET(Existing!$DS$1,Reliabilty!$A48-2015+(Reliabilty!AF$2-1)*35,0)</f>
        <v>0</v>
      </c>
      <c r="AG48">
        <f ca="1">-OFFSET(Existing!$DR$1,Reliabilty!$A48-2015+(Reliabilty!AG$2-1)*35,0)+OFFSET(Existing!$DS$1,Reliabilty!$A48-2015+(Reliabilty!AG$2-1)*35,0)</f>
        <v>0</v>
      </c>
      <c r="AH48">
        <f ca="1">-OFFSET(Existing!$DR$1,Reliabilty!$A48-2015+(Reliabilty!AH$2-1)*35,0)+OFFSET(Existing!$DS$1,Reliabilty!$A48-2015+(Reliabilty!AH$2-1)*35,0)</f>
        <v>0</v>
      </c>
      <c r="AI48">
        <f ca="1">-OFFSET(Existing!$DR$1,Reliabilty!$A48-2015+(Reliabilty!AI$2-1)*35,0)+OFFSET(Existing!$DS$1,Reliabilty!$A48-2015+(Reliabilty!AI$2-1)*35,0)</f>
        <v>0</v>
      </c>
      <c r="AJ48">
        <f ca="1">-OFFSET(Existing!$DR$1,Reliabilty!$A48-2015+(Reliabilty!AJ$2-1)*35,0)+OFFSET(Existing!$DS$1,Reliabilty!$A48-2015+(Reliabilty!AJ$2-1)*35,0)</f>
        <v>0</v>
      </c>
      <c r="AK48">
        <f ca="1">-OFFSET(Existing!$DR$1,Reliabilty!$A48-2015+(Reliabilty!AK$2-1)*35,0)+OFFSET(Existing!$DS$1,Reliabilty!$A48-2015+(Reliabilty!AK$2-1)*35,0)</f>
        <v>0</v>
      </c>
      <c r="AL48">
        <f ca="1">-OFFSET(Existing!$DR$1,Reliabilty!$A48-2015+(Reliabilty!AL$2-1)*35,0)+OFFSET(Existing!$DS$1,Reliabilty!$A48-2015+(Reliabilty!AL$2-1)*35,0)</f>
        <v>0</v>
      </c>
      <c r="AM48">
        <f ca="1">-OFFSET(Existing!$DR$1,Reliabilty!$A48-2015+(Reliabilty!AM$2-1)*35,0)+OFFSET(Existing!$DS$1,Reliabilty!$A48-2015+(Reliabilty!AM$2-1)*35,0)</f>
        <v>0</v>
      </c>
      <c r="AN48">
        <f ca="1">-OFFSET(Existing!$DR$1,Reliabilty!$A48-2015+(Reliabilty!AN$2-1)*35,0)+OFFSET(Existing!$DS$1,Reliabilty!$A48-2015+(Reliabilty!AN$2-1)*35,0)</f>
        <v>0</v>
      </c>
      <c r="AO48">
        <f ca="1">-OFFSET(Existing!$DR$1,Reliabilty!$A48-2015+(Reliabilty!AO$2-1)*35,0)+OFFSET(Existing!$DS$1,Reliabilty!$A48-2015+(Reliabilty!AO$2-1)*35,0)</f>
        <v>0</v>
      </c>
      <c r="AP48">
        <f ca="1">-OFFSET(Existing!$DR$1,Reliabilty!$A48-2015+(Reliabilty!AP$2-1)*35,0)+OFFSET(Existing!$DS$1,Reliabilty!$A48-2015+(Reliabilty!AP$2-1)*35,0)</f>
        <v>0</v>
      </c>
      <c r="AQ48">
        <f ca="1">-OFFSET(Existing!$DR$1,Reliabilty!$A48-2015+(Reliabilty!AQ$2-1)*35,0)+OFFSET(Existing!$DS$1,Reliabilty!$A48-2015+(Reliabilty!AQ$2-1)*35,0)</f>
        <v>0</v>
      </c>
      <c r="AR48">
        <f ca="1">-OFFSET(Existing!$DR$1,Reliabilty!$A48-2015+(Reliabilty!AR$2-1)*35,0)+OFFSET(Existing!$DS$1,Reliabilty!$A48-2015+(Reliabilty!AR$2-1)*35,0)</f>
        <v>0</v>
      </c>
      <c r="AS48">
        <f ca="1">-OFFSET(Existing!$DR$1,Reliabilty!$A48-2015+(Reliabilty!AS$2-1)*35,0)+OFFSET(Existing!$DS$1,Reliabilty!$A48-2015+(Reliabilty!AS$2-1)*35,0)</f>
        <v>0</v>
      </c>
      <c r="AT48">
        <f ca="1">-OFFSET(Existing!$DR$1,Reliabilty!$A48-2015+(Reliabilty!AT$2-1)*35,0)+OFFSET(Existing!$DS$1,Reliabilty!$A48-2015+(Reliabilty!AT$2-1)*35,0)</f>
        <v>0</v>
      </c>
      <c r="AU48">
        <f ca="1">-OFFSET(Existing!$DR$1,Reliabilty!$A48-2015+(Reliabilty!AU$2-1)*35,0)+OFFSET(Existing!$DS$1,Reliabilty!$A48-2015+(Reliabilty!AU$2-1)*35,0)</f>
        <v>0</v>
      </c>
      <c r="AV48">
        <f ca="1">-OFFSET(Existing!$DR$1,Reliabilty!$A48-2015+(Reliabilty!AV$2-1)*35,0)+OFFSET(Existing!$DS$1,Reliabilty!$A48-2015+(Reliabilty!AV$2-1)*35,0)</f>
        <v>0</v>
      </c>
      <c r="AW48">
        <f ca="1">-OFFSET(Existing!$DR$1,Reliabilty!$A48-2015+(Reliabilty!AW$2-1)*35,0)+OFFSET(Existing!$DS$1,Reliabilty!$A48-2015+(Reliabilty!AW$2-1)*35,0)</f>
        <v>0</v>
      </c>
      <c r="AX48">
        <f ca="1">-OFFSET(Existing!$DR$1,Reliabilty!$A48-2015+(Reliabilty!AX$2-1)*35,0)+OFFSET(Existing!$DS$1,Reliabilty!$A48-2015+(Reliabilty!AX$2-1)*35,0)</f>
        <v>0</v>
      </c>
      <c r="AY48">
        <f ca="1">-OFFSET(Existing!$DR$1,Reliabilty!$A48-2015+(Reliabilty!AY$2-1)*35,0)+OFFSET(Existing!$DS$1,Reliabilty!$A48-2015+(Reliabilty!AY$2-1)*35,0)</f>
        <v>0</v>
      </c>
      <c r="AZ48">
        <f ca="1">-OFFSET(Existing!$DR$1,Reliabilty!$A48-2015+(Reliabilty!AZ$2-1)*35,0)+OFFSET(Existing!$DS$1,Reliabilty!$A48-2015+(Reliabilty!AZ$2-1)*35,0)</f>
        <v>0</v>
      </c>
      <c r="BA48">
        <f ca="1">-OFFSET(Existing!$DR$1,Reliabilty!$A48-2015+(Reliabilty!BA$2-1)*35,0)+OFFSET(Existing!$DS$1,Reliabilty!$A48-2015+(Reliabilty!BA$2-1)*35,0)</f>
        <v>0</v>
      </c>
      <c r="BB48">
        <f ca="1">-OFFSET(Existing!$DR$1,Reliabilty!$A48-2015+(Reliabilty!BB$2-1)*35,0)+OFFSET(Existing!$DS$1,Reliabilty!$A48-2015+(Reliabilty!BB$2-1)*35,0)</f>
        <v>0</v>
      </c>
      <c r="BC48">
        <f ca="1">-OFFSET(Existing!$DR$1,Reliabilty!$A48-2015+(Reliabilty!BC$2-1)*35,0)+OFFSET(Existing!$DS$1,Reliabilty!$A48-2015+(Reliabilty!BC$2-1)*35,0)</f>
        <v>0</v>
      </c>
      <c r="BD48">
        <f ca="1">-OFFSET(Existing!$DR$1,Reliabilty!$A48-2015+(Reliabilty!BD$2-1)*35,0)+OFFSET(Existing!$DS$1,Reliabilty!$A48-2015+(Reliabilty!BD$2-1)*35,0)</f>
        <v>0</v>
      </c>
      <c r="BE48">
        <f ca="1">-OFFSET(Existing!$DR$1,Reliabilty!$A48-2015+(Reliabilty!BE$2-1)*35,0)+OFFSET(Existing!$DS$1,Reliabilty!$A48-2015+(Reliabilty!BE$2-1)*35,0)</f>
        <v>-98829</v>
      </c>
      <c r="BF48">
        <f ca="1">-OFFSET(Existing!$DR$1,Reliabilty!$A48-2015+(Reliabilty!BF$2-1)*35,0)+OFFSET(Existing!$DS$1,Reliabilty!$A48-2015+(Reliabilty!BF$2-1)*35,0)</f>
        <v>0</v>
      </c>
      <c r="BG48">
        <f ca="1">-OFFSET(Existing!$DR$1,Reliabilty!$A48-2015+(Reliabilty!BG$2-1)*35,0)+OFFSET(Existing!$DS$1,Reliabilty!$A48-2015+(Reliabilty!BG$2-1)*35,0)</f>
        <v>0</v>
      </c>
      <c r="BH48">
        <f ca="1">-OFFSET(Existing!$DR$1,Reliabilty!$A48-2015+(Reliabilty!BH$2-1)*35,0)+OFFSET(Existing!$DS$1,Reliabilty!$A48-2015+(Reliabilty!BH$2-1)*35,0)</f>
        <v>0</v>
      </c>
      <c r="BI48">
        <f ca="1">-OFFSET(Existing!$DR$1,Reliabilty!$A48-2015+(Reliabilty!BI$2-1)*35,0)+OFFSET(Existing!$DS$1,Reliabilty!$A48-2015+(Reliabilty!BI$2-1)*35,0)</f>
        <v>0</v>
      </c>
      <c r="BJ48">
        <f ca="1">-OFFSET(Existing!$DR$1,Reliabilty!$A48-2015+(Reliabilty!BJ$2-1)*35,0)+OFFSET(Existing!$DS$1,Reliabilty!$A48-2015+(Reliabilty!BJ$2-1)*35,0)</f>
        <v>0</v>
      </c>
      <c r="BK48">
        <f ca="1">-OFFSET(Existing!$DR$1,Reliabilty!$A48-2015+(Reliabilty!BK$2-1)*35,0)+OFFSET(Existing!$DS$1,Reliabilty!$A48-2015+(Reliabilty!BK$2-1)*35,0)</f>
        <v>194269</v>
      </c>
      <c r="BL48">
        <f ca="1">-OFFSET(Existing!$DR$1,Reliabilty!$A48-2015+(Reliabilty!BL$2-1)*35,0)+OFFSET(Existing!$DS$1,Reliabilty!$A48-2015+(Reliabilty!BL$2-1)*35,0)</f>
        <v>0</v>
      </c>
      <c r="BM48">
        <f ca="1">-OFFSET(Existing!$DR$1,Reliabilty!$A48-2015+(Reliabilty!BM$2-1)*35,0)+OFFSET(Existing!$DS$1,Reliabilty!$A48-2015+(Reliabilty!BM$2-1)*35,0)</f>
        <v>0</v>
      </c>
      <c r="BN48">
        <f ca="1">-OFFSET(Existing!$DR$1,Reliabilty!$A48-2015+(Reliabilty!BN$2-1)*35,0)+OFFSET(Existing!$DS$1,Reliabilty!$A48-2015+(Reliabilty!BN$2-1)*35,0)</f>
        <v>0</v>
      </c>
      <c r="BO48">
        <f ca="1">-OFFSET(Existing!$DR$1,Reliabilty!$A48-2015+(Reliabilty!BO$2-1)*35,0)+OFFSET(Existing!$DS$1,Reliabilty!$A48-2015+(Reliabilty!BO$2-1)*35,0)</f>
        <v>0</v>
      </c>
      <c r="BP48">
        <f ca="1">-OFFSET(Existing!$DR$1,Reliabilty!$A48-2015+(Reliabilty!BP$2-1)*35,0)+OFFSET(Existing!$DS$1,Reliabilty!$A48-2015+(Reliabilty!BP$2-1)*35,0)</f>
        <v>0</v>
      </c>
      <c r="BQ48">
        <f ca="1">-OFFSET(Existing!$DR$1,Reliabilty!$A48-2015+(Reliabilty!BQ$2-1)*35,0)+OFFSET(Existing!$DS$1,Reliabilty!$A48-2015+(Reliabilty!BQ$2-1)*35,0)</f>
        <v>0</v>
      </c>
      <c r="BR48">
        <f ca="1">-OFFSET(Existing!$DR$1,Reliabilty!$A48-2015+(Reliabilty!BR$2-1)*35,0)+OFFSET(Existing!$DS$1,Reliabilty!$A48-2015+(Reliabilty!BR$2-1)*35,0)</f>
        <v>0</v>
      </c>
      <c r="BS48">
        <f ca="1">-OFFSET(Existing!$DR$1,Reliabilty!$A48-2015+(Reliabilty!BS$2-1)*35,0)+OFFSET(Existing!$DS$1,Reliabilty!$A48-2015+(Reliabilty!BS$2-1)*35,0)</f>
        <v>-28988</v>
      </c>
      <c r="BT48">
        <f ca="1">-OFFSET(Existing!$DR$1,Reliabilty!$A48-2015+(Reliabilty!BT$2-1)*35,0)+OFFSET(Existing!$DS$1,Reliabilty!$A48-2015+(Reliabilty!BT$2-1)*35,0)</f>
        <v>0</v>
      </c>
      <c r="BU48">
        <f ca="1">-OFFSET(Existing!$DR$1,Reliabilty!$A48-2015+(Reliabilty!BU$2-1)*35,0)+OFFSET(Existing!$DS$1,Reliabilty!$A48-2015+(Reliabilty!BU$2-1)*35,0)</f>
        <v>0</v>
      </c>
      <c r="BV48">
        <f ca="1">-OFFSET(Existing!$DR$1,Reliabilty!$A48-2015+(Reliabilty!BV$2-1)*35,0)+OFFSET(Existing!$DS$1,Reliabilty!$A48-2015+(Reliabilty!BV$2-1)*35,0)</f>
        <v>0</v>
      </c>
      <c r="BW48">
        <f ca="1">-OFFSET(Existing!$DR$1,Reliabilty!$A48-2015+(Reliabilty!BW$2-1)*35,0)+OFFSET(Existing!$DS$1,Reliabilty!$A48-2015+(Reliabilty!BW$2-1)*35,0)</f>
        <v>0</v>
      </c>
      <c r="BX48">
        <f ca="1">-OFFSET(Existing!$DR$1,Reliabilty!$A48-2015+(Reliabilty!BX$2-1)*35,0)+OFFSET(Existing!$DS$1,Reliabilty!$A48-2015+(Reliabilty!BX$2-1)*35,0)</f>
        <v>0</v>
      </c>
      <c r="BY48">
        <f ca="1">-OFFSET(Existing!$DR$1,Reliabilty!$A48-2015+(Reliabilty!BY$2-1)*35,0)+OFFSET(Existing!$DS$1,Reliabilty!$A48-2015+(Reliabilty!BY$2-1)*35,0)</f>
        <v>0</v>
      </c>
      <c r="BZ48">
        <f ca="1">-OFFSET(Existing!$DR$1,Reliabilty!$A48-2015+(Reliabilty!BZ$2-1)*35,0)+OFFSET(Existing!$DS$1,Reliabilty!$A48-2015+(Reliabilty!BZ$2-1)*35,0)</f>
        <v>0</v>
      </c>
      <c r="CA48">
        <f ca="1">-OFFSET(Existing!$DR$1,Reliabilty!$A48-2015+(Reliabilty!CA$2-1)*35,0)+OFFSET(Existing!$DS$1,Reliabilty!$A48-2015+(Reliabilty!CA$2-1)*35,0)</f>
        <v>0</v>
      </c>
      <c r="CB48">
        <f ca="1">-OFFSET(Existing!$DR$1,Reliabilty!$A48-2015+(Reliabilty!CB$2-1)*35,0)+OFFSET(Existing!$DS$1,Reliabilty!$A48-2015+(Reliabilty!CB$2-1)*35,0)</f>
        <v>0</v>
      </c>
      <c r="CC48">
        <f ca="1">-OFFSET(Existing!$DR$1,Reliabilty!$A48-2015+(Reliabilty!CC$2-1)*35,0)+OFFSET(Existing!$DS$1,Reliabilty!$A48-2015+(Reliabilty!CC$2-1)*35,0)</f>
        <v>0</v>
      </c>
      <c r="CD48">
        <f ca="1">-OFFSET(Existing!$DR$1,Reliabilty!$A48-2015+(Reliabilty!CD$2-1)*35,0)+OFFSET(Existing!$DS$1,Reliabilty!$A48-2015+(Reliabilty!CD$2-1)*35,0)</f>
        <v>0</v>
      </c>
      <c r="CE48">
        <f ca="1">-OFFSET(Existing!$DR$1,Reliabilty!$A48-2015+(Reliabilty!CE$2-1)*35,0)+OFFSET(Existing!$DS$1,Reliabilty!$A48-2015+(Reliabilty!CE$2-1)*35,0)</f>
        <v>0</v>
      </c>
      <c r="CF48">
        <f ca="1">-OFFSET(Existing!$DR$1,Reliabilty!$A48-2015+(Reliabilty!CF$2-1)*35,0)+OFFSET(Existing!$DS$1,Reliabilty!$A48-2015+(Reliabilty!CF$2-1)*35,0)</f>
        <v>0</v>
      </c>
      <c r="CG48">
        <f ca="1">-OFFSET(Existing!$DR$1,Reliabilty!$A48-2015+(Reliabilty!CG$2-1)*35,0)+OFFSET(Existing!$DS$1,Reliabilty!$A48-2015+(Reliabilty!CG$2-1)*35,0)</f>
        <v>0</v>
      </c>
      <c r="CH48">
        <f ca="1">-OFFSET(Existing!$DR$1,Reliabilty!$A48-2015+(Reliabilty!CH$2-1)*35,0)+OFFSET(Existing!$DS$1,Reliabilty!$A48-2015+(Reliabilty!CH$2-1)*35,0)</f>
        <v>31143</v>
      </c>
      <c r="CI48">
        <f ca="1">-OFFSET(Existing!$DR$1,Reliabilty!$A48-2015+(Reliabilty!CI$2-1)*35,0)+OFFSET(Existing!$DS$1,Reliabilty!$A48-2015+(Reliabilty!CI$2-1)*35,0)</f>
        <v>0</v>
      </c>
      <c r="CJ48">
        <f ca="1">-OFFSET(Existing!$DR$1,Reliabilty!$A48-2015+(Reliabilty!CJ$2-1)*35,0)+OFFSET(Existing!$DS$1,Reliabilty!$A48-2015+(Reliabilty!CJ$2-1)*35,0)</f>
        <v>0</v>
      </c>
      <c r="CK48">
        <f ca="1">-OFFSET(Existing!$DR$1,Reliabilty!$A48-2015+(Reliabilty!CK$2-1)*35,0)+OFFSET(Existing!$DS$1,Reliabilty!$A48-2015+(Reliabilty!CK$2-1)*35,0)</f>
        <v>0</v>
      </c>
      <c r="CL48">
        <f ca="1">-OFFSET(Existing!$DR$1,Reliabilty!$A48-2015+(Reliabilty!CL$2-1)*35,0)+OFFSET(Existing!$DS$1,Reliabilty!$A48-2015+(Reliabilty!CL$2-1)*35,0)</f>
        <v>0</v>
      </c>
      <c r="CM48">
        <f ca="1">-OFFSET(Existing!$DR$1,Reliabilty!$A48-2015+(Reliabilty!CM$2-1)*35,0)+OFFSET(Existing!$DS$1,Reliabilty!$A48-2015+(Reliabilty!CM$2-1)*35,0)</f>
        <v>0</v>
      </c>
      <c r="CN48">
        <f ca="1">-OFFSET(Existing!$DR$1,Reliabilty!$A48-2015+(Reliabilty!CN$2-1)*35,0)+OFFSET(Existing!$DS$1,Reliabilty!$A48-2015+(Reliabilty!CN$2-1)*35,0)</f>
        <v>0</v>
      </c>
    </row>
    <row r="49" spans="1:92" x14ac:dyDescent="0.25">
      <c r="A49">
        <v>2017</v>
      </c>
      <c r="B49">
        <f ca="1">-OFFSET(Existing!$DR$1,Reliabilty!$A49-2015+(Reliabilty!B$2-1)*35,0)+OFFSET(Existing!$DS$1,Reliabilty!$A49-2015+(Reliabilty!B$2-1)*35,0)</f>
        <v>0</v>
      </c>
      <c r="C49">
        <f ca="1">-OFFSET(Existing!$DR$1,Reliabilty!$A49-2015+(Reliabilty!C$2-1)*35,0)+OFFSET(Existing!$DS$1,Reliabilty!$A49-2015+(Reliabilty!C$2-1)*35,0)</f>
        <v>0</v>
      </c>
      <c r="D49">
        <f ca="1">-OFFSET(Existing!$DR$1,Reliabilty!$A49-2015+(Reliabilty!D$2-1)*35,0)+OFFSET(Existing!$DS$1,Reliabilty!$A49-2015+(Reliabilty!D$2-1)*35,0)</f>
        <v>0</v>
      </c>
      <c r="E49">
        <f ca="1">-OFFSET(Existing!$DR$1,Reliabilty!$A49-2015+(Reliabilty!E$2-1)*35,0)+OFFSET(Existing!$DS$1,Reliabilty!$A49-2015+(Reliabilty!E$2-1)*35,0)</f>
        <v>0</v>
      </c>
      <c r="F49">
        <f ca="1">-OFFSET(Existing!$DR$1,Reliabilty!$A49-2015+(Reliabilty!F$2-1)*35,0)+OFFSET(Existing!$DS$1,Reliabilty!$A49-2015+(Reliabilty!F$2-1)*35,0)</f>
        <v>0</v>
      </c>
      <c r="G49">
        <f ca="1">-OFFSET(Existing!$DR$1,Reliabilty!$A49-2015+(Reliabilty!G$2-1)*35,0)+OFFSET(Existing!$DS$1,Reliabilty!$A49-2015+(Reliabilty!G$2-1)*35,0)</f>
        <v>0</v>
      </c>
      <c r="H49">
        <f ca="1">-OFFSET(Existing!$DR$1,Reliabilty!$A49-2015+(Reliabilty!H$2-1)*35,0)+OFFSET(Existing!$DS$1,Reliabilty!$A49-2015+(Reliabilty!H$2-1)*35,0)</f>
        <v>0</v>
      </c>
      <c r="I49">
        <f ca="1">-OFFSET(Existing!$DR$1,Reliabilty!$A49-2015+(Reliabilty!I$2-1)*35,0)+OFFSET(Existing!$DS$1,Reliabilty!$A49-2015+(Reliabilty!I$2-1)*35,0)</f>
        <v>0</v>
      </c>
      <c r="J49">
        <f ca="1">-OFFSET(Existing!$DR$1,Reliabilty!$A49-2015+(Reliabilty!J$2-1)*35,0)+OFFSET(Existing!$DS$1,Reliabilty!$A49-2015+(Reliabilty!J$2-1)*35,0)</f>
        <v>0</v>
      </c>
      <c r="K49">
        <f ca="1">-OFFSET(Existing!$DR$1,Reliabilty!$A49-2015+(Reliabilty!K$2-1)*35,0)+OFFSET(Existing!$DS$1,Reliabilty!$A49-2015+(Reliabilty!K$2-1)*35,0)</f>
        <v>0</v>
      </c>
      <c r="L49">
        <f ca="1">-OFFSET(Existing!$DR$1,Reliabilty!$A49-2015+(Reliabilty!L$2-1)*35,0)+OFFSET(Existing!$DS$1,Reliabilty!$A49-2015+(Reliabilty!L$2-1)*35,0)</f>
        <v>0</v>
      </c>
      <c r="M49">
        <f ca="1">-OFFSET(Existing!$DR$1,Reliabilty!$A49-2015+(Reliabilty!M$2-1)*35,0)+OFFSET(Existing!$DS$1,Reliabilty!$A49-2015+(Reliabilty!M$2-1)*35,0)</f>
        <v>0</v>
      </c>
      <c r="N49">
        <f ca="1">-OFFSET(Existing!$DR$1,Reliabilty!$A49-2015+(Reliabilty!N$2-1)*35,0)+OFFSET(Existing!$DS$1,Reliabilty!$A49-2015+(Reliabilty!N$2-1)*35,0)</f>
        <v>0</v>
      </c>
      <c r="O49">
        <f ca="1">-OFFSET(Existing!$DR$1,Reliabilty!$A49-2015+(Reliabilty!O$2-1)*35,0)+OFFSET(Existing!$DS$1,Reliabilty!$A49-2015+(Reliabilty!O$2-1)*35,0)</f>
        <v>0</v>
      </c>
      <c r="P49">
        <f ca="1">-OFFSET(Existing!$DR$1,Reliabilty!$A49-2015+(Reliabilty!P$2-1)*35,0)+OFFSET(Existing!$DS$1,Reliabilty!$A49-2015+(Reliabilty!P$2-1)*35,0)</f>
        <v>0</v>
      </c>
      <c r="Q49">
        <f ca="1">-OFFSET(Existing!$DR$1,Reliabilty!$A49-2015+(Reliabilty!Q$2-1)*35,0)+OFFSET(Existing!$DS$1,Reliabilty!$A49-2015+(Reliabilty!Q$2-1)*35,0)</f>
        <v>341228</v>
      </c>
      <c r="R49">
        <f ca="1">-OFFSET(Existing!$DR$1,Reliabilty!$A49-2015+(Reliabilty!R$2-1)*35,0)+OFFSET(Existing!$DS$1,Reliabilty!$A49-2015+(Reliabilty!R$2-1)*35,0)</f>
        <v>0</v>
      </c>
      <c r="S49">
        <f ca="1">-OFFSET(Existing!$DR$1,Reliabilty!$A49-2015+(Reliabilty!S$2-1)*35,0)+OFFSET(Existing!$DS$1,Reliabilty!$A49-2015+(Reliabilty!S$2-1)*35,0)</f>
        <v>0</v>
      </c>
      <c r="T49">
        <f ca="1">-OFFSET(Existing!$DR$1,Reliabilty!$A49-2015+(Reliabilty!T$2-1)*35,0)+OFFSET(Existing!$DS$1,Reliabilty!$A49-2015+(Reliabilty!T$2-1)*35,0)</f>
        <v>0</v>
      </c>
      <c r="U49">
        <f ca="1">-OFFSET(Existing!$DR$1,Reliabilty!$A49-2015+(Reliabilty!U$2-1)*35,0)+OFFSET(Existing!$DS$1,Reliabilty!$A49-2015+(Reliabilty!U$2-1)*35,0)</f>
        <v>0</v>
      </c>
      <c r="V49">
        <f ca="1">-OFFSET(Existing!$DR$1,Reliabilty!$A49-2015+(Reliabilty!V$2-1)*35,0)+OFFSET(Existing!$DS$1,Reliabilty!$A49-2015+(Reliabilty!V$2-1)*35,0)</f>
        <v>0</v>
      </c>
      <c r="W49">
        <f ca="1">-OFFSET(Existing!$DR$1,Reliabilty!$A49-2015+(Reliabilty!W$2-1)*35,0)+OFFSET(Existing!$DS$1,Reliabilty!$A49-2015+(Reliabilty!W$2-1)*35,0)</f>
        <v>0</v>
      </c>
      <c r="X49">
        <f ca="1">-OFFSET(Existing!$DR$1,Reliabilty!$A49-2015+(Reliabilty!X$2-1)*35,0)+OFFSET(Existing!$DS$1,Reliabilty!$A49-2015+(Reliabilty!X$2-1)*35,0)</f>
        <v>0</v>
      </c>
      <c r="Y49">
        <f ca="1">-OFFSET(Existing!$DR$1,Reliabilty!$A49-2015+(Reliabilty!Y$2-1)*35,0)+OFFSET(Existing!$DS$1,Reliabilty!$A49-2015+(Reliabilty!Y$2-1)*35,0)</f>
        <v>0</v>
      </c>
      <c r="Z49">
        <f ca="1">-OFFSET(Existing!$DR$1,Reliabilty!$A49-2015+(Reliabilty!Z$2-1)*35,0)+OFFSET(Existing!$DS$1,Reliabilty!$A49-2015+(Reliabilty!Z$2-1)*35,0)</f>
        <v>0</v>
      </c>
      <c r="AA49">
        <f ca="1">-OFFSET(Existing!$DR$1,Reliabilty!$A49-2015+(Reliabilty!AA$2-1)*35,0)+OFFSET(Existing!$DS$1,Reliabilty!$A49-2015+(Reliabilty!AA$2-1)*35,0)</f>
        <v>0</v>
      </c>
      <c r="AB49">
        <f ca="1">-OFFSET(Existing!$DR$1,Reliabilty!$A49-2015+(Reliabilty!AB$2-1)*35,0)+OFFSET(Existing!$DS$1,Reliabilty!$A49-2015+(Reliabilty!AB$2-1)*35,0)</f>
        <v>0</v>
      </c>
      <c r="AC49">
        <f ca="1">-OFFSET(Existing!$DR$1,Reliabilty!$A49-2015+(Reliabilty!AC$2-1)*35,0)+OFFSET(Existing!$DS$1,Reliabilty!$A49-2015+(Reliabilty!AC$2-1)*35,0)</f>
        <v>0</v>
      </c>
      <c r="AD49">
        <f ca="1">-OFFSET(Existing!$DR$1,Reliabilty!$A49-2015+(Reliabilty!AD$2-1)*35,0)+OFFSET(Existing!$DS$1,Reliabilty!$A49-2015+(Reliabilty!AD$2-1)*35,0)</f>
        <v>0</v>
      </c>
      <c r="AE49">
        <f ca="1">-OFFSET(Existing!$DR$1,Reliabilty!$A49-2015+(Reliabilty!AE$2-1)*35,0)+OFFSET(Existing!$DS$1,Reliabilty!$A49-2015+(Reliabilty!AE$2-1)*35,0)</f>
        <v>29837</v>
      </c>
      <c r="AF49">
        <f ca="1">-OFFSET(Existing!$DR$1,Reliabilty!$A49-2015+(Reliabilty!AF$2-1)*35,0)+OFFSET(Existing!$DS$1,Reliabilty!$A49-2015+(Reliabilty!AF$2-1)*35,0)</f>
        <v>0</v>
      </c>
      <c r="AG49">
        <f ca="1">-OFFSET(Existing!$DR$1,Reliabilty!$A49-2015+(Reliabilty!AG$2-1)*35,0)+OFFSET(Existing!$DS$1,Reliabilty!$A49-2015+(Reliabilty!AG$2-1)*35,0)</f>
        <v>0</v>
      </c>
      <c r="AH49">
        <f ca="1">-OFFSET(Existing!$DR$1,Reliabilty!$A49-2015+(Reliabilty!AH$2-1)*35,0)+OFFSET(Existing!$DS$1,Reliabilty!$A49-2015+(Reliabilty!AH$2-1)*35,0)</f>
        <v>0</v>
      </c>
      <c r="AI49">
        <f ca="1">-OFFSET(Existing!$DR$1,Reliabilty!$A49-2015+(Reliabilty!AI$2-1)*35,0)+OFFSET(Existing!$DS$1,Reliabilty!$A49-2015+(Reliabilty!AI$2-1)*35,0)</f>
        <v>0</v>
      </c>
      <c r="AJ49">
        <f ca="1">-OFFSET(Existing!$DR$1,Reliabilty!$A49-2015+(Reliabilty!AJ$2-1)*35,0)+OFFSET(Existing!$DS$1,Reliabilty!$A49-2015+(Reliabilty!AJ$2-1)*35,0)</f>
        <v>0</v>
      </c>
      <c r="AK49">
        <f ca="1">-OFFSET(Existing!$DR$1,Reliabilty!$A49-2015+(Reliabilty!AK$2-1)*35,0)+OFFSET(Existing!$DS$1,Reliabilty!$A49-2015+(Reliabilty!AK$2-1)*35,0)</f>
        <v>0</v>
      </c>
      <c r="AL49">
        <f ca="1">-OFFSET(Existing!$DR$1,Reliabilty!$A49-2015+(Reliabilty!AL$2-1)*35,0)+OFFSET(Existing!$DS$1,Reliabilty!$A49-2015+(Reliabilty!AL$2-1)*35,0)</f>
        <v>0</v>
      </c>
      <c r="AM49">
        <f ca="1">-OFFSET(Existing!$DR$1,Reliabilty!$A49-2015+(Reliabilty!AM$2-1)*35,0)+OFFSET(Existing!$DS$1,Reliabilty!$A49-2015+(Reliabilty!AM$2-1)*35,0)</f>
        <v>0</v>
      </c>
      <c r="AN49">
        <f ca="1">-OFFSET(Existing!$DR$1,Reliabilty!$A49-2015+(Reliabilty!AN$2-1)*35,0)+OFFSET(Existing!$DS$1,Reliabilty!$A49-2015+(Reliabilty!AN$2-1)*35,0)</f>
        <v>0</v>
      </c>
      <c r="AO49">
        <f ca="1">-OFFSET(Existing!$DR$1,Reliabilty!$A49-2015+(Reliabilty!AO$2-1)*35,0)+OFFSET(Existing!$DS$1,Reliabilty!$A49-2015+(Reliabilty!AO$2-1)*35,0)</f>
        <v>0</v>
      </c>
      <c r="AP49">
        <f ca="1">-OFFSET(Existing!$DR$1,Reliabilty!$A49-2015+(Reliabilty!AP$2-1)*35,0)+OFFSET(Existing!$DS$1,Reliabilty!$A49-2015+(Reliabilty!AP$2-1)*35,0)</f>
        <v>0</v>
      </c>
      <c r="AQ49">
        <f ca="1">-OFFSET(Existing!$DR$1,Reliabilty!$A49-2015+(Reliabilty!AQ$2-1)*35,0)+OFFSET(Existing!$DS$1,Reliabilty!$A49-2015+(Reliabilty!AQ$2-1)*35,0)</f>
        <v>0</v>
      </c>
      <c r="AR49">
        <f ca="1">-OFFSET(Existing!$DR$1,Reliabilty!$A49-2015+(Reliabilty!AR$2-1)*35,0)+OFFSET(Existing!$DS$1,Reliabilty!$A49-2015+(Reliabilty!AR$2-1)*35,0)</f>
        <v>0</v>
      </c>
      <c r="AS49">
        <f ca="1">-OFFSET(Existing!$DR$1,Reliabilty!$A49-2015+(Reliabilty!AS$2-1)*35,0)+OFFSET(Existing!$DS$1,Reliabilty!$A49-2015+(Reliabilty!AS$2-1)*35,0)</f>
        <v>0</v>
      </c>
      <c r="AT49">
        <f ca="1">-OFFSET(Existing!$DR$1,Reliabilty!$A49-2015+(Reliabilty!AT$2-1)*35,0)+OFFSET(Existing!$DS$1,Reliabilty!$A49-2015+(Reliabilty!AT$2-1)*35,0)</f>
        <v>0</v>
      </c>
      <c r="AU49">
        <f ca="1">-OFFSET(Existing!$DR$1,Reliabilty!$A49-2015+(Reliabilty!AU$2-1)*35,0)+OFFSET(Existing!$DS$1,Reliabilty!$A49-2015+(Reliabilty!AU$2-1)*35,0)</f>
        <v>0</v>
      </c>
      <c r="AV49">
        <f ca="1">-OFFSET(Existing!$DR$1,Reliabilty!$A49-2015+(Reliabilty!AV$2-1)*35,0)+OFFSET(Existing!$DS$1,Reliabilty!$A49-2015+(Reliabilty!AV$2-1)*35,0)</f>
        <v>0</v>
      </c>
      <c r="AW49">
        <f ca="1">-OFFSET(Existing!$DR$1,Reliabilty!$A49-2015+(Reliabilty!AW$2-1)*35,0)+OFFSET(Existing!$DS$1,Reliabilty!$A49-2015+(Reliabilty!AW$2-1)*35,0)</f>
        <v>0</v>
      </c>
      <c r="AX49">
        <f ca="1">-OFFSET(Existing!$DR$1,Reliabilty!$A49-2015+(Reliabilty!AX$2-1)*35,0)+OFFSET(Existing!$DS$1,Reliabilty!$A49-2015+(Reliabilty!AX$2-1)*35,0)</f>
        <v>0</v>
      </c>
      <c r="AY49">
        <f ca="1">-OFFSET(Existing!$DR$1,Reliabilty!$A49-2015+(Reliabilty!AY$2-1)*35,0)+OFFSET(Existing!$DS$1,Reliabilty!$A49-2015+(Reliabilty!AY$2-1)*35,0)</f>
        <v>0</v>
      </c>
      <c r="AZ49">
        <f ca="1">-OFFSET(Existing!$DR$1,Reliabilty!$A49-2015+(Reliabilty!AZ$2-1)*35,0)+OFFSET(Existing!$DS$1,Reliabilty!$A49-2015+(Reliabilty!AZ$2-1)*35,0)</f>
        <v>0</v>
      </c>
      <c r="BA49">
        <f ca="1">-OFFSET(Existing!$DR$1,Reliabilty!$A49-2015+(Reliabilty!BA$2-1)*35,0)+OFFSET(Existing!$DS$1,Reliabilty!$A49-2015+(Reliabilty!BA$2-1)*35,0)</f>
        <v>0</v>
      </c>
      <c r="BB49">
        <f ca="1">-OFFSET(Existing!$DR$1,Reliabilty!$A49-2015+(Reliabilty!BB$2-1)*35,0)+OFFSET(Existing!$DS$1,Reliabilty!$A49-2015+(Reliabilty!BB$2-1)*35,0)</f>
        <v>0</v>
      </c>
      <c r="BC49">
        <f ca="1">-OFFSET(Existing!$DR$1,Reliabilty!$A49-2015+(Reliabilty!BC$2-1)*35,0)+OFFSET(Existing!$DS$1,Reliabilty!$A49-2015+(Reliabilty!BC$2-1)*35,0)</f>
        <v>0</v>
      </c>
      <c r="BD49">
        <f ca="1">-OFFSET(Existing!$DR$1,Reliabilty!$A49-2015+(Reliabilty!BD$2-1)*35,0)+OFFSET(Existing!$DS$1,Reliabilty!$A49-2015+(Reliabilty!BD$2-1)*35,0)</f>
        <v>-283719</v>
      </c>
      <c r="BE49">
        <f ca="1">-OFFSET(Existing!$DR$1,Reliabilty!$A49-2015+(Reliabilty!BE$2-1)*35,0)+OFFSET(Existing!$DS$1,Reliabilty!$A49-2015+(Reliabilty!BE$2-1)*35,0)</f>
        <v>0</v>
      </c>
      <c r="BF49">
        <f ca="1">-OFFSET(Existing!$DR$1,Reliabilty!$A49-2015+(Reliabilty!BF$2-1)*35,0)+OFFSET(Existing!$DS$1,Reliabilty!$A49-2015+(Reliabilty!BF$2-1)*35,0)</f>
        <v>0</v>
      </c>
      <c r="BG49">
        <f ca="1">-OFFSET(Existing!$DR$1,Reliabilty!$A49-2015+(Reliabilty!BG$2-1)*35,0)+OFFSET(Existing!$DS$1,Reliabilty!$A49-2015+(Reliabilty!BG$2-1)*35,0)</f>
        <v>194457</v>
      </c>
      <c r="BH49">
        <f ca="1">-OFFSET(Existing!$DR$1,Reliabilty!$A49-2015+(Reliabilty!BH$2-1)*35,0)+OFFSET(Existing!$DS$1,Reliabilty!$A49-2015+(Reliabilty!BH$2-1)*35,0)</f>
        <v>0</v>
      </c>
      <c r="BI49">
        <f ca="1">-OFFSET(Existing!$DR$1,Reliabilty!$A49-2015+(Reliabilty!BI$2-1)*35,0)+OFFSET(Existing!$DS$1,Reliabilty!$A49-2015+(Reliabilty!BI$2-1)*35,0)</f>
        <v>0</v>
      </c>
      <c r="BJ49">
        <f ca="1">-OFFSET(Existing!$DR$1,Reliabilty!$A49-2015+(Reliabilty!BJ$2-1)*35,0)+OFFSET(Existing!$DS$1,Reliabilty!$A49-2015+(Reliabilty!BJ$2-1)*35,0)</f>
        <v>732340</v>
      </c>
      <c r="BK49">
        <f ca="1">-OFFSET(Existing!$DR$1,Reliabilty!$A49-2015+(Reliabilty!BK$2-1)*35,0)+OFFSET(Existing!$DS$1,Reliabilty!$A49-2015+(Reliabilty!BK$2-1)*35,0)</f>
        <v>282048</v>
      </c>
      <c r="BL49">
        <f ca="1">-OFFSET(Existing!$DR$1,Reliabilty!$A49-2015+(Reliabilty!BL$2-1)*35,0)+OFFSET(Existing!$DS$1,Reliabilty!$A49-2015+(Reliabilty!BL$2-1)*35,0)</f>
        <v>201309</v>
      </c>
      <c r="BM49">
        <f ca="1">-OFFSET(Existing!$DR$1,Reliabilty!$A49-2015+(Reliabilty!BM$2-1)*35,0)+OFFSET(Existing!$DS$1,Reliabilty!$A49-2015+(Reliabilty!BM$2-1)*35,0)</f>
        <v>33120</v>
      </c>
      <c r="BN49">
        <f ca="1">-OFFSET(Existing!$DR$1,Reliabilty!$A49-2015+(Reliabilty!BN$2-1)*35,0)+OFFSET(Existing!$DS$1,Reliabilty!$A49-2015+(Reliabilty!BN$2-1)*35,0)</f>
        <v>0</v>
      </c>
      <c r="BO49">
        <f ca="1">-OFFSET(Existing!$DR$1,Reliabilty!$A49-2015+(Reliabilty!BO$2-1)*35,0)+OFFSET(Existing!$DS$1,Reliabilty!$A49-2015+(Reliabilty!BO$2-1)*35,0)</f>
        <v>-138336</v>
      </c>
      <c r="BP49">
        <f ca="1">-OFFSET(Existing!$DR$1,Reliabilty!$A49-2015+(Reliabilty!BP$2-1)*35,0)+OFFSET(Existing!$DS$1,Reliabilty!$A49-2015+(Reliabilty!BP$2-1)*35,0)</f>
        <v>0</v>
      </c>
      <c r="BQ49">
        <f ca="1">-OFFSET(Existing!$DR$1,Reliabilty!$A49-2015+(Reliabilty!BQ$2-1)*35,0)+OFFSET(Existing!$DS$1,Reliabilty!$A49-2015+(Reliabilty!BQ$2-1)*35,0)</f>
        <v>0</v>
      </c>
      <c r="BR49">
        <f ca="1">-OFFSET(Existing!$DR$1,Reliabilty!$A49-2015+(Reliabilty!BR$2-1)*35,0)+OFFSET(Existing!$DS$1,Reliabilty!$A49-2015+(Reliabilty!BR$2-1)*35,0)</f>
        <v>-447269</v>
      </c>
      <c r="BS49">
        <f ca="1">-OFFSET(Existing!$DR$1,Reliabilty!$A49-2015+(Reliabilty!BS$2-1)*35,0)+OFFSET(Existing!$DS$1,Reliabilty!$A49-2015+(Reliabilty!BS$2-1)*35,0)</f>
        <v>-216986</v>
      </c>
      <c r="BT49">
        <f ca="1">-OFFSET(Existing!$DR$1,Reliabilty!$A49-2015+(Reliabilty!BT$2-1)*35,0)+OFFSET(Existing!$DS$1,Reliabilty!$A49-2015+(Reliabilty!BT$2-1)*35,0)</f>
        <v>0</v>
      </c>
      <c r="BU49">
        <f ca="1">-OFFSET(Existing!$DR$1,Reliabilty!$A49-2015+(Reliabilty!BU$2-1)*35,0)+OFFSET(Existing!$DS$1,Reliabilty!$A49-2015+(Reliabilty!BU$2-1)*35,0)</f>
        <v>0</v>
      </c>
      <c r="BV49">
        <f ca="1">-OFFSET(Existing!$DR$1,Reliabilty!$A49-2015+(Reliabilty!BV$2-1)*35,0)+OFFSET(Existing!$DS$1,Reliabilty!$A49-2015+(Reliabilty!BV$2-1)*35,0)</f>
        <v>0</v>
      </c>
      <c r="BW49">
        <f ca="1">-OFFSET(Existing!$DR$1,Reliabilty!$A49-2015+(Reliabilty!BW$2-1)*35,0)+OFFSET(Existing!$DS$1,Reliabilty!$A49-2015+(Reliabilty!BW$2-1)*35,0)</f>
        <v>0</v>
      </c>
      <c r="BX49">
        <f ca="1">-OFFSET(Existing!$DR$1,Reliabilty!$A49-2015+(Reliabilty!BX$2-1)*35,0)+OFFSET(Existing!$DS$1,Reliabilty!$A49-2015+(Reliabilty!BX$2-1)*35,0)</f>
        <v>0</v>
      </c>
      <c r="BY49">
        <f ca="1">-OFFSET(Existing!$DR$1,Reliabilty!$A49-2015+(Reliabilty!BY$2-1)*35,0)+OFFSET(Existing!$DS$1,Reliabilty!$A49-2015+(Reliabilty!BY$2-1)*35,0)</f>
        <v>233123</v>
      </c>
      <c r="BZ49">
        <f ca="1">-OFFSET(Existing!$DR$1,Reliabilty!$A49-2015+(Reliabilty!BZ$2-1)*35,0)+OFFSET(Existing!$DS$1,Reliabilty!$A49-2015+(Reliabilty!BZ$2-1)*35,0)</f>
        <v>0</v>
      </c>
      <c r="CA49">
        <f ca="1">-OFFSET(Existing!$DR$1,Reliabilty!$A49-2015+(Reliabilty!CA$2-1)*35,0)+OFFSET(Existing!$DS$1,Reliabilty!$A49-2015+(Reliabilty!CA$2-1)*35,0)</f>
        <v>0</v>
      </c>
      <c r="CB49">
        <f ca="1">-OFFSET(Existing!$DR$1,Reliabilty!$A49-2015+(Reliabilty!CB$2-1)*35,0)+OFFSET(Existing!$DS$1,Reliabilty!$A49-2015+(Reliabilty!CB$2-1)*35,0)</f>
        <v>0</v>
      </c>
      <c r="CC49">
        <f ca="1">-OFFSET(Existing!$DR$1,Reliabilty!$A49-2015+(Reliabilty!CC$2-1)*35,0)+OFFSET(Existing!$DS$1,Reliabilty!$A49-2015+(Reliabilty!CC$2-1)*35,0)</f>
        <v>0</v>
      </c>
      <c r="CD49">
        <f ca="1">-OFFSET(Existing!$DR$1,Reliabilty!$A49-2015+(Reliabilty!CD$2-1)*35,0)+OFFSET(Existing!$DS$1,Reliabilty!$A49-2015+(Reliabilty!CD$2-1)*35,0)</f>
        <v>0</v>
      </c>
      <c r="CE49">
        <f ca="1">-OFFSET(Existing!$DR$1,Reliabilty!$A49-2015+(Reliabilty!CE$2-1)*35,0)+OFFSET(Existing!$DS$1,Reliabilty!$A49-2015+(Reliabilty!CE$2-1)*35,0)</f>
        <v>0</v>
      </c>
      <c r="CF49">
        <f ca="1">-OFFSET(Existing!$DR$1,Reliabilty!$A49-2015+(Reliabilty!CF$2-1)*35,0)+OFFSET(Existing!$DS$1,Reliabilty!$A49-2015+(Reliabilty!CF$2-1)*35,0)</f>
        <v>0</v>
      </c>
      <c r="CG49">
        <f ca="1">-OFFSET(Existing!$DR$1,Reliabilty!$A49-2015+(Reliabilty!CG$2-1)*35,0)+OFFSET(Existing!$DS$1,Reliabilty!$A49-2015+(Reliabilty!CG$2-1)*35,0)</f>
        <v>137377</v>
      </c>
      <c r="CH49">
        <f ca="1">-OFFSET(Existing!$DR$1,Reliabilty!$A49-2015+(Reliabilty!CH$2-1)*35,0)+OFFSET(Existing!$DS$1,Reliabilty!$A49-2015+(Reliabilty!CH$2-1)*35,0)</f>
        <v>0</v>
      </c>
      <c r="CI49">
        <f ca="1">-OFFSET(Existing!$DR$1,Reliabilty!$A49-2015+(Reliabilty!CI$2-1)*35,0)+OFFSET(Existing!$DS$1,Reliabilty!$A49-2015+(Reliabilty!CI$2-1)*35,0)</f>
        <v>0</v>
      </c>
      <c r="CJ49">
        <f ca="1">-OFFSET(Existing!$DR$1,Reliabilty!$A49-2015+(Reliabilty!CJ$2-1)*35,0)+OFFSET(Existing!$DS$1,Reliabilty!$A49-2015+(Reliabilty!CJ$2-1)*35,0)</f>
        <v>0</v>
      </c>
      <c r="CK49">
        <f ca="1">-OFFSET(Existing!$DR$1,Reliabilty!$A49-2015+(Reliabilty!CK$2-1)*35,0)+OFFSET(Existing!$DS$1,Reliabilty!$A49-2015+(Reliabilty!CK$2-1)*35,0)</f>
        <v>0</v>
      </c>
      <c r="CL49">
        <f ca="1">-OFFSET(Existing!$DR$1,Reliabilty!$A49-2015+(Reliabilty!CL$2-1)*35,0)+OFFSET(Existing!$DS$1,Reliabilty!$A49-2015+(Reliabilty!CL$2-1)*35,0)</f>
        <v>0</v>
      </c>
      <c r="CM49">
        <f ca="1">-OFFSET(Existing!$DR$1,Reliabilty!$A49-2015+(Reliabilty!CM$2-1)*35,0)+OFFSET(Existing!$DS$1,Reliabilty!$A49-2015+(Reliabilty!CM$2-1)*35,0)</f>
        <v>0</v>
      </c>
      <c r="CN49">
        <f ca="1">-OFFSET(Existing!$DR$1,Reliabilty!$A49-2015+(Reliabilty!CN$2-1)*35,0)+OFFSET(Existing!$DS$1,Reliabilty!$A49-2015+(Reliabilty!CN$2-1)*35,0)</f>
        <v>0</v>
      </c>
    </row>
    <row r="50" spans="1:92" x14ac:dyDescent="0.25">
      <c r="A50">
        <v>2018</v>
      </c>
      <c r="B50">
        <f ca="1">-OFFSET(Existing!$DR$1,Reliabilty!$A50-2015+(Reliabilty!B$2-1)*35,0)+OFFSET(Existing!$DS$1,Reliabilty!$A50-2015+(Reliabilty!B$2-1)*35,0)</f>
        <v>0</v>
      </c>
      <c r="C50">
        <f ca="1">-OFFSET(Existing!$DR$1,Reliabilty!$A50-2015+(Reliabilty!C$2-1)*35,0)+OFFSET(Existing!$DS$1,Reliabilty!$A50-2015+(Reliabilty!C$2-1)*35,0)</f>
        <v>0</v>
      </c>
      <c r="D50">
        <f ca="1">-OFFSET(Existing!$DR$1,Reliabilty!$A50-2015+(Reliabilty!D$2-1)*35,0)+OFFSET(Existing!$DS$1,Reliabilty!$A50-2015+(Reliabilty!D$2-1)*35,0)</f>
        <v>0</v>
      </c>
      <c r="E50">
        <f ca="1">-OFFSET(Existing!$DR$1,Reliabilty!$A50-2015+(Reliabilty!E$2-1)*35,0)+OFFSET(Existing!$DS$1,Reliabilty!$A50-2015+(Reliabilty!E$2-1)*35,0)</f>
        <v>0</v>
      </c>
      <c r="F50">
        <f ca="1">-OFFSET(Existing!$DR$1,Reliabilty!$A50-2015+(Reliabilty!F$2-1)*35,0)+OFFSET(Existing!$DS$1,Reliabilty!$A50-2015+(Reliabilty!F$2-1)*35,0)</f>
        <v>0</v>
      </c>
      <c r="G50">
        <f ca="1">-OFFSET(Existing!$DR$1,Reliabilty!$A50-2015+(Reliabilty!G$2-1)*35,0)+OFFSET(Existing!$DS$1,Reliabilty!$A50-2015+(Reliabilty!G$2-1)*35,0)</f>
        <v>0</v>
      </c>
      <c r="H50">
        <f ca="1">-OFFSET(Existing!$DR$1,Reliabilty!$A50-2015+(Reliabilty!H$2-1)*35,0)+OFFSET(Existing!$DS$1,Reliabilty!$A50-2015+(Reliabilty!H$2-1)*35,0)</f>
        <v>0</v>
      </c>
      <c r="I50">
        <f ca="1">-OFFSET(Existing!$DR$1,Reliabilty!$A50-2015+(Reliabilty!I$2-1)*35,0)+OFFSET(Existing!$DS$1,Reliabilty!$A50-2015+(Reliabilty!I$2-1)*35,0)</f>
        <v>-156615</v>
      </c>
      <c r="J50">
        <f ca="1">-OFFSET(Existing!$DR$1,Reliabilty!$A50-2015+(Reliabilty!J$2-1)*35,0)+OFFSET(Existing!$DS$1,Reliabilty!$A50-2015+(Reliabilty!J$2-1)*35,0)</f>
        <v>-26014</v>
      </c>
      <c r="K50">
        <f ca="1">-OFFSET(Existing!$DR$1,Reliabilty!$A50-2015+(Reliabilty!K$2-1)*35,0)+OFFSET(Existing!$DS$1,Reliabilty!$A50-2015+(Reliabilty!K$2-1)*35,0)</f>
        <v>0</v>
      </c>
      <c r="L50">
        <f ca="1">-OFFSET(Existing!$DR$1,Reliabilty!$A50-2015+(Reliabilty!L$2-1)*35,0)+OFFSET(Existing!$DS$1,Reliabilty!$A50-2015+(Reliabilty!L$2-1)*35,0)</f>
        <v>-81644</v>
      </c>
      <c r="M50">
        <f ca="1">-OFFSET(Existing!$DR$1,Reliabilty!$A50-2015+(Reliabilty!M$2-1)*35,0)+OFFSET(Existing!$DS$1,Reliabilty!$A50-2015+(Reliabilty!M$2-1)*35,0)</f>
        <v>0</v>
      </c>
      <c r="N50">
        <f ca="1">-OFFSET(Existing!$DR$1,Reliabilty!$A50-2015+(Reliabilty!N$2-1)*35,0)+OFFSET(Existing!$DS$1,Reliabilty!$A50-2015+(Reliabilty!N$2-1)*35,0)</f>
        <v>0</v>
      </c>
      <c r="O50">
        <f ca="1">-OFFSET(Existing!$DR$1,Reliabilty!$A50-2015+(Reliabilty!O$2-1)*35,0)+OFFSET(Existing!$DS$1,Reliabilty!$A50-2015+(Reliabilty!O$2-1)*35,0)</f>
        <v>0</v>
      </c>
      <c r="P50">
        <f ca="1">-OFFSET(Existing!$DR$1,Reliabilty!$A50-2015+(Reliabilty!P$2-1)*35,0)+OFFSET(Existing!$DS$1,Reliabilty!$A50-2015+(Reliabilty!P$2-1)*35,0)</f>
        <v>439564</v>
      </c>
      <c r="Q50">
        <f ca="1">-OFFSET(Existing!$DR$1,Reliabilty!$A50-2015+(Reliabilty!Q$2-1)*35,0)+OFFSET(Existing!$DS$1,Reliabilty!$A50-2015+(Reliabilty!Q$2-1)*35,0)</f>
        <v>0</v>
      </c>
      <c r="R50">
        <f ca="1">-OFFSET(Existing!$DR$1,Reliabilty!$A50-2015+(Reliabilty!R$2-1)*35,0)+OFFSET(Existing!$DS$1,Reliabilty!$A50-2015+(Reliabilty!R$2-1)*35,0)</f>
        <v>0</v>
      </c>
      <c r="S50">
        <f ca="1">-OFFSET(Existing!$DR$1,Reliabilty!$A50-2015+(Reliabilty!S$2-1)*35,0)+OFFSET(Existing!$DS$1,Reliabilty!$A50-2015+(Reliabilty!S$2-1)*35,0)</f>
        <v>0</v>
      </c>
      <c r="T50">
        <f ca="1">-OFFSET(Existing!$DR$1,Reliabilty!$A50-2015+(Reliabilty!T$2-1)*35,0)+OFFSET(Existing!$DS$1,Reliabilty!$A50-2015+(Reliabilty!T$2-1)*35,0)</f>
        <v>0</v>
      </c>
      <c r="U50">
        <f ca="1">-OFFSET(Existing!$DR$1,Reliabilty!$A50-2015+(Reliabilty!U$2-1)*35,0)+OFFSET(Existing!$DS$1,Reliabilty!$A50-2015+(Reliabilty!U$2-1)*35,0)</f>
        <v>138226</v>
      </c>
      <c r="V50">
        <f ca="1">-OFFSET(Existing!$DR$1,Reliabilty!$A50-2015+(Reliabilty!V$2-1)*35,0)+OFFSET(Existing!$DS$1,Reliabilty!$A50-2015+(Reliabilty!V$2-1)*35,0)</f>
        <v>0</v>
      </c>
      <c r="W50">
        <f ca="1">-OFFSET(Existing!$DR$1,Reliabilty!$A50-2015+(Reliabilty!W$2-1)*35,0)+OFFSET(Existing!$DS$1,Reliabilty!$A50-2015+(Reliabilty!W$2-1)*35,0)</f>
        <v>0</v>
      </c>
      <c r="X50">
        <f ca="1">-OFFSET(Existing!$DR$1,Reliabilty!$A50-2015+(Reliabilty!X$2-1)*35,0)+OFFSET(Existing!$DS$1,Reliabilty!$A50-2015+(Reliabilty!X$2-1)*35,0)</f>
        <v>0</v>
      </c>
      <c r="Y50">
        <f ca="1">-OFFSET(Existing!$DR$1,Reliabilty!$A50-2015+(Reliabilty!Y$2-1)*35,0)+OFFSET(Existing!$DS$1,Reliabilty!$A50-2015+(Reliabilty!Y$2-1)*35,0)</f>
        <v>0</v>
      </c>
      <c r="Z50">
        <f ca="1">-OFFSET(Existing!$DR$1,Reliabilty!$A50-2015+(Reliabilty!Z$2-1)*35,0)+OFFSET(Existing!$DS$1,Reliabilty!$A50-2015+(Reliabilty!Z$2-1)*35,0)</f>
        <v>0</v>
      </c>
      <c r="AA50">
        <f ca="1">-OFFSET(Existing!$DR$1,Reliabilty!$A50-2015+(Reliabilty!AA$2-1)*35,0)+OFFSET(Existing!$DS$1,Reliabilty!$A50-2015+(Reliabilty!AA$2-1)*35,0)</f>
        <v>0</v>
      </c>
      <c r="AB50">
        <f ca="1">-OFFSET(Existing!$DR$1,Reliabilty!$A50-2015+(Reliabilty!AB$2-1)*35,0)+OFFSET(Existing!$DS$1,Reliabilty!$A50-2015+(Reliabilty!AB$2-1)*35,0)</f>
        <v>0</v>
      </c>
      <c r="AC50">
        <f ca="1">-OFFSET(Existing!$DR$1,Reliabilty!$A50-2015+(Reliabilty!AC$2-1)*35,0)+OFFSET(Existing!$DS$1,Reliabilty!$A50-2015+(Reliabilty!AC$2-1)*35,0)</f>
        <v>0</v>
      </c>
      <c r="AD50">
        <f ca="1">-OFFSET(Existing!$DR$1,Reliabilty!$A50-2015+(Reliabilty!AD$2-1)*35,0)+OFFSET(Existing!$DS$1,Reliabilty!$A50-2015+(Reliabilty!AD$2-1)*35,0)</f>
        <v>0</v>
      </c>
      <c r="AE50">
        <f ca="1">-OFFSET(Existing!$DR$1,Reliabilty!$A50-2015+(Reliabilty!AE$2-1)*35,0)+OFFSET(Existing!$DS$1,Reliabilty!$A50-2015+(Reliabilty!AE$2-1)*35,0)</f>
        <v>0</v>
      </c>
      <c r="AF50">
        <f ca="1">-OFFSET(Existing!$DR$1,Reliabilty!$A50-2015+(Reliabilty!AF$2-1)*35,0)+OFFSET(Existing!$DS$1,Reliabilty!$A50-2015+(Reliabilty!AF$2-1)*35,0)</f>
        <v>0</v>
      </c>
      <c r="AG50">
        <f ca="1">-OFFSET(Existing!$DR$1,Reliabilty!$A50-2015+(Reliabilty!AG$2-1)*35,0)+OFFSET(Existing!$DS$1,Reliabilty!$A50-2015+(Reliabilty!AG$2-1)*35,0)</f>
        <v>0</v>
      </c>
      <c r="AH50">
        <f ca="1">-OFFSET(Existing!$DR$1,Reliabilty!$A50-2015+(Reliabilty!AH$2-1)*35,0)+OFFSET(Existing!$DS$1,Reliabilty!$A50-2015+(Reliabilty!AH$2-1)*35,0)</f>
        <v>0</v>
      </c>
      <c r="AI50">
        <f ca="1">-OFFSET(Existing!$DR$1,Reliabilty!$A50-2015+(Reliabilty!AI$2-1)*35,0)+OFFSET(Existing!$DS$1,Reliabilty!$A50-2015+(Reliabilty!AI$2-1)*35,0)</f>
        <v>0</v>
      </c>
      <c r="AJ50">
        <f ca="1">-OFFSET(Existing!$DR$1,Reliabilty!$A50-2015+(Reliabilty!AJ$2-1)*35,0)+OFFSET(Existing!$DS$1,Reliabilty!$A50-2015+(Reliabilty!AJ$2-1)*35,0)</f>
        <v>0</v>
      </c>
      <c r="AK50">
        <f ca="1">-OFFSET(Existing!$DR$1,Reliabilty!$A50-2015+(Reliabilty!AK$2-1)*35,0)+OFFSET(Existing!$DS$1,Reliabilty!$A50-2015+(Reliabilty!AK$2-1)*35,0)</f>
        <v>0</v>
      </c>
      <c r="AL50">
        <f ca="1">-OFFSET(Existing!$DR$1,Reliabilty!$A50-2015+(Reliabilty!AL$2-1)*35,0)+OFFSET(Existing!$DS$1,Reliabilty!$A50-2015+(Reliabilty!AL$2-1)*35,0)</f>
        <v>0</v>
      </c>
      <c r="AM50">
        <f ca="1">-OFFSET(Existing!$DR$1,Reliabilty!$A50-2015+(Reliabilty!AM$2-1)*35,0)+OFFSET(Existing!$DS$1,Reliabilty!$A50-2015+(Reliabilty!AM$2-1)*35,0)</f>
        <v>0</v>
      </c>
      <c r="AN50">
        <f ca="1">-OFFSET(Existing!$DR$1,Reliabilty!$A50-2015+(Reliabilty!AN$2-1)*35,0)+OFFSET(Existing!$DS$1,Reliabilty!$A50-2015+(Reliabilty!AN$2-1)*35,0)</f>
        <v>0</v>
      </c>
      <c r="AO50">
        <f ca="1">-OFFSET(Existing!$DR$1,Reliabilty!$A50-2015+(Reliabilty!AO$2-1)*35,0)+OFFSET(Existing!$DS$1,Reliabilty!$A50-2015+(Reliabilty!AO$2-1)*35,0)</f>
        <v>0</v>
      </c>
      <c r="AP50">
        <f ca="1">-OFFSET(Existing!$DR$1,Reliabilty!$A50-2015+(Reliabilty!AP$2-1)*35,0)+OFFSET(Existing!$DS$1,Reliabilty!$A50-2015+(Reliabilty!AP$2-1)*35,0)</f>
        <v>0</v>
      </c>
      <c r="AQ50">
        <f ca="1">-OFFSET(Existing!$DR$1,Reliabilty!$A50-2015+(Reliabilty!AQ$2-1)*35,0)+OFFSET(Existing!$DS$1,Reliabilty!$A50-2015+(Reliabilty!AQ$2-1)*35,0)</f>
        <v>0</v>
      </c>
      <c r="AR50">
        <f ca="1">-OFFSET(Existing!$DR$1,Reliabilty!$A50-2015+(Reliabilty!AR$2-1)*35,0)+OFFSET(Existing!$DS$1,Reliabilty!$A50-2015+(Reliabilty!AR$2-1)*35,0)</f>
        <v>0</v>
      </c>
      <c r="AS50">
        <f ca="1">-OFFSET(Existing!$DR$1,Reliabilty!$A50-2015+(Reliabilty!AS$2-1)*35,0)+OFFSET(Existing!$DS$1,Reliabilty!$A50-2015+(Reliabilty!AS$2-1)*35,0)</f>
        <v>0</v>
      </c>
      <c r="AT50">
        <f ca="1">-OFFSET(Existing!$DR$1,Reliabilty!$A50-2015+(Reliabilty!AT$2-1)*35,0)+OFFSET(Existing!$DS$1,Reliabilty!$A50-2015+(Reliabilty!AT$2-1)*35,0)</f>
        <v>0</v>
      </c>
      <c r="AU50">
        <f ca="1">-OFFSET(Existing!$DR$1,Reliabilty!$A50-2015+(Reliabilty!AU$2-1)*35,0)+OFFSET(Existing!$DS$1,Reliabilty!$A50-2015+(Reliabilty!AU$2-1)*35,0)</f>
        <v>94715</v>
      </c>
      <c r="AV50">
        <f ca="1">-OFFSET(Existing!$DR$1,Reliabilty!$A50-2015+(Reliabilty!AV$2-1)*35,0)+OFFSET(Existing!$DS$1,Reliabilty!$A50-2015+(Reliabilty!AV$2-1)*35,0)</f>
        <v>0</v>
      </c>
      <c r="AW50">
        <f ca="1">-OFFSET(Existing!$DR$1,Reliabilty!$A50-2015+(Reliabilty!AW$2-1)*35,0)+OFFSET(Existing!$DS$1,Reliabilty!$A50-2015+(Reliabilty!AW$2-1)*35,0)</f>
        <v>0</v>
      </c>
      <c r="AX50">
        <f ca="1">-OFFSET(Existing!$DR$1,Reliabilty!$A50-2015+(Reliabilty!AX$2-1)*35,0)+OFFSET(Existing!$DS$1,Reliabilty!$A50-2015+(Reliabilty!AX$2-1)*35,0)</f>
        <v>0</v>
      </c>
      <c r="AY50">
        <f ca="1">-OFFSET(Existing!$DR$1,Reliabilty!$A50-2015+(Reliabilty!AY$2-1)*35,0)+OFFSET(Existing!$DS$1,Reliabilty!$A50-2015+(Reliabilty!AY$2-1)*35,0)</f>
        <v>0</v>
      </c>
      <c r="AZ50">
        <f ca="1">-OFFSET(Existing!$DR$1,Reliabilty!$A50-2015+(Reliabilty!AZ$2-1)*35,0)+OFFSET(Existing!$DS$1,Reliabilty!$A50-2015+(Reliabilty!AZ$2-1)*35,0)</f>
        <v>0</v>
      </c>
      <c r="BA50">
        <f ca="1">-OFFSET(Existing!$DR$1,Reliabilty!$A50-2015+(Reliabilty!BA$2-1)*35,0)+OFFSET(Existing!$DS$1,Reliabilty!$A50-2015+(Reliabilty!BA$2-1)*35,0)</f>
        <v>0</v>
      </c>
      <c r="BB50">
        <f ca="1">-OFFSET(Existing!$DR$1,Reliabilty!$A50-2015+(Reliabilty!BB$2-1)*35,0)+OFFSET(Existing!$DS$1,Reliabilty!$A50-2015+(Reliabilty!BB$2-1)*35,0)</f>
        <v>0</v>
      </c>
      <c r="BC50">
        <f ca="1">-OFFSET(Existing!$DR$1,Reliabilty!$A50-2015+(Reliabilty!BC$2-1)*35,0)+OFFSET(Existing!$DS$1,Reliabilty!$A50-2015+(Reliabilty!BC$2-1)*35,0)</f>
        <v>-141285</v>
      </c>
      <c r="BD50">
        <f ca="1">-OFFSET(Existing!$DR$1,Reliabilty!$A50-2015+(Reliabilty!BD$2-1)*35,0)+OFFSET(Existing!$DS$1,Reliabilty!$A50-2015+(Reliabilty!BD$2-1)*35,0)</f>
        <v>0</v>
      </c>
      <c r="BE50">
        <f ca="1">-OFFSET(Existing!$DR$1,Reliabilty!$A50-2015+(Reliabilty!BE$2-1)*35,0)+OFFSET(Existing!$DS$1,Reliabilty!$A50-2015+(Reliabilty!BE$2-1)*35,0)</f>
        <v>0</v>
      </c>
      <c r="BF50">
        <f ca="1">-OFFSET(Existing!$DR$1,Reliabilty!$A50-2015+(Reliabilty!BF$2-1)*35,0)+OFFSET(Existing!$DS$1,Reliabilty!$A50-2015+(Reliabilty!BF$2-1)*35,0)</f>
        <v>282039</v>
      </c>
      <c r="BG50">
        <f ca="1">-OFFSET(Existing!$DR$1,Reliabilty!$A50-2015+(Reliabilty!BG$2-1)*35,0)+OFFSET(Existing!$DS$1,Reliabilty!$A50-2015+(Reliabilty!BG$2-1)*35,0)</f>
        <v>0</v>
      </c>
      <c r="BH50">
        <f ca="1">-OFFSET(Existing!$DR$1,Reliabilty!$A50-2015+(Reliabilty!BH$2-1)*35,0)+OFFSET(Existing!$DS$1,Reliabilty!$A50-2015+(Reliabilty!BH$2-1)*35,0)</f>
        <v>122664</v>
      </c>
      <c r="BI50">
        <f ca="1">-OFFSET(Existing!$DR$1,Reliabilty!$A50-2015+(Reliabilty!BI$2-1)*35,0)+OFFSET(Existing!$DS$1,Reliabilty!$A50-2015+(Reliabilty!BI$2-1)*35,0)</f>
        <v>731887</v>
      </c>
      <c r="BJ50">
        <f ca="1">-OFFSET(Existing!$DR$1,Reliabilty!$A50-2015+(Reliabilty!BJ$2-1)*35,0)+OFFSET(Existing!$DS$1,Reliabilty!$A50-2015+(Reliabilty!BJ$2-1)*35,0)</f>
        <v>400286</v>
      </c>
      <c r="BK50">
        <f ca="1">-OFFSET(Existing!$DR$1,Reliabilty!$A50-2015+(Reliabilty!BK$2-1)*35,0)+OFFSET(Existing!$DS$1,Reliabilty!$A50-2015+(Reliabilty!BK$2-1)*35,0)</f>
        <v>335026</v>
      </c>
      <c r="BL50">
        <f ca="1">-OFFSET(Existing!$DR$1,Reliabilty!$A50-2015+(Reliabilty!BL$2-1)*35,0)+OFFSET(Existing!$DS$1,Reliabilty!$A50-2015+(Reliabilty!BL$2-1)*35,0)</f>
        <v>1116094</v>
      </c>
      <c r="BM50">
        <f ca="1">-OFFSET(Existing!$DR$1,Reliabilty!$A50-2015+(Reliabilty!BM$2-1)*35,0)+OFFSET(Existing!$DS$1,Reliabilty!$A50-2015+(Reliabilty!BM$2-1)*35,0)</f>
        <v>0</v>
      </c>
      <c r="BN50">
        <f ca="1">-OFFSET(Existing!$DR$1,Reliabilty!$A50-2015+(Reliabilty!BN$2-1)*35,0)+OFFSET(Existing!$DS$1,Reliabilty!$A50-2015+(Reliabilty!BN$2-1)*35,0)</f>
        <v>0</v>
      </c>
      <c r="BO50">
        <f ca="1">-OFFSET(Existing!$DR$1,Reliabilty!$A50-2015+(Reliabilty!BO$2-1)*35,0)+OFFSET(Existing!$DS$1,Reliabilty!$A50-2015+(Reliabilty!BO$2-1)*35,0)</f>
        <v>0</v>
      </c>
      <c r="BP50">
        <f ca="1">-OFFSET(Existing!$DR$1,Reliabilty!$A50-2015+(Reliabilty!BP$2-1)*35,0)+OFFSET(Existing!$DS$1,Reliabilty!$A50-2015+(Reliabilty!BP$2-1)*35,0)</f>
        <v>-307777</v>
      </c>
      <c r="BQ50">
        <f ca="1">-OFFSET(Existing!$DR$1,Reliabilty!$A50-2015+(Reliabilty!BQ$2-1)*35,0)+OFFSET(Existing!$DS$1,Reliabilty!$A50-2015+(Reliabilty!BQ$2-1)*35,0)</f>
        <v>-333479</v>
      </c>
      <c r="BR50">
        <f ca="1">-OFFSET(Existing!$DR$1,Reliabilty!$A50-2015+(Reliabilty!BR$2-1)*35,0)+OFFSET(Existing!$DS$1,Reliabilty!$A50-2015+(Reliabilty!BR$2-1)*35,0)</f>
        <v>-286970</v>
      </c>
      <c r="BS50">
        <f ca="1">-OFFSET(Existing!$DR$1,Reliabilty!$A50-2015+(Reliabilty!BS$2-1)*35,0)+OFFSET(Existing!$DS$1,Reliabilty!$A50-2015+(Reliabilty!BS$2-1)*35,0)</f>
        <v>0</v>
      </c>
      <c r="BT50">
        <f ca="1">-OFFSET(Existing!$DR$1,Reliabilty!$A50-2015+(Reliabilty!BT$2-1)*35,0)+OFFSET(Existing!$DS$1,Reliabilty!$A50-2015+(Reliabilty!BT$2-1)*35,0)</f>
        <v>0</v>
      </c>
      <c r="BU50">
        <f ca="1">-OFFSET(Existing!$DR$1,Reliabilty!$A50-2015+(Reliabilty!BU$2-1)*35,0)+OFFSET(Existing!$DS$1,Reliabilty!$A50-2015+(Reliabilty!BU$2-1)*35,0)</f>
        <v>0</v>
      </c>
      <c r="BV50">
        <f ca="1">-OFFSET(Existing!$DR$1,Reliabilty!$A50-2015+(Reliabilty!BV$2-1)*35,0)+OFFSET(Existing!$DS$1,Reliabilty!$A50-2015+(Reliabilty!BV$2-1)*35,0)</f>
        <v>0</v>
      </c>
      <c r="BW50">
        <f ca="1">-OFFSET(Existing!$DR$1,Reliabilty!$A50-2015+(Reliabilty!BW$2-1)*35,0)+OFFSET(Existing!$DS$1,Reliabilty!$A50-2015+(Reliabilty!BW$2-1)*35,0)</f>
        <v>0</v>
      </c>
      <c r="BX50">
        <f ca="1">-OFFSET(Existing!$DR$1,Reliabilty!$A50-2015+(Reliabilty!BX$2-1)*35,0)+OFFSET(Existing!$DS$1,Reliabilty!$A50-2015+(Reliabilty!BX$2-1)*35,0)</f>
        <v>442382</v>
      </c>
      <c r="BY50">
        <f ca="1">-OFFSET(Existing!$DR$1,Reliabilty!$A50-2015+(Reliabilty!BY$2-1)*35,0)+OFFSET(Existing!$DS$1,Reliabilty!$A50-2015+(Reliabilty!BY$2-1)*35,0)</f>
        <v>83344</v>
      </c>
      <c r="BZ50">
        <f ca="1">-OFFSET(Existing!$DR$1,Reliabilty!$A50-2015+(Reliabilty!BZ$2-1)*35,0)+OFFSET(Existing!$DS$1,Reliabilty!$A50-2015+(Reliabilty!BZ$2-1)*35,0)</f>
        <v>0</v>
      </c>
      <c r="CA50">
        <f ca="1">-OFFSET(Existing!$DR$1,Reliabilty!$A50-2015+(Reliabilty!CA$2-1)*35,0)+OFFSET(Existing!$DS$1,Reliabilty!$A50-2015+(Reliabilty!CA$2-1)*35,0)</f>
        <v>0</v>
      </c>
      <c r="CB50">
        <f ca="1">-OFFSET(Existing!$DR$1,Reliabilty!$A50-2015+(Reliabilty!CB$2-1)*35,0)+OFFSET(Existing!$DS$1,Reliabilty!$A50-2015+(Reliabilty!CB$2-1)*35,0)</f>
        <v>0</v>
      </c>
      <c r="CC50">
        <f ca="1">-OFFSET(Existing!$DR$1,Reliabilty!$A50-2015+(Reliabilty!CC$2-1)*35,0)+OFFSET(Existing!$DS$1,Reliabilty!$A50-2015+(Reliabilty!CC$2-1)*35,0)</f>
        <v>0</v>
      </c>
      <c r="CD50">
        <f ca="1">-OFFSET(Existing!$DR$1,Reliabilty!$A50-2015+(Reliabilty!CD$2-1)*35,0)+OFFSET(Existing!$DS$1,Reliabilty!$A50-2015+(Reliabilty!CD$2-1)*35,0)</f>
        <v>0</v>
      </c>
      <c r="CE50">
        <f ca="1">-OFFSET(Existing!$DR$1,Reliabilty!$A50-2015+(Reliabilty!CE$2-1)*35,0)+OFFSET(Existing!$DS$1,Reliabilty!$A50-2015+(Reliabilty!CE$2-1)*35,0)</f>
        <v>0</v>
      </c>
      <c r="CF50">
        <f ca="1">-OFFSET(Existing!$DR$1,Reliabilty!$A50-2015+(Reliabilty!CF$2-1)*35,0)+OFFSET(Existing!$DS$1,Reliabilty!$A50-2015+(Reliabilty!CF$2-1)*35,0)</f>
        <v>147530</v>
      </c>
      <c r="CG50">
        <f ca="1">-OFFSET(Existing!$DR$1,Reliabilty!$A50-2015+(Reliabilty!CG$2-1)*35,0)+OFFSET(Existing!$DS$1,Reliabilty!$A50-2015+(Reliabilty!CG$2-1)*35,0)</f>
        <v>0</v>
      </c>
      <c r="CH50">
        <f ca="1">-OFFSET(Existing!$DR$1,Reliabilty!$A50-2015+(Reliabilty!CH$2-1)*35,0)+OFFSET(Existing!$DS$1,Reliabilty!$A50-2015+(Reliabilty!CH$2-1)*35,0)</f>
        <v>0</v>
      </c>
      <c r="CI50">
        <f ca="1">-OFFSET(Existing!$DR$1,Reliabilty!$A50-2015+(Reliabilty!CI$2-1)*35,0)+OFFSET(Existing!$DS$1,Reliabilty!$A50-2015+(Reliabilty!CI$2-1)*35,0)</f>
        <v>0</v>
      </c>
      <c r="CJ50">
        <f ca="1">-OFFSET(Existing!$DR$1,Reliabilty!$A50-2015+(Reliabilty!CJ$2-1)*35,0)+OFFSET(Existing!$DS$1,Reliabilty!$A50-2015+(Reliabilty!CJ$2-1)*35,0)</f>
        <v>0</v>
      </c>
      <c r="CK50">
        <f ca="1">-OFFSET(Existing!$DR$1,Reliabilty!$A50-2015+(Reliabilty!CK$2-1)*35,0)+OFFSET(Existing!$DS$1,Reliabilty!$A50-2015+(Reliabilty!CK$2-1)*35,0)</f>
        <v>0</v>
      </c>
      <c r="CL50">
        <f ca="1">-OFFSET(Existing!$DR$1,Reliabilty!$A50-2015+(Reliabilty!CL$2-1)*35,0)+OFFSET(Existing!$DS$1,Reliabilty!$A50-2015+(Reliabilty!CL$2-1)*35,0)</f>
        <v>0</v>
      </c>
      <c r="CM50">
        <f ca="1">-OFFSET(Existing!$DR$1,Reliabilty!$A50-2015+(Reliabilty!CM$2-1)*35,0)+OFFSET(Existing!$DS$1,Reliabilty!$A50-2015+(Reliabilty!CM$2-1)*35,0)</f>
        <v>0</v>
      </c>
      <c r="CN50">
        <f ca="1">-OFFSET(Existing!$DR$1,Reliabilty!$A50-2015+(Reliabilty!CN$2-1)*35,0)+OFFSET(Existing!$DS$1,Reliabilty!$A50-2015+(Reliabilty!CN$2-1)*35,0)</f>
        <v>0</v>
      </c>
    </row>
    <row r="51" spans="1:92" x14ac:dyDescent="0.25">
      <c r="A51">
        <v>2019</v>
      </c>
      <c r="B51">
        <f ca="1">-OFFSET(Existing!$DR$1,Reliabilty!$A51-2015+(Reliabilty!B$2-1)*35,0)+OFFSET(Existing!$DS$1,Reliabilty!$A51-2015+(Reliabilty!B$2-1)*35,0)</f>
        <v>0</v>
      </c>
      <c r="C51">
        <f ca="1">-OFFSET(Existing!$DR$1,Reliabilty!$A51-2015+(Reliabilty!C$2-1)*35,0)+OFFSET(Existing!$DS$1,Reliabilty!$A51-2015+(Reliabilty!C$2-1)*35,0)</f>
        <v>0</v>
      </c>
      <c r="D51">
        <f ca="1">-OFFSET(Existing!$DR$1,Reliabilty!$A51-2015+(Reliabilty!D$2-1)*35,0)+OFFSET(Existing!$DS$1,Reliabilty!$A51-2015+(Reliabilty!D$2-1)*35,0)</f>
        <v>0</v>
      </c>
      <c r="E51">
        <f ca="1">-OFFSET(Existing!$DR$1,Reliabilty!$A51-2015+(Reliabilty!E$2-1)*35,0)+OFFSET(Existing!$DS$1,Reliabilty!$A51-2015+(Reliabilty!E$2-1)*35,0)</f>
        <v>0</v>
      </c>
      <c r="F51">
        <f ca="1">-OFFSET(Existing!$DR$1,Reliabilty!$A51-2015+(Reliabilty!F$2-1)*35,0)+OFFSET(Existing!$DS$1,Reliabilty!$A51-2015+(Reliabilty!F$2-1)*35,0)</f>
        <v>0</v>
      </c>
      <c r="G51">
        <f ca="1">-OFFSET(Existing!$DR$1,Reliabilty!$A51-2015+(Reliabilty!G$2-1)*35,0)+OFFSET(Existing!$DS$1,Reliabilty!$A51-2015+(Reliabilty!G$2-1)*35,0)</f>
        <v>0</v>
      </c>
      <c r="H51">
        <f ca="1">-OFFSET(Existing!$DR$1,Reliabilty!$A51-2015+(Reliabilty!H$2-1)*35,0)+OFFSET(Existing!$DS$1,Reliabilty!$A51-2015+(Reliabilty!H$2-1)*35,0)</f>
        <v>0</v>
      </c>
      <c r="I51">
        <f ca="1">-OFFSET(Existing!$DR$1,Reliabilty!$A51-2015+(Reliabilty!I$2-1)*35,0)+OFFSET(Existing!$DS$1,Reliabilty!$A51-2015+(Reliabilty!I$2-1)*35,0)</f>
        <v>-127900</v>
      </c>
      <c r="J51">
        <f ca="1">-OFFSET(Existing!$DR$1,Reliabilty!$A51-2015+(Reliabilty!J$2-1)*35,0)+OFFSET(Existing!$DS$1,Reliabilty!$A51-2015+(Reliabilty!J$2-1)*35,0)</f>
        <v>0</v>
      </c>
      <c r="K51">
        <f ca="1">-OFFSET(Existing!$DR$1,Reliabilty!$A51-2015+(Reliabilty!K$2-1)*35,0)+OFFSET(Existing!$DS$1,Reliabilty!$A51-2015+(Reliabilty!K$2-1)*35,0)</f>
        <v>-220825</v>
      </c>
      <c r="L51">
        <f ca="1">-OFFSET(Existing!$DR$1,Reliabilty!$A51-2015+(Reliabilty!L$2-1)*35,0)+OFFSET(Existing!$DS$1,Reliabilty!$A51-2015+(Reliabilty!L$2-1)*35,0)</f>
        <v>0</v>
      </c>
      <c r="M51">
        <f ca="1">-OFFSET(Existing!$DR$1,Reliabilty!$A51-2015+(Reliabilty!M$2-1)*35,0)+OFFSET(Existing!$DS$1,Reliabilty!$A51-2015+(Reliabilty!M$2-1)*35,0)</f>
        <v>0</v>
      </c>
      <c r="N51">
        <f ca="1">-OFFSET(Existing!$DR$1,Reliabilty!$A51-2015+(Reliabilty!N$2-1)*35,0)+OFFSET(Existing!$DS$1,Reliabilty!$A51-2015+(Reliabilty!N$2-1)*35,0)</f>
        <v>0</v>
      </c>
      <c r="O51">
        <f ca="1">-OFFSET(Existing!$DR$1,Reliabilty!$A51-2015+(Reliabilty!O$2-1)*35,0)+OFFSET(Existing!$DS$1,Reliabilty!$A51-2015+(Reliabilty!O$2-1)*35,0)</f>
        <v>332702</v>
      </c>
      <c r="P51">
        <f ca="1">-OFFSET(Existing!$DR$1,Reliabilty!$A51-2015+(Reliabilty!P$2-1)*35,0)+OFFSET(Existing!$DS$1,Reliabilty!$A51-2015+(Reliabilty!P$2-1)*35,0)</f>
        <v>0</v>
      </c>
      <c r="Q51">
        <f ca="1">-OFFSET(Existing!$DR$1,Reliabilty!$A51-2015+(Reliabilty!Q$2-1)*35,0)+OFFSET(Existing!$DS$1,Reliabilty!$A51-2015+(Reliabilty!Q$2-1)*35,0)</f>
        <v>0</v>
      </c>
      <c r="R51">
        <f ca="1">-OFFSET(Existing!$DR$1,Reliabilty!$A51-2015+(Reliabilty!R$2-1)*35,0)+OFFSET(Existing!$DS$1,Reliabilty!$A51-2015+(Reliabilty!R$2-1)*35,0)</f>
        <v>168245</v>
      </c>
      <c r="S51">
        <f ca="1">-OFFSET(Existing!$DR$1,Reliabilty!$A51-2015+(Reliabilty!S$2-1)*35,0)+OFFSET(Existing!$DS$1,Reliabilty!$A51-2015+(Reliabilty!S$2-1)*35,0)</f>
        <v>0</v>
      </c>
      <c r="T51">
        <f ca="1">-OFFSET(Existing!$DR$1,Reliabilty!$A51-2015+(Reliabilty!T$2-1)*35,0)+OFFSET(Existing!$DS$1,Reliabilty!$A51-2015+(Reliabilty!T$2-1)*35,0)</f>
        <v>84784</v>
      </c>
      <c r="U51">
        <f ca="1">-OFFSET(Existing!$DR$1,Reliabilty!$A51-2015+(Reliabilty!U$2-1)*35,0)+OFFSET(Existing!$DS$1,Reliabilty!$A51-2015+(Reliabilty!U$2-1)*35,0)</f>
        <v>0</v>
      </c>
      <c r="V51">
        <f ca="1">-OFFSET(Existing!$DR$1,Reliabilty!$A51-2015+(Reliabilty!V$2-1)*35,0)+OFFSET(Existing!$DS$1,Reliabilty!$A51-2015+(Reliabilty!V$2-1)*35,0)</f>
        <v>0</v>
      </c>
      <c r="W51">
        <f ca="1">-OFFSET(Existing!$DR$1,Reliabilty!$A51-2015+(Reliabilty!W$2-1)*35,0)+OFFSET(Existing!$DS$1,Reliabilty!$A51-2015+(Reliabilty!W$2-1)*35,0)</f>
        <v>0</v>
      </c>
      <c r="X51">
        <f ca="1">-OFFSET(Existing!$DR$1,Reliabilty!$A51-2015+(Reliabilty!X$2-1)*35,0)+OFFSET(Existing!$DS$1,Reliabilty!$A51-2015+(Reliabilty!X$2-1)*35,0)</f>
        <v>0</v>
      </c>
      <c r="Y51">
        <f ca="1">-OFFSET(Existing!$DR$1,Reliabilty!$A51-2015+(Reliabilty!Y$2-1)*35,0)+OFFSET(Existing!$DS$1,Reliabilty!$A51-2015+(Reliabilty!Y$2-1)*35,0)</f>
        <v>0</v>
      </c>
      <c r="Z51">
        <f ca="1">-OFFSET(Existing!$DR$1,Reliabilty!$A51-2015+(Reliabilty!Z$2-1)*35,0)+OFFSET(Existing!$DS$1,Reliabilty!$A51-2015+(Reliabilty!Z$2-1)*35,0)</f>
        <v>0</v>
      </c>
      <c r="AA51">
        <f ca="1">-OFFSET(Existing!$DR$1,Reliabilty!$A51-2015+(Reliabilty!AA$2-1)*35,0)+OFFSET(Existing!$DS$1,Reliabilty!$A51-2015+(Reliabilty!AA$2-1)*35,0)</f>
        <v>0</v>
      </c>
      <c r="AB51">
        <f ca="1">-OFFSET(Existing!$DR$1,Reliabilty!$A51-2015+(Reliabilty!AB$2-1)*35,0)+OFFSET(Existing!$DS$1,Reliabilty!$A51-2015+(Reliabilty!AB$2-1)*35,0)</f>
        <v>0</v>
      </c>
      <c r="AC51">
        <f ca="1">-OFFSET(Existing!$DR$1,Reliabilty!$A51-2015+(Reliabilty!AC$2-1)*35,0)+OFFSET(Existing!$DS$1,Reliabilty!$A51-2015+(Reliabilty!AC$2-1)*35,0)</f>
        <v>0</v>
      </c>
      <c r="AD51">
        <f ca="1">-OFFSET(Existing!$DR$1,Reliabilty!$A51-2015+(Reliabilty!AD$2-1)*35,0)+OFFSET(Existing!$DS$1,Reliabilty!$A51-2015+(Reliabilty!AD$2-1)*35,0)</f>
        <v>0</v>
      </c>
      <c r="AE51">
        <f ca="1">-OFFSET(Existing!$DR$1,Reliabilty!$A51-2015+(Reliabilty!AE$2-1)*35,0)+OFFSET(Existing!$DS$1,Reliabilty!$A51-2015+(Reliabilty!AE$2-1)*35,0)</f>
        <v>0</v>
      </c>
      <c r="AF51">
        <f ca="1">-OFFSET(Existing!$DR$1,Reliabilty!$A51-2015+(Reliabilty!AF$2-1)*35,0)+OFFSET(Existing!$DS$1,Reliabilty!$A51-2015+(Reliabilty!AF$2-1)*35,0)</f>
        <v>0</v>
      </c>
      <c r="AG51">
        <f ca="1">-OFFSET(Existing!$DR$1,Reliabilty!$A51-2015+(Reliabilty!AG$2-1)*35,0)+OFFSET(Existing!$DS$1,Reliabilty!$A51-2015+(Reliabilty!AG$2-1)*35,0)</f>
        <v>0</v>
      </c>
      <c r="AH51">
        <f ca="1">-OFFSET(Existing!$DR$1,Reliabilty!$A51-2015+(Reliabilty!AH$2-1)*35,0)+OFFSET(Existing!$DS$1,Reliabilty!$A51-2015+(Reliabilty!AH$2-1)*35,0)</f>
        <v>0</v>
      </c>
      <c r="AI51">
        <f ca="1">-OFFSET(Existing!$DR$1,Reliabilty!$A51-2015+(Reliabilty!AI$2-1)*35,0)+OFFSET(Existing!$DS$1,Reliabilty!$A51-2015+(Reliabilty!AI$2-1)*35,0)</f>
        <v>0</v>
      </c>
      <c r="AJ51">
        <f ca="1">-OFFSET(Existing!$DR$1,Reliabilty!$A51-2015+(Reliabilty!AJ$2-1)*35,0)+OFFSET(Existing!$DS$1,Reliabilty!$A51-2015+(Reliabilty!AJ$2-1)*35,0)</f>
        <v>0</v>
      </c>
      <c r="AK51">
        <f ca="1">-OFFSET(Existing!$DR$1,Reliabilty!$A51-2015+(Reliabilty!AK$2-1)*35,0)+OFFSET(Existing!$DS$1,Reliabilty!$A51-2015+(Reliabilty!AK$2-1)*35,0)</f>
        <v>0</v>
      </c>
      <c r="AL51">
        <f ca="1">-OFFSET(Existing!$DR$1,Reliabilty!$A51-2015+(Reliabilty!AL$2-1)*35,0)+OFFSET(Existing!$DS$1,Reliabilty!$A51-2015+(Reliabilty!AL$2-1)*35,0)</f>
        <v>0</v>
      </c>
      <c r="AM51">
        <f ca="1">-OFFSET(Existing!$DR$1,Reliabilty!$A51-2015+(Reliabilty!AM$2-1)*35,0)+OFFSET(Existing!$DS$1,Reliabilty!$A51-2015+(Reliabilty!AM$2-1)*35,0)</f>
        <v>0</v>
      </c>
      <c r="AN51">
        <f ca="1">-OFFSET(Existing!$DR$1,Reliabilty!$A51-2015+(Reliabilty!AN$2-1)*35,0)+OFFSET(Existing!$DS$1,Reliabilty!$A51-2015+(Reliabilty!AN$2-1)*35,0)</f>
        <v>0</v>
      </c>
      <c r="AO51">
        <f ca="1">-OFFSET(Existing!$DR$1,Reliabilty!$A51-2015+(Reliabilty!AO$2-1)*35,0)+OFFSET(Existing!$DS$1,Reliabilty!$A51-2015+(Reliabilty!AO$2-1)*35,0)</f>
        <v>0</v>
      </c>
      <c r="AP51">
        <f ca="1">-OFFSET(Existing!$DR$1,Reliabilty!$A51-2015+(Reliabilty!AP$2-1)*35,0)+OFFSET(Existing!$DS$1,Reliabilty!$A51-2015+(Reliabilty!AP$2-1)*35,0)</f>
        <v>0</v>
      </c>
      <c r="AQ51">
        <f ca="1">-OFFSET(Existing!$DR$1,Reliabilty!$A51-2015+(Reliabilty!AQ$2-1)*35,0)+OFFSET(Existing!$DS$1,Reliabilty!$A51-2015+(Reliabilty!AQ$2-1)*35,0)</f>
        <v>0</v>
      </c>
      <c r="AR51">
        <f ca="1">-OFFSET(Existing!$DR$1,Reliabilty!$A51-2015+(Reliabilty!AR$2-1)*35,0)+OFFSET(Existing!$DS$1,Reliabilty!$A51-2015+(Reliabilty!AR$2-1)*35,0)</f>
        <v>0</v>
      </c>
      <c r="AS51">
        <f ca="1">-OFFSET(Existing!$DR$1,Reliabilty!$A51-2015+(Reliabilty!AS$2-1)*35,0)+OFFSET(Existing!$DS$1,Reliabilty!$A51-2015+(Reliabilty!AS$2-1)*35,0)</f>
        <v>0</v>
      </c>
      <c r="AT51">
        <f ca="1">-OFFSET(Existing!$DR$1,Reliabilty!$A51-2015+(Reliabilty!AT$2-1)*35,0)+OFFSET(Existing!$DS$1,Reliabilty!$A51-2015+(Reliabilty!AT$2-1)*35,0)</f>
        <v>59120</v>
      </c>
      <c r="AU51">
        <f ca="1">-OFFSET(Existing!$DR$1,Reliabilty!$A51-2015+(Reliabilty!AU$2-1)*35,0)+OFFSET(Existing!$DS$1,Reliabilty!$A51-2015+(Reliabilty!AU$2-1)*35,0)</f>
        <v>111116</v>
      </c>
      <c r="AV51">
        <f ca="1">-OFFSET(Existing!$DR$1,Reliabilty!$A51-2015+(Reliabilty!AV$2-1)*35,0)+OFFSET(Existing!$DS$1,Reliabilty!$A51-2015+(Reliabilty!AV$2-1)*35,0)</f>
        <v>0</v>
      </c>
      <c r="AW51">
        <f ca="1">-OFFSET(Existing!$DR$1,Reliabilty!$A51-2015+(Reliabilty!AW$2-1)*35,0)+OFFSET(Existing!$DS$1,Reliabilty!$A51-2015+(Reliabilty!AW$2-1)*35,0)</f>
        <v>0</v>
      </c>
      <c r="AX51">
        <f ca="1">-OFFSET(Existing!$DR$1,Reliabilty!$A51-2015+(Reliabilty!AX$2-1)*35,0)+OFFSET(Existing!$DS$1,Reliabilty!$A51-2015+(Reliabilty!AX$2-1)*35,0)</f>
        <v>0</v>
      </c>
      <c r="AY51">
        <f ca="1">-OFFSET(Existing!$DR$1,Reliabilty!$A51-2015+(Reliabilty!AY$2-1)*35,0)+OFFSET(Existing!$DS$1,Reliabilty!$A51-2015+(Reliabilty!AY$2-1)*35,0)</f>
        <v>0</v>
      </c>
      <c r="AZ51">
        <f ca="1">-OFFSET(Existing!$DR$1,Reliabilty!$A51-2015+(Reliabilty!AZ$2-1)*35,0)+OFFSET(Existing!$DS$1,Reliabilty!$A51-2015+(Reliabilty!AZ$2-1)*35,0)</f>
        <v>0</v>
      </c>
      <c r="BA51">
        <f ca="1">-OFFSET(Existing!$DR$1,Reliabilty!$A51-2015+(Reliabilty!BA$2-1)*35,0)+OFFSET(Existing!$DS$1,Reliabilty!$A51-2015+(Reliabilty!BA$2-1)*35,0)</f>
        <v>0</v>
      </c>
      <c r="BB51">
        <f ca="1">-OFFSET(Existing!$DR$1,Reliabilty!$A51-2015+(Reliabilty!BB$2-1)*35,0)+OFFSET(Existing!$DS$1,Reliabilty!$A51-2015+(Reliabilty!BB$2-1)*35,0)</f>
        <v>-176262</v>
      </c>
      <c r="BC51">
        <f ca="1">-OFFSET(Existing!$DR$1,Reliabilty!$A51-2015+(Reliabilty!BC$2-1)*35,0)+OFFSET(Existing!$DS$1,Reliabilty!$A51-2015+(Reliabilty!BC$2-1)*35,0)</f>
        <v>0</v>
      </c>
      <c r="BD51">
        <f ca="1">-OFFSET(Existing!$DR$1,Reliabilty!$A51-2015+(Reliabilty!BD$2-1)*35,0)+OFFSET(Existing!$DS$1,Reliabilty!$A51-2015+(Reliabilty!BD$2-1)*35,0)</f>
        <v>0</v>
      </c>
      <c r="BE51">
        <f ca="1">-OFFSET(Existing!$DR$1,Reliabilty!$A51-2015+(Reliabilty!BE$2-1)*35,0)+OFFSET(Existing!$DS$1,Reliabilty!$A51-2015+(Reliabilty!BE$2-1)*35,0)</f>
        <v>128660</v>
      </c>
      <c r="BF51">
        <f ca="1">-OFFSET(Existing!$DR$1,Reliabilty!$A51-2015+(Reliabilty!BF$2-1)*35,0)+OFFSET(Existing!$DS$1,Reliabilty!$A51-2015+(Reliabilty!BF$2-1)*35,0)</f>
        <v>0</v>
      </c>
      <c r="BG51">
        <f ca="1">-OFFSET(Existing!$DR$1,Reliabilty!$A51-2015+(Reliabilty!BG$2-1)*35,0)+OFFSET(Existing!$DS$1,Reliabilty!$A51-2015+(Reliabilty!BG$2-1)*35,0)</f>
        <v>197619</v>
      </c>
      <c r="BH51">
        <f ca="1">-OFFSET(Existing!$DR$1,Reliabilty!$A51-2015+(Reliabilty!BH$2-1)*35,0)+OFFSET(Existing!$DS$1,Reliabilty!$A51-2015+(Reliabilty!BH$2-1)*35,0)</f>
        <v>1023470</v>
      </c>
      <c r="BI51">
        <f ca="1">-OFFSET(Existing!$DR$1,Reliabilty!$A51-2015+(Reliabilty!BI$2-1)*35,0)+OFFSET(Existing!$DS$1,Reliabilty!$A51-2015+(Reliabilty!BI$2-1)*35,0)</f>
        <v>338726</v>
      </c>
      <c r="BJ51">
        <f ca="1">-OFFSET(Existing!$DR$1,Reliabilty!$A51-2015+(Reliabilty!BJ$2-1)*35,0)+OFFSET(Existing!$DS$1,Reliabilty!$A51-2015+(Reliabilty!BJ$2-1)*35,0)</f>
        <v>336185</v>
      </c>
      <c r="BK51">
        <f ca="1">-OFFSET(Existing!$DR$1,Reliabilty!$A51-2015+(Reliabilty!BK$2-1)*35,0)+OFFSET(Existing!$DS$1,Reliabilty!$A51-2015+(Reliabilty!BK$2-1)*35,0)</f>
        <v>1127199</v>
      </c>
      <c r="BL51">
        <f ca="1">-OFFSET(Existing!$DR$1,Reliabilty!$A51-2015+(Reliabilty!BL$2-1)*35,0)+OFFSET(Existing!$DS$1,Reliabilty!$A51-2015+(Reliabilty!BL$2-1)*35,0)</f>
        <v>98193</v>
      </c>
      <c r="BM51">
        <f ca="1">-OFFSET(Existing!$DR$1,Reliabilty!$A51-2015+(Reliabilty!BM$2-1)*35,0)+OFFSET(Existing!$DS$1,Reliabilty!$A51-2015+(Reliabilty!BM$2-1)*35,0)</f>
        <v>18893</v>
      </c>
      <c r="BN51">
        <f ca="1">-OFFSET(Existing!$DR$1,Reliabilty!$A51-2015+(Reliabilty!BN$2-1)*35,0)+OFFSET(Existing!$DS$1,Reliabilty!$A51-2015+(Reliabilty!BN$2-1)*35,0)</f>
        <v>18893</v>
      </c>
      <c r="BO51">
        <f ca="1">-OFFSET(Existing!$DR$1,Reliabilty!$A51-2015+(Reliabilty!BO$2-1)*35,0)+OFFSET(Existing!$DS$1,Reliabilty!$A51-2015+(Reliabilty!BO$2-1)*35,0)</f>
        <v>-435052</v>
      </c>
      <c r="BP51">
        <f ca="1">-OFFSET(Existing!$DR$1,Reliabilty!$A51-2015+(Reliabilty!BP$2-1)*35,0)+OFFSET(Existing!$DS$1,Reliabilty!$A51-2015+(Reliabilty!BP$2-1)*35,0)</f>
        <v>-518039</v>
      </c>
      <c r="BQ51">
        <f ca="1">-OFFSET(Existing!$DR$1,Reliabilty!$A51-2015+(Reliabilty!BQ$2-1)*35,0)+OFFSET(Existing!$DS$1,Reliabilty!$A51-2015+(Reliabilty!BQ$2-1)*35,0)</f>
        <v>-278405</v>
      </c>
      <c r="BR51">
        <f ca="1">-OFFSET(Existing!$DR$1,Reliabilty!$A51-2015+(Reliabilty!BR$2-1)*35,0)+OFFSET(Existing!$DS$1,Reliabilty!$A51-2015+(Reliabilty!BR$2-1)*35,0)</f>
        <v>0</v>
      </c>
      <c r="BS51">
        <f ca="1">-OFFSET(Existing!$DR$1,Reliabilty!$A51-2015+(Reliabilty!BS$2-1)*35,0)+OFFSET(Existing!$DS$1,Reliabilty!$A51-2015+(Reliabilty!BS$2-1)*35,0)</f>
        <v>0</v>
      </c>
      <c r="BT51">
        <f ca="1">-OFFSET(Existing!$DR$1,Reliabilty!$A51-2015+(Reliabilty!BT$2-1)*35,0)+OFFSET(Existing!$DS$1,Reliabilty!$A51-2015+(Reliabilty!BT$2-1)*35,0)</f>
        <v>0</v>
      </c>
      <c r="BU51">
        <f ca="1">-OFFSET(Existing!$DR$1,Reliabilty!$A51-2015+(Reliabilty!BU$2-1)*35,0)+OFFSET(Existing!$DS$1,Reliabilty!$A51-2015+(Reliabilty!BU$2-1)*35,0)</f>
        <v>0</v>
      </c>
      <c r="BV51">
        <f ca="1">-OFFSET(Existing!$DR$1,Reliabilty!$A51-2015+(Reliabilty!BV$2-1)*35,0)+OFFSET(Existing!$DS$1,Reliabilty!$A51-2015+(Reliabilty!BV$2-1)*35,0)</f>
        <v>0</v>
      </c>
      <c r="BW51">
        <f ca="1">-OFFSET(Existing!$DR$1,Reliabilty!$A51-2015+(Reliabilty!BW$2-1)*35,0)+OFFSET(Existing!$DS$1,Reliabilty!$A51-2015+(Reliabilty!BW$2-1)*35,0)</f>
        <v>522380</v>
      </c>
      <c r="BX51">
        <f ca="1">-OFFSET(Existing!$DR$1,Reliabilty!$A51-2015+(Reliabilty!BX$2-1)*35,0)+OFFSET(Existing!$DS$1,Reliabilty!$A51-2015+(Reliabilty!BX$2-1)*35,0)</f>
        <v>357681</v>
      </c>
      <c r="BY51">
        <f ca="1">-OFFSET(Existing!$DR$1,Reliabilty!$A51-2015+(Reliabilty!BY$2-1)*35,0)+OFFSET(Existing!$DS$1,Reliabilty!$A51-2015+(Reliabilty!BY$2-1)*35,0)</f>
        <v>0</v>
      </c>
      <c r="BZ51">
        <f ca="1">-OFFSET(Existing!$DR$1,Reliabilty!$A51-2015+(Reliabilty!BZ$2-1)*35,0)+OFFSET(Existing!$DS$1,Reliabilty!$A51-2015+(Reliabilty!BZ$2-1)*35,0)</f>
        <v>0</v>
      </c>
      <c r="CA51">
        <f ca="1">-OFFSET(Existing!$DR$1,Reliabilty!$A51-2015+(Reliabilty!CA$2-1)*35,0)+OFFSET(Existing!$DS$1,Reliabilty!$A51-2015+(Reliabilty!CA$2-1)*35,0)</f>
        <v>0</v>
      </c>
      <c r="CB51">
        <f ca="1">-OFFSET(Existing!$DR$1,Reliabilty!$A51-2015+(Reliabilty!CB$2-1)*35,0)+OFFSET(Existing!$DS$1,Reliabilty!$A51-2015+(Reliabilty!CB$2-1)*35,0)</f>
        <v>0</v>
      </c>
      <c r="CC51">
        <f ca="1">-OFFSET(Existing!$DR$1,Reliabilty!$A51-2015+(Reliabilty!CC$2-1)*35,0)+OFFSET(Existing!$DS$1,Reliabilty!$A51-2015+(Reliabilty!CC$2-1)*35,0)</f>
        <v>0</v>
      </c>
      <c r="CD51">
        <f ca="1">-OFFSET(Existing!$DR$1,Reliabilty!$A51-2015+(Reliabilty!CD$2-1)*35,0)+OFFSET(Existing!$DS$1,Reliabilty!$A51-2015+(Reliabilty!CD$2-1)*35,0)</f>
        <v>0</v>
      </c>
      <c r="CE51">
        <f ca="1">-OFFSET(Existing!$DR$1,Reliabilty!$A51-2015+(Reliabilty!CE$2-1)*35,0)+OFFSET(Existing!$DS$1,Reliabilty!$A51-2015+(Reliabilty!CE$2-1)*35,0)</f>
        <v>82426</v>
      </c>
      <c r="CF51">
        <f ca="1">-OFFSET(Existing!$DR$1,Reliabilty!$A51-2015+(Reliabilty!CF$2-1)*35,0)+OFFSET(Existing!$DS$1,Reliabilty!$A51-2015+(Reliabilty!CF$2-1)*35,0)</f>
        <v>0</v>
      </c>
      <c r="CG51">
        <f ca="1">-OFFSET(Existing!$DR$1,Reliabilty!$A51-2015+(Reliabilty!CG$2-1)*35,0)+OFFSET(Existing!$DS$1,Reliabilty!$A51-2015+(Reliabilty!CG$2-1)*35,0)</f>
        <v>0</v>
      </c>
      <c r="CH51">
        <f ca="1">-OFFSET(Existing!$DR$1,Reliabilty!$A51-2015+(Reliabilty!CH$2-1)*35,0)+OFFSET(Existing!$DS$1,Reliabilty!$A51-2015+(Reliabilty!CH$2-1)*35,0)</f>
        <v>0</v>
      </c>
      <c r="CI51">
        <f ca="1">-OFFSET(Existing!$DR$1,Reliabilty!$A51-2015+(Reliabilty!CI$2-1)*35,0)+OFFSET(Existing!$DS$1,Reliabilty!$A51-2015+(Reliabilty!CI$2-1)*35,0)</f>
        <v>0</v>
      </c>
      <c r="CJ51">
        <f ca="1">-OFFSET(Existing!$DR$1,Reliabilty!$A51-2015+(Reliabilty!CJ$2-1)*35,0)+OFFSET(Existing!$DS$1,Reliabilty!$A51-2015+(Reliabilty!CJ$2-1)*35,0)</f>
        <v>0</v>
      </c>
      <c r="CK51">
        <f ca="1">-OFFSET(Existing!$DR$1,Reliabilty!$A51-2015+(Reliabilty!CK$2-1)*35,0)+OFFSET(Existing!$DS$1,Reliabilty!$A51-2015+(Reliabilty!CK$2-1)*35,0)</f>
        <v>0</v>
      </c>
      <c r="CL51">
        <f ca="1">-OFFSET(Existing!$DR$1,Reliabilty!$A51-2015+(Reliabilty!CL$2-1)*35,0)+OFFSET(Existing!$DS$1,Reliabilty!$A51-2015+(Reliabilty!CL$2-1)*35,0)</f>
        <v>0</v>
      </c>
      <c r="CM51">
        <f ca="1">-OFFSET(Existing!$DR$1,Reliabilty!$A51-2015+(Reliabilty!CM$2-1)*35,0)+OFFSET(Existing!$DS$1,Reliabilty!$A51-2015+(Reliabilty!CM$2-1)*35,0)</f>
        <v>0</v>
      </c>
      <c r="CN51">
        <f ca="1">-OFFSET(Existing!$DR$1,Reliabilty!$A51-2015+(Reliabilty!CN$2-1)*35,0)+OFFSET(Existing!$DS$1,Reliabilty!$A51-2015+(Reliabilty!CN$2-1)*35,0)</f>
        <v>0</v>
      </c>
    </row>
    <row r="52" spans="1:92" x14ac:dyDescent="0.25">
      <c r="A52">
        <v>2020</v>
      </c>
      <c r="B52">
        <f ca="1">-OFFSET(Existing!$DR$1,Reliabilty!$A52-2015+(Reliabilty!B$2-1)*35,0)+OFFSET(Existing!$DS$1,Reliabilty!$A52-2015+(Reliabilty!B$2-1)*35,0)</f>
        <v>0</v>
      </c>
      <c r="C52">
        <f ca="1">-OFFSET(Existing!$DR$1,Reliabilty!$A52-2015+(Reliabilty!C$2-1)*35,0)+OFFSET(Existing!$DS$1,Reliabilty!$A52-2015+(Reliabilty!C$2-1)*35,0)</f>
        <v>0</v>
      </c>
      <c r="D52">
        <f ca="1">-OFFSET(Existing!$DR$1,Reliabilty!$A52-2015+(Reliabilty!D$2-1)*35,0)+OFFSET(Existing!$DS$1,Reliabilty!$A52-2015+(Reliabilty!D$2-1)*35,0)</f>
        <v>0</v>
      </c>
      <c r="E52">
        <f ca="1">-OFFSET(Existing!$DR$1,Reliabilty!$A52-2015+(Reliabilty!E$2-1)*35,0)+OFFSET(Existing!$DS$1,Reliabilty!$A52-2015+(Reliabilty!E$2-1)*35,0)</f>
        <v>-56803</v>
      </c>
      <c r="F52">
        <f ca="1">-OFFSET(Existing!$DR$1,Reliabilty!$A52-2015+(Reliabilty!F$2-1)*35,0)+OFFSET(Existing!$DS$1,Reliabilty!$A52-2015+(Reliabilty!F$2-1)*35,0)</f>
        <v>0</v>
      </c>
      <c r="G52">
        <f ca="1">-OFFSET(Existing!$DR$1,Reliabilty!$A52-2015+(Reliabilty!G$2-1)*35,0)+OFFSET(Existing!$DS$1,Reliabilty!$A52-2015+(Reliabilty!G$2-1)*35,0)</f>
        <v>-51059</v>
      </c>
      <c r="H52">
        <f ca="1">-OFFSET(Existing!$DR$1,Reliabilty!$A52-2015+(Reliabilty!H$2-1)*35,0)+OFFSET(Existing!$DS$1,Reliabilty!$A52-2015+(Reliabilty!H$2-1)*35,0)</f>
        <v>0</v>
      </c>
      <c r="I52">
        <f ca="1">-OFFSET(Existing!$DR$1,Reliabilty!$A52-2015+(Reliabilty!I$2-1)*35,0)+OFFSET(Existing!$DS$1,Reliabilty!$A52-2015+(Reliabilty!I$2-1)*35,0)</f>
        <v>-288384</v>
      </c>
      <c r="J52">
        <f ca="1">-OFFSET(Existing!$DR$1,Reliabilty!$A52-2015+(Reliabilty!J$2-1)*35,0)+OFFSET(Existing!$DS$1,Reliabilty!$A52-2015+(Reliabilty!J$2-1)*35,0)</f>
        <v>-263974</v>
      </c>
      <c r="K52">
        <f ca="1">-OFFSET(Existing!$DR$1,Reliabilty!$A52-2015+(Reliabilty!K$2-1)*35,0)+OFFSET(Existing!$DS$1,Reliabilty!$A52-2015+(Reliabilty!K$2-1)*35,0)</f>
        <v>0</v>
      </c>
      <c r="L52">
        <f ca="1">-OFFSET(Existing!$DR$1,Reliabilty!$A52-2015+(Reliabilty!L$2-1)*35,0)+OFFSET(Existing!$DS$1,Reliabilty!$A52-2015+(Reliabilty!L$2-1)*35,0)</f>
        <v>0</v>
      </c>
      <c r="M52">
        <f ca="1">-OFFSET(Existing!$DR$1,Reliabilty!$A52-2015+(Reliabilty!M$2-1)*35,0)+OFFSET(Existing!$DS$1,Reliabilty!$A52-2015+(Reliabilty!M$2-1)*35,0)</f>
        <v>0</v>
      </c>
      <c r="N52">
        <f ca="1">-OFFSET(Existing!$DR$1,Reliabilty!$A52-2015+(Reliabilty!N$2-1)*35,0)+OFFSET(Existing!$DS$1,Reliabilty!$A52-2015+(Reliabilty!N$2-1)*35,0)</f>
        <v>0</v>
      </c>
      <c r="O52">
        <f ca="1">-OFFSET(Existing!$DR$1,Reliabilty!$A52-2015+(Reliabilty!O$2-1)*35,0)+OFFSET(Existing!$DS$1,Reliabilty!$A52-2015+(Reliabilty!O$2-1)*35,0)</f>
        <v>0</v>
      </c>
      <c r="P52">
        <f ca="1">-OFFSET(Existing!$DR$1,Reliabilty!$A52-2015+(Reliabilty!P$2-1)*35,0)+OFFSET(Existing!$DS$1,Reliabilty!$A52-2015+(Reliabilty!P$2-1)*35,0)</f>
        <v>0</v>
      </c>
      <c r="Q52">
        <f ca="1">-OFFSET(Existing!$DR$1,Reliabilty!$A52-2015+(Reliabilty!Q$2-1)*35,0)+OFFSET(Existing!$DS$1,Reliabilty!$A52-2015+(Reliabilty!Q$2-1)*35,0)</f>
        <v>0</v>
      </c>
      <c r="R52">
        <f ca="1">-OFFSET(Existing!$DR$1,Reliabilty!$A52-2015+(Reliabilty!R$2-1)*35,0)+OFFSET(Existing!$DS$1,Reliabilty!$A52-2015+(Reliabilty!R$2-1)*35,0)</f>
        <v>0</v>
      </c>
      <c r="S52">
        <f ca="1">-OFFSET(Existing!$DR$1,Reliabilty!$A52-2015+(Reliabilty!S$2-1)*35,0)+OFFSET(Existing!$DS$1,Reliabilty!$A52-2015+(Reliabilty!S$2-1)*35,0)</f>
        <v>0</v>
      </c>
      <c r="T52">
        <f ca="1">-OFFSET(Existing!$DR$1,Reliabilty!$A52-2015+(Reliabilty!T$2-1)*35,0)+OFFSET(Existing!$DS$1,Reliabilty!$A52-2015+(Reliabilty!T$2-1)*35,0)</f>
        <v>0</v>
      </c>
      <c r="U52">
        <f ca="1">-OFFSET(Existing!$DR$1,Reliabilty!$A52-2015+(Reliabilty!U$2-1)*35,0)+OFFSET(Existing!$DS$1,Reliabilty!$A52-2015+(Reliabilty!U$2-1)*35,0)</f>
        <v>0</v>
      </c>
      <c r="V52">
        <f ca="1">-OFFSET(Existing!$DR$1,Reliabilty!$A52-2015+(Reliabilty!V$2-1)*35,0)+OFFSET(Existing!$DS$1,Reliabilty!$A52-2015+(Reliabilty!V$2-1)*35,0)</f>
        <v>0</v>
      </c>
      <c r="W52">
        <f ca="1">-OFFSET(Existing!$DR$1,Reliabilty!$A52-2015+(Reliabilty!W$2-1)*35,0)+OFFSET(Existing!$DS$1,Reliabilty!$A52-2015+(Reliabilty!W$2-1)*35,0)</f>
        <v>0</v>
      </c>
      <c r="X52">
        <f ca="1">-OFFSET(Existing!$DR$1,Reliabilty!$A52-2015+(Reliabilty!X$2-1)*35,0)+OFFSET(Existing!$DS$1,Reliabilty!$A52-2015+(Reliabilty!X$2-1)*35,0)</f>
        <v>0</v>
      </c>
      <c r="Y52">
        <f ca="1">-OFFSET(Existing!$DR$1,Reliabilty!$A52-2015+(Reliabilty!Y$2-1)*35,0)+OFFSET(Existing!$DS$1,Reliabilty!$A52-2015+(Reliabilty!Y$2-1)*35,0)</f>
        <v>0</v>
      </c>
      <c r="Z52">
        <f ca="1">-OFFSET(Existing!$DR$1,Reliabilty!$A52-2015+(Reliabilty!Z$2-1)*35,0)+OFFSET(Existing!$DS$1,Reliabilty!$A52-2015+(Reliabilty!Z$2-1)*35,0)</f>
        <v>0</v>
      </c>
      <c r="AA52">
        <f ca="1">-OFFSET(Existing!$DR$1,Reliabilty!$A52-2015+(Reliabilty!AA$2-1)*35,0)+OFFSET(Existing!$DS$1,Reliabilty!$A52-2015+(Reliabilty!AA$2-1)*35,0)</f>
        <v>0</v>
      </c>
      <c r="AB52">
        <f ca="1">-OFFSET(Existing!$DR$1,Reliabilty!$A52-2015+(Reliabilty!AB$2-1)*35,0)+OFFSET(Existing!$DS$1,Reliabilty!$A52-2015+(Reliabilty!AB$2-1)*35,0)</f>
        <v>0</v>
      </c>
      <c r="AC52">
        <f ca="1">-OFFSET(Existing!$DR$1,Reliabilty!$A52-2015+(Reliabilty!AC$2-1)*35,0)+OFFSET(Existing!$DS$1,Reliabilty!$A52-2015+(Reliabilty!AC$2-1)*35,0)</f>
        <v>0</v>
      </c>
      <c r="AD52">
        <f ca="1">-OFFSET(Existing!$DR$1,Reliabilty!$A52-2015+(Reliabilty!AD$2-1)*35,0)+OFFSET(Existing!$DS$1,Reliabilty!$A52-2015+(Reliabilty!AD$2-1)*35,0)</f>
        <v>0</v>
      </c>
      <c r="AE52">
        <f ca="1">-OFFSET(Existing!$DR$1,Reliabilty!$A52-2015+(Reliabilty!AE$2-1)*35,0)+OFFSET(Existing!$DS$1,Reliabilty!$A52-2015+(Reliabilty!AE$2-1)*35,0)</f>
        <v>0</v>
      </c>
      <c r="AF52">
        <f ca="1">-OFFSET(Existing!$DR$1,Reliabilty!$A52-2015+(Reliabilty!AF$2-1)*35,0)+OFFSET(Existing!$DS$1,Reliabilty!$A52-2015+(Reliabilty!AF$2-1)*35,0)</f>
        <v>0</v>
      </c>
      <c r="AG52">
        <f ca="1">-OFFSET(Existing!$DR$1,Reliabilty!$A52-2015+(Reliabilty!AG$2-1)*35,0)+OFFSET(Existing!$DS$1,Reliabilty!$A52-2015+(Reliabilty!AG$2-1)*35,0)</f>
        <v>0</v>
      </c>
      <c r="AH52">
        <f ca="1">-OFFSET(Existing!$DR$1,Reliabilty!$A52-2015+(Reliabilty!AH$2-1)*35,0)+OFFSET(Existing!$DS$1,Reliabilty!$A52-2015+(Reliabilty!AH$2-1)*35,0)</f>
        <v>0</v>
      </c>
      <c r="AI52">
        <f ca="1">-OFFSET(Existing!$DR$1,Reliabilty!$A52-2015+(Reliabilty!AI$2-1)*35,0)+OFFSET(Existing!$DS$1,Reliabilty!$A52-2015+(Reliabilty!AI$2-1)*35,0)</f>
        <v>0</v>
      </c>
      <c r="AJ52">
        <f ca="1">-OFFSET(Existing!$DR$1,Reliabilty!$A52-2015+(Reliabilty!AJ$2-1)*35,0)+OFFSET(Existing!$DS$1,Reliabilty!$A52-2015+(Reliabilty!AJ$2-1)*35,0)</f>
        <v>0</v>
      </c>
      <c r="AK52">
        <f ca="1">-OFFSET(Existing!$DR$1,Reliabilty!$A52-2015+(Reliabilty!AK$2-1)*35,0)+OFFSET(Existing!$DS$1,Reliabilty!$A52-2015+(Reliabilty!AK$2-1)*35,0)</f>
        <v>0</v>
      </c>
      <c r="AL52">
        <f ca="1">-OFFSET(Existing!$DR$1,Reliabilty!$A52-2015+(Reliabilty!AL$2-1)*35,0)+OFFSET(Existing!$DS$1,Reliabilty!$A52-2015+(Reliabilty!AL$2-1)*35,0)</f>
        <v>0</v>
      </c>
      <c r="AM52">
        <f ca="1">-OFFSET(Existing!$DR$1,Reliabilty!$A52-2015+(Reliabilty!AM$2-1)*35,0)+OFFSET(Existing!$DS$1,Reliabilty!$A52-2015+(Reliabilty!AM$2-1)*35,0)</f>
        <v>0</v>
      </c>
      <c r="AN52">
        <f ca="1">-OFFSET(Existing!$DR$1,Reliabilty!$A52-2015+(Reliabilty!AN$2-1)*35,0)+OFFSET(Existing!$DS$1,Reliabilty!$A52-2015+(Reliabilty!AN$2-1)*35,0)</f>
        <v>0</v>
      </c>
      <c r="AO52">
        <f ca="1">-OFFSET(Existing!$DR$1,Reliabilty!$A52-2015+(Reliabilty!AO$2-1)*35,0)+OFFSET(Existing!$DS$1,Reliabilty!$A52-2015+(Reliabilty!AO$2-1)*35,0)</f>
        <v>0</v>
      </c>
      <c r="AP52">
        <f ca="1">-OFFSET(Existing!$DR$1,Reliabilty!$A52-2015+(Reliabilty!AP$2-1)*35,0)+OFFSET(Existing!$DS$1,Reliabilty!$A52-2015+(Reliabilty!AP$2-1)*35,0)</f>
        <v>0</v>
      </c>
      <c r="AQ52">
        <f ca="1">-OFFSET(Existing!$DR$1,Reliabilty!$A52-2015+(Reliabilty!AQ$2-1)*35,0)+OFFSET(Existing!$DS$1,Reliabilty!$A52-2015+(Reliabilty!AQ$2-1)*35,0)</f>
        <v>0</v>
      </c>
      <c r="AR52">
        <f ca="1">-OFFSET(Existing!$DR$1,Reliabilty!$A52-2015+(Reliabilty!AR$2-1)*35,0)+OFFSET(Existing!$DS$1,Reliabilty!$A52-2015+(Reliabilty!AR$2-1)*35,0)</f>
        <v>0</v>
      </c>
      <c r="AS52">
        <f ca="1">-OFFSET(Existing!$DR$1,Reliabilty!$A52-2015+(Reliabilty!AS$2-1)*35,0)+OFFSET(Existing!$DS$1,Reliabilty!$A52-2015+(Reliabilty!AS$2-1)*35,0)</f>
        <v>0</v>
      </c>
      <c r="AT52">
        <f ca="1">-OFFSET(Existing!$DR$1,Reliabilty!$A52-2015+(Reliabilty!AT$2-1)*35,0)+OFFSET(Existing!$DS$1,Reliabilty!$A52-2015+(Reliabilty!AT$2-1)*35,0)</f>
        <v>0</v>
      </c>
      <c r="AU52">
        <f ca="1">-OFFSET(Existing!$DR$1,Reliabilty!$A52-2015+(Reliabilty!AU$2-1)*35,0)+OFFSET(Existing!$DS$1,Reliabilty!$A52-2015+(Reliabilty!AU$2-1)*35,0)</f>
        <v>0</v>
      </c>
      <c r="AV52">
        <f ca="1">-OFFSET(Existing!$DR$1,Reliabilty!$A52-2015+(Reliabilty!AV$2-1)*35,0)+OFFSET(Existing!$DS$1,Reliabilty!$A52-2015+(Reliabilty!AV$2-1)*35,0)</f>
        <v>0</v>
      </c>
      <c r="AW52">
        <f ca="1">-OFFSET(Existing!$DR$1,Reliabilty!$A52-2015+(Reliabilty!AW$2-1)*35,0)+OFFSET(Existing!$DS$1,Reliabilty!$A52-2015+(Reliabilty!AW$2-1)*35,0)</f>
        <v>0</v>
      </c>
      <c r="AX52">
        <f ca="1">-OFFSET(Existing!$DR$1,Reliabilty!$A52-2015+(Reliabilty!AX$2-1)*35,0)+OFFSET(Existing!$DS$1,Reliabilty!$A52-2015+(Reliabilty!AX$2-1)*35,0)</f>
        <v>0</v>
      </c>
      <c r="AY52">
        <f ca="1">-OFFSET(Existing!$DR$1,Reliabilty!$A52-2015+(Reliabilty!AY$2-1)*35,0)+OFFSET(Existing!$DS$1,Reliabilty!$A52-2015+(Reliabilty!AY$2-1)*35,0)</f>
        <v>0</v>
      </c>
      <c r="AZ52">
        <f ca="1">-OFFSET(Existing!$DR$1,Reliabilty!$A52-2015+(Reliabilty!AZ$2-1)*35,0)+OFFSET(Existing!$DS$1,Reliabilty!$A52-2015+(Reliabilty!AZ$2-1)*35,0)</f>
        <v>0</v>
      </c>
      <c r="BA52">
        <f ca="1">-OFFSET(Existing!$DR$1,Reliabilty!$A52-2015+(Reliabilty!BA$2-1)*35,0)+OFFSET(Existing!$DS$1,Reliabilty!$A52-2015+(Reliabilty!BA$2-1)*35,0)</f>
        <v>-240003</v>
      </c>
      <c r="BB52">
        <f ca="1">-OFFSET(Existing!$DR$1,Reliabilty!$A52-2015+(Reliabilty!BB$2-1)*35,0)+OFFSET(Existing!$DS$1,Reliabilty!$A52-2015+(Reliabilty!BB$2-1)*35,0)</f>
        <v>0</v>
      </c>
      <c r="BC52">
        <f ca="1">-OFFSET(Existing!$DR$1,Reliabilty!$A52-2015+(Reliabilty!BC$2-1)*35,0)+OFFSET(Existing!$DS$1,Reliabilty!$A52-2015+(Reliabilty!BC$2-1)*35,0)</f>
        <v>0</v>
      </c>
      <c r="BD52">
        <f ca="1">-OFFSET(Existing!$DR$1,Reliabilty!$A52-2015+(Reliabilty!BD$2-1)*35,0)+OFFSET(Existing!$DS$1,Reliabilty!$A52-2015+(Reliabilty!BD$2-1)*35,0)</f>
        <v>0</v>
      </c>
      <c r="BE52">
        <f ca="1">-OFFSET(Existing!$DR$1,Reliabilty!$A52-2015+(Reliabilty!BE$2-1)*35,0)+OFFSET(Existing!$DS$1,Reliabilty!$A52-2015+(Reliabilty!BE$2-1)*35,0)</f>
        <v>0</v>
      </c>
      <c r="BF52">
        <f ca="1">-OFFSET(Existing!$DR$1,Reliabilty!$A52-2015+(Reliabilty!BF$2-1)*35,0)+OFFSET(Existing!$DS$1,Reliabilty!$A52-2015+(Reliabilty!BF$2-1)*35,0)</f>
        <v>0</v>
      </c>
      <c r="BG52">
        <f ca="1">-OFFSET(Existing!$DR$1,Reliabilty!$A52-2015+(Reliabilty!BG$2-1)*35,0)+OFFSET(Existing!$DS$1,Reliabilty!$A52-2015+(Reliabilty!BG$2-1)*35,0)</f>
        <v>777760</v>
      </c>
      <c r="BH52">
        <f ca="1">-OFFSET(Existing!$DR$1,Reliabilty!$A52-2015+(Reliabilty!BH$2-1)*35,0)+OFFSET(Existing!$DS$1,Reliabilty!$A52-2015+(Reliabilty!BH$2-1)*35,0)</f>
        <v>0</v>
      </c>
      <c r="BI52">
        <f ca="1">-OFFSET(Existing!$DR$1,Reliabilty!$A52-2015+(Reliabilty!BI$2-1)*35,0)+OFFSET(Existing!$DS$1,Reliabilty!$A52-2015+(Reliabilty!BI$2-1)*35,0)</f>
        <v>21334</v>
      </c>
      <c r="BJ52">
        <f ca="1">-OFFSET(Existing!$DR$1,Reliabilty!$A52-2015+(Reliabilty!BJ$2-1)*35,0)+OFFSET(Existing!$DS$1,Reliabilty!$A52-2015+(Reliabilty!BJ$2-1)*35,0)</f>
        <v>638196</v>
      </c>
      <c r="BK52">
        <f ca="1">-OFFSET(Existing!$DR$1,Reliabilty!$A52-2015+(Reliabilty!BK$2-1)*35,0)+OFFSET(Existing!$DS$1,Reliabilty!$A52-2015+(Reliabilty!BK$2-1)*35,0)</f>
        <v>68134</v>
      </c>
      <c r="BL52">
        <f ca="1">-OFFSET(Existing!$DR$1,Reliabilty!$A52-2015+(Reliabilty!BL$2-1)*35,0)+OFFSET(Existing!$DS$1,Reliabilty!$A52-2015+(Reliabilty!BL$2-1)*35,0)</f>
        <v>25943</v>
      </c>
      <c r="BM52">
        <f ca="1">-OFFSET(Existing!$DR$1,Reliabilty!$A52-2015+(Reliabilty!BM$2-1)*35,0)+OFFSET(Existing!$DS$1,Reliabilty!$A52-2015+(Reliabilty!BM$2-1)*35,0)</f>
        <v>21334</v>
      </c>
      <c r="BN52">
        <f ca="1">-OFFSET(Existing!$DR$1,Reliabilty!$A52-2015+(Reliabilty!BN$2-1)*35,0)+OFFSET(Existing!$DS$1,Reliabilty!$A52-2015+(Reliabilty!BN$2-1)*35,0)</f>
        <v>-120510</v>
      </c>
      <c r="BO52">
        <f ca="1">-OFFSET(Existing!$DR$1,Reliabilty!$A52-2015+(Reliabilty!BO$2-1)*35,0)+OFFSET(Existing!$DS$1,Reliabilty!$A52-2015+(Reliabilty!BO$2-1)*35,0)</f>
        <v>-602992</v>
      </c>
      <c r="BP52">
        <f ca="1">-OFFSET(Existing!$DR$1,Reliabilty!$A52-2015+(Reliabilty!BP$2-1)*35,0)+OFFSET(Existing!$DS$1,Reliabilty!$A52-2015+(Reliabilty!BP$2-1)*35,0)</f>
        <v>-522339</v>
      </c>
      <c r="BQ52">
        <f ca="1">-OFFSET(Existing!$DR$1,Reliabilty!$A52-2015+(Reliabilty!BQ$2-1)*35,0)+OFFSET(Existing!$DS$1,Reliabilty!$A52-2015+(Reliabilty!BQ$2-1)*35,0)</f>
        <v>0</v>
      </c>
      <c r="BR52">
        <f ca="1">-OFFSET(Existing!$DR$1,Reliabilty!$A52-2015+(Reliabilty!BR$2-1)*35,0)+OFFSET(Existing!$DS$1,Reliabilty!$A52-2015+(Reliabilty!BR$2-1)*35,0)</f>
        <v>0</v>
      </c>
      <c r="BS52">
        <f ca="1">-OFFSET(Existing!$DR$1,Reliabilty!$A52-2015+(Reliabilty!BS$2-1)*35,0)+OFFSET(Existing!$DS$1,Reliabilty!$A52-2015+(Reliabilty!BS$2-1)*35,0)</f>
        <v>0</v>
      </c>
      <c r="BT52">
        <f ca="1">-OFFSET(Existing!$DR$1,Reliabilty!$A52-2015+(Reliabilty!BT$2-1)*35,0)+OFFSET(Existing!$DS$1,Reliabilty!$A52-2015+(Reliabilty!BT$2-1)*35,0)</f>
        <v>0</v>
      </c>
      <c r="BU52">
        <f ca="1">-OFFSET(Existing!$DR$1,Reliabilty!$A52-2015+(Reliabilty!BU$2-1)*35,0)+OFFSET(Existing!$DS$1,Reliabilty!$A52-2015+(Reliabilty!BU$2-1)*35,0)</f>
        <v>0</v>
      </c>
      <c r="BV52">
        <f ca="1">-OFFSET(Existing!$DR$1,Reliabilty!$A52-2015+(Reliabilty!BV$2-1)*35,0)+OFFSET(Existing!$DS$1,Reliabilty!$A52-2015+(Reliabilty!BV$2-1)*35,0)</f>
        <v>0</v>
      </c>
      <c r="BW52">
        <f ca="1">-OFFSET(Existing!$DR$1,Reliabilty!$A52-2015+(Reliabilty!BW$2-1)*35,0)+OFFSET(Existing!$DS$1,Reliabilty!$A52-2015+(Reliabilty!BW$2-1)*35,0)</f>
        <v>0</v>
      </c>
      <c r="BX52">
        <f ca="1">-OFFSET(Existing!$DR$1,Reliabilty!$A52-2015+(Reliabilty!BX$2-1)*35,0)+OFFSET(Existing!$DS$1,Reliabilty!$A52-2015+(Reliabilty!BX$2-1)*35,0)</f>
        <v>21334</v>
      </c>
      <c r="BY52">
        <f ca="1">-OFFSET(Existing!$DR$1,Reliabilty!$A52-2015+(Reliabilty!BY$2-1)*35,0)+OFFSET(Existing!$DS$1,Reliabilty!$A52-2015+(Reliabilty!BY$2-1)*35,0)</f>
        <v>0</v>
      </c>
      <c r="BZ52">
        <f ca="1">-OFFSET(Existing!$DR$1,Reliabilty!$A52-2015+(Reliabilty!BZ$2-1)*35,0)+OFFSET(Existing!$DS$1,Reliabilty!$A52-2015+(Reliabilty!BZ$2-1)*35,0)</f>
        <v>0</v>
      </c>
      <c r="CA52">
        <f ca="1">-OFFSET(Existing!$DR$1,Reliabilty!$A52-2015+(Reliabilty!CA$2-1)*35,0)+OFFSET(Existing!$DS$1,Reliabilty!$A52-2015+(Reliabilty!CA$2-1)*35,0)</f>
        <v>0</v>
      </c>
      <c r="CB52">
        <f ca="1">-OFFSET(Existing!$DR$1,Reliabilty!$A52-2015+(Reliabilty!CB$2-1)*35,0)+OFFSET(Existing!$DS$1,Reliabilty!$A52-2015+(Reliabilty!CB$2-1)*35,0)</f>
        <v>0</v>
      </c>
      <c r="CC52">
        <f ca="1">-OFFSET(Existing!$DR$1,Reliabilty!$A52-2015+(Reliabilty!CC$2-1)*35,0)+OFFSET(Existing!$DS$1,Reliabilty!$A52-2015+(Reliabilty!CC$2-1)*35,0)</f>
        <v>0</v>
      </c>
      <c r="CD52">
        <f ca="1">-OFFSET(Existing!$DR$1,Reliabilty!$A52-2015+(Reliabilty!CD$2-1)*35,0)+OFFSET(Existing!$DS$1,Reliabilty!$A52-2015+(Reliabilty!CD$2-1)*35,0)</f>
        <v>0</v>
      </c>
      <c r="CE52">
        <f ca="1">-OFFSET(Existing!$DR$1,Reliabilty!$A52-2015+(Reliabilty!CE$2-1)*35,0)+OFFSET(Existing!$DS$1,Reliabilty!$A52-2015+(Reliabilty!CE$2-1)*35,0)</f>
        <v>0</v>
      </c>
      <c r="CF52">
        <f ca="1">-OFFSET(Existing!$DR$1,Reliabilty!$A52-2015+(Reliabilty!CF$2-1)*35,0)+OFFSET(Existing!$DS$1,Reliabilty!$A52-2015+(Reliabilty!CF$2-1)*35,0)</f>
        <v>0</v>
      </c>
      <c r="CG52">
        <f ca="1">-OFFSET(Existing!$DR$1,Reliabilty!$A52-2015+(Reliabilty!CG$2-1)*35,0)+OFFSET(Existing!$DS$1,Reliabilty!$A52-2015+(Reliabilty!CG$2-1)*35,0)</f>
        <v>0</v>
      </c>
      <c r="CH52">
        <f ca="1">-OFFSET(Existing!$DR$1,Reliabilty!$A52-2015+(Reliabilty!CH$2-1)*35,0)+OFFSET(Existing!$DS$1,Reliabilty!$A52-2015+(Reliabilty!CH$2-1)*35,0)</f>
        <v>0</v>
      </c>
      <c r="CI52">
        <f ca="1">-OFFSET(Existing!$DR$1,Reliabilty!$A52-2015+(Reliabilty!CI$2-1)*35,0)+OFFSET(Existing!$DS$1,Reliabilty!$A52-2015+(Reliabilty!CI$2-1)*35,0)</f>
        <v>0</v>
      </c>
      <c r="CJ52">
        <f ca="1">-OFFSET(Existing!$DR$1,Reliabilty!$A52-2015+(Reliabilty!CJ$2-1)*35,0)+OFFSET(Existing!$DS$1,Reliabilty!$A52-2015+(Reliabilty!CJ$2-1)*35,0)</f>
        <v>0</v>
      </c>
      <c r="CK52">
        <f ca="1">-OFFSET(Existing!$DR$1,Reliabilty!$A52-2015+(Reliabilty!CK$2-1)*35,0)+OFFSET(Existing!$DS$1,Reliabilty!$A52-2015+(Reliabilty!CK$2-1)*35,0)</f>
        <v>0</v>
      </c>
      <c r="CL52">
        <f ca="1">-OFFSET(Existing!$DR$1,Reliabilty!$A52-2015+(Reliabilty!CL$2-1)*35,0)+OFFSET(Existing!$DS$1,Reliabilty!$A52-2015+(Reliabilty!CL$2-1)*35,0)</f>
        <v>0</v>
      </c>
      <c r="CM52">
        <f ca="1">-OFFSET(Existing!$DR$1,Reliabilty!$A52-2015+(Reliabilty!CM$2-1)*35,0)+OFFSET(Existing!$DS$1,Reliabilty!$A52-2015+(Reliabilty!CM$2-1)*35,0)</f>
        <v>0</v>
      </c>
      <c r="CN52">
        <f ca="1">-OFFSET(Existing!$DR$1,Reliabilty!$A52-2015+(Reliabilty!CN$2-1)*35,0)+OFFSET(Existing!$DS$1,Reliabilty!$A52-2015+(Reliabilty!CN$2-1)*35,0)</f>
        <v>0</v>
      </c>
    </row>
    <row r="53" spans="1:92" x14ac:dyDescent="0.25">
      <c r="A53">
        <v>2021</v>
      </c>
      <c r="B53">
        <f ca="1">-OFFSET(Existing!$DR$1,Reliabilty!$A53-2015+(Reliabilty!B$2-1)*35,0)+OFFSET(Existing!$DS$1,Reliabilty!$A53-2015+(Reliabilty!B$2-1)*35,0)</f>
        <v>0</v>
      </c>
      <c r="C53">
        <f ca="1">-OFFSET(Existing!$DR$1,Reliabilty!$A53-2015+(Reliabilty!C$2-1)*35,0)+OFFSET(Existing!$DS$1,Reliabilty!$A53-2015+(Reliabilty!C$2-1)*35,0)</f>
        <v>0</v>
      </c>
      <c r="D53">
        <f ca="1">-OFFSET(Existing!$DR$1,Reliabilty!$A53-2015+(Reliabilty!D$2-1)*35,0)+OFFSET(Existing!$DS$1,Reliabilty!$A53-2015+(Reliabilty!D$2-1)*35,0)</f>
        <v>-115956</v>
      </c>
      <c r="E53">
        <f ca="1">-OFFSET(Existing!$DR$1,Reliabilty!$A53-2015+(Reliabilty!E$2-1)*35,0)+OFFSET(Existing!$DS$1,Reliabilty!$A53-2015+(Reliabilty!E$2-1)*35,0)</f>
        <v>0</v>
      </c>
      <c r="F53">
        <f ca="1">-OFFSET(Existing!$DR$1,Reliabilty!$A53-2015+(Reliabilty!F$2-1)*35,0)+OFFSET(Existing!$DS$1,Reliabilty!$A53-2015+(Reliabilty!F$2-1)*35,0)</f>
        <v>-78850</v>
      </c>
      <c r="G53">
        <f ca="1">-OFFSET(Existing!$DR$1,Reliabilty!$A53-2015+(Reliabilty!G$2-1)*35,0)+OFFSET(Existing!$DS$1,Reliabilty!$A53-2015+(Reliabilty!G$2-1)*35,0)</f>
        <v>0</v>
      </c>
      <c r="H53">
        <f ca="1">-OFFSET(Existing!$DR$1,Reliabilty!$A53-2015+(Reliabilty!H$2-1)*35,0)+OFFSET(Existing!$DS$1,Reliabilty!$A53-2015+(Reliabilty!H$2-1)*35,0)</f>
        <v>-113390</v>
      </c>
      <c r="I53">
        <f ca="1">-OFFSET(Existing!$DR$1,Reliabilty!$A53-2015+(Reliabilty!I$2-1)*35,0)+OFFSET(Existing!$DS$1,Reliabilty!$A53-2015+(Reliabilty!I$2-1)*35,0)</f>
        <v>-421587</v>
      </c>
      <c r="J53">
        <f ca="1">-OFFSET(Existing!$DR$1,Reliabilty!$A53-2015+(Reliabilty!J$2-1)*35,0)+OFFSET(Existing!$DS$1,Reliabilty!$A53-2015+(Reliabilty!J$2-1)*35,0)</f>
        <v>0</v>
      </c>
      <c r="K53">
        <f ca="1">-OFFSET(Existing!$DR$1,Reliabilty!$A53-2015+(Reliabilty!K$2-1)*35,0)+OFFSET(Existing!$DS$1,Reliabilty!$A53-2015+(Reliabilty!K$2-1)*35,0)</f>
        <v>0</v>
      </c>
      <c r="L53">
        <f ca="1">-OFFSET(Existing!$DR$1,Reliabilty!$A53-2015+(Reliabilty!L$2-1)*35,0)+OFFSET(Existing!$DS$1,Reliabilty!$A53-2015+(Reliabilty!L$2-1)*35,0)</f>
        <v>0</v>
      </c>
      <c r="M53">
        <f ca="1">-OFFSET(Existing!$DR$1,Reliabilty!$A53-2015+(Reliabilty!M$2-1)*35,0)+OFFSET(Existing!$DS$1,Reliabilty!$A53-2015+(Reliabilty!M$2-1)*35,0)</f>
        <v>0</v>
      </c>
      <c r="N53">
        <f ca="1">-OFFSET(Existing!$DR$1,Reliabilty!$A53-2015+(Reliabilty!N$2-1)*35,0)+OFFSET(Existing!$DS$1,Reliabilty!$A53-2015+(Reliabilty!N$2-1)*35,0)</f>
        <v>0</v>
      </c>
      <c r="O53">
        <f ca="1">-OFFSET(Existing!$DR$1,Reliabilty!$A53-2015+(Reliabilty!O$2-1)*35,0)+OFFSET(Existing!$DS$1,Reliabilty!$A53-2015+(Reliabilty!O$2-1)*35,0)</f>
        <v>0</v>
      </c>
      <c r="P53">
        <f ca="1">-OFFSET(Existing!$DR$1,Reliabilty!$A53-2015+(Reliabilty!P$2-1)*35,0)+OFFSET(Existing!$DS$1,Reliabilty!$A53-2015+(Reliabilty!P$2-1)*35,0)</f>
        <v>0</v>
      </c>
      <c r="Q53">
        <f ca="1">-OFFSET(Existing!$DR$1,Reliabilty!$A53-2015+(Reliabilty!Q$2-1)*35,0)+OFFSET(Existing!$DS$1,Reliabilty!$A53-2015+(Reliabilty!Q$2-1)*35,0)</f>
        <v>0</v>
      </c>
      <c r="R53">
        <f ca="1">-OFFSET(Existing!$DR$1,Reliabilty!$A53-2015+(Reliabilty!R$2-1)*35,0)+OFFSET(Existing!$DS$1,Reliabilty!$A53-2015+(Reliabilty!R$2-1)*35,0)</f>
        <v>0</v>
      </c>
      <c r="S53">
        <f ca="1">-OFFSET(Existing!$DR$1,Reliabilty!$A53-2015+(Reliabilty!S$2-1)*35,0)+OFFSET(Existing!$DS$1,Reliabilty!$A53-2015+(Reliabilty!S$2-1)*35,0)</f>
        <v>0</v>
      </c>
      <c r="T53">
        <f ca="1">-OFFSET(Existing!$DR$1,Reliabilty!$A53-2015+(Reliabilty!T$2-1)*35,0)+OFFSET(Existing!$DS$1,Reliabilty!$A53-2015+(Reliabilty!T$2-1)*35,0)</f>
        <v>0</v>
      </c>
      <c r="U53">
        <f ca="1">-OFFSET(Existing!$DR$1,Reliabilty!$A53-2015+(Reliabilty!U$2-1)*35,0)+OFFSET(Existing!$DS$1,Reliabilty!$A53-2015+(Reliabilty!U$2-1)*35,0)</f>
        <v>0</v>
      </c>
      <c r="V53">
        <f ca="1">-OFFSET(Existing!$DR$1,Reliabilty!$A53-2015+(Reliabilty!V$2-1)*35,0)+OFFSET(Existing!$DS$1,Reliabilty!$A53-2015+(Reliabilty!V$2-1)*35,0)</f>
        <v>0</v>
      </c>
      <c r="W53">
        <f ca="1">-OFFSET(Existing!$DR$1,Reliabilty!$A53-2015+(Reliabilty!W$2-1)*35,0)+OFFSET(Existing!$DS$1,Reliabilty!$A53-2015+(Reliabilty!W$2-1)*35,0)</f>
        <v>0</v>
      </c>
      <c r="X53">
        <f ca="1">-OFFSET(Existing!$DR$1,Reliabilty!$A53-2015+(Reliabilty!X$2-1)*35,0)+OFFSET(Existing!$DS$1,Reliabilty!$A53-2015+(Reliabilty!X$2-1)*35,0)</f>
        <v>0</v>
      </c>
      <c r="Y53">
        <f ca="1">-OFFSET(Existing!$DR$1,Reliabilty!$A53-2015+(Reliabilty!Y$2-1)*35,0)+OFFSET(Existing!$DS$1,Reliabilty!$A53-2015+(Reliabilty!Y$2-1)*35,0)</f>
        <v>0</v>
      </c>
      <c r="Z53">
        <f ca="1">-OFFSET(Existing!$DR$1,Reliabilty!$A53-2015+(Reliabilty!Z$2-1)*35,0)+OFFSET(Existing!$DS$1,Reliabilty!$A53-2015+(Reliabilty!Z$2-1)*35,0)</f>
        <v>0</v>
      </c>
      <c r="AA53">
        <f ca="1">-OFFSET(Existing!$DR$1,Reliabilty!$A53-2015+(Reliabilty!AA$2-1)*35,0)+OFFSET(Existing!$DS$1,Reliabilty!$A53-2015+(Reliabilty!AA$2-1)*35,0)</f>
        <v>0</v>
      </c>
      <c r="AB53">
        <f ca="1">-OFFSET(Existing!$DR$1,Reliabilty!$A53-2015+(Reliabilty!AB$2-1)*35,0)+OFFSET(Existing!$DS$1,Reliabilty!$A53-2015+(Reliabilty!AB$2-1)*35,0)</f>
        <v>0</v>
      </c>
      <c r="AC53">
        <f ca="1">-OFFSET(Existing!$DR$1,Reliabilty!$A53-2015+(Reliabilty!AC$2-1)*35,0)+OFFSET(Existing!$DS$1,Reliabilty!$A53-2015+(Reliabilty!AC$2-1)*35,0)</f>
        <v>0</v>
      </c>
      <c r="AD53">
        <f ca="1">-OFFSET(Existing!$DR$1,Reliabilty!$A53-2015+(Reliabilty!AD$2-1)*35,0)+OFFSET(Existing!$DS$1,Reliabilty!$A53-2015+(Reliabilty!AD$2-1)*35,0)</f>
        <v>0</v>
      </c>
      <c r="AE53">
        <f ca="1">-OFFSET(Existing!$DR$1,Reliabilty!$A53-2015+(Reliabilty!AE$2-1)*35,0)+OFFSET(Existing!$DS$1,Reliabilty!$A53-2015+(Reliabilty!AE$2-1)*35,0)</f>
        <v>0</v>
      </c>
      <c r="AF53">
        <f ca="1">-OFFSET(Existing!$DR$1,Reliabilty!$A53-2015+(Reliabilty!AF$2-1)*35,0)+OFFSET(Existing!$DS$1,Reliabilty!$A53-2015+(Reliabilty!AF$2-1)*35,0)</f>
        <v>0</v>
      </c>
      <c r="AG53">
        <f ca="1">-OFFSET(Existing!$DR$1,Reliabilty!$A53-2015+(Reliabilty!AG$2-1)*35,0)+OFFSET(Existing!$DS$1,Reliabilty!$A53-2015+(Reliabilty!AG$2-1)*35,0)</f>
        <v>0</v>
      </c>
      <c r="AH53">
        <f ca="1">-OFFSET(Existing!$DR$1,Reliabilty!$A53-2015+(Reliabilty!AH$2-1)*35,0)+OFFSET(Existing!$DS$1,Reliabilty!$A53-2015+(Reliabilty!AH$2-1)*35,0)</f>
        <v>0</v>
      </c>
      <c r="AI53">
        <f ca="1">-OFFSET(Existing!$DR$1,Reliabilty!$A53-2015+(Reliabilty!AI$2-1)*35,0)+OFFSET(Existing!$DS$1,Reliabilty!$A53-2015+(Reliabilty!AI$2-1)*35,0)</f>
        <v>0</v>
      </c>
      <c r="AJ53">
        <f ca="1">-OFFSET(Existing!$DR$1,Reliabilty!$A53-2015+(Reliabilty!AJ$2-1)*35,0)+OFFSET(Existing!$DS$1,Reliabilty!$A53-2015+(Reliabilty!AJ$2-1)*35,0)</f>
        <v>0</v>
      </c>
      <c r="AK53">
        <f ca="1">-OFFSET(Existing!$DR$1,Reliabilty!$A53-2015+(Reliabilty!AK$2-1)*35,0)+OFFSET(Existing!$DS$1,Reliabilty!$A53-2015+(Reliabilty!AK$2-1)*35,0)</f>
        <v>0</v>
      </c>
      <c r="AL53">
        <f ca="1">-OFFSET(Existing!$DR$1,Reliabilty!$A53-2015+(Reliabilty!AL$2-1)*35,0)+OFFSET(Existing!$DS$1,Reliabilty!$A53-2015+(Reliabilty!AL$2-1)*35,0)</f>
        <v>0</v>
      </c>
      <c r="AM53">
        <f ca="1">-OFFSET(Existing!$DR$1,Reliabilty!$A53-2015+(Reliabilty!AM$2-1)*35,0)+OFFSET(Existing!$DS$1,Reliabilty!$A53-2015+(Reliabilty!AM$2-1)*35,0)</f>
        <v>0</v>
      </c>
      <c r="AN53">
        <f ca="1">-OFFSET(Existing!$DR$1,Reliabilty!$A53-2015+(Reliabilty!AN$2-1)*35,0)+OFFSET(Existing!$DS$1,Reliabilty!$A53-2015+(Reliabilty!AN$2-1)*35,0)</f>
        <v>0</v>
      </c>
      <c r="AO53">
        <f ca="1">-OFFSET(Existing!$DR$1,Reliabilty!$A53-2015+(Reliabilty!AO$2-1)*35,0)+OFFSET(Existing!$DS$1,Reliabilty!$A53-2015+(Reliabilty!AO$2-1)*35,0)</f>
        <v>0</v>
      </c>
      <c r="AP53">
        <f ca="1">-OFFSET(Existing!$DR$1,Reliabilty!$A53-2015+(Reliabilty!AP$2-1)*35,0)+OFFSET(Existing!$DS$1,Reliabilty!$A53-2015+(Reliabilty!AP$2-1)*35,0)</f>
        <v>0</v>
      </c>
      <c r="AQ53">
        <f ca="1">-OFFSET(Existing!$DR$1,Reliabilty!$A53-2015+(Reliabilty!AQ$2-1)*35,0)+OFFSET(Existing!$DS$1,Reliabilty!$A53-2015+(Reliabilty!AQ$2-1)*35,0)</f>
        <v>0</v>
      </c>
      <c r="AR53">
        <f ca="1">-OFFSET(Existing!$DR$1,Reliabilty!$A53-2015+(Reliabilty!AR$2-1)*35,0)+OFFSET(Existing!$DS$1,Reliabilty!$A53-2015+(Reliabilty!AR$2-1)*35,0)</f>
        <v>0</v>
      </c>
      <c r="AS53">
        <f ca="1">-OFFSET(Existing!$DR$1,Reliabilty!$A53-2015+(Reliabilty!AS$2-1)*35,0)+OFFSET(Existing!$DS$1,Reliabilty!$A53-2015+(Reliabilty!AS$2-1)*35,0)</f>
        <v>0</v>
      </c>
      <c r="AT53">
        <f ca="1">-OFFSET(Existing!$DR$1,Reliabilty!$A53-2015+(Reliabilty!AT$2-1)*35,0)+OFFSET(Existing!$DS$1,Reliabilty!$A53-2015+(Reliabilty!AT$2-1)*35,0)</f>
        <v>0</v>
      </c>
      <c r="AU53">
        <f ca="1">-OFFSET(Existing!$DR$1,Reliabilty!$A53-2015+(Reliabilty!AU$2-1)*35,0)+OFFSET(Existing!$DS$1,Reliabilty!$A53-2015+(Reliabilty!AU$2-1)*35,0)</f>
        <v>0</v>
      </c>
      <c r="AV53">
        <f ca="1">-OFFSET(Existing!$DR$1,Reliabilty!$A53-2015+(Reliabilty!AV$2-1)*35,0)+OFFSET(Existing!$DS$1,Reliabilty!$A53-2015+(Reliabilty!AV$2-1)*35,0)</f>
        <v>0</v>
      </c>
      <c r="AW53">
        <f ca="1">-OFFSET(Existing!$DR$1,Reliabilty!$A53-2015+(Reliabilty!AW$2-1)*35,0)+OFFSET(Existing!$DS$1,Reliabilty!$A53-2015+(Reliabilty!AW$2-1)*35,0)</f>
        <v>0</v>
      </c>
      <c r="AX53">
        <f ca="1">-OFFSET(Existing!$DR$1,Reliabilty!$A53-2015+(Reliabilty!AX$2-1)*35,0)+OFFSET(Existing!$DS$1,Reliabilty!$A53-2015+(Reliabilty!AX$2-1)*35,0)</f>
        <v>0</v>
      </c>
      <c r="AY53">
        <f ca="1">-OFFSET(Existing!$DR$1,Reliabilty!$A53-2015+(Reliabilty!AY$2-1)*35,0)+OFFSET(Existing!$DS$1,Reliabilty!$A53-2015+(Reliabilty!AY$2-1)*35,0)</f>
        <v>0</v>
      </c>
      <c r="AZ53">
        <f ca="1">-OFFSET(Existing!$DR$1,Reliabilty!$A53-2015+(Reliabilty!AZ$2-1)*35,0)+OFFSET(Existing!$DS$1,Reliabilty!$A53-2015+(Reliabilty!AZ$2-1)*35,0)</f>
        <v>-239073</v>
      </c>
      <c r="BA53">
        <f ca="1">-OFFSET(Existing!$DR$1,Reliabilty!$A53-2015+(Reliabilty!BA$2-1)*35,0)+OFFSET(Existing!$DS$1,Reliabilty!$A53-2015+(Reliabilty!BA$2-1)*35,0)</f>
        <v>0</v>
      </c>
      <c r="BB53">
        <f ca="1">-OFFSET(Existing!$DR$1,Reliabilty!$A53-2015+(Reliabilty!BB$2-1)*35,0)+OFFSET(Existing!$DS$1,Reliabilty!$A53-2015+(Reliabilty!BB$2-1)*35,0)</f>
        <v>0</v>
      </c>
      <c r="BC53">
        <f ca="1">-OFFSET(Existing!$DR$1,Reliabilty!$A53-2015+(Reliabilty!BC$2-1)*35,0)+OFFSET(Existing!$DS$1,Reliabilty!$A53-2015+(Reliabilty!BC$2-1)*35,0)</f>
        <v>0</v>
      </c>
      <c r="BD53">
        <f ca="1">-OFFSET(Existing!$DR$1,Reliabilty!$A53-2015+(Reliabilty!BD$2-1)*35,0)+OFFSET(Existing!$DS$1,Reliabilty!$A53-2015+(Reliabilty!BD$2-1)*35,0)</f>
        <v>0</v>
      </c>
      <c r="BE53">
        <f ca="1">-OFFSET(Existing!$DR$1,Reliabilty!$A53-2015+(Reliabilty!BE$2-1)*35,0)+OFFSET(Existing!$DS$1,Reliabilty!$A53-2015+(Reliabilty!BE$2-1)*35,0)</f>
        <v>0</v>
      </c>
      <c r="BF53">
        <f ca="1">-OFFSET(Existing!$DR$1,Reliabilty!$A53-2015+(Reliabilty!BF$2-1)*35,0)+OFFSET(Existing!$DS$1,Reliabilty!$A53-2015+(Reliabilty!BF$2-1)*35,0)</f>
        <v>794023</v>
      </c>
      <c r="BG53">
        <f ca="1">-OFFSET(Existing!$DR$1,Reliabilty!$A53-2015+(Reliabilty!BG$2-1)*35,0)+OFFSET(Existing!$DS$1,Reliabilty!$A53-2015+(Reliabilty!BG$2-1)*35,0)</f>
        <v>158725</v>
      </c>
      <c r="BH53">
        <f ca="1">-OFFSET(Existing!$DR$1,Reliabilty!$A53-2015+(Reliabilty!BH$2-1)*35,0)+OFFSET(Existing!$DS$1,Reliabilty!$A53-2015+(Reliabilty!BH$2-1)*35,0)</f>
        <v>33645</v>
      </c>
      <c r="BI53">
        <f ca="1">-OFFSET(Existing!$DR$1,Reliabilty!$A53-2015+(Reliabilty!BI$2-1)*35,0)+OFFSET(Existing!$DS$1,Reliabilty!$A53-2015+(Reliabilty!BI$2-1)*35,0)</f>
        <v>597704</v>
      </c>
      <c r="BJ53">
        <f ca="1">-OFFSET(Existing!$DR$1,Reliabilty!$A53-2015+(Reliabilty!BJ$2-1)*35,0)+OFFSET(Existing!$DS$1,Reliabilty!$A53-2015+(Reliabilty!BJ$2-1)*35,0)</f>
        <v>67945</v>
      </c>
      <c r="BK53">
        <f ca="1">-OFFSET(Existing!$DR$1,Reliabilty!$A53-2015+(Reliabilty!BK$2-1)*35,0)+OFFSET(Existing!$DS$1,Reliabilty!$A53-2015+(Reliabilty!BK$2-1)*35,0)</f>
        <v>53806</v>
      </c>
      <c r="BL53">
        <f ca="1">-OFFSET(Existing!$DR$1,Reliabilty!$A53-2015+(Reliabilty!BL$2-1)*35,0)+OFFSET(Existing!$DS$1,Reliabilty!$A53-2015+(Reliabilty!BL$2-1)*35,0)</f>
        <v>63645</v>
      </c>
      <c r="BM53">
        <f ca="1">-OFFSET(Existing!$DR$1,Reliabilty!$A53-2015+(Reliabilty!BM$2-1)*35,0)+OFFSET(Existing!$DS$1,Reliabilty!$A53-2015+(Reliabilty!BM$2-1)*35,0)</f>
        <v>2766</v>
      </c>
      <c r="BN53">
        <f ca="1">-OFFSET(Existing!$DR$1,Reliabilty!$A53-2015+(Reliabilty!BN$2-1)*35,0)+OFFSET(Existing!$DS$1,Reliabilty!$A53-2015+(Reliabilty!BN$2-1)*35,0)</f>
        <v>-342786</v>
      </c>
      <c r="BO53">
        <f ca="1">-OFFSET(Existing!$DR$1,Reliabilty!$A53-2015+(Reliabilty!BO$2-1)*35,0)+OFFSET(Existing!$DS$1,Reliabilty!$A53-2015+(Reliabilty!BO$2-1)*35,0)</f>
        <v>-518128</v>
      </c>
      <c r="BP53">
        <f ca="1">-OFFSET(Existing!$DR$1,Reliabilty!$A53-2015+(Reliabilty!BP$2-1)*35,0)+OFFSET(Existing!$DS$1,Reliabilty!$A53-2015+(Reliabilty!BP$2-1)*35,0)</f>
        <v>0</v>
      </c>
      <c r="BQ53">
        <f ca="1">-OFFSET(Existing!$DR$1,Reliabilty!$A53-2015+(Reliabilty!BQ$2-1)*35,0)+OFFSET(Existing!$DS$1,Reliabilty!$A53-2015+(Reliabilty!BQ$2-1)*35,0)</f>
        <v>-20532</v>
      </c>
      <c r="BR53">
        <f ca="1">-OFFSET(Existing!$DR$1,Reliabilty!$A53-2015+(Reliabilty!BR$2-1)*35,0)+OFFSET(Existing!$DS$1,Reliabilty!$A53-2015+(Reliabilty!BR$2-1)*35,0)</f>
        <v>0</v>
      </c>
      <c r="BS53">
        <f ca="1">-OFFSET(Existing!$DR$1,Reliabilty!$A53-2015+(Reliabilty!BS$2-1)*35,0)+OFFSET(Existing!$DS$1,Reliabilty!$A53-2015+(Reliabilty!BS$2-1)*35,0)</f>
        <v>0</v>
      </c>
      <c r="BT53">
        <f ca="1">-OFFSET(Existing!$DR$1,Reliabilty!$A53-2015+(Reliabilty!BT$2-1)*35,0)+OFFSET(Existing!$DS$1,Reliabilty!$A53-2015+(Reliabilty!BT$2-1)*35,0)</f>
        <v>0</v>
      </c>
      <c r="BU53">
        <f ca="1">-OFFSET(Existing!$DR$1,Reliabilty!$A53-2015+(Reliabilty!BU$2-1)*35,0)+OFFSET(Existing!$DS$1,Reliabilty!$A53-2015+(Reliabilty!BU$2-1)*35,0)</f>
        <v>0</v>
      </c>
      <c r="BV53">
        <f ca="1">-OFFSET(Existing!$DR$1,Reliabilty!$A53-2015+(Reliabilty!BV$2-1)*35,0)+OFFSET(Existing!$DS$1,Reliabilty!$A53-2015+(Reliabilty!BV$2-1)*35,0)</f>
        <v>33645</v>
      </c>
      <c r="BW53">
        <f ca="1">-OFFSET(Existing!$DR$1,Reliabilty!$A53-2015+(Reliabilty!BW$2-1)*35,0)+OFFSET(Existing!$DS$1,Reliabilty!$A53-2015+(Reliabilty!BW$2-1)*35,0)</f>
        <v>0</v>
      </c>
      <c r="BX53">
        <f ca="1">-OFFSET(Existing!$DR$1,Reliabilty!$A53-2015+(Reliabilty!BX$2-1)*35,0)+OFFSET(Existing!$DS$1,Reliabilty!$A53-2015+(Reliabilty!BX$2-1)*35,0)</f>
        <v>0</v>
      </c>
      <c r="BY53">
        <f ca="1">-OFFSET(Existing!$DR$1,Reliabilty!$A53-2015+(Reliabilty!BY$2-1)*35,0)+OFFSET(Existing!$DS$1,Reliabilty!$A53-2015+(Reliabilty!BY$2-1)*35,0)</f>
        <v>0</v>
      </c>
      <c r="BZ53">
        <f ca="1">-OFFSET(Existing!$DR$1,Reliabilty!$A53-2015+(Reliabilty!BZ$2-1)*35,0)+OFFSET(Existing!$DS$1,Reliabilty!$A53-2015+(Reliabilty!BZ$2-1)*35,0)</f>
        <v>0</v>
      </c>
      <c r="CA53">
        <f ca="1">-OFFSET(Existing!$DR$1,Reliabilty!$A53-2015+(Reliabilty!CA$2-1)*35,0)+OFFSET(Existing!$DS$1,Reliabilty!$A53-2015+(Reliabilty!CA$2-1)*35,0)</f>
        <v>0</v>
      </c>
      <c r="CB53">
        <f ca="1">-OFFSET(Existing!$DR$1,Reliabilty!$A53-2015+(Reliabilty!CB$2-1)*35,0)+OFFSET(Existing!$DS$1,Reliabilty!$A53-2015+(Reliabilty!CB$2-1)*35,0)</f>
        <v>0</v>
      </c>
      <c r="CC53">
        <f ca="1">-OFFSET(Existing!$DR$1,Reliabilty!$A53-2015+(Reliabilty!CC$2-1)*35,0)+OFFSET(Existing!$DS$1,Reliabilty!$A53-2015+(Reliabilty!CC$2-1)*35,0)</f>
        <v>0</v>
      </c>
      <c r="CD53">
        <f ca="1">-OFFSET(Existing!$DR$1,Reliabilty!$A53-2015+(Reliabilty!CD$2-1)*35,0)+OFFSET(Existing!$DS$1,Reliabilty!$A53-2015+(Reliabilty!CD$2-1)*35,0)</f>
        <v>0</v>
      </c>
      <c r="CE53">
        <f ca="1">-OFFSET(Existing!$DR$1,Reliabilty!$A53-2015+(Reliabilty!CE$2-1)*35,0)+OFFSET(Existing!$DS$1,Reliabilty!$A53-2015+(Reliabilty!CE$2-1)*35,0)</f>
        <v>0</v>
      </c>
      <c r="CF53">
        <f ca="1">-OFFSET(Existing!$DR$1,Reliabilty!$A53-2015+(Reliabilty!CF$2-1)*35,0)+OFFSET(Existing!$DS$1,Reliabilty!$A53-2015+(Reliabilty!CF$2-1)*35,0)</f>
        <v>0</v>
      </c>
      <c r="CG53">
        <f ca="1">-OFFSET(Existing!$DR$1,Reliabilty!$A53-2015+(Reliabilty!CG$2-1)*35,0)+OFFSET(Existing!$DS$1,Reliabilty!$A53-2015+(Reliabilty!CG$2-1)*35,0)</f>
        <v>0</v>
      </c>
      <c r="CH53">
        <f ca="1">-OFFSET(Existing!$DR$1,Reliabilty!$A53-2015+(Reliabilty!CH$2-1)*35,0)+OFFSET(Existing!$DS$1,Reliabilty!$A53-2015+(Reliabilty!CH$2-1)*35,0)</f>
        <v>0</v>
      </c>
      <c r="CI53">
        <f ca="1">-OFFSET(Existing!$DR$1,Reliabilty!$A53-2015+(Reliabilty!CI$2-1)*35,0)+OFFSET(Existing!$DS$1,Reliabilty!$A53-2015+(Reliabilty!CI$2-1)*35,0)</f>
        <v>0</v>
      </c>
      <c r="CJ53">
        <f ca="1">-OFFSET(Existing!$DR$1,Reliabilty!$A53-2015+(Reliabilty!CJ$2-1)*35,0)+OFFSET(Existing!$DS$1,Reliabilty!$A53-2015+(Reliabilty!CJ$2-1)*35,0)</f>
        <v>0</v>
      </c>
      <c r="CK53">
        <f ca="1">-OFFSET(Existing!$DR$1,Reliabilty!$A53-2015+(Reliabilty!CK$2-1)*35,0)+OFFSET(Existing!$DS$1,Reliabilty!$A53-2015+(Reliabilty!CK$2-1)*35,0)</f>
        <v>0</v>
      </c>
      <c r="CL53">
        <f ca="1">-OFFSET(Existing!$DR$1,Reliabilty!$A53-2015+(Reliabilty!CL$2-1)*35,0)+OFFSET(Existing!$DS$1,Reliabilty!$A53-2015+(Reliabilty!CL$2-1)*35,0)</f>
        <v>0</v>
      </c>
      <c r="CM53">
        <f ca="1">-OFFSET(Existing!$DR$1,Reliabilty!$A53-2015+(Reliabilty!CM$2-1)*35,0)+OFFSET(Existing!$DS$1,Reliabilty!$A53-2015+(Reliabilty!CM$2-1)*35,0)</f>
        <v>0</v>
      </c>
      <c r="CN53">
        <f ca="1">-OFFSET(Existing!$DR$1,Reliabilty!$A53-2015+(Reliabilty!CN$2-1)*35,0)+OFFSET(Existing!$DS$1,Reliabilty!$A53-2015+(Reliabilty!CN$2-1)*35,0)</f>
        <v>0</v>
      </c>
    </row>
    <row r="54" spans="1:92" x14ac:dyDescent="0.25">
      <c r="A54">
        <v>2022</v>
      </c>
      <c r="B54">
        <f ca="1">-OFFSET(Existing!$DR$1,Reliabilty!$A54-2015+(Reliabilty!B$2-1)*35,0)+OFFSET(Existing!$DS$1,Reliabilty!$A54-2015+(Reliabilty!B$2-1)*35,0)</f>
        <v>0</v>
      </c>
      <c r="C54">
        <f ca="1">-OFFSET(Existing!$DR$1,Reliabilty!$A54-2015+(Reliabilty!C$2-1)*35,0)+OFFSET(Existing!$DS$1,Reliabilty!$A54-2015+(Reliabilty!C$2-1)*35,0)</f>
        <v>26898</v>
      </c>
      <c r="D54">
        <f ca="1">-OFFSET(Existing!$DR$1,Reliabilty!$A54-2015+(Reliabilty!D$2-1)*35,0)+OFFSET(Existing!$DS$1,Reliabilty!$A54-2015+(Reliabilty!D$2-1)*35,0)</f>
        <v>60957</v>
      </c>
      <c r="E54">
        <f ca="1">-OFFSET(Existing!$DR$1,Reliabilty!$A54-2015+(Reliabilty!E$2-1)*35,0)+OFFSET(Existing!$DS$1,Reliabilty!$A54-2015+(Reliabilty!E$2-1)*35,0)</f>
        <v>-234559</v>
      </c>
      <c r="F54">
        <f ca="1">-OFFSET(Existing!$DR$1,Reliabilty!$A54-2015+(Reliabilty!F$2-1)*35,0)+OFFSET(Existing!$DS$1,Reliabilty!$A54-2015+(Reliabilty!F$2-1)*35,0)</f>
        <v>0</v>
      </c>
      <c r="G54">
        <f ca="1">-OFFSET(Existing!$DR$1,Reliabilty!$A54-2015+(Reliabilty!G$2-1)*35,0)+OFFSET(Existing!$DS$1,Reliabilty!$A54-2015+(Reliabilty!G$2-1)*35,0)</f>
        <v>-56869</v>
      </c>
      <c r="H54">
        <f ca="1">-OFFSET(Existing!$DR$1,Reliabilty!$A54-2015+(Reliabilty!H$2-1)*35,0)+OFFSET(Existing!$DS$1,Reliabilty!$A54-2015+(Reliabilty!H$2-1)*35,0)</f>
        <v>-393600</v>
      </c>
      <c r="I54">
        <f ca="1">-OFFSET(Existing!$DR$1,Reliabilty!$A54-2015+(Reliabilty!I$2-1)*35,0)+OFFSET(Existing!$DS$1,Reliabilty!$A54-2015+(Reliabilty!I$2-1)*35,0)</f>
        <v>0</v>
      </c>
      <c r="J54">
        <f ca="1">-OFFSET(Existing!$DR$1,Reliabilty!$A54-2015+(Reliabilty!J$2-1)*35,0)+OFFSET(Existing!$DS$1,Reliabilty!$A54-2015+(Reliabilty!J$2-1)*35,0)</f>
        <v>0</v>
      </c>
      <c r="K54">
        <f ca="1">-OFFSET(Existing!$DR$1,Reliabilty!$A54-2015+(Reliabilty!K$2-1)*35,0)+OFFSET(Existing!$DS$1,Reliabilty!$A54-2015+(Reliabilty!K$2-1)*35,0)</f>
        <v>0</v>
      </c>
      <c r="L54">
        <f ca="1">-OFFSET(Existing!$DR$1,Reliabilty!$A54-2015+(Reliabilty!L$2-1)*35,0)+OFFSET(Existing!$DS$1,Reliabilty!$A54-2015+(Reliabilty!L$2-1)*35,0)</f>
        <v>0</v>
      </c>
      <c r="M54">
        <f ca="1">-OFFSET(Existing!$DR$1,Reliabilty!$A54-2015+(Reliabilty!M$2-1)*35,0)+OFFSET(Existing!$DS$1,Reliabilty!$A54-2015+(Reliabilty!M$2-1)*35,0)</f>
        <v>0</v>
      </c>
      <c r="N54">
        <f ca="1">-OFFSET(Existing!$DR$1,Reliabilty!$A54-2015+(Reliabilty!N$2-1)*35,0)+OFFSET(Existing!$DS$1,Reliabilty!$A54-2015+(Reliabilty!N$2-1)*35,0)</f>
        <v>0</v>
      </c>
      <c r="O54">
        <f ca="1">-OFFSET(Existing!$DR$1,Reliabilty!$A54-2015+(Reliabilty!O$2-1)*35,0)+OFFSET(Existing!$DS$1,Reliabilty!$A54-2015+(Reliabilty!O$2-1)*35,0)</f>
        <v>0</v>
      </c>
      <c r="P54">
        <f ca="1">-OFFSET(Existing!$DR$1,Reliabilty!$A54-2015+(Reliabilty!P$2-1)*35,0)+OFFSET(Existing!$DS$1,Reliabilty!$A54-2015+(Reliabilty!P$2-1)*35,0)</f>
        <v>0</v>
      </c>
      <c r="Q54">
        <f ca="1">-OFFSET(Existing!$DR$1,Reliabilty!$A54-2015+(Reliabilty!Q$2-1)*35,0)+OFFSET(Existing!$DS$1,Reliabilty!$A54-2015+(Reliabilty!Q$2-1)*35,0)</f>
        <v>0</v>
      </c>
      <c r="R54">
        <f ca="1">-OFFSET(Existing!$DR$1,Reliabilty!$A54-2015+(Reliabilty!R$2-1)*35,0)+OFFSET(Existing!$DS$1,Reliabilty!$A54-2015+(Reliabilty!R$2-1)*35,0)</f>
        <v>0</v>
      </c>
      <c r="S54">
        <f ca="1">-OFFSET(Existing!$DR$1,Reliabilty!$A54-2015+(Reliabilty!S$2-1)*35,0)+OFFSET(Existing!$DS$1,Reliabilty!$A54-2015+(Reliabilty!S$2-1)*35,0)</f>
        <v>0</v>
      </c>
      <c r="T54">
        <f ca="1">-OFFSET(Existing!$DR$1,Reliabilty!$A54-2015+(Reliabilty!T$2-1)*35,0)+OFFSET(Existing!$DS$1,Reliabilty!$A54-2015+(Reliabilty!T$2-1)*35,0)</f>
        <v>0</v>
      </c>
      <c r="U54">
        <f ca="1">-OFFSET(Existing!$DR$1,Reliabilty!$A54-2015+(Reliabilty!U$2-1)*35,0)+OFFSET(Existing!$DS$1,Reliabilty!$A54-2015+(Reliabilty!U$2-1)*35,0)</f>
        <v>0</v>
      </c>
      <c r="V54">
        <f ca="1">-OFFSET(Existing!$DR$1,Reliabilty!$A54-2015+(Reliabilty!V$2-1)*35,0)+OFFSET(Existing!$DS$1,Reliabilty!$A54-2015+(Reliabilty!V$2-1)*35,0)</f>
        <v>0</v>
      </c>
      <c r="W54">
        <f ca="1">-OFFSET(Existing!$DR$1,Reliabilty!$A54-2015+(Reliabilty!W$2-1)*35,0)+OFFSET(Existing!$DS$1,Reliabilty!$A54-2015+(Reliabilty!W$2-1)*35,0)</f>
        <v>0</v>
      </c>
      <c r="X54">
        <f ca="1">-OFFSET(Existing!$DR$1,Reliabilty!$A54-2015+(Reliabilty!X$2-1)*35,0)+OFFSET(Existing!$DS$1,Reliabilty!$A54-2015+(Reliabilty!X$2-1)*35,0)</f>
        <v>0</v>
      </c>
      <c r="Y54">
        <f ca="1">-OFFSET(Existing!$DR$1,Reliabilty!$A54-2015+(Reliabilty!Y$2-1)*35,0)+OFFSET(Existing!$DS$1,Reliabilty!$A54-2015+(Reliabilty!Y$2-1)*35,0)</f>
        <v>0</v>
      </c>
      <c r="Z54">
        <f ca="1">-OFFSET(Existing!$DR$1,Reliabilty!$A54-2015+(Reliabilty!Z$2-1)*35,0)+OFFSET(Existing!$DS$1,Reliabilty!$A54-2015+(Reliabilty!Z$2-1)*35,0)</f>
        <v>0</v>
      </c>
      <c r="AA54">
        <f ca="1">-OFFSET(Existing!$DR$1,Reliabilty!$A54-2015+(Reliabilty!AA$2-1)*35,0)+OFFSET(Existing!$DS$1,Reliabilty!$A54-2015+(Reliabilty!AA$2-1)*35,0)</f>
        <v>0</v>
      </c>
      <c r="AB54">
        <f ca="1">-OFFSET(Existing!$DR$1,Reliabilty!$A54-2015+(Reliabilty!AB$2-1)*35,0)+OFFSET(Existing!$DS$1,Reliabilty!$A54-2015+(Reliabilty!AB$2-1)*35,0)</f>
        <v>0</v>
      </c>
      <c r="AC54">
        <f ca="1">-OFFSET(Existing!$DR$1,Reliabilty!$A54-2015+(Reliabilty!AC$2-1)*35,0)+OFFSET(Existing!$DS$1,Reliabilty!$A54-2015+(Reliabilty!AC$2-1)*35,0)</f>
        <v>0</v>
      </c>
      <c r="AD54">
        <f ca="1">-OFFSET(Existing!$DR$1,Reliabilty!$A54-2015+(Reliabilty!AD$2-1)*35,0)+OFFSET(Existing!$DS$1,Reliabilty!$A54-2015+(Reliabilty!AD$2-1)*35,0)</f>
        <v>0</v>
      </c>
      <c r="AE54">
        <f ca="1">-OFFSET(Existing!$DR$1,Reliabilty!$A54-2015+(Reliabilty!AE$2-1)*35,0)+OFFSET(Existing!$DS$1,Reliabilty!$A54-2015+(Reliabilty!AE$2-1)*35,0)</f>
        <v>0</v>
      </c>
      <c r="AF54">
        <f ca="1">-OFFSET(Existing!$DR$1,Reliabilty!$A54-2015+(Reliabilty!AF$2-1)*35,0)+OFFSET(Existing!$DS$1,Reliabilty!$A54-2015+(Reliabilty!AF$2-1)*35,0)</f>
        <v>0</v>
      </c>
      <c r="AG54">
        <f ca="1">-OFFSET(Existing!$DR$1,Reliabilty!$A54-2015+(Reliabilty!AG$2-1)*35,0)+OFFSET(Existing!$DS$1,Reliabilty!$A54-2015+(Reliabilty!AG$2-1)*35,0)</f>
        <v>0</v>
      </c>
      <c r="AH54">
        <f ca="1">-OFFSET(Existing!$DR$1,Reliabilty!$A54-2015+(Reliabilty!AH$2-1)*35,0)+OFFSET(Existing!$DS$1,Reliabilty!$A54-2015+(Reliabilty!AH$2-1)*35,0)</f>
        <v>0</v>
      </c>
      <c r="AI54">
        <f ca="1">-OFFSET(Existing!$DR$1,Reliabilty!$A54-2015+(Reliabilty!AI$2-1)*35,0)+OFFSET(Existing!$DS$1,Reliabilty!$A54-2015+(Reliabilty!AI$2-1)*35,0)</f>
        <v>0</v>
      </c>
      <c r="AJ54">
        <f ca="1">-OFFSET(Existing!$DR$1,Reliabilty!$A54-2015+(Reliabilty!AJ$2-1)*35,0)+OFFSET(Existing!$DS$1,Reliabilty!$A54-2015+(Reliabilty!AJ$2-1)*35,0)</f>
        <v>0</v>
      </c>
      <c r="AK54">
        <f ca="1">-OFFSET(Existing!$DR$1,Reliabilty!$A54-2015+(Reliabilty!AK$2-1)*35,0)+OFFSET(Existing!$DS$1,Reliabilty!$A54-2015+(Reliabilty!AK$2-1)*35,0)</f>
        <v>0</v>
      </c>
      <c r="AL54">
        <f ca="1">-OFFSET(Existing!$DR$1,Reliabilty!$A54-2015+(Reliabilty!AL$2-1)*35,0)+OFFSET(Existing!$DS$1,Reliabilty!$A54-2015+(Reliabilty!AL$2-1)*35,0)</f>
        <v>0</v>
      </c>
      <c r="AM54">
        <f ca="1">-OFFSET(Existing!$DR$1,Reliabilty!$A54-2015+(Reliabilty!AM$2-1)*35,0)+OFFSET(Existing!$DS$1,Reliabilty!$A54-2015+(Reliabilty!AM$2-1)*35,0)</f>
        <v>0</v>
      </c>
      <c r="AN54">
        <f ca="1">-OFFSET(Existing!$DR$1,Reliabilty!$A54-2015+(Reliabilty!AN$2-1)*35,0)+OFFSET(Existing!$DS$1,Reliabilty!$A54-2015+(Reliabilty!AN$2-1)*35,0)</f>
        <v>0</v>
      </c>
      <c r="AO54">
        <f ca="1">-OFFSET(Existing!$DR$1,Reliabilty!$A54-2015+(Reliabilty!AO$2-1)*35,0)+OFFSET(Existing!$DS$1,Reliabilty!$A54-2015+(Reliabilty!AO$2-1)*35,0)</f>
        <v>0</v>
      </c>
      <c r="AP54">
        <f ca="1">-OFFSET(Existing!$DR$1,Reliabilty!$A54-2015+(Reliabilty!AP$2-1)*35,0)+OFFSET(Existing!$DS$1,Reliabilty!$A54-2015+(Reliabilty!AP$2-1)*35,0)</f>
        <v>0</v>
      </c>
      <c r="AQ54">
        <f ca="1">-OFFSET(Existing!$DR$1,Reliabilty!$A54-2015+(Reliabilty!AQ$2-1)*35,0)+OFFSET(Existing!$DS$1,Reliabilty!$A54-2015+(Reliabilty!AQ$2-1)*35,0)</f>
        <v>0</v>
      </c>
      <c r="AR54">
        <f ca="1">-OFFSET(Existing!$DR$1,Reliabilty!$A54-2015+(Reliabilty!AR$2-1)*35,0)+OFFSET(Existing!$DS$1,Reliabilty!$A54-2015+(Reliabilty!AR$2-1)*35,0)</f>
        <v>0</v>
      </c>
      <c r="AS54">
        <f ca="1">-OFFSET(Existing!$DR$1,Reliabilty!$A54-2015+(Reliabilty!AS$2-1)*35,0)+OFFSET(Existing!$DS$1,Reliabilty!$A54-2015+(Reliabilty!AS$2-1)*35,0)</f>
        <v>0</v>
      </c>
      <c r="AT54">
        <f ca="1">-OFFSET(Existing!$DR$1,Reliabilty!$A54-2015+(Reliabilty!AT$2-1)*35,0)+OFFSET(Existing!$DS$1,Reliabilty!$A54-2015+(Reliabilty!AT$2-1)*35,0)</f>
        <v>0</v>
      </c>
      <c r="AU54">
        <f ca="1">-OFFSET(Existing!$DR$1,Reliabilty!$A54-2015+(Reliabilty!AU$2-1)*35,0)+OFFSET(Existing!$DS$1,Reliabilty!$A54-2015+(Reliabilty!AU$2-1)*35,0)</f>
        <v>0</v>
      </c>
      <c r="AV54">
        <f ca="1">-OFFSET(Existing!$DR$1,Reliabilty!$A54-2015+(Reliabilty!AV$2-1)*35,0)+OFFSET(Existing!$DS$1,Reliabilty!$A54-2015+(Reliabilty!AV$2-1)*35,0)</f>
        <v>0</v>
      </c>
      <c r="AW54">
        <f ca="1">-OFFSET(Existing!$DR$1,Reliabilty!$A54-2015+(Reliabilty!AW$2-1)*35,0)+OFFSET(Existing!$DS$1,Reliabilty!$A54-2015+(Reliabilty!AW$2-1)*35,0)</f>
        <v>0</v>
      </c>
      <c r="AX54">
        <f ca="1">-OFFSET(Existing!$DR$1,Reliabilty!$A54-2015+(Reliabilty!AX$2-1)*35,0)+OFFSET(Existing!$DS$1,Reliabilty!$A54-2015+(Reliabilty!AX$2-1)*35,0)</f>
        <v>0</v>
      </c>
      <c r="AY54">
        <f ca="1">-OFFSET(Existing!$DR$1,Reliabilty!$A54-2015+(Reliabilty!AY$2-1)*35,0)+OFFSET(Existing!$DS$1,Reliabilty!$A54-2015+(Reliabilty!AY$2-1)*35,0)</f>
        <v>-239470</v>
      </c>
      <c r="AZ54">
        <f ca="1">-OFFSET(Existing!$DR$1,Reliabilty!$A54-2015+(Reliabilty!AZ$2-1)*35,0)+OFFSET(Existing!$DS$1,Reliabilty!$A54-2015+(Reliabilty!AZ$2-1)*35,0)</f>
        <v>0</v>
      </c>
      <c r="BA54">
        <f ca="1">-OFFSET(Existing!$DR$1,Reliabilty!$A54-2015+(Reliabilty!BA$2-1)*35,0)+OFFSET(Existing!$DS$1,Reliabilty!$A54-2015+(Reliabilty!BA$2-1)*35,0)</f>
        <v>0</v>
      </c>
      <c r="BB54">
        <f ca="1">-OFFSET(Existing!$DR$1,Reliabilty!$A54-2015+(Reliabilty!BB$2-1)*35,0)+OFFSET(Existing!$DS$1,Reliabilty!$A54-2015+(Reliabilty!BB$2-1)*35,0)</f>
        <v>0</v>
      </c>
      <c r="BC54">
        <f ca="1">-OFFSET(Existing!$DR$1,Reliabilty!$A54-2015+(Reliabilty!BC$2-1)*35,0)+OFFSET(Existing!$DS$1,Reliabilty!$A54-2015+(Reliabilty!BC$2-1)*35,0)</f>
        <v>0</v>
      </c>
      <c r="BD54">
        <f ca="1">-OFFSET(Existing!$DR$1,Reliabilty!$A54-2015+(Reliabilty!BD$2-1)*35,0)+OFFSET(Existing!$DS$1,Reliabilty!$A54-2015+(Reliabilty!BD$2-1)*35,0)</f>
        <v>0</v>
      </c>
      <c r="BE54">
        <f ca="1">-OFFSET(Existing!$DR$1,Reliabilty!$A54-2015+(Reliabilty!BE$2-1)*35,0)+OFFSET(Existing!$DS$1,Reliabilty!$A54-2015+(Reliabilty!BE$2-1)*35,0)</f>
        <v>385467</v>
      </c>
      <c r="BF54">
        <f ca="1">-OFFSET(Existing!$DR$1,Reliabilty!$A54-2015+(Reliabilty!BF$2-1)*35,0)+OFFSET(Existing!$DS$1,Reliabilty!$A54-2015+(Reliabilty!BF$2-1)*35,0)</f>
        <v>131690</v>
      </c>
      <c r="BG54">
        <f ca="1">-OFFSET(Existing!$DR$1,Reliabilty!$A54-2015+(Reliabilty!BG$2-1)*35,0)+OFFSET(Existing!$DS$1,Reliabilty!$A54-2015+(Reliabilty!BG$2-1)*35,0)</f>
        <v>12407</v>
      </c>
      <c r="BH54">
        <f ca="1">-OFFSET(Existing!$DR$1,Reliabilty!$A54-2015+(Reliabilty!BH$2-1)*35,0)+OFFSET(Existing!$DS$1,Reliabilty!$A54-2015+(Reliabilty!BH$2-1)*35,0)</f>
        <v>323164</v>
      </c>
      <c r="BI54">
        <f ca="1">-OFFSET(Existing!$DR$1,Reliabilty!$A54-2015+(Reliabilty!BI$2-1)*35,0)+OFFSET(Existing!$DS$1,Reliabilty!$A54-2015+(Reliabilty!BI$2-1)*35,0)</f>
        <v>37757</v>
      </c>
      <c r="BJ54">
        <f ca="1">-OFFSET(Existing!$DR$1,Reliabilty!$A54-2015+(Reliabilty!BJ$2-1)*35,0)+OFFSET(Existing!$DS$1,Reliabilty!$A54-2015+(Reliabilty!BJ$2-1)*35,0)</f>
        <v>6110</v>
      </c>
      <c r="BK54">
        <f ca="1">-OFFSET(Existing!$DR$1,Reliabilty!$A54-2015+(Reliabilty!BK$2-1)*35,0)+OFFSET(Existing!$DS$1,Reliabilty!$A54-2015+(Reliabilty!BK$2-1)*35,0)</f>
        <v>60957</v>
      </c>
      <c r="BL54">
        <f ca="1">-OFFSET(Existing!$DR$1,Reliabilty!$A54-2015+(Reliabilty!BL$2-1)*35,0)+OFFSET(Existing!$DS$1,Reliabilty!$A54-2015+(Reliabilty!BL$2-1)*35,0)</f>
        <v>-77897</v>
      </c>
      <c r="BM54">
        <f ca="1">-OFFSET(Existing!$DR$1,Reliabilty!$A54-2015+(Reliabilty!BM$2-1)*35,0)+OFFSET(Existing!$DS$1,Reliabilty!$A54-2015+(Reliabilty!BM$2-1)*35,0)</f>
        <v>-310870</v>
      </c>
      <c r="BN54">
        <f ca="1">-OFFSET(Existing!$DR$1,Reliabilty!$A54-2015+(Reliabilty!BN$2-1)*35,0)+OFFSET(Existing!$DS$1,Reliabilty!$A54-2015+(Reliabilty!BN$2-1)*35,0)</f>
        <v>-362725</v>
      </c>
      <c r="BO54">
        <f ca="1">-OFFSET(Existing!$DR$1,Reliabilty!$A54-2015+(Reliabilty!BO$2-1)*35,0)+OFFSET(Existing!$DS$1,Reliabilty!$A54-2015+(Reliabilty!BO$2-1)*35,0)</f>
        <v>0</v>
      </c>
      <c r="BP54">
        <f ca="1">-OFFSET(Existing!$DR$1,Reliabilty!$A54-2015+(Reliabilty!BP$2-1)*35,0)+OFFSET(Existing!$DS$1,Reliabilty!$A54-2015+(Reliabilty!BP$2-1)*35,0)</f>
        <v>-66670</v>
      </c>
      <c r="BQ54">
        <f ca="1">-OFFSET(Existing!$DR$1,Reliabilty!$A54-2015+(Reliabilty!BQ$2-1)*35,0)+OFFSET(Existing!$DS$1,Reliabilty!$A54-2015+(Reliabilty!BQ$2-1)*35,0)</f>
        <v>0</v>
      </c>
      <c r="BR54">
        <f ca="1">-OFFSET(Existing!$DR$1,Reliabilty!$A54-2015+(Reliabilty!BR$2-1)*35,0)+OFFSET(Existing!$DS$1,Reliabilty!$A54-2015+(Reliabilty!BR$2-1)*35,0)</f>
        <v>0</v>
      </c>
      <c r="BS54">
        <f ca="1">-OFFSET(Existing!$DR$1,Reliabilty!$A54-2015+(Reliabilty!BS$2-1)*35,0)+OFFSET(Existing!$DS$1,Reliabilty!$A54-2015+(Reliabilty!BS$2-1)*35,0)</f>
        <v>0</v>
      </c>
      <c r="BT54">
        <f ca="1">-OFFSET(Existing!$DR$1,Reliabilty!$A54-2015+(Reliabilty!BT$2-1)*35,0)+OFFSET(Existing!$DS$1,Reliabilty!$A54-2015+(Reliabilty!BT$2-1)*35,0)</f>
        <v>0</v>
      </c>
      <c r="BU54">
        <f ca="1">-OFFSET(Existing!$DR$1,Reliabilty!$A54-2015+(Reliabilty!BU$2-1)*35,0)+OFFSET(Existing!$DS$1,Reliabilty!$A54-2015+(Reliabilty!BU$2-1)*35,0)</f>
        <v>0</v>
      </c>
      <c r="BV54">
        <f ca="1">-OFFSET(Existing!$DR$1,Reliabilty!$A54-2015+(Reliabilty!BV$2-1)*35,0)+OFFSET(Existing!$DS$1,Reliabilty!$A54-2015+(Reliabilty!BV$2-1)*35,0)</f>
        <v>957</v>
      </c>
      <c r="BW54">
        <f ca="1">-OFFSET(Existing!$DR$1,Reliabilty!$A54-2015+(Reliabilty!BW$2-1)*35,0)+OFFSET(Existing!$DS$1,Reliabilty!$A54-2015+(Reliabilty!BW$2-1)*35,0)</f>
        <v>0</v>
      </c>
      <c r="BX54">
        <f ca="1">-OFFSET(Existing!$DR$1,Reliabilty!$A54-2015+(Reliabilty!BX$2-1)*35,0)+OFFSET(Existing!$DS$1,Reliabilty!$A54-2015+(Reliabilty!BX$2-1)*35,0)</f>
        <v>0</v>
      </c>
      <c r="BY54">
        <f ca="1">-OFFSET(Existing!$DR$1,Reliabilty!$A54-2015+(Reliabilty!BY$2-1)*35,0)+OFFSET(Existing!$DS$1,Reliabilty!$A54-2015+(Reliabilty!BY$2-1)*35,0)</f>
        <v>0</v>
      </c>
      <c r="BZ54">
        <f ca="1">-OFFSET(Existing!$DR$1,Reliabilty!$A54-2015+(Reliabilty!BZ$2-1)*35,0)+OFFSET(Existing!$DS$1,Reliabilty!$A54-2015+(Reliabilty!BZ$2-1)*35,0)</f>
        <v>0</v>
      </c>
      <c r="CA54">
        <f ca="1">-OFFSET(Existing!$DR$1,Reliabilty!$A54-2015+(Reliabilty!CA$2-1)*35,0)+OFFSET(Existing!$DS$1,Reliabilty!$A54-2015+(Reliabilty!CA$2-1)*35,0)</f>
        <v>0</v>
      </c>
      <c r="CB54">
        <f ca="1">-OFFSET(Existing!$DR$1,Reliabilty!$A54-2015+(Reliabilty!CB$2-1)*35,0)+OFFSET(Existing!$DS$1,Reliabilty!$A54-2015+(Reliabilty!CB$2-1)*35,0)</f>
        <v>0</v>
      </c>
      <c r="CC54">
        <f ca="1">-OFFSET(Existing!$DR$1,Reliabilty!$A54-2015+(Reliabilty!CC$2-1)*35,0)+OFFSET(Existing!$DS$1,Reliabilty!$A54-2015+(Reliabilty!CC$2-1)*35,0)</f>
        <v>0</v>
      </c>
      <c r="CD54">
        <f ca="1">-OFFSET(Existing!$DR$1,Reliabilty!$A54-2015+(Reliabilty!CD$2-1)*35,0)+OFFSET(Existing!$DS$1,Reliabilty!$A54-2015+(Reliabilty!CD$2-1)*35,0)</f>
        <v>0</v>
      </c>
      <c r="CE54">
        <f ca="1">-OFFSET(Existing!$DR$1,Reliabilty!$A54-2015+(Reliabilty!CE$2-1)*35,0)+OFFSET(Existing!$DS$1,Reliabilty!$A54-2015+(Reliabilty!CE$2-1)*35,0)</f>
        <v>0</v>
      </c>
      <c r="CF54">
        <f ca="1">-OFFSET(Existing!$DR$1,Reliabilty!$A54-2015+(Reliabilty!CF$2-1)*35,0)+OFFSET(Existing!$DS$1,Reliabilty!$A54-2015+(Reliabilty!CF$2-1)*35,0)</f>
        <v>0</v>
      </c>
      <c r="CG54">
        <f ca="1">-OFFSET(Existing!$DR$1,Reliabilty!$A54-2015+(Reliabilty!CG$2-1)*35,0)+OFFSET(Existing!$DS$1,Reliabilty!$A54-2015+(Reliabilty!CG$2-1)*35,0)</f>
        <v>0</v>
      </c>
      <c r="CH54">
        <f ca="1">-OFFSET(Existing!$DR$1,Reliabilty!$A54-2015+(Reliabilty!CH$2-1)*35,0)+OFFSET(Existing!$DS$1,Reliabilty!$A54-2015+(Reliabilty!CH$2-1)*35,0)</f>
        <v>0</v>
      </c>
      <c r="CI54">
        <f ca="1">-OFFSET(Existing!$DR$1,Reliabilty!$A54-2015+(Reliabilty!CI$2-1)*35,0)+OFFSET(Existing!$DS$1,Reliabilty!$A54-2015+(Reliabilty!CI$2-1)*35,0)</f>
        <v>0</v>
      </c>
      <c r="CJ54">
        <f ca="1">-OFFSET(Existing!$DR$1,Reliabilty!$A54-2015+(Reliabilty!CJ$2-1)*35,0)+OFFSET(Existing!$DS$1,Reliabilty!$A54-2015+(Reliabilty!CJ$2-1)*35,0)</f>
        <v>0</v>
      </c>
      <c r="CK54">
        <f ca="1">-OFFSET(Existing!$DR$1,Reliabilty!$A54-2015+(Reliabilty!CK$2-1)*35,0)+OFFSET(Existing!$DS$1,Reliabilty!$A54-2015+(Reliabilty!CK$2-1)*35,0)</f>
        <v>0</v>
      </c>
      <c r="CL54">
        <f ca="1">-OFFSET(Existing!$DR$1,Reliabilty!$A54-2015+(Reliabilty!CL$2-1)*35,0)+OFFSET(Existing!$DS$1,Reliabilty!$A54-2015+(Reliabilty!CL$2-1)*35,0)</f>
        <v>0</v>
      </c>
      <c r="CM54">
        <f ca="1">-OFFSET(Existing!$DR$1,Reliabilty!$A54-2015+(Reliabilty!CM$2-1)*35,0)+OFFSET(Existing!$DS$1,Reliabilty!$A54-2015+(Reliabilty!CM$2-1)*35,0)</f>
        <v>0</v>
      </c>
      <c r="CN54">
        <f ca="1">-OFFSET(Existing!$DR$1,Reliabilty!$A54-2015+(Reliabilty!CN$2-1)*35,0)+OFFSET(Existing!$DS$1,Reliabilty!$A54-2015+(Reliabilty!CN$2-1)*35,0)</f>
        <v>0</v>
      </c>
    </row>
    <row r="55" spans="1:92" x14ac:dyDescent="0.25">
      <c r="A55">
        <v>2023</v>
      </c>
      <c r="B55">
        <f ca="1">-OFFSET(Existing!$DR$1,Reliabilty!$A55-2015+(Reliabilty!B$2-1)*35,0)+OFFSET(Existing!$DS$1,Reliabilty!$A55-2015+(Reliabilty!B$2-1)*35,0)</f>
        <v>-62497</v>
      </c>
      <c r="C55">
        <f ca="1">-OFFSET(Existing!$DR$1,Reliabilty!$A55-2015+(Reliabilty!C$2-1)*35,0)+OFFSET(Existing!$DS$1,Reliabilty!$A55-2015+(Reliabilty!C$2-1)*35,0)</f>
        <v>58268</v>
      </c>
      <c r="D55">
        <f ca="1">-OFFSET(Existing!$DR$1,Reliabilty!$A55-2015+(Reliabilty!D$2-1)*35,0)+OFFSET(Existing!$DS$1,Reliabilty!$A55-2015+(Reliabilty!D$2-1)*35,0)</f>
        <v>-198889</v>
      </c>
      <c r="E55">
        <f ca="1">-OFFSET(Existing!$DR$1,Reliabilty!$A55-2015+(Reliabilty!E$2-1)*35,0)+OFFSET(Existing!$DS$1,Reliabilty!$A55-2015+(Reliabilty!E$2-1)*35,0)</f>
        <v>0</v>
      </c>
      <c r="F55">
        <f ca="1">-OFFSET(Existing!$DR$1,Reliabilty!$A55-2015+(Reliabilty!F$2-1)*35,0)+OFFSET(Existing!$DS$1,Reliabilty!$A55-2015+(Reliabilty!F$2-1)*35,0)</f>
        <v>0</v>
      </c>
      <c r="G55">
        <f ca="1">-OFFSET(Existing!$DR$1,Reliabilty!$A55-2015+(Reliabilty!G$2-1)*35,0)+OFFSET(Existing!$DS$1,Reliabilty!$A55-2015+(Reliabilty!G$2-1)*35,0)</f>
        <v>-376632</v>
      </c>
      <c r="H55">
        <f ca="1">-OFFSET(Existing!$DR$1,Reliabilty!$A55-2015+(Reliabilty!H$2-1)*35,0)+OFFSET(Existing!$DS$1,Reliabilty!$A55-2015+(Reliabilty!H$2-1)*35,0)</f>
        <v>0</v>
      </c>
      <c r="I55">
        <f ca="1">-OFFSET(Existing!$DR$1,Reliabilty!$A55-2015+(Reliabilty!I$2-1)*35,0)+OFFSET(Existing!$DS$1,Reliabilty!$A55-2015+(Reliabilty!I$2-1)*35,0)</f>
        <v>-42421</v>
      </c>
      <c r="J55">
        <f ca="1">-OFFSET(Existing!$DR$1,Reliabilty!$A55-2015+(Reliabilty!J$2-1)*35,0)+OFFSET(Existing!$DS$1,Reliabilty!$A55-2015+(Reliabilty!J$2-1)*35,0)</f>
        <v>0</v>
      </c>
      <c r="K55">
        <f ca="1">-OFFSET(Existing!$DR$1,Reliabilty!$A55-2015+(Reliabilty!K$2-1)*35,0)+OFFSET(Existing!$DS$1,Reliabilty!$A55-2015+(Reliabilty!K$2-1)*35,0)</f>
        <v>0</v>
      </c>
      <c r="L55">
        <f ca="1">-OFFSET(Existing!$DR$1,Reliabilty!$A55-2015+(Reliabilty!L$2-1)*35,0)+OFFSET(Existing!$DS$1,Reliabilty!$A55-2015+(Reliabilty!L$2-1)*35,0)</f>
        <v>0</v>
      </c>
      <c r="M55">
        <f ca="1">-OFFSET(Existing!$DR$1,Reliabilty!$A55-2015+(Reliabilty!M$2-1)*35,0)+OFFSET(Existing!$DS$1,Reliabilty!$A55-2015+(Reliabilty!M$2-1)*35,0)</f>
        <v>0</v>
      </c>
      <c r="N55">
        <f ca="1">-OFFSET(Existing!$DR$1,Reliabilty!$A55-2015+(Reliabilty!N$2-1)*35,0)+OFFSET(Existing!$DS$1,Reliabilty!$A55-2015+(Reliabilty!N$2-1)*35,0)</f>
        <v>0</v>
      </c>
      <c r="O55">
        <f ca="1">-OFFSET(Existing!$DR$1,Reliabilty!$A55-2015+(Reliabilty!O$2-1)*35,0)+OFFSET(Existing!$DS$1,Reliabilty!$A55-2015+(Reliabilty!O$2-1)*35,0)</f>
        <v>0</v>
      </c>
      <c r="P55">
        <f ca="1">-OFFSET(Existing!$DR$1,Reliabilty!$A55-2015+(Reliabilty!P$2-1)*35,0)+OFFSET(Existing!$DS$1,Reliabilty!$A55-2015+(Reliabilty!P$2-1)*35,0)</f>
        <v>0</v>
      </c>
      <c r="Q55">
        <f ca="1">-OFFSET(Existing!$DR$1,Reliabilty!$A55-2015+(Reliabilty!Q$2-1)*35,0)+OFFSET(Existing!$DS$1,Reliabilty!$A55-2015+(Reliabilty!Q$2-1)*35,0)</f>
        <v>0</v>
      </c>
      <c r="R55">
        <f ca="1">-OFFSET(Existing!$DR$1,Reliabilty!$A55-2015+(Reliabilty!R$2-1)*35,0)+OFFSET(Existing!$DS$1,Reliabilty!$A55-2015+(Reliabilty!R$2-1)*35,0)</f>
        <v>0</v>
      </c>
      <c r="S55">
        <f ca="1">-OFFSET(Existing!$DR$1,Reliabilty!$A55-2015+(Reliabilty!S$2-1)*35,0)+OFFSET(Existing!$DS$1,Reliabilty!$A55-2015+(Reliabilty!S$2-1)*35,0)</f>
        <v>0</v>
      </c>
      <c r="T55">
        <f ca="1">-OFFSET(Existing!$DR$1,Reliabilty!$A55-2015+(Reliabilty!T$2-1)*35,0)+OFFSET(Existing!$DS$1,Reliabilty!$A55-2015+(Reliabilty!T$2-1)*35,0)</f>
        <v>0</v>
      </c>
      <c r="U55">
        <f ca="1">-OFFSET(Existing!$DR$1,Reliabilty!$A55-2015+(Reliabilty!U$2-1)*35,0)+OFFSET(Existing!$DS$1,Reliabilty!$A55-2015+(Reliabilty!U$2-1)*35,0)</f>
        <v>0</v>
      </c>
      <c r="V55">
        <f ca="1">-OFFSET(Existing!$DR$1,Reliabilty!$A55-2015+(Reliabilty!V$2-1)*35,0)+OFFSET(Existing!$DS$1,Reliabilty!$A55-2015+(Reliabilty!V$2-1)*35,0)</f>
        <v>0</v>
      </c>
      <c r="W55">
        <f ca="1">-OFFSET(Existing!$DR$1,Reliabilty!$A55-2015+(Reliabilty!W$2-1)*35,0)+OFFSET(Existing!$DS$1,Reliabilty!$A55-2015+(Reliabilty!W$2-1)*35,0)</f>
        <v>0</v>
      </c>
      <c r="X55">
        <f ca="1">-OFFSET(Existing!$DR$1,Reliabilty!$A55-2015+(Reliabilty!X$2-1)*35,0)+OFFSET(Existing!$DS$1,Reliabilty!$A55-2015+(Reliabilty!X$2-1)*35,0)</f>
        <v>0</v>
      </c>
      <c r="Y55">
        <f ca="1">-OFFSET(Existing!$DR$1,Reliabilty!$A55-2015+(Reliabilty!Y$2-1)*35,0)+OFFSET(Existing!$DS$1,Reliabilty!$A55-2015+(Reliabilty!Y$2-1)*35,0)</f>
        <v>0</v>
      </c>
      <c r="Z55">
        <f ca="1">-OFFSET(Existing!$DR$1,Reliabilty!$A55-2015+(Reliabilty!Z$2-1)*35,0)+OFFSET(Existing!$DS$1,Reliabilty!$A55-2015+(Reliabilty!Z$2-1)*35,0)</f>
        <v>0</v>
      </c>
      <c r="AA55">
        <f ca="1">-OFFSET(Existing!$DR$1,Reliabilty!$A55-2015+(Reliabilty!AA$2-1)*35,0)+OFFSET(Existing!$DS$1,Reliabilty!$A55-2015+(Reliabilty!AA$2-1)*35,0)</f>
        <v>0</v>
      </c>
      <c r="AB55">
        <f ca="1">-OFFSET(Existing!$DR$1,Reliabilty!$A55-2015+(Reliabilty!AB$2-1)*35,0)+OFFSET(Existing!$DS$1,Reliabilty!$A55-2015+(Reliabilty!AB$2-1)*35,0)</f>
        <v>0</v>
      </c>
      <c r="AC55">
        <f ca="1">-OFFSET(Existing!$DR$1,Reliabilty!$A55-2015+(Reliabilty!AC$2-1)*35,0)+OFFSET(Existing!$DS$1,Reliabilty!$A55-2015+(Reliabilty!AC$2-1)*35,0)</f>
        <v>0</v>
      </c>
      <c r="AD55">
        <f ca="1">-OFFSET(Existing!$DR$1,Reliabilty!$A55-2015+(Reliabilty!AD$2-1)*35,0)+OFFSET(Existing!$DS$1,Reliabilty!$A55-2015+(Reliabilty!AD$2-1)*35,0)</f>
        <v>0</v>
      </c>
      <c r="AE55">
        <f ca="1">-OFFSET(Existing!$DR$1,Reliabilty!$A55-2015+(Reliabilty!AE$2-1)*35,0)+OFFSET(Existing!$DS$1,Reliabilty!$A55-2015+(Reliabilty!AE$2-1)*35,0)</f>
        <v>0</v>
      </c>
      <c r="AF55">
        <f ca="1">-OFFSET(Existing!$DR$1,Reliabilty!$A55-2015+(Reliabilty!AF$2-1)*35,0)+OFFSET(Existing!$DS$1,Reliabilty!$A55-2015+(Reliabilty!AF$2-1)*35,0)</f>
        <v>0</v>
      </c>
      <c r="AG55">
        <f ca="1">-OFFSET(Existing!$DR$1,Reliabilty!$A55-2015+(Reliabilty!AG$2-1)*35,0)+OFFSET(Existing!$DS$1,Reliabilty!$A55-2015+(Reliabilty!AG$2-1)*35,0)</f>
        <v>0</v>
      </c>
      <c r="AH55">
        <f ca="1">-OFFSET(Existing!$DR$1,Reliabilty!$A55-2015+(Reliabilty!AH$2-1)*35,0)+OFFSET(Existing!$DS$1,Reliabilty!$A55-2015+(Reliabilty!AH$2-1)*35,0)</f>
        <v>0</v>
      </c>
      <c r="AI55">
        <f ca="1">-OFFSET(Existing!$DR$1,Reliabilty!$A55-2015+(Reliabilty!AI$2-1)*35,0)+OFFSET(Existing!$DS$1,Reliabilty!$A55-2015+(Reliabilty!AI$2-1)*35,0)</f>
        <v>0</v>
      </c>
      <c r="AJ55">
        <f ca="1">-OFFSET(Existing!$DR$1,Reliabilty!$A55-2015+(Reliabilty!AJ$2-1)*35,0)+OFFSET(Existing!$DS$1,Reliabilty!$A55-2015+(Reliabilty!AJ$2-1)*35,0)</f>
        <v>0</v>
      </c>
      <c r="AK55">
        <f ca="1">-OFFSET(Existing!$DR$1,Reliabilty!$A55-2015+(Reliabilty!AK$2-1)*35,0)+OFFSET(Existing!$DS$1,Reliabilty!$A55-2015+(Reliabilty!AK$2-1)*35,0)</f>
        <v>0</v>
      </c>
      <c r="AL55">
        <f ca="1">-OFFSET(Existing!$DR$1,Reliabilty!$A55-2015+(Reliabilty!AL$2-1)*35,0)+OFFSET(Existing!$DS$1,Reliabilty!$A55-2015+(Reliabilty!AL$2-1)*35,0)</f>
        <v>0</v>
      </c>
      <c r="AM55">
        <f ca="1">-OFFSET(Existing!$DR$1,Reliabilty!$A55-2015+(Reliabilty!AM$2-1)*35,0)+OFFSET(Existing!$DS$1,Reliabilty!$A55-2015+(Reliabilty!AM$2-1)*35,0)</f>
        <v>0</v>
      </c>
      <c r="AN55">
        <f ca="1">-OFFSET(Existing!$DR$1,Reliabilty!$A55-2015+(Reliabilty!AN$2-1)*35,0)+OFFSET(Existing!$DS$1,Reliabilty!$A55-2015+(Reliabilty!AN$2-1)*35,0)</f>
        <v>0</v>
      </c>
      <c r="AO55">
        <f ca="1">-OFFSET(Existing!$DR$1,Reliabilty!$A55-2015+(Reliabilty!AO$2-1)*35,0)+OFFSET(Existing!$DS$1,Reliabilty!$A55-2015+(Reliabilty!AO$2-1)*35,0)</f>
        <v>0</v>
      </c>
      <c r="AP55">
        <f ca="1">-OFFSET(Existing!$DR$1,Reliabilty!$A55-2015+(Reliabilty!AP$2-1)*35,0)+OFFSET(Existing!$DS$1,Reliabilty!$A55-2015+(Reliabilty!AP$2-1)*35,0)</f>
        <v>0</v>
      </c>
      <c r="AQ55">
        <f ca="1">-OFFSET(Existing!$DR$1,Reliabilty!$A55-2015+(Reliabilty!AQ$2-1)*35,0)+OFFSET(Existing!$DS$1,Reliabilty!$A55-2015+(Reliabilty!AQ$2-1)*35,0)</f>
        <v>0</v>
      </c>
      <c r="AR55">
        <f ca="1">-OFFSET(Existing!$DR$1,Reliabilty!$A55-2015+(Reliabilty!AR$2-1)*35,0)+OFFSET(Existing!$DS$1,Reliabilty!$A55-2015+(Reliabilty!AR$2-1)*35,0)</f>
        <v>0</v>
      </c>
      <c r="AS55">
        <f ca="1">-OFFSET(Existing!$DR$1,Reliabilty!$A55-2015+(Reliabilty!AS$2-1)*35,0)+OFFSET(Existing!$DS$1,Reliabilty!$A55-2015+(Reliabilty!AS$2-1)*35,0)</f>
        <v>0</v>
      </c>
      <c r="AT55">
        <f ca="1">-OFFSET(Existing!$DR$1,Reliabilty!$A55-2015+(Reliabilty!AT$2-1)*35,0)+OFFSET(Existing!$DS$1,Reliabilty!$A55-2015+(Reliabilty!AT$2-1)*35,0)</f>
        <v>0</v>
      </c>
      <c r="AU55">
        <f ca="1">-OFFSET(Existing!$DR$1,Reliabilty!$A55-2015+(Reliabilty!AU$2-1)*35,0)+OFFSET(Existing!$DS$1,Reliabilty!$A55-2015+(Reliabilty!AU$2-1)*35,0)</f>
        <v>0</v>
      </c>
      <c r="AV55">
        <f ca="1">-OFFSET(Existing!$DR$1,Reliabilty!$A55-2015+(Reliabilty!AV$2-1)*35,0)+OFFSET(Existing!$DS$1,Reliabilty!$A55-2015+(Reliabilty!AV$2-1)*35,0)</f>
        <v>0</v>
      </c>
      <c r="AW55">
        <f ca="1">-OFFSET(Existing!$DR$1,Reliabilty!$A55-2015+(Reliabilty!AW$2-1)*35,0)+OFFSET(Existing!$DS$1,Reliabilty!$A55-2015+(Reliabilty!AW$2-1)*35,0)</f>
        <v>0</v>
      </c>
      <c r="AX55">
        <f ca="1">-OFFSET(Existing!$DR$1,Reliabilty!$A55-2015+(Reliabilty!AX$2-1)*35,0)+OFFSET(Existing!$DS$1,Reliabilty!$A55-2015+(Reliabilty!AX$2-1)*35,0)</f>
        <v>-240219</v>
      </c>
      <c r="AY55">
        <f ca="1">-OFFSET(Existing!$DR$1,Reliabilty!$A55-2015+(Reliabilty!AY$2-1)*35,0)+OFFSET(Existing!$DS$1,Reliabilty!$A55-2015+(Reliabilty!AY$2-1)*35,0)</f>
        <v>0</v>
      </c>
      <c r="AZ55">
        <f ca="1">-OFFSET(Existing!$DR$1,Reliabilty!$A55-2015+(Reliabilty!AZ$2-1)*35,0)+OFFSET(Existing!$DS$1,Reliabilty!$A55-2015+(Reliabilty!AZ$2-1)*35,0)</f>
        <v>0</v>
      </c>
      <c r="BA55">
        <f ca="1">-OFFSET(Existing!$DR$1,Reliabilty!$A55-2015+(Reliabilty!BA$2-1)*35,0)+OFFSET(Existing!$DS$1,Reliabilty!$A55-2015+(Reliabilty!BA$2-1)*35,0)</f>
        <v>0</v>
      </c>
      <c r="BB55">
        <f ca="1">-OFFSET(Existing!$DR$1,Reliabilty!$A55-2015+(Reliabilty!BB$2-1)*35,0)+OFFSET(Existing!$DS$1,Reliabilty!$A55-2015+(Reliabilty!BB$2-1)*35,0)</f>
        <v>0</v>
      </c>
      <c r="BC55">
        <f ca="1">-OFFSET(Existing!$DR$1,Reliabilty!$A55-2015+(Reliabilty!BC$2-1)*35,0)+OFFSET(Existing!$DS$1,Reliabilty!$A55-2015+(Reliabilty!BC$2-1)*35,0)</f>
        <v>0</v>
      </c>
      <c r="BD55">
        <f ca="1">-OFFSET(Existing!$DR$1,Reliabilty!$A55-2015+(Reliabilty!BD$2-1)*35,0)+OFFSET(Existing!$DS$1,Reliabilty!$A55-2015+(Reliabilty!BD$2-1)*35,0)</f>
        <v>167679</v>
      </c>
      <c r="BE55">
        <f ca="1">-OFFSET(Existing!$DR$1,Reliabilty!$A55-2015+(Reliabilty!BE$2-1)*35,0)+OFFSET(Existing!$DS$1,Reliabilty!$A55-2015+(Reliabilty!BE$2-1)*35,0)</f>
        <v>0</v>
      </c>
      <c r="BF55">
        <f ca="1">-OFFSET(Existing!$DR$1,Reliabilty!$A55-2015+(Reliabilty!BF$2-1)*35,0)+OFFSET(Existing!$DS$1,Reliabilty!$A55-2015+(Reliabilty!BF$2-1)*35,0)</f>
        <v>0</v>
      </c>
      <c r="BG55">
        <f ca="1">-OFFSET(Existing!$DR$1,Reliabilty!$A55-2015+(Reliabilty!BG$2-1)*35,0)+OFFSET(Existing!$DS$1,Reliabilty!$A55-2015+(Reliabilty!BG$2-1)*35,0)</f>
        <v>543549</v>
      </c>
      <c r="BH55">
        <f ca="1">-OFFSET(Existing!$DR$1,Reliabilty!$A55-2015+(Reliabilty!BH$2-1)*35,0)+OFFSET(Existing!$DS$1,Reliabilty!$A55-2015+(Reliabilty!BH$2-1)*35,0)</f>
        <v>37568</v>
      </c>
      <c r="BI55">
        <f ca="1">-OFFSET(Existing!$DR$1,Reliabilty!$A55-2015+(Reliabilty!BI$2-1)*35,0)+OFFSET(Existing!$DS$1,Reliabilty!$A55-2015+(Reliabilty!BI$2-1)*35,0)</f>
        <v>143034</v>
      </c>
      <c r="BJ55">
        <f ca="1">-OFFSET(Existing!$DR$1,Reliabilty!$A55-2015+(Reliabilty!BJ$2-1)*35,0)+OFFSET(Existing!$DS$1,Reliabilty!$A55-2015+(Reliabilty!BJ$2-1)*35,0)</f>
        <v>58268</v>
      </c>
      <c r="BK55">
        <f ca="1">-OFFSET(Existing!$DR$1,Reliabilty!$A55-2015+(Reliabilty!BK$2-1)*35,0)+OFFSET(Existing!$DS$1,Reliabilty!$A55-2015+(Reliabilty!BK$2-1)*35,0)</f>
        <v>-87034</v>
      </c>
      <c r="BL55">
        <f ca="1">-OFFSET(Existing!$DR$1,Reliabilty!$A55-2015+(Reliabilty!BL$2-1)*35,0)+OFFSET(Existing!$DS$1,Reliabilty!$A55-2015+(Reliabilty!BL$2-1)*35,0)</f>
        <v>-275767</v>
      </c>
      <c r="BM55">
        <f ca="1">-OFFSET(Existing!$DR$1,Reliabilty!$A55-2015+(Reliabilty!BM$2-1)*35,0)+OFFSET(Existing!$DS$1,Reliabilty!$A55-2015+(Reliabilty!BM$2-1)*35,0)</f>
        <v>-235324</v>
      </c>
      <c r="BN55">
        <f ca="1">-OFFSET(Existing!$DR$1,Reliabilty!$A55-2015+(Reliabilty!BN$2-1)*35,0)+OFFSET(Existing!$DS$1,Reliabilty!$A55-2015+(Reliabilty!BN$2-1)*35,0)</f>
        <v>0</v>
      </c>
      <c r="BO55">
        <f ca="1">-OFFSET(Existing!$DR$1,Reliabilty!$A55-2015+(Reliabilty!BO$2-1)*35,0)+OFFSET(Existing!$DS$1,Reliabilty!$A55-2015+(Reliabilty!BO$2-1)*35,0)</f>
        <v>-96606</v>
      </c>
      <c r="BP55">
        <f ca="1">-OFFSET(Existing!$DR$1,Reliabilty!$A55-2015+(Reliabilty!BP$2-1)*35,0)+OFFSET(Existing!$DS$1,Reliabilty!$A55-2015+(Reliabilty!BP$2-1)*35,0)</f>
        <v>0</v>
      </c>
      <c r="BQ55">
        <f ca="1">-OFFSET(Existing!$DR$1,Reliabilty!$A55-2015+(Reliabilty!BQ$2-1)*35,0)+OFFSET(Existing!$DS$1,Reliabilty!$A55-2015+(Reliabilty!BQ$2-1)*35,0)</f>
        <v>0</v>
      </c>
      <c r="BR55">
        <f ca="1">-OFFSET(Existing!$DR$1,Reliabilty!$A55-2015+(Reliabilty!BR$2-1)*35,0)+OFFSET(Existing!$DS$1,Reliabilty!$A55-2015+(Reliabilty!BR$2-1)*35,0)</f>
        <v>0</v>
      </c>
      <c r="BS55">
        <f ca="1">-OFFSET(Existing!$DR$1,Reliabilty!$A55-2015+(Reliabilty!BS$2-1)*35,0)+OFFSET(Existing!$DS$1,Reliabilty!$A55-2015+(Reliabilty!BS$2-1)*35,0)</f>
        <v>0</v>
      </c>
      <c r="BT55">
        <f ca="1">-OFFSET(Existing!$DR$1,Reliabilty!$A55-2015+(Reliabilty!BT$2-1)*35,0)+OFFSET(Existing!$DS$1,Reliabilty!$A55-2015+(Reliabilty!BT$2-1)*35,0)</f>
        <v>0</v>
      </c>
      <c r="BU55">
        <f ca="1">-OFFSET(Existing!$DR$1,Reliabilty!$A55-2015+(Reliabilty!BU$2-1)*35,0)+OFFSET(Existing!$DS$1,Reliabilty!$A55-2015+(Reliabilty!BU$2-1)*35,0)</f>
        <v>0</v>
      </c>
      <c r="BV55">
        <f ca="1">-OFFSET(Existing!$DR$1,Reliabilty!$A55-2015+(Reliabilty!BV$2-1)*35,0)+OFFSET(Existing!$DS$1,Reliabilty!$A55-2015+(Reliabilty!BV$2-1)*35,0)</f>
        <v>0</v>
      </c>
      <c r="BW55">
        <f ca="1">-OFFSET(Existing!$DR$1,Reliabilty!$A55-2015+(Reliabilty!BW$2-1)*35,0)+OFFSET(Existing!$DS$1,Reliabilty!$A55-2015+(Reliabilty!BW$2-1)*35,0)</f>
        <v>0</v>
      </c>
      <c r="BX55">
        <f ca="1">-OFFSET(Existing!$DR$1,Reliabilty!$A55-2015+(Reliabilty!BX$2-1)*35,0)+OFFSET(Existing!$DS$1,Reliabilty!$A55-2015+(Reliabilty!BX$2-1)*35,0)</f>
        <v>0</v>
      </c>
      <c r="BY55">
        <f ca="1">-OFFSET(Existing!$DR$1,Reliabilty!$A55-2015+(Reliabilty!BY$2-1)*35,0)+OFFSET(Existing!$DS$1,Reliabilty!$A55-2015+(Reliabilty!BY$2-1)*35,0)</f>
        <v>0</v>
      </c>
      <c r="BZ55">
        <f ca="1">-OFFSET(Existing!$DR$1,Reliabilty!$A55-2015+(Reliabilty!BZ$2-1)*35,0)+OFFSET(Existing!$DS$1,Reliabilty!$A55-2015+(Reliabilty!BZ$2-1)*35,0)</f>
        <v>0</v>
      </c>
      <c r="CA55">
        <f ca="1">-OFFSET(Existing!$DR$1,Reliabilty!$A55-2015+(Reliabilty!CA$2-1)*35,0)+OFFSET(Existing!$DS$1,Reliabilty!$A55-2015+(Reliabilty!CA$2-1)*35,0)</f>
        <v>0</v>
      </c>
      <c r="CB55">
        <f ca="1">-OFFSET(Existing!$DR$1,Reliabilty!$A55-2015+(Reliabilty!CB$2-1)*35,0)+OFFSET(Existing!$DS$1,Reliabilty!$A55-2015+(Reliabilty!CB$2-1)*35,0)</f>
        <v>0</v>
      </c>
      <c r="CC55">
        <f ca="1">-OFFSET(Existing!$DR$1,Reliabilty!$A55-2015+(Reliabilty!CC$2-1)*35,0)+OFFSET(Existing!$DS$1,Reliabilty!$A55-2015+(Reliabilty!CC$2-1)*35,0)</f>
        <v>0</v>
      </c>
      <c r="CD55">
        <f ca="1">-OFFSET(Existing!$DR$1,Reliabilty!$A55-2015+(Reliabilty!CD$2-1)*35,0)+OFFSET(Existing!$DS$1,Reliabilty!$A55-2015+(Reliabilty!CD$2-1)*35,0)</f>
        <v>0</v>
      </c>
      <c r="CE55">
        <f ca="1">-OFFSET(Existing!$DR$1,Reliabilty!$A55-2015+(Reliabilty!CE$2-1)*35,0)+OFFSET(Existing!$DS$1,Reliabilty!$A55-2015+(Reliabilty!CE$2-1)*35,0)</f>
        <v>0</v>
      </c>
      <c r="CF55">
        <f ca="1">-OFFSET(Existing!$DR$1,Reliabilty!$A55-2015+(Reliabilty!CF$2-1)*35,0)+OFFSET(Existing!$DS$1,Reliabilty!$A55-2015+(Reliabilty!CF$2-1)*35,0)</f>
        <v>0</v>
      </c>
      <c r="CG55">
        <f ca="1">-OFFSET(Existing!$DR$1,Reliabilty!$A55-2015+(Reliabilty!CG$2-1)*35,0)+OFFSET(Existing!$DS$1,Reliabilty!$A55-2015+(Reliabilty!CG$2-1)*35,0)</f>
        <v>0</v>
      </c>
      <c r="CH55">
        <f ca="1">-OFFSET(Existing!$DR$1,Reliabilty!$A55-2015+(Reliabilty!CH$2-1)*35,0)+OFFSET(Existing!$DS$1,Reliabilty!$A55-2015+(Reliabilty!CH$2-1)*35,0)</f>
        <v>0</v>
      </c>
      <c r="CI55">
        <f ca="1">-OFFSET(Existing!$DR$1,Reliabilty!$A55-2015+(Reliabilty!CI$2-1)*35,0)+OFFSET(Existing!$DS$1,Reliabilty!$A55-2015+(Reliabilty!CI$2-1)*35,0)</f>
        <v>0</v>
      </c>
      <c r="CJ55">
        <f ca="1">-OFFSET(Existing!$DR$1,Reliabilty!$A55-2015+(Reliabilty!CJ$2-1)*35,0)+OFFSET(Existing!$DS$1,Reliabilty!$A55-2015+(Reliabilty!CJ$2-1)*35,0)</f>
        <v>0</v>
      </c>
      <c r="CK55">
        <f ca="1">-OFFSET(Existing!$DR$1,Reliabilty!$A55-2015+(Reliabilty!CK$2-1)*35,0)+OFFSET(Existing!$DS$1,Reliabilty!$A55-2015+(Reliabilty!CK$2-1)*35,0)</f>
        <v>0</v>
      </c>
      <c r="CL55">
        <f ca="1">-OFFSET(Existing!$DR$1,Reliabilty!$A55-2015+(Reliabilty!CL$2-1)*35,0)+OFFSET(Existing!$DS$1,Reliabilty!$A55-2015+(Reliabilty!CL$2-1)*35,0)</f>
        <v>0</v>
      </c>
      <c r="CM55">
        <f ca="1">-OFFSET(Existing!$DR$1,Reliabilty!$A55-2015+(Reliabilty!CM$2-1)*35,0)+OFFSET(Existing!$DS$1,Reliabilty!$A55-2015+(Reliabilty!CM$2-1)*35,0)</f>
        <v>0</v>
      </c>
      <c r="CN55">
        <f ca="1">-OFFSET(Existing!$DR$1,Reliabilty!$A55-2015+(Reliabilty!CN$2-1)*35,0)+OFFSET(Existing!$DS$1,Reliabilty!$A55-2015+(Reliabilty!CN$2-1)*35,0)</f>
        <v>0</v>
      </c>
    </row>
    <row r="56" spans="1:92" x14ac:dyDescent="0.25">
      <c r="A56">
        <v>2024</v>
      </c>
      <c r="B56">
        <f ca="1">-OFFSET(Existing!$DR$1,Reliabilty!$A56-2015+(Reliabilty!B$2-1)*35,0)+OFFSET(Existing!$DS$1,Reliabilty!$A56-2015+(Reliabilty!B$2-1)*35,0)</f>
        <v>58080</v>
      </c>
      <c r="C56">
        <f ca="1">-OFFSET(Existing!$DR$1,Reliabilty!$A56-2015+(Reliabilty!C$2-1)*35,0)+OFFSET(Existing!$DS$1,Reliabilty!$A56-2015+(Reliabilty!C$2-1)*35,0)</f>
        <v>-187658</v>
      </c>
      <c r="D56">
        <f ca="1">-OFFSET(Existing!$DR$1,Reliabilty!$A56-2015+(Reliabilty!D$2-1)*35,0)+OFFSET(Existing!$DS$1,Reliabilty!$A56-2015+(Reliabilty!D$2-1)*35,0)</f>
        <v>-6429</v>
      </c>
      <c r="E56">
        <f ca="1">-OFFSET(Existing!$DR$1,Reliabilty!$A56-2015+(Reliabilty!E$2-1)*35,0)+OFFSET(Existing!$DS$1,Reliabilty!$A56-2015+(Reliabilty!E$2-1)*35,0)</f>
        <v>-44151</v>
      </c>
      <c r="F56">
        <f ca="1">-OFFSET(Existing!$DR$1,Reliabilty!$A56-2015+(Reliabilty!F$2-1)*35,0)+OFFSET(Existing!$DS$1,Reliabilty!$A56-2015+(Reliabilty!F$2-1)*35,0)</f>
        <v>-236566</v>
      </c>
      <c r="G56">
        <f ca="1">-OFFSET(Existing!$DR$1,Reliabilty!$A56-2015+(Reliabilty!G$2-1)*35,0)+OFFSET(Existing!$DS$1,Reliabilty!$A56-2015+(Reliabilty!G$2-1)*35,0)</f>
        <v>0</v>
      </c>
      <c r="H56">
        <f ca="1">-OFFSET(Existing!$DR$1,Reliabilty!$A56-2015+(Reliabilty!H$2-1)*35,0)+OFFSET(Existing!$DS$1,Reliabilty!$A56-2015+(Reliabilty!H$2-1)*35,0)</f>
        <v>-57971</v>
      </c>
      <c r="I56">
        <f ca="1">-OFFSET(Existing!$DR$1,Reliabilty!$A56-2015+(Reliabilty!I$2-1)*35,0)+OFFSET(Existing!$DS$1,Reliabilty!$A56-2015+(Reliabilty!I$2-1)*35,0)</f>
        <v>0</v>
      </c>
      <c r="J56">
        <f ca="1">-OFFSET(Existing!$DR$1,Reliabilty!$A56-2015+(Reliabilty!J$2-1)*35,0)+OFFSET(Existing!$DS$1,Reliabilty!$A56-2015+(Reliabilty!J$2-1)*35,0)</f>
        <v>0</v>
      </c>
      <c r="K56">
        <f ca="1">-OFFSET(Existing!$DR$1,Reliabilty!$A56-2015+(Reliabilty!K$2-1)*35,0)+OFFSET(Existing!$DS$1,Reliabilty!$A56-2015+(Reliabilty!K$2-1)*35,0)</f>
        <v>0</v>
      </c>
      <c r="L56">
        <f ca="1">-OFFSET(Existing!$DR$1,Reliabilty!$A56-2015+(Reliabilty!L$2-1)*35,0)+OFFSET(Existing!$DS$1,Reliabilty!$A56-2015+(Reliabilty!L$2-1)*35,0)</f>
        <v>0</v>
      </c>
      <c r="M56">
        <f ca="1">-OFFSET(Existing!$DR$1,Reliabilty!$A56-2015+(Reliabilty!M$2-1)*35,0)+OFFSET(Existing!$DS$1,Reliabilty!$A56-2015+(Reliabilty!M$2-1)*35,0)</f>
        <v>0</v>
      </c>
      <c r="N56">
        <f ca="1">-OFFSET(Existing!$DR$1,Reliabilty!$A56-2015+(Reliabilty!N$2-1)*35,0)+OFFSET(Existing!$DS$1,Reliabilty!$A56-2015+(Reliabilty!N$2-1)*35,0)</f>
        <v>0</v>
      </c>
      <c r="O56">
        <f ca="1">-OFFSET(Existing!$DR$1,Reliabilty!$A56-2015+(Reliabilty!O$2-1)*35,0)+OFFSET(Existing!$DS$1,Reliabilty!$A56-2015+(Reliabilty!O$2-1)*35,0)</f>
        <v>0</v>
      </c>
      <c r="P56">
        <f ca="1">-OFFSET(Existing!$DR$1,Reliabilty!$A56-2015+(Reliabilty!P$2-1)*35,0)+OFFSET(Existing!$DS$1,Reliabilty!$A56-2015+(Reliabilty!P$2-1)*35,0)</f>
        <v>0</v>
      </c>
      <c r="Q56">
        <f ca="1">-OFFSET(Existing!$DR$1,Reliabilty!$A56-2015+(Reliabilty!Q$2-1)*35,0)+OFFSET(Existing!$DS$1,Reliabilty!$A56-2015+(Reliabilty!Q$2-1)*35,0)</f>
        <v>0</v>
      </c>
      <c r="R56">
        <f ca="1">-OFFSET(Existing!$DR$1,Reliabilty!$A56-2015+(Reliabilty!R$2-1)*35,0)+OFFSET(Existing!$DS$1,Reliabilty!$A56-2015+(Reliabilty!R$2-1)*35,0)</f>
        <v>0</v>
      </c>
      <c r="S56">
        <f ca="1">-OFFSET(Existing!$DR$1,Reliabilty!$A56-2015+(Reliabilty!S$2-1)*35,0)+OFFSET(Existing!$DS$1,Reliabilty!$A56-2015+(Reliabilty!S$2-1)*35,0)</f>
        <v>0</v>
      </c>
      <c r="T56">
        <f ca="1">-OFFSET(Existing!$DR$1,Reliabilty!$A56-2015+(Reliabilty!T$2-1)*35,0)+OFFSET(Existing!$DS$1,Reliabilty!$A56-2015+(Reliabilty!T$2-1)*35,0)</f>
        <v>0</v>
      </c>
      <c r="U56">
        <f ca="1">-OFFSET(Existing!$DR$1,Reliabilty!$A56-2015+(Reliabilty!U$2-1)*35,0)+OFFSET(Existing!$DS$1,Reliabilty!$A56-2015+(Reliabilty!U$2-1)*35,0)</f>
        <v>0</v>
      </c>
      <c r="V56">
        <f ca="1">-OFFSET(Existing!$DR$1,Reliabilty!$A56-2015+(Reliabilty!V$2-1)*35,0)+OFFSET(Existing!$DS$1,Reliabilty!$A56-2015+(Reliabilty!V$2-1)*35,0)</f>
        <v>0</v>
      </c>
      <c r="W56">
        <f ca="1">-OFFSET(Existing!$DR$1,Reliabilty!$A56-2015+(Reliabilty!W$2-1)*35,0)+OFFSET(Existing!$DS$1,Reliabilty!$A56-2015+(Reliabilty!W$2-1)*35,0)</f>
        <v>0</v>
      </c>
      <c r="X56">
        <f ca="1">-OFFSET(Existing!$DR$1,Reliabilty!$A56-2015+(Reliabilty!X$2-1)*35,0)+OFFSET(Existing!$DS$1,Reliabilty!$A56-2015+(Reliabilty!X$2-1)*35,0)</f>
        <v>0</v>
      </c>
      <c r="Y56">
        <f ca="1">-OFFSET(Existing!$DR$1,Reliabilty!$A56-2015+(Reliabilty!Y$2-1)*35,0)+OFFSET(Existing!$DS$1,Reliabilty!$A56-2015+(Reliabilty!Y$2-1)*35,0)</f>
        <v>0</v>
      </c>
      <c r="Z56">
        <f ca="1">-OFFSET(Existing!$DR$1,Reliabilty!$A56-2015+(Reliabilty!Z$2-1)*35,0)+OFFSET(Existing!$DS$1,Reliabilty!$A56-2015+(Reliabilty!Z$2-1)*35,0)</f>
        <v>0</v>
      </c>
      <c r="AA56">
        <f ca="1">-OFFSET(Existing!$DR$1,Reliabilty!$A56-2015+(Reliabilty!AA$2-1)*35,0)+OFFSET(Existing!$DS$1,Reliabilty!$A56-2015+(Reliabilty!AA$2-1)*35,0)</f>
        <v>0</v>
      </c>
      <c r="AB56">
        <f ca="1">-OFFSET(Existing!$DR$1,Reliabilty!$A56-2015+(Reliabilty!AB$2-1)*35,0)+OFFSET(Existing!$DS$1,Reliabilty!$A56-2015+(Reliabilty!AB$2-1)*35,0)</f>
        <v>0</v>
      </c>
      <c r="AC56">
        <f ca="1">-OFFSET(Existing!$DR$1,Reliabilty!$A56-2015+(Reliabilty!AC$2-1)*35,0)+OFFSET(Existing!$DS$1,Reliabilty!$A56-2015+(Reliabilty!AC$2-1)*35,0)</f>
        <v>0</v>
      </c>
      <c r="AD56">
        <f ca="1">-OFFSET(Existing!$DR$1,Reliabilty!$A56-2015+(Reliabilty!AD$2-1)*35,0)+OFFSET(Existing!$DS$1,Reliabilty!$A56-2015+(Reliabilty!AD$2-1)*35,0)</f>
        <v>0</v>
      </c>
      <c r="AE56">
        <f ca="1">-OFFSET(Existing!$DR$1,Reliabilty!$A56-2015+(Reliabilty!AE$2-1)*35,0)+OFFSET(Existing!$DS$1,Reliabilty!$A56-2015+(Reliabilty!AE$2-1)*35,0)</f>
        <v>0</v>
      </c>
      <c r="AF56">
        <f ca="1">-OFFSET(Existing!$DR$1,Reliabilty!$A56-2015+(Reliabilty!AF$2-1)*35,0)+OFFSET(Existing!$DS$1,Reliabilty!$A56-2015+(Reliabilty!AF$2-1)*35,0)</f>
        <v>0</v>
      </c>
      <c r="AG56">
        <f ca="1">-OFFSET(Existing!$DR$1,Reliabilty!$A56-2015+(Reliabilty!AG$2-1)*35,0)+OFFSET(Existing!$DS$1,Reliabilty!$A56-2015+(Reliabilty!AG$2-1)*35,0)</f>
        <v>0</v>
      </c>
      <c r="AH56">
        <f ca="1">-OFFSET(Existing!$DR$1,Reliabilty!$A56-2015+(Reliabilty!AH$2-1)*35,0)+OFFSET(Existing!$DS$1,Reliabilty!$A56-2015+(Reliabilty!AH$2-1)*35,0)</f>
        <v>0</v>
      </c>
      <c r="AI56">
        <f ca="1">-OFFSET(Existing!$DR$1,Reliabilty!$A56-2015+(Reliabilty!AI$2-1)*35,0)+OFFSET(Existing!$DS$1,Reliabilty!$A56-2015+(Reliabilty!AI$2-1)*35,0)</f>
        <v>0</v>
      </c>
      <c r="AJ56">
        <f ca="1">-OFFSET(Existing!$DR$1,Reliabilty!$A56-2015+(Reliabilty!AJ$2-1)*35,0)+OFFSET(Existing!$DS$1,Reliabilty!$A56-2015+(Reliabilty!AJ$2-1)*35,0)</f>
        <v>0</v>
      </c>
      <c r="AK56">
        <f ca="1">-OFFSET(Existing!$DR$1,Reliabilty!$A56-2015+(Reliabilty!AK$2-1)*35,0)+OFFSET(Existing!$DS$1,Reliabilty!$A56-2015+(Reliabilty!AK$2-1)*35,0)</f>
        <v>0</v>
      </c>
      <c r="AL56">
        <f ca="1">-OFFSET(Existing!$DR$1,Reliabilty!$A56-2015+(Reliabilty!AL$2-1)*35,0)+OFFSET(Existing!$DS$1,Reliabilty!$A56-2015+(Reliabilty!AL$2-1)*35,0)</f>
        <v>0</v>
      </c>
      <c r="AM56">
        <f ca="1">-OFFSET(Existing!$DR$1,Reliabilty!$A56-2015+(Reliabilty!AM$2-1)*35,0)+OFFSET(Existing!$DS$1,Reliabilty!$A56-2015+(Reliabilty!AM$2-1)*35,0)</f>
        <v>0</v>
      </c>
      <c r="AN56">
        <f ca="1">-OFFSET(Existing!$DR$1,Reliabilty!$A56-2015+(Reliabilty!AN$2-1)*35,0)+OFFSET(Existing!$DS$1,Reliabilty!$A56-2015+(Reliabilty!AN$2-1)*35,0)</f>
        <v>0</v>
      </c>
      <c r="AO56">
        <f ca="1">-OFFSET(Existing!$DR$1,Reliabilty!$A56-2015+(Reliabilty!AO$2-1)*35,0)+OFFSET(Existing!$DS$1,Reliabilty!$A56-2015+(Reliabilty!AO$2-1)*35,0)</f>
        <v>0</v>
      </c>
      <c r="AP56">
        <f ca="1">-OFFSET(Existing!$DR$1,Reliabilty!$A56-2015+(Reliabilty!AP$2-1)*35,0)+OFFSET(Existing!$DS$1,Reliabilty!$A56-2015+(Reliabilty!AP$2-1)*35,0)</f>
        <v>0</v>
      </c>
      <c r="AQ56">
        <f ca="1">-OFFSET(Existing!$DR$1,Reliabilty!$A56-2015+(Reliabilty!AQ$2-1)*35,0)+OFFSET(Existing!$DS$1,Reliabilty!$A56-2015+(Reliabilty!AQ$2-1)*35,0)</f>
        <v>0</v>
      </c>
      <c r="AR56">
        <f ca="1">-OFFSET(Existing!$DR$1,Reliabilty!$A56-2015+(Reliabilty!AR$2-1)*35,0)+OFFSET(Existing!$DS$1,Reliabilty!$A56-2015+(Reliabilty!AR$2-1)*35,0)</f>
        <v>0</v>
      </c>
      <c r="AS56">
        <f ca="1">-OFFSET(Existing!$DR$1,Reliabilty!$A56-2015+(Reliabilty!AS$2-1)*35,0)+OFFSET(Existing!$DS$1,Reliabilty!$A56-2015+(Reliabilty!AS$2-1)*35,0)</f>
        <v>0</v>
      </c>
      <c r="AT56">
        <f ca="1">-OFFSET(Existing!$DR$1,Reliabilty!$A56-2015+(Reliabilty!AT$2-1)*35,0)+OFFSET(Existing!$DS$1,Reliabilty!$A56-2015+(Reliabilty!AT$2-1)*35,0)</f>
        <v>0</v>
      </c>
      <c r="AU56">
        <f ca="1">-OFFSET(Existing!$DR$1,Reliabilty!$A56-2015+(Reliabilty!AU$2-1)*35,0)+OFFSET(Existing!$DS$1,Reliabilty!$A56-2015+(Reliabilty!AU$2-1)*35,0)</f>
        <v>0</v>
      </c>
      <c r="AV56">
        <f ca="1">-OFFSET(Existing!$DR$1,Reliabilty!$A56-2015+(Reliabilty!AV$2-1)*35,0)+OFFSET(Existing!$DS$1,Reliabilty!$A56-2015+(Reliabilty!AV$2-1)*35,0)</f>
        <v>0</v>
      </c>
      <c r="AW56">
        <f ca="1">-OFFSET(Existing!$DR$1,Reliabilty!$A56-2015+(Reliabilty!AW$2-1)*35,0)+OFFSET(Existing!$DS$1,Reliabilty!$A56-2015+(Reliabilty!AW$2-1)*35,0)</f>
        <v>-217336</v>
      </c>
      <c r="AX56">
        <f ca="1">-OFFSET(Existing!$DR$1,Reliabilty!$A56-2015+(Reliabilty!AX$2-1)*35,0)+OFFSET(Existing!$DS$1,Reliabilty!$A56-2015+(Reliabilty!AX$2-1)*35,0)</f>
        <v>0</v>
      </c>
      <c r="AY56">
        <f ca="1">-OFFSET(Existing!$DR$1,Reliabilty!$A56-2015+(Reliabilty!AY$2-1)*35,0)+OFFSET(Existing!$DS$1,Reliabilty!$A56-2015+(Reliabilty!AY$2-1)*35,0)</f>
        <v>0</v>
      </c>
      <c r="AZ56">
        <f ca="1">-OFFSET(Existing!$DR$1,Reliabilty!$A56-2015+(Reliabilty!AZ$2-1)*35,0)+OFFSET(Existing!$DS$1,Reliabilty!$A56-2015+(Reliabilty!AZ$2-1)*35,0)</f>
        <v>0</v>
      </c>
      <c r="BA56">
        <f ca="1">-OFFSET(Existing!$DR$1,Reliabilty!$A56-2015+(Reliabilty!BA$2-1)*35,0)+OFFSET(Existing!$DS$1,Reliabilty!$A56-2015+(Reliabilty!BA$2-1)*35,0)</f>
        <v>0</v>
      </c>
      <c r="BB56">
        <f ca="1">-OFFSET(Existing!$DR$1,Reliabilty!$A56-2015+(Reliabilty!BB$2-1)*35,0)+OFFSET(Existing!$DS$1,Reliabilty!$A56-2015+(Reliabilty!BB$2-1)*35,0)</f>
        <v>0</v>
      </c>
      <c r="BC56">
        <f ca="1">-OFFSET(Existing!$DR$1,Reliabilty!$A56-2015+(Reliabilty!BC$2-1)*35,0)+OFFSET(Existing!$DS$1,Reliabilty!$A56-2015+(Reliabilty!BC$2-1)*35,0)</f>
        <v>145296</v>
      </c>
      <c r="BD56">
        <f ca="1">-OFFSET(Existing!$DR$1,Reliabilty!$A56-2015+(Reliabilty!BD$2-1)*35,0)+OFFSET(Existing!$DS$1,Reliabilty!$A56-2015+(Reliabilty!BD$2-1)*35,0)</f>
        <v>0</v>
      </c>
      <c r="BE56">
        <f ca="1">-OFFSET(Existing!$DR$1,Reliabilty!$A56-2015+(Reliabilty!BE$2-1)*35,0)+OFFSET(Existing!$DS$1,Reliabilty!$A56-2015+(Reliabilty!BE$2-1)*35,0)</f>
        <v>0</v>
      </c>
      <c r="BF56">
        <f ca="1">-OFFSET(Existing!$DR$1,Reliabilty!$A56-2015+(Reliabilty!BF$2-1)*35,0)+OFFSET(Existing!$DS$1,Reliabilty!$A56-2015+(Reliabilty!BF$2-1)*35,0)</f>
        <v>427843</v>
      </c>
      <c r="BG56">
        <f ca="1">-OFFSET(Existing!$DR$1,Reliabilty!$A56-2015+(Reliabilty!BG$2-1)*35,0)+OFFSET(Existing!$DS$1,Reliabilty!$A56-2015+(Reliabilty!BG$2-1)*35,0)</f>
        <v>97380</v>
      </c>
      <c r="BH56">
        <f ca="1">-OFFSET(Existing!$DR$1,Reliabilty!$A56-2015+(Reliabilty!BH$2-1)*35,0)+OFFSET(Existing!$DS$1,Reliabilty!$A56-2015+(Reliabilty!BH$2-1)*35,0)</f>
        <v>30229</v>
      </c>
      <c r="BI56">
        <f ca="1">-OFFSET(Existing!$DR$1,Reliabilty!$A56-2015+(Reliabilty!BI$2-1)*35,0)+OFFSET(Existing!$DS$1,Reliabilty!$A56-2015+(Reliabilty!BI$2-1)*35,0)</f>
        <v>58080</v>
      </c>
      <c r="BJ56">
        <f ca="1">-OFFSET(Existing!$DR$1,Reliabilty!$A56-2015+(Reliabilty!BJ$2-1)*35,0)+OFFSET(Existing!$DS$1,Reliabilty!$A56-2015+(Reliabilty!BJ$2-1)*35,0)</f>
        <v>-93955</v>
      </c>
      <c r="BK56">
        <f ca="1">-OFFSET(Existing!$DR$1,Reliabilty!$A56-2015+(Reliabilty!BK$2-1)*35,0)+OFFSET(Existing!$DS$1,Reliabilty!$A56-2015+(Reliabilty!BK$2-1)*35,0)</f>
        <v>-281868</v>
      </c>
      <c r="BL56">
        <f ca="1">-OFFSET(Existing!$DR$1,Reliabilty!$A56-2015+(Reliabilty!BL$2-1)*35,0)+OFFSET(Existing!$DS$1,Reliabilty!$A56-2015+(Reliabilty!BL$2-1)*35,0)</f>
        <v>-167233</v>
      </c>
      <c r="BM56">
        <f ca="1">-OFFSET(Existing!$DR$1,Reliabilty!$A56-2015+(Reliabilty!BM$2-1)*35,0)+OFFSET(Existing!$DS$1,Reliabilty!$A56-2015+(Reliabilty!BM$2-1)*35,0)</f>
        <v>0</v>
      </c>
      <c r="BN56">
        <f ca="1">-OFFSET(Existing!$DR$1,Reliabilty!$A56-2015+(Reliabilty!BN$2-1)*35,0)+OFFSET(Existing!$DS$1,Reliabilty!$A56-2015+(Reliabilty!BN$2-1)*35,0)</f>
        <v>-66473</v>
      </c>
      <c r="BO56">
        <f ca="1">-OFFSET(Existing!$DR$1,Reliabilty!$A56-2015+(Reliabilty!BO$2-1)*35,0)+OFFSET(Existing!$DS$1,Reliabilty!$A56-2015+(Reliabilty!BO$2-1)*35,0)</f>
        <v>0</v>
      </c>
      <c r="BP56">
        <f ca="1">-OFFSET(Existing!$DR$1,Reliabilty!$A56-2015+(Reliabilty!BP$2-1)*35,0)+OFFSET(Existing!$DS$1,Reliabilty!$A56-2015+(Reliabilty!BP$2-1)*35,0)</f>
        <v>0</v>
      </c>
      <c r="BQ56">
        <f ca="1">-OFFSET(Existing!$DR$1,Reliabilty!$A56-2015+(Reliabilty!BQ$2-1)*35,0)+OFFSET(Existing!$DS$1,Reliabilty!$A56-2015+(Reliabilty!BQ$2-1)*35,0)</f>
        <v>0</v>
      </c>
      <c r="BR56">
        <f ca="1">-OFFSET(Existing!$DR$1,Reliabilty!$A56-2015+(Reliabilty!BR$2-1)*35,0)+OFFSET(Existing!$DS$1,Reliabilty!$A56-2015+(Reliabilty!BR$2-1)*35,0)</f>
        <v>0</v>
      </c>
      <c r="BS56">
        <f ca="1">-OFFSET(Existing!$DR$1,Reliabilty!$A56-2015+(Reliabilty!BS$2-1)*35,0)+OFFSET(Existing!$DS$1,Reliabilty!$A56-2015+(Reliabilty!BS$2-1)*35,0)</f>
        <v>0</v>
      </c>
      <c r="BT56">
        <f ca="1">-OFFSET(Existing!$DR$1,Reliabilty!$A56-2015+(Reliabilty!BT$2-1)*35,0)+OFFSET(Existing!$DS$1,Reliabilty!$A56-2015+(Reliabilty!BT$2-1)*35,0)</f>
        <v>0</v>
      </c>
      <c r="BU56">
        <f ca="1">-OFFSET(Existing!$DR$1,Reliabilty!$A56-2015+(Reliabilty!BU$2-1)*35,0)+OFFSET(Existing!$DS$1,Reliabilty!$A56-2015+(Reliabilty!BU$2-1)*35,0)</f>
        <v>0</v>
      </c>
      <c r="BV56">
        <f ca="1">-OFFSET(Existing!$DR$1,Reliabilty!$A56-2015+(Reliabilty!BV$2-1)*35,0)+OFFSET(Existing!$DS$1,Reliabilty!$A56-2015+(Reliabilty!BV$2-1)*35,0)</f>
        <v>0</v>
      </c>
      <c r="BW56">
        <f ca="1">-OFFSET(Existing!$DR$1,Reliabilty!$A56-2015+(Reliabilty!BW$2-1)*35,0)+OFFSET(Existing!$DS$1,Reliabilty!$A56-2015+(Reliabilty!BW$2-1)*35,0)</f>
        <v>0</v>
      </c>
      <c r="BX56">
        <f ca="1">-OFFSET(Existing!$DR$1,Reliabilty!$A56-2015+(Reliabilty!BX$2-1)*35,0)+OFFSET(Existing!$DS$1,Reliabilty!$A56-2015+(Reliabilty!BX$2-1)*35,0)</f>
        <v>0</v>
      </c>
      <c r="BY56">
        <f ca="1">-OFFSET(Existing!$DR$1,Reliabilty!$A56-2015+(Reliabilty!BY$2-1)*35,0)+OFFSET(Existing!$DS$1,Reliabilty!$A56-2015+(Reliabilty!BY$2-1)*35,0)</f>
        <v>0</v>
      </c>
      <c r="BZ56">
        <f ca="1">-OFFSET(Existing!$DR$1,Reliabilty!$A56-2015+(Reliabilty!BZ$2-1)*35,0)+OFFSET(Existing!$DS$1,Reliabilty!$A56-2015+(Reliabilty!BZ$2-1)*35,0)</f>
        <v>0</v>
      </c>
      <c r="CA56">
        <f ca="1">-OFFSET(Existing!$DR$1,Reliabilty!$A56-2015+(Reliabilty!CA$2-1)*35,0)+OFFSET(Existing!$DS$1,Reliabilty!$A56-2015+(Reliabilty!CA$2-1)*35,0)</f>
        <v>0</v>
      </c>
      <c r="CB56">
        <f ca="1">-OFFSET(Existing!$DR$1,Reliabilty!$A56-2015+(Reliabilty!CB$2-1)*35,0)+OFFSET(Existing!$DS$1,Reliabilty!$A56-2015+(Reliabilty!CB$2-1)*35,0)</f>
        <v>0</v>
      </c>
      <c r="CC56">
        <f ca="1">-OFFSET(Existing!$DR$1,Reliabilty!$A56-2015+(Reliabilty!CC$2-1)*35,0)+OFFSET(Existing!$DS$1,Reliabilty!$A56-2015+(Reliabilty!CC$2-1)*35,0)</f>
        <v>0</v>
      </c>
      <c r="CD56">
        <f ca="1">-OFFSET(Existing!$DR$1,Reliabilty!$A56-2015+(Reliabilty!CD$2-1)*35,0)+OFFSET(Existing!$DS$1,Reliabilty!$A56-2015+(Reliabilty!CD$2-1)*35,0)</f>
        <v>0</v>
      </c>
      <c r="CE56">
        <f ca="1">-OFFSET(Existing!$DR$1,Reliabilty!$A56-2015+(Reliabilty!CE$2-1)*35,0)+OFFSET(Existing!$DS$1,Reliabilty!$A56-2015+(Reliabilty!CE$2-1)*35,0)</f>
        <v>0</v>
      </c>
      <c r="CF56">
        <f ca="1">-OFFSET(Existing!$DR$1,Reliabilty!$A56-2015+(Reliabilty!CF$2-1)*35,0)+OFFSET(Existing!$DS$1,Reliabilty!$A56-2015+(Reliabilty!CF$2-1)*35,0)</f>
        <v>0</v>
      </c>
      <c r="CG56">
        <f ca="1">-OFFSET(Existing!$DR$1,Reliabilty!$A56-2015+(Reliabilty!CG$2-1)*35,0)+OFFSET(Existing!$DS$1,Reliabilty!$A56-2015+(Reliabilty!CG$2-1)*35,0)</f>
        <v>0</v>
      </c>
      <c r="CH56">
        <f ca="1">-OFFSET(Existing!$DR$1,Reliabilty!$A56-2015+(Reliabilty!CH$2-1)*35,0)+OFFSET(Existing!$DS$1,Reliabilty!$A56-2015+(Reliabilty!CH$2-1)*35,0)</f>
        <v>0</v>
      </c>
      <c r="CI56">
        <f ca="1">-OFFSET(Existing!$DR$1,Reliabilty!$A56-2015+(Reliabilty!CI$2-1)*35,0)+OFFSET(Existing!$DS$1,Reliabilty!$A56-2015+(Reliabilty!CI$2-1)*35,0)</f>
        <v>-14304</v>
      </c>
      <c r="CJ56">
        <f ca="1">-OFFSET(Existing!$DR$1,Reliabilty!$A56-2015+(Reliabilty!CJ$2-1)*35,0)+OFFSET(Existing!$DS$1,Reliabilty!$A56-2015+(Reliabilty!CJ$2-1)*35,0)</f>
        <v>0</v>
      </c>
      <c r="CK56">
        <f ca="1">-OFFSET(Existing!$DR$1,Reliabilty!$A56-2015+(Reliabilty!CK$2-1)*35,0)+OFFSET(Existing!$DS$1,Reliabilty!$A56-2015+(Reliabilty!CK$2-1)*35,0)</f>
        <v>0</v>
      </c>
      <c r="CL56">
        <f ca="1">-OFFSET(Existing!$DR$1,Reliabilty!$A56-2015+(Reliabilty!CL$2-1)*35,0)+OFFSET(Existing!$DS$1,Reliabilty!$A56-2015+(Reliabilty!CL$2-1)*35,0)</f>
        <v>0</v>
      </c>
      <c r="CM56">
        <f ca="1">-OFFSET(Existing!$DR$1,Reliabilty!$A56-2015+(Reliabilty!CM$2-1)*35,0)+OFFSET(Existing!$DS$1,Reliabilty!$A56-2015+(Reliabilty!CM$2-1)*35,0)</f>
        <v>0</v>
      </c>
      <c r="CN56">
        <f ca="1">-OFFSET(Existing!$DR$1,Reliabilty!$A56-2015+(Reliabilty!CN$2-1)*35,0)+OFFSET(Existing!$DS$1,Reliabilty!$A56-2015+(Reliabilty!CN$2-1)*35,0)</f>
        <v>-68741</v>
      </c>
    </row>
    <row r="57" spans="1:92" x14ac:dyDescent="0.25">
      <c r="A57">
        <v>2025</v>
      </c>
      <c r="B57">
        <f ca="1">-OFFSET(Existing!$DR$1,Reliabilty!$A57-2015+(Reliabilty!B$2-1)*35,0)+OFFSET(Existing!$DS$1,Reliabilty!$A57-2015+(Reliabilty!B$2-1)*35,0)</f>
        <v>-194231</v>
      </c>
      <c r="C57">
        <f ca="1">-OFFSET(Existing!$DR$1,Reliabilty!$A57-2015+(Reliabilty!C$2-1)*35,0)+OFFSET(Existing!$DS$1,Reliabilty!$A57-2015+(Reliabilty!C$2-1)*35,0)</f>
        <v>57891</v>
      </c>
      <c r="D57">
        <f ca="1">-OFFSET(Existing!$DR$1,Reliabilty!$A57-2015+(Reliabilty!D$2-1)*35,0)+OFFSET(Existing!$DS$1,Reliabilty!$A57-2015+(Reliabilty!D$2-1)*35,0)</f>
        <v>-236978</v>
      </c>
      <c r="E57">
        <f ca="1">-OFFSET(Existing!$DR$1,Reliabilty!$A57-2015+(Reliabilty!E$2-1)*35,0)+OFFSET(Existing!$DS$1,Reliabilty!$A57-2015+(Reliabilty!E$2-1)*35,0)</f>
        <v>-365730</v>
      </c>
      <c r="F57">
        <f ca="1">-OFFSET(Existing!$DR$1,Reliabilty!$A57-2015+(Reliabilty!F$2-1)*35,0)+OFFSET(Existing!$DS$1,Reliabilty!$A57-2015+(Reliabilty!F$2-1)*35,0)</f>
        <v>0</v>
      </c>
      <c r="G57">
        <f ca="1">-OFFSET(Existing!$DR$1,Reliabilty!$A57-2015+(Reliabilty!G$2-1)*35,0)+OFFSET(Existing!$DS$1,Reliabilty!$A57-2015+(Reliabilty!G$2-1)*35,0)</f>
        <v>-69437</v>
      </c>
      <c r="H57">
        <f ca="1">-OFFSET(Existing!$DR$1,Reliabilty!$A57-2015+(Reliabilty!H$2-1)*35,0)+OFFSET(Existing!$DS$1,Reliabilty!$A57-2015+(Reliabilty!H$2-1)*35,0)</f>
        <v>0</v>
      </c>
      <c r="I57">
        <f ca="1">-OFFSET(Existing!$DR$1,Reliabilty!$A57-2015+(Reliabilty!I$2-1)*35,0)+OFFSET(Existing!$DS$1,Reliabilty!$A57-2015+(Reliabilty!I$2-1)*35,0)</f>
        <v>0</v>
      </c>
      <c r="J57">
        <f ca="1">-OFFSET(Existing!$DR$1,Reliabilty!$A57-2015+(Reliabilty!J$2-1)*35,0)+OFFSET(Existing!$DS$1,Reliabilty!$A57-2015+(Reliabilty!J$2-1)*35,0)</f>
        <v>0</v>
      </c>
      <c r="K57">
        <f ca="1">-OFFSET(Existing!$DR$1,Reliabilty!$A57-2015+(Reliabilty!K$2-1)*35,0)+OFFSET(Existing!$DS$1,Reliabilty!$A57-2015+(Reliabilty!K$2-1)*35,0)</f>
        <v>0</v>
      </c>
      <c r="L57">
        <f ca="1">-OFFSET(Existing!$DR$1,Reliabilty!$A57-2015+(Reliabilty!L$2-1)*35,0)+OFFSET(Existing!$DS$1,Reliabilty!$A57-2015+(Reliabilty!L$2-1)*35,0)</f>
        <v>0</v>
      </c>
      <c r="M57">
        <f ca="1">-OFFSET(Existing!$DR$1,Reliabilty!$A57-2015+(Reliabilty!M$2-1)*35,0)+OFFSET(Existing!$DS$1,Reliabilty!$A57-2015+(Reliabilty!M$2-1)*35,0)</f>
        <v>0</v>
      </c>
      <c r="N57">
        <f ca="1">-OFFSET(Existing!$DR$1,Reliabilty!$A57-2015+(Reliabilty!N$2-1)*35,0)+OFFSET(Existing!$DS$1,Reliabilty!$A57-2015+(Reliabilty!N$2-1)*35,0)</f>
        <v>0</v>
      </c>
      <c r="O57">
        <f ca="1">-OFFSET(Existing!$DR$1,Reliabilty!$A57-2015+(Reliabilty!O$2-1)*35,0)+OFFSET(Existing!$DS$1,Reliabilty!$A57-2015+(Reliabilty!O$2-1)*35,0)</f>
        <v>0</v>
      </c>
      <c r="P57">
        <f ca="1">-OFFSET(Existing!$DR$1,Reliabilty!$A57-2015+(Reliabilty!P$2-1)*35,0)+OFFSET(Existing!$DS$1,Reliabilty!$A57-2015+(Reliabilty!P$2-1)*35,0)</f>
        <v>0</v>
      </c>
      <c r="Q57">
        <f ca="1">-OFFSET(Existing!$DR$1,Reliabilty!$A57-2015+(Reliabilty!Q$2-1)*35,0)+OFFSET(Existing!$DS$1,Reliabilty!$A57-2015+(Reliabilty!Q$2-1)*35,0)</f>
        <v>0</v>
      </c>
      <c r="R57">
        <f ca="1">-OFFSET(Existing!$DR$1,Reliabilty!$A57-2015+(Reliabilty!R$2-1)*35,0)+OFFSET(Existing!$DS$1,Reliabilty!$A57-2015+(Reliabilty!R$2-1)*35,0)</f>
        <v>0</v>
      </c>
      <c r="S57">
        <f ca="1">-OFFSET(Existing!$DR$1,Reliabilty!$A57-2015+(Reliabilty!S$2-1)*35,0)+OFFSET(Existing!$DS$1,Reliabilty!$A57-2015+(Reliabilty!S$2-1)*35,0)</f>
        <v>0</v>
      </c>
      <c r="T57">
        <f ca="1">-OFFSET(Existing!$DR$1,Reliabilty!$A57-2015+(Reliabilty!T$2-1)*35,0)+OFFSET(Existing!$DS$1,Reliabilty!$A57-2015+(Reliabilty!T$2-1)*35,0)</f>
        <v>0</v>
      </c>
      <c r="U57">
        <f ca="1">-OFFSET(Existing!$DR$1,Reliabilty!$A57-2015+(Reliabilty!U$2-1)*35,0)+OFFSET(Existing!$DS$1,Reliabilty!$A57-2015+(Reliabilty!U$2-1)*35,0)</f>
        <v>0</v>
      </c>
      <c r="V57">
        <f ca="1">-OFFSET(Existing!$DR$1,Reliabilty!$A57-2015+(Reliabilty!V$2-1)*35,0)+OFFSET(Existing!$DS$1,Reliabilty!$A57-2015+(Reliabilty!V$2-1)*35,0)</f>
        <v>0</v>
      </c>
      <c r="W57">
        <f ca="1">-OFFSET(Existing!$DR$1,Reliabilty!$A57-2015+(Reliabilty!W$2-1)*35,0)+OFFSET(Existing!$DS$1,Reliabilty!$A57-2015+(Reliabilty!W$2-1)*35,0)</f>
        <v>0</v>
      </c>
      <c r="X57">
        <f ca="1">-OFFSET(Existing!$DR$1,Reliabilty!$A57-2015+(Reliabilty!X$2-1)*35,0)+OFFSET(Existing!$DS$1,Reliabilty!$A57-2015+(Reliabilty!X$2-1)*35,0)</f>
        <v>0</v>
      </c>
      <c r="Y57">
        <f ca="1">-OFFSET(Existing!$DR$1,Reliabilty!$A57-2015+(Reliabilty!Y$2-1)*35,0)+OFFSET(Existing!$DS$1,Reliabilty!$A57-2015+(Reliabilty!Y$2-1)*35,0)</f>
        <v>0</v>
      </c>
      <c r="Z57">
        <f ca="1">-OFFSET(Existing!$DR$1,Reliabilty!$A57-2015+(Reliabilty!Z$2-1)*35,0)+OFFSET(Existing!$DS$1,Reliabilty!$A57-2015+(Reliabilty!Z$2-1)*35,0)</f>
        <v>0</v>
      </c>
      <c r="AA57">
        <f ca="1">-OFFSET(Existing!$DR$1,Reliabilty!$A57-2015+(Reliabilty!AA$2-1)*35,0)+OFFSET(Existing!$DS$1,Reliabilty!$A57-2015+(Reliabilty!AA$2-1)*35,0)</f>
        <v>0</v>
      </c>
      <c r="AB57">
        <f ca="1">-OFFSET(Existing!$DR$1,Reliabilty!$A57-2015+(Reliabilty!AB$2-1)*35,0)+OFFSET(Existing!$DS$1,Reliabilty!$A57-2015+(Reliabilty!AB$2-1)*35,0)</f>
        <v>0</v>
      </c>
      <c r="AC57">
        <f ca="1">-OFFSET(Existing!$DR$1,Reliabilty!$A57-2015+(Reliabilty!AC$2-1)*35,0)+OFFSET(Existing!$DS$1,Reliabilty!$A57-2015+(Reliabilty!AC$2-1)*35,0)</f>
        <v>0</v>
      </c>
      <c r="AD57">
        <f ca="1">-OFFSET(Existing!$DR$1,Reliabilty!$A57-2015+(Reliabilty!AD$2-1)*35,0)+OFFSET(Existing!$DS$1,Reliabilty!$A57-2015+(Reliabilty!AD$2-1)*35,0)</f>
        <v>0</v>
      </c>
      <c r="AE57">
        <f ca="1">-OFFSET(Existing!$DR$1,Reliabilty!$A57-2015+(Reliabilty!AE$2-1)*35,0)+OFFSET(Existing!$DS$1,Reliabilty!$A57-2015+(Reliabilty!AE$2-1)*35,0)</f>
        <v>0</v>
      </c>
      <c r="AF57">
        <f ca="1">-OFFSET(Existing!$DR$1,Reliabilty!$A57-2015+(Reliabilty!AF$2-1)*35,0)+OFFSET(Existing!$DS$1,Reliabilty!$A57-2015+(Reliabilty!AF$2-1)*35,0)</f>
        <v>0</v>
      </c>
      <c r="AG57">
        <f ca="1">-OFFSET(Existing!$DR$1,Reliabilty!$A57-2015+(Reliabilty!AG$2-1)*35,0)+OFFSET(Existing!$DS$1,Reliabilty!$A57-2015+(Reliabilty!AG$2-1)*35,0)</f>
        <v>0</v>
      </c>
      <c r="AH57">
        <f ca="1">-OFFSET(Existing!$DR$1,Reliabilty!$A57-2015+(Reliabilty!AH$2-1)*35,0)+OFFSET(Existing!$DS$1,Reliabilty!$A57-2015+(Reliabilty!AH$2-1)*35,0)</f>
        <v>0</v>
      </c>
      <c r="AI57">
        <f ca="1">-OFFSET(Existing!$DR$1,Reliabilty!$A57-2015+(Reliabilty!AI$2-1)*35,0)+OFFSET(Existing!$DS$1,Reliabilty!$A57-2015+(Reliabilty!AI$2-1)*35,0)</f>
        <v>0</v>
      </c>
      <c r="AJ57">
        <f ca="1">-OFFSET(Existing!$DR$1,Reliabilty!$A57-2015+(Reliabilty!AJ$2-1)*35,0)+OFFSET(Existing!$DS$1,Reliabilty!$A57-2015+(Reliabilty!AJ$2-1)*35,0)</f>
        <v>0</v>
      </c>
      <c r="AK57">
        <f ca="1">-OFFSET(Existing!$DR$1,Reliabilty!$A57-2015+(Reliabilty!AK$2-1)*35,0)+OFFSET(Existing!$DS$1,Reliabilty!$A57-2015+(Reliabilty!AK$2-1)*35,0)</f>
        <v>0</v>
      </c>
      <c r="AL57">
        <f ca="1">-OFFSET(Existing!$DR$1,Reliabilty!$A57-2015+(Reliabilty!AL$2-1)*35,0)+OFFSET(Existing!$DS$1,Reliabilty!$A57-2015+(Reliabilty!AL$2-1)*35,0)</f>
        <v>0</v>
      </c>
      <c r="AM57">
        <f ca="1">-OFFSET(Existing!$DR$1,Reliabilty!$A57-2015+(Reliabilty!AM$2-1)*35,0)+OFFSET(Existing!$DS$1,Reliabilty!$A57-2015+(Reliabilty!AM$2-1)*35,0)</f>
        <v>0</v>
      </c>
      <c r="AN57">
        <f ca="1">-OFFSET(Existing!$DR$1,Reliabilty!$A57-2015+(Reliabilty!AN$2-1)*35,0)+OFFSET(Existing!$DS$1,Reliabilty!$A57-2015+(Reliabilty!AN$2-1)*35,0)</f>
        <v>0</v>
      </c>
      <c r="AO57">
        <f ca="1">-OFFSET(Existing!$DR$1,Reliabilty!$A57-2015+(Reliabilty!AO$2-1)*35,0)+OFFSET(Existing!$DS$1,Reliabilty!$A57-2015+(Reliabilty!AO$2-1)*35,0)</f>
        <v>0</v>
      </c>
      <c r="AP57">
        <f ca="1">-OFFSET(Existing!$DR$1,Reliabilty!$A57-2015+(Reliabilty!AP$2-1)*35,0)+OFFSET(Existing!$DS$1,Reliabilty!$A57-2015+(Reliabilty!AP$2-1)*35,0)</f>
        <v>0</v>
      </c>
      <c r="AQ57">
        <f ca="1">-OFFSET(Existing!$DR$1,Reliabilty!$A57-2015+(Reliabilty!AQ$2-1)*35,0)+OFFSET(Existing!$DS$1,Reliabilty!$A57-2015+(Reliabilty!AQ$2-1)*35,0)</f>
        <v>0</v>
      </c>
      <c r="AR57">
        <f ca="1">-OFFSET(Existing!$DR$1,Reliabilty!$A57-2015+(Reliabilty!AR$2-1)*35,0)+OFFSET(Existing!$DS$1,Reliabilty!$A57-2015+(Reliabilty!AR$2-1)*35,0)</f>
        <v>0</v>
      </c>
      <c r="AS57">
        <f ca="1">-OFFSET(Existing!$DR$1,Reliabilty!$A57-2015+(Reliabilty!AS$2-1)*35,0)+OFFSET(Existing!$DS$1,Reliabilty!$A57-2015+(Reliabilty!AS$2-1)*35,0)</f>
        <v>0</v>
      </c>
      <c r="AT57">
        <f ca="1">-OFFSET(Existing!$DR$1,Reliabilty!$A57-2015+(Reliabilty!AT$2-1)*35,0)+OFFSET(Existing!$DS$1,Reliabilty!$A57-2015+(Reliabilty!AT$2-1)*35,0)</f>
        <v>0</v>
      </c>
      <c r="AU57">
        <f ca="1">-OFFSET(Existing!$DR$1,Reliabilty!$A57-2015+(Reliabilty!AU$2-1)*35,0)+OFFSET(Existing!$DS$1,Reliabilty!$A57-2015+(Reliabilty!AU$2-1)*35,0)</f>
        <v>0</v>
      </c>
      <c r="AV57">
        <f ca="1">-OFFSET(Existing!$DR$1,Reliabilty!$A57-2015+(Reliabilty!AV$2-1)*35,0)+OFFSET(Existing!$DS$1,Reliabilty!$A57-2015+(Reliabilty!AV$2-1)*35,0)</f>
        <v>-223288</v>
      </c>
      <c r="AW57">
        <f ca="1">-OFFSET(Existing!$DR$1,Reliabilty!$A57-2015+(Reliabilty!AW$2-1)*35,0)+OFFSET(Existing!$DS$1,Reliabilty!$A57-2015+(Reliabilty!AW$2-1)*35,0)</f>
        <v>0</v>
      </c>
      <c r="AX57">
        <f ca="1">-OFFSET(Existing!$DR$1,Reliabilty!$A57-2015+(Reliabilty!AX$2-1)*35,0)+OFFSET(Existing!$DS$1,Reliabilty!$A57-2015+(Reliabilty!AX$2-1)*35,0)</f>
        <v>0</v>
      </c>
      <c r="AY57">
        <f ca="1">-OFFSET(Existing!$DR$1,Reliabilty!$A57-2015+(Reliabilty!AY$2-1)*35,0)+OFFSET(Existing!$DS$1,Reliabilty!$A57-2015+(Reliabilty!AY$2-1)*35,0)</f>
        <v>0</v>
      </c>
      <c r="AZ57">
        <f ca="1">-OFFSET(Existing!$DR$1,Reliabilty!$A57-2015+(Reliabilty!AZ$2-1)*35,0)+OFFSET(Existing!$DS$1,Reliabilty!$A57-2015+(Reliabilty!AZ$2-1)*35,0)</f>
        <v>0</v>
      </c>
      <c r="BA57">
        <f ca="1">-OFFSET(Existing!$DR$1,Reliabilty!$A57-2015+(Reliabilty!BA$2-1)*35,0)+OFFSET(Existing!$DS$1,Reliabilty!$A57-2015+(Reliabilty!BA$2-1)*35,0)</f>
        <v>0</v>
      </c>
      <c r="BB57">
        <f ca="1">-OFFSET(Existing!$DR$1,Reliabilty!$A57-2015+(Reliabilty!BB$2-1)*35,0)+OFFSET(Existing!$DS$1,Reliabilty!$A57-2015+(Reliabilty!BB$2-1)*35,0)</f>
        <v>133551</v>
      </c>
      <c r="BC57">
        <f ca="1">-OFFSET(Existing!$DR$1,Reliabilty!$A57-2015+(Reliabilty!BC$2-1)*35,0)+OFFSET(Existing!$DS$1,Reliabilty!$A57-2015+(Reliabilty!BC$2-1)*35,0)</f>
        <v>0</v>
      </c>
      <c r="BD57">
        <f ca="1">-OFFSET(Existing!$DR$1,Reliabilty!$A57-2015+(Reliabilty!BD$2-1)*35,0)+OFFSET(Existing!$DS$1,Reliabilty!$A57-2015+(Reliabilty!BD$2-1)*35,0)</f>
        <v>27891</v>
      </c>
      <c r="BE57">
        <f ca="1">-OFFSET(Existing!$DR$1,Reliabilty!$A57-2015+(Reliabilty!BE$2-1)*35,0)+OFFSET(Existing!$DS$1,Reliabilty!$A57-2015+(Reliabilty!BE$2-1)*35,0)</f>
        <v>56503</v>
      </c>
      <c r="BF57">
        <f ca="1">-OFFSET(Existing!$DR$1,Reliabilty!$A57-2015+(Reliabilty!BF$2-1)*35,0)+OFFSET(Existing!$DS$1,Reliabilty!$A57-2015+(Reliabilty!BF$2-1)*35,0)</f>
        <v>37191</v>
      </c>
      <c r="BG57">
        <f ca="1">-OFFSET(Existing!$DR$1,Reliabilty!$A57-2015+(Reliabilty!BG$2-1)*35,0)+OFFSET(Existing!$DS$1,Reliabilty!$A57-2015+(Reliabilty!BG$2-1)*35,0)</f>
        <v>57891</v>
      </c>
      <c r="BH57">
        <f ca="1">-OFFSET(Existing!$DR$1,Reliabilty!$A57-2015+(Reliabilty!BH$2-1)*35,0)+OFFSET(Existing!$DS$1,Reliabilty!$A57-2015+(Reliabilty!BH$2-1)*35,0)</f>
        <v>57891</v>
      </c>
      <c r="BI57">
        <f ca="1">-OFFSET(Existing!$DR$1,Reliabilty!$A57-2015+(Reliabilty!BI$2-1)*35,0)+OFFSET(Existing!$DS$1,Reliabilty!$A57-2015+(Reliabilty!BI$2-1)*35,0)</f>
        <v>-108737</v>
      </c>
      <c r="BJ57">
        <f ca="1">-OFFSET(Existing!$DR$1,Reliabilty!$A57-2015+(Reliabilty!BJ$2-1)*35,0)+OFFSET(Existing!$DS$1,Reliabilty!$A57-2015+(Reliabilty!BJ$2-1)*35,0)</f>
        <v>-287888</v>
      </c>
      <c r="BK57">
        <f ca="1">-OFFSET(Existing!$DR$1,Reliabilty!$A57-2015+(Reliabilty!BK$2-1)*35,0)+OFFSET(Existing!$DS$1,Reliabilty!$A57-2015+(Reliabilty!BK$2-1)*35,0)</f>
        <v>-173407</v>
      </c>
      <c r="BL57">
        <f ca="1">-OFFSET(Existing!$DR$1,Reliabilty!$A57-2015+(Reliabilty!BL$2-1)*35,0)+OFFSET(Existing!$DS$1,Reliabilty!$A57-2015+(Reliabilty!BL$2-1)*35,0)</f>
        <v>0</v>
      </c>
      <c r="BM57">
        <f ca="1">-OFFSET(Existing!$DR$1,Reliabilty!$A57-2015+(Reliabilty!BM$2-1)*35,0)+OFFSET(Existing!$DS$1,Reliabilty!$A57-2015+(Reliabilty!BM$2-1)*35,0)</f>
        <v>0</v>
      </c>
      <c r="BN57">
        <f ca="1">-OFFSET(Existing!$DR$1,Reliabilty!$A57-2015+(Reliabilty!BN$2-1)*35,0)+OFFSET(Existing!$DS$1,Reliabilty!$A57-2015+(Reliabilty!BN$2-1)*35,0)</f>
        <v>0</v>
      </c>
      <c r="BO57">
        <f ca="1">-OFFSET(Existing!$DR$1,Reliabilty!$A57-2015+(Reliabilty!BO$2-1)*35,0)+OFFSET(Existing!$DS$1,Reliabilty!$A57-2015+(Reliabilty!BO$2-1)*35,0)</f>
        <v>0</v>
      </c>
      <c r="BP57">
        <f ca="1">-OFFSET(Existing!$DR$1,Reliabilty!$A57-2015+(Reliabilty!BP$2-1)*35,0)+OFFSET(Existing!$DS$1,Reliabilty!$A57-2015+(Reliabilty!BP$2-1)*35,0)</f>
        <v>0</v>
      </c>
      <c r="BQ57">
        <f ca="1">-OFFSET(Existing!$DR$1,Reliabilty!$A57-2015+(Reliabilty!BQ$2-1)*35,0)+OFFSET(Existing!$DS$1,Reliabilty!$A57-2015+(Reliabilty!BQ$2-1)*35,0)</f>
        <v>0</v>
      </c>
      <c r="BR57">
        <f ca="1">-OFFSET(Existing!$DR$1,Reliabilty!$A57-2015+(Reliabilty!BR$2-1)*35,0)+OFFSET(Existing!$DS$1,Reliabilty!$A57-2015+(Reliabilty!BR$2-1)*35,0)</f>
        <v>0</v>
      </c>
      <c r="BS57">
        <f ca="1">-OFFSET(Existing!$DR$1,Reliabilty!$A57-2015+(Reliabilty!BS$2-1)*35,0)+OFFSET(Existing!$DS$1,Reliabilty!$A57-2015+(Reliabilty!BS$2-1)*35,0)</f>
        <v>0</v>
      </c>
      <c r="BT57">
        <f ca="1">-OFFSET(Existing!$DR$1,Reliabilty!$A57-2015+(Reliabilty!BT$2-1)*35,0)+OFFSET(Existing!$DS$1,Reliabilty!$A57-2015+(Reliabilty!BT$2-1)*35,0)</f>
        <v>0</v>
      </c>
      <c r="BU57">
        <f ca="1">-OFFSET(Existing!$DR$1,Reliabilty!$A57-2015+(Reliabilty!BU$2-1)*35,0)+OFFSET(Existing!$DS$1,Reliabilty!$A57-2015+(Reliabilty!BU$2-1)*35,0)</f>
        <v>0</v>
      </c>
      <c r="BV57">
        <f ca="1">-OFFSET(Existing!$DR$1,Reliabilty!$A57-2015+(Reliabilty!BV$2-1)*35,0)+OFFSET(Existing!$DS$1,Reliabilty!$A57-2015+(Reliabilty!BV$2-1)*35,0)</f>
        <v>0</v>
      </c>
      <c r="BW57">
        <f ca="1">-OFFSET(Existing!$DR$1,Reliabilty!$A57-2015+(Reliabilty!BW$2-1)*35,0)+OFFSET(Existing!$DS$1,Reliabilty!$A57-2015+(Reliabilty!BW$2-1)*35,0)</f>
        <v>0</v>
      </c>
      <c r="BX57">
        <f ca="1">-OFFSET(Existing!$DR$1,Reliabilty!$A57-2015+(Reliabilty!BX$2-1)*35,0)+OFFSET(Existing!$DS$1,Reliabilty!$A57-2015+(Reliabilty!BX$2-1)*35,0)</f>
        <v>0</v>
      </c>
      <c r="BY57">
        <f ca="1">-OFFSET(Existing!$DR$1,Reliabilty!$A57-2015+(Reliabilty!BY$2-1)*35,0)+OFFSET(Existing!$DS$1,Reliabilty!$A57-2015+(Reliabilty!BY$2-1)*35,0)</f>
        <v>0</v>
      </c>
      <c r="BZ57">
        <f ca="1">-OFFSET(Existing!$DR$1,Reliabilty!$A57-2015+(Reliabilty!BZ$2-1)*35,0)+OFFSET(Existing!$DS$1,Reliabilty!$A57-2015+(Reliabilty!BZ$2-1)*35,0)</f>
        <v>0</v>
      </c>
      <c r="CA57">
        <f ca="1">-OFFSET(Existing!$DR$1,Reliabilty!$A57-2015+(Reliabilty!CA$2-1)*35,0)+OFFSET(Existing!$DS$1,Reliabilty!$A57-2015+(Reliabilty!CA$2-1)*35,0)</f>
        <v>0</v>
      </c>
      <c r="CB57">
        <f ca="1">-OFFSET(Existing!$DR$1,Reliabilty!$A57-2015+(Reliabilty!CB$2-1)*35,0)+OFFSET(Existing!$DS$1,Reliabilty!$A57-2015+(Reliabilty!CB$2-1)*35,0)</f>
        <v>0</v>
      </c>
      <c r="CC57">
        <f ca="1">-OFFSET(Existing!$DR$1,Reliabilty!$A57-2015+(Reliabilty!CC$2-1)*35,0)+OFFSET(Existing!$DS$1,Reliabilty!$A57-2015+(Reliabilty!CC$2-1)*35,0)</f>
        <v>0</v>
      </c>
      <c r="CD57">
        <f ca="1">-OFFSET(Existing!$DR$1,Reliabilty!$A57-2015+(Reliabilty!CD$2-1)*35,0)+OFFSET(Existing!$DS$1,Reliabilty!$A57-2015+(Reliabilty!CD$2-1)*35,0)</f>
        <v>0</v>
      </c>
      <c r="CE57">
        <f ca="1">-OFFSET(Existing!$DR$1,Reliabilty!$A57-2015+(Reliabilty!CE$2-1)*35,0)+OFFSET(Existing!$DS$1,Reliabilty!$A57-2015+(Reliabilty!CE$2-1)*35,0)</f>
        <v>0</v>
      </c>
      <c r="CF57">
        <f ca="1">-OFFSET(Existing!$DR$1,Reliabilty!$A57-2015+(Reliabilty!CF$2-1)*35,0)+OFFSET(Existing!$DS$1,Reliabilty!$A57-2015+(Reliabilty!CF$2-1)*35,0)</f>
        <v>0</v>
      </c>
      <c r="CG57">
        <f ca="1">-OFFSET(Existing!$DR$1,Reliabilty!$A57-2015+(Reliabilty!CG$2-1)*35,0)+OFFSET(Existing!$DS$1,Reliabilty!$A57-2015+(Reliabilty!CG$2-1)*35,0)</f>
        <v>0</v>
      </c>
      <c r="CH57">
        <f ca="1">-OFFSET(Existing!$DR$1,Reliabilty!$A57-2015+(Reliabilty!CH$2-1)*35,0)+OFFSET(Existing!$DS$1,Reliabilty!$A57-2015+(Reliabilty!CH$2-1)*35,0)</f>
        <v>0</v>
      </c>
      <c r="CI57">
        <f ca="1">-OFFSET(Existing!$DR$1,Reliabilty!$A57-2015+(Reliabilty!CI$2-1)*35,0)+OFFSET(Existing!$DS$1,Reliabilty!$A57-2015+(Reliabilty!CI$2-1)*35,0)</f>
        <v>0</v>
      </c>
      <c r="CJ57">
        <f ca="1">-OFFSET(Existing!$DR$1,Reliabilty!$A57-2015+(Reliabilty!CJ$2-1)*35,0)+OFFSET(Existing!$DS$1,Reliabilty!$A57-2015+(Reliabilty!CJ$2-1)*35,0)</f>
        <v>0</v>
      </c>
      <c r="CK57">
        <f ca="1">-OFFSET(Existing!$DR$1,Reliabilty!$A57-2015+(Reliabilty!CK$2-1)*35,0)+OFFSET(Existing!$DS$1,Reliabilty!$A57-2015+(Reliabilty!CK$2-1)*35,0)</f>
        <v>0</v>
      </c>
      <c r="CL57">
        <f ca="1">-OFFSET(Existing!$DR$1,Reliabilty!$A57-2015+(Reliabilty!CL$2-1)*35,0)+OFFSET(Existing!$DS$1,Reliabilty!$A57-2015+(Reliabilty!CL$2-1)*35,0)</f>
        <v>0</v>
      </c>
      <c r="CM57">
        <f ca="1">-OFFSET(Existing!$DR$1,Reliabilty!$A57-2015+(Reliabilty!CM$2-1)*35,0)+OFFSET(Existing!$DS$1,Reliabilty!$A57-2015+(Reliabilty!CM$2-1)*35,0)</f>
        <v>-59871</v>
      </c>
      <c r="CN57">
        <f ca="1">-OFFSET(Existing!$DR$1,Reliabilty!$A57-2015+(Reliabilty!CN$2-1)*35,0)+OFFSET(Existing!$DS$1,Reliabilty!$A57-2015+(Reliabilty!CN$2-1)*35,0)</f>
        <v>57891</v>
      </c>
    </row>
    <row r="58" spans="1:92" x14ac:dyDescent="0.25">
      <c r="A58">
        <v>2026</v>
      </c>
      <c r="B58">
        <f ca="1">-OFFSET(Existing!$DR$1,Reliabilty!$A58-2015+(Reliabilty!B$2-1)*35,0)+OFFSET(Existing!$DS$1,Reliabilty!$A58-2015+(Reliabilty!B$2-1)*35,0)</f>
        <v>0</v>
      </c>
      <c r="C58">
        <f ca="1">-OFFSET(Existing!$DR$1,Reliabilty!$A58-2015+(Reliabilty!C$2-1)*35,0)+OFFSET(Existing!$DS$1,Reliabilty!$A58-2015+(Reliabilty!C$2-1)*35,0)</f>
        <v>22266</v>
      </c>
      <c r="D58">
        <f ca="1">-OFFSET(Existing!$DR$1,Reliabilty!$A58-2015+(Reliabilty!D$2-1)*35,0)+OFFSET(Existing!$DS$1,Reliabilty!$A58-2015+(Reliabilty!D$2-1)*35,0)</f>
        <v>-486061</v>
      </c>
      <c r="E58">
        <f ca="1">-OFFSET(Existing!$DR$1,Reliabilty!$A58-2015+(Reliabilty!E$2-1)*35,0)+OFFSET(Existing!$DS$1,Reliabilty!$A58-2015+(Reliabilty!E$2-1)*35,0)</f>
        <v>0</v>
      </c>
      <c r="F58">
        <f ca="1">-OFFSET(Existing!$DR$1,Reliabilty!$A58-2015+(Reliabilty!F$2-1)*35,0)+OFFSET(Existing!$DS$1,Reliabilty!$A58-2015+(Reliabilty!F$2-1)*35,0)</f>
        <v>-37396</v>
      </c>
      <c r="G58">
        <f ca="1">-OFFSET(Existing!$DR$1,Reliabilty!$A58-2015+(Reliabilty!G$2-1)*35,0)+OFFSET(Existing!$DS$1,Reliabilty!$A58-2015+(Reliabilty!G$2-1)*35,0)</f>
        <v>0</v>
      </c>
      <c r="H58">
        <f ca="1">-OFFSET(Existing!$DR$1,Reliabilty!$A58-2015+(Reliabilty!H$2-1)*35,0)+OFFSET(Existing!$DS$1,Reliabilty!$A58-2015+(Reliabilty!H$2-1)*35,0)</f>
        <v>0</v>
      </c>
      <c r="I58">
        <f ca="1">-OFFSET(Existing!$DR$1,Reliabilty!$A58-2015+(Reliabilty!I$2-1)*35,0)+OFFSET(Existing!$DS$1,Reliabilty!$A58-2015+(Reliabilty!I$2-1)*35,0)</f>
        <v>0</v>
      </c>
      <c r="J58">
        <f ca="1">-OFFSET(Existing!$DR$1,Reliabilty!$A58-2015+(Reliabilty!J$2-1)*35,0)+OFFSET(Existing!$DS$1,Reliabilty!$A58-2015+(Reliabilty!J$2-1)*35,0)</f>
        <v>0</v>
      </c>
      <c r="K58">
        <f ca="1">-OFFSET(Existing!$DR$1,Reliabilty!$A58-2015+(Reliabilty!K$2-1)*35,0)+OFFSET(Existing!$DS$1,Reliabilty!$A58-2015+(Reliabilty!K$2-1)*35,0)</f>
        <v>0</v>
      </c>
      <c r="L58">
        <f ca="1">-OFFSET(Existing!$DR$1,Reliabilty!$A58-2015+(Reliabilty!L$2-1)*35,0)+OFFSET(Existing!$DS$1,Reliabilty!$A58-2015+(Reliabilty!L$2-1)*35,0)</f>
        <v>0</v>
      </c>
      <c r="M58">
        <f ca="1">-OFFSET(Existing!$DR$1,Reliabilty!$A58-2015+(Reliabilty!M$2-1)*35,0)+OFFSET(Existing!$DS$1,Reliabilty!$A58-2015+(Reliabilty!M$2-1)*35,0)</f>
        <v>0</v>
      </c>
      <c r="N58">
        <f ca="1">-OFFSET(Existing!$DR$1,Reliabilty!$A58-2015+(Reliabilty!N$2-1)*35,0)+OFFSET(Existing!$DS$1,Reliabilty!$A58-2015+(Reliabilty!N$2-1)*35,0)</f>
        <v>0</v>
      </c>
      <c r="O58">
        <f ca="1">-OFFSET(Existing!$DR$1,Reliabilty!$A58-2015+(Reliabilty!O$2-1)*35,0)+OFFSET(Existing!$DS$1,Reliabilty!$A58-2015+(Reliabilty!O$2-1)*35,0)</f>
        <v>0</v>
      </c>
      <c r="P58">
        <f ca="1">-OFFSET(Existing!$DR$1,Reliabilty!$A58-2015+(Reliabilty!P$2-1)*35,0)+OFFSET(Existing!$DS$1,Reliabilty!$A58-2015+(Reliabilty!P$2-1)*35,0)</f>
        <v>0</v>
      </c>
      <c r="Q58">
        <f ca="1">-OFFSET(Existing!$DR$1,Reliabilty!$A58-2015+(Reliabilty!Q$2-1)*35,0)+OFFSET(Existing!$DS$1,Reliabilty!$A58-2015+(Reliabilty!Q$2-1)*35,0)</f>
        <v>0</v>
      </c>
      <c r="R58">
        <f ca="1">-OFFSET(Existing!$DR$1,Reliabilty!$A58-2015+(Reliabilty!R$2-1)*35,0)+OFFSET(Existing!$DS$1,Reliabilty!$A58-2015+(Reliabilty!R$2-1)*35,0)</f>
        <v>0</v>
      </c>
      <c r="S58">
        <f ca="1">-OFFSET(Existing!$DR$1,Reliabilty!$A58-2015+(Reliabilty!S$2-1)*35,0)+OFFSET(Existing!$DS$1,Reliabilty!$A58-2015+(Reliabilty!S$2-1)*35,0)</f>
        <v>0</v>
      </c>
      <c r="T58">
        <f ca="1">-OFFSET(Existing!$DR$1,Reliabilty!$A58-2015+(Reliabilty!T$2-1)*35,0)+OFFSET(Existing!$DS$1,Reliabilty!$A58-2015+(Reliabilty!T$2-1)*35,0)</f>
        <v>0</v>
      </c>
      <c r="U58">
        <f ca="1">-OFFSET(Existing!$DR$1,Reliabilty!$A58-2015+(Reliabilty!U$2-1)*35,0)+OFFSET(Existing!$DS$1,Reliabilty!$A58-2015+(Reliabilty!U$2-1)*35,0)</f>
        <v>0</v>
      </c>
      <c r="V58">
        <f ca="1">-OFFSET(Existing!$DR$1,Reliabilty!$A58-2015+(Reliabilty!V$2-1)*35,0)+OFFSET(Existing!$DS$1,Reliabilty!$A58-2015+(Reliabilty!V$2-1)*35,0)</f>
        <v>0</v>
      </c>
      <c r="W58">
        <f ca="1">-OFFSET(Existing!$DR$1,Reliabilty!$A58-2015+(Reliabilty!W$2-1)*35,0)+OFFSET(Existing!$DS$1,Reliabilty!$A58-2015+(Reliabilty!W$2-1)*35,0)</f>
        <v>0</v>
      </c>
      <c r="X58">
        <f ca="1">-OFFSET(Existing!$DR$1,Reliabilty!$A58-2015+(Reliabilty!X$2-1)*35,0)+OFFSET(Existing!$DS$1,Reliabilty!$A58-2015+(Reliabilty!X$2-1)*35,0)</f>
        <v>0</v>
      </c>
      <c r="Y58">
        <f ca="1">-OFFSET(Existing!$DR$1,Reliabilty!$A58-2015+(Reliabilty!Y$2-1)*35,0)+OFFSET(Existing!$DS$1,Reliabilty!$A58-2015+(Reliabilty!Y$2-1)*35,0)</f>
        <v>0</v>
      </c>
      <c r="Z58">
        <f ca="1">-OFFSET(Existing!$DR$1,Reliabilty!$A58-2015+(Reliabilty!Z$2-1)*35,0)+OFFSET(Existing!$DS$1,Reliabilty!$A58-2015+(Reliabilty!Z$2-1)*35,0)</f>
        <v>0</v>
      </c>
      <c r="AA58">
        <f ca="1">-OFFSET(Existing!$DR$1,Reliabilty!$A58-2015+(Reliabilty!AA$2-1)*35,0)+OFFSET(Existing!$DS$1,Reliabilty!$A58-2015+(Reliabilty!AA$2-1)*35,0)</f>
        <v>0</v>
      </c>
      <c r="AB58">
        <f ca="1">-OFFSET(Existing!$DR$1,Reliabilty!$A58-2015+(Reliabilty!AB$2-1)*35,0)+OFFSET(Existing!$DS$1,Reliabilty!$A58-2015+(Reliabilty!AB$2-1)*35,0)</f>
        <v>0</v>
      </c>
      <c r="AC58">
        <f ca="1">-OFFSET(Existing!$DR$1,Reliabilty!$A58-2015+(Reliabilty!AC$2-1)*35,0)+OFFSET(Existing!$DS$1,Reliabilty!$A58-2015+(Reliabilty!AC$2-1)*35,0)</f>
        <v>0</v>
      </c>
      <c r="AD58">
        <f ca="1">-OFFSET(Existing!$DR$1,Reliabilty!$A58-2015+(Reliabilty!AD$2-1)*35,0)+OFFSET(Existing!$DS$1,Reliabilty!$A58-2015+(Reliabilty!AD$2-1)*35,0)</f>
        <v>0</v>
      </c>
      <c r="AE58">
        <f ca="1">-OFFSET(Existing!$DR$1,Reliabilty!$A58-2015+(Reliabilty!AE$2-1)*35,0)+OFFSET(Existing!$DS$1,Reliabilty!$A58-2015+(Reliabilty!AE$2-1)*35,0)</f>
        <v>0</v>
      </c>
      <c r="AF58">
        <f ca="1">-OFFSET(Existing!$DR$1,Reliabilty!$A58-2015+(Reliabilty!AF$2-1)*35,0)+OFFSET(Existing!$DS$1,Reliabilty!$A58-2015+(Reliabilty!AF$2-1)*35,0)</f>
        <v>0</v>
      </c>
      <c r="AG58">
        <f ca="1">-OFFSET(Existing!$DR$1,Reliabilty!$A58-2015+(Reliabilty!AG$2-1)*35,0)+OFFSET(Existing!$DS$1,Reliabilty!$A58-2015+(Reliabilty!AG$2-1)*35,0)</f>
        <v>0</v>
      </c>
      <c r="AH58">
        <f ca="1">-OFFSET(Existing!$DR$1,Reliabilty!$A58-2015+(Reliabilty!AH$2-1)*35,0)+OFFSET(Existing!$DS$1,Reliabilty!$A58-2015+(Reliabilty!AH$2-1)*35,0)</f>
        <v>0</v>
      </c>
      <c r="AI58">
        <f ca="1">-OFFSET(Existing!$DR$1,Reliabilty!$A58-2015+(Reliabilty!AI$2-1)*35,0)+OFFSET(Existing!$DS$1,Reliabilty!$A58-2015+(Reliabilty!AI$2-1)*35,0)</f>
        <v>0</v>
      </c>
      <c r="AJ58">
        <f ca="1">-OFFSET(Existing!$DR$1,Reliabilty!$A58-2015+(Reliabilty!AJ$2-1)*35,0)+OFFSET(Existing!$DS$1,Reliabilty!$A58-2015+(Reliabilty!AJ$2-1)*35,0)</f>
        <v>0</v>
      </c>
      <c r="AK58">
        <f ca="1">-OFFSET(Existing!$DR$1,Reliabilty!$A58-2015+(Reliabilty!AK$2-1)*35,0)+OFFSET(Existing!$DS$1,Reliabilty!$A58-2015+(Reliabilty!AK$2-1)*35,0)</f>
        <v>0</v>
      </c>
      <c r="AL58">
        <f ca="1">-OFFSET(Existing!$DR$1,Reliabilty!$A58-2015+(Reliabilty!AL$2-1)*35,0)+OFFSET(Existing!$DS$1,Reliabilty!$A58-2015+(Reliabilty!AL$2-1)*35,0)</f>
        <v>0</v>
      </c>
      <c r="AM58">
        <f ca="1">-OFFSET(Existing!$DR$1,Reliabilty!$A58-2015+(Reliabilty!AM$2-1)*35,0)+OFFSET(Existing!$DS$1,Reliabilty!$A58-2015+(Reliabilty!AM$2-1)*35,0)</f>
        <v>0</v>
      </c>
      <c r="AN58">
        <f ca="1">-OFFSET(Existing!$DR$1,Reliabilty!$A58-2015+(Reliabilty!AN$2-1)*35,0)+OFFSET(Existing!$DS$1,Reliabilty!$A58-2015+(Reliabilty!AN$2-1)*35,0)</f>
        <v>0</v>
      </c>
      <c r="AO58">
        <f ca="1">-OFFSET(Existing!$DR$1,Reliabilty!$A58-2015+(Reliabilty!AO$2-1)*35,0)+OFFSET(Existing!$DS$1,Reliabilty!$A58-2015+(Reliabilty!AO$2-1)*35,0)</f>
        <v>0</v>
      </c>
      <c r="AP58">
        <f ca="1">-OFFSET(Existing!$DR$1,Reliabilty!$A58-2015+(Reliabilty!AP$2-1)*35,0)+OFFSET(Existing!$DS$1,Reliabilty!$A58-2015+(Reliabilty!AP$2-1)*35,0)</f>
        <v>0</v>
      </c>
      <c r="AQ58">
        <f ca="1">-OFFSET(Existing!$DR$1,Reliabilty!$A58-2015+(Reliabilty!AQ$2-1)*35,0)+OFFSET(Existing!$DS$1,Reliabilty!$A58-2015+(Reliabilty!AQ$2-1)*35,0)</f>
        <v>0</v>
      </c>
      <c r="AR58">
        <f ca="1">-OFFSET(Existing!$DR$1,Reliabilty!$A58-2015+(Reliabilty!AR$2-1)*35,0)+OFFSET(Existing!$DS$1,Reliabilty!$A58-2015+(Reliabilty!AR$2-1)*35,0)</f>
        <v>0</v>
      </c>
      <c r="AS58">
        <f ca="1">-OFFSET(Existing!$DR$1,Reliabilty!$A58-2015+(Reliabilty!AS$2-1)*35,0)+OFFSET(Existing!$DS$1,Reliabilty!$A58-2015+(Reliabilty!AS$2-1)*35,0)</f>
        <v>0</v>
      </c>
      <c r="AT58">
        <f ca="1">-OFFSET(Existing!$DR$1,Reliabilty!$A58-2015+(Reliabilty!AT$2-1)*35,0)+OFFSET(Existing!$DS$1,Reliabilty!$A58-2015+(Reliabilty!AT$2-1)*35,0)</f>
        <v>0</v>
      </c>
      <c r="AU58">
        <f ca="1">-OFFSET(Existing!$DR$1,Reliabilty!$A58-2015+(Reliabilty!AU$2-1)*35,0)+OFFSET(Existing!$DS$1,Reliabilty!$A58-2015+(Reliabilty!AU$2-1)*35,0)</f>
        <v>-249970</v>
      </c>
      <c r="AV58">
        <f ca="1">-OFFSET(Existing!$DR$1,Reliabilty!$A58-2015+(Reliabilty!AV$2-1)*35,0)+OFFSET(Existing!$DS$1,Reliabilty!$A58-2015+(Reliabilty!AV$2-1)*35,0)</f>
        <v>0</v>
      </c>
      <c r="AW58">
        <f ca="1">-OFFSET(Existing!$DR$1,Reliabilty!$A58-2015+(Reliabilty!AW$2-1)*35,0)+OFFSET(Existing!$DS$1,Reliabilty!$A58-2015+(Reliabilty!AW$2-1)*35,0)</f>
        <v>0</v>
      </c>
      <c r="AX58">
        <f ca="1">-OFFSET(Existing!$DR$1,Reliabilty!$A58-2015+(Reliabilty!AX$2-1)*35,0)+OFFSET(Existing!$DS$1,Reliabilty!$A58-2015+(Reliabilty!AX$2-1)*35,0)</f>
        <v>0</v>
      </c>
      <c r="AY58">
        <f ca="1">-OFFSET(Existing!$DR$1,Reliabilty!$A58-2015+(Reliabilty!AY$2-1)*35,0)+OFFSET(Existing!$DS$1,Reliabilty!$A58-2015+(Reliabilty!AY$2-1)*35,0)</f>
        <v>0</v>
      </c>
      <c r="AZ58">
        <f ca="1">-OFFSET(Existing!$DR$1,Reliabilty!$A58-2015+(Reliabilty!AZ$2-1)*35,0)+OFFSET(Existing!$DS$1,Reliabilty!$A58-2015+(Reliabilty!AZ$2-1)*35,0)</f>
        <v>0</v>
      </c>
      <c r="BA58">
        <f ca="1">-OFFSET(Existing!$DR$1,Reliabilty!$A58-2015+(Reliabilty!BA$2-1)*35,0)+OFFSET(Existing!$DS$1,Reliabilty!$A58-2015+(Reliabilty!BA$2-1)*35,0)</f>
        <v>247584</v>
      </c>
      <c r="BB58">
        <f ca="1">-OFFSET(Existing!$DR$1,Reliabilty!$A58-2015+(Reliabilty!BB$2-1)*35,0)+OFFSET(Existing!$DS$1,Reliabilty!$A58-2015+(Reliabilty!BB$2-1)*35,0)</f>
        <v>0</v>
      </c>
      <c r="BC58">
        <f ca="1">-OFFSET(Existing!$DR$1,Reliabilty!$A58-2015+(Reliabilty!BC$2-1)*35,0)+OFFSET(Existing!$DS$1,Reliabilty!$A58-2015+(Reliabilty!BC$2-1)*35,0)</f>
        <v>0</v>
      </c>
      <c r="BD58">
        <f ca="1">-OFFSET(Existing!$DR$1,Reliabilty!$A58-2015+(Reliabilty!BD$2-1)*35,0)+OFFSET(Existing!$DS$1,Reliabilty!$A58-2015+(Reliabilty!BD$2-1)*35,0)</f>
        <v>213003</v>
      </c>
      <c r="BE58">
        <f ca="1">-OFFSET(Existing!$DR$1,Reliabilty!$A58-2015+(Reliabilty!BE$2-1)*35,0)+OFFSET(Existing!$DS$1,Reliabilty!$A58-2015+(Reliabilty!BE$2-1)*35,0)</f>
        <v>143325</v>
      </c>
      <c r="BF58">
        <f ca="1">-OFFSET(Existing!$DR$1,Reliabilty!$A58-2015+(Reliabilty!BF$2-1)*35,0)+OFFSET(Existing!$DS$1,Reliabilty!$A58-2015+(Reliabilty!BF$2-1)*35,0)</f>
        <v>-41290</v>
      </c>
      <c r="BG58">
        <f ca="1">-OFFSET(Existing!$DR$1,Reliabilty!$A58-2015+(Reliabilty!BG$2-1)*35,0)+OFFSET(Existing!$DS$1,Reliabilty!$A58-2015+(Reliabilty!BG$2-1)*35,0)</f>
        <v>57702</v>
      </c>
      <c r="BH58">
        <f ca="1">-OFFSET(Existing!$DR$1,Reliabilty!$A58-2015+(Reliabilty!BH$2-1)*35,0)+OFFSET(Existing!$DS$1,Reliabilty!$A58-2015+(Reliabilty!BH$2-1)*35,0)</f>
        <v>-160113</v>
      </c>
      <c r="BI58">
        <f ca="1">-OFFSET(Existing!$DR$1,Reliabilty!$A58-2015+(Reliabilty!BI$2-1)*35,0)+OFFSET(Existing!$DS$1,Reliabilty!$A58-2015+(Reliabilty!BI$2-1)*35,0)</f>
        <v>-315906</v>
      </c>
      <c r="BJ58">
        <f ca="1">-OFFSET(Existing!$DR$1,Reliabilty!$A58-2015+(Reliabilty!BJ$2-1)*35,0)+OFFSET(Existing!$DS$1,Reliabilty!$A58-2015+(Reliabilty!BJ$2-1)*35,0)</f>
        <v>-200298</v>
      </c>
      <c r="BK58">
        <f ca="1">-OFFSET(Existing!$DR$1,Reliabilty!$A58-2015+(Reliabilty!BK$2-1)*35,0)+OFFSET(Existing!$DS$1,Reliabilty!$A58-2015+(Reliabilty!BK$2-1)*35,0)</f>
        <v>0</v>
      </c>
      <c r="BL58">
        <f ca="1">-OFFSET(Existing!$DR$1,Reliabilty!$A58-2015+(Reliabilty!BL$2-1)*35,0)+OFFSET(Existing!$DS$1,Reliabilty!$A58-2015+(Reliabilty!BL$2-1)*35,0)</f>
        <v>0</v>
      </c>
      <c r="BM58">
        <f ca="1">-OFFSET(Existing!$DR$1,Reliabilty!$A58-2015+(Reliabilty!BM$2-1)*35,0)+OFFSET(Existing!$DS$1,Reliabilty!$A58-2015+(Reliabilty!BM$2-1)*35,0)</f>
        <v>0</v>
      </c>
      <c r="BN58">
        <f ca="1">-OFFSET(Existing!$DR$1,Reliabilty!$A58-2015+(Reliabilty!BN$2-1)*35,0)+OFFSET(Existing!$DS$1,Reliabilty!$A58-2015+(Reliabilty!BN$2-1)*35,0)</f>
        <v>0</v>
      </c>
      <c r="BO58">
        <f ca="1">-OFFSET(Existing!$DR$1,Reliabilty!$A58-2015+(Reliabilty!BO$2-1)*35,0)+OFFSET(Existing!$DS$1,Reliabilty!$A58-2015+(Reliabilty!BO$2-1)*35,0)</f>
        <v>0</v>
      </c>
      <c r="BP58">
        <f ca="1">-OFFSET(Existing!$DR$1,Reliabilty!$A58-2015+(Reliabilty!BP$2-1)*35,0)+OFFSET(Existing!$DS$1,Reliabilty!$A58-2015+(Reliabilty!BP$2-1)*35,0)</f>
        <v>0</v>
      </c>
      <c r="BQ58">
        <f ca="1">-OFFSET(Existing!$DR$1,Reliabilty!$A58-2015+(Reliabilty!BQ$2-1)*35,0)+OFFSET(Existing!$DS$1,Reliabilty!$A58-2015+(Reliabilty!BQ$2-1)*35,0)</f>
        <v>0</v>
      </c>
      <c r="BR58">
        <f ca="1">-OFFSET(Existing!$DR$1,Reliabilty!$A58-2015+(Reliabilty!BR$2-1)*35,0)+OFFSET(Existing!$DS$1,Reliabilty!$A58-2015+(Reliabilty!BR$2-1)*35,0)</f>
        <v>0</v>
      </c>
      <c r="BS58">
        <f ca="1">-OFFSET(Existing!$DR$1,Reliabilty!$A58-2015+(Reliabilty!BS$2-1)*35,0)+OFFSET(Existing!$DS$1,Reliabilty!$A58-2015+(Reliabilty!BS$2-1)*35,0)</f>
        <v>0</v>
      </c>
      <c r="BT58">
        <f ca="1">-OFFSET(Existing!$DR$1,Reliabilty!$A58-2015+(Reliabilty!BT$2-1)*35,0)+OFFSET(Existing!$DS$1,Reliabilty!$A58-2015+(Reliabilty!BT$2-1)*35,0)</f>
        <v>0</v>
      </c>
      <c r="BU58">
        <f ca="1">-OFFSET(Existing!$DR$1,Reliabilty!$A58-2015+(Reliabilty!BU$2-1)*35,0)+OFFSET(Existing!$DS$1,Reliabilty!$A58-2015+(Reliabilty!BU$2-1)*35,0)</f>
        <v>0</v>
      </c>
      <c r="BV58">
        <f ca="1">-OFFSET(Existing!$DR$1,Reliabilty!$A58-2015+(Reliabilty!BV$2-1)*35,0)+OFFSET(Existing!$DS$1,Reliabilty!$A58-2015+(Reliabilty!BV$2-1)*35,0)</f>
        <v>0</v>
      </c>
      <c r="BW58">
        <f ca="1">-OFFSET(Existing!$DR$1,Reliabilty!$A58-2015+(Reliabilty!BW$2-1)*35,0)+OFFSET(Existing!$DS$1,Reliabilty!$A58-2015+(Reliabilty!BW$2-1)*35,0)</f>
        <v>0</v>
      </c>
      <c r="BX58">
        <f ca="1">-OFFSET(Existing!$DR$1,Reliabilty!$A58-2015+(Reliabilty!BX$2-1)*35,0)+OFFSET(Existing!$DS$1,Reliabilty!$A58-2015+(Reliabilty!BX$2-1)*35,0)</f>
        <v>0</v>
      </c>
      <c r="BY58">
        <f ca="1">-OFFSET(Existing!$DR$1,Reliabilty!$A58-2015+(Reliabilty!BY$2-1)*35,0)+OFFSET(Existing!$DS$1,Reliabilty!$A58-2015+(Reliabilty!BY$2-1)*35,0)</f>
        <v>0</v>
      </c>
      <c r="BZ58">
        <f ca="1">-OFFSET(Existing!$DR$1,Reliabilty!$A58-2015+(Reliabilty!BZ$2-1)*35,0)+OFFSET(Existing!$DS$1,Reliabilty!$A58-2015+(Reliabilty!BZ$2-1)*35,0)</f>
        <v>0</v>
      </c>
      <c r="CA58">
        <f ca="1">-OFFSET(Existing!$DR$1,Reliabilty!$A58-2015+(Reliabilty!CA$2-1)*35,0)+OFFSET(Existing!$DS$1,Reliabilty!$A58-2015+(Reliabilty!CA$2-1)*35,0)</f>
        <v>0</v>
      </c>
      <c r="CB58">
        <f ca="1">-OFFSET(Existing!$DR$1,Reliabilty!$A58-2015+(Reliabilty!CB$2-1)*35,0)+OFFSET(Existing!$DS$1,Reliabilty!$A58-2015+(Reliabilty!CB$2-1)*35,0)</f>
        <v>0</v>
      </c>
      <c r="CC58">
        <f ca="1">-OFFSET(Existing!$DR$1,Reliabilty!$A58-2015+(Reliabilty!CC$2-1)*35,0)+OFFSET(Existing!$DS$1,Reliabilty!$A58-2015+(Reliabilty!CC$2-1)*35,0)</f>
        <v>0</v>
      </c>
      <c r="CD58">
        <f ca="1">-OFFSET(Existing!$DR$1,Reliabilty!$A58-2015+(Reliabilty!CD$2-1)*35,0)+OFFSET(Existing!$DS$1,Reliabilty!$A58-2015+(Reliabilty!CD$2-1)*35,0)</f>
        <v>0</v>
      </c>
      <c r="CE58">
        <f ca="1">-OFFSET(Existing!$DR$1,Reliabilty!$A58-2015+(Reliabilty!CE$2-1)*35,0)+OFFSET(Existing!$DS$1,Reliabilty!$A58-2015+(Reliabilty!CE$2-1)*35,0)</f>
        <v>0</v>
      </c>
      <c r="CF58">
        <f ca="1">-OFFSET(Existing!$DR$1,Reliabilty!$A58-2015+(Reliabilty!CF$2-1)*35,0)+OFFSET(Existing!$DS$1,Reliabilty!$A58-2015+(Reliabilty!CF$2-1)*35,0)</f>
        <v>0</v>
      </c>
      <c r="CG58">
        <f ca="1">-OFFSET(Existing!$DR$1,Reliabilty!$A58-2015+(Reliabilty!CG$2-1)*35,0)+OFFSET(Existing!$DS$1,Reliabilty!$A58-2015+(Reliabilty!CG$2-1)*35,0)</f>
        <v>0</v>
      </c>
      <c r="CH58">
        <f ca="1">-OFFSET(Existing!$DR$1,Reliabilty!$A58-2015+(Reliabilty!CH$2-1)*35,0)+OFFSET(Existing!$DS$1,Reliabilty!$A58-2015+(Reliabilty!CH$2-1)*35,0)</f>
        <v>0</v>
      </c>
      <c r="CI58">
        <f ca="1">-OFFSET(Existing!$DR$1,Reliabilty!$A58-2015+(Reliabilty!CI$2-1)*35,0)+OFFSET(Existing!$DS$1,Reliabilty!$A58-2015+(Reliabilty!CI$2-1)*35,0)</f>
        <v>0</v>
      </c>
      <c r="CJ58">
        <f ca="1">-OFFSET(Existing!$DR$1,Reliabilty!$A58-2015+(Reliabilty!CJ$2-1)*35,0)+OFFSET(Existing!$DS$1,Reliabilty!$A58-2015+(Reliabilty!CJ$2-1)*35,0)</f>
        <v>0</v>
      </c>
      <c r="CK58">
        <f ca="1">-OFFSET(Existing!$DR$1,Reliabilty!$A58-2015+(Reliabilty!CK$2-1)*35,0)+OFFSET(Existing!$DS$1,Reliabilty!$A58-2015+(Reliabilty!CK$2-1)*35,0)</f>
        <v>0</v>
      </c>
      <c r="CL58">
        <f ca="1">-OFFSET(Existing!$DR$1,Reliabilty!$A58-2015+(Reliabilty!CL$2-1)*35,0)+OFFSET(Existing!$DS$1,Reliabilty!$A58-2015+(Reliabilty!CL$2-1)*35,0)</f>
        <v>-147096</v>
      </c>
      <c r="CM58">
        <f ca="1">-OFFSET(Existing!$DR$1,Reliabilty!$A58-2015+(Reliabilty!CM$2-1)*35,0)+OFFSET(Existing!$DS$1,Reliabilty!$A58-2015+(Reliabilty!CM$2-1)*35,0)</f>
        <v>27702</v>
      </c>
      <c r="CN58">
        <f ca="1">-OFFSET(Existing!$DR$1,Reliabilty!$A58-2015+(Reliabilty!CN$2-1)*35,0)+OFFSET(Existing!$DS$1,Reliabilty!$A58-2015+(Reliabilty!CN$2-1)*35,0)</f>
        <v>-249085</v>
      </c>
    </row>
    <row r="59" spans="1:92" x14ac:dyDescent="0.25">
      <c r="A59">
        <v>2027</v>
      </c>
      <c r="B59">
        <f ca="1">-OFFSET(Existing!$DR$1,Reliabilty!$A59-2015+(Reliabilty!B$2-1)*35,0)+OFFSET(Existing!$DS$1,Reliabilty!$A59-2015+(Reliabilty!B$2-1)*35,0)</f>
        <v>-123102</v>
      </c>
      <c r="C59">
        <f ca="1">-OFFSET(Existing!$DR$1,Reliabilty!$A59-2015+(Reliabilty!C$2-1)*35,0)+OFFSET(Existing!$DS$1,Reliabilty!$A59-2015+(Reliabilty!C$2-1)*35,0)</f>
        <v>-130128</v>
      </c>
      <c r="D59">
        <f ca="1">-OFFSET(Existing!$DR$1,Reliabilty!$A59-2015+(Reliabilty!D$2-1)*35,0)+OFFSET(Existing!$DS$1,Reliabilty!$A59-2015+(Reliabilty!D$2-1)*35,0)</f>
        <v>0</v>
      </c>
      <c r="E59">
        <f ca="1">-OFFSET(Existing!$DR$1,Reliabilty!$A59-2015+(Reliabilty!E$2-1)*35,0)+OFFSET(Existing!$DS$1,Reliabilty!$A59-2015+(Reliabilty!E$2-1)*35,0)</f>
        <v>-88957</v>
      </c>
      <c r="F59">
        <f ca="1">-OFFSET(Existing!$DR$1,Reliabilty!$A59-2015+(Reliabilty!F$2-1)*35,0)+OFFSET(Existing!$DS$1,Reliabilty!$A59-2015+(Reliabilty!F$2-1)*35,0)</f>
        <v>0</v>
      </c>
      <c r="G59">
        <f ca="1">-OFFSET(Existing!$DR$1,Reliabilty!$A59-2015+(Reliabilty!G$2-1)*35,0)+OFFSET(Existing!$DS$1,Reliabilty!$A59-2015+(Reliabilty!G$2-1)*35,0)</f>
        <v>0</v>
      </c>
      <c r="H59">
        <f ca="1">-OFFSET(Existing!$DR$1,Reliabilty!$A59-2015+(Reliabilty!H$2-1)*35,0)+OFFSET(Existing!$DS$1,Reliabilty!$A59-2015+(Reliabilty!H$2-1)*35,0)</f>
        <v>0</v>
      </c>
      <c r="I59">
        <f ca="1">-OFFSET(Existing!$DR$1,Reliabilty!$A59-2015+(Reliabilty!I$2-1)*35,0)+OFFSET(Existing!$DS$1,Reliabilty!$A59-2015+(Reliabilty!I$2-1)*35,0)</f>
        <v>0</v>
      </c>
      <c r="J59">
        <f ca="1">-OFFSET(Existing!$DR$1,Reliabilty!$A59-2015+(Reliabilty!J$2-1)*35,0)+OFFSET(Existing!$DS$1,Reliabilty!$A59-2015+(Reliabilty!J$2-1)*35,0)</f>
        <v>0</v>
      </c>
      <c r="K59">
        <f ca="1">-OFFSET(Existing!$DR$1,Reliabilty!$A59-2015+(Reliabilty!K$2-1)*35,0)+OFFSET(Existing!$DS$1,Reliabilty!$A59-2015+(Reliabilty!K$2-1)*35,0)</f>
        <v>0</v>
      </c>
      <c r="L59">
        <f ca="1">-OFFSET(Existing!$DR$1,Reliabilty!$A59-2015+(Reliabilty!L$2-1)*35,0)+OFFSET(Existing!$DS$1,Reliabilty!$A59-2015+(Reliabilty!L$2-1)*35,0)</f>
        <v>0</v>
      </c>
      <c r="M59">
        <f ca="1">-OFFSET(Existing!$DR$1,Reliabilty!$A59-2015+(Reliabilty!M$2-1)*35,0)+OFFSET(Existing!$DS$1,Reliabilty!$A59-2015+(Reliabilty!M$2-1)*35,0)</f>
        <v>0</v>
      </c>
      <c r="N59">
        <f ca="1">-OFFSET(Existing!$DR$1,Reliabilty!$A59-2015+(Reliabilty!N$2-1)*35,0)+OFFSET(Existing!$DS$1,Reliabilty!$A59-2015+(Reliabilty!N$2-1)*35,0)</f>
        <v>0</v>
      </c>
      <c r="O59">
        <f ca="1">-OFFSET(Existing!$DR$1,Reliabilty!$A59-2015+(Reliabilty!O$2-1)*35,0)+OFFSET(Existing!$DS$1,Reliabilty!$A59-2015+(Reliabilty!O$2-1)*35,0)</f>
        <v>0</v>
      </c>
      <c r="P59">
        <f ca="1">-OFFSET(Existing!$DR$1,Reliabilty!$A59-2015+(Reliabilty!P$2-1)*35,0)+OFFSET(Existing!$DS$1,Reliabilty!$A59-2015+(Reliabilty!P$2-1)*35,0)</f>
        <v>0</v>
      </c>
      <c r="Q59">
        <f ca="1">-OFFSET(Existing!$DR$1,Reliabilty!$A59-2015+(Reliabilty!Q$2-1)*35,0)+OFFSET(Existing!$DS$1,Reliabilty!$A59-2015+(Reliabilty!Q$2-1)*35,0)</f>
        <v>0</v>
      </c>
      <c r="R59">
        <f ca="1">-OFFSET(Existing!$DR$1,Reliabilty!$A59-2015+(Reliabilty!R$2-1)*35,0)+OFFSET(Existing!$DS$1,Reliabilty!$A59-2015+(Reliabilty!R$2-1)*35,0)</f>
        <v>0</v>
      </c>
      <c r="S59">
        <f ca="1">-OFFSET(Existing!$DR$1,Reliabilty!$A59-2015+(Reliabilty!S$2-1)*35,0)+OFFSET(Existing!$DS$1,Reliabilty!$A59-2015+(Reliabilty!S$2-1)*35,0)</f>
        <v>0</v>
      </c>
      <c r="T59">
        <f ca="1">-OFFSET(Existing!$DR$1,Reliabilty!$A59-2015+(Reliabilty!T$2-1)*35,0)+OFFSET(Existing!$DS$1,Reliabilty!$A59-2015+(Reliabilty!T$2-1)*35,0)</f>
        <v>0</v>
      </c>
      <c r="U59">
        <f ca="1">-OFFSET(Existing!$DR$1,Reliabilty!$A59-2015+(Reliabilty!U$2-1)*35,0)+OFFSET(Existing!$DS$1,Reliabilty!$A59-2015+(Reliabilty!U$2-1)*35,0)</f>
        <v>0</v>
      </c>
      <c r="V59">
        <f ca="1">-OFFSET(Existing!$DR$1,Reliabilty!$A59-2015+(Reliabilty!V$2-1)*35,0)+OFFSET(Existing!$DS$1,Reliabilty!$A59-2015+(Reliabilty!V$2-1)*35,0)</f>
        <v>0</v>
      </c>
      <c r="W59">
        <f ca="1">-OFFSET(Existing!$DR$1,Reliabilty!$A59-2015+(Reliabilty!W$2-1)*35,0)+OFFSET(Existing!$DS$1,Reliabilty!$A59-2015+(Reliabilty!W$2-1)*35,0)</f>
        <v>0</v>
      </c>
      <c r="X59">
        <f ca="1">-OFFSET(Existing!$DR$1,Reliabilty!$A59-2015+(Reliabilty!X$2-1)*35,0)+OFFSET(Existing!$DS$1,Reliabilty!$A59-2015+(Reliabilty!X$2-1)*35,0)</f>
        <v>0</v>
      </c>
      <c r="Y59">
        <f ca="1">-OFFSET(Existing!$DR$1,Reliabilty!$A59-2015+(Reliabilty!Y$2-1)*35,0)+OFFSET(Existing!$DS$1,Reliabilty!$A59-2015+(Reliabilty!Y$2-1)*35,0)</f>
        <v>0</v>
      </c>
      <c r="Z59">
        <f ca="1">-OFFSET(Existing!$DR$1,Reliabilty!$A59-2015+(Reliabilty!Z$2-1)*35,0)+OFFSET(Existing!$DS$1,Reliabilty!$A59-2015+(Reliabilty!Z$2-1)*35,0)</f>
        <v>0</v>
      </c>
      <c r="AA59">
        <f ca="1">-OFFSET(Existing!$DR$1,Reliabilty!$A59-2015+(Reliabilty!AA$2-1)*35,0)+OFFSET(Existing!$DS$1,Reliabilty!$A59-2015+(Reliabilty!AA$2-1)*35,0)</f>
        <v>0</v>
      </c>
      <c r="AB59">
        <f ca="1">-OFFSET(Existing!$DR$1,Reliabilty!$A59-2015+(Reliabilty!AB$2-1)*35,0)+OFFSET(Existing!$DS$1,Reliabilty!$A59-2015+(Reliabilty!AB$2-1)*35,0)</f>
        <v>0</v>
      </c>
      <c r="AC59">
        <f ca="1">-OFFSET(Existing!$DR$1,Reliabilty!$A59-2015+(Reliabilty!AC$2-1)*35,0)+OFFSET(Existing!$DS$1,Reliabilty!$A59-2015+(Reliabilty!AC$2-1)*35,0)</f>
        <v>0</v>
      </c>
      <c r="AD59">
        <f ca="1">-OFFSET(Existing!$DR$1,Reliabilty!$A59-2015+(Reliabilty!AD$2-1)*35,0)+OFFSET(Existing!$DS$1,Reliabilty!$A59-2015+(Reliabilty!AD$2-1)*35,0)</f>
        <v>0</v>
      </c>
      <c r="AE59">
        <f ca="1">-OFFSET(Existing!$DR$1,Reliabilty!$A59-2015+(Reliabilty!AE$2-1)*35,0)+OFFSET(Existing!$DS$1,Reliabilty!$A59-2015+(Reliabilty!AE$2-1)*35,0)</f>
        <v>0</v>
      </c>
      <c r="AF59">
        <f ca="1">-OFFSET(Existing!$DR$1,Reliabilty!$A59-2015+(Reliabilty!AF$2-1)*35,0)+OFFSET(Existing!$DS$1,Reliabilty!$A59-2015+(Reliabilty!AF$2-1)*35,0)</f>
        <v>0</v>
      </c>
      <c r="AG59">
        <f ca="1">-OFFSET(Existing!$DR$1,Reliabilty!$A59-2015+(Reliabilty!AG$2-1)*35,0)+OFFSET(Existing!$DS$1,Reliabilty!$A59-2015+(Reliabilty!AG$2-1)*35,0)</f>
        <v>0</v>
      </c>
      <c r="AH59">
        <f ca="1">-OFFSET(Existing!$DR$1,Reliabilty!$A59-2015+(Reliabilty!AH$2-1)*35,0)+OFFSET(Existing!$DS$1,Reliabilty!$A59-2015+(Reliabilty!AH$2-1)*35,0)</f>
        <v>0</v>
      </c>
      <c r="AI59">
        <f ca="1">-OFFSET(Existing!$DR$1,Reliabilty!$A59-2015+(Reliabilty!AI$2-1)*35,0)+OFFSET(Existing!$DS$1,Reliabilty!$A59-2015+(Reliabilty!AI$2-1)*35,0)</f>
        <v>0</v>
      </c>
      <c r="AJ59">
        <f ca="1">-OFFSET(Existing!$DR$1,Reliabilty!$A59-2015+(Reliabilty!AJ$2-1)*35,0)+OFFSET(Existing!$DS$1,Reliabilty!$A59-2015+(Reliabilty!AJ$2-1)*35,0)</f>
        <v>0</v>
      </c>
      <c r="AK59">
        <f ca="1">-OFFSET(Existing!$DR$1,Reliabilty!$A59-2015+(Reliabilty!AK$2-1)*35,0)+OFFSET(Existing!$DS$1,Reliabilty!$A59-2015+(Reliabilty!AK$2-1)*35,0)</f>
        <v>0</v>
      </c>
      <c r="AL59">
        <f ca="1">-OFFSET(Existing!$DR$1,Reliabilty!$A59-2015+(Reliabilty!AL$2-1)*35,0)+OFFSET(Existing!$DS$1,Reliabilty!$A59-2015+(Reliabilty!AL$2-1)*35,0)</f>
        <v>0</v>
      </c>
      <c r="AM59">
        <f ca="1">-OFFSET(Existing!$DR$1,Reliabilty!$A59-2015+(Reliabilty!AM$2-1)*35,0)+OFFSET(Existing!$DS$1,Reliabilty!$A59-2015+(Reliabilty!AM$2-1)*35,0)</f>
        <v>0</v>
      </c>
      <c r="AN59">
        <f ca="1">-OFFSET(Existing!$DR$1,Reliabilty!$A59-2015+(Reliabilty!AN$2-1)*35,0)+OFFSET(Existing!$DS$1,Reliabilty!$A59-2015+(Reliabilty!AN$2-1)*35,0)</f>
        <v>0</v>
      </c>
      <c r="AO59">
        <f ca="1">-OFFSET(Existing!$DR$1,Reliabilty!$A59-2015+(Reliabilty!AO$2-1)*35,0)+OFFSET(Existing!$DS$1,Reliabilty!$A59-2015+(Reliabilty!AO$2-1)*35,0)</f>
        <v>0</v>
      </c>
      <c r="AP59">
        <f ca="1">-OFFSET(Existing!$DR$1,Reliabilty!$A59-2015+(Reliabilty!AP$2-1)*35,0)+OFFSET(Existing!$DS$1,Reliabilty!$A59-2015+(Reliabilty!AP$2-1)*35,0)</f>
        <v>0</v>
      </c>
      <c r="AQ59">
        <f ca="1">-OFFSET(Existing!$DR$1,Reliabilty!$A59-2015+(Reliabilty!AQ$2-1)*35,0)+OFFSET(Existing!$DS$1,Reliabilty!$A59-2015+(Reliabilty!AQ$2-1)*35,0)</f>
        <v>0</v>
      </c>
      <c r="AR59">
        <f ca="1">-OFFSET(Existing!$DR$1,Reliabilty!$A59-2015+(Reliabilty!AR$2-1)*35,0)+OFFSET(Existing!$DS$1,Reliabilty!$A59-2015+(Reliabilty!AR$2-1)*35,0)</f>
        <v>0</v>
      </c>
      <c r="AS59">
        <f ca="1">-OFFSET(Existing!$DR$1,Reliabilty!$A59-2015+(Reliabilty!AS$2-1)*35,0)+OFFSET(Existing!$DS$1,Reliabilty!$A59-2015+(Reliabilty!AS$2-1)*35,0)</f>
        <v>0</v>
      </c>
      <c r="AT59">
        <f ca="1">-OFFSET(Existing!$DR$1,Reliabilty!$A59-2015+(Reliabilty!AT$2-1)*35,0)+OFFSET(Existing!$DS$1,Reliabilty!$A59-2015+(Reliabilty!AT$2-1)*35,0)</f>
        <v>-254994</v>
      </c>
      <c r="AU59">
        <f ca="1">-OFFSET(Existing!$DR$1,Reliabilty!$A59-2015+(Reliabilty!AU$2-1)*35,0)+OFFSET(Existing!$DS$1,Reliabilty!$A59-2015+(Reliabilty!AU$2-1)*35,0)</f>
        <v>0</v>
      </c>
      <c r="AV59">
        <f ca="1">-OFFSET(Existing!$DR$1,Reliabilty!$A59-2015+(Reliabilty!AV$2-1)*35,0)+OFFSET(Existing!$DS$1,Reliabilty!$A59-2015+(Reliabilty!AV$2-1)*35,0)</f>
        <v>0</v>
      </c>
      <c r="AW59">
        <f ca="1">-OFFSET(Existing!$DR$1,Reliabilty!$A59-2015+(Reliabilty!AW$2-1)*35,0)+OFFSET(Existing!$DS$1,Reliabilty!$A59-2015+(Reliabilty!AW$2-1)*35,0)</f>
        <v>0</v>
      </c>
      <c r="AX59">
        <f ca="1">-OFFSET(Existing!$DR$1,Reliabilty!$A59-2015+(Reliabilty!AX$2-1)*35,0)+OFFSET(Existing!$DS$1,Reliabilty!$A59-2015+(Reliabilty!AX$2-1)*35,0)</f>
        <v>0</v>
      </c>
      <c r="AY59">
        <f ca="1">-OFFSET(Existing!$DR$1,Reliabilty!$A59-2015+(Reliabilty!AY$2-1)*35,0)+OFFSET(Existing!$DS$1,Reliabilty!$A59-2015+(Reliabilty!AY$2-1)*35,0)</f>
        <v>0</v>
      </c>
      <c r="AZ59">
        <f ca="1">-OFFSET(Existing!$DR$1,Reliabilty!$A59-2015+(Reliabilty!AZ$2-1)*35,0)+OFFSET(Existing!$DS$1,Reliabilty!$A59-2015+(Reliabilty!AZ$2-1)*35,0)</f>
        <v>203424</v>
      </c>
      <c r="BA59">
        <f ca="1">-OFFSET(Existing!$DR$1,Reliabilty!$A59-2015+(Reliabilty!BA$2-1)*35,0)+OFFSET(Existing!$DS$1,Reliabilty!$A59-2015+(Reliabilty!BA$2-1)*35,0)</f>
        <v>32867</v>
      </c>
      <c r="BB59">
        <f ca="1">-OFFSET(Existing!$DR$1,Reliabilty!$A59-2015+(Reliabilty!BB$2-1)*35,0)+OFFSET(Existing!$DS$1,Reliabilty!$A59-2015+(Reliabilty!BB$2-1)*35,0)</f>
        <v>0</v>
      </c>
      <c r="BC59">
        <f ca="1">-OFFSET(Existing!$DR$1,Reliabilty!$A59-2015+(Reliabilty!BC$2-1)*35,0)+OFFSET(Existing!$DS$1,Reliabilty!$A59-2015+(Reliabilty!BC$2-1)*35,0)</f>
        <v>0</v>
      </c>
      <c r="BD59">
        <f ca="1">-OFFSET(Existing!$DR$1,Reliabilty!$A59-2015+(Reliabilty!BD$2-1)*35,0)+OFFSET(Existing!$DS$1,Reliabilty!$A59-2015+(Reliabilty!BD$2-1)*35,0)</f>
        <v>0</v>
      </c>
      <c r="BE59">
        <f ca="1">-OFFSET(Existing!$DR$1,Reliabilty!$A59-2015+(Reliabilty!BE$2-1)*35,0)+OFFSET(Existing!$DS$1,Reliabilty!$A59-2015+(Reliabilty!BE$2-1)*35,0)</f>
        <v>-104204</v>
      </c>
      <c r="BF59">
        <f ca="1">-OFFSET(Existing!$DR$1,Reliabilty!$A59-2015+(Reliabilty!BF$2-1)*35,0)+OFFSET(Existing!$DS$1,Reliabilty!$A59-2015+(Reliabilty!BF$2-1)*35,0)</f>
        <v>0</v>
      </c>
      <c r="BG59">
        <f ca="1">-OFFSET(Existing!$DR$1,Reliabilty!$A59-2015+(Reliabilty!BG$2-1)*35,0)+OFFSET(Existing!$DS$1,Reliabilty!$A59-2015+(Reliabilty!BG$2-1)*35,0)</f>
        <v>-193170</v>
      </c>
      <c r="BH59">
        <f ca="1">-OFFSET(Existing!$DR$1,Reliabilty!$A59-2015+(Reliabilty!BH$2-1)*35,0)+OFFSET(Existing!$DS$1,Reliabilty!$A59-2015+(Reliabilty!BH$2-1)*35,0)</f>
        <v>-377537</v>
      </c>
      <c r="BI59">
        <f ca="1">-OFFSET(Existing!$DR$1,Reliabilty!$A59-2015+(Reliabilty!BI$2-1)*35,0)+OFFSET(Existing!$DS$1,Reliabilty!$A59-2015+(Reliabilty!BI$2-1)*35,0)</f>
        <v>-277637</v>
      </c>
      <c r="BJ59">
        <f ca="1">-OFFSET(Existing!$DR$1,Reliabilty!$A59-2015+(Reliabilty!BJ$2-1)*35,0)+OFFSET(Existing!$DS$1,Reliabilty!$A59-2015+(Reliabilty!BJ$2-1)*35,0)</f>
        <v>0</v>
      </c>
      <c r="BK59">
        <f ca="1">-OFFSET(Existing!$DR$1,Reliabilty!$A59-2015+(Reliabilty!BK$2-1)*35,0)+OFFSET(Existing!$DS$1,Reliabilty!$A59-2015+(Reliabilty!BK$2-1)*35,0)</f>
        <v>0</v>
      </c>
      <c r="BL59">
        <f ca="1">-OFFSET(Existing!$DR$1,Reliabilty!$A59-2015+(Reliabilty!BL$2-1)*35,0)+OFFSET(Existing!$DS$1,Reliabilty!$A59-2015+(Reliabilty!BL$2-1)*35,0)</f>
        <v>0</v>
      </c>
      <c r="BM59">
        <f ca="1">-OFFSET(Existing!$DR$1,Reliabilty!$A59-2015+(Reliabilty!BM$2-1)*35,0)+OFFSET(Existing!$DS$1,Reliabilty!$A59-2015+(Reliabilty!BM$2-1)*35,0)</f>
        <v>0</v>
      </c>
      <c r="BN59">
        <f ca="1">-OFFSET(Existing!$DR$1,Reliabilty!$A59-2015+(Reliabilty!BN$2-1)*35,0)+OFFSET(Existing!$DS$1,Reliabilty!$A59-2015+(Reliabilty!BN$2-1)*35,0)</f>
        <v>0</v>
      </c>
      <c r="BO59">
        <f ca="1">-OFFSET(Existing!$DR$1,Reliabilty!$A59-2015+(Reliabilty!BO$2-1)*35,0)+OFFSET(Existing!$DS$1,Reliabilty!$A59-2015+(Reliabilty!BO$2-1)*35,0)</f>
        <v>0</v>
      </c>
      <c r="BP59">
        <f ca="1">-OFFSET(Existing!$DR$1,Reliabilty!$A59-2015+(Reliabilty!BP$2-1)*35,0)+OFFSET(Existing!$DS$1,Reliabilty!$A59-2015+(Reliabilty!BP$2-1)*35,0)</f>
        <v>0</v>
      </c>
      <c r="BQ59">
        <f ca="1">-OFFSET(Existing!$DR$1,Reliabilty!$A59-2015+(Reliabilty!BQ$2-1)*35,0)+OFFSET(Existing!$DS$1,Reliabilty!$A59-2015+(Reliabilty!BQ$2-1)*35,0)</f>
        <v>0</v>
      </c>
      <c r="BR59">
        <f ca="1">-OFFSET(Existing!$DR$1,Reliabilty!$A59-2015+(Reliabilty!BR$2-1)*35,0)+OFFSET(Existing!$DS$1,Reliabilty!$A59-2015+(Reliabilty!BR$2-1)*35,0)</f>
        <v>0</v>
      </c>
      <c r="BS59">
        <f ca="1">-OFFSET(Existing!$DR$1,Reliabilty!$A59-2015+(Reliabilty!BS$2-1)*35,0)+OFFSET(Existing!$DS$1,Reliabilty!$A59-2015+(Reliabilty!BS$2-1)*35,0)</f>
        <v>0</v>
      </c>
      <c r="BT59">
        <f ca="1">-OFFSET(Existing!$DR$1,Reliabilty!$A59-2015+(Reliabilty!BT$2-1)*35,0)+OFFSET(Existing!$DS$1,Reliabilty!$A59-2015+(Reliabilty!BT$2-1)*35,0)</f>
        <v>0</v>
      </c>
      <c r="BU59">
        <f ca="1">-OFFSET(Existing!$DR$1,Reliabilty!$A59-2015+(Reliabilty!BU$2-1)*35,0)+OFFSET(Existing!$DS$1,Reliabilty!$A59-2015+(Reliabilty!BU$2-1)*35,0)</f>
        <v>0</v>
      </c>
      <c r="BV59">
        <f ca="1">-OFFSET(Existing!$DR$1,Reliabilty!$A59-2015+(Reliabilty!BV$2-1)*35,0)+OFFSET(Existing!$DS$1,Reliabilty!$A59-2015+(Reliabilty!BV$2-1)*35,0)</f>
        <v>0</v>
      </c>
      <c r="BW59">
        <f ca="1">-OFFSET(Existing!$DR$1,Reliabilty!$A59-2015+(Reliabilty!BW$2-1)*35,0)+OFFSET(Existing!$DS$1,Reliabilty!$A59-2015+(Reliabilty!BW$2-1)*35,0)</f>
        <v>0</v>
      </c>
      <c r="BX59">
        <f ca="1">-OFFSET(Existing!$DR$1,Reliabilty!$A59-2015+(Reliabilty!BX$2-1)*35,0)+OFFSET(Existing!$DS$1,Reliabilty!$A59-2015+(Reliabilty!BX$2-1)*35,0)</f>
        <v>0</v>
      </c>
      <c r="BY59">
        <f ca="1">-OFFSET(Existing!$DR$1,Reliabilty!$A59-2015+(Reliabilty!BY$2-1)*35,0)+OFFSET(Existing!$DS$1,Reliabilty!$A59-2015+(Reliabilty!BY$2-1)*35,0)</f>
        <v>0</v>
      </c>
      <c r="BZ59">
        <f ca="1">-OFFSET(Existing!$DR$1,Reliabilty!$A59-2015+(Reliabilty!BZ$2-1)*35,0)+OFFSET(Existing!$DS$1,Reliabilty!$A59-2015+(Reliabilty!BZ$2-1)*35,0)</f>
        <v>0</v>
      </c>
      <c r="CA59">
        <f ca="1">-OFFSET(Existing!$DR$1,Reliabilty!$A59-2015+(Reliabilty!CA$2-1)*35,0)+OFFSET(Existing!$DS$1,Reliabilty!$A59-2015+(Reliabilty!CA$2-1)*35,0)</f>
        <v>0</v>
      </c>
      <c r="CB59">
        <f ca="1">-OFFSET(Existing!$DR$1,Reliabilty!$A59-2015+(Reliabilty!CB$2-1)*35,0)+OFFSET(Existing!$DS$1,Reliabilty!$A59-2015+(Reliabilty!CB$2-1)*35,0)</f>
        <v>0</v>
      </c>
      <c r="CC59">
        <f ca="1">-OFFSET(Existing!$DR$1,Reliabilty!$A59-2015+(Reliabilty!CC$2-1)*35,0)+OFFSET(Existing!$DS$1,Reliabilty!$A59-2015+(Reliabilty!CC$2-1)*35,0)</f>
        <v>0</v>
      </c>
      <c r="CD59">
        <f ca="1">-OFFSET(Existing!$DR$1,Reliabilty!$A59-2015+(Reliabilty!CD$2-1)*35,0)+OFFSET(Existing!$DS$1,Reliabilty!$A59-2015+(Reliabilty!CD$2-1)*35,0)</f>
        <v>0</v>
      </c>
      <c r="CE59">
        <f ca="1">-OFFSET(Existing!$DR$1,Reliabilty!$A59-2015+(Reliabilty!CE$2-1)*35,0)+OFFSET(Existing!$DS$1,Reliabilty!$A59-2015+(Reliabilty!CE$2-1)*35,0)</f>
        <v>0</v>
      </c>
      <c r="CF59">
        <f ca="1">-OFFSET(Existing!$DR$1,Reliabilty!$A59-2015+(Reliabilty!CF$2-1)*35,0)+OFFSET(Existing!$DS$1,Reliabilty!$A59-2015+(Reliabilty!CF$2-1)*35,0)</f>
        <v>0</v>
      </c>
      <c r="CG59">
        <f ca="1">-OFFSET(Existing!$DR$1,Reliabilty!$A59-2015+(Reliabilty!CG$2-1)*35,0)+OFFSET(Existing!$DS$1,Reliabilty!$A59-2015+(Reliabilty!CG$2-1)*35,0)</f>
        <v>0</v>
      </c>
      <c r="CH59">
        <f ca="1">-OFFSET(Existing!$DR$1,Reliabilty!$A59-2015+(Reliabilty!CH$2-1)*35,0)+OFFSET(Existing!$DS$1,Reliabilty!$A59-2015+(Reliabilty!CH$2-1)*35,0)</f>
        <v>0</v>
      </c>
      <c r="CI59">
        <f ca="1">-OFFSET(Existing!$DR$1,Reliabilty!$A59-2015+(Reliabilty!CI$2-1)*35,0)+OFFSET(Existing!$DS$1,Reliabilty!$A59-2015+(Reliabilty!CI$2-1)*35,0)</f>
        <v>0</v>
      </c>
      <c r="CJ59">
        <f ca="1">-OFFSET(Existing!$DR$1,Reliabilty!$A59-2015+(Reliabilty!CJ$2-1)*35,0)+OFFSET(Existing!$DS$1,Reliabilty!$A59-2015+(Reliabilty!CJ$2-1)*35,0)</f>
        <v>0</v>
      </c>
      <c r="CK59">
        <f ca="1">-OFFSET(Existing!$DR$1,Reliabilty!$A59-2015+(Reliabilty!CK$2-1)*35,0)+OFFSET(Existing!$DS$1,Reliabilty!$A59-2015+(Reliabilty!CK$2-1)*35,0)</f>
        <v>-152780</v>
      </c>
      <c r="CL59">
        <f ca="1">-OFFSET(Existing!$DR$1,Reliabilty!$A59-2015+(Reliabilty!CL$2-1)*35,0)+OFFSET(Existing!$DS$1,Reliabilty!$A59-2015+(Reliabilty!CL$2-1)*35,0)</f>
        <v>0</v>
      </c>
      <c r="CM59">
        <f ca="1">-OFFSET(Existing!$DR$1,Reliabilty!$A59-2015+(Reliabilty!CM$2-1)*35,0)+OFFSET(Existing!$DS$1,Reliabilty!$A59-2015+(Reliabilty!CM$2-1)*35,0)</f>
        <v>-275414</v>
      </c>
      <c r="CN59">
        <f ca="1">-OFFSET(Existing!$DR$1,Reliabilty!$A59-2015+(Reliabilty!CN$2-1)*35,0)+OFFSET(Existing!$DS$1,Reliabilty!$A59-2015+(Reliabilty!CN$2-1)*35,0)</f>
        <v>-29759</v>
      </c>
    </row>
    <row r="60" spans="1:92" x14ac:dyDescent="0.25">
      <c r="A60">
        <v>2028</v>
      </c>
      <c r="B60">
        <f ca="1">-OFFSET(Existing!$DR$1,Reliabilty!$A60-2015+(Reliabilty!B$2-1)*35,0)+OFFSET(Existing!$DS$1,Reliabilty!$A60-2015+(Reliabilty!B$2-1)*35,0)</f>
        <v>-482720</v>
      </c>
      <c r="C60">
        <f ca="1">-OFFSET(Existing!$DR$1,Reliabilty!$A60-2015+(Reliabilty!C$2-1)*35,0)+OFFSET(Existing!$DS$1,Reliabilty!$A60-2015+(Reliabilty!C$2-1)*35,0)</f>
        <v>0</v>
      </c>
      <c r="D60">
        <f ca="1">-OFFSET(Existing!$DR$1,Reliabilty!$A60-2015+(Reliabilty!D$2-1)*35,0)+OFFSET(Existing!$DS$1,Reliabilty!$A60-2015+(Reliabilty!D$2-1)*35,0)</f>
        <v>-149882</v>
      </c>
      <c r="E60">
        <f ca="1">-OFFSET(Existing!$DR$1,Reliabilty!$A60-2015+(Reliabilty!E$2-1)*35,0)+OFFSET(Existing!$DS$1,Reliabilty!$A60-2015+(Reliabilty!E$2-1)*35,0)</f>
        <v>0</v>
      </c>
      <c r="F60">
        <f ca="1">-OFFSET(Existing!$DR$1,Reliabilty!$A60-2015+(Reliabilty!F$2-1)*35,0)+OFFSET(Existing!$DS$1,Reliabilty!$A60-2015+(Reliabilty!F$2-1)*35,0)</f>
        <v>0</v>
      </c>
      <c r="G60">
        <f ca="1">-OFFSET(Existing!$DR$1,Reliabilty!$A60-2015+(Reliabilty!G$2-1)*35,0)+OFFSET(Existing!$DS$1,Reliabilty!$A60-2015+(Reliabilty!G$2-1)*35,0)</f>
        <v>0</v>
      </c>
      <c r="H60">
        <f ca="1">-OFFSET(Existing!$DR$1,Reliabilty!$A60-2015+(Reliabilty!H$2-1)*35,0)+OFFSET(Existing!$DS$1,Reliabilty!$A60-2015+(Reliabilty!H$2-1)*35,0)</f>
        <v>0</v>
      </c>
      <c r="I60">
        <f ca="1">-OFFSET(Existing!$DR$1,Reliabilty!$A60-2015+(Reliabilty!I$2-1)*35,0)+OFFSET(Existing!$DS$1,Reliabilty!$A60-2015+(Reliabilty!I$2-1)*35,0)</f>
        <v>0</v>
      </c>
      <c r="J60">
        <f ca="1">-OFFSET(Existing!$DR$1,Reliabilty!$A60-2015+(Reliabilty!J$2-1)*35,0)+OFFSET(Existing!$DS$1,Reliabilty!$A60-2015+(Reliabilty!J$2-1)*35,0)</f>
        <v>0</v>
      </c>
      <c r="K60">
        <f ca="1">-OFFSET(Existing!$DR$1,Reliabilty!$A60-2015+(Reliabilty!K$2-1)*35,0)+OFFSET(Existing!$DS$1,Reliabilty!$A60-2015+(Reliabilty!K$2-1)*35,0)</f>
        <v>0</v>
      </c>
      <c r="L60">
        <f ca="1">-OFFSET(Existing!$DR$1,Reliabilty!$A60-2015+(Reliabilty!L$2-1)*35,0)+OFFSET(Existing!$DS$1,Reliabilty!$A60-2015+(Reliabilty!L$2-1)*35,0)</f>
        <v>0</v>
      </c>
      <c r="M60">
        <f ca="1">-OFFSET(Existing!$DR$1,Reliabilty!$A60-2015+(Reliabilty!M$2-1)*35,0)+OFFSET(Existing!$DS$1,Reliabilty!$A60-2015+(Reliabilty!M$2-1)*35,0)</f>
        <v>0</v>
      </c>
      <c r="N60">
        <f ca="1">-OFFSET(Existing!$DR$1,Reliabilty!$A60-2015+(Reliabilty!N$2-1)*35,0)+OFFSET(Existing!$DS$1,Reliabilty!$A60-2015+(Reliabilty!N$2-1)*35,0)</f>
        <v>0</v>
      </c>
      <c r="O60">
        <f ca="1">-OFFSET(Existing!$DR$1,Reliabilty!$A60-2015+(Reliabilty!O$2-1)*35,0)+OFFSET(Existing!$DS$1,Reliabilty!$A60-2015+(Reliabilty!O$2-1)*35,0)</f>
        <v>0</v>
      </c>
      <c r="P60">
        <f ca="1">-OFFSET(Existing!$DR$1,Reliabilty!$A60-2015+(Reliabilty!P$2-1)*35,0)+OFFSET(Existing!$DS$1,Reliabilty!$A60-2015+(Reliabilty!P$2-1)*35,0)</f>
        <v>0</v>
      </c>
      <c r="Q60">
        <f ca="1">-OFFSET(Existing!$DR$1,Reliabilty!$A60-2015+(Reliabilty!Q$2-1)*35,0)+OFFSET(Existing!$DS$1,Reliabilty!$A60-2015+(Reliabilty!Q$2-1)*35,0)</f>
        <v>0</v>
      </c>
      <c r="R60">
        <f ca="1">-OFFSET(Existing!$DR$1,Reliabilty!$A60-2015+(Reliabilty!R$2-1)*35,0)+OFFSET(Existing!$DS$1,Reliabilty!$A60-2015+(Reliabilty!R$2-1)*35,0)</f>
        <v>0</v>
      </c>
      <c r="S60">
        <f ca="1">-OFFSET(Existing!$DR$1,Reliabilty!$A60-2015+(Reliabilty!S$2-1)*35,0)+OFFSET(Existing!$DS$1,Reliabilty!$A60-2015+(Reliabilty!S$2-1)*35,0)</f>
        <v>0</v>
      </c>
      <c r="T60">
        <f ca="1">-OFFSET(Existing!$DR$1,Reliabilty!$A60-2015+(Reliabilty!T$2-1)*35,0)+OFFSET(Existing!$DS$1,Reliabilty!$A60-2015+(Reliabilty!T$2-1)*35,0)</f>
        <v>0</v>
      </c>
      <c r="U60">
        <f ca="1">-OFFSET(Existing!$DR$1,Reliabilty!$A60-2015+(Reliabilty!U$2-1)*35,0)+OFFSET(Existing!$DS$1,Reliabilty!$A60-2015+(Reliabilty!U$2-1)*35,0)</f>
        <v>0</v>
      </c>
      <c r="V60">
        <f ca="1">-OFFSET(Existing!$DR$1,Reliabilty!$A60-2015+(Reliabilty!V$2-1)*35,0)+OFFSET(Existing!$DS$1,Reliabilty!$A60-2015+(Reliabilty!V$2-1)*35,0)</f>
        <v>0</v>
      </c>
      <c r="W60">
        <f ca="1">-OFFSET(Existing!$DR$1,Reliabilty!$A60-2015+(Reliabilty!W$2-1)*35,0)+OFFSET(Existing!$DS$1,Reliabilty!$A60-2015+(Reliabilty!W$2-1)*35,0)</f>
        <v>0</v>
      </c>
      <c r="X60">
        <f ca="1">-OFFSET(Existing!$DR$1,Reliabilty!$A60-2015+(Reliabilty!X$2-1)*35,0)+OFFSET(Existing!$DS$1,Reliabilty!$A60-2015+(Reliabilty!X$2-1)*35,0)</f>
        <v>0</v>
      </c>
      <c r="Y60">
        <f ca="1">-OFFSET(Existing!$DR$1,Reliabilty!$A60-2015+(Reliabilty!Y$2-1)*35,0)+OFFSET(Existing!$DS$1,Reliabilty!$A60-2015+(Reliabilty!Y$2-1)*35,0)</f>
        <v>0</v>
      </c>
      <c r="Z60">
        <f ca="1">-OFFSET(Existing!$DR$1,Reliabilty!$A60-2015+(Reliabilty!Z$2-1)*35,0)+OFFSET(Existing!$DS$1,Reliabilty!$A60-2015+(Reliabilty!Z$2-1)*35,0)</f>
        <v>0</v>
      </c>
      <c r="AA60">
        <f ca="1">-OFFSET(Existing!$DR$1,Reliabilty!$A60-2015+(Reliabilty!AA$2-1)*35,0)+OFFSET(Existing!$DS$1,Reliabilty!$A60-2015+(Reliabilty!AA$2-1)*35,0)</f>
        <v>0</v>
      </c>
      <c r="AB60">
        <f ca="1">-OFFSET(Existing!$DR$1,Reliabilty!$A60-2015+(Reliabilty!AB$2-1)*35,0)+OFFSET(Existing!$DS$1,Reliabilty!$A60-2015+(Reliabilty!AB$2-1)*35,0)</f>
        <v>0</v>
      </c>
      <c r="AC60">
        <f ca="1">-OFFSET(Existing!$DR$1,Reliabilty!$A60-2015+(Reliabilty!AC$2-1)*35,0)+OFFSET(Existing!$DS$1,Reliabilty!$A60-2015+(Reliabilty!AC$2-1)*35,0)</f>
        <v>-111299</v>
      </c>
      <c r="AD60">
        <f ca="1">-OFFSET(Existing!$DR$1,Reliabilty!$A60-2015+(Reliabilty!AD$2-1)*35,0)+OFFSET(Existing!$DS$1,Reliabilty!$A60-2015+(Reliabilty!AD$2-1)*35,0)</f>
        <v>-69689</v>
      </c>
      <c r="AE60">
        <f ca="1">-OFFSET(Existing!$DR$1,Reliabilty!$A60-2015+(Reliabilty!AE$2-1)*35,0)+OFFSET(Existing!$DS$1,Reliabilty!$A60-2015+(Reliabilty!AE$2-1)*35,0)</f>
        <v>0</v>
      </c>
      <c r="AF60">
        <f ca="1">-OFFSET(Existing!$DR$1,Reliabilty!$A60-2015+(Reliabilty!AF$2-1)*35,0)+OFFSET(Existing!$DS$1,Reliabilty!$A60-2015+(Reliabilty!AF$2-1)*35,0)</f>
        <v>0</v>
      </c>
      <c r="AG60">
        <f ca="1">-OFFSET(Existing!$DR$1,Reliabilty!$A60-2015+(Reliabilty!AG$2-1)*35,0)+OFFSET(Existing!$DS$1,Reliabilty!$A60-2015+(Reliabilty!AG$2-1)*35,0)</f>
        <v>0</v>
      </c>
      <c r="AH60">
        <f ca="1">-OFFSET(Existing!$DR$1,Reliabilty!$A60-2015+(Reliabilty!AH$2-1)*35,0)+OFFSET(Existing!$DS$1,Reliabilty!$A60-2015+(Reliabilty!AH$2-1)*35,0)</f>
        <v>0</v>
      </c>
      <c r="AI60">
        <f ca="1">-OFFSET(Existing!$DR$1,Reliabilty!$A60-2015+(Reliabilty!AI$2-1)*35,0)+OFFSET(Existing!$DS$1,Reliabilty!$A60-2015+(Reliabilty!AI$2-1)*35,0)</f>
        <v>0</v>
      </c>
      <c r="AJ60">
        <f ca="1">-OFFSET(Existing!$DR$1,Reliabilty!$A60-2015+(Reliabilty!AJ$2-1)*35,0)+OFFSET(Existing!$DS$1,Reliabilty!$A60-2015+(Reliabilty!AJ$2-1)*35,0)</f>
        <v>0</v>
      </c>
      <c r="AK60">
        <f ca="1">-OFFSET(Existing!$DR$1,Reliabilty!$A60-2015+(Reliabilty!AK$2-1)*35,0)+OFFSET(Existing!$DS$1,Reliabilty!$A60-2015+(Reliabilty!AK$2-1)*35,0)</f>
        <v>0</v>
      </c>
      <c r="AL60">
        <f ca="1">-OFFSET(Existing!$DR$1,Reliabilty!$A60-2015+(Reliabilty!AL$2-1)*35,0)+OFFSET(Existing!$DS$1,Reliabilty!$A60-2015+(Reliabilty!AL$2-1)*35,0)</f>
        <v>0</v>
      </c>
      <c r="AM60">
        <f ca="1">-OFFSET(Existing!$DR$1,Reliabilty!$A60-2015+(Reliabilty!AM$2-1)*35,0)+OFFSET(Existing!$DS$1,Reliabilty!$A60-2015+(Reliabilty!AM$2-1)*35,0)</f>
        <v>0</v>
      </c>
      <c r="AN60">
        <f ca="1">-OFFSET(Existing!$DR$1,Reliabilty!$A60-2015+(Reliabilty!AN$2-1)*35,0)+OFFSET(Existing!$DS$1,Reliabilty!$A60-2015+(Reliabilty!AN$2-1)*35,0)</f>
        <v>0</v>
      </c>
      <c r="AO60">
        <f ca="1">-OFFSET(Existing!$DR$1,Reliabilty!$A60-2015+(Reliabilty!AO$2-1)*35,0)+OFFSET(Existing!$DS$1,Reliabilty!$A60-2015+(Reliabilty!AO$2-1)*35,0)</f>
        <v>0</v>
      </c>
      <c r="AP60">
        <f ca="1">-OFFSET(Existing!$DR$1,Reliabilty!$A60-2015+(Reliabilty!AP$2-1)*35,0)+OFFSET(Existing!$DS$1,Reliabilty!$A60-2015+(Reliabilty!AP$2-1)*35,0)</f>
        <v>0</v>
      </c>
      <c r="AQ60">
        <f ca="1">-OFFSET(Existing!$DR$1,Reliabilty!$A60-2015+(Reliabilty!AQ$2-1)*35,0)+OFFSET(Existing!$DS$1,Reliabilty!$A60-2015+(Reliabilty!AQ$2-1)*35,0)</f>
        <v>0</v>
      </c>
      <c r="AR60">
        <f ca="1">-OFFSET(Existing!$DR$1,Reliabilty!$A60-2015+(Reliabilty!AR$2-1)*35,0)+OFFSET(Existing!$DS$1,Reliabilty!$A60-2015+(Reliabilty!AR$2-1)*35,0)</f>
        <v>0</v>
      </c>
      <c r="AS60">
        <f ca="1">-OFFSET(Existing!$DR$1,Reliabilty!$A60-2015+(Reliabilty!AS$2-1)*35,0)+OFFSET(Existing!$DS$1,Reliabilty!$A60-2015+(Reliabilty!AS$2-1)*35,0)</f>
        <v>-264569</v>
      </c>
      <c r="AT60">
        <f ca="1">-OFFSET(Existing!$DR$1,Reliabilty!$A60-2015+(Reliabilty!AT$2-1)*35,0)+OFFSET(Existing!$DS$1,Reliabilty!$A60-2015+(Reliabilty!AT$2-1)*35,0)</f>
        <v>0</v>
      </c>
      <c r="AU60">
        <f ca="1">-OFFSET(Existing!$DR$1,Reliabilty!$A60-2015+(Reliabilty!AU$2-1)*35,0)+OFFSET(Existing!$DS$1,Reliabilty!$A60-2015+(Reliabilty!AU$2-1)*35,0)</f>
        <v>0</v>
      </c>
      <c r="AV60">
        <f ca="1">-OFFSET(Existing!$DR$1,Reliabilty!$A60-2015+(Reliabilty!AV$2-1)*35,0)+OFFSET(Existing!$DS$1,Reliabilty!$A60-2015+(Reliabilty!AV$2-1)*35,0)</f>
        <v>0</v>
      </c>
      <c r="AW60">
        <f ca="1">-OFFSET(Existing!$DR$1,Reliabilty!$A60-2015+(Reliabilty!AW$2-1)*35,0)+OFFSET(Existing!$DS$1,Reliabilty!$A60-2015+(Reliabilty!AW$2-1)*35,0)</f>
        <v>0</v>
      </c>
      <c r="AX60">
        <f ca="1">-OFFSET(Existing!$DR$1,Reliabilty!$A60-2015+(Reliabilty!AX$2-1)*35,0)+OFFSET(Existing!$DS$1,Reliabilty!$A60-2015+(Reliabilty!AX$2-1)*35,0)</f>
        <v>0</v>
      </c>
      <c r="AY60">
        <f ca="1">-OFFSET(Existing!$DR$1,Reliabilty!$A60-2015+(Reliabilty!AY$2-1)*35,0)+OFFSET(Existing!$DS$1,Reliabilty!$A60-2015+(Reliabilty!AY$2-1)*35,0)</f>
        <v>173758</v>
      </c>
      <c r="AZ60">
        <f ca="1">-OFFSET(Existing!$DR$1,Reliabilty!$A60-2015+(Reliabilty!AZ$2-1)*35,0)+OFFSET(Existing!$DS$1,Reliabilty!$A60-2015+(Reliabilty!AZ$2-1)*35,0)</f>
        <v>13078</v>
      </c>
      <c r="BA60">
        <f ca="1">-OFFSET(Existing!$DR$1,Reliabilty!$A60-2015+(Reliabilty!BA$2-1)*35,0)+OFFSET(Existing!$DS$1,Reliabilty!$A60-2015+(Reliabilty!BA$2-1)*35,0)</f>
        <v>0</v>
      </c>
      <c r="BB60">
        <f ca="1">-OFFSET(Existing!$DR$1,Reliabilty!$A60-2015+(Reliabilty!BB$2-1)*35,0)+OFFSET(Existing!$DS$1,Reliabilty!$A60-2015+(Reliabilty!BB$2-1)*35,0)</f>
        <v>0</v>
      </c>
      <c r="BC60">
        <f ca="1">-OFFSET(Existing!$DR$1,Reliabilty!$A60-2015+(Reliabilty!BC$2-1)*35,0)+OFFSET(Existing!$DS$1,Reliabilty!$A60-2015+(Reliabilty!BC$2-1)*35,0)</f>
        <v>0</v>
      </c>
      <c r="BD60">
        <f ca="1">-OFFSET(Existing!$DR$1,Reliabilty!$A60-2015+(Reliabilty!BD$2-1)*35,0)+OFFSET(Existing!$DS$1,Reliabilty!$A60-2015+(Reliabilty!BD$2-1)*35,0)</f>
        <v>-110049</v>
      </c>
      <c r="BE60">
        <f ca="1">-OFFSET(Existing!$DR$1,Reliabilty!$A60-2015+(Reliabilty!BE$2-1)*35,0)+OFFSET(Existing!$DS$1,Reliabilty!$A60-2015+(Reliabilty!BE$2-1)*35,0)</f>
        <v>0</v>
      </c>
      <c r="BF60">
        <f ca="1">-OFFSET(Existing!$DR$1,Reliabilty!$A60-2015+(Reliabilty!BF$2-1)*35,0)+OFFSET(Existing!$DS$1,Reliabilty!$A60-2015+(Reliabilty!BF$2-1)*35,0)</f>
        <v>-236313</v>
      </c>
      <c r="BG60">
        <f ca="1">-OFFSET(Existing!$DR$1,Reliabilty!$A60-2015+(Reliabilty!BG$2-1)*35,0)+OFFSET(Existing!$DS$1,Reliabilty!$A60-2015+(Reliabilty!BG$2-1)*35,0)</f>
        <v>-383112</v>
      </c>
      <c r="BH60">
        <f ca="1">-OFFSET(Existing!$DR$1,Reliabilty!$A60-2015+(Reliabilty!BH$2-1)*35,0)+OFFSET(Existing!$DS$1,Reliabilty!$A60-2015+(Reliabilty!BH$2-1)*35,0)</f>
        <v>-273191</v>
      </c>
      <c r="BI60">
        <f ca="1">-OFFSET(Existing!$DR$1,Reliabilty!$A60-2015+(Reliabilty!BI$2-1)*35,0)+OFFSET(Existing!$DS$1,Reliabilty!$A60-2015+(Reliabilty!BI$2-1)*35,0)</f>
        <v>0</v>
      </c>
      <c r="BJ60">
        <f ca="1">-OFFSET(Existing!$DR$1,Reliabilty!$A60-2015+(Reliabilty!BJ$2-1)*35,0)+OFFSET(Existing!$DS$1,Reliabilty!$A60-2015+(Reliabilty!BJ$2-1)*35,0)</f>
        <v>0</v>
      </c>
      <c r="BK60">
        <f ca="1">-OFFSET(Existing!$DR$1,Reliabilty!$A60-2015+(Reliabilty!BK$2-1)*35,0)+OFFSET(Existing!$DS$1,Reliabilty!$A60-2015+(Reliabilty!BK$2-1)*35,0)</f>
        <v>0</v>
      </c>
      <c r="BL60">
        <f ca="1">-OFFSET(Existing!$DR$1,Reliabilty!$A60-2015+(Reliabilty!BL$2-1)*35,0)+OFFSET(Existing!$DS$1,Reliabilty!$A60-2015+(Reliabilty!BL$2-1)*35,0)</f>
        <v>0</v>
      </c>
      <c r="BM60">
        <f ca="1">-OFFSET(Existing!$DR$1,Reliabilty!$A60-2015+(Reliabilty!BM$2-1)*35,0)+OFFSET(Existing!$DS$1,Reliabilty!$A60-2015+(Reliabilty!BM$2-1)*35,0)</f>
        <v>0</v>
      </c>
      <c r="BN60">
        <f ca="1">-OFFSET(Existing!$DR$1,Reliabilty!$A60-2015+(Reliabilty!BN$2-1)*35,0)+OFFSET(Existing!$DS$1,Reliabilty!$A60-2015+(Reliabilty!BN$2-1)*35,0)</f>
        <v>0</v>
      </c>
      <c r="BO60">
        <f ca="1">-OFFSET(Existing!$DR$1,Reliabilty!$A60-2015+(Reliabilty!BO$2-1)*35,0)+OFFSET(Existing!$DS$1,Reliabilty!$A60-2015+(Reliabilty!BO$2-1)*35,0)</f>
        <v>0</v>
      </c>
      <c r="BP60">
        <f ca="1">-OFFSET(Existing!$DR$1,Reliabilty!$A60-2015+(Reliabilty!BP$2-1)*35,0)+OFFSET(Existing!$DS$1,Reliabilty!$A60-2015+(Reliabilty!BP$2-1)*35,0)</f>
        <v>0</v>
      </c>
      <c r="BQ60">
        <f ca="1">-OFFSET(Existing!$DR$1,Reliabilty!$A60-2015+(Reliabilty!BQ$2-1)*35,0)+OFFSET(Existing!$DS$1,Reliabilty!$A60-2015+(Reliabilty!BQ$2-1)*35,0)</f>
        <v>0</v>
      </c>
      <c r="BR60">
        <f ca="1">-OFFSET(Existing!$DR$1,Reliabilty!$A60-2015+(Reliabilty!BR$2-1)*35,0)+OFFSET(Existing!$DS$1,Reliabilty!$A60-2015+(Reliabilty!BR$2-1)*35,0)</f>
        <v>0</v>
      </c>
      <c r="BS60">
        <f ca="1">-OFFSET(Existing!$DR$1,Reliabilty!$A60-2015+(Reliabilty!BS$2-1)*35,0)+OFFSET(Existing!$DS$1,Reliabilty!$A60-2015+(Reliabilty!BS$2-1)*35,0)</f>
        <v>0</v>
      </c>
      <c r="BT60">
        <f ca="1">-OFFSET(Existing!$DR$1,Reliabilty!$A60-2015+(Reliabilty!BT$2-1)*35,0)+OFFSET(Existing!$DS$1,Reliabilty!$A60-2015+(Reliabilty!BT$2-1)*35,0)</f>
        <v>0</v>
      </c>
      <c r="BU60">
        <f ca="1">-OFFSET(Existing!$DR$1,Reliabilty!$A60-2015+(Reliabilty!BU$2-1)*35,0)+OFFSET(Existing!$DS$1,Reliabilty!$A60-2015+(Reliabilty!BU$2-1)*35,0)</f>
        <v>0</v>
      </c>
      <c r="BV60">
        <f ca="1">-OFFSET(Existing!$DR$1,Reliabilty!$A60-2015+(Reliabilty!BV$2-1)*35,0)+OFFSET(Existing!$DS$1,Reliabilty!$A60-2015+(Reliabilty!BV$2-1)*35,0)</f>
        <v>0</v>
      </c>
      <c r="BW60">
        <f ca="1">-OFFSET(Existing!$DR$1,Reliabilty!$A60-2015+(Reliabilty!BW$2-1)*35,0)+OFFSET(Existing!$DS$1,Reliabilty!$A60-2015+(Reliabilty!BW$2-1)*35,0)</f>
        <v>0</v>
      </c>
      <c r="BX60">
        <f ca="1">-OFFSET(Existing!$DR$1,Reliabilty!$A60-2015+(Reliabilty!BX$2-1)*35,0)+OFFSET(Existing!$DS$1,Reliabilty!$A60-2015+(Reliabilty!BX$2-1)*35,0)</f>
        <v>0</v>
      </c>
      <c r="BY60">
        <f ca="1">-OFFSET(Existing!$DR$1,Reliabilty!$A60-2015+(Reliabilty!BY$2-1)*35,0)+OFFSET(Existing!$DS$1,Reliabilty!$A60-2015+(Reliabilty!BY$2-1)*35,0)</f>
        <v>0</v>
      </c>
      <c r="BZ60">
        <f ca="1">-OFFSET(Existing!$DR$1,Reliabilty!$A60-2015+(Reliabilty!BZ$2-1)*35,0)+OFFSET(Existing!$DS$1,Reliabilty!$A60-2015+(Reliabilty!BZ$2-1)*35,0)</f>
        <v>0</v>
      </c>
      <c r="CA60">
        <f ca="1">-OFFSET(Existing!$DR$1,Reliabilty!$A60-2015+(Reliabilty!CA$2-1)*35,0)+OFFSET(Existing!$DS$1,Reliabilty!$A60-2015+(Reliabilty!CA$2-1)*35,0)</f>
        <v>0</v>
      </c>
      <c r="CB60">
        <f ca="1">-OFFSET(Existing!$DR$1,Reliabilty!$A60-2015+(Reliabilty!CB$2-1)*35,0)+OFFSET(Existing!$DS$1,Reliabilty!$A60-2015+(Reliabilty!CB$2-1)*35,0)</f>
        <v>0</v>
      </c>
      <c r="CC60">
        <f ca="1">-OFFSET(Existing!$DR$1,Reliabilty!$A60-2015+(Reliabilty!CC$2-1)*35,0)+OFFSET(Existing!$DS$1,Reliabilty!$A60-2015+(Reliabilty!CC$2-1)*35,0)</f>
        <v>0</v>
      </c>
      <c r="CD60">
        <f ca="1">-OFFSET(Existing!$DR$1,Reliabilty!$A60-2015+(Reliabilty!CD$2-1)*35,0)+OFFSET(Existing!$DS$1,Reliabilty!$A60-2015+(Reliabilty!CD$2-1)*35,0)</f>
        <v>0</v>
      </c>
      <c r="CE60">
        <f ca="1">-OFFSET(Existing!$DR$1,Reliabilty!$A60-2015+(Reliabilty!CE$2-1)*35,0)+OFFSET(Existing!$DS$1,Reliabilty!$A60-2015+(Reliabilty!CE$2-1)*35,0)</f>
        <v>0</v>
      </c>
      <c r="CF60">
        <f ca="1">-OFFSET(Existing!$DR$1,Reliabilty!$A60-2015+(Reliabilty!CF$2-1)*35,0)+OFFSET(Existing!$DS$1,Reliabilty!$A60-2015+(Reliabilty!CF$2-1)*35,0)</f>
        <v>0</v>
      </c>
      <c r="CG60">
        <f ca="1">-OFFSET(Existing!$DR$1,Reliabilty!$A60-2015+(Reliabilty!CG$2-1)*35,0)+OFFSET(Existing!$DS$1,Reliabilty!$A60-2015+(Reliabilty!CG$2-1)*35,0)</f>
        <v>0</v>
      </c>
      <c r="CH60">
        <f ca="1">-OFFSET(Existing!$DR$1,Reliabilty!$A60-2015+(Reliabilty!CH$2-1)*35,0)+OFFSET(Existing!$DS$1,Reliabilty!$A60-2015+(Reliabilty!CH$2-1)*35,0)</f>
        <v>0</v>
      </c>
      <c r="CI60">
        <f ca="1">-OFFSET(Existing!$DR$1,Reliabilty!$A60-2015+(Reliabilty!CI$2-1)*35,0)+OFFSET(Existing!$DS$1,Reliabilty!$A60-2015+(Reliabilty!CI$2-1)*35,0)</f>
        <v>0</v>
      </c>
      <c r="CJ60">
        <f ca="1">-OFFSET(Existing!$DR$1,Reliabilty!$A60-2015+(Reliabilty!CJ$2-1)*35,0)+OFFSET(Existing!$DS$1,Reliabilty!$A60-2015+(Reliabilty!CJ$2-1)*35,0)</f>
        <v>-229713</v>
      </c>
      <c r="CK60">
        <f ca="1">-OFFSET(Existing!$DR$1,Reliabilty!$A60-2015+(Reliabilty!CK$2-1)*35,0)+OFFSET(Existing!$DS$1,Reliabilty!$A60-2015+(Reliabilty!CK$2-1)*35,0)</f>
        <v>0</v>
      </c>
      <c r="CL60">
        <f ca="1">-OFFSET(Existing!$DR$1,Reliabilty!$A60-2015+(Reliabilty!CL$2-1)*35,0)+OFFSET(Existing!$DS$1,Reliabilty!$A60-2015+(Reliabilty!CL$2-1)*35,0)</f>
        <v>-281127</v>
      </c>
      <c r="CM60">
        <f ca="1">-OFFSET(Existing!$DR$1,Reliabilty!$A60-2015+(Reliabilty!CM$2-1)*35,0)+OFFSET(Existing!$DS$1,Reliabilty!$A60-2015+(Reliabilty!CM$2-1)*35,0)</f>
        <v>-3930</v>
      </c>
      <c r="CN60">
        <f ca="1">-OFFSET(Existing!$DR$1,Reliabilty!$A60-2015+(Reliabilty!CN$2-1)*35,0)+OFFSET(Existing!$DS$1,Reliabilty!$A60-2015+(Reliabilty!CN$2-1)*35,0)</f>
        <v>-160439</v>
      </c>
    </row>
    <row r="61" spans="1:92" x14ac:dyDescent="0.25">
      <c r="A61">
        <v>2029</v>
      </c>
      <c r="B61">
        <f ca="1">-OFFSET(Existing!$DR$1,Reliabilty!$A61-2015+(Reliabilty!B$2-1)*35,0)+OFFSET(Existing!$DS$1,Reliabilty!$A61-2015+(Reliabilty!B$2-1)*35,0)</f>
        <v>0</v>
      </c>
      <c r="C61">
        <f ca="1">-OFFSET(Existing!$DR$1,Reliabilty!$A61-2015+(Reliabilty!C$2-1)*35,0)+OFFSET(Existing!$DS$1,Reliabilty!$A61-2015+(Reliabilty!C$2-1)*35,0)</f>
        <v>-102166</v>
      </c>
      <c r="D61">
        <f ca="1">-OFFSET(Existing!$DR$1,Reliabilty!$A61-2015+(Reliabilty!D$2-1)*35,0)+OFFSET(Existing!$DS$1,Reliabilty!$A61-2015+(Reliabilty!D$2-1)*35,0)</f>
        <v>0</v>
      </c>
      <c r="E61">
        <f ca="1">-OFFSET(Existing!$DR$1,Reliabilty!$A61-2015+(Reliabilty!E$2-1)*35,0)+OFFSET(Existing!$DS$1,Reliabilty!$A61-2015+(Reliabilty!E$2-1)*35,0)</f>
        <v>0</v>
      </c>
      <c r="F61">
        <f ca="1">-OFFSET(Existing!$DR$1,Reliabilty!$A61-2015+(Reliabilty!F$2-1)*35,0)+OFFSET(Existing!$DS$1,Reliabilty!$A61-2015+(Reliabilty!F$2-1)*35,0)</f>
        <v>0</v>
      </c>
      <c r="G61">
        <f ca="1">-OFFSET(Existing!$DR$1,Reliabilty!$A61-2015+(Reliabilty!G$2-1)*35,0)+OFFSET(Existing!$DS$1,Reliabilty!$A61-2015+(Reliabilty!G$2-1)*35,0)</f>
        <v>0</v>
      </c>
      <c r="H61">
        <f ca="1">-OFFSET(Existing!$DR$1,Reliabilty!$A61-2015+(Reliabilty!H$2-1)*35,0)+OFFSET(Existing!$DS$1,Reliabilty!$A61-2015+(Reliabilty!H$2-1)*35,0)</f>
        <v>0</v>
      </c>
      <c r="I61">
        <f ca="1">-OFFSET(Existing!$DR$1,Reliabilty!$A61-2015+(Reliabilty!I$2-1)*35,0)+OFFSET(Existing!$DS$1,Reliabilty!$A61-2015+(Reliabilty!I$2-1)*35,0)</f>
        <v>0</v>
      </c>
      <c r="J61">
        <f ca="1">-OFFSET(Existing!$DR$1,Reliabilty!$A61-2015+(Reliabilty!J$2-1)*35,0)+OFFSET(Existing!$DS$1,Reliabilty!$A61-2015+(Reliabilty!J$2-1)*35,0)</f>
        <v>0</v>
      </c>
      <c r="K61">
        <f ca="1">-OFFSET(Existing!$DR$1,Reliabilty!$A61-2015+(Reliabilty!K$2-1)*35,0)+OFFSET(Existing!$DS$1,Reliabilty!$A61-2015+(Reliabilty!K$2-1)*35,0)</f>
        <v>0</v>
      </c>
      <c r="L61">
        <f ca="1">-OFFSET(Existing!$DR$1,Reliabilty!$A61-2015+(Reliabilty!L$2-1)*35,0)+OFFSET(Existing!$DS$1,Reliabilty!$A61-2015+(Reliabilty!L$2-1)*35,0)</f>
        <v>0</v>
      </c>
      <c r="M61">
        <f ca="1">-OFFSET(Existing!$DR$1,Reliabilty!$A61-2015+(Reliabilty!M$2-1)*35,0)+OFFSET(Existing!$DS$1,Reliabilty!$A61-2015+(Reliabilty!M$2-1)*35,0)</f>
        <v>0</v>
      </c>
      <c r="N61">
        <f ca="1">-OFFSET(Existing!$DR$1,Reliabilty!$A61-2015+(Reliabilty!N$2-1)*35,0)+OFFSET(Existing!$DS$1,Reliabilty!$A61-2015+(Reliabilty!N$2-1)*35,0)</f>
        <v>0</v>
      </c>
      <c r="O61">
        <f ca="1">-OFFSET(Existing!$DR$1,Reliabilty!$A61-2015+(Reliabilty!O$2-1)*35,0)+OFFSET(Existing!$DS$1,Reliabilty!$A61-2015+(Reliabilty!O$2-1)*35,0)</f>
        <v>0</v>
      </c>
      <c r="P61">
        <f ca="1">-OFFSET(Existing!$DR$1,Reliabilty!$A61-2015+(Reliabilty!P$2-1)*35,0)+OFFSET(Existing!$DS$1,Reliabilty!$A61-2015+(Reliabilty!P$2-1)*35,0)</f>
        <v>0</v>
      </c>
      <c r="Q61">
        <f ca="1">-OFFSET(Existing!$DR$1,Reliabilty!$A61-2015+(Reliabilty!Q$2-1)*35,0)+OFFSET(Existing!$DS$1,Reliabilty!$A61-2015+(Reliabilty!Q$2-1)*35,0)</f>
        <v>0</v>
      </c>
      <c r="R61">
        <f ca="1">-OFFSET(Existing!$DR$1,Reliabilty!$A61-2015+(Reliabilty!R$2-1)*35,0)+OFFSET(Existing!$DS$1,Reliabilty!$A61-2015+(Reliabilty!R$2-1)*35,0)</f>
        <v>0</v>
      </c>
      <c r="S61">
        <f ca="1">-OFFSET(Existing!$DR$1,Reliabilty!$A61-2015+(Reliabilty!S$2-1)*35,0)+OFFSET(Existing!$DS$1,Reliabilty!$A61-2015+(Reliabilty!S$2-1)*35,0)</f>
        <v>0</v>
      </c>
      <c r="T61">
        <f ca="1">-OFFSET(Existing!$DR$1,Reliabilty!$A61-2015+(Reliabilty!T$2-1)*35,0)+OFFSET(Existing!$DS$1,Reliabilty!$A61-2015+(Reliabilty!T$2-1)*35,0)</f>
        <v>0</v>
      </c>
      <c r="U61">
        <f ca="1">-OFFSET(Existing!$DR$1,Reliabilty!$A61-2015+(Reliabilty!U$2-1)*35,0)+OFFSET(Existing!$DS$1,Reliabilty!$A61-2015+(Reliabilty!U$2-1)*35,0)</f>
        <v>0</v>
      </c>
      <c r="V61">
        <f ca="1">-OFFSET(Existing!$DR$1,Reliabilty!$A61-2015+(Reliabilty!V$2-1)*35,0)+OFFSET(Existing!$DS$1,Reliabilty!$A61-2015+(Reliabilty!V$2-1)*35,0)</f>
        <v>0</v>
      </c>
      <c r="W61">
        <f ca="1">-OFFSET(Existing!$DR$1,Reliabilty!$A61-2015+(Reliabilty!W$2-1)*35,0)+OFFSET(Existing!$DS$1,Reliabilty!$A61-2015+(Reliabilty!W$2-1)*35,0)</f>
        <v>0</v>
      </c>
      <c r="X61">
        <f ca="1">-OFFSET(Existing!$DR$1,Reliabilty!$A61-2015+(Reliabilty!X$2-1)*35,0)+OFFSET(Existing!$DS$1,Reliabilty!$A61-2015+(Reliabilty!X$2-1)*35,0)</f>
        <v>0</v>
      </c>
      <c r="Y61">
        <f ca="1">-OFFSET(Existing!$DR$1,Reliabilty!$A61-2015+(Reliabilty!Y$2-1)*35,0)+OFFSET(Existing!$DS$1,Reliabilty!$A61-2015+(Reliabilty!Y$2-1)*35,0)</f>
        <v>0</v>
      </c>
      <c r="Z61">
        <f ca="1">-OFFSET(Existing!$DR$1,Reliabilty!$A61-2015+(Reliabilty!Z$2-1)*35,0)+OFFSET(Existing!$DS$1,Reliabilty!$A61-2015+(Reliabilty!Z$2-1)*35,0)</f>
        <v>0</v>
      </c>
      <c r="AA61">
        <f ca="1">-OFFSET(Existing!$DR$1,Reliabilty!$A61-2015+(Reliabilty!AA$2-1)*35,0)+OFFSET(Existing!$DS$1,Reliabilty!$A61-2015+(Reliabilty!AA$2-1)*35,0)</f>
        <v>-164362</v>
      </c>
      <c r="AB61">
        <f ca="1">-OFFSET(Existing!$DR$1,Reliabilty!$A61-2015+(Reliabilty!AB$2-1)*35,0)+OFFSET(Existing!$DS$1,Reliabilty!$A61-2015+(Reliabilty!AB$2-1)*35,0)</f>
        <v>-248913</v>
      </c>
      <c r="AC61">
        <f ca="1">-OFFSET(Existing!$DR$1,Reliabilty!$A61-2015+(Reliabilty!AC$2-1)*35,0)+OFFSET(Existing!$DS$1,Reliabilty!$A61-2015+(Reliabilty!AC$2-1)*35,0)</f>
        <v>-186939</v>
      </c>
      <c r="AD61">
        <f ca="1">-OFFSET(Existing!$DR$1,Reliabilty!$A61-2015+(Reliabilty!AD$2-1)*35,0)+OFFSET(Existing!$DS$1,Reliabilty!$A61-2015+(Reliabilty!AD$2-1)*35,0)</f>
        <v>0</v>
      </c>
      <c r="AE61">
        <f ca="1">-OFFSET(Existing!$DR$1,Reliabilty!$A61-2015+(Reliabilty!AE$2-1)*35,0)+OFFSET(Existing!$DS$1,Reliabilty!$A61-2015+(Reliabilty!AE$2-1)*35,0)</f>
        <v>0</v>
      </c>
      <c r="AF61">
        <f ca="1">-OFFSET(Existing!$DR$1,Reliabilty!$A61-2015+(Reliabilty!AF$2-1)*35,0)+OFFSET(Existing!$DS$1,Reliabilty!$A61-2015+(Reliabilty!AF$2-1)*35,0)</f>
        <v>0</v>
      </c>
      <c r="AG61">
        <f ca="1">-OFFSET(Existing!$DR$1,Reliabilty!$A61-2015+(Reliabilty!AG$2-1)*35,0)+OFFSET(Existing!$DS$1,Reliabilty!$A61-2015+(Reliabilty!AG$2-1)*35,0)</f>
        <v>0</v>
      </c>
      <c r="AH61">
        <f ca="1">-OFFSET(Existing!$DR$1,Reliabilty!$A61-2015+(Reliabilty!AH$2-1)*35,0)+OFFSET(Existing!$DS$1,Reliabilty!$A61-2015+(Reliabilty!AH$2-1)*35,0)</f>
        <v>0</v>
      </c>
      <c r="AI61">
        <f ca="1">-OFFSET(Existing!$DR$1,Reliabilty!$A61-2015+(Reliabilty!AI$2-1)*35,0)+OFFSET(Existing!$DS$1,Reliabilty!$A61-2015+(Reliabilty!AI$2-1)*35,0)</f>
        <v>0</v>
      </c>
      <c r="AJ61">
        <f ca="1">-OFFSET(Existing!$DR$1,Reliabilty!$A61-2015+(Reliabilty!AJ$2-1)*35,0)+OFFSET(Existing!$DS$1,Reliabilty!$A61-2015+(Reliabilty!AJ$2-1)*35,0)</f>
        <v>0</v>
      </c>
      <c r="AK61">
        <f ca="1">-OFFSET(Existing!$DR$1,Reliabilty!$A61-2015+(Reliabilty!AK$2-1)*35,0)+OFFSET(Existing!$DS$1,Reliabilty!$A61-2015+(Reliabilty!AK$2-1)*35,0)</f>
        <v>0</v>
      </c>
      <c r="AL61">
        <f ca="1">-OFFSET(Existing!$DR$1,Reliabilty!$A61-2015+(Reliabilty!AL$2-1)*35,0)+OFFSET(Existing!$DS$1,Reliabilty!$A61-2015+(Reliabilty!AL$2-1)*35,0)</f>
        <v>0</v>
      </c>
      <c r="AM61">
        <f ca="1">-OFFSET(Existing!$DR$1,Reliabilty!$A61-2015+(Reliabilty!AM$2-1)*35,0)+OFFSET(Existing!$DS$1,Reliabilty!$A61-2015+(Reliabilty!AM$2-1)*35,0)</f>
        <v>0</v>
      </c>
      <c r="AN61">
        <f ca="1">-OFFSET(Existing!$DR$1,Reliabilty!$A61-2015+(Reliabilty!AN$2-1)*35,0)+OFFSET(Existing!$DS$1,Reliabilty!$A61-2015+(Reliabilty!AN$2-1)*35,0)</f>
        <v>0</v>
      </c>
      <c r="AO61">
        <f ca="1">-OFFSET(Existing!$DR$1,Reliabilty!$A61-2015+(Reliabilty!AO$2-1)*35,0)+OFFSET(Existing!$DS$1,Reliabilty!$A61-2015+(Reliabilty!AO$2-1)*35,0)</f>
        <v>0</v>
      </c>
      <c r="AP61">
        <f ca="1">-OFFSET(Existing!$DR$1,Reliabilty!$A61-2015+(Reliabilty!AP$2-1)*35,0)+OFFSET(Existing!$DS$1,Reliabilty!$A61-2015+(Reliabilty!AP$2-1)*35,0)</f>
        <v>0</v>
      </c>
      <c r="AQ61">
        <f ca="1">-OFFSET(Existing!$DR$1,Reliabilty!$A61-2015+(Reliabilty!AQ$2-1)*35,0)+OFFSET(Existing!$DS$1,Reliabilty!$A61-2015+(Reliabilty!AQ$2-1)*35,0)</f>
        <v>0</v>
      </c>
      <c r="AR61">
        <f ca="1">-OFFSET(Existing!$DR$1,Reliabilty!$A61-2015+(Reliabilty!AR$2-1)*35,0)+OFFSET(Existing!$DS$1,Reliabilty!$A61-2015+(Reliabilty!AR$2-1)*35,0)</f>
        <v>-265407</v>
      </c>
      <c r="AS61">
        <f ca="1">-OFFSET(Existing!$DR$1,Reliabilty!$A61-2015+(Reliabilty!AS$2-1)*35,0)+OFFSET(Existing!$DS$1,Reliabilty!$A61-2015+(Reliabilty!AS$2-1)*35,0)</f>
        <v>0</v>
      </c>
      <c r="AT61">
        <f ca="1">-OFFSET(Existing!$DR$1,Reliabilty!$A61-2015+(Reliabilty!AT$2-1)*35,0)+OFFSET(Existing!$DS$1,Reliabilty!$A61-2015+(Reliabilty!AT$2-1)*35,0)</f>
        <v>0</v>
      </c>
      <c r="AU61">
        <f ca="1">-OFFSET(Existing!$DR$1,Reliabilty!$A61-2015+(Reliabilty!AU$2-1)*35,0)+OFFSET(Existing!$DS$1,Reliabilty!$A61-2015+(Reliabilty!AU$2-1)*35,0)</f>
        <v>0</v>
      </c>
      <c r="AV61">
        <f ca="1">-OFFSET(Existing!$DR$1,Reliabilty!$A61-2015+(Reliabilty!AV$2-1)*35,0)+OFFSET(Existing!$DS$1,Reliabilty!$A61-2015+(Reliabilty!AV$2-1)*35,0)</f>
        <v>0</v>
      </c>
      <c r="AW61">
        <f ca="1">-OFFSET(Existing!$DR$1,Reliabilty!$A61-2015+(Reliabilty!AW$2-1)*35,0)+OFFSET(Existing!$DS$1,Reliabilty!$A61-2015+(Reliabilty!AW$2-1)*35,0)</f>
        <v>0</v>
      </c>
      <c r="AX61">
        <f ca="1">-OFFSET(Existing!$DR$1,Reliabilty!$A61-2015+(Reliabilty!AX$2-1)*35,0)+OFFSET(Existing!$DS$1,Reliabilty!$A61-2015+(Reliabilty!AX$2-1)*35,0)</f>
        <v>70333</v>
      </c>
      <c r="AY61">
        <f ca="1">-OFFSET(Existing!$DR$1,Reliabilty!$A61-2015+(Reliabilty!AY$2-1)*35,0)+OFFSET(Existing!$DS$1,Reliabilty!$A61-2015+(Reliabilty!AY$2-1)*35,0)</f>
        <v>0</v>
      </c>
      <c r="AZ61">
        <f ca="1">-OFFSET(Existing!$DR$1,Reliabilty!$A61-2015+(Reliabilty!AZ$2-1)*35,0)+OFFSET(Existing!$DS$1,Reliabilty!$A61-2015+(Reliabilty!AZ$2-1)*35,0)</f>
        <v>0</v>
      </c>
      <c r="BA61">
        <f ca="1">-OFFSET(Existing!$DR$1,Reliabilty!$A61-2015+(Reliabilty!BA$2-1)*35,0)+OFFSET(Existing!$DS$1,Reliabilty!$A61-2015+(Reliabilty!BA$2-1)*35,0)</f>
        <v>0</v>
      </c>
      <c r="BB61">
        <f ca="1">-OFFSET(Existing!$DR$1,Reliabilty!$A61-2015+(Reliabilty!BB$2-1)*35,0)+OFFSET(Existing!$DS$1,Reliabilty!$A61-2015+(Reliabilty!BB$2-1)*35,0)</f>
        <v>0</v>
      </c>
      <c r="BC61">
        <f ca="1">-OFFSET(Existing!$DR$1,Reliabilty!$A61-2015+(Reliabilty!BC$2-1)*35,0)+OFFSET(Existing!$DS$1,Reliabilty!$A61-2015+(Reliabilty!BC$2-1)*35,0)</f>
        <v>-147336</v>
      </c>
      <c r="BD61">
        <f ca="1">-OFFSET(Existing!$DR$1,Reliabilty!$A61-2015+(Reliabilty!BD$2-1)*35,0)+OFFSET(Existing!$DS$1,Reliabilty!$A61-2015+(Reliabilty!BD$2-1)*35,0)</f>
        <v>0</v>
      </c>
      <c r="BE61">
        <f ca="1">-OFFSET(Existing!$DR$1,Reliabilty!$A61-2015+(Reliabilty!BE$2-1)*35,0)+OFFSET(Existing!$DS$1,Reliabilty!$A61-2015+(Reliabilty!BE$2-1)*35,0)</f>
        <v>-350591</v>
      </c>
      <c r="BF61">
        <f ca="1">-OFFSET(Existing!$DR$1,Reliabilty!$A61-2015+(Reliabilty!BF$2-1)*35,0)+OFFSET(Existing!$DS$1,Reliabilty!$A61-2015+(Reliabilty!BF$2-1)*35,0)</f>
        <v>-447024</v>
      </c>
      <c r="BG61">
        <f ca="1">-OFFSET(Existing!$DR$1,Reliabilty!$A61-2015+(Reliabilty!BG$2-1)*35,0)+OFFSET(Existing!$DS$1,Reliabilty!$A61-2015+(Reliabilty!BG$2-1)*35,0)</f>
        <v>-355689</v>
      </c>
      <c r="BH61">
        <f ca="1">-OFFSET(Existing!$DR$1,Reliabilty!$A61-2015+(Reliabilty!BH$2-1)*35,0)+OFFSET(Existing!$DS$1,Reliabilty!$A61-2015+(Reliabilty!BH$2-1)*35,0)</f>
        <v>0</v>
      </c>
      <c r="BI61">
        <f ca="1">-OFFSET(Existing!$DR$1,Reliabilty!$A61-2015+(Reliabilty!BI$2-1)*35,0)+OFFSET(Existing!$DS$1,Reliabilty!$A61-2015+(Reliabilty!BI$2-1)*35,0)</f>
        <v>0</v>
      </c>
      <c r="BJ61">
        <f ca="1">-OFFSET(Existing!$DR$1,Reliabilty!$A61-2015+(Reliabilty!BJ$2-1)*35,0)+OFFSET(Existing!$DS$1,Reliabilty!$A61-2015+(Reliabilty!BJ$2-1)*35,0)</f>
        <v>0</v>
      </c>
      <c r="BK61">
        <f ca="1">-OFFSET(Existing!$DR$1,Reliabilty!$A61-2015+(Reliabilty!BK$2-1)*35,0)+OFFSET(Existing!$DS$1,Reliabilty!$A61-2015+(Reliabilty!BK$2-1)*35,0)</f>
        <v>0</v>
      </c>
      <c r="BL61">
        <f ca="1">-OFFSET(Existing!$DR$1,Reliabilty!$A61-2015+(Reliabilty!BL$2-1)*35,0)+OFFSET(Existing!$DS$1,Reliabilty!$A61-2015+(Reliabilty!BL$2-1)*35,0)</f>
        <v>0</v>
      </c>
      <c r="BM61">
        <f ca="1">-OFFSET(Existing!$DR$1,Reliabilty!$A61-2015+(Reliabilty!BM$2-1)*35,0)+OFFSET(Existing!$DS$1,Reliabilty!$A61-2015+(Reliabilty!BM$2-1)*35,0)</f>
        <v>0</v>
      </c>
      <c r="BN61">
        <f ca="1">-OFFSET(Existing!$DR$1,Reliabilty!$A61-2015+(Reliabilty!BN$2-1)*35,0)+OFFSET(Existing!$DS$1,Reliabilty!$A61-2015+(Reliabilty!BN$2-1)*35,0)</f>
        <v>0</v>
      </c>
      <c r="BO61">
        <f ca="1">-OFFSET(Existing!$DR$1,Reliabilty!$A61-2015+(Reliabilty!BO$2-1)*35,0)+OFFSET(Existing!$DS$1,Reliabilty!$A61-2015+(Reliabilty!BO$2-1)*35,0)</f>
        <v>0</v>
      </c>
      <c r="BP61">
        <f ca="1">-OFFSET(Existing!$DR$1,Reliabilty!$A61-2015+(Reliabilty!BP$2-1)*35,0)+OFFSET(Existing!$DS$1,Reliabilty!$A61-2015+(Reliabilty!BP$2-1)*35,0)</f>
        <v>0</v>
      </c>
      <c r="BQ61">
        <f ca="1">-OFFSET(Existing!$DR$1,Reliabilty!$A61-2015+(Reliabilty!BQ$2-1)*35,0)+OFFSET(Existing!$DS$1,Reliabilty!$A61-2015+(Reliabilty!BQ$2-1)*35,0)</f>
        <v>0</v>
      </c>
      <c r="BR61">
        <f ca="1">-OFFSET(Existing!$DR$1,Reliabilty!$A61-2015+(Reliabilty!BR$2-1)*35,0)+OFFSET(Existing!$DS$1,Reliabilty!$A61-2015+(Reliabilty!BR$2-1)*35,0)</f>
        <v>0</v>
      </c>
      <c r="BS61">
        <f ca="1">-OFFSET(Existing!$DR$1,Reliabilty!$A61-2015+(Reliabilty!BS$2-1)*35,0)+OFFSET(Existing!$DS$1,Reliabilty!$A61-2015+(Reliabilty!BS$2-1)*35,0)</f>
        <v>0</v>
      </c>
      <c r="BT61">
        <f ca="1">-OFFSET(Existing!$DR$1,Reliabilty!$A61-2015+(Reliabilty!BT$2-1)*35,0)+OFFSET(Existing!$DS$1,Reliabilty!$A61-2015+(Reliabilty!BT$2-1)*35,0)</f>
        <v>0</v>
      </c>
      <c r="BU61">
        <f ca="1">-OFFSET(Existing!$DR$1,Reliabilty!$A61-2015+(Reliabilty!BU$2-1)*35,0)+OFFSET(Existing!$DS$1,Reliabilty!$A61-2015+(Reliabilty!BU$2-1)*35,0)</f>
        <v>0</v>
      </c>
      <c r="BV61">
        <f ca="1">-OFFSET(Existing!$DR$1,Reliabilty!$A61-2015+(Reliabilty!BV$2-1)*35,0)+OFFSET(Existing!$DS$1,Reliabilty!$A61-2015+(Reliabilty!BV$2-1)*35,0)</f>
        <v>0</v>
      </c>
      <c r="BW61">
        <f ca="1">-OFFSET(Existing!$DR$1,Reliabilty!$A61-2015+(Reliabilty!BW$2-1)*35,0)+OFFSET(Existing!$DS$1,Reliabilty!$A61-2015+(Reliabilty!BW$2-1)*35,0)</f>
        <v>0</v>
      </c>
      <c r="BX61">
        <f ca="1">-OFFSET(Existing!$DR$1,Reliabilty!$A61-2015+(Reliabilty!BX$2-1)*35,0)+OFFSET(Existing!$DS$1,Reliabilty!$A61-2015+(Reliabilty!BX$2-1)*35,0)</f>
        <v>0</v>
      </c>
      <c r="BY61">
        <f ca="1">-OFFSET(Existing!$DR$1,Reliabilty!$A61-2015+(Reliabilty!BY$2-1)*35,0)+OFFSET(Existing!$DS$1,Reliabilty!$A61-2015+(Reliabilty!BY$2-1)*35,0)</f>
        <v>0</v>
      </c>
      <c r="BZ61">
        <f ca="1">-OFFSET(Existing!$DR$1,Reliabilty!$A61-2015+(Reliabilty!BZ$2-1)*35,0)+OFFSET(Existing!$DS$1,Reliabilty!$A61-2015+(Reliabilty!BZ$2-1)*35,0)</f>
        <v>0</v>
      </c>
      <c r="CA61">
        <f ca="1">-OFFSET(Existing!$DR$1,Reliabilty!$A61-2015+(Reliabilty!CA$2-1)*35,0)+OFFSET(Existing!$DS$1,Reliabilty!$A61-2015+(Reliabilty!CA$2-1)*35,0)</f>
        <v>0</v>
      </c>
      <c r="CB61">
        <f ca="1">-OFFSET(Existing!$DR$1,Reliabilty!$A61-2015+(Reliabilty!CB$2-1)*35,0)+OFFSET(Existing!$DS$1,Reliabilty!$A61-2015+(Reliabilty!CB$2-1)*35,0)</f>
        <v>0</v>
      </c>
      <c r="CC61">
        <f ca="1">-OFFSET(Existing!$DR$1,Reliabilty!$A61-2015+(Reliabilty!CC$2-1)*35,0)+OFFSET(Existing!$DS$1,Reliabilty!$A61-2015+(Reliabilty!CC$2-1)*35,0)</f>
        <v>0</v>
      </c>
      <c r="CD61">
        <f ca="1">-OFFSET(Existing!$DR$1,Reliabilty!$A61-2015+(Reliabilty!CD$2-1)*35,0)+OFFSET(Existing!$DS$1,Reliabilty!$A61-2015+(Reliabilty!CD$2-1)*35,0)</f>
        <v>-17983</v>
      </c>
      <c r="CE61">
        <f ca="1">-OFFSET(Existing!$DR$1,Reliabilty!$A61-2015+(Reliabilty!CE$2-1)*35,0)+OFFSET(Existing!$DS$1,Reliabilty!$A61-2015+(Reliabilty!CE$2-1)*35,0)</f>
        <v>0</v>
      </c>
      <c r="CF61">
        <f ca="1">-OFFSET(Existing!$DR$1,Reliabilty!$A61-2015+(Reliabilty!CF$2-1)*35,0)+OFFSET(Existing!$DS$1,Reliabilty!$A61-2015+(Reliabilty!CF$2-1)*35,0)</f>
        <v>0</v>
      </c>
      <c r="CG61">
        <f ca="1">-OFFSET(Existing!$DR$1,Reliabilty!$A61-2015+(Reliabilty!CG$2-1)*35,0)+OFFSET(Existing!$DS$1,Reliabilty!$A61-2015+(Reliabilty!CG$2-1)*35,0)</f>
        <v>0</v>
      </c>
      <c r="CH61">
        <f ca="1">-OFFSET(Existing!$DR$1,Reliabilty!$A61-2015+(Reliabilty!CH$2-1)*35,0)+OFFSET(Existing!$DS$1,Reliabilty!$A61-2015+(Reliabilty!CH$2-1)*35,0)</f>
        <v>0</v>
      </c>
      <c r="CI61">
        <f ca="1">-OFFSET(Existing!$DR$1,Reliabilty!$A61-2015+(Reliabilty!CI$2-1)*35,0)+OFFSET(Existing!$DS$1,Reliabilty!$A61-2015+(Reliabilty!CI$2-1)*35,0)</f>
        <v>-400777</v>
      </c>
      <c r="CJ61">
        <f ca="1">-OFFSET(Existing!$DR$1,Reliabilty!$A61-2015+(Reliabilty!CJ$2-1)*35,0)+OFFSET(Existing!$DS$1,Reliabilty!$A61-2015+(Reliabilty!CJ$2-1)*35,0)</f>
        <v>0</v>
      </c>
      <c r="CK61">
        <f ca="1">-OFFSET(Existing!$DR$1,Reliabilty!$A61-2015+(Reliabilty!CK$2-1)*35,0)+OFFSET(Existing!$DS$1,Reliabilty!$A61-2015+(Reliabilty!CK$2-1)*35,0)</f>
        <v>-286357</v>
      </c>
      <c r="CL61">
        <f ca="1">-OFFSET(Existing!$DR$1,Reliabilty!$A61-2015+(Reliabilty!CL$2-1)*35,0)+OFFSET(Existing!$DS$1,Reliabilty!$A61-2015+(Reliabilty!CL$2-1)*35,0)</f>
        <v>0</v>
      </c>
      <c r="CM61">
        <f ca="1">-OFFSET(Existing!$DR$1,Reliabilty!$A61-2015+(Reliabilty!CM$2-1)*35,0)+OFFSET(Existing!$DS$1,Reliabilty!$A61-2015+(Reliabilty!CM$2-1)*35,0)</f>
        <v>-114043</v>
      </c>
      <c r="CN61">
        <f ca="1">-OFFSET(Existing!$DR$1,Reliabilty!$A61-2015+(Reliabilty!CN$2-1)*35,0)+OFFSET(Existing!$DS$1,Reliabilty!$A61-2015+(Reliabilty!CN$2-1)*35,0)</f>
        <v>-464877</v>
      </c>
    </row>
    <row r="62" spans="1:92" x14ac:dyDescent="0.25">
      <c r="A62">
        <v>2030</v>
      </c>
      <c r="B62">
        <f ca="1">-OFFSET(Existing!$DR$1,Reliabilty!$A62-2015+(Reliabilty!B$2-1)*35,0)+OFFSET(Existing!$DS$1,Reliabilty!$A62-2015+(Reliabilty!B$2-1)*35,0)</f>
        <v>-172733</v>
      </c>
      <c r="C62">
        <f ca="1">-OFFSET(Existing!$DR$1,Reliabilty!$A62-2015+(Reliabilty!C$2-1)*35,0)+OFFSET(Existing!$DS$1,Reliabilty!$A62-2015+(Reliabilty!C$2-1)*35,0)</f>
        <v>0</v>
      </c>
      <c r="D62">
        <f ca="1">-OFFSET(Existing!$DR$1,Reliabilty!$A62-2015+(Reliabilty!D$2-1)*35,0)+OFFSET(Existing!$DS$1,Reliabilty!$A62-2015+(Reliabilty!D$2-1)*35,0)</f>
        <v>0</v>
      </c>
      <c r="E62">
        <f ca="1">-OFFSET(Existing!$DR$1,Reliabilty!$A62-2015+(Reliabilty!E$2-1)*35,0)+OFFSET(Existing!$DS$1,Reliabilty!$A62-2015+(Reliabilty!E$2-1)*35,0)</f>
        <v>0</v>
      </c>
      <c r="F62">
        <f ca="1">-OFFSET(Existing!$DR$1,Reliabilty!$A62-2015+(Reliabilty!F$2-1)*35,0)+OFFSET(Existing!$DS$1,Reliabilty!$A62-2015+(Reliabilty!F$2-1)*35,0)</f>
        <v>0</v>
      </c>
      <c r="G62">
        <f ca="1">-OFFSET(Existing!$DR$1,Reliabilty!$A62-2015+(Reliabilty!G$2-1)*35,0)+OFFSET(Existing!$DS$1,Reliabilty!$A62-2015+(Reliabilty!G$2-1)*35,0)</f>
        <v>0</v>
      </c>
      <c r="H62">
        <f ca="1">-OFFSET(Existing!$DR$1,Reliabilty!$A62-2015+(Reliabilty!H$2-1)*35,0)+OFFSET(Existing!$DS$1,Reliabilty!$A62-2015+(Reliabilty!H$2-1)*35,0)</f>
        <v>0</v>
      </c>
      <c r="I62">
        <f ca="1">-OFFSET(Existing!$DR$1,Reliabilty!$A62-2015+(Reliabilty!I$2-1)*35,0)+OFFSET(Existing!$DS$1,Reliabilty!$A62-2015+(Reliabilty!I$2-1)*35,0)</f>
        <v>0</v>
      </c>
      <c r="J62">
        <f ca="1">-OFFSET(Existing!$DR$1,Reliabilty!$A62-2015+(Reliabilty!J$2-1)*35,0)+OFFSET(Existing!$DS$1,Reliabilty!$A62-2015+(Reliabilty!J$2-1)*35,0)</f>
        <v>0</v>
      </c>
      <c r="K62">
        <f ca="1">-OFFSET(Existing!$DR$1,Reliabilty!$A62-2015+(Reliabilty!K$2-1)*35,0)+OFFSET(Existing!$DS$1,Reliabilty!$A62-2015+(Reliabilty!K$2-1)*35,0)</f>
        <v>0</v>
      </c>
      <c r="L62">
        <f ca="1">-OFFSET(Existing!$DR$1,Reliabilty!$A62-2015+(Reliabilty!L$2-1)*35,0)+OFFSET(Existing!$DS$1,Reliabilty!$A62-2015+(Reliabilty!L$2-1)*35,0)</f>
        <v>0</v>
      </c>
      <c r="M62">
        <f ca="1">-OFFSET(Existing!$DR$1,Reliabilty!$A62-2015+(Reliabilty!M$2-1)*35,0)+OFFSET(Existing!$DS$1,Reliabilty!$A62-2015+(Reliabilty!M$2-1)*35,0)</f>
        <v>0</v>
      </c>
      <c r="N62">
        <f ca="1">-OFFSET(Existing!$DR$1,Reliabilty!$A62-2015+(Reliabilty!N$2-1)*35,0)+OFFSET(Existing!$DS$1,Reliabilty!$A62-2015+(Reliabilty!N$2-1)*35,0)</f>
        <v>0</v>
      </c>
      <c r="O62">
        <f ca="1">-OFFSET(Existing!$DR$1,Reliabilty!$A62-2015+(Reliabilty!O$2-1)*35,0)+OFFSET(Existing!$DS$1,Reliabilty!$A62-2015+(Reliabilty!O$2-1)*35,0)</f>
        <v>0</v>
      </c>
      <c r="P62">
        <f ca="1">-OFFSET(Existing!$DR$1,Reliabilty!$A62-2015+(Reliabilty!P$2-1)*35,0)+OFFSET(Existing!$DS$1,Reliabilty!$A62-2015+(Reliabilty!P$2-1)*35,0)</f>
        <v>0</v>
      </c>
      <c r="Q62">
        <f ca="1">-OFFSET(Existing!$DR$1,Reliabilty!$A62-2015+(Reliabilty!Q$2-1)*35,0)+OFFSET(Existing!$DS$1,Reliabilty!$A62-2015+(Reliabilty!Q$2-1)*35,0)</f>
        <v>0</v>
      </c>
      <c r="R62">
        <f ca="1">-OFFSET(Existing!$DR$1,Reliabilty!$A62-2015+(Reliabilty!R$2-1)*35,0)+OFFSET(Existing!$DS$1,Reliabilty!$A62-2015+(Reliabilty!R$2-1)*35,0)</f>
        <v>0</v>
      </c>
      <c r="S62">
        <f ca="1">-OFFSET(Existing!$DR$1,Reliabilty!$A62-2015+(Reliabilty!S$2-1)*35,0)+OFFSET(Existing!$DS$1,Reliabilty!$A62-2015+(Reliabilty!S$2-1)*35,0)</f>
        <v>0</v>
      </c>
      <c r="T62">
        <f ca="1">-OFFSET(Existing!$DR$1,Reliabilty!$A62-2015+(Reliabilty!T$2-1)*35,0)+OFFSET(Existing!$DS$1,Reliabilty!$A62-2015+(Reliabilty!T$2-1)*35,0)</f>
        <v>0</v>
      </c>
      <c r="U62">
        <f ca="1">-OFFSET(Existing!$DR$1,Reliabilty!$A62-2015+(Reliabilty!U$2-1)*35,0)+OFFSET(Existing!$DS$1,Reliabilty!$A62-2015+(Reliabilty!U$2-1)*35,0)</f>
        <v>0</v>
      </c>
      <c r="V62">
        <f ca="1">-OFFSET(Existing!$DR$1,Reliabilty!$A62-2015+(Reliabilty!V$2-1)*35,0)+OFFSET(Existing!$DS$1,Reliabilty!$A62-2015+(Reliabilty!V$2-1)*35,0)</f>
        <v>0</v>
      </c>
      <c r="W62">
        <f ca="1">-OFFSET(Existing!$DR$1,Reliabilty!$A62-2015+(Reliabilty!W$2-1)*35,0)+OFFSET(Existing!$DS$1,Reliabilty!$A62-2015+(Reliabilty!W$2-1)*35,0)</f>
        <v>0</v>
      </c>
      <c r="X62">
        <f ca="1">-OFFSET(Existing!$DR$1,Reliabilty!$A62-2015+(Reliabilty!X$2-1)*35,0)+OFFSET(Existing!$DS$1,Reliabilty!$A62-2015+(Reliabilty!X$2-1)*35,0)</f>
        <v>0</v>
      </c>
      <c r="Y62">
        <f ca="1">-OFFSET(Existing!$DR$1,Reliabilty!$A62-2015+(Reliabilty!Y$2-1)*35,0)+OFFSET(Existing!$DS$1,Reliabilty!$A62-2015+(Reliabilty!Y$2-1)*35,0)</f>
        <v>0</v>
      </c>
      <c r="Z62">
        <f ca="1">-OFFSET(Existing!$DR$1,Reliabilty!$A62-2015+(Reliabilty!Z$2-1)*35,0)+OFFSET(Existing!$DS$1,Reliabilty!$A62-2015+(Reliabilty!Z$2-1)*35,0)</f>
        <v>-131934</v>
      </c>
      <c r="AA62">
        <f ca="1">-OFFSET(Existing!$DR$1,Reliabilty!$A62-2015+(Reliabilty!AA$2-1)*35,0)+OFFSET(Existing!$DS$1,Reliabilty!$A62-2015+(Reliabilty!AA$2-1)*35,0)</f>
        <v>-549776</v>
      </c>
      <c r="AB62">
        <f ca="1">-OFFSET(Existing!$DR$1,Reliabilty!$A62-2015+(Reliabilty!AB$2-1)*35,0)+OFFSET(Existing!$DS$1,Reliabilty!$A62-2015+(Reliabilty!AB$2-1)*35,0)</f>
        <v>-296734</v>
      </c>
      <c r="AC62">
        <f ca="1">-OFFSET(Existing!$DR$1,Reliabilty!$A62-2015+(Reliabilty!AC$2-1)*35,0)+OFFSET(Existing!$DS$1,Reliabilty!$A62-2015+(Reliabilty!AC$2-1)*35,0)</f>
        <v>-18343</v>
      </c>
      <c r="AD62">
        <f ca="1">-OFFSET(Existing!$DR$1,Reliabilty!$A62-2015+(Reliabilty!AD$2-1)*35,0)+OFFSET(Existing!$DS$1,Reliabilty!$A62-2015+(Reliabilty!AD$2-1)*35,0)</f>
        <v>0</v>
      </c>
      <c r="AE62">
        <f ca="1">-OFFSET(Existing!$DR$1,Reliabilty!$A62-2015+(Reliabilty!AE$2-1)*35,0)+OFFSET(Existing!$DS$1,Reliabilty!$A62-2015+(Reliabilty!AE$2-1)*35,0)</f>
        <v>0</v>
      </c>
      <c r="AF62">
        <f ca="1">-OFFSET(Existing!$DR$1,Reliabilty!$A62-2015+(Reliabilty!AF$2-1)*35,0)+OFFSET(Existing!$DS$1,Reliabilty!$A62-2015+(Reliabilty!AF$2-1)*35,0)</f>
        <v>0</v>
      </c>
      <c r="AG62">
        <f ca="1">-OFFSET(Existing!$DR$1,Reliabilty!$A62-2015+(Reliabilty!AG$2-1)*35,0)+OFFSET(Existing!$DS$1,Reliabilty!$A62-2015+(Reliabilty!AG$2-1)*35,0)</f>
        <v>0</v>
      </c>
      <c r="AH62">
        <f ca="1">-OFFSET(Existing!$DR$1,Reliabilty!$A62-2015+(Reliabilty!AH$2-1)*35,0)+OFFSET(Existing!$DS$1,Reliabilty!$A62-2015+(Reliabilty!AH$2-1)*35,0)</f>
        <v>0</v>
      </c>
      <c r="AI62">
        <f ca="1">-OFFSET(Existing!$DR$1,Reliabilty!$A62-2015+(Reliabilty!AI$2-1)*35,0)+OFFSET(Existing!$DS$1,Reliabilty!$A62-2015+(Reliabilty!AI$2-1)*35,0)</f>
        <v>0</v>
      </c>
      <c r="AJ62">
        <f ca="1">-OFFSET(Existing!$DR$1,Reliabilty!$A62-2015+(Reliabilty!AJ$2-1)*35,0)+OFFSET(Existing!$DS$1,Reliabilty!$A62-2015+(Reliabilty!AJ$2-1)*35,0)</f>
        <v>0</v>
      </c>
      <c r="AK62">
        <f ca="1">-OFFSET(Existing!$DR$1,Reliabilty!$A62-2015+(Reliabilty!AK$2-1)*35,0)+OFFSET(Existing!$DS$1,Reliabilty!$A62-2015+(Reliabilty!AK$2-1)*35,0)</f>
        <v>0</v>
      </c>
      <c r="AL62">
        <f ca="1">-OFFSET(Existing!$DR$1,Reliabilty!$A62-2015+(Reliabilty!AL$2-1)*35,0)+OFFSET(Existing!$DS$1,Reliabilty!$A62-2015+(Reliabilty!AL$2-1)*35,0)</f>
        <v>0</v>
      </c>
      <c r="AM62">
        <f ca="1">-OFFSET(Existing!$DR$1,Reliabilty!$A62-2015+(Reliabilty!AM$2-1)*35,0)+OFFSET(Existing!$DS$1,Reliabilty!$A62-2015+(Reliabilty!AM$2-1)*35,0)</f>
        <v>0</v>
      </c>
      <c r="AN62">
        <f ca="1">-OFFSET(Existing!$DR$1,Reliabilty!$A62-2015+(Reliabilty!AN$2-1)*35,0)+OFFSET(Existing!$DS$1,Reliabilty!$A62-2015+(Reliabilty!AN$2-1)*35,0)</f>
        <v>0</v>
      </c>
      <c r="AO62">
        <f ca="1">-OFFSET(Existing!$DR$1,Reliabilty!$A62-2015+(Reliabilty!AO$2-1)*35,0)+OFFSET(Existing!$DS$1,Reliabilty!$A62-2015+(Reliabilty!AO$2-1)*35,0)</f>
        <v>0</v>
      </c>
      <c r="AP62">
        <f ca="1">-OFFSET(Existing!$DR$1,Reliabilty!$A62-2015+(Reliabilty!AP$2-1)*35,0)+OFFSET(Existing!$DS$1,Reliabilty!$A62-2015+(Reliabilty!AP$2-1)*35,0)</f>
        <v>0</v>
      </c>
      <c r="AQ62">
        <f ca="1">-OFFSET(Existing!$DR$1,Reliabilty!$A62-2015+(Reliabilty!AQ$2-1)*35,0)+OFFSET(Existing!$DS$1,Reliabilty!$A62-2015+(Reliabilty!AQ$2-1)*35,0)</f>
        <v>-272694</v>
      </c>
      <c r="AR62">
        <f ca="1">-OFFSET(Existing!$DR$1,Reliabilty!$A62-2015+(Reliabilty!AR$2-1)*35,0)+OFFSET(Existing!$DS$1,Reliabilty!$A62-2015+(Reliabilty!AR$2-1)*35,0)</f>
        <v>0</v>
      </c>
      <c r="AS62">
        <f ca="1">-OFFSET(Existing!$DR$1,Reliabilty!$A62-2015+(Reliabilty!AS$2-1)*35,0)+OFFSET(Existing!$DS$1,Reliabilty!$A62-2015+(Reliabilty!AS$2-1)*35,0)</f>
        <v>0</v>
      </c>
      <c r="AT62">
        <f ca="1">-OFFSET(Existing!$DR$1,Reliabilty!$A62-2015+(Reliabilty!AT$2-1)*35,0)+OFFSET(Existing!$DS$1,Reliabilty!$A62-2015+(Reliabilty!AT$2-1)*35,0)</f>
        <v>0</v>
      </c>
      <c r="AU62">
        <f ca="1">-OFFSET(Existing!$DR$1,Reliabilty!$A62-2015+(Reliabilty!AU$2-1)*35,0)+OFFSET(Existing!$DS$1,Reliabilty!$A62-2015+(Reliabilty!AU$2-1)*35,0)</f>
        <v>0</v>
      </c>
      <c r="AV62">
        <f ca="1">-OFFSET(Existing!$DR$1,Reliabilty!$A62-2015+(Reliabilty!AV$2-1)*35,0)+OFFSET(Existing!$DS$1,Reliabilty!$A62-2015+(Reliabilty!AV$2-1)*35,0)</f>
        <v>0</v>
      </c>
      <c r="AW62">
        <f ca="1">-OFFSET(Existing!$DR$1,Reliabilty!$A62-2015+(Reliabilty!AW$2-1)*35,0)+OFFSET(Existing!$DS$1,Reliabilty!$A62-2015+(Reliabilty!AW$2-1)*35,0)</f>
        <v>62304</v>
      </c>
      <c r="AX62">
        <f ca="1">-OFFSET(Existing!$DR$1,Reliabilty!$A62-2015+(Reliabilty!AX$2-1)*35,0)+OFFSET(Existing!$DS$1,Reliabilty!$A62-2015+(Reliabilty!AX$2-1)*35,0)</f>
        <v>0</v>
      </c>
      <c r="AY62">
        <f ca="1">-OFFSET(Existing!$DR$1,Reliabilty!$A62-2015+(Reliabilty!AY$2-1)*35,0)+OFFSET(Existing!$DS$1,Reliabilty!$A62-2015+(Reliabilty!AY$2-1)*35,0)</f>
        <v>0</v>
      </c>
      <c r="AZ62">
        <f ca="1">-OFFSET(Existing!$DR$1,Reliabilty!$A62-2015+(Reliabilty!AZ$2-1)*35,0)+OFFSET(Existing!$DS$1,Reliabilty!$A62-2015+(Reliabilty!AZ$2-1)*35,0)</f>
        <v>0</v>
      </c>
      <c r="BA62">
        <f ca="1">-OFFSET(Existing!$DR$1,Reliabilty!$A62-2015+(Reliabilty!BA$2-1)*35,0)+OFFSET(Existing!$DS$1,Reliabilty!$A62-2015+(Reliabilty!BA$2-1)*35,0)</f>
        <v>0</v>
      </c>
      <c r="BB62">
        <f ca="1">-OFFSET(Existing!$DR$1,Reliabilty!$A62-2015+(Reliabilty!BB$2-1)*35,0)+OFFSET(Existing!$DS$1,Reliabilty!$A62-2015+(Reliabilty!BB$2-1)*35,0)</f>
        <v>-120466</v>
      </c>
      <c r="BC62">
        <f ca="1">-OFFSET(Existing!$DR$1,Reliabilty!$A62-2015+(Reliabilty!BC$2-1)*35,0)+OFFSET(Existing!$DS$1,Reliabilty!$A62-2015+(Reliabilty!BC$2-1)*35,0)</f>
        <v>0</v>
      </c>
      <c r="BD62">
        <f ca="1">-OFFSET(Existing!$DR$1,Reliabilty!$A62-2015+(Reliabilty!BD$2-1)*35,0)+OFFSET(Existing!$DS$1,Reliabilty!$A62-2015+(Reliabilty!BD$2-1)*35,0)</f>
        <v>-444497</v>
      </c>
      <c r="BE62">
        <f ca="1">-OFFSET(Existing!$DR$1,Reliabilty!$A62-2015+(Reliabilty!BE$2-1)*35,0)+OFFSET(Existing!$DS$1,Reliabilty!$A62-2015+(Reliabilty!BE$2-1)*35,0)</f>
        <v>-490643</v>
      </c>
      <c r="BF62">
        <f ca="1">-OFFSET(Existing!$DR$1,Reliabilty!$A62-2015+(Reliabilty!BF$2-1)*35,0)+OFFSET(Existing!$DS$1,Reliabilty!$A62-2015+(Reliabilty!BF$2-1)*35,0)</f>
        <v>-419416</v>
      </c>
      <c r="BG62">
        <f ca="1">-OFFSET(Existing!$DR$1,Reliabilty!$A62-2015+(Reliabilty!BG$2-1)*35,0)+OFFSET(Existing!$DS$1,Reliabilty!$A62-2015+(Reliabilty!BG$2-1)*35,0)</f>
        <v>0</v>
      </c>
      <c r="BH62">
        <f ca="1">-OFFSET(Existing!$DR$1,Reliabilty!$A62-2015+(Reliabilty!BH$2-1)*35,0)+OFFSET(Existing!$DS$1,Reliabilty!$A62-2015+(Reliabilty!BH$2-1)*35,0)</f>
        <v>0</v>
      </c>
      <c r="BI62">
        <f ca="1">-OFFSET(Existing!$DR$1,Reliabilty!$A62-2015+(Reliabilty!BI$2-1)*35,0)+OFFSET(Existing!$DS$1,Reliabilty!$A62-2015+(Reliabilty!BI$2-1)*35,0)</f>
        <v>0</v>
      </c>
      <c r="BJ62">
        <f ca="1">-OFFSET(Existing!$DR$1,Reliabilty!$A62-2015+(Reliabilty!BJ$2-1)*35,0)+OFFSET(Existing!$DS$1,Reliabilty!$A62-2015+(Reliabilty!BJ$2-1)*35,0)</f>
        <v>0</v>
      </c>
      <c r="BK62">
        <f ca="1">-OFFSET(Existing!$DR$1,Reliabilty!$A62-2015+(Reliabilty!BK$2-1)*35,0)+OFFSET(Existing!$DS$1,Reliabilty!$A62-2015+(Reliabilty!BK$2-1)*35,0)</f>
        <v>0</v>
      </c>
      <c r="BL62">
        <f ca="1">-OFFSET(Existing!$DR$1,Reliabilty!$A62-2015+(Reliabilty!BL$2-1)*35,0)+OFFSET(Existing!$DS$1,Reliabilty!$A62-2015+(Reliabilty!BL$2-1)*35,0)</f>
        <v>0</v>
      </c>
      <c r="BM62">
        <f ca="1">-OFFSET(Existing!$DR$1,Reliabilty!$A62-2015+(Reliabilty!BM$2-1)*35,0)+OFFSET(Existing!$DS$1,Reliabilty!$A62-2015+(Reliabilty!BM$2-1)*35,0)</f>
        <v>0</v>
      </c>
      <c r="BN62">
        <f ca="1">-OFFSET(Existing!$DR$1,Reliabilty!$A62-2015+(Reliabilty!BN$2-1)*35,0)+OFFSET(Existing!$DS$1,Reliabilty!$A62-2015+(Reliabilty!BN$2-1)*35,0)</f>
        <v>0</v>
      </c>
      <c r="BO62">
        <f ca="1">-OFFSET(Existing!$DR$1,Reliabilty!$A62-2015+(Reliabilty!BO$2-1)*35,0)+OFFSET(Existing!$DS$1,Reliabilty!$A62-2015+(Reliabilty!BO$2-1)*35,0)</f>
        <v>0</v>
      </c>
      <c r="BP62">
        <f ca="1">-OFFSET(Existing!$DR$1,Reliabilty!$A62-2015+(Reliabilty!BP$2-1)*35,0)+OFFSET(Existing!$DS$1,Reliabilty!$A62-2015+(Reliabilty!BP$2-1)*35,0)</f>
        <v>0</v>
      </c>
      <c r="BQ62">
        <f ca="1">-OFFSET(Existing!$DR$1,Reliabilty!$A62-2015+(Reliabilty!BQ$2-1)*35,0)+OFFSET(Existing!$DS$1,Reliabilty!$A62-2015+(Reliabilty!BQ$2-1)*35,0)</f>
        <v>0</v>
      </c>
      <c r="BR62">
        <f ca="1">-OFFSET(Existing!$DR$1,Reliabilty!$A62-2015+(Reliabilty!BR$2-1)*35,0)+OFFSET(Existing!$DS$1,Reliabilty!$A62-2015+(Reliabilty!BR$2-1)*35,0)</f>
        <v>0</v>
      </c>
      <c r="BS62">
        <f ca="1">-OFFSET(Existing!$DR$1,Reliabilty!$A62-2015+(Reliabilty!BS$2-1)*35,0)+OFFSET(Existing!$DS$1,Reliabilty!$A62-2015+(Reliabilty!BS$2-1)*35,0)</f>
        <v>0</v>
      </c>
      <c r="BT62">
        <f ca="1">-OFFSET(Existing!$DR$1,Reliabilty!$A62-2015+(Reliabilty!BT$2-1)*35,0)+OFFSET(Existing!$DS$1,Reliabilty!$A62-2015+(Reliabilty!BT$2-1)*35,0)</f>
        <v>0</v>
      </c>
      <c r="BU62">
        <f ca="1">-OFFSET(Existing!$DR$1,Reliabilty!$A62-2015+(Reliabilty!BU$2-1)*35,0)+OFFSET(Existing!$DS$1,Reliabilty!$A62-2015+(Reliabilty!BU$2-1)*35,0)</f>
        <v>0</v>
      </c>
      <c r="BV62">
        <f ca="1">-OFFSET(Existing!$DR$1,Reliabilty!$A62-2015+(Reliabilty!BV$2-1)*35,0)+OFFSET(Existing!$DS$1,Reliabilty!$A62-2015+(Reliabilty!BV$2-1)*35,0)</f>
        <v>0</v>
      </c>
      <c r="BW62">
        <f ca="1">-OFFSET(Existing!$DR$1,Reliabilty!$A62-2015+(Reliabilty!BW$2-1)*35,0)+OFFSET(Existing!$DS$1,Reliabilty!$A62-2015+(Reliabilty!BW$2-1)*35,0)</f>
        <v>0</v>
      </c>
      <c r="BX62">
        <f ca="1">-OFFSET(Existing!$DR$1,Reliabilty!$A62-2015+(Reliabilty!BX$2-1)*35,0)+OFFSET(Existing!$DS$1,Reliabilty!$A62-2015+(Reliabilty!BX$2-1)*35,0)</f>
        <v>0</v>
      </c>
      <c r="BY62">
        <f ca="1">-OFFSET(Existing!$DR$1,Reliabilty!$A62-2015+(Reliabilty!BY$2-1)*35,0)+OFFSET(Existing!$DS$1,Reliabilty!$A62-2015+(Reliabilty!BY$2-1)*35,0)</f>
        <v>0</v>
      </c>
      <c r="BZ62">
        <f ca="1">-OFFSET(Existing!$DR$1,Reliabilty!$A62-2015+(Reliabilty!BZ$2-1)*35,0)+OFFSET(Existing!$DS$1,Reliabilty!$A62-2015+(Reliabilty!BZ$2-1)*35,0)</f>
        <v>0</v>
      </c>
      <c r="CA62">
        <f ca="1">-OFFSET(Existing!$DR$1,Reliabilty!$A62-2015+(Reliabilty!CA$2-1)*35,0)+OFFSET(Existing!$DS$1,Reliabilty!$A62-2015+(Reliabilty!CA$2-1)*35,0)</f>
        <v>0</v>
      </c>
      <c r="CB62">
        <f ca="1">-OFFSET(Existing!$DR$1,Reliabilty!$A62-2015+(Reliabilty!CB$2-1)*35,0)+OFFSET(Existing!$DS$1,Reliabilty!$A62-2015+(Reliabilty!CB$2-1)*35,0)</f>
        <v>0</v>
      </c>
      <c r="CC62">
        <f ca="1">-OFFSET(Existing!$DR$1,Reliabilty!$A62-2015+(Reliabilty!CC$2-1)*35,0)+OFFSET(Existing!$DS$1,Reliabilty!$A62-2015+(Reliabilty!CC$2-1)*35,0)</f>
        <v>-326874</v>
      </c>
      <c r="CD62">
        <f ca="1">-OFFSET(Existing!$DR$1,Reliabilty!$A62-2015+(Reliabilty!CD$2-1)*35,0)+OFFSET(Existing!$DS$1,Reliabilty!$A62-2015+(Reliabilty!CD$2-1)*35,0)</f>
        <v>-88119</v>
      </c>
      <c r="CE62">
        <f ca="1">-OFFSET(Existing!$DR$1,Reliabilty!$A62-2015+(Reliabilty!CE$2-1)*35,0)+OFFSET(Existing!$DS$1,Reliabilty!$A62-2015+(Reliabilty!CE$2-1)*35,0)</f>
        <v>0</v>
      </c>
      <c r="CF62">
        <f ca="1">-OFFSET(Existing!$DR$1,Reliabilty!$A62-2015+(Reliabilty!CF$2-1)*35,0)+OFFSET(Existing!$DS$1,Reliabilty!$A62-2015+(Reliabilty!CF$2-1)*35,0)</f>
        <v>0</v>
      </c>
      <c r="CG62">
        <f ca="1">-OFFSET(Existing!$DR$1,Reliabilty!$A62-2015+(Reliabilty!CG$2-1)*35,0)+OFFSET(Existing!$DS$1,Reliabilty!$A62-2015+(Reliabilty!CG$2-1)*35,0)</f>
        <v>0</v>
      </c>
      <c r="CH62">
        <f ca="1">-OFFSET(Existing!$DR$1,Reliabilty!$A62-2015+(Reliabilty!CH$2-1)*35,0)+OFFSET(Existing!$DS$1,Reliabilty!$A62-2015+(Reliabilty!CH$2-1)*35,0)</f>
        <v>-162197</v>
      </c>
      <c r="CI62">
        <f ca="1">-OFFSET(Existing!$DR$1,Reliabilty!$A62-2015+(Reliabilty!CI$2-1)*35,0)+OFFSET(Existing!$DS$1,Reliabilty!$A62-2015+(Reliabilty!CI$2-1)*35,0)</f>
        <v>0</v>
      </c>
      <c r="CJ62">
        <f ca="1">-OFFSET(Existing!$DR$1,Reliabilty!$A62-2015+(Reliabilty!CJ$2-1)*35,0)+OFFSET(Existing!$DS$1,Reliabilty!$A62-2015+(Reliabilty!CJ$2-1)*35,0)</f>
        <v>-573408</v>
      </c>
      <c r="CK62">
        <f ca="1">-OFFSET(Existing!$DR$1,Reliabilty!$A62-2015+(Reliabilty!CK$2-1)*35,0)+OFFSET(Existing!$DS$1,Reliabilty!$A62-2015+(Reliabilty!CK$2-1)*35,0)</f>
        <v>-162096</v>
      </c>
      <c r="CL62">
        <f ca="1">-OFFSET(Existing!$DR$1,Reliabilty!$A62-2015+(Reliabilty!CL$2-1)*35,0)+OFFSET(Existing!$DS$1,Reliabilty!$A62-2015+(Reliabilty!CL$2-1)*35,0)</f>
        <v>-231962</v>
      </c>
      <c r="CM62">
        <f ca="1">-OFFSET(Existing!$DR$1,Reliabilty!$A62-2015+(Reliabilty!CM$2-1)*35,0)+OFFSET(Existing!$DS$1,Reliabilty!$A62-2015+(Reliabilty!CM$2-1)*35,0)</f>
        <v>-400423</v>
      </c>
      <c r="CN62">
        <f ca="1">-OFFSET(Existing!$DR$1,Reliabilty!$A62-2015+(Reliabilty!CN$2-1)*35,0)+OFFSET(Existing!$DS$1,Reliabilty!$A62-2015+(Reliabilty!CN$2-1)*35,0)</f>
        <v>0</v>
      </c>
    </row>
    <row r="63" spans="1:92" x14ac:dyDescent="0.25">
      <c r="A63">
        <v>2031</v>
      </c>
      <c r="B63">
        <f ca="1">-OFFSET(Existing!$DR$1,Reliabilty!$A63-2015+(Reliabilty!B$2-1)*35,0)+OFFSET(Existing!$DS$1,Reliabilty!$A63-2015+(Reliabilty!B$2-1)*35,0)</f>
        <v>0</v>
      </c>
      <c r="C63">
        <f ca="1">-OFFSET(Existing!$DR$1,Reliabilty!$A63-2015+(Reliabilty!C$2-1)*35,0)+OFFSET(Existing!$DS$1,Reliabilty!$A63-2015+(Reliabilty!C$2-1)*35,0)</f>
        <v>0</v>
      </c>
      <c r="D63">
        <f ca="1">-OFFSET(Existing!$DR$1,Reliabilty!$A63-2015+(Reliabilty!D$2-1)*35,0)+OFFSET(Existing!$DS$1,Reliabilty!$A63-2015+(Reliabilty!D$2-1)*35,0)</f>
        <v>0</v>
      </c>
      <c r="E63">
        <f ca="1">-OFFSET(Existing!$DR$1,Reliabilty!$A63-2015+(Reliabilty!E$2-1)*35,0)+OFFSET(Existing!$DS$1,Reliabilty!$A63-2015+(Reliabilty!E$2-1)*35,0)</f>
        <v>0</v>
      </c>
      <c r="F63">
        <f ca="1">-OFFSET(Existing!$DR$1,Reliabilty!$A63-2015+(Reliabilty!F$2-1)*35,0)+OFFSET(Existing!$DS$1,Reliabilty!$A63-2015+(Reliabilty!F$2-1)*35,0)</f>
        <v>0</v>
      </c>
      <c r="G63">
        <f ca="1">-OFFSET(Existing!$DR$1,Reliabilty!$A63-2015+(Reliabilty!G$2-1)*35,0)+OFFSET(Existing!$DS$1,Reliabilty!$A63-2015+(Reliabilty!G$2-1)*35,0)</f>
        <v>0</v>
      </c>
      <c r="H63">
        <f ca="1">-OFFSET(Existing!$DR$1,Reliabilty!$A63-2015+(Reliabilty!H$2-1)*35,0)+OFFSET(Existing!$DS$1,Reliabilty!$A63-2015+(Reliabilty!H$2-1)*35,0)</f>
        <v>0</v>
      </c>
      <c r="I63">
        <f ca="1">-OFFSET(Existing!$DR$1,Reliabilty!$A63-2015+(Reliabilty!I$2-1)*35,0)+OFFSET(Existing!$DS$1,Reliabilty!$A63-2015+(Reliabilty!I$2-1)*35,0)</f>
        <v>0</v>
      </c>
      <c r="J63">
        <f ca="1">-OFFSET(Existing!$DR$1,Reliabilty!$A63-2015+(Reliabilty!J$2-1)*35,0)+OFFSET(Existing!$DS$1,Reliabilty!$A63-2015+(Reliabilty!J$2-1)*35,0)</f>
        <v>0</v>
      </c>
      <c r="K63">
        <f ca="1">-OFFSET(Existing!$DR$1,Reliabilty!$A63-2015+(Reliabilty!K$2-1)*35,0)+OFFSET(Existing!$DS$1,Reliabilty!$A63-2015+(Reliabilty!K$2-1)*35,0)</f>
        <v>0</v>
      </c>
      <c r="L63">
        <f ca="1">-OFFSET(Existing!$DR$1,Reliabilty!$A63-2015+(Reliabilty!L$2-1)*35,0)+OFFSET(Existing!$DS$1,Reliabilty!$A63-2015+(Reliabilty!L$2-1)*35,0)</f>
        <v>0</v>
      </c>
      <c r="M63">
        <f ca="1">-OFFSET(Existing!$DR$1,Reliabilty!$A63-2015+(Reliabilty!M$2-1)*35,0)+OFFSET(Existing!$DS$1,Reliabilty!$A63-2015+(Reliabilty!M$2-1)*35,0)</f>
        <v>0</v>
      </c>
      <c r="N63">
        <f ca="1">-OFFSET(Existing!$DR$1,Reliabilty!$A63-2015+(Reliabilty!N$2-1)*35,0)+OFFSET(Existing!$DS$1,Reliabilty!$A63-2015+(Reliabilty!N$2-1)*35,0)</f>
        <v>0</v>
      </c>
      <c r="O63">
        <f ca="1">-OFFSET(Existing!$DR$1,Reliabilty!$A63-2015+(Reliabilty!O$2-1)*35,0)+OFFSET(Existing!$DS$1,Reliabilty!$A63-2015+(Reliabilty!O$2-1)*35,0)</f>
        <v>0</v>
      </c>
      <c r="P63">
        <f ca="1">-OFFSET(Existing!$DR$1,Reliabilty!$A63-2015+(Reliabilty!P$2-1)*35,0)+OFFSET(Existing!$DS$1,Reliabilty!$A63-2015+(Reliabilty!P$2-1)*35,0)</f>
        <v>0</v>
      </c>
      <c r="Q63">
        <f ca="1">-OFFSET(Existing!$DR$1,Reliabilty!$A63-2015+(Reliabilty!Q$2-1)*35,0)+OFFSET(Existing!$DS$1,Reliabilty!$A63-2015+(Reliabilty!Q$2-1)*35,0)</f>
        <v>0</v>
      </c>
      <c r="R63">
        <f ca="1">-OFFSET(Existing!$DR$1,Reliabilty!$A63-2015+(Reliabilty!R$2-1)*35,0)+OFFSET(Existing!$DS$1,Reliabilty!$A63-2015+(Reliabilty!R$2-1)*35,0)</f>
        <v>0</v>
      </c>
      <c r="S63">
        <f ca="1">-OFFSET(Existing!$DR$1,Reliabilty!$A63-2015+(Reliabilty!S$2-1)*35,0)+OFFSET(Existing!$DS$1,Reliabilty!$A63-2015+(Reliabilty!S$2-1)*35,0)</f>
        <v>0</v>
      </c>
      <c r="T63">
        <f ca="1">-OFFSET(Existing!$DR$1,Reliabilty!$A63-2015+(Reliabilty!T$2-1)*35,0)+OFFSET(Existing!$DS$1,Reliabilty!$A63-2015+(Reliabilty!T$2-1)*35,0)</f>
        <v>0</v>
      </c>
      <c r="U63">
        <f ca="1">-OFFSET(Existing!$DR$1,Reliabilty!$A63-2015+(Reliabilty!U$2-1)*35,0)+OFFSET(Existing!$DS$1,Reliabilty!$A63-2015+(Reliabilty!U$2-1)*35,0)</f>
        <v>0</v>
      </c>
      <c r="V63">
        <f ca="1">-OFFSET(Existing!$DR$1,Reliabilty!$A63-2015+(Reliabilty!V$2-1)*35,0)+OFFSET(Existing!$DS$1,Reliabilty!$A63-2015+(Reliabilty!V$2-1)*35,0)</f>
        <v>0</v>
      </c>
      <c r="W63">
        <f ca="1">-OFFSET(Existing!$DR$1,Reliabilty!$A63-2015+(Reliabilty!W$2-1)*35,0)+OFFSET(Existing!$DS$1,Reliabilty!$A63-2015+(Reliabilty!W$2-1)*35,0)</f>
        <v>0</v>
      </c>
      <c r="X63">
        <f ca="1">-OFFSET(Existing!$DR$1,Reliabilty!$A63-2015+(Reliabilty!X$2-1)*35,0)+OFFSET(Existing!$DS$1,Reliabilty!$A63-2015+(Reliabilty!X$2-1)*35,0)</f>
        <v>0</v>
      </c>
      <c r="Y63">
        <f ca="1">-OFFSET(Existing!$DR$1,Reliabilty!$A63-2015+(Reliabilty!Y$2-1)*35,0)+OFFSET(Existing!$DS$1,Reliabilty!$A63-2015+(Reliabilty!Y$2-1)*35,0)</f>
        <v>-58463</v>
      </c>
      <c r="Z63">
        <f ca="1">-OFFSET(Existing!$DR$1,Reliabilty!$A63-2015+(Reliabilty!Z$2-1)*35,0)+OFFSET(Existing!$DS$1,Reliabilty!$A63-2015+(Reliabilty!Z$2-1)*35,0)</f>
        <v>-496730</v>
      </c>
      <c r="AA63">
        <f ca="1">-OFFSET(Existing!$DR$1,Reliabilty!$A63-2015+(Reliabilty!AA$2-1)*35,0)+OFFSET(Existing!$DS$1,Reliabilty!$A63-2015+(Reliabilty!AA$2-1)*35,0)</f>
        <v>-347438</v>
      </c>
      <c r="AB63">
        <f ca="1">-OFFSET(Existing!$DR$1,Reliabilty!$A63-2015+(Reliabilty!AB$2-1)*35,0)+OFFSET(Existing!$DS$1,Reliabilty!$A63-2015+(Reliabilty!AB$2-1)*35,0)</f>
        <v>-154891</v>
      </c>
      <c r="AC63">
        <f ca="1">-OFFSET(Existing!$DR$1,Reliabilty!$A63-2015+(Reliabilty!AC$2-1)*35,0)+OFFSET(Existing!$DS$1,Reliabilty!$A63-2015+(Reliabilty!AC$2-1)*35,0)</f>
        <v>0</v>
      </c>
      <c r="AD63">
        <f ca="1">-OFFSET(Existing!$DR$1,Reliabilty!$A63-2015+(Reliabilty!AD$2-1)*35,0)+OFFSET(Existing!$DS$1,Reliabilty!$A63-2015+(Reliabilty!AD$2-1)*35,0)</f>
        <v>0</v>
      </c>
      <c r="AE63">
        <f ca="1">-OFFSET(Existing!$DR$1,Reliabilty!$A63-2015+(Reliabilty!AE$2-1)*35,0)+OFFSET(Existing!$DS$1,Reliabilty!$A63-2015+(Reliabilty!AE$2-1)*35,0)</f>
        <v>0</v>
      </c>
      <c r="AF63">
        <f ca="1">-OFFSET(Existing!$DR$1,Reliabilty!$A63-2015+(Reliabilty!AF$2-1)*35,0)+OFFSET(Existing!$DS$1,Reliabilty!$A63-2015+(Reliabilty!AF$2-1)*35,0)</f>
        <v>0</v>
      </c>
      <c r="AG63">
        <f ca="1">-OFFSET(Existing!$DR$1,Reliabilty!$A63-2015+(Reliabilty!AG$2-1)*35,0)+OFFSET(Existing!$DS$1,Reliabilty!$A63-2015+(Reliabilty!AG$2-1)*35,0)</f>
        <v>0</v>
      </c>
      <c r="AH63">
        <f ca="1">-OFFSET(Existing!$DR$1,Reliabilty!$A63-2015+(Reliabilty!AH$2-1)*35,0)+OFFSET(Existing!$DS$1,Reliabilty!$A63-2015+(Reliabilty!AH$2-1)*35,0)</f>
        <v>0</v>
      </c>
      <c r="AI63">
        <f ca="1">-OFFSET(Existing!$DR$1,Reliabilty!$A63-2015+(Reliabilty!AI$2-1)*35,0)+OFFSET(Existing!$DS$1,Reliabilty!$A63-2015+(Reliabilty!AI$2-1)*35,0)</f>
        <v>0</v>
      </c>
      <c r="AJ63">
        <f ca="1">-OFFSET(Existing!$DR$1,Reliabilty!$A63-2015+(Reliabilty!AJ$2-1)*35,0)+OFFSET(Existing!$DS$1,Reliabilty!$A63-2015+(Reliabilty!AJ$2-1)*35,0)</f>
        <v>0</v>
      </c>
      <c r="AK63">
        <f ca="1">-OFFSET(Existing!$DR$1,Reliabilty!$A63-2015+(Reliabilty!AK$2-1)*35,0)+OFFSET(Existing!$DS$1,Reliabilty!$A63-2015+(Reliabilty!AK$2-1)*35,0)</f>
        <v>0</v>
      </c>
      <c r="AL63">
        <f ca="1">-OFFSET(Existing!$DR$1,Reliabilty!$A63-2015+(Reliabilty!AL$2-1)*35,0)+OFFSET(Existing!$DS$1,Reliabilty!$A63-2015+(Reliabilty!AL$2-1)*35,0)</f>
        <v>0</v>
      </c>
      <c r="AM63">
        <f ca="1">-OFFSET(Existing!$DR$1,Reliabilty!$A63-2015+(Reliabilty!AM$2-1)*35,0)+OFFSET(Existing!$DS$1,Reliabilty!$A63-2015+(Reliabilty!AM$2-1)*35,0)</f>
        <v>0</v>
      </c>
      <c r="AN63">
        <f ca="1">-OFFSET(Existing!$DR$1,Reliabilty!$A63-2015+(Reliabilty!AN$2-1)*35,0)+OFFSET(Existing!$DS$1,Reliabilty!$A63-2015+(Reliabilty!AN$2-1)*35,0)</f>
        <v>0</v>
      </c>
      <c r="AO63">
        <f ca="1">-OFFSET(Existing!$DR$1,Reliabilty!$A63-2015+(Reliabilty!AO$2-1)*35,0)+OFFSET(Existing!$DS$1,Reliabilty!$A63-2015+(Reliabilty!AO$2-1)*35,0)</f>
        <v>0</v>
      </c>
      <c r="AP63">
        <f ca="1">-OFFSET(Existing!$DR$1,Reliabilty!$A63-2015+(Reliabilty!AP$2-1)*35,0)+OFFSET(Existing!$DS$1,Reliabilty!$A63-2015+(Reliabilty!AP$2-1)*35,0)</f>
        <v>-300078</v>
      </c>
      <c r="AQ63">
        <f ca="1">-OFFSET(Existing!$DR$1,Reliabilty!$A63-2015+(Reliabilty!AQ$2-1)*35,0)+OFFSET(Existing!$DS$1,Reliabilty!$A63-2015+(Reliabilty!AQ$2-1)*35,0)</f>
        <v>0</v>
      </c>
      <c r="AR63">
        <f ca="1">-OFFSET(Existing!$DR$1,Reliabilty!$A63-2015+(Reliabilty!AR$2-1)*35,0)+OFFSET(Existing!$DS$1,Reliabilty!$A63-2015+(Reliabilty!AR$2-1)*35,0)</f>
        <v>0</v>
      </c>
      <c r="AS63">
        <f ca="1">-OFFSET(Existing!$DR$1,Reliabilty!$A63-2015+(Reliabilty!AS$2-1)*35,0)+OFFSET(Existing!$DS$1,Reliabilty!$A63-2015+(Reliabilty!AS$2-1)*35,0)</f>
        <v>0</v>
      </c>
      <c r="AT63">
        <f ca="1">-OFFSET(Existing!$DR$1,Reliabilty!$A63-2015+(Reliabilty!AT$2-1)*35,0)+OFFSET(Existing!$DS$1,Reliabilty!$A63-2015+(Reliabilty!AT$2-1)*35,0)</f>
        <v>0</v>
      </c>
      <c r="AU63">
        <f ca="1">-OFFSET(Existing!$DR$1,Reliabilty!$A63-2015+(Reliabilty!AU$2-1)*35,0)+OFFSET(Existing!$DS$1,Reliabilty!$A63-2015+(Reliabilty!AU$2-1)*35,0)</f>
        <v>0</v>
      </c>
      <c r="AV63">
        <f ca="1">-OFFSET(Existing!$DR$1,Reliabilty!$A63-2015+(Reliabilty!AV$2-1)*35,0)+OFFSET(Existing!$DS$1,Reliabilty!$A63-2015+(Reliabilty!AV$2-1)*35,0)</f>
        <v>147664</v>
      </c>
      <c r="AW63">
        <f ca="1">-OFFSET(Existing!$DR$1,Reliabilty!$A63-2015+(Reliabilty!AW$2-1)*35,0)+OFFSET(Existing!$DS$1,Reliabilty!$A63-2015+(Reliabilty!AW$2-1)*35,0)</f>
        <v>0</v>
      </c>
      <c r="AX63">
        <f ca="1">-OFFSET(Existing!$DR$1,Reliabilty!$A63-2015+(Reliabilty!AX$2-1)*35,0)+OFFSET(Existing!$DS$1,Reliabilty!$A63-2015+(Reliabilty!AX$2-1)*35,0)</f>
        <v>0</v>
      </c>
      <c r="AY63">
        <f ca="1">-OFFSET(Existing!$DR$1,Reliabilty!$A63-2015+(Reliabilty!AY$2-1)*35,0)+OFFSET(Existing!$DS$1,Reliabilty!$A63-2015+(Reliabilty!AY$2-1)*35,0)</f>
        <v>0</v>
      </c>
      <c r="AZ63">
        <f ca="1">-OFFSET(Existing!$DR$1,Reliabilty!$A63-2015+(Reliabilty!AZ$2-1)*35,0)+OFFSET(Existing!$DS$1,Reliabilty!$A63-2015+(Reliabilty!AZ$2-1)*35,0)</f>
        <v>0</v>
      </c>
      <c r="BA63">
        <f ca="1">-OFFSET(Existing!$DR$1,Reliabilty!$A63-2015+(Reliabilty!BA$2-1)*35,0)+OFFSET(Existing!$DS$1,Reliabilty!$A63-2015+(Reliabilty!BA$2-1)*35,0)</f>
        <v>-150964</v>
      </c>
      <c r="BB63">
        <f ca="1">-OFFSET(Existing!$DR$1,Reliabilty!$A63-2015+(Reliabilty!BB$2-1)*35,0)+OFFSET(Existing!$DS$1,Reliabilty!$A63-2015+(Reliabilty!BB$2-1)*35,0)</f>
        <v>0</v>
      </c>
      <c r="BC63">
        <f ca="1">-OFFSET(Existing!$DR$1,Reliabilty!$A63-2015+(Reliabilty!BC$2-1)*35,0)+OFFSET(Existing!$DS$1,Reliabilty!$A63-2015+(Reliabilty!BC$2-1)*35,0)</f>
        <v>-645386</v>
      </c>
      <c r="BD63">
        <f ca="1">-OFFSET(Existing!$DR$1,Reliabilty!$A63-2015+(Reliabilty!BD$2-1)*35,0)+OFFSET(Existing!$DS$1,Reliabilty!$A63-2015+(Reliabilty!BD$2-1)*35,0)</f>
        <v>-599637</v>
      </c>
      <c r="BE63">
        <f ca="1">-OFFSET(Existing!$DR$1,Reliabilty!$A63-2015+(Reliabilty!BE$2-1)*35,0)+OFFSET(Existing!$DS$1,Reliabilty!$A63-2015+(Reliabilty!BE$2-1)*35,0)</f>
        <v>-595362</v>
      </c>
      <c r="BF63">
        <f ca="1">-OFFSET(Existing!$DR$1,Reliabilty!$A63-2015+(Reliabilty!BF$2-1)*35,0)+OFFSET(Existing!$DS$1,Reliabilty!$A63-2015+(Reliabilty!BF$2-1)*35,0)</f>
        <v>0</v>
      </c>
      <c r="BG63">
        <f ca="1">-OFFSET(Existing!$DR$1,Reliabilty!$A63-2015+(Reliabilty!BG$2-1)*35,0)+OFFSET(Existing!$DS$1,Reliabilty!$A63-2015+(Reliabilty!BG$2-1)*35,0)</f>
        <v>-96343</v>
      </c>
      <c r="BH63">
        <f ca="1">-OFFSET(Existing!$DR$1,Reliabilty!$A63-2015+(Reliabilty!BH$2-1)*35,0)+OFFSET(Existing!$DS$1,Reliabilty!$A63-2015+(Reliabilty!BH$2-1)*35,0)</f>
        <v>0</v>
      </c>
      <c r="BI63">
        <f ca="1">-OFFSET(Existing!$DR$1,Reliabilty!$A63-2015+(Reliabilty!BI$2-1)*35,0)+OFFSET(Existing!$DS$1,Reliabilty!$A63-2015+(Reliabilty!BI$2-1)*35,0)</f>
        <v>0</v>
      </c>
      <c r="BJ63">
        <f ca="1">-OFFSET(Existing!$DR$1,Reliabilty!$A63-2015+(Reliabilty!BJ$2-1)*35,0)+OFFSET(Existing!$DS$1,Reliabilty!$A63-2015+(Reliabilty!BJ$2-1)*35,0)</f>
        <v>0</v>
      </c>
      <c r="BK63">
        <f ca="1">-OFFSET(Existing!$DR$1,Reliabilty!$A63-2015+(Reliabilty!BK$2-1)*35,0)+OFFSET(Existing!$DS$1,Reliabilty!$A63-2015+(Reliabilty!BK$2-1)*35,0)</f>
        <v>0</v>
      </c>
      <c r="BL63">
        <f ca="1">-OFFSET(Existing!$DR$1,Reliabilty!$A63-2015+(Reliabilty!BL$2-1)*35,0)+OFFSET(Existing!$DS$1,Reliabilty!$A63-2015+(Reliabilty!BL$2-1)*35,0)</f>
        <v>0</v>
      </c>
      <c r="BM63">
        <f ca="1">-OFFSET(Existing!$DR$1,Reliabilty!$A63-2015+(Reliabilty!BM$2-1)*35,0)+OFFSET(Existing!$DS$1,Reliabilty!$A63-2015+(Reliabilty!BM$2-1)*35,0)</f>
        <v>0</v>
      </c>
      <c r="BN63">
        <f ca="1">-OFFSET(Existing!$DR$1,Reliabilty!$A63-2015+(Reliabilty!BN$2-1)*35,0)+OFFSET(Existing!$DS$1,Reliabilty!$A63-2015+(Reliabilty!BN$2-1)*35,0)</f>
        <v>0</v>
      </c>
      <c r="BO63">
        <f ca="1">-OFFSET(Existing!$DR$1,Reliabilty!$A63-2015+(Reliabilty!BO$2-1)*35,0)+OFFSET(Existing!$DS$1,Reliabilty!$A63-2015+(Reliabilty!BO$2-1)*35,0)</f>
        <v>0</v>
      </c>
      <c r="BP63">
        <f ca="1">-OFFSET(Existing!$DR$1,Reliabilty!$A63-2015+(Reliabilty!BP$2-1)*35,0)+OFFSET(Existing!$DS$1,Reliabilty!$A63-2015+(Reliabilty!BP$2-1)*35,0)</f>
        <v>0</v>
      </c>
      <c r="BQ63">
        <f ca="1">-OFFSET(Existing!$DR$1,Reliabilty!$A63-2015+(Reliabilty!BQ$2-1)*35,0)+OFFSET(Existing!$DS$1,Reliabilty!$A63-2015+(Reliabilty!BQ$2-1)*35,0)</f>
        <v>-188160</v>
      </c>
      <c r="BR63">
        <f ca="1">-OFFSET(Existing!$DR$1,Reliabilty!$A63-2015+(Reliabilty!BR$2-1)*35,0)+OFFSET(Existing!$DS$1,Reliabilty!$A63-2015+(Reliabilty!BR$2-1)*35,0)</f>
        <v>0</v>
      </c>
      <c r="BS63">
        <f ca="1">-OFFSET(Existing!$DR$1,Reliabilty!$A63-2015+(Reliabilty!BS$2-1)*35,0)+OFFSET(Existing!$DS$1,Reliabilty!$A63-2015+(Reliabilty!BS$2-1)*35,0)</f>
        <v>0</v>
      </c>
      <c r="BT63">
        <f ca="1">-OFFSET(Existing!$DR$1,Reliabilty!$A63-2015+(Reliabilty!BT$2-1)*35,0)+OFFSET(Existing!$DS$1,Reliabilty!$A63-2015+(Reliabilty!BT$2-1)*35,0)</f>
        <v>0</v>
      </c>
      <c r="BU63">
        <f ca="1">-OFFSET(Existing!$DR$1,Reliabilty!$A63-2015+(Reliabilty!BU$2-1)*35,0)+OFFSET(Existing!$DS$1,Reliabilty!$A63-2015+(Reliabilty!BU$2-1)*35,0)</f>
        <v>0</v>
      </c>
      <c r="BV63">
        <f ca="1">-OFFSET(Existing!$DR$1,Reliabilty!$A63-2015+(Reliabilty!BV$2-1)*35,0)+OFFSET(Existing!$DS$1,Reliabilty!$A63-2015+(Reliabilty!BV$2-1)*35,0)</f>
        <v>0</v>
      </c>
      <c r="BW63">
        <f ca="1">-OFFSET(Existing!$DR$1,Reliabilty!$A63-2015+(Reliabilty!BW$2-1)*35,0)+OFFSET(Existing!$DS$1,Reliabilty!$A63-2015+(Reliabilty!BW$2-1)*35,0)</f>
        <v>0</v>
      </c>
      <c r="BX63">
        <f ca="1">-OFFSET(Existing!$DR$1,Reliabilty!$A63-2015+(Reliabilty!BX$2-1)*35,0)+OFFSET(Existing!$DS$1,Reliabilty!$A63-2015+(Reliabilty!BX$2-1)*35,0)</f>
        <v>0</v>
      </c>
      <c r="BY63">
        <f ca="1">-OFFSET(Existing!$DR$1,Reliabilty!$A63-2015+(Reliabilty!BY$2-1)*35,0)+OFFSET(Existing!$DS$1,Reliabilty!$A63-2015+(Reliabilty!BY$2-1)*35,0)</f>
        <v>0</v>
      </c>
      <c r="BZ63">
        <f ca="1">-OFFSET(Existing!$DR$1,Reliabilty!$A63-2015+(Reliabilty!BZ$2-1)*35,0)+OFFSET(Existing!$DS$1,Reliabilty!$A63-2015+(Reliabilty!BZ$2-1)*35,0)</f>
        <v>0</v>
      </c>
      <c r="CA63">
        <f ca="1">-OFFSET(Existing!$DR$1,Reliabilty!$A63-2015+(Reliabilty!CA$2-1)*35,0)+OFFSET(Existing!$DS$1,Reliabilty!$A63-2015+(Reliabilty!CA$2-1)*35,0)</f>
        <v>0</v>
      </c>
      <c r="CB63">
        <f ca="1">-OFFSET(Existing!$DR$1,Reliabilty!$A63-2015+(Reliabilty!CB$2-1)*35,0)+OFFSET(Existing!$DS$1,Reliabilty!$A63-2015+(Reliabilty!CB$2-1)*35,0)</f>
        <v>-148404</v>
      </c>
      <c r="CC63">
        <f ca="1">-OFFSET(Existing!$DR$1,Reliabilty!$A63-2015+(Reliabilty!CC$2-1)*35,0)+OFFSET(Existing!$DS$1,Reliabilty!$A63-2015+(Reliabilty!CC$2-1)*35,0)</f>
        <v>-211217</v>
      </c>
      <c r="CD63">
        <f ca="1">-OFFSET(Existing!$DR$1,Reliabilty!$A63-2015+(Reliabilty!CD$2-1)*35,0)+OFFSET(Existing!$DS$1,Reliabilty!$A63-2015+(Reliabilty!CD$2-1)*35,0)</f>
        <v>0</v>
      </c>
      <c r="CE63">
        <f ca="1">-OFFSET(Existing!$DR$1,Reliabilty!$A63-2015+(Reliabilty!CE$2-1)*35,0)+OFFSET(Existing!$DS$1,Reliabilty!$A63-2015+(Reliabilty!CE$2-1)*35,0)</f>
        <v>0</v>
      </c>
      <c r="CF63">
        <f ca="1">-OFFSET(Existing!$DR$1,Reliabilty!$A63-2015+(Reliabilty!CF$2-1)*35,0)+OFFSET(Existing!$DS$1,Reliabilty!$A63-2015+(Reliabilty!CF$2-1)*35,0)</f>
        <v>0</v>
      </c>
      <c r="CG63">
        <f ca="1">-OFFSET(Existing!$DR$1,Reliabilty!$A63-2015+(Reliabilty!CG$2-1)*35,0)+OFFSET(Existing!$DS$1,Reliabilty!$A63-2015+(Reliabilty!CG$2-1)*35,0)</f>
        <v>-298303</v>
      </c>
      <c r="CH63">
        <f ca="1">-OFFSET(Existing!$DR$1,Reliabilty!$A63-2015+(Reliabilty!CH$2-1)*35,0)+OFFSET(Existing!$DS$1,Reliabilty!$A63-2015+(Reliabilty!CH$2-1)*35,0)</f>
        <v>0</v>
      </c>
      <c r="CI63">
        <f ca="1">-OFFSET(Existing!$DR$1,Reliabilty!$A63-2015+(Reliabilty!CI$2-1)*35,0)+OFFSET(Existing!$DS$1,Reliabilty!$A63-2015+(Reliabilty!CI$2-1)*35,0)</f>
        <v>-685802</v>
      </c>
      <c r="CJ63">
        <f ca="1">-OFFSET(Existing!$DR$1,Reliabilty!$A63-2015+(Reliabilty!CJ$2-1)*35,0)+OFFSET(Existing!$DS$1,Reliabilty!$A63-2015+(Reliabilty!CJ$2-1)*35,0)</f>
        <v>-303081</v>
      </c>
      <c r="CK63">
        <f ca="1">-OFFSET(Existing!$DR$1,Reliabilty!$A63-2015+(Reliabilty!CK$2-1)*35,0)+OFFSET(Existing!$DS$1,Reliabilty!$A63-2015+(Reliabilty!CK$2-1)*35,0)</f>
        <v>-435017</v>
      </c>
      <c r="CL63">
        <f ca="1">-OFFSET(Existing!$DR$1,Reliabilty!$A63-2015+(Reliabilty!CL$2-1)*35,0)+OFFSET(Existing!$DS$1,Reliabilty!$A63-2015+(Reliabilty!CL$2-1)*35,0)</f>
        <v>-538046</v>
      </c>
      <c r="CM63">
        <f ca="1">-OFFSET(Existing!$DR$1,Reliabilty!$A63-2015+(Reliabilty!CM$2-1)*35,0)+OFFSET(Existing!$DS$1,Reliabilty!$A63-2015+(Reliabilty!CM$2-1)*35,0)</f>
        <v>0</v>
      </c>
      <c r="CN63">
        <f ca="1">-OFFSET(Existing!$DR$1,Reliabilty!$A63-2015+(Reliabilty!CN$2-1)*35,0)+OFFSET(Existing!$DS$1,Reliabilty!$A63-2015+(Reliabilty!CN$2-1)*35,0)</f>
        <v>-156415</v>
      </c>
    </row>
    <row r="64" spans="1:92" x14ac:dyDescent="0.25">
      <c r="A64">
        <v>2032</v>
      </c>
      <c r="B64">
        <f ca="1">-OFFSET(Existing!$DR$1,Reliabilty!$A64-2015+(Reliabilty!B$2-1)*35,0)+OFFSET(Existing!$DS$1,Reliabilty!$A64-2015+(Reliabilty!B$2-1)*35,0)</f>
        <v>0</v>
      </c>
      <c r="C64">
        <f ca="1">-OFFSET(Existing!$DR$1,Reliabilty!$A64-2015+(Reliabilty!C$2-1)*35,0)+OFFSET(Existing!$DS$1,Reliabilty!$A64-2015+(Reliabilty!C$2-1)*35,0)</f>
        <v>0</v>
      </c>
      <c r="D64">
        <f ca="1">-OFFSET(Existing!$DR$1,Reliabilty!$A64-2015+(Reliabilty!D$2-1)*35,0)+OFFSET(Existing!$DS$1,Reliabilty!$A64-2015+(Reliabilty!D$2-1)*35,0)</f>
        <v>0</v>
      </c>
      <c r="E64">
        <f ca="1">-OFFSET(Existing!$DR$1,Reliabilty!$A64-2015+(Reliabilty!E$2-1)*35,0)+OFFSET(Existing!$DS$1,Reliabilty!$A64-2015+(Reliabilty!E$2-1)*35,0)</f>
        <v>0</v>
      </c>
      <c r="F64">
        <f ca="1">-OFFSET(Existing!$DR$1,Reliabilty!$A64-2015+(Reliabilty!F$2-1)*35,0)+OFFSET(Existing!$DS$1,Reliabilty!$A64-2015+(Reliabilty!F$2-1)*35,0)</f>
        <v>0</v>
      </c>
      <c r="G64">
        <f ca="1">-OFFSET(Existing!$DR$1,Reliabilty!$A64-2015+(Reliabilty!G$2-1)*35,0)+OFFSET(Existing!$DS$1,Reliabilty!$A64-2015+(Reliabilty!G$2-1)*35,0)</f>
        <v>0</v>
      </c>
      <c r="H64">
        <f ca="1">-OFFSET(Existing!$DR$1,Reliabilty!$A64-2015+(Reliabilty!H$2-1)*35,0)+OFFSET(Existing!$DS$1,Reliabilty!$A64-2015+(Reliabilty!H$2-1)*35,0)</f>
        <v>0</v>
      </c>
      <c r="I64">
        <f ca="1">-OFFSET(Existing!$DR$1,Reliabilty!$A64-2015+(Reliabilty!I$2-1)*35,0)+OFFSET(Existing!$DS$1,Reliabilty!$A64-2015+(Reliabilty!I$2-1)*35,0)</f>
        <v>0</v>
      </c>
      <c r="J64">
        <f ca="1">-OFFSET(Existing!$DR$1,Reliabilty!$A64-2015+(Reliabilty!J$2-1)*35,0)+OFFSET(Existing!$DS$1,Reliabilty!$A64-2015+(Reliabilty!J$2-1)*35,0)</f>
        <v>0</v>
      </c>
      <c r="K64">
        <f ca="1">-OFFSET(Existing!$DR$1,Reliabilty!$A64-2015+(Reliabilty!K$2-1)*35,0)+OFFSET(Existing!$DS$1,Reliabilty!$A64-2015+(Reliabilty!K$2-1)*35,0)</f>
        <v>0</v>
      </c>
      <c r="L64">
        <f ca="1">-OFFSET(Existing!$DR$1,Reliabilty!$A64-2015+(Reliabilty!L$2-1)*35,0)+OFFSET(Existing!$DS$1,Reliabilty!$A64-2015+(Reliabilty!L$2-1)*35,0)</f>
        <v>0</v>
      </c>
      <c r="M64">
        <f ca="1">-OFFSET(Existing!$DR$1,Reliabilty!$A64-2015+(Reliabilty!M$2-1)*35,0)+OFFSET(Existing!$DS$1,Reliabilty!$A64-2015+(Reliabilty!M$2-1)*35,0)</f>
        <v>0</v>
      </c>
      <c r="N64">
        <f ca="1">-OFFSET(Existing!$DR$1,Reliabilty!$A64-2015+(Reliabilty!N$2-1)*35,0)+OFFSET(Existing!$DS$1,Reliabilty!$A64-2015+(Reliabilty!N$2-1)*35,0)</f>
        <v>0</v>
      </c>
      <c r="O64">
        <f ca="1">-OFFSET(Existing!$DR$1,Reliabilty!$A64-2015+(Reliabilty!O$2-1)*35,0)+OFFSET(Existing!$DS$1,Reliabilty!$A64-2015+(Reliabilty!O$2-1)*35,0)</f>
        <v>0</v>
      </c>
      <c r="P64">
        <f ca="1">-OFFSET(Existing!$DR$1,Reliabilty!$A64-2015+(Reliabilty!P$2-1)*35,0)+OFFSET(Existing!$DS$1,Reliabilty!$A64-2015+(Reliabilty!P$2-1)*35,0)</f>
        <v>0</v>
      </c>
      <c r="Q64">
        <f ca="1">-OFFSET(Existing!$DR$1,Reliabilty!$A64-2015+(Reliabilty!Q$2-1)*35,0)+OFFSET(Existing!$DS$1,Reliabilty!$A64-2015+(Reliabilty!Q$2-1)*35,0)</f>
        <v>0</v>
      </c>
      <c r="R64">
        <f ca="1">-OFFSET(Existing!$DR$1,Reliabilty!$A64-2015+(Reliabilty!R$2-1)*35,0)+OFFSET(Existing!$DS$1,Reliabilty!$A64-2015+(Reliabilty!R$2-1)*35,0)</f>
        <v>0</v>
      </c>
      <c r="S64">
        <f ca="1">-OFFSET(Existing!$DR$1,Reliabilty!$A64-2015+(Reliabilty!S$2-1)*35,0)+OFFSET(Existing!$DS$1,Reliabilty!$A64-2015+(Reliabilty!S$2-1)*35,0)</f>
        <v>0</v>
      </c>
      <c r="T64">
        <f ca="1">-OFFSET(Existing!$DR$1,Reliabilty!$A64-2015+(Reliabilty!T$2-1)*35,0)+OFFSET(Existing!$DS$1,Reliabilty!$A64-2015+(Reliabilty!T$2-1)*35,0)</f>
        <v>0</v>
      </c>
      <c r="U64">
        <f ca="1">-OFFSET(Existing!$DR$1,Reliabilty!$A64-2015+(Reliabilty!U$2-1)*35,0)+OFFSET(Existing!$DS$1,Reliabilty!$A64-2015+(Reliabilty!U$2-1)*35,0)</f>
        <v>0</v>
      </c>
      <c r="V64">
        <f ca="1">-OFFSET(Existing!$DR$1,Reliabilty!$A64-2015+(Reliabilty!V$2-1)*35,0)+OFFSET(Existing!$DS$1,Reliabilty!$A64-2015+(Reliabilty!V$2-1)*35,0)</f>
        <v>0</v>
      </c>
      <c r="W64">
        <f ca="1">-OFFSET(Existing!$DR$1,Reliabilty!$A64-2015+(Reliabilty!W$2-1)*35,0)+OFFSET(Existing!$DS$1,Reliabilty!$A64-2015+(Reliabilty!W$2-1)*35,0)</f>
        <v>0</v>
      </c>
      <c r="X64">
        <f ca="1">-OFFSET(Existing!$DR$1,Reliabilty!$A64-2015+(Reliabilty!X$2-1)*35,0)+OFFSET(Existing!$DS$1,Reliabilty!$A64-2015+(Reliabilty!X$2-1)*35,0)</f>
        <v>-115891</v>
      </c>
      <c r="Y64">
        <f ca="1">-OFFSET(Existing!$DR$1,Reliabilty!$A64-2015+(Reliabilty!Y$2-1)*35,0)+OFFSET(Existing!$DS$1,Reliabilty!$A64-2015+(Reliabilty!Y$2-1)*35,0)</f>
        <v>-531183</v>
      </c>
      <c r="Z64">
        <f ca="1">-OFFSET(Existing!$DR$1,Reliabilty!$A64-2015+(Reliabilty!Z$2-1)*35,0)+OFFSET(Existing!$DS$1,Reliabilty!$A64-2015+(Reliabilty!Z$2-1)*35,0)</f>
        <v>-316412</v>
      </c>
      <c r="AA64">
        <f ca="1">-OFFSET(Existing!$DR$1,Reliabilty!$A64-2015+(Reliabilty!AA$2-1)*35,0)+OFFSET(Existing!$DS$1,Reliabilty!$A64-2015+(Reliabilty!AA$2-1)*35,0)</f>
        <v>-168216</v>
      </c>
      <c r="AB64">
        <f ca="1">-OFFSET(Existing!$DR$1,Reliabilty!$A64-2015+(Reliabilty!AB$2-1)*35,0)+OFFSET(Existing!$DS$1,Reliabilty!$A64-2015+(Reliabilty!AB$2-1)*35,0)</f>
        <v>-23158</v>
      </c>
      <c r="AC64">
        <f ca="1">-OFFSET(Existing!$DR$1,Reliabilty!$A64-2015+(Reliabilty!AC$2-1)*35,0)+OFFSET(Existing!$DS$1,Reliabilty!$A64-2015+(Reliabilty!AC$2-1)*35,0)</f>
        <v>0</v>
      </c>
      <c r="AD64">
        <f ca="1">-OFFSET(Existing!$DR$1,Reliabilty!$A64-2015+(Reliabilty!AD$2-1)*35,0)+OFFSET(Existing!$DS$1,Reliabilty!$A64-2015+(Reliabilty!AD$2-1)*35,0)</f>
        <v>-46526</v>
      </c>
      <c r="AE64">
        <f ca="1">-OFFSET(Existing!$DR$1,Reliabilty!$A64-2015+(Reliabilty!AE$2-1)*35,0)+OFFSET(Existing!$DS$1,Reliabilty!$A64-2015+(Reliabilty!AE$2-1)*35,0)</f>
        <v>0</v>
      </c>
      <c r="AF64">
        <f ca="1">-OFFSET(Existing!$DR$1,Reliabilty!$A64-2015+(Reliabilty!AF$2-1)*35,0)+OFFSET(Existing!$DS$1,Reliabilty!$A64-2015+(Reliabilty!AF$2-1)*35,0)</f>
        <v>0</v>
      </c>
      <c r="AG64">
        <f ca="1">-OFFSET(Existing!$DR$1,Reliabilty!$A64-2015+(Reliabilty!AG$2-1)*35,0)+OFFSET(Existing!$DS$1,Reliabilty!$A64-2015+(Reliabilty!AG$2-1)*35,0)</f>
        <v>0</v>
      </c>
      <c r="AH64">
        <f ca="1">-OFFSET(Existing!$DR$1,Reliabilty!$A64-2015+(Reliabilty!AH$2-1)*35,0)+OFFSET(Existing!$DS$1,Reliabilty!$A64-2015+(Reliabilty!AH$2-1)*35,0)</f>
        <v>0</v>
      </c>
      <c r="AI64">
        <f ca="1">-OFFSET(Existing!$DR$1,Reliabilty!$A64-2015+(Reliabilty!AI$2-1)*35,0)+OFFSET(Existing!$DS$1,Reliabilty!$A64-2015+(Reliabilty!AI$2-1)*35,0)</f>
        <v>0</v>
      </c>
      <c r="AJ64">
        <f ca="1">-OFFSET(Existing!$DR$1,Reliabilty!$A64-2015+(Reliabilty!AJ$2-1)*35,0)+OFFSET(Existing!$DS$1,Reliabilty!$A64-2015+(Reliabilty!AJ$2-1)*35,0)</f>
        <v>0</v>
      </c>
      <c r="AK64">
        <f ca="1">-OFFSET(Existing!$DR$1,Reliabilty!$A64-2015+(Reliabilty!AK$2-1)*35,0)+OFFSET(Existing!$DS$1,Reliabilty!$A64-2015+(Reliabilty!AK$2-1)*35,0)</f>
        <v>0</v>
      </c>
      <c r="AL64">
        <f ca="1">-OFFSET(Existing!$DR$1,Reliabilty!$A64-2015+(Reliabilty!AL$2-1)*35,0)+OFFSET(Existing!$DS$1,Reliabilty!$A64-2015+(Reliabilty!AL$2-1)*35,0)</f>
        <v>0</v>
      </c>
      <c r="AM64">
        <f ca="1">-OFFSET(Existing!$DR$1,Reliabilty!$A64-2015+(Reliabilty!AM$2-1)*35,0)+OFFSET(Existing!$DS$1,Reliabilty!$A64-2015+(Reliabilty!AM$2-1)*35,0)</f>
        <v>0</v>
      </c>
      <c r="AN64">
        <f ca="1">-OFFSET(Existing!$DR$1,Reliabilty!$A64-2015+(Reliabilty!AN$2-1)*35,0)+OFFSET(Existing!$DS$1,Reliabilty!$A64-2015+(Reliabilty!AN$2-1)*35,0)</f>
        <v>0</v>
      </c>
      <c r="AO64">
        <f ca="1">-OFFSET(Existing!$DR$1,Reliabilty!$A64-2015+(Reliabilty!AO$2-1)*35,0)+OFFSET(Existing!$DS$1,Reliabilty!$A64-2015+(Reliabilty!AO$2-1)*35,0)</f>
        <v>-359487</v>
      </c>
      <c r="AP64">
        <f ca="1">-OFFSET(Existing!$DR$1,Reliabilty!$A64-2015+(Reliabilty!AP$2-1)*35,0)+OFFSET(Existing!$DS$1,Reliabilty!$A64-2015+(Reliabilty!AP$2-1)*35,0)</f>
        <v>0</v>
      </c>
      <c r="AQ64">
        <f ca="1">-OFFSET(Existing!$DR$1,Reliabilty!$A64-2015+(Reliabilty!AQ$2-1)*35,0)+OFFSET(Existing!$DS$1,Reliabilty!$A64-2015+(Reliabilty!AQ$2-1)*35,0)</f>
        <v>0</v>
      </c>
      <c r="AR64">
        <f ca="1">-OFFSET(Existing!$DR$1,Reliabilty!$A64-2015+(Reliabilty!AR$2-1)*35,0)+OFFSET(Existing!$DS$1,Reliabilty!$A64-2015+(Reliabilty!AR$2-1)*35,0)</f>
        <v>0</v>
      </c>
      <c r="AS64">
        <f ca="1">-OFFSET(Existing!$DR$1,Reliabilty!$A64-2015+(Reliabilty!AS$2-1)*35,0)+OFFSET(Existing!$DS$1,Reliabilty!$A64-2015+(Reliabilty!AS$2-1)*35,0)</f>
        <v>0</v>
      </c>
      <c r="AT64">
        <f ca="1">-OFFSET(Existing!$DR$1,Reliabilty!$A64-2015+(Reliabilty!AT$2-1)*35,0)+OFFSET(Existing!$DS$1,Reliabilty!$A64-2015+(Reliabilty!AT$2-1)*35,0)</f>
        <v>0</v>
      </c>
      <c r="AU64">
        <f ca="1">-OFFSET(Existing!$DR$1,Reliabilty!$A64-2015+(Reliabilty!AU$2-1)*35,0)+OFFSET(Existing!$DS$1,Reliabilty!$A64-2015+(Reliabilty!AU$2-1)*35,0)</f>
        <v>97987</v>
      </c>
      <c r="AV64">
        <f ca="1">-OFFSET(Existing!$DR$1,Reliabilty!$A64-2015+(Reliabilty!AV$2-1)*35,0)+OFFSET(Existing!$DS$1,Reliabilty!$A64-2015+(Reliabilty!AV$2-1)*35,0)</f>
        <v>0</v>
      </c>
      <c r="AW64">
        <f ca="1">-OFFSET(Existing!$DR$1,Reliabilty!$A64-2015+(Reliabilty!AW$2-1)*35,0)+OFFSET(Existing!$DS$1,Reliabilty!$A64-2015+(Reliabilty!AW$2-1)*35,0)</f>
        <v>0</v>
      </c>
      <c r="AX64">
        <f ca="1">-OFFSET(Existing!$DR$1,Reliabilty!$A64-2015+(Reliabilty!AX$2-1)*35,0)+OFFSET(Existing!$DS$1,Reliabilty!$A64-2015+(Reliabilty!AX$2-1)*35,0)</f>
        <v>0</v>
      </c>
      <c r="AY64">
        <f ca="1">-OFFSET(Existing!$DR$1,Reliabilty!$A64-2015+(Reliabilty!AY$2-1)*35,0)+OFFSET(Existing!$DS$1,Reliabilty!$A64-2015+(Reliabilty!AY$2-1)*35,0)</f>
        <v>0</v>
      </c>
      <c r="AZ64">
        <f ca="1">-OFFSET(Existing!$DR$1,Reliabilty!$A64-2015+(Reliabilty!AZ$2-1)*35,0)+OFFSET(Existing!$DS$1,Reliabilty!$A64-2015+(Reliabilty!AZ$2-1)*35,0)</f>
        <v>-135988</v>
      </c>
      <c r="BA64">
        <f ca="1">-OFFSET(Existing!$DR$1,Reliabilty!$A64-2015+(Reliabilty!BA$2-1)*35,0)+OFFSET(Existing!$DS$1,Reliabilty!$A64-2015+(Reliabilty!BA$2-1)*35,0)</f>
        <v>0</v>
      </c>
      <c r="BB64">
        <f ca="1">-OFFSET(Existing!$DR$1,Reliabilty!$A64-2015+(Reliabilty!BB$2-1)*35,0)+OFFSET(Existing!$DS$1,Reliabilty!$A64-2015+(Reliabilty!BB$2-1)*35,0)</f>
        <v>-378020</v>
      </c>
      <c r="BC64">
        <f ca="1">-OFFSET(Existing!$DR$1,Reliabilty!$A64-2015+(Reliabilty!BC$2-1)*35,0)+OFFSET(Existing!$DS$1,Reliabilty!$A64-2015+(Reliabilty!BC$2-1)*35,0)</f>
        <v>-644116</v>
      </c>
      <c r="BD64">
        <f ca="1">-OFFSET(Existing!$DR$1,Reliabilty!$A64-2015+(Reliabilty!BD$2-1)*35,0)+OFFSET(Existing!$DS$1,Reliabilty!$A64-2015+(Reliabilty!BD$2-1)*35,0)</f>
        <v>-597899</v>
      </c>
      <c r="BE64">
        <f ca="1">-OFFSET(Existing!$DR$1,Reliabilty!$A64-2015+(Reliabilty!BE$2-1)*35,0)+OFFSET(Existing!$DS$1,Reliabilty!$A64-2015+(Reliabilty!BE$2-1)*35,0)</f>
        <v>0</v>
      </c>
      <c r="BF64">
        <f ca="1">-OFFSET(Existing!$DR$1,Reliabilty!$A64-2015+(Reliabilty!BF$2-1)*35,0)+OFFSET(Existing!$DS$1,Reliabilty!$A64-2015+(Reliabilty!BF$2-1)*35,0)</f>
        <v>-108158</v>
      </c>
      <c r="BG64">
        <f ca="1">-OFFSET(Existing!$DR$1,Reliabilty!$A64-2015+(Reliabilty!BG$2-1)*35,0)+OFFSET(Existing!$DS$1,Reliabilty!$A64-2015+(Reliabilty!BG$2-1)*35,0)</f>
        <v>0</v>
      </c>
      <c r="BH64">
        <f ca="1">-OFFSET(Existing!$DR$1,Reliabilty!$A64-2015+(Reliabilty!BH$2-1)*35,0)+OFFSET(Existing!$DS$1,Reliabilty!$A64-2015+(Reliabilty!BH$2-1)*35,0)</f>
        <v>0</v>
      </c>
      <c r="BI64">
        <f ca="1">-OFFSET(Existing!$DR$1,Reliabilty!$A64-2015+(Reliabilty!BI$2-1)*35,0)+OFFSET(Existing!$DS$1,Reliabilty!$A64-2015+(Reliabilty!BI$2-1)*35,0)</f>
        <v>0</v>
      </c>
      <c r="BJ64">
        <f ca="1">-OFFSET(Existing!$DR$1,Reliabilty!$A64-2015+(Reliabilty!BJ$2-1)*35,0)+OFFSET(Existing!$DS$1,Reliabilty!$A64-2015+(Reliabilty!BJ$2-1)*35,0)</f>
        <v>0</v>
      </c>
      <c r="BK64">
        <f ca="1">-OFFSET(Existing!$DR$1,Reliabilty!$A64-2015+(Reliabilty!BK$2-1)*35,0)+OFFSET(Existing!$DS$1,Reliabilty!$A64-2015+(Reliabilty!BK$2-1)*35,0)</f>
        <v>0</v>
      </c>
      <c r="BL64">
        <f ca="1">-OFFSET(Existing!$DR$1,Reliabilty!$A64-2015+(Reliabilty!BL$2-1)*35,0)+OFFSET(Existing!$DS$1,Reliabilty!$A64-2015+(Reliabilty!BL$2-1)*35,0)</f>
        <v>0</v>
      </c>
      <c r="BM64">
        <f ca="1">-OFFSET(Existing!$DR$1,Reliabilty!$A64-2015+(Reliabilty!BM$2-1)*35,0)+OFFSET(Existing!$DS$1,Reliabilty!$A64-2015+(Reliabilty!BM$2-1)*35,0)</f>
        <v>0</v>
      </c>
      <c r="BN64">
        <f ca="1">-OFFSET(Existing!$DR$1,Reliabilty!$A64-2015+(Reliabilty!BN$2-1)*35,0)+OFFSET(Existing!$DS$1,Reliabilty!$A64-2015+(Reliabilty!BN$2-1)*35,0)</f>
        <v>-16836</v>
      </c>
      <c r="BO64">
        <f ca="1">-OFFSET(Existing!$DR$1,Reliabilty!$A64-2015+(Reliabilty!BO$2-1)*35,0)+OFFSET(Existing!$DS$1,Reliabilty!$A64-2015+(Reliabilty!BO$2-1)*35,0)</f>
        <v>-30161</v>
      </c>
      <c r="BP64">
        <f ca="1">-OFFSET(Existing!$DR$1,Reliabilty!$A64-2015+(Reliabilty!BP$2-1)*35,0)+OFFSET(Existing!$DS$1,Reliabilty!$A64-2015+(Reliabilty!BP$2-1)*35,0)</f>
        <v>-242156</v>
      </c>
      <c r="BQ64">
        <f ca="1">-OFFSET(Existing!$DR$1,Reliabilty!$A64-2015+(Reliabilty!BQ$2-1)*35,0)+OFFSET(Existing!$DS$1,Reliabilty!$A64-2015+(Reliabilty!BQ$2-1)*35,0)</f>
        <v>0</v>
      </c>
      <c r="BR64">
        <f ca="1">-OFFSET(Existing!$DR$1,Reliabilty!$A64-2015+(Reliabilty!BR$2-1)*35,0)+OFFSET(Existing!$DS$1,Reliabilty!$A64-2015+(Reliabilty!BR$2-1)*35,0)</f>
        <v>0</v>
      </c>
      <c r="BS64">
        <f ca="1">-OFFSET(Existing!$DR$1,Reliabilty!$A64-2015+(Reliabilty!BS$2-1)*35,0)+OFFSET(Existing!$DS$1,Reliabilty!$A64-2015+(Reliabilty!BS$2-1)*35,0)</f>
        <v>0</v>
      </c>
      <c r="BT64">
        <f ca="1">-OFFSET(Existing!$DR$1,Reliabilty!$A64-2015+(Reliabilty!BT$2-1)*35,0)+OFFSET(Existing!$DS$1,Reliabilty!$A64-2015+(Reliabilty!BT$2-1)*35,0)</f>
        <v>-24708</v>
      </c>
      <c r="BU64">
        <f ca="1">-OFFSET(Existing!$DR$1,Reliabilty!$A64-2015+(Reliabilty!BU$2-1)*35,0)+OFFSET(Existing!$DS$1,Reliabilty!$A64-2015+(Reliabilty!BU$2-1)*35,0)</f>
        <v>0</v>
      </c>
      <c r="BV64">
        <f ca="1">-OFFSET(Existing!$DR$1,Reliabilty!$A64-2015+(Reliabilty!BV$2-1)*35,0)+OFFSET(Existing!$DS$1,Reliabilty!$A64-2015+(Reliabilty!BV$2-1)*35,0)</f>
        <v>0</v>
      </c>
      <c r="BW64">
        <f ca="1">-OFFSET(Existing!$DR$1,Reliabilty!$A64-2015+(Reliabilty!BW$2-1)*35,0)+OFFSET(Existing!$DS$1,Reliabilty!$A64-2015+(Reliabilty!BW$2-1)*35,0)</f>
        <v>0</v>
      </c>
      <c r="BX64">
        <f ca="1">-OFFSET(Existing!$DR$1,Reliabilty!$A64-2015+(Reliabilty!BX$2-1)*35,0)+OFFSET(Existing!$DS$1,Reliabilty!$A64-2015+(Reliabilty!BX$2-1)*35,0)</f>
        <v>0</v>
      </c>
      <c r="BY64">
        <f ca="1">-OFFSET(Existing!$DR$1,Reliabilty!$A64-2015+(Reliabilty!BY$2-1)*35,0)+OFFSET(Existing!$DS$1,Reliabilty!$A64-2015+(Reliabilty!BY$2-1)*35,0)</f>
        <v>0</v>
      </c>
      <c r="BZ64">
        <f ca="1">-OFFSET(Existing!$DR$1,Reliabilty!$A64-2015+(Reliabilty!BZ$2-1)*35,0)+OFFSET(Existing!$DS$1,Reliabilty!$A64-2015+(Reliabilty!BZ$2-1)*35,0)</f>
        <v>0</v>
      </c>
      <c r="CA64">
        <f ca="1">-OFFSET(Existing!$DR$1,Reliabilty!$A64-2015+(Reliabilty!CA$2-1)*35,0)+OFFSET(Existing!$DS$1,Reliabilty!$A64-2015+(Reliabilty!CA$2-1)*35,0)</f>
        <v>-134470</v>
      </c>
      <c r="CB64">
        <f ca="1">-OFFSET(Existing!$DR$1,Reliabilty!$A64-2015+(Reliabilty!CB$2-1)*35,0)+OFFSET(Existing!$DS$1,Reliabilty!$A64-2015+(Reliabilty!CB$2-1)*35,0)</f>
        <v>-275998</v>
      </c>
      <c r="CC64">
        <f ca="1">-OFFSET(Existing!$DR$1,Reliabilty!$A64-2015+(Reliabilty!CC$2-1)*35,0)+OFFSET(Existing!$DS$1,Reliabilty!$A64-2015+(Reliabilty!CC$2-1)*35,0)</f>
        <v>-63338</v>
      </c>
      <c r="CD64">
        <f ca="1">-OFFSET(Existing!$DR$1,Reliabilty!$A64-2015+(Reliabilty!CD$2-1)*35,0)+OFFSET(Existing!$DS$1,Reliabilty!$A64-2015+(Reliabilty!CD$2-1)*35,0)</f>
        <v>0</v>
      </c>
      <c r="CE64">
        <f ca="1">-OFFSET(Existing!$DR$1,Reliabilty!$A64-2015+(Reliabilty!CE$2-1)*35,0)+OFFSET(Existing!$DS$1,Reliabilty!$A64-2015+(Reliabilty!CE$2-1)*35,0)</f>
        <v>0</v>
      </c>
      <c r="CF64">
        <f ca="1">-OFFSET(Existing!$DR$1,Reliabilty!$A64-2015+(Reliabilty!CF$2-1)*35,0)+OFFSET(Existing!$DS$1,Reliabilty!$A64-2015+(Reliabilty!CF$2-1)*35,0)</f>
        <v>-356919</v>
      </c>
      <c r="CG64">
        <f ca="1">-OFFSET(Existing!$DR$1,Reliabilty!$A64-2015+(Reliabilty!CG$2-1)*35,0)+OFFSET(Existing!$DS$1,Reliabilty!$A64-2015+(Reliabilty!CG$2-1)*35,0)</f>
        <v>0</v>
      </c>
      <c r="CH64">
        <f ca="1">-OFFSET(Existing!$DR$1,Reliabilty!$A64-2015+(Reliabilty!CH$2-1)*35,0)+OFFSET(Existing!$DS$1,Reliabilty!$A64-2015+(Reliabilty!CH$2-1)*35,0)</f>
        <v>-552955</v>
      </c>
      <c r="CI64">
        <f ca="1">-OFFSET(Existing!$DR$1,Reliabilty!$A64-2015+(Reliabilty!CI$2-1)*35,0)+OFFSET(Existing!$DS$1,Reliabilty!$A64-2015+(Reliabilty!CI$2-1)*35,0)</f>
        <v>-362622</v>
      </c>
      <c r="CJ64">
        <f ca="1">-OFFSET(Existing!$DR$1,Reliabilty!$A64-2015+(Reliabilty!CJ$2-1)*35,0)+OFFSET(Existing!$DS$1,Reliabilty!$A64-2015+(Reliabilty!CJ$2-1)*35,0)</f>
        <v>-460914</v>
      </c>
      <c r="CK64">
        <f ca="1">-OFFSET(Existing!$DR$1,Reliabilty!$A64-2015+(Reliabilty!CK$2-1)*35,0)+OFFSET(Existing!$DS$1,Reliabilty!$A64-2015+(Reliabilty!CK$2-1)*35,0)</f>
        <v>-563563</v>
      </c>
      <c r="CL64">
        <f ca="1">-OFFSET(Existing!$DR$1,Reliabilty!$A64-2015+(Reliabilty!CL$2-1)*35,0)+OFFSET(Existing!$DS$1,Reliabilty!$A64-2015+(Reliabilty!CL$2-1)*35,0)</f>
        <v>0</v>
      </c>
      <c r="CM64">
        <f ca="1">-OFFSET(Existing!$DR$1,Reliabilty!$A64-2015+(Reliabilty!CM$2-1)*35,0)+OFFSET(Existing!$DS$1,Reliabilty!$A64-2015+(Reliabilty!CM$2-1)*35,0)</f>
        <v>-108996</v>
      </c>
      <c r="CN64">
        <f ca="1">-OFFSET(Existing!$DR$1,Reliabilty!$A64-2015+(Reliabilty!CN$2-1)*35,0)+OFFSET(Existing!$DS$1,Reliabilty!$A64-2015+(Reliabilty!CN$2-1)*35,0)</f>
        <v>0</v>
      </c>
    </row>
    <row r="65" spans="1:92" x14ac:dyDescent="0.25">
      <c r="A65">
        <v>2033</v>
      </c>
      <c r="B65">
        <f ca="1">-OFFSET(Existing!$DR$1,Reliabilty!$A65-2015+(Reliabilty!B$2-1)*35,0)+OFFSET(Existing!$DS$1,Reliabilty!$A65-2015+(Reliabilty!B$2-1)*35,0)</f>
        <v>0</v>
      </c>
      <c r="C65">
        <f ca="1">-OFFSET(Existing!$DR$1,Reliabilty!$A65-2015+(Reliabilty!C$2-1)*35,0)+OFFSET(Existing!$DS$1,Reliabilty!$A65-2015+(Reliabilty!C$2-1)*35,0)</f>
        <v>0</v>
      </c>
      <c r="D65">
        <f ca="1">-OFFSET(Existing!$DR$1,Reliabilty!$A65-2015+(Reliabilty!D$2-1)*35,0)+OFFSET(Existing!$DS$1,Reliabilty!$A65-2015+(Reliabilty!D$2-1)*35,0)</f>
        <v>0</v>
      </c>
      <c r="E65">
        <f ca="1">-OFFSET(Existing!$DR$1,Reliabilty!$A65-2015+(Reliabilty!E$2-1)*35,0)+OFFSET(Existing!$DS$1,Reliabilty!$A65-2015+(Reliabilty!E$2-1)*35,0)</f>
        <v>0</v>
      </c>
      <c r="F65">
        <f ca="1">-OFFSET(Existing!$DR$1,Reliabilty!$A65-2015+(Reliabilty!F$2-1)*35,0)+OFFSET(Existing!$DS$1,Reliabilty!$A65-2015+(Reliabilty!F$2-1)*35,0)</f>
        <v>0</v>
      </c>
      <c r="G65">
        <f ca="1">-OFFSET(Existing!$DR$1,Reliabilty!$A65-2015+(Reliabilty!G$2-1)*35,0)+OFFSET(Existing!$DS$1,Reliabilty!$A65-2015+(Reliabilty!G$2-1)*35,0)</f>
        <v>0</v>
      </c>
      <c r="H65">
        <f ca="1">-OFFSET(Existing!$DR$1,Reliabilty!$A65-2015+(Reliabilty!H$2-1)*35,0)+OFFSET(Existing!$DS$1,Reliabilty!$A65-2015+(Reliabilty!H$2-1)*35,0)</f>
        <v>0</v>
      </c>
      <c r="I65">
        <f ca="1">-OFFSET(Existing!$DR$1,Reliabilty!$A65-2015+(Reliabilty!I$2-1)*35,0)+OFFSET(Existing!$DS$1,Reliabilty!$A65-2015+(Reliabilty!I$2-1)*35,0)</f>
        <v>0</v>
      </c>
      <c r="J65">
        <f ca="1">-OFFSET(Existing!$DR$1,Reliabilty!$A65-2015+(Reliabilty!J$2-1)*35,0)+OFFSET(Existing!$DS$1,Reliabilty!$A65-2015+(Reliabilty!J$2-1)*35,0)</f>
        <v>0</v>
      </c>
      <c r="K65">
        <f ca="1">-OFFSET(Existing!$DR$1,Reliabilty!$A65-2015+(Reliabilty!K$2-1)*35,0)+OFFSET(Existing!$DS$1,Reliabilty!$A65-2015+(Reliabilty!K$2-1)*35,0)</f>
        <v>0</v>
      </c>
      <c r="L65">
        <f ca="1">-OFFSET(Existing!$DR$1,Reliabilty!$A65-2015+(Reliabilty!L$2-1)*35,0)+OFFSET(Existing!$DS$1,Reliabilty!$A65-2015+(Reliabilty!L$2-1)*35,0)</f>
        <v>0</v>
      </c>
      <c r="M65">
        <f ca="1">-OFFSET(Existing!$DR$1,Reliabilty!$A65-2015+(Reliabilty!M$2-1)*35,0)+OFFSET(Existing!$DS$1,Reliabilty!$A65-2015+(Reliabilty!M$2-1)*35,0)</f>
        <v>0</v>
      </c>
      <c r="N65">
        <f ca="1">-OFFSET(Existing!$DR$1,Reliabilty!$A65-2015+(Reliabilty!N$2-1)*35,0)+OFFSET(Existing!$DS$1,Reliabilty!$A65-2015+(Reliabilty!N$2-1)*35,0)</f>
        <v>0</v>
      </c>
      <c r="O65">
        <f ca="1">-OFFSET(Existing!$DR$1,Reliabilty!$A65-2015+(Reliabilty!O$2-1)*35,0)+OFFSET(Existing!$DS$1,Reliabilty!$A65-2015+(Reliabilty!O$2-1)*35,0)</f>
        <v>0</v>
      </c>
      <c r="P65">
        <f ca="1">-OFFSET(Existing!$DR$1,Reliabilty!$A65-2015+(Reliabilty!P$2-1)*35,0)+OFFSET(Existing!$DS$1,Reliabilty!$A65-2015+(Reliabilty!P$2-1)*35,0)</f>
        <v>0</v>
      </c>
      <c r="Q65">
        <f ca="1">-OFFSET(Existing!$DR$1,Reliabilty!$A65-2015+(Reliabilty!Q$2-1)*35,0)+OFFSET(Existing!$DS$1,Reliabilty!$A65-2015+(Reliabilty!Q$2-1)*35,0)</f>
        <v>0</v>
      </c>
      <c r="R65">
        <f ca="1">-OFFSET(Existing!$DR$1,Reliabilty!$A65-2015+(Reliabilty!R$2-1)*35,0)+OFFSET(Existing!$DS$1,Reliabilty!$A65-2015+(Reliabilty!R$2-1)*35,0)</f>
        <v>0</v>
      </c>
      <c r="S65">
        <f ca="1">-OFFSET(Existing!$DR$1,Reliabilty!$A65-2015+(Reliabilty!S$2-1)*35,0)+OFFSET(Existing!$DS$1,Reliabilty!$A65-2015+(Reliabilty!S$2-1)*35,0)</f>
        <v>0</v>
      </c>
      <c r="T65">
        <f ca="1">-OFFSET(Existing!$DR$1,Reliabilty!$A65-2015+(Reliabilty!T$2-1)*35,0)+OFFSET(Existing!$DS$1,Reliabilty!$A65-2015+(Reliabilty!T$2-1)*35,0)</f>
        <v>0</v>
      </c>
      <c r="U65">
        <f ca="1">-OFFSET(Existing!$DR$1,Reliabilty!$A65-2015+(Reliabilty!U$2-1)*35,0)+OFFSET(Existing!$DS$1,Reliabilty!$A65-2015+(Reliabilty!U$2-1)*35,0)</f>
        <v>0</v>
      </c>
      <c r="V65">
        <f ca="1">-OFFSET(Existing!$DR$1,Reliabilty!$A65-2015+(Reliabilty!V$2-1)*35,0)+OFFSET(Existing!$DS$1,Reliabilty!$A65-2015+(Reliabilty!V$2-1)*35,0)</f>
        <v>-45663</v>
      </c>
      <c r="W65">
        <f ca="1">-OFFSET(Existing!$DR$1,Reliabilty!$A65-2015+(Reliabilty!W$2-1)*35,0)+OFFSET(Existing!$DS$1,Reliabilty!$A65-2015+(Reliabilty!W$2-1)*35,0)</f>
        <v>-163072</v>
      </c>
      <c r="X65">
        <f ca="1">-OFFSET(Existing!$DR$1,Reliabilty!$A65-2015+(Reliabilty!X$2-1)*35,0)+OFFSET(Existing!$DS$1,Reliabilty!$A65-2015+(Reliabilty!X$2-1)*35,0)</f>
        <v>-555529</v>
      </c>
      <c r="Y65">
        <f ca="1">-OFFSET(Existing!$DR$1,Reliabilty!$A65-2015+(Reliabilty!Y$2-1)*35,0)+OFFSET(Existing!$DS$1,Reliabilty!$A65-2015+(Reliabilty!Y$2-1)*35,0)</f>
        <v>-249513</v>
      </c>
      <c r="Z65">
        <f ca="1">-OFFSET(Existing!$DR$1,Reliabilty!$A65-2015+(Reliabilty!Z$2-1)*35,0)+OFFSET(Existing!$DS$1,Reliabilty!$A65-2015+(Reliabilty!Z$2-1)*35,0)</f>
        <v>-169330</v>
      </c>
      <c r="AA65">
        <f ca="1">-OFFSET(Existing!$DR$1,Reliabilty!$A65-2015+(Reliabilty!AA$2-1)*35,0)+OFFSET(Existing!$DS$1,Reliabilty!$A65-2015+(Reliabilty!AA$2-1)*35,0)</f>
        <v>-53804</v>
      </c>
      <c r="AB65">
        <f ca="1">-OFFSET(Existing!$DR$1,Reliabilty!$A65-2015+(Reliabilty!AB$2-1)*35,0)+OFFSET(Existing!$DS$1,Reliabilty!$A65-2015+(Reliabilty!AB$2-1)*35,0)</f>
        <v>0</v>
      </c>
      <c r="AC65">
        <f ca="1">-OFFSET(Existing!$DR$1,Reliabilty!$A65-2015+(Reliabilty!AC$2-1)*35,0)+OFFSET(Existing!$DS$1,Reliabilty!$A65-2015+(Reliabilty!AC$2-1)*35,0)</f>
        <v>-181914</v>
      </c>
      <c r="AD65">
        <f ca="1">-OFFSET(Existing!$DR$1,Reliabilty!$A65-2015+(Reliabilty!AD$2-1)*35,0)+OFFSET(Existing!$DS$1,Reliabilty!$A65-2015+(Reliabilty!AD$2-1)*35,0)</f>
        <v>0</v>
      </c>
      <c r="AE65">
        <f ca="1">-OFFSET(Existing!$DR$1,Reliabilty!$A65-2015+(Reliabilty!AE$2-1)*35,0)+OFFSET(Existing!$DS$1,Reliabilty!$A65-2015+(Reliabilty!AE$2-1)*35,0)</f>
        <v>0</v>
      </c>
      <c r="AF65">
        <f ca="1">-OFFSET(Existing!$DR$1,Reliabilty!$A65-2015+(Reliabilty!AF$2-1)*35,0)+OFFSET(Existing!$DS$1,Reliabilty!$A65-2015+(Reliabilty!AF$2-1)*35,0)</f>
        <v>0</v>
      </c>
      <c r="AG65">
        <f ca="1">-OFFSET(Existing!$DR$1,Reliabilty!$A65-2015+(Reliabilty!AG$2-1)*35,0)+OFFSET(Existing!$DS$1,Reliabilty!$A65-2015+(Reliabilty!AG$2-1)*35,0)</f>
        <v>0</v>
      </c>
      <c r="AH65">
        <f ca="1">-OFFSET(Existing!$DR$1,Reliabilty!$A65-2015+(Reliabilty!AH$2-1)*35,0)+OFFSET(Existing!$DS$1,Reliabilty!$A65-2015+(Reliabilty!AH$2-1)*35,0)</f>
        <v>0</v>
      </c>
      <c r="AI65">
        <f ca="1">-OFFSET(Existing!$DR$1,Reliabilty!$A65-2015+(Reliabilty!AI$2-1)*35,0)+OFFSET(Existing!$DS$1,Reliabilty!$A65-2015+(Reliabilty!AI$2-1)*35,0)</f>
        <v>0</v>
      </c>
      <c r="AJ65">
        <f ca="1">-OFFSET(Existing!$DR$1,Reliabilty!$A65-2015+(Reliabilty!AJ$2-1)*35,0)+OFFSET(Existing!$DS$1,Reliabilty!$A65-2015+(Reliabilty!AJ$2-1)*35,0)</f>
        <v>0</v>
      </c>
      <c r="AK65">
        <f ca="1">-OFFSET(Existing!$DR$1,Reliabilty!$A65-2015+(Reliabilty!AK$2-1)*35,0)+OFFSET(Existing!$DS$1,Reliabilty!$A65-2015+(Reliabilty!AK$2-1)*35,0)</f>
        <v>0</v>
      </c>
      <c r="AL65">
        <f ca="1">-OFFSET(Existing!$DR$1,Reliabilty!$A65-2015+(Reliabilty!AL$2-1)*35,0)+OFFSET(Existing!$DS$1,Reliabilty!$A65-2015+(Reliabilty!AL$2-1)*35,0)</f>
        <v>0</v>
      </c>
      <c r="AM65">
        <f ca="1">-OFFSET(Existing!$DR$1,Reliabilty!$A65-2015+(Reliabilty!AM$2-1)*35,0)+OFFSET(Existing!$DS$1,Reliabilty!$A65-2015+(Reliabilty!AM$2-1)*35,0)</f>
        <v>0</v>
      </c>
      <c r="AN65">
        <f ca="1">-OFFSET(Existing!$DR$1,Reliabilty!$A65-2015+(Reliabilty!AN$2-1)*35,0)+OFFSET(Existing!$DS$1,Reliabilty!$A65-2015+(Reliabilty!AN$2-1)*35,0)</f>
        <v>-446983</v>
      </c>
      <c r="AO65">
        <f ca="1">-OFFSET(Existing!$DR$1,Reliabilty!$A65-2015+(Reliabilty!AO$2-1)*35,0)+OFFSET(Existing!$DS$1,Reliabilty!$A65-2015+(Reliabilty!AO$2-1)*35,0)</f>
        <v>0</v>
      </c>
      <c r="AP65">
        <f ca="1">-OFFSET(Existing!$DR$1,Reliabilty!$A65-2015+(Reliabilty!AP$2-1)*35,0)+OFFSET(Existing!$DS$1,Reliabilty!$A65-2015+(Reliabilty!AP$2-1)*35,0)</f>
        <v>0</v>
      </c>
      <c r="AQ65">
        <f ca="1">-OFFSET(Existing!$DR$1,Reliabilty!$A65-2015+(Reliabilty!AQ$2-1)*35,0)+OFFSET(Existing!$DS$1,Reliabilty!$A65-2015+(Reliabilty!AQ$2-1)*35,0)</f>
        <v>0</v>
      </c>
      <c r="AR65">
        <f ca="1">-OFFSET(Existing!$DR$1,Reliabilty!$A65-2015+(Reliabilty!AR$2-1)*35,0)+OFFSET(Existing!$DS$1,Reliabilty!$A65-2015+(Reliabilty!AR$2-1)*35,0)</f>
        <v>0</v>
      </c>
      <c r="AS65">
        <f ca="1">-OFFSET(Existing!$DR$1,Reliabilty!$A65-2015+(Reliabilty!AS$2-1)*35,0)+OFFSET(Existing!$DS$1,Reliabilty!$A65-2015+(Reliabilty!AS$2-1)*35,0)</f>
        <v>0</v>
      </c>
      <c r="AT65">
        <f ca="1">-OFFSET(Existing!$DR$1,Reliabilty!$A65-2015+(Reliabilty!AT$2-1)*35,0)+OFFSET(Existing!$DS$1,Reliabilty!$A65-2015+(Reliabilty!AT$2-1)*35,0)</f>
        <v>79193</v>
      </c>
      <c r="AU65">
        <f ca="1">-OFFSET(Existing!$DR$1,Reliabilty!$A65-2015+(Reliabilty!AU$2-1)*35,0)+OFFSET(Existing!$DS$1,Reliabilty!$A65-2015+(Reliabilty!AU$2-1)*35,0)</f>
        <v>0</v>
      </c>
      <c r="AV65">
        <f ca="1">-OFFSET(Existing!$DR$1,Reliabilty!$A65-2015+(Reliabilty!AV$2-1)*35,0)+OFFSET(Existing!$DS$1,Reliabilty!$A65-2015+(Reliabilty!AV$2-1)*35,0)</f>
        <v>0</v>
      </c>
      <c r="AW65">
        <f ca="1">-OFFSET(Existing!$DR$1,Reliabilty!$A65-2015+(Reliabilty!AW$2-1)*35,0)+OFFSET(Existing!$DS$1,Reliabilty!$A65-2015+(Reliabilty!AW$2-1)*35,0)</f>
        <v>0</v>
      </c>
      <c r="AX65">
        <f ca="1">-OFFSET(Existing!$DR$1,Reliabilty!$A65-2015+(Reliabilty!AX$2-1)*35,0)+OFFSET(Existing!$DS$1,Reliabilty!$A65-2015+(Reliabilty!AX$2-1)*35,0)</f>
        <v>0</v>
      </c>
      <c r="AY65">
        <f ca="1">-OFFSET(Existing!$DR$1,Reliabilty!$A65-2015+(Reliabilty!AY$2-1)*35,0)+OFFSET(Existing!$DS$1,Reliabilty!$A65-2015+(Reliabilty!AY$2-1)*35,0)</f>
        <v>-143388</v>
      </c>
      <c r="AZ65">
        <f ca="1">-OFFSET(Existing!$DR$1,Reliabilty!$A65-2015+(Reliabilty!AZ$2-1)*35,0)+OFFSET(Existing!$DS$1,Reliabilty!$A65-2015+(Reliabilty!AZ$2-1)*35,0)</f>
        <v>0</v>
      </c>
      <c r="BA65">
        <f ca="1">-OFFSET(Existing!$DR$1,Reliabilty!$A65-2015+(Reliabilty!BA$2-1)*35,0)+OFFSET(Existing!$DS$1,Reliabilty!$A65-2015+(Reliabilty!BA$2-1)*35,0)</f>
        <v>-512371</v>
      </c>
      <c r="BB65">
        <f ca="1">-OFFSET(Existing!$DR$1,Reliabilty!$A65-2015+(Reliabilty!BB$2-1)*35,0)+OFFSET(Existing!$DS$1,Reliabilty!$A65-2015+(Reliabilty!BB$2-1)*35,0)</f>
        <v>-661233</v>
      </c>
      <c r="BC65">
        <f ca="1">-OFFSET(Existing!$DR$1,Reliabilty!$A65-2015+(Reliabilty!BC$2-1)*35,0)+OFFSET(Existing!$DS$1,Reliabilty!$A65-2015+(Reliabilty!BC$2-1)*35,0)</f>
        <v>-652917</v>
      </c>
      <c r="BD65">
        <f ca="1">-OFFSET(Existing!$DR$1,Reliabilty!$A65-2015+(Reliabilty!BD$2-1)*35,0)+OFFSET(Existing!$DS$1,Reliabilty!$A65-2015+(Reliabilty!BD$2-1)*35,0)</f>
        <v>0</v>
      </c>
      <c r="BE65">
        <f ca="1">-OFFSET(Existing!$DR$1,Reliabilty!$A65-2015+(Reliabilty!BE$2-1)*35,0)+OFFSET(Existing!$DS$1,Reliabilty!$A65-2015+(Reliabilty!BE$2-1)*35,0)</f>
        <v>-149554</v>
      </c>
      <c r="BF65">
        <f ca="1">-OFFSET(Existing!$DR$1,Reliabilty!$A65-2015+(Reliabilty!BF$2-1)*35,0)+OFFSET(Existing!$DS$1,Reliabilty!$A65-2015+(Reliabilty!BF$2-1)*35,0)</f>
        <v>0</v>
      </c>
      <c r="BG65">
        <f ca="1">-OFFSET(Existing!$DR$1,Reliabilty!$A65-2015+(Reliabilty!BG$2-1)*35,0)+OFFSET(Existing!$DS$1,Reliabilty!$A65-2015+(Reliabilty!BG$2-1)*35,0)</f>
        <v>0</v>
      </c>
      <c r="BH65">
        <f ca="1">-OFFSET(Existing!$DR$1,Reliabilty!$A65-2015+(Reliabilty!BH$2-1)*35,0)+OFFSET(Existing!$DS$1,Reliabilty!$A65-2015+(Reliabilty!BH$2-1)*35,0)</f>
        <v>0</v>
      </c>
      <c r="BI65">
        <f ca="1">-OFFSET(Existing!$DR$1,Reliabilty!$A65-2015+(Reliabilty!BI$2-1)*35,0)+OFFSET(Existing!$DS$1,Reliabilty!$A65-2015+(Reliabilty!BI$2-1)*35,0)</f>
        <v>0</v>
      </c>
      <c r="BJ65">
        <f ca="1">-OFFSET(Existing!$DR$1,Reliabilty!$A65-2015+(Reliabilty!BJ$2-1)*35,0)+OFFSET(Existing!$DS$1,Reliabilty!$A65-2015+(Reliabilty!BJ$2-1)*35,0)</f>
        <v>0</v>
      </c>
      <c r="BK65">
        <f ca="1">-OFFSET(Existing!$DR$1,Reliabilty!$A65-2015+(Reliabilty!BK$2-1)*35,0)+OFFSET(Existing!$DS$1,Reliabilty!$A65-2015+(Reliabilty!BK$2-1)*35,0)</f>
        <v>0</v>
      </c>
      <c r="BL65">
        <f ca="1">-OFFSET(Existing!$DR$1,Reliabilty!$A65-2015+(Reliabilty!BL$2-1)*35,0)+OFFSET(Existing!$DS$1,Reliabilty!$A65-2015+(Reliabilty!BL$2-1)*35,0)</f>
        <v>0</v>
      </c>
      <c r="BM65">
        <f ca="1">-OFFSET(Existing!$DR$1,Reliabilty!$A65-2015+(Reliabilty!BM$2-1)*35,0)+OFFSET(Existing!$DS$1,Reliabilty!$A65-2015+(Reliabilty!BM$2-1)*35,0)</f>
        <v>0</v>
      </c>
      <c r="BN65">
        <f ca="1">-OFFSET(Existing!$DR$1,Reliabilty!$A65-2015+(Reliabilty!BN$2-1)*35,0)+OFFSET(Existing!$DS$1,Reliabilty!$A65-2015+(Reliabilty!BN$2-1)*35,0)</f>
        <v>-81282</v>
      </c>
      <c r="BO65">
        <f ca="1">-OFFSET(Existing!$DR$1,Reliabilty!$A65-2015+(Reliabilty!BO$2-1)*35,0)+OFFSET(Existing!$DS$1,Reliabilty!$A65-2015+(Reliabilty!BO$2-1)*35,0)</f>
        <v>-317505</v>
      </c>
      <c r="BP65">
        <f ca="1">-OFFSET(Existing!$DR$1,Reliabilty!$A65-2015+(Reliabilty!BP$2-1)*35,0)+OFFSET(Existing!$DS$1,Reliabilty!$A65-2015+(Reliabilty!BP$2-1)*35,0)</f>
        <v>0</v>
      </c>
      <c r="BQ65">
        <f ca="1">-OFFSET(Existing!$DR$1,Reliabilty!$A65-2015+(Reliabilty!BQ$2-1)*35,0)+OFFSET(Existing!$DS$1,Reliabilty!$A65-2015+(Reliabilty!BQ$2-1)*35,0)</f>
        <v>0</v>
      </c>
      <c r="BR65">
        <f ca="1">-OFFSET(Existing!$DR$1,Reliabilty!$A65-2015+(Reliabilty!BR$2-1)*35,0)+OFFSET(Existing!$DS$1,Reliabilty!$A65-2015+(Reliabilty!BR$2-1)*35,0)</f>
        <v>-79678</v>
      </c>
      <c r="BS65">
        <f ca="1">-OFFSET(Existing!$DR$1,Reliabilty!$A65-2015+(Reliabilty!BS$2-1)*35,0)+OFFSET(Existing!$DS$1,Reliabilty!$A65-2015+(Reliabilty!BS$2-1)*35,0)</f>
        <v>-374592</v>
      </c>
      <c r="BT65">
        <f ca="1">-OFFSET(Existing!$DR$1,Reliabilty!$A65-2015+(Reliabilty!BT$2-1)*35,0)+OFFSET(Existing!$DS$1,Reliabilty!$A65-2015+(Reliabilty!BT$2-1)*35,0)</f>
        <v>-219358</v>
      </c>
      <c r="BU65">
        <f ca="1">-OFFSET(Existing!$DR$1,Reliabilty!$A65-2015+(Reliabilty!BU$2-1)*35,0)+OFFSET(Existing!$DS$1,Reliabilty!$A65-2015+(Reliabilty!BU$2-1)*35,0)</f>
        <v>0</v>
      </c>
      <c r="BV65">
        <f ca="1">-OFFSET(Existing!$DR$1,Reliabilty!$A65-2015+(Reliabilty!BV$2-1)*35,0)+OFFSET(Existing!$DS$1,Reliabilty!$A65-2015+(Reliabilty!BV$2-1)*35,0)</f>
        <v>0</v>
      </c>
      <c r="BW65">
        <f ca="1">-OFFSET(Existing!$DR$1,Reliabilty!$A65-2015+(Reliabilty!BW$2-1)*35,0)+OFFSET(Existing!$DS$1,Reliabilty!$A65-2015+(Reliabilty!BW$2-1)*35,0)</f>
        <v>0</v>
      </c>
      <c r="BX65">
        <f ca="1">-OFFSET(Existing!$DR$1,Reliabilty!$A65-2015+(Reliabilty!BX$2-1)*35,0)+OFFSET(Existing!$DS$1,Reliabilty!$A65-2015+(Reliabilty!BX$2-1)*35,0)</f>
        <v>0</v>
      </c>
      <c r="BY65">
        <f ca="1">-OFFSET(Existing!$DR$1,Reliabilty!$A65-2015+(Reliabilty!BY$2-1)*35,0)+OFFSET(Existing!$DS$1,Reliabilty!$A65-2015+(Reliabilty!BY$2-1)*35,0)</f>
        <v>0</v>
      </c>
      <c r="BZ65">
        <f ca="1">-OFFSET(Existing!$DR$1,Reliabilty!$A65-2015+(Reliabilty!BZ$2-1)*35,0)+OFFSET(Existing!$DS$1,Reliabilty!$A65-2015+(Reliabilty!BZ$2-1)*35,0)</f>
        <v>-99461</v>
      </c>
      <c r="CA65">
        <f ca="1">-OFFSET(Existing!$DR$1,Reliabilty!$A65-2015+(Reliabilty!CA$2-1)*35,0)+OFFSET(Existing!$DS$1,Reliabilty!$A65-2015+(Reliabilty!CA$2-1)*35,0)</f>
        <v>-206619</v>
      </c>
      <c r="CB65">
        <f ca="1">-OFFSET(Existing!$DR$1,Reliabilty!$A65-2015+(Reliabilty!CB$2-1)*35,0)+OFFSET(Existing!$DS$1,Reliabilty!$A65-2015+(Reliabilty!CB$2-1)*35,0)</f>
        <v>-113236</v>
      </c>
      <c r="CC65">
        <f ca="1">-OFFSET(Existing!$DR$1,Reliabilty!$A65-2015+(Reliabilty!CC$2-1)*35,0)+OFFSET(Existing!$DS$1,Reliabilty!$A65-2015+(Reliabilty!CC$2-1)*35,0)</f>
        <v>0</v>
      </c>
      <c r="CD65">
        <f ca="1">-OFFSET(Existing!$DR$1,Reliabilty!$A65-2015+(Reliabilty!CD$2-1)*35,0)+OFFSET(Existing!$DS$1,Reliabilty!$A65-2015+(Reliabilty!CD$2-1)*35,0)</f>
        <v>0</v>
      </c>
      <c r="CE65">
        <f ca="1">-OFFSET(Existing!$DR$1,Reliabilty!$A65-2015+(Reliabilty!CE$2-1)*35,0)+OFFSET(Existing!$DS$1,Reliabilty!$A65-2015+(Reliabilty!CE$2-1)*35,0)</f>
        <v>-413383</v>
      </c>
      <c r="CF65">
        <f ca="1">-OFFSET(Existing!$DR$1,Reliabilty!$A65-2015+(Reliabilty!CF$2-1)*35,0)+OFFSET(Existing!$DS$1,Reliabilty!$A65-2015+(Reliabilty!CF$2-1)*35,0)</f>
        <v>0</v>
      </c>
      <c r="CG65">
        <f ca="1">-OFFSET(Existing!$DR$1,Reliabilty!$A65-2015+(Reliabilty!CG$2-1)*35,0)+OFFSET(Existing!$DS$1,Reliabilty!$A65-2015+(Reliabilty!CG$2-1)*35,0)</f>
        <v>-593522</v>
      </c>
      <c r="CH65">
        <f ca="1">-OFFSET(Existing!$DR$1,Reliabilty!$A65-2015+(Reliabilty!CH$2-1)*35,0)+OFFSET(Existing!$DS$1,Reliabilty!$A65-2015+(Reliabilty!CH$2-1)*35,0)</f>
        <v>-362117</v>
      </c>
      <c r="CI65">
        <f ca="1">-OFFSET(Existing!$DR$1,Reliabilty!$A65-2015+(Reliabilty!CI$2-1)*35,0)+OFFSET(Existing!$DS$1,Reliabilty!$A65-2015+(Reliabilty!CI$2-1)*35,0)</f>
        <v>-482476</v>
      </c>
      <c r="CJ65">
        <f ca="1">-OFFSET(Existing!$DR$1,Reliabilty!$A65-2015+(Reliabilty!CJ$2-1)*35,0)+OFFSET(Existing!$DS$1,Reliabilty!$A65-2015+(Reliabilty!CJ$2-1)*35,0)</f>
        <v>-573806</v>
      </c>
      <c r="CK65">
        <f ca="1">-OFFSET(Existing!$DR$1,Reliabilty!$A65-2015+(Reliabilty!CK$2-1)*35,0)+OFFSET(Existing!$DS$1,Reliabilty!$A65-2015+(Reliabilty!CK$2-1)*35,0)</f>
        <v>0</v>
      </c>
      <c r="CL65">
        <f ca="1">-OFFSET(Existing!$DR$1,Reliabilty!$A65-2015+(Reliabilty!CL$2-1)*35,0)+OFFSET(Existing!$DS$1,Reliabilty!$A65-2015+(Reliabilty!CL$2-1)*35,0)</f>
        <v>-185515</v>
      </c>
      <c r="CM65">
        <f ca="1">-OFFSET(Existing!$DR$1,Reliabilty!$A65-2015+(Reliabilty!CM$2-1)*35,0)+OFFSET(Existing!$DS$1,Reliabilty!$A65-2015+(Reliabilty!CM$2-1)*35,0)</f>
        <v>0</v>
      </c>
      <c r="CN65">
        <f ca="1">-OFFSET(Existing!$DR$1,Reliabilty!$A65-2015+(Reliabilty!CN$2-1)*35,0)+OFFSET(Existing!$DS$1,Reliabilty!$A65-2015+(Reliabilty!CN$2-1)*35,0)</f>
        <v>0</v>
      </c>
    </row>
    <row r="66" spans="1:92" x14ac:dyDescent="0.25">
      <c r="A66">
        <v>2034</v>
      </c>
      <c r="B66">
        <f ca="1">-OFFSET(Existing!$DR$1,Reliabilty!$A66-2015+(Reliabilty!B$2-1)*35,0)+OFFSET(Existing!$DS$1,Reliabilty!$A66-2015+(Reliabilty!B$2-1)*35,0)</f>
        <v>0</v>
      </c>
      <c r="C66">
        <f ca="1">-OFFSET(Existing!$DR$1,Reliabilty!$A66-2015+(Reliabilty!C$2-1)*35,0)+OFFSET(Existing!$DS$1,Reliabilty!$A66-2015+(Reliabilty!C$2-1)*35,0)</f>
        <v>0</v>
      </c>
      <c r="D66">
        <f ca="1">-OFFSET(Existing!$DR$1,Reliabilty!$A66-2015+(Reliabilty!D$2-1)*35,0)+OFFSET(Existing!$DS$1,Reliabilty!$A66-2015+(Reliabilty!D$2-1)*35,0)</f>
        <v>0</v>
      </c>
      <c r="E66">
        <f ca="1">-OFFSET(Existing!$DR$1,Reliabilty!$A66-2015+(Reliabilty!E$2-1)*35,0)+OFFSET(Existing!$DS$1,Reliabilty!$A66-2015+(Reliabilty!E$2-1)*35,0)</f>
        <v>0</v>
      </c>
      <c r="F66">
        <f ca="1">-OFFSET(Existing!$DR$1,Reliabilty!$A66-2015+(Reliabilty!F$2-1)*35,0)+OFFSET(Existing!$DS$1,Reliabilty!$A66-2015+(Reliabilty!F$2-1)*35,0)</f>
        <v>0</v>
      </c>
      <c r="G66">
        <f ca="1">-OFFSET(Existing!$DR$1,Reliabilty!$A66-2015+(Reliabilty!G$2-1)*35,0)+OFFSET(Existing!$DS$1,Reliabilty!$A66-2015+(Reliabilty!G$2-1)*35,0)</f>
        <v>0</v>
      </c>
      <c r="H66">
        <f ca="1">-OFFSET(Existing!$DR$1,Reliabilty!$A66-2015+(Reliabilty!H$2-1)*35,0)+OFFSET(Existing!$DS$1,Reliabilty!$A66-2015+(Reliabilty!H$2-1)*35,0)</f>
        <v>0</v>
      </c>
      <c r="I66">
        <f ca="1">-OFFSET(Existing!$DR$1,Reliabilty!$A66-2015+(Reliabilty!I$2-1)*35,0)+OFFSET(Existing!$DS$1,Reliabilty!$A66-2015+(Reliabilty!I$2-1)*35,0)</f>
        <v>0</v>
      </c>
      <c r="J66">
        <f ca="1">-OFFSET(Existing!$DR$1,Reliabilty!$A66-2015+(Reliabilty!J$2-1)*35,0)+OFFSET(Existing!$DS$1,Reliabilty!$A66-2015+(Reliabilty!J$2-1)*35,0)</f>
        <v>0</v>
      </c>
      <c r="K66">
        <f ca="1">-OFFSET(Existing!$DR$1,Reliabilty!$A66-2015+(Reliabilty!K$2-1)*35,0)+OFFSET(Existing!$DS$1,Reliabilty!$A66-2015+(Reliabilty!K$2-1)*35,0)</f>
        <v>0</v>
      </c>
      <c r="L66">
        <f ca="1">-OFFSET(Existing!$DR$1,Reliabilty!$A66-2015+(Reliabilty!L$2-1)*35,0)+OFFSET(Existing!$DS$1,Reliabilty!$A66-2015+(Reliabilty!L$2-1)*35,0)</f>
        <v>0</v>
      </c>
      <c r="M66">
        <f ca="1">-OFFSET(Existing!$DR$1,Reliabilty!$A66-2015+(Reliabilty!M$2-1)*35,0)+OFFSET(Existing!$DS$1,Reliabilty!$A66-2015+(Reliabilty!M$2-1)*35,0)</f>
        <v>0</v>
      </c>
      <c r="N66">
        <f ca="1">-OFFSET(Existing!$DR$1,Reliabilty!$A66-2015+(Reliabilty!N$2-1)*35,0)+OFFSET(Existing!$DS$1,Reliabilty!$A66-2015+(Reliabilty!N$2-1)*35,0)</f>
        <v>0</v>
      </c>
      <c r="O66">
        <f ca="1">-OFFSET(Existing!$DR$1,Reliabilty!$A66-2015+(Reliabilty!O$2-1)*35,0)+OFFSET(Existing!$DS$1,Reliabilty!$A66-2015+(Reliabilty!O$2-1)*35,0)</f>
        <v>0</v>
      </c>
      <c r="P66">
        <f ca="1">-OFFSET(Existing!$DR$1,Reliabilty!$A66-2015+(Reliabilty!P$2-1)*35,0)+OFFSET(Existing!$DS$1,Reliabilty!$A66-2015+(Reliabilty!P$2-1)*35,0)</f>
        <v>0</v>
      </c>
      <c r="Q66">
        <f ca="1">-OFFSET(Existing!$DR$1,Reliabilty!$A66-2015+(Reliabilty!Q$2-1)*35,0)+OFFSET(Existing!$DS$1,Reliabilty!$A66-2015+(Reliabilty!Q$2-1)*35,0)</f>
        <v>0</v>
      </c>
      <c r="R66">
        <f ca="1">-OFFSET(Existing!$DR$1,Reliabilty!$A66-2015+(Reliabilty!R$2-1)*35,0)+OFFSET(Existing!$DS$1,Reliabilty!$A66-2015+(Reliabilty!R$2-1)*35,0)</f>
        <v>0</v>
      </c>
      <c r="S66">
        <f ca="1">-OFFSET(Existing!$DR$1,Reliabilty!$A66-2015+(Reliabilty!S$2-1)*35,0)+OFFSET(Existing!$DS$1,Reliabilty!$A66-2015+(Reliabilty!S$2-1)*35,0)</f>
        <v>0</v>
      </c>
      <c r="T66">
        <f ca="1">-OFFSET(Existing!$DR$1,Reliabilty!$A66-2015+(Reliabilty!T$2-1)*35,0)+OFFSET(Existing!$DS$1,Reliabilty!$A66-2015+(Reliabilty!T$2-1)*35,0)</f>
        <v>0</v>
      </c>
      <c r="U66">
        <f ca="1">-OFFSET(Existing!$DR$1,Reliabilty!$A66-2015+(Reliabilty!U$2-1)*35,0)+OFFSET(Existing!$DS$1,Reliabilty!$A66-2015+(Reliabilty!U$2-1)*35,0)</f>
        <v>-68362</v>
      </c>
      <c r="V66">
        <f ca="1">-OFFSET(Existing!$DR$1,Reliabilty!$A66-2015+(Reliabilty!V$2-1)*35,0)+OFFSET(Existing!$DS$1,Reliabilty!$A66-2015+(Reliabilty!V$2-1)*35,0)</f>
        <v>-259765</v>
      </c>
      <c r="W66">
        <f ca="1">-OFFSET(Existing!$DR$1,Reliabilty!$A66-2015+(Reliabilty!W$2-1)*35,0)+OFFSET(Existing!$DS$1,Reliabilty!$A66-2015+(Reliabilty!W$2-1)*35,0)</f>
        <v>-569686</v>
      </c>
      <c r="X66">
        <f ca="1">-OFFSET(Existing!$DR$1,Reliabilty!$A66-2015+(Reliabilty!X$2-1)*35,0)+OFFSET(Existing!$DS$1,Reliabilty!$A66-2015+(Reliabilty!X$2-1)*35,0)</f>
        <v>-347878</v>
      </c>
      <c r="Y66">
        <f ca="1">-OFFSET(Existing!$DR$1,Reliabilty!$A66-2015+(Reliabilty!Y$2-1)*35,0)+OFFSET(Existing!$DS$1,Reliabilty!$A66-2015+(Reliabilty!Y$2-1)*35,0)</f>
        <v>-132198</v>
      </c>
      <c r="Z66">
        <f ca="1">-OFFSET(Existing!$DR$1,Reliabilty!$A66-2015+(Reliabilty!Z$2-1)*35,0)+OFFSET(Existing!$DS$1,Reliabilty!$A66-2015+(Reliabilty!Z$2-1)*35,0)</f>
        <v>-27844</v>
      </c>
      <c r="AA66">
        <f ca="1">-OFFSET(Existing!$DR$1,Reliabilty!$A66-2015+(Reliabilty!AA$2-1)*35,0)+OFFSET(Existing!$DS$1,Reliabilty!$A66-2015+(Reliabilty!AA$2-1)*35,0)</f>
        <v>0</v>
      </c>
      <c r="AB66">
        <f ca="1">-OFFSET(Existing!$DR$1,Reliabilty!$A66-2015+(Reliabilty!AB$2-1)*35,0)+OFFSET(Existing!$DS$1,Reliabilty!$A66-2015+(Reliabilty!AB$2-1)*35,0)</f>
        <v>-238981</v>
      </c>
      <c r="AC66">
        <f ca="1">-OFFSET(Existing!$DR$1,Reliabilty!$A66-2015+(Reliabilty!AC$2-1)*35,0)+OFFSET(Existing!$DS$1,Reliabilty!$A66-2015+(Reliabilty!AC$2-1)*35,0)</f>
        <v>0</v>
      </c>
      <c r="AD66">
        <f ca="1">-OFFSET(Existing!$DR$1,Reliabilty!$A66-2015+(Reliabilty!AD$2-1)*35,0)+OFFSET(Existing!$DS$1,Reliabilty!$A66-2015+(Reliabilty!AD$2-1)*35,0)</f>
        <v>-29912</v>
      </c>
      <c r="AE66">
        <f ca="1">-OFFSET(Existing!$DR$1,Reliabilty!$A66-2015+(Reliabilty!AE$2-1)*35,0)+OFFSET(Existing!$DS$1,Reliabilty!$A66-2015+(Reliabilty!AE$2-1)*35,0)</f>
        <v>0</v>
      </c>
      <c r="AF66">
        <f ca="1">-OFFSET(Existing!$DR$1,Reliabilty!$A66-2015+(Reliabilty!AF$2-1)*35,0)+OFFSET(Existing!$DS$1,Reliabilty!$A66-2015+(Reliabilty!AF$2-1)*35,0)</f>
        <v>0</v>
      </c>
      <c r="AG66">
        <f ca="1">-OFFSET(Existing!$DR$1,Reliabilty!$A66-2015+(Reliabilty!AG$2-1)*35,0)+OFFSET(Existing!$DS$1,Reliabilty!$A66-2015+(Reliabilty!AG$2-1)*35,0)</f>
        <v>0</v>
      </c>
      <c r="AH66">
        <f ca="1">-OFFSET(Existing!$DR$1,Reliabilty!$A66-2015+(Reliabilty!AH$2-1)*35,0)+OFFSET(Existing!$DS$1,Reliabilty!$A66-2015+(Reliabilty!AH$2-1)*35,0)</f>
        <v>0</v>
      </c>
      <c r="AI66">
        <f ca="1">-OFFSET(Existing!$DR$1,Reliabilty!$A66-2015+(Reliabilty!AI$2-1)*35,0)+OFFSET(Existing!$DS$1,Reliabilty!$A66-2015+(Reliabilty!AI$2-1)*35,0)</f>
        <v>0</v>
      </c>
      <c r="AJ66">
        <f ca="1">-OFFSET(Existing!$DR$1,Reliabilty!$A66-2015+(Reliabilty!AJ$2-1)*35,0)+OFFSET(Existing!$DS$1,Reliabilty!$A66-2015+(Reliabilty!AJ$2-1)*35,0)</f>
        <v>0</v>
      </c>
      <c r="AK66">
        <f ca="1">-OFFSET(Existing!$DR$1,Reliabilty!$A66-2015+(Reliabilty!AK$2-1)*35,0)+OFFSET(Existing!$DS$1,Reliabilty!$A66-2015+(Reliabilty!AK$2-1)*35,0)</f>
        <v>0</v>
      </c>
      <c r="AL66">
        <f ca="1">-OFFSET(Existing!$DR$1,Reliabilty!$A66-2015+(Reliabilty!AL$2-1)*35,0)+OFFSET(Existing!$DS$1,Reliabilty!$A66-2015+(Reliabilty!AL$2-1)*35,0)</f>
        <v>0</v>
      </c>
      <c r="AM66">
        <f ca="1">-OFFSET(Existing!$DR$1,Reliabilty!$A66-2015+(Reliabilty!AM$2-1)*35,0)+OFFSET(Existing!$DS$1,Reliabilty!$A66-2015+(Reliabilty!AM$2-1)*35,0)</f>
        <v>-502889</v>
      </c>
      <c r="AN66">
        <f ca="1">-OFFSET(Existing!$DR$1,Reliabilty!$A66-2015+(Reliabilty!AN$2-1)*35,0)+OFFSET(Existing!$DS$1,Reliabilty!$A66-2015+(Reliabilty!AN$2-1)*35,0)</f>
        <v>0</v>
      </c>
      <c r="AO66">
        <f ca="1">-OFFSET(Existing!$DR$1,Reliabilty!$A66-2015+(Reliabilty!AO$2-1)*35,0)+OFFSET(Existing!$DS$1,Reliabilty!$A66-2015+(Reliabilty!AO$2-1)*35,0)</f>
        <v>0</v>
      </c>
      <c r="AP66">
        <f ca="1">-OFFSET(Existing!$DR$1,Reliabilty!$A66-2015+(Reliabilty!AP$2-1)*35,0)+OFFSET(Existing!$DS$1,Reliabilty!$A66-2015+(Reliabilty!AP$2-1)*35,0)</f>
        <v>0</v>
      </c>
      <c r="AQ66">
        <f ca="1">-OFFSET(Existing!$DR$1,Reliabilty!$A66-2015+(Reliabilty!AQ$2-1)*35,0)+OFFSET(Existing!$DS$1,Reliabilty!$A66-2015+(Reliabilty!AQ$2-1)*35,0)</f>
        <v>0</v>
      </c>
      <c r="AR66">
        <f ca="1">-OFFSET(Existing!$DR$1,Reliabilty!$A66-2015+(Reliabilty!AR$2-1)*35,0)+OFFSET(Existing!$DS$1,Reliabilty!$A66-2015+(Reliabilty!AR$2-1)*35,0)</f>
        <v>0</v>
      </c>
      <c r="AS66">
        <f ca="1">-OFFSET(Existing!$DR$1,Reliabilty!$A66-2015+(Reliabilty!AS$2-1)*35,0)+OFFSET(Existing!$DS$1,Reliabilty!$A66-2015+(Reliabilty!AS$2-1)*35,0)</f>
        <v>0</v>
      </c>
      <c r="AT66">
        <f ca="1">-OFFSET(Existing!$DR$1,Reliabilty!$A66-2015+(Reliabilty!AT$2-1)*35,0)+OFFSET(Existing!$DS$1,Reliabilty!$A66-2015+(Reliabilty!AT$2-1)*35,0)</f>
        <v>0</v>
      </c>
      <c r="AU66">
        <f ca="1">-OFFSET(Existing!$DR$1,Reliabilty!$A66-2015+(Reliabilty!AU$2-1)*35,0)+OFFSET(Existing!$DS$1,Reliabilty!$A66-2015+(Reliabilty!AU$2-1)*35,0)</f>
        <v>0</v>
      </c>
      <c r="AV66">
        <f ca="1">-OFFSET(Existing!$DR$1,Reliabilty!$A66-2015+(Reliabilty!AV$2-1)*35,0)+OFFSET(Existing!$DS$1,Reliabilty!$A66-2015+(Reliabilty!AV$2-1)*35,0)</f>
        <v>0</v>
      </c>
      <c r="AW66">
        <f ca="1">-OFFSET(Existing!$DR$1,Reliabilty!$A66-2015+(Reliabilty!AW$2-1)*35,0)+OFFSET(Existing!$DS$1,Reliabilty!$A66-2015+(Reliabilty!AW$2-1)*35,0)</f>
        <v>0</v>
      </c>
      <c r="AX66">
        <f ca="1">-OFFSET(Existing!$DR$1,Reliabilty!$A66-2015+(Reliabilty!AX$2-1)*35,0)+OFFSET(Existing!$DS$1,Reliabilty!$A66-2015+(Reliabilty!AX$2-1)*35,0)</f>
        <v>-150419</v>
      </c>
      <c r="AY66">
        <f ca="1">-OFFSET(Existing!$DR$1,Reliabilty!$A66-2015+(Reliabilty!AY$2-1)*35,0)+OFFSET(Existing!$DS$1,Reliabilty!$A66-2015+(Reliabilty!AY$2-1)*35,0)</f>
        <v>0</v>
      </c>
      <c r="AZ66">
        <f ca="1">-OFFSET(Existing!$DR$1,Reliabilty!$A66-2015+(Reliabilty!AZ$2-1)*35,0)+OFFSET(Existing!$DS$1,Reliabilty!$A66-2015+(Reliabilty!AZ$2-1)*35,0)</f>
        <v>-546872</v>
      </c>
      <c r="BA66">
        <f ca="1">-OFFSET(Existing!$DR$1,Reliabilty!$A66-2015+(Reliabilty!BA$2-1)*35,0)+OFFSET(Existing!$DS$1,Reliabilty!$A66-2015+(Reliabilty!BA$2-1)*35,0)</f>
        <v>-692455</v>
      </c>
      <c r="BB66">
        <f ca="1">-OFFSET(Existing!$DR$1,Reliabilty!$A66-2015+(Reliabilty!BB$2-1)*35,0)+OFFSET(Existing!$DS$1,Reliabilty!$A66-2015+(Reliabilty!BB$2-1)*35,0)</f>
        <v>-625767</v>
      </c>
      <c r="BC66">
        <f ca="1">-OFFSET(Existing!$DR$1,Reliabilty!$A66-2015+(Reliabilty!BC$2-1)*35,0)+OFFSET(Existing!$DS$1,Reliabilty!$A66-2015+(Reliabilty!BC$2-1)*35,0)</f>
        <v>0</v>
      </c>
      <c r="BD66">
        <f ca="1">-OFFSET(Existing!$DR$1,Reliabilty!$A66-2015+(Reliabilty!BD$2-1)*35,0)+OFFSET(Existing!$DS$1,Reliabilty!$A66-2015+(Reliabilty!BD$2-1)*35,0)</f>
        <v>-162300</v>
      </c>
      <c r="BE66">
        <f ca="1">-OFFSET(Existing!$DR$1,Reliabilty!$A66-2015+(Reliabilty!BE$2-1)*35,0)+OFFSET(Existing!$DS$1,Reliabilty!$A66-2015+(Reliabilty!BE$2-1)*35,0)</f>
        <v>0</v>
      </c>
      <c r="BF66">
        <f ca="1">-OFFSET(Existing!$DR$1,Reliabilty!$A66-2015+(Reliabilty!BF$2-1)*35,0)+OFFSET(Existing!$DS$1,Reliabilty!$A66-2015+(Reliabilty!BF$2-1)*35,0)</f>
        <v>0</v>
      </c>
      <c r="BG66">
        <f ca="1">-OFFSET(Existing!$DR$1,Reliabilty!$A66-2015+(Reliabilty!BG$2-1)*35,0)+OFFSET(Existing!$DS$1,Reliabilty!$A66-2015+(Reliabilty!BG$2-1)*35,0)</f>
        <v>0</v>
      </c>
      <c r="BH66">
        <f ca="1">-OFFSET(Existing!$DR$1,Reliabilty!$A66-2015+(Reliabilty!BH$2-1)*35,0)+OFFSET(Existing!$DS$1,Reliabilty!$A66-2015+(Reliabilty!BH$2-1)*35,0)</f>
        <v>0</v>
      </c>
      <c r="BI66">
        <f ca="1">-OFFSET(Existing!$DR$1,Reliabilty!$A66-2015+(Reliabilty!BI$2-1)*35,0)+OFFSET(Existing!$DS$1,Reliabilty!$A66-2015+(Reliabilty!BI$2-1)*35,0)</f>
        <v>0</v>
      </c>
      <c r="BJ66">
        <f ca="1">-OFFSET(Existing!$DR$1,Reliabilty!$A66-2015+(Reliabilty!BJ$2-1)*35,0)+OFFSET(Existing!$DS$1,Reliabilty!$A66-2015+(Reliabilty!BJ$2-1)*35,0)</f>
        <v>0</v>
      </c>
      <c r="BK66">
        <f ca="1">-OFFSET(Existing!$DR$1,Reliabilty!$A66-2015+(Reliabilty!BK$2-1)*35,0)+OFFSET(Existing!$DS$1,Reliabilty!$A66-2015+(Reliabilty!BK$2-1)*35,0)</f>
        <v>0</v>
      </c>
      <c r="BL66">
        <f ca="1">-OFFSET(Existing!$DR$1,Reliabilty!$A66-2015+(Reliabilty!BL$2-1)*35,0)+OFFSET(Existing!$DS$1,Reliabilty!$A66-2015+(Reliabilty!BL$2-1)*35,0)</f>
        <v>0</v>
      </c>
      <c r="BM66">
        <f ca="1">-OFFSET(Existing!$DR$1,Reliabilty!$A66-2015+(Reliabilty!BM$2-1)*35,0)+OFFSET(Existing!$DS$1,Reliabilty!$A66-2015+(Reliabilty!BM$2-1)*35,0)</f>
        <v>0</v>
      </c>
      <c r="BN66">
        <f ca="1">-OFFSET(Existing!$DR$1,Reliabilty!$A66-2015+(Reliabilty!BN$2-1)*35,0)+OFFSET(Existing!$DS$1,Reliabilty!$A66-2015+(Reliabilty!BN$2-1)*35,0)</f>
        <v>-320294</v>
      </c>
      <c r="BO66">
        <f ca="1">-OFFSET(Existing!$DR$1,Reliabilty!$A66-2015+(Reliabilty!BO$2-1)*35,0)+OFFSET(Existing!$DS$1,Reliabilty!$A66-2015+(Reliabilty!BO$2-1)*35,0)</f>
        <v>0</v>
      </c>
      <c r="BP66">
        <f ca="1">-OFFSET(Existing!$DR$1,Reliabilty!$A66-2015+(Reliabilty!BP$2-1)*35,0)+OFFSET(Existing!$DS$1,Reliabilty!$A66-2015+(Reliabilty!BP$2-1)*35,0)</f>
        <v>0</v>
      </c>
      <c r="BQ66">
        <f ca="1">-OFFSET(Existing!$DR$1,Reliabilty!$A66-2015+(Reliabilty!BQ$2-1)*35,0)+OFFSET(Existing!$DS$1,Reliabilty!$A66-2015+(Reliabilty!BQ$2-1)*35,0)</f>
        <v>-302649</v>
      </c>
      <c r="BR66">
        <f ca="1">-OFFSET(Existing!$DR$1,Reliabilty!$A66-2015+(Reliabilty!BR$2-1)*35,0)+OFFSET(Existing!$DS$1,Reliabilty!$A66-2015+(Reliabilty!BR$2-1)*35,0)</f>
        <v>-496090</v>
      </c>
      <c r="BS66">
        <f ca="1">-OFFSET(Existing!$DR$1,Reliabilty!$A66-2015+(Reliabilty!BS$2-1)*35,0)+OFFSET(Existing!$DS$1,Reliabilty!$A66-2015+(Reliabilty!BS$2-1)*35,0)</f>
        <v>-435372</v>
      </c>
      <c r="BT66">
        <f ca="1">-OFFSET(Existing!$DR$1,Reliabilty!$A66-2015+(Reliabilty!BT$2-1)*35,0)+OFFSET(Existing!$DS$1,Reliabilty!$A66-2015+(Reliabilty!BT$2-1)*35,0)</f>
        <v>0</v>
      </c>
      <c r="BU66">
        <f ca="1">-OFFSET(Existing!$DR$1,Reliabilty!$A66-2015+(Reliabilty!BU$2-1)*35,0)+OFFSET(Existing!$DS$1,Reliabilty!$A66-2015+(Reliabilty!BU$2-1)*35,0)</f>
        <v>0</v>
      </c>
      <c r="BV66">
        <f ca="1">-OFFSET(Existing!$DR$1,Reliabilty!$A66-2015+(Reliabilty!BV$2-1)*35,0)+OFFSET(Existing!$DS$1,Reliabilty!$A66-2015+(Reliabilty!BV$2-1)*35,0)</f>
        <v>0</v>
      </c>
      <c r="BW66">
        <f ca="1">-OFFSET(Existing!$DR$1,Reliabilty!$A66-2015+(Reliabilty!BW$2-1)*35,0)+OFFSET(Existing!$DS$1,Reliabilty!$A66-2015+(Reliabilty!BW$2-1)*35,0)</f>
        <v>0</v>
      </c>
      <c r="BX66">
        <f ca="1">-OFFSET(Existing!$DR$1,Reliabilty!$A66-2015+(Reliabilty!BX$2-1)*35,0)+OFFSET(Existing!$DS$1,Reliabilty!$A66-2015+(Reliabilty!BX$2-1)*35,0)</f>
        <v>0</v>
      </c>
      <c r="BY66">
        <f ca="1">-OFFSET(Existing!$DR$1,Reliabilty!$A66-2015+(Reliabilty!BY$2-1)*35,0)+OFFSET(Existing!$DS$1,Reliabilty!$A66-2015+(Reliabilty!BY$2-1)*35,0)</f>
        <v>-120975</v>
      </c>
      <c r="BZ66">
        <f ca="1">-OFFSET(Existing!$DR$1,Reliabilty!$A66-2015+(Reliabilty!BZ$2-1)*35,0)+OFFSET(Existing!$DS$1,Reliabilty!$A66-2015+(Reliabilty!BZ$2-1)*35,0)</f>
        <v>-115217</v>
      </c>
      <c r="CA66">
        <f ca="1">-OFFSET(Existing!$DR$1,Reliabilty!$A66-2015+(Reliabilty!CA$2-1)*35,0)+OFFSET(Existing!$DS$1,Reliabilty!$A66-2015+(Reliabilty!CA$2-1)*35,0)</f>
        <v>-134574</v>
      </c>
      <c r="CB66">
        <f ca="1">-OFFSET(Existing!$DR$1,Reliabilty!$A66-2015+(Reliabilty!CB$2-1)*35,0)+OFFSET(Existing!$DS$1,Reliabilty!$A66-2015+(Reliabilty!CB$2-1)*35,0)</f>
        <v>0</v>
      </c>
      <c r="CC66">
        <f ca="1">-OFFSET(Existing!$DR$1,Reliabilty!$A66-2015+(Reliabilty!CC$2-1)*35,0)+OFFSET(Existing!$DS$1,Reliabilty!$A66-2015+(Reliabilty!CC$2-1)*35,0)</f>
        <v>0</v>
      </c>
      <c r="CD66">
        <f ca="1">-OFFSET(Existing!$DR$1,Reliabilty!$A66-2015+(Reliabilty!CD$2-1)*35,0)+OFFSET(Existing!$DS$1,Reliabilty!$A66-2015+(Reliabilty!CD$2-1)*35,0)</f>
        <v>-749480</v>
      </c>
      <c r="CE66">
        <f ca="1">-OFFSET(Existing!$DR$1,Reliabilty!$A66-2015+(Reliabilty!CE$2-1)*35,0)+OFFSET(Existing!$DS$1,Reliabilty!$A66-2015+(Reliabilty!CE$2-1)*35,0)</f>
        <v>-83856</v>
      </c>
      <c r="CF66">
        <f ca="1">-OFFSET(Existing!$DR$1,Reliabilty!$A66-2015+(Reliabilty!CF$2-1)*35,0)+OFFSET(Existing!$DS$1,Reliabilty!$A66-2015+(Reliabilty!CF$2-1)*35,0)</f>
        <v>-754885</v>
      </c>
      <c r="CG66">
        <f ca="1">-OFFSET(Existing!$DR$1,Reliabilty!$A66-2015+(Reliabilty!CG$2-1)*35,0)+OFFSET(Existing!$DS$1,Reliabilty!$A66-2015+(Reliabilty!CG$2-1)*35,0)</f>
        <v>-312970</v>
      </c>
      <c r="CH66">
        <f ca="1">-OFFSET(Existing!$DR$1,Reliabilty!$A66-2015+(Reliabilty!CH$2-1)*35,0)+OFFSET(Existing!$DS$1,Reliabilty!$A66-2015+(Reliabilty!CH$2-1)*35,0)</f>
        <v>-481662</v>
      </c>
      <c r="CI66">
        <f ca="1">-OFFSET(Existing!$DR$1,Reliabilty!$A66-2015+(Reliabilty!CI$2-1)*35,0)+OFFSET(Existing!$DS$1,Reliabilty!$A66-2015+(Reliabilty!CI$2-1)*35,0)</f>
        <v>-607706</v>
      </c>
      <c r="CJ66">
        <f ca="1">-OFFSET(Existing!$DR$1,Reliabilty!$A66-2015+(Reliabilty!CJ$2-1)*35,0)+OFFSET(Existing!$DS$1,Reliabilty!$A66-2015+(Reliabilty!CJ$2-1)*35,0)</f>
        <v>0</v>
      </c>
      <c r="CK66">
        <f ca="1">-OFFSET(Existing!$DR$1,Reliabilty!$A66-2015+(Reliabilty!CK$2-1)*35,0)+OFFSET(Existing!$DS$1,Reliabilty!$A66-2015+(Reliabilty!CK$2-1)*35,0)</f>
        <v>-196599</v>
      </c>
      <c r="CL66">
        <f ca="1">-OFFSET(Existing!$DR$1,Reliabilty!$A66-2015+(Reliabilty!CL$2-1)*35,0)+OFFSET(Existing!$DS$1,Reliabilty!$A66-2015+(Reliabilty!CL$2-1)*35,0)</f>
        <v>0</v>
      </c>
      <c r="CM66">
        <f ca="1">-OFFSET(Existing!$DR$1,Reliabilty!$A66-2015+(Reliabilty!CM$2-1)*35,0)+OFFSET(Existing!$DS$1,Reliabilty!$A66-2015+(Reliabilty!CM$2-1)*35,0)</f>
        <v>0</v>
      </c>
      <c r="CN66">
        <f ca="1">-OFFSET(Existing!$DR$1,Reliabilty!$A66-2015+(Reliabilty!CN$2-1)*35,0)+OFFSET(Existing!$DS$1,Reliabilty!$A66-2015+(Reliabilty!CN$2-1)*35,0)</f>
        <v>0</v>
      </c>
    </row>
    <row r="67" spans="1:92" x14ac:dyDescent="0.25">
      <c r="A67">
        <v>2035</v>
      </c>
      <c r="B67">
        <f ca="1">-OFFSET(Existing!$DR$1,Reliabilty!$A67-2015+(Reliabilty!B$2-1)*35,0)+OFFSET(Existing!$DS$1,Reliabilty!$A67-2015+(Reliabilty!B$2-1)*35,0)</f>
        <v>0</v>
      </c>
      <c r="C67">
        <f ca="1">-OFFSET(Existing!$DR$1,Reliabilty!$A67-2015+(Reliabilty!C$2-1)*35,0)+OFFSET(Existing!$DS$1,Reliabilty!$A67-2015+(Reliabilty!C$2-1)*35,0)</f>
        <v>0</v>
      </c>
      <c r="D67">
        <f ca="1">-OFFSET(Existing!$DR$1,Reliabilty!$A67-2015+(Reliabilty!D$2-1)*35,0)+OFFSET(Existing!$DS$1,Reliabilty!$A67-2015+(Reliabilty!D$2-1)*35,0)</f>
        <v>0</v>
      </c>
      <c r="E67">
        <f ca="1">-OFFSET(Existing!$DR$1,Reliabilty!$A67-2015+(Reliabilty!E$2-1)*35,0)+OFFSET(Existing!$DS$1,Reliabilty!$A67-2015+(Reliabilty!E$2-1)*35,0)</f>
        <v>0</v>
      </c>
      <c r="F67">
        <f ca="1">-OFFSET(Existing!$DR$1,Reliabilty!$A67-2015+(Reliabilty!F$2-1)*35,0)+OFFSET(Existing!$DS$1,Reliabilty!$A67-2015+(Reliabilty!F$2-1)*35,0)</f>
        <v>0</v>
      </c>
      <c r="G67">
        <f ca="1">-OFFSET(Existing!$DR$1,Reliabilty!$A67-2015+(Reliabilty!G$2-1)*35,0)+OFFSET(Existing!$DS$1,Reliabilty!$A67-2015+(Reliabilty!G$2-1)*35,0)</f>
        <v>0</v>
      </c>
      <c r="H67">
        <f ca="1">-OFFSET(Existing!$DR$1,Reliabilty!$A67-2015+(Reliabilty!H$2-1)*35,0)+OFFSET(Existing!$DS$1,Reliabilty!$A67-2015+(Reliabilty!H$2-1)*35,0)</f>
        <v>0</v>
      </c>
      <c r="I67">
        <f ca="1">-OFFSET(Existing!$DR$1,Reliabilty!$A67-2015+(Reliabilty!I$2-1)*35,0)+OFFSET(Existing!$DS$1,Reliabilty!$A67-2015+(Reliabilty!I$2-1)*35,0)</f>
        <v>0</v>
      </c>
      <c r="J67">
        <f ca="1">-OFFSET(Existing!$DR$1,Reliabilty!$A67-2015+(Reliabilty!J$2-1)*35,0)+OFFSET(Existing!$DS$1,Reliabilty!$A67-2015+(Reliabilty!J$2-1)*35,0)</f>
        <v>0</v>
      </c>
      <c r="K67">
        <f ca="1">-OFFSET(Existing!$DR$1,Reliabilty!$A67-2015+(Reliabilty!K$2-1)*35,0)+OFFSET(Existing!$DS$1,Reliabilty!$A67-2015+(Reliabilty!K$2-1)*35,0)</f>
        <v>0</v>
      </c>
      <c r="L67">
        <f ca="1">-OFFSET(Existing!$DR$1,Reliabilty!$A67-2015+(Reliabilty!L$2-1)*35,0)+OFFSET(Existing!$DS$1,Reliabilty!$A67-2015+(Reliabilty!L$2-1)*35,0)</f>
        <v>0</v>
      </c>
      <c r="M67">
        <f ca="1">-OFFSET(Existing!$DR$1,Reliabilty!$A67-2015+(Reliabilty!M$2-1)*35,0)+OFFSET(Existing!$DS$1,Reliabilty!$A67-2015+(Reliabilty!M$2-1)*35,0)</f>
        <v>0</v>
      </c>
      <c r="N67">
        <f ca="1">-OFFSET(Existing!$DR$1,Reliabilty!$A67-2015+(Reliabilty!N$2-1)*35,0)+OFFSET(Existing!$DS$1,Reliabilty!$A67-2015+(Reliabilty!N$2-1)*35,0)</f>
        <v>0</v>
      </c>
      <c r="O67">
        <f ca="1">-OFFSET(Existing!$DR$1,Reliabilty!$A67-2015+(Reliabilty!O$2-1)*35,0)+OFFSET(Existing!$DS$1,Reliabilty!$A67-2015+(Reliabilty!O$2-1)*35,0)</f>
        <v>0</v>
      </c>
      <c r="P67">
        <f ca="1">-OFFSET(Existing!$DR$1,Reliabilty!$A67-2015+(Reliabilty!P$2-1)*35,0)+OFFSET(Existing!$DS$1,Reliabilty!$A67-2015+(Reliabilty!P$2-1)*35,0)</f>
        <v>0</v>
      </c>
      <c r="Q67">
        <f ca="1">-OFFSET(Existing!$DR$1,Reliabilty!$A67-2015+(Reliabilty!Q$2-1)*35,0)+OFFSET(Existing!$DS$1,Reliabilty!$A67-2015+(Reliabilty!Q$2-1)*35,0)</f>
        <v>0</v>
      </c>
      <c r="R67">
        <f ca="1">-OFFSET(Existing!$DR$1,Reliabilty!$A67-2015+(Reliabilty!R$2-1)*35,0)+OFFSET(Existing!$DS$1,Reliabilty!$A67-2015+(Reliabilty!R$2-1)*35,0)</f>
        <v>0</v>
      </c>
      <c r="S67">
        <f ca="1">-OFFSET(Existing!$DR$1,Reliabilty!$A67-2015+(Reliabilty!S$2-1)*35,0)+OFFSET(Existing!$DS$1,Reliabilty!$A67-2015+(Reliabilty!S$2-1)*35,0)</f>
        <v>0</v>
      </c>
      <c r="T67">
        <f ca="1">-OFFSET(Existing!$DR$1,Reliabilty!$A67-2015+(Reliabilty!T$2-1)*35,0)+OFFSET(Existing!$DS$1,Reliabilty!$A67-2015+(Reliabilty!T$2-1)*35,0)</f>
        <v>-67751</v>
      </c>
      <c r="U67">
        <f ca="1">-OFFSET(Existing!$DR$1,Reliabilty!$A67-2015+(Reliabilty!U$2-1)*35,0)+OFFSET(Existing!$DS$1,Reliabilty!$A67-2015+(Reliabilty!U$2-1)*35,0)</f>
        <v>-279728</v>
      </c>
      <c r="V67">
        <f ca="1">-OFFSET(Existing!$DR$1,Reliabilty!$A67-2015+(Reliabilty!V$2-1)*35,0)+OFFSET(Existing!$DS$1,Reliabilty!$A67-2015+(Reliabilty!V$2-1)*35,0)</f>
        <v>-644884</v>
      </c>
      <c r="W67">
        <f ca="1">-OFFSET(Existing!$DR$1,Reliabilty!$A67-2015+(Reliabilty!W$2-1)*35,0)+OFFSET(Existing!$DS$1,Reliabilty!$A67-2015+(Reliabilty!W$2-1)*35,0)</f>
        <v>-324952</v>
      </c>
      <c r="X67">
        <f ca="1">-OFFSET(Existing!$DR$1,Reliabilty!$A67-2015+(Reliabilty!X$2-1)*35,0)+OFFSET(Existing!$DS$1,Reliabilty!$A67-2015+(Reliabilty!X$2-1)*35,0)</f>
        <v>-204386</v>
      </c>
      <c r="Y67">
        <f ca="1">-OFFSET(Existing!$DR$1,Reliabilty!$A67-2015+(Reliabilty!Y$2-1)*35,0)+OFFSET(Existing!$DS$1,Reliabilty!$A67-2015+(Reliabilty!Y$2-1)*35,0)</f>
        <v>-67995</v>
      </c>
      <c r="Z67">
        <f ca="1">-OFFSET(Existing!$DR$1,Reliabilty!$A67-2015+(Reliabilty!Z$2-1)*35,0)+OFFSET(Existing!$DS$1,Reliabilty!$A67-2015+(Reliabilty!Z$2-1)*35,0)</f>
        <v>0</v>
      </c>
      <c r="AA67">
        <f ca="1">-OFFSET(Existing!$DR$1,Reliabilty!$A67-2015+(Reliabilty!AA$2-1)*35,0)+OFFSET(Existing!$DS$1,Reliabilty!$A67-2015+(Reliabilty!AA$2-1)*35,0)</f>
        <v>-255233</v>
      </c>
      <c r="AB67">
        <f ca="1">-OFFSET(Existing!$DR$1,Reliabilty!$A67-2015+(Reliabilty!AB$2-1)*35,0)+OFFSET(Existing!$DS$1,Reliabilty!$A67-2015+(Reliabilty!AB$2-1)*35,0)</f>
        <v>0</v>
      </c>
      <c r="AC67">
        <f ca="1">-OFFSET(Existing!$DR$1,Reliabilty!$A67-2015+(Reliabilty!AC$2-1)*35,0)+OFFSET(Existing!$DS$1,Reliabilty!$A67-2015+(Reliabilty!AC$2-1)*35,0)</f>
        <v>-148797</v>
      </c>
      <c r="AD67">
        <f ca="1">-OFFSET(Existing!$DR$1,Reliabilty!$A67-2015+(Reliabilty!AD$2-1)*35,0)+OFFSET(Existing!$DS$1,Reliabilty!$A67-2015+(Reliabilty!AD$2-1)*35,0)</f>
        <v>0</v>
      </c>
      <c r="AE67">
        <f ca="1">-OFFSET(Existing!$DR$1,Reliabilty!$A67-2015+(Reliabilty!AE$2-1)*35,0)+OFFSET(Existing!$DS$1,Reliabilty!$A67-2015+(Reliabilty!AE$2-1)*35,0)</f>
        <v>0</v>
      </c>
      <c r="AF67">
        <f ca="1">-OFFSET(Existing!$DR$1,Reliabilty!$A67-2015+(Reliabilty!AF$2-1)*35,0)+OFFSET(Existing!$DS$1,Reliabilty!$A67-2015+(Reliabilty!AF$2-1)*35,0)</f>
        <v>0</v>
      </c>
      <c r="AG67">
        <f ca="1">-OFFSET(Existing!$DR$1,Reliabilty!$A67-2015+(Reliabilty!AG$2-1)*35,0)+OFFSET(Existing!$DS$1,Reliabilty!$A67-2015+(Reliabilty!AG$2-1)*35,0)</f>
        <v>0</v>
      </c>
      <c r="AH67">
        <f ca="1">-OFFSET(Existing!$DR$1,Reliabilty!$A67-2015+(Reliabilty!AH$2-1)*35,0)+OFFSET(Existing!$DS$1,Reliabilty!$A67-2015+(Reliabilty!AH$2-1)*35,0)</f>
        <v>0</v>
      </c>
      <c r="AI67">
        <f ca="1">-OFFSET(Existing!$DR$1,Reliabilty!$A67-2015+(Reliabilty!AI$2-1)*35,0)+OFFSET(Existing!$DS$1,Reliabilty!$A67-2015+(Reliabilty!AI$2-1)*35,0)</f>
        <v>0</v>
      </c>
      <c r="AJ67">
        <f ca="1">-OFFSET(Existing!$DR$1,Reliabilty!$A67-2015+(Reliabilty!AJ$2-1)*35,0)+OFFSET(Existing!$DS$1,Reliabilty!$A67-2015+(Reliabilty!AJ$2-1)*35,0)</f>
        <v>0</v>
      </c>
      <c r="AK67">
        <f ca="1">-OFFSET(Existing!$DR$1,Reliabilty!$A67-2015+(Reliabilty!AK$2-1)*35,0)+OFFSET(Existing!$DS$1,Reliabilty!$A67-2015+(Reliabilty!AK$2-1)*35,0)</f>
        <v>0</v>
      </c>
      <c r="AL67">
        <f ca="1">-OFFSET(Existing!$DR$1,Reliabilty!$A67-2015+(Reliabilty!AL$2-1)*35,0)+OFFSET(Existing!$DS$1,Reliabilty!$A67-2015+(Reliabilty!AL$2-1)*35,0)</f>
        <v>-523458</v>
      </c>
      <c r="AM67">
        <f ca="1">-OFFSET(Existing!$DR$1,Reliabilty!$A67-2015+(Reliabilty!AM$2-1)*35,0)+OFFSET(Existing!$DS$1,Reliabilty!$A67-2015+(Reliabilty!AM$2-1)*35,0)</f>
        <v>0</v>
      </c>
      <c r="AN67">
        <f ca="1">-OFFSET(Existing!$DR$1,Reliabilty!$A67-2015+(Reliabilty!AN$2-1)*35,0)+OFFSET(Existing!$DS$1,Reliabilty!$A67-2015+(Reliabilty!AN$2-1)*35,0)</f>
        <v>0</v>
      </c>
      <c r="AO67">
        <f ca="1">-OFFSET(Existing!$DR$1,Reliabilty!$A67-2015+(Reliabilty!AO$2-1)*35,0)+OFFSET(Existing!$DS$1,Reliabilty!$A67-2015+(Reliabilty!AO$2-1)*35,0)</f>
        <v>0</v>
      </c>
      <c r="AP67">
        <f ca="1">-OFFSET(Existing!$DR$1,Reliabilty!$A67-2015+(Reliabilty!AP$2-1)*35,0)+OFFSET(Existing!$DS$1,Reliabilty!$A67-2015+(Reliabilty!AP$2-1)*35,0)</f>
        <v>0</v>
      </c>
      <c r="AQ67">
        <f ca="1">-OFFSET(Existing!$DR$1,Reliabilty!$A67-2015+(Reliabilty!AQ$2-1)*35,0)+OFFSET(Existing!$DS$1,Reliabilty!$A67-2015+(Reliabilty!AQ$2-1)*35,0)</f>
        <v>0</v>
      </c>
      <c r="AR67">
        <f ca="1">-OFFSET(Existing!$DR$1,Reliabilty!$A67-2015+(Reliabilty!AR$2-1)*35,0)+OFFSET(Existing!$DS$1,Reliabilty!$A67-2015+(Reliabilty!AR$2-1)*35,0)</f>
        <v>0</v>
      </c>
      <c r="AS67">
        <f ca="1">-OFFSET(Existing!$DR$1,Reliabilty!$A67-2015+(Reliabilty!AS$2-1)*35,0)+OFFSET(Existing!$DS$1,Reliabilty!$A67-2015+(Reliabilty!AS$2-1)*35,0)</f>
        <v>0</v>
      </c>
      <c r="AT67">
        <f ca="1">-OFFSET(Existing!$DR$1,Reliabilty!$A67-2015+(Reliabilty!AT$2-1)*35,0)+OFFSET(Existing!$DS$1,Reliabilty!$A67-2015+(Reliabilty!AT$2-1)*35,0)</f>
        <v>0</v>
      </c>
      <c r="AU67">
        <f ca="1">-OFFSET(Existing!$DR$1,Reliabilty!$A67-2015+(Reliabilty!AU$2-1)*35,0)+OFFSET(Existing!$DS$1,Reliabilty!$A67-2015+(Reliabilty!AU$2-1)*35,0)</f>
        <v>0</v>
      </c>
      <c r="AV67">
        <f ca="1">-OFFSET(Existing!$DR$1,Reliabilty!$A67-2015+(Reliabilty!AV$2-1)*35,0)+OFFSET(Existing!$DS$1,Reliabilty!$A67-2015+(Reliabilty!AV$2-1)*35,0)</f>
        <v>0</v>
      </c>
      <c r="AW67">
        <f ca="1">-OFFSET(Existing!$DR$1,Reliabilty!$A67-2015+(Reliabilty!AW$2-1)*35,0)+OFFSET(Existing!$DS$1,Reliabilty!$A67-2015+(Reliabilty!AW$2-1)*35,0)</f>
        <v>-247153</v>
      </c>
      <c r="AX67">
        <f ca="1">-OFFSET(Existing!$DR$1,Reliabilty!$A67-2015+(Reliabilty!AX$2-1)*35,0)+OFFSET(Existing!$DS$1,Reliabilty!$A67-2015+(Reliabilty!AX$2-1)*35,0)</f>
        <v>0</v>
      </c>
      <c r="AY67">
        <f ca="1">-OFFSET(Existing!$DR$1,Reliabilty!$A67-2015+(Reliabilty!AY$2-1)*35,0)+OFFSET(Existing!$DS$1,Reliabilty!$A67-2015+(Reliabilty!AY$2-1)*35,0)</f>
        <v>-593368</v>
      </c>
      <c r="AZ67">
        <f ca="1">-OFFSET(Existing!$DR$1,Reliabilty!$A67-2015+(Reliabilty!AZ$2-1)*35,0)+OFFSET(Existing!$DS$1,Reliabilty!$A67-2015+(Reliabilty!AZ$2-1)*35,0)</f>
        <v>-708545</v>
      </c>
      <c r="BA67">
        <f ca="1">-OFFSET(Existing!$DR$1,Reliabilty!$A67-2015+(Reliabilty!BA$2-1)*35,0)+OFFSET(Existing!$DS$1,Reliabilty!$A67-2015+(Reliabilty!BA$2-1)*35,0)</f>
        <v>-679485</v>
      </c>
      <c r="BB67">
        <f ca="1">-OFFSET(Existing!$DR$1,Reliabilty!$A67-2015+(Reliabilty!BB$2-1)*35,0)+OFFSET(Existing!$DS$1,Reliabilty!$A67-2015+(Reliabilty!BB$2-1)*35,0)</f>
        <v>0</v>
      </c>
      <c r="BC67">
        <f ca="1">-OFFSET(Existing!$DR$1,Reliabilty!$A67-2015+(Reliabilty!BC$2-1)*35,0)+OFFSET(Existing!$DS$1,Reliabilty!$A67-2015+(Reliabilty!BC$2-1)*35,0)</f>
        <v>-176633</v>
      </c>
      <c r="BD67">
        <f ca="1">-OFFSET(Existing!$DR$1,Reliabilty!$A67-2015+(Reliabilty!BD$2-1)*35,0)+OFFSET(Existing!$DS$1,Reliabilty!$A67-2015+(Reliabilty!BD$2-1)*35,0)</f>
        <v>0</v>
      </c>
      <c r="BE67">
        <f ca="1">-OFFSET(Existing!$DR$1,Reliabilty!$A67-2015+(Reliabilty!BE$2-1)*35,0)+OFFSET(Existing!$DS$1,Reliabilty!$A67-2015+(Reliabilty!BE$2-1)*35,0)</f>
        <v>0</v>
      </c>
      <c r="BF67">
        <f ca="1">-OFFSET(Existing!$DR$1,Reliabilty!$A67-2015+(Reliabilty!BF$2-1)*35,0)+OFFSET(Existing!$DS$1,Reliabilty!$A67-2015+(Reliabilty!BF$2-1)*35,0)</f>
        <v>0</v>
      </c>
      <c r="BG67">
        <f ca="1">-OFFSET(Existing!$DR$1,Reliabilty!$A67-2015+(Reliabilty!BG$2-1)*35,0)+OFFSET(Existing!$DS$1,Reliabilty!$A67-2015+(Reliabilty!BG$2-1)*35,0)</f>
        <v>0</v>
      </c>
      <c r="BH67">
        <f ca="1">-OFFSET(Existing!$DR$1,Reliabilty!$A67-2015+(Reliabilty!BH$2-1)*35,0)+OFFSET(Existing!$DS$1,Reliabilty!$A67-2015+(Reliabilty!BH$2-1)*35,0)</f>
        <v>0</v>
      </c>
      <c r="BI67">
        <f ca="1">-OFFSET(Existing!$DR$1,Reliabilty!$A67-2015+(Reliabilty!BI$2-1)*35,0)+OFFSET(Existing!$DS$1,Reliabilty!$A67-2015+(Reliabilty!BI$2-1)*35,0)</f>
        <v>0</v>
      </c>
      <c r="BJ67">
        <f ca="1">-OFFSET(Existing!$DR$1,Reliabilty!$A67-2015+(Reliabilty!BJ$2-1)*35,0)+OFFSET(Existing!$DS$1,Reliabilty!$A67-2015+(Reliabilty!BJ$2-1)*35,0)</f>
        <v>0</v>
      </c>
      <c r="BK67">
        <f ca="1">-OFFSET(Existing!$DR$1,Reliabilty!$A67-2015+(Reliabilty!BK$2-1)*35,0)+OFFSET(Existing!$DS$1,Reliabilty!$A67-2015+(Reliabilty!BK$2-1)*35,0)</f>
        <v>0</v>
      </c>
      <c r="BL67">
        <f ca="1">-OFFSET(Existing!$DR$1,Reliabilty!$A67-2015+(Reliabilty!BL$2-1)*35,0)+OFFSET(Existing!$DS$1,Reliabilty!$A67-2015+(Reliabilty!BL$2-1)*35,0)</f>
        <v>0</v>
      </c>
      <c r="BM67">
        <f ca="1">-OFFSET(Existing!$DR$1,Reliabilty!$A67-2015+(Reliabilty!BM$2-1)*35,0)+OFFSET(Existing!$DS$1,Reliabilty!$A67-2015+(Reliabilty!BM$2-1)*35,0)</f>
        <v>-89500</v>
      </c>
      <c r="BN67">
        <f ca="1">-OFFSET(Existing!$DR$1,Reliabilty!$A67-2015+(Reliabilty!BN$2-1)*35,0)+OFFSET(Existing!$DS$1,Reliabilty!$A67-2015+(Reliabilty!BN$2-1)*35,0)</f>
        <v>0</v>
      </c>
      <c r="BO67">
        <f ca="1">-OFFSET(Existing!$DR$1,Reliabilty!$A67-2015+(Reliabilty!BO$2-1)*35,0)+OFFSET(Existing!$DS$1,Reliabilty!$A67-2015+(Reliabilty!BO$2-1)*35,0)</f>
        <v>0</v>
      </c>
      <c r="BP67">
        <f ca="1">-OFFSET(Existing!$DR$1,Reliabilty!$A67-2015+(Reliabilty!BP$2-1)*35,0)+OFFSET(Existing!$DS$1,Reliabilty!$A67-2015+(Reliabilty!BP$2-1)*35,0)</f>
        <v>-344266</v>
      </c>
      <c r="BQ67">
        <f ca="1">-OFFSET(Existing!$DR$1,Reliabilty!$A67-2015+(Reliabilty!BQ$2-1)*35,0)+OFFSET(Existing!$DS$1,Reliabilty!$A67-2015+(Reliabilty!BQ$2-1)*35,0)</f>
        <v>-521994</v>
      </c>
      <c r="BR67">
        <f ca="1">-OFFSET(Existing!$DR$1,Reliabilty!$A67-2015+(Reliabilty!BR$2-1)*35,0)+OFFSET(Existing!$DS$1,Reliabilty!$A67-2015+(Reliabilty!BR$2-1)*35,0)</f>
        <v>-452431</v>
      </c>
      <c r="BS67">
        <f ca="1">-OFFSET(Existing!$DR$1,Reliabilty!$A67-2015+(Reliabilty!BS$2-1)*35,0)+OFFSET(Existing!$DS$1,Reliabilty!$A67-2015+(Reliabilty!BS$2-1)*35,0)</f>
        <v>-14953</v>
      </c>
      <c r="BT67">
        <f ca="1">-OFFSET(Existing!$DR$1,Reliabilty!$A67-2015+(Reliabilty!BT$2-1)*35,0)+OFFSET(Existing!$DS$1,Reliabilty!$A67-2015+(Reliabilty!BT$2-1)*35,0)</f>
        <v>0</v>
      </c>
      <c r="BU67">
        <f ca="1">-OFFSET(Existing!$DR$1,Reliabilty!$A67-2015+(Reliabilty!BU$2-1)*35,0)+OFFSET(Existing!$DS$1,Reliabilty!$A67-2015+(Reliabilty!BU$2-1)*35,0)</f>
        <v>-46398</v>
      </c>
      <c r="BV67">
        <f ca="1">-OFFSET(Existing!$DR$1,Reliabilty!$A67-2015+(Reliabilty!BV$2-1)*35,0)+OFFSET(Existing!$DS$1,Reliabilty!$A67-2015+(Reliabilty!BV$2-1)*35,0)</f>
        <v>0</v>
      </c>
      <c r="BW67">
        <f ca="1">-OFFSET(Existing!$DR$1,Reliabilty!$A67-2015+(Reliabilty!BW$2-1)*35,0)+OFFSET(Existing!$DS$1,Reliabilty!$A67-2015+(Reliabilty!BW$2-1)*35,0)</f>
        <v>0</v>
      </c>
      <c r="BX67">
        <f ca="1">-OFFSET(Existing!$DR$1,Reliabilty!$A67-2015+(Reliabilty!BX$2-1)*35,0)+OFFSET(Existing!$DS$1,Reliabilty!$A67-2015+(Reliabilty!BX$2-1)*35,0)</f>
        <v>-179874</v>
      </c>
      <c r="BY67">
        <f ca="1">-OFFSET(Existing!$DR$1,Reliabilty!$A67-2015+(Reliabilty!BY$2-1)*35,0)+OFFSET(Existing!$DS$1,Reliabilty!$A67-2015+(Reliabilty!BY$2-1)*35,0)</f>
        <v>-151450</v>
      </c>
      <c r="BZ67">
        <f ca="1">-OFFSET(Existing!$DR$1,Reliabilty!$A67-2015+(Reliabilty!BZ$2-1)*35,0)+OFFSET(Existing!$DS$1,Reliabilty!$A67-2015+(Reliabilty!BZ$2-1)*35,0)</f>
        <v>-99495</v>
      </c>
      <c r="CA67">
        <f ca="1">-OFFSET(Existing!$DR$1,Reliabilty!$A67-2015+(Reliabilty!CA$2-1)*35,0)+OFFSET(Existing!$DS$1,Reliabilty!$A67-2015+(Reliabilty!CA$2-1)*35,0)</f>
        <v>0</v>
      </c>
      <c r="CB67">
        <f ca="1">-OFFSET(Existing!$DR$1,Reliabilty!$A67-2015+(Reliabilty!CB$2-1)*35,0)+OFFSET(Existing!$DS$1,Reliabilty!$A67-2015+(Reliabilty!CB$2-1)*35,0)</f>
        <v>0</v>
      </c>
      <c r="CC67">
        <f ca="1">-OFFSET(Existing!$DR$1,Reliabilty!$A67-2015+(Reliabilty!CC$2-1)*35,0)+OFFSET(Existing!$DS$1,Reliabilty!$A67-2015+(Reliabilty!CC$2-1)*35,0)</f>
        <v>-809822</v>
      </c>
      <c r="CD67">
        <f ca="1">-OFFSET(Existing!$DR$1,Reliabilty!$A67-2015+(Reliabilty!CD$2-1)*35,0)+OFFSET(Existing!$DS$1,Reliabilty!$A67-2015+(Reliabilty!CD$2-1)*35,0)</f>
        <v>-146061</v>
      </c>
      <c r="CE67">
        <f ca="1">-OFFSET(Existing!$DR$1,Reliabilty!$A67-2015+(Reliabilty!CE$2-1)*35,0)+OFFSET(Existing!$DS$1,Reliabilty!$A67-2015+(Reliabilty!CE$2-1)*35,0)</f>
        <v>-813374</v>
      </c>
      <c r="CF67">
        <f ca="1">-OFFSET(Existing!$DR$1,Reliabilty!$A67-2015+(Reliabilty!CF$2-1)*35,0)+OFFSET(Existing!$DS$1,Reliabilty!$A67-2015+(Reliabilty!CF$2-1)*35,0)</f>
        <v>-372790</v>
      </c>
      <c r="CG67">
        <f ca="1">-OFFSET(Existing!$DR$1,Reliabilty!$A67-2015+(Reliabilty!CG$2-1)*35,0)+OFFSET(Existing!$DS$1,Reliabilty!$A67-2015+(Reliabilty!CG$2-1)*35,0)</f>
        <v>-497473</v>
      </c>
      <c r="CH67">
        <f ca="1">-OFFSET(Existing!$DR$1,Reliabilty!$A67-2015+(Reliabilty!CH$2-1)*35,0)+OFFSET(Existing!$DS$1,Reliabilty!$A67-2015+(Reliabilty!CH$2-1)*35,0)</f>
        <v>-599037</v>
      </c>
      <c r="CI67">
        <f ca="1">-OFFSET(Existing!$DR$1,Reliabilty!$A67-2015+(Reliabilty!CI$2-1)*35,0)+OFFSET(Existing!$DS$1,Reliabilty!$A67-2015+(Reliabilty!CI$2-1)*35,0)</f>
        <v>0</v>
      </c>
      <c r="CJ67">
        <f ca="1">-OFFSET(Existing!$DR$1,Reliabilty!$A67-2015+(Reliabilty!CJ$2-1)*35,0)+OFFSET(Existing!$DS$1,Reliabilty!$A67-2015+(Reliabilty!CJ$2-1)*35,0)</f>
        <v>-216726</v>
      </c>
      <c r="CK67">
        <f ca="1">-OFFSET(Existing!$DR$1,Reliabilty!$A67-2015+(Reliabilty!CK$2-1)*35,0)+OFFSET(Existing!$DS$1,Reliabilty!$A67-2015+(Reliabilty!CK$2-1)*35,0)</f>
        <v>0</v>
      </c>
      <c r="CL67">
        <f ca="1">-OFFSET(Existing!$DR$1,Reliabilty!$A67-2015+(Reliabilty!CL$2-1)*35,0)+OFFSET(Existing!$DS$1,Reliabilty!$A67-2015+(Reliabilty!CL$2-1)*35,0)</f>
        <v>0</v>
      </c>
      <c r="CM67">
        <f ca="1">-OFFSET(Existing!$DR$1,Reliabilty!$A67-2015+(Reliabilty!CM$2-1)*35,0)+OFFSET(Existing!$DS$1,Reliabilty!$A67-2015+(Reliabilty!CM$2-1)*35,0)</f>
        <v>0</v>
      </c>
      <c r="CN67">
        <f ca="1">-OFFSET(Existing!$DR$1,Reliabilty!$A67-2015+(Reliabilty!CN$2-1)*35,0)+OFFSET(Existing!$DS$1,Reliabilty!$A67-2015+(Reliabilty!CN$2-1)*35,0)</f>
        <v>0</v>
      </c>
    </row>
    <row r="68" spans="1:92" x14ac:dyDescent="0.25">
      <c r="A68">
        <v>2036</v>
      </c>
      <c r="B68">
        <f ca="1">-OFFSET(Existing!$DR$1,Reliabilty!$A68-2015+(Reliabilty!B$2-1)*35,0)+OFFSET(Existing!$DS$1,Reliabilty!$A68-2015+(Reliabilty!B$2-1)*35,0)</f>
        <v>0</v>
      </c>
      <c r="C68">
        <f ca="1">-OFFSET(Existing!$DR$1,Reliabilty!$A68-2015+(Reliabilty!C$2-1)*35,0)+OFFSET(Existing!$DS$1,Reliabilty!$A68-2015+(Reliabilty!C$2-1)*35,0)</f>
        <v>0</v>
      </c>
      <c r="D68">
        <f ca="1">-OFFSET(Existing!$DR$1,Reliabilty!$A68-2015+(Reliabilty!D$2-1)*35,0)+OFFSET(Existing!$DS$1,Reliabilty!$A68-2015+(Reliabilty!D$2-1)*35,0)</f>
        <v>0</v>
      </c>
      <c r="E68">
        <f ca="1">-OFFSET(Existing!$DR$1,Reliabilty!$A68-2015+(Reliabilty!E$2-1)*35,0)+OFFSET(Existing!$DS$1,Reliabilty!$A68-2015+(Reliabilty!E$2-1)*35,0)</f>
        <v>0</v>
      </c>
      <c r="F68">
        <f ca="1">-OFFSET(Existing!$DR$1,Reliabilty!$A68-2015+(Reliabilty!F$2-1)*35,0)+OFFSET(Existing!$DS$1,Reliabilty!$A68-2015+(Reliabilty!F$2-1)*35,0)</f>
        <v>0</v>
      </c>
      <c r="G68">
        <f ca="1">-OFFSET(Existing!$DR$1,Reliabilty!$A68-2015+(Reliabilty!G$2-1)*35,0)+OFFSET(Existing!$DS$1,Reliabilty!$A68-2015+(Reliabilty!G$2-1)*35,0)</f>
        <v>0</v>
      </c>
      <c r="H68">
        <f ca="1">-OFFSET(Existing!$DR$1,Reliabilty!$A68-2015+(Reliabilty!H$2-1)*35,0)+OFFSET(Existing!$DS$1,Reliabilty!$A68-2015+(Reliabilty!H$2-1)*35,0)</f>
        <v>0</v>
      </c>
      <c r="I68">
        <f ca="1">-OFFSET(Existing!$DR$1,Reliabilty!$A68-2015+(Reliabilty!I$2-1)*35,0)+OFFSET(Existing!$DS$1,Reliabilty!$A68-2015+(Reliabilty!I$2-1)*35,0)</f>
        <v>0</v>
      </c>
      <c r="J68">
        <f ca="1">-OFFSET(Existing!$DR$1,Reliabilty!$A68-2015+(Reliabilty!J$2-1)*35,0)+OFFSET(Existing!$DS$1,Reliabilty!$A68-2015+(Reliabilty!J$2-1)*35,0)</f>
        <v>0</v>
      </c>
      <c r="K68">
        <f ca="1">-OFFSET(Existing!$DR$1,Reliabilty!$A68-2015+(Reliabilty!K$2-1)*35,0)+OFFSET(Existing!$DS$1,Reliabilty!$A68-2015+(Reliabilty!K$2-1)*35,0)</f>
        <v>0</v>
      </c>
      <c r="L68">
        <f ca="1">-OFFSET(Existing!$DR$1,Reliabilty!$A68-2015+(Reliabilty!L$2-1)*35,0)+OFFSET(Existing!$DS$1,Reliabilty!$A68-2015+(Reliabilty!L$2-1)*35,0)</f>
        <v>0</v>
      </c>
      <c r="M68">
        <f ca="1">-OFFSET(Existing!$DR$1,Reliabilty!$A68-2015+(Reliabilty!M$2-1)*35,0)+OFFSET(Existing!$DS$1,Reliabilty!$A68-2015+(Reliabilty!M$2-1)*35,0)</f>
        <v>0</v>
      </c>
      <c r="N68">
        <f ca="1">-OFFSET(Existing!$DR$1,Reliabilty!$A68-2015+(Reliabilty!N$2-1)*35,0)+OFFSET(Existing!$DS$1,Reliabilty!$A68-2015+(Reliabilty!N$2-1)*35,0)</f>
        <v>0</v>
      </c>
      <c r="O68">
        <f ca="1">-OFFSET(Existing!$DR$1,Reliabilty!$A68-2015+(Reliabilty!O$2-1)*35,0)+OFFSET(Existing!$DS$1,Reliabilty!$A68-2015+(Reliabilty!O$2-1)*35,0)</f>
        <v>0</v>
      </c>
      <c r="P68">
        <f ca="1">-OFFSET(Existing!$DR$1,Reliabilty!$A68-2015+(Reliabilty!P$2-1)*35,0)+OFFSET(Existing!$DS$1,Reliabilty!$A68-2015+(Reliabilty!P$2-1)*35,0)</f>
        <v>0</v>
      </c>
      <c r="Q68">
        <f ca="1">-OFFSET(Existing!$DR$1,Reliabilty!$A68-2015+(Reliabilty!Q$2-1)*35,0)+OFFSET(Existing!$DS$1,Reliabilty!$A68-2015+(Reliabilty!Q$2-1)*35,0)</f>
        <v>0</v>
      </c>
      <c r="R68">
        <f ca="1">-OFFSET(Existing!$DR$1,Reliabilty!$A68-2015+(Reliabilty!R$2-1)*35,0)+OFFSET(Existing!$DS$1,Reliabilty!$A68-2015+(Reliabilty!R$2-1)*35,0)</f>
        <v>0</v>
      </c>
      <c r="S68">
        <f ca="1">-OFFSET(Existing!$DR$1,Reliabilty!$A68-2015+(Reliabilty!S$2-1)*35,0)+OFFSET(Existing!$DS$1,Reliabilty!$A68-2015+(Reliabilty!S$2-1)*35,0)</f>
        <v>-73009</v>
      </c>
      <c r="T68">
        <f ca="1">-OFFSET(Existing!$DR$1,Reliabilty!$A68-2015+(Reliabilty!T$2-1)*35,0)+OFFSET(Existing!$DS$1,Reliabilty!$A68-2015+(Reliabilty!T$2-1)*35,0)</f>
        <v>-275391</v>
      </c>
      <c r="U68">
        <f ca="1">-OFFSET(Existing!$DR$1,Reliabilty!$A68-2015+(Reliabilty!U$2-1)*35,0)+OFFSET(Existing!$DS$1,Reliabilty!$A68-2015+(Reliabilty!U$2-1)*35,0)</f>
        <v>-654659</v>
      </c>
      <c r="V68">
        <f ca="1">-OFFSET(Existing!$DR$1,Reliabilty!$A68-2015+(Reliabilty!V$2-1)*35,0)+OFFSET(Existing!$DS$1,Reliabilty!$A68-2015+(Reliabilty!V$2-1)*35,0)</f>
        <v>-375205</v>
      </c>
      <c r="W68">
        <f ca="1">-OFFSET(Existing!$DR$1,Reliabilty!$A68-2015+(Reliabilty!W$2-1)*35,0)+OFFSET(Existing!$DS$1,Reliabilty!$A68-2015+(Reliabilty!W$2-1)*35,0)</f>
        <v>-203121</v>
      </c>
      <c r="X68">
        <f ca="1">-OFFSET(Existing!$DR$1,Reliabilty!$A68-2015+(Reliabilty!X$2-1)*35,0)+OFFSET(Existing!$DS$1,Reliabilty!$A68-2015+(Reliabilty!X$2-1)*35,0)</f>
        <v>-88315</v>
      </c>
      <c r="Y68">
        <f ca="1">-OFFSET(Existing!$DR$1,Reliabilty!$A68-2015+(Reliabilty!Y$2-1)*35,0)+OFFSET(Existing!$DS$1,Reliabilty!$A68-2015+(Reliabilty!Y$2-1)*35,0)</f>
        <v>0</v>
      </c>
      <c r="Z68">
        <f ca="1">-OFFSET(Existing!$DR$1,Reliabilty!$A68-2015+(Reliabilty!Z$2-1)*35,0)+OFFSET(Existing!$DS$1,Reliabilty!$A68-2015+(Reliabilty!Z$2-1)*35,0)</f>
        <v>-238928</v>
      </c>
      <c r="AA68">
        <f ca="1">-OFFSET(Existing!$DR$1,Reliabilty!$A68-2015+(Reliabilty!AA$2-1)*35,0)+OFFSET(Existing!$DS$1,Reliabilty!$A68-2015+(Reliabilty!AA$2-1)*35,0)</f>
        <v>0</v>
      </c>
      <c r="AB68">
        <f ca="1">-OFFSET(Existing!$DR$1,Reliabilty!$A68-2015+(Reliabilty!AB$2-1)*35,0)+OFFSET(Existing!$DS$1,Reliabilty!$A68-2015+(Reliabilty!AB$2-1)*35,0)</f>
        <v>-204324</v>
      </c>
      <c r="AC68">
        <f ca="1">-OFFSET(Existing!$DR$1,Reliabilty!$A68-2015+(Reliabilty!AC$2-1)*35,0)+OFFSET(Existing!$DS$1,Reliabilty!$A68-2015+(Reliabilty!AC$2-1)*35,0)</f>
        <v>0</v>
      </c>
      <c r="AD68">
        <f ca="1">-OFFSET(Existing!$DR$1,Reliabilty!$A68-2015+(Reliabilty!AD$2-1)*35,0)+OFFSET(Existing!$DS$1,Reliabilty!$A68-2015+(Reliabilty!AD$2-1)*35,0)</f>
        <v>0</v>
      </c>
      <c r="AE68">
        <f ca="1">-OFFSET(Existing!$DR$1,Reliabilty!$A68-2015+(Reliabilty!AE$2-1)*35,0)+OFFSET(Existing!$DS$1,Reliabilty!$A68-2015+(Reliabilty!AE$2-1)*35,0)</f>
        <v>0</v>
      </c>
      <c r="AF68">
        <f ca="1">-OFFSET(Existing!$DR$1,Reliabilty!$A68-2015+(Reliabilty!AF$2-1)*35,0)+OFFSET(Existing!$DS$1,Reliabilty!$A68-2015+(Reliabilty!AF$2-1)*35,0)</f>
        <v>-109318</v>
      </c>
      <c r="AG68">
        <f ca="1">-OFFSET(Existing!$DR$1,Reliabilty!$A68-2015+(Reliabilty!AG$2-1)*35,0)+OFFSET(Existing!$DS$1,Reliabilty!$A68-2015+(Reliabilty!AG$2-1)*35,0)</f>
        <v>0</v>
      </c>
      <c r="AH68">
        <f ca="1">-OFFSET(Existing!$DR$1,Reliabilty!$A68-2015+(Reliabilty!AH$2-1)*35,0)+OFFSET(Existing!$DS$1,Reliabilty!$A68-2015+(Reliabilty!AH$2-1)*35,0)</f>
        <v>0</v>
      </c>
      <c r="AI68">
        <f ca="1">-OFFSET(Existing!$DR$1,Reliabilty!$A68-2015+(Reliabilty!AI$2-1)*35,0)+OFFSET(Existing!$DS$1,Reliabilty!$A68-2015+(Reliabilty!AI$2-1)*35,0)</f>
        <v>0</v>
      </c>
      <c r="AJ68">
        <f ca="1">-OFFSET(Existing!$DR$1,Reliabilty!$A68-2015+(Reliabilty!AJ$2-1)*35,0)+OFFSET(Existing!$DS$1,Reliabilty!$A68-2015+(Reliabilty!AJ$2-1)*35,0)</f>
        <v>0</v>
      </c>
      <c r="AK68">
        <f ca="1">-OFFSET(Existing!$DR$1,Reliabilty!$A68-2015+(Reliabilty!AK$2-1)*35,0)+OFFSET(Existing!$DS$1,Reliabilty!$A68-2015+(Reliabilty!AK$2-1)*35,0)</f>
        <v>-596303</v>
      </c>
      <c r="AL68">
        <f ca="1">-OFFSET(Existing!$DR$1,Reliabilty!$A68-2015+(Reliabilty!AL$2-1)*35,0)+OFFSET(Existing!$DS$1,Reliabilty!$A68-2015+(Reliabilty!AL$2-1)*35,0)</f>
        <v>0</v>
      </c>
      <c r="AM68">
        <f ca="1">-OFFSET(Existing!$DR$1,Reliabilty!$A68-2015+(Reliabilty!AM$2-1)*35,0)+OFFSET(Existing!$DS$1,Reliabilty!$A68-2015+(Reliabilty!AM$2-1)*35,0)</f>
        <v>0</v>
      </c>
      <c r="AN68">
        <f ca="1">-OFFSET(Existing!$DR$1,Reliabilty!$A68-2015+(Reliabilty!AN$2-1)*35,0)+OFFSET(Existing!$DS$1,Reliabilty!$A68-2015+(Reliabilty!AN$2-1)*35,0)</f>
        <v>0</v>
      </c>
      <c r="AO68">
        <f ca="1">-OFFSET(Existing!$DR$1,Reliabilty!$A68-2015+(Reliabilty!AO$2-1)*35,0)+OFFSET(Existing!$DS$1,Reliabilty!$A68-2015+(Reliabilty!AO$2-1)*35,0)</f>
        <v>0</v>
      </c>
      <c r="AP68">
        <f ca="1">-OFFSET(Existing!$DR$1,Reliabilty!$A68-2015+(Reliabilty!AP$2-1)*35,0)+OFFSET(Existing!$DS$1,Reliabilty!$A68-2015+(Reliabilty!AP$2-1)*35,0)</f>
        <v>0</v>
      </c>
      <c r="AQ68">
        <f ca="1">-OFFSET(Existing!$DR$1,Reliabilty!$A68-2015+(Reliabilty!AQ$2-1)*35,0)+OFFSET(Existing!$DS$1,Reliabilty!$A68-2015+(Reliabilty!AQ$2-1)*35,0)</f>
        <v>0</v>
      </c>
      <c r="AR68">
        <f ca="1">-OFFSET(Existing!$DR$1,Reliabilty!$A68-2015+(Reliabilty!AR$2-1)*35,0)+OFFSET(Existing!$DS$1,Reliabilty!$A68-2015+(Reliabilty!AR$2-1)*35,0)</f>
        <v>0</v>
      </c>
      <c r="AS68">
        <f ca="1">-OFFSET(Existing!$DR$1,Reliabilty!$A68-2015+(Reliabilty!AS$2-1)*35,0)+OFFSET(Existing!$DS$1,Reliabilty!$A68-2015+(Reliabilty!AS$2-1)*35,0)</f>
        <v>0</v>
      </c>
      <c r="AT68">
        <f ca="1">-OFFSET(Existing!$DR$1,Reliabilty!$A68-2015+(Reliabilty!AT$2-1)*35,0)+OFFSET(Existing!$DS$1,Reliabilty!$A68-2015+(Reliabilty!AT$2-1)*35,0)</f>
        <v>0</v>
      </c>
      <c r="AU68">
        <f ca="1">-OFFSET(Existing!$DR$1,Reliabilty!$A68-2015+(Reliabilty!AU$2-1)*35,0)+OFFSET(Existing!$DS$1,Reliabilty!$A68-2015+(Reliabilty!AU$2-1)*35,0)</f>
        <v>0</v>
      </c>
      <c r="AV68">
        <f ca="1">-OFFSET(Existing!$DR$1,Reliabilty!$A68-2015+(Reliabilty!AV$2-1)*35,0)+OFFSET(Existing!$DS$1,Reliabilty!$A68-2015+(Reliabilty!AV$2-1)*35,0)</f>
        <v>-255125</v>
      </c>
      <c r="AW68">
        <f ca="1">-OFFSET(Existing!$DR$1,Reliabilty!$A68-2015+(Reliabilty!AW$2-1)*35,0)+OFFSET(Existing!$DS$1,Reliabilty!$A68-2015+(Reliabilty!AW$2-1)*35,0)</f>
        <v>0</v>
      </c>
      <c r="AX68">
        <f ca="1">-OFFSET(Existing!$DR$1,Reliabilty!$A68-2015+(Reliabilty!AX$2-1)*35,0)+OFFSET(Existing!$DS$1,Reliabilty!$A68-2015+(Reliabilty!AX$2-1)*35,0)</f>
        <v>-566029</v>
      </c>
      <c r="AY68">
        <f ca="1">-OFFSET(Existing!$DR$1,Reliabilty!$A68-2015+(Reliabilty!AY$2-1)*35,0)+OFFSET(Existing!$DS$1,Reliabilty!$A68-2015+(Reliabilty!AY$2-1)*35,0)</f>
        <v>-721150</v>
      </c>
      <c r="AZ68">
        <f ca="1">-OFFSET(Existing!$DR$1,Reliabilty!$A68-2015+(Reliabilty!AZ$2-1)*35,0)+OFFSET(Existing!$DS$1,Reliabilty!$A68-2015+(Reliabilty!AZ$2-1)*35,0)</f>
        <v>-660623</v>
      </c>
      <c r="BA68">
        <f ca="1">-OFFSET(Existing!$DR$1,Reliabilty!$A68-2015+(Reliabilty!BA$2-1)*35,0)+OFFSET(Existing!$DS$1,Reliabilty!$A68-2015+(Reliabilty!BA$2-1)*35,0)</f>
        <v>0</v>
      </c>
      <c r="BB68">
        <f ca="1">-OFFSET(Existing!$DR$1,Reliabilty!$A68-2015+(Reliabilty!BB$2-1)*35,0)+OFFSET(Existing!$DS$1,Reliabilty!$A68-2015+(Reliabilty!BB$2-1)*35,0)</f>
        <v>-184727</v>
      </c>
      <c r="BC68">
        <f ca="1">-OFFSET(Existing!$DR$1,Reliabilty!$A68-2015+(Reliabilty!BC$2-1)*35,0)+OFFSET(Existing!$DS$1,Reliabilty!$A68-2015+(Reliabilty!BC$2-1)*35,0)</f>
        <v>0</v>
      </c>
      <c r="BD68">
        <f ca="1">-OFFSET(Existing!$DR$1,Reliabilty!$A68-2015+(Reliabilty!BD$2-1)*35,0)+OFFSET(Existing!$DS$1,Reliabilty!$A68-2015+(Reliabilty!BD$2-1)*35,0)</f>
        <v>0</v>
      </c>
      <c r="BE68">
        <f ca="1">-OFFSET(Existing!$DR$1,Reliabilty!$A68-2015+(Reliabilty!BE$2-1)*35,0)+OFFSET(Existing!$DS$1,Reliabilty!$A68-2015+(Reliabilty!BE$2-1)*35,0)</f>
        <v>0</v>
      </c>
      <c r="BF68">
        <f ca="1">-OFFSET(Existing!$DR$1,Reliabilty!$A68-2015+(Reliabilty!BF$2-1)*35,0)+OFFSET(Existing!$DS$1,Reliabilty!$A68-2015+(Reliabilty!BF$2-1)*35,0)</f>
        <v>0</v>
      </c>
      <c r="BG68">
        <f ca="1">-OFFSET(Existing!$DR$1,Reliabilty!$A68-2015+(Reliabilty!BG$2-1)*35,0)+OFFSET(Existing!$DS$1,Reliabilty!$A68-2015+(Reliabilty!BG$2-1)*35,0)</f>
        <v>0</v>
      </c>
      <c r="BH68">
        <f ca="1">-OFFSET(Existing!$DR$1,Reliabilty!$A68-2015+(Reliabilty!BH$2-1)*35,0)+OFFSET(Existing!$DS$1,Reliabilty!$A68-2015+(Reliabilty!BH$2-1)*35,0)</f>
        <v>0</v>
      </c>
      <c r="BI68">
        <f ca="1">-OFFSET(Existing!$DR$1,Reliabilty!$A68-2015+(Reliabilty!BI$2-1)*35,0)+OFFSET(Existing!$DS$1,Reliabilty!$A68-2015+(Reliabilty!BI$2-1)*35,0)</f>
        <v>-10127</v>
      </c>
      <c r="BJ68">
        <f ca="1">-OFFSET(Existing!$DR$1,Reliabilty!$A68-2015+(Reliabilty!BJ$2-1)*35,0)+OFFSET(Existing!$DS$1,Reliabilty!$A68-2015+(Reliabilty!BJ$2-1)*35,0)</f>
        <v>0</v>
      </c>
      <c r="BK68">
        <f ca="1">-OFFSET(Existing!$DR$1,Reliabilty!$A68-2015+(Reliabilty!BK$2-1)*35,0)+OFFSET(Existing!$DS$1,Reliabilty!$A68-2015+(Reliabilty!BK$2-1)*35,0)</f>
        <v>0</v>
      </c>
      <c r="BL68">
        <f ca="1">-OFFSET(Existing!$DR$1,Reliabilty!$A68-2015+(Reliabilty!BL$2-1)*35,0)+OFFSET(Existing!$DS$1,Reliabilty!$A68-2015+(Reliabilty!BL$2-1)*35,0)</f>
        <v>-144234</v>
      </c>
      <c r="BM68">
        <f ca="1">-OFFSET(Existing!$DR$1,Reliabilty!$A68-2015+(Reliabilty!BM$2-1)*35,0)+OFFSET(Existing!$DS$1,Reliabilty!$A68-2015+(Reliabilty!BM$2-1)*35,0)</f>
        <v>0</v>
      </c>
      <c r="BN68">
        <f ca="1">-OFFSET(Existing!$DR$1,Reliabilty!$A68-2015+(Reliabilty!BN$2-1)*35,0)+OFFSET(Existing!$DS$1,Reliabilty!$A68-2015+(Reliabilty!BN$2-1)*35,0)</f>
        <v>0</v>
      </c>
      <c r="BO68">
        <f ca="1">-OFFSET(Existing!$DR$1,Reliabilty!$A68-2015+(Reliabilty!BO$2-1)*35,0)+OFFSET(Existing!$DS$1,Reliabilty!$A68-2015+(Reliabilty!BO$2-1)*35,0)</f>
        <v>-367846</v>
      </c>
      <c r="BP68">
        <f ca="1">-OFFSET(Existing!$DR$1,Reliabilty!$A68-2015+(Reliabilty!BP$2-1)*35,0)+OFFSET(Existing!$DS$1,Reliabilty!$A68-2015+(Reliabilty!BP$2-1)*35,0)</f>
        <v>-543506</v>
      </c>
      <c r="BQ68">
        <f ca="1">-OFFSET(Existing!$DR$1,Reliabilty!$A68-2015+(Reliabilty!BQ$2-1)*35,0)+OFFSET(Existing!$DS$1,Reliabilty!$A68-2015+(Reliabilty!BQ$2-1)*35,0)</f>
        <v>-473981</v>
      </c>
      <c r="BR68">
        <f ca="1">-OFFSET(Existing!$DR$1,Reliabilty!$A68-2015+(Reliabilty!BR$2-1)*35,0)+OFFSET(Existing!$DS$1,Reliabilty!$A68-2015+(Reliabilty!BR$2-1)*35,0)</f>
        <v>-22107</v>
      </c>
      <c r="BS68">
        <f ca="1">-OFFSET(Existing!$DR$1,Reliabilty!$A68-2015+(Reliabilty!BS$2-1)*35,0)+OFFSET(Existing!$DS$1,Reliabilty!$A68-2015+(Reliabilty!BS$2-1)*35,0)</f>
        <v>0</v>
      </c>
      <c r="BT68">
        <f ca="1">-OFFSET(Existing!$DR$1,Reliabilty!$A68-2015+(Reliabilty!BT$2-1)*35,0)+OFFSET(Existing!$DS$1,Reliabilty!$A68-2015+(Reliabilty!BT$2-1)*35,0)</f>
        <v>-233376</v>
      </c>
      <c r="BU68">
        <f ca="1">-OFFSET(Existing!$DR$1,Reliabilty!$A68-2015+(Reliabilty!BU$2-1)*35,0)+OFFSET(Existing!$DS$1,Reliabilty!$A68-2015+(Reliabilty!BU$2-1)*35,0)</f>
        <v>0</v>
      </c>
      <c r="BV68">
        <f ca="1">-OFFSET(Existing!$DR$1,Reliabilty!$A68-2015+(Reliabilty!BV$2-1)*35,0)+OFFSET(Existing!$DS$1,Reliabilty!$A68-2015+(Reliabilty!BV$2-1)*35,0)</f>
        <v>0</v>
      </c>
      <c r="BW68">
        <f ca="1">-OFFSET(Existing!$DR$1,Reliabilty!$A68-2015+(Reliabilty!BW$2-1)*35,0)+OFFSET(Existing!$DS$1,Reliabilty!$A68-2015+(Reliabilty!BW$2-1)*35,0)</f>
        <v>-298693</v>
      </c>
      <c r="BX68">
        <f ca="1">-OFFSET(Existing!$DR$1,Reliabilty!$A68-2015+(Reliabilty!BX$2-1)*35,0)+OFFSET(Existing!$DS$1,Reliabilty!$A68-2015+(Reliabilty!BX$2-1)*35,0)</f>
        <v>-265660</v>
      </c>
      <c r="BY68">
        <f ca="1">-OFFSET(Existing!$DR$1,Reliabilty!$A68-2015+(Reliabilty!BY$2-1)*35,0)+OFFSET(Existing!$DS$1,Reliabilty!$A68-2015+(Reliabilty!BY$2-1)*35,0)</f>
        <v>-98080</v>
      </c>
      <c r="BZ68">
        <f ca="1">-OFFSET(Existing!$DR$1,Reliabilty!$A68-2015+(Reliabilty!BZ$2-1)*35,0)+OFFSET(Existing!$DS$1,Reliabilty!$A68-2015+(Reliabilty!BZ$2-1)*35,0)</f>
        <v>0</v>
      </c>
      <c r="CA68">
        <f ca="1">-OFFSET(Existing!$DR$1,Reliabilty!$A68-2015+(Reliabilty!CA$2-1)*35,0)+OFFSET(Existing!$DS$1,Reliabilty!$A68-2015+(Reliabilty!CA$2-1)*35,0)</f>
        <v>0</v>
      </c>
      <c r="CB68">
        <f ca="1">-OFFSET(Existing!$DR$1,Reliabilty!$A68-2015+(Reliabilty!CB$2-1)*35,0)+OFFSET(Existing!$DS$1,Reliabilty!$A68-2015+(Reliabilty!CB$2-1)*35,0)</f>
        <v>-843807</v>
      </c>
      <c r="CC68">
        <f ca="1">-OFFSET(Existing!$DR$1,Reliabilty!$A68-2015+(Reliabilty!CC$2-1)*35,0)+OFFSET(Existing!$DS$1,Reliabilty!$A68-2015+(Reliabilty!CC$2-1)*35,0)</f>
        <v>-160170</v>
      </c>
      <c r="CD68">
        <f ca="1">-OFFSET(Existing!$DR$1,Reliabilty!$A68-2015+(Reliabilty!CD$2-1)*35,0)+OFFSET(Existing!$DS$1,Reliabilty!$A68-2015+(Reliabilty!CD$2-1)*35,0)</f>
        <v>-851151</v>
      </c>
      <c r="CE68">
        <f ca="1">-OFFSET(Existing!$DR$1,Reliabilty!$A68-2015+(Reliabilty!CE$2-1)*35,0)+OFFSET(Existing!$DS$1,Reliabilty!$A68-2015+(Reliabilty!CE$2-1)*35,0)</f>
        <v>-385140</v>
      </c>
      <c r="CF68">
        <f ca="1">-OFFSET(Existing!$DR$1,Reliabilty!$A68-2015+(Reliabilty!CF$2-1)*35,0)+OFFSET(Existing!$DS$1,Reliabilty!$A68-2015+(Reliabilty!CF$2-1)*35,0)</f>
        <v>-509881</v>
      </c>
      <c r="CG68">
        <f ca="1">-OFFSET(Existing!$DR$1,Reliabilty!$A68-2015+(Reliabilty!CG$2-1)*35,0)+OFFSET(Existing!$DS$1,Reliabilty!$A68-2015+(Reliabilty!CG$2-1)*35,0)</f>
        <v>-611802</v>
      </c>
      <c r="CH68">
        <f ca="1">-OFFSET(Existing!$DR$1,Reliabilty!$A68-2015+(Reliabilty!CH$2-1)*35,0)+OFFSET(Existing!$DS$1,Reliabilty!$A68-2015+(Reliabilty!CH$2-1)*35,0)</f>
        <v>0</v>
      </c>
      <c r="CI68">
        <f ca="1">-OFFSET(Existing!$DR$1,Reliabilty!$A68-2015+(Reliabilty!CI$2-1)*35,0)+OFFSET(Existing!$DS$1,Reliabilty!$A68-2015+(Reliabilty!CI$2-1)*35,0)</f>
        <v>-245438</v>
      </c>
      <c r="CJ68">
        <f ca="1">-OFFSET(Existing!$DR$1,Reliabilty!$A68-2015+(Reliabilty!CJ$2-1)*35,0)+OFFSET(Existing!$DS$1,Reliabilty!$A68-2015+(Reliabilty!CJ$2-1)*35,0)</f>
        <v>0</v>
      </c>
      <c r="CK68">
        <f ca="1">-OFFSET(Existing!$DR$1,Reliabilty!$A68-2015+(Reliabilty!CK$2-1)*35,0)+OFFSET(Existing!$DS$1,Reliabilty!$A68-2015+(Reliabilty!CK$2-1)*35,0)</f>
        <v>0</v>
      </c>
      <c r="CL68">
        <f ca="1">-OFFSET(Existing!$DR$1,Reliabilty!$A68-2015+(Reliabilty!CL$2-1)*35,0)+OFFSET(Existing!$DS$1,Reliabilty!$A68-2015+(Reliabilty!CL$2-1)*35,0)</f>
        <v>0</v>
      </c>
      <c r="CM68">
        <f ca="1">-OFFSET(Existing!$DR$1,Reliabilty!$A68-2015+(Reliabilty!CM$2-1)*35,0)+OFFSET(Existing!$DS$1,Reliabilty!$A68-2015+(Reliabilty!CM$2-1)*35,0)</f>
        <v>0</v>
      </c>
      <c r="CN68">
        <f ca="1">-OFFSET(Existing!$DR$1,Reliabilty!$A68-2015+(Reliabilty!CN$2-1)*35,0)+OFFSET(Existing!$DS$1,Reliabilty!$A68-2015+(Reliabilty!CN$2-1)*35,0)</f>
        <v>0</v>
      </c>
    </row>
    <row r="69" spans="1:92" x14ac:dyDescent="0.25">
      <c r="A69">
        <v>2037</v>
      </c>
      <c r="B69">
        <f ca="1">-OFFSET(Existing!$DR$1,Reliabilty!$A69-2015+(Reliabilty!B$2-1)*35,0)+OFFSET(Existing!$DS$1,Reliabilty!$A69-2015+(Reliabilty!B$2-1)*35,0)</f>
        <v>0</v>
      </c>
      <c r="C69">
        <f ca="1">-OFFSET(Existing!$DR$1,Reliabilty!$A69-2015+(Reliabilty!C$2-1)*35,0)+OFFSET(Existing!$DS$1,Reliabilty!$A69-2015+(Reliabilty!C$2-1)*35,0)</f>
        <v>0</v>
      </c>
      <c r="D69">
        <f ca="1">-OFFSET(Existing!$DR$1,Reliabilty!$A69-2015+(Reliabilty!D$2-1)*35,0)+OFFSET(Existing!$DS$1,Reliabilty!$A69-2015+(Reliabilty!D$2-1)*35,0)</f>
        <v>0</v>
      </c>
      <c r="E69">
        <f ca="1">-OFFSET(Existing!$DR$1,Reliabilty!$A69-2015+(Reliabilty!E$2-1)*35,0)+OFFSET(Existing!$DS$1,Reliabilty!$A69-2015+(Reliabilty!E$2-1)*35,0)</f>
        <v>0</v>
      </c>
      <c r="F69">
        <f ca="1">-OFFSET(Existing!$DR$1,Reliabilty!$A69-2015+(Reliabilty!F$2-1)*35,0)+OFFSET(Existing!$DS$1,Reliabilty!$A69-2015+(Reliabilty!F$2-1)*35,0)</f>
        <v>0</v>
      </c>
      <c r="G69">
        <f ca="1">-OFFSET(Existing!$DR$1,Reliabilty!$A69-2015+(Reliabilty!G$2-1)*35,0)+OFFSET(Existing!$DS$1,Reliabilty!$A69-2015+(Reliabilty!G$2-1)*35,0)</f>
        <v>0</v>
      </c>
      <c r="H69">
        <f ca="1">-OFFSET(Existing!$DR$1,Reliabilty!$A69-2015+(Reliabilty!H$2-1)*35,0)+OFFSET(Existing!$DS$1,Reliabilty!$A69-2015+(Reliabilty!H$2-1)*35,0)</f>
        <v>0</v>
      </c>
      <c r="I69">
        <f ca="1">-OFFSET(Existing!$DR$1,Reliabilty!$A69-2015+(Reliabilty!I$2-1)*35,0)+OFFSET(Existing!$DS$1,Reliabilty!$A69-2015+(Reliabilty!I$2-1)*35,0)</f>
        <v>0</v>
      </c>
      <c r="J69">
        <f ca="1">-OFFSET(Existing!$DR$1,Reliabilty!$A69-2015+(Reliabilty!J$2-1)*35,0)+OFFSET(Existing!$DS$1,Reliabilty!$A69-2015+(Reliabilty!J$2-1)*35,0)</f>
        <v>0</v>
      </c>
      <c r="K69">
        <f ca="1">-OFFSET(Existing!$DR$1,Reliabilty!$A69-2015+(Reliabilty!K$2-1)*35,0)+OFFSET(Existing!$DS$1,Reliabilty!$A69-2015+(Reliabilty!K$2-1)*35,0)</f>
        <v>0</v>
      </c>
      <c r="L69">
        <f ca="1">-OFFSET(Existing!$DR$1,Reliabilty!$A69-2015+(Reliabilty!L$2-1)*35,0)+OFFSET(Existing!$DS$1,Reliabilty!$A69-2015+(Reliabilty!L$2-1)*35,0)</f>
        <v>0</v>
      </c>
      <c r="M69">
        <f ca="1">-OFFSET(Existing!$DR$1,Reliabilty!$A69-2015+(Reliabilty!M$2-1)*35,0)+OFFSET(Existing!$DS$1,Reliabilty!$A69-2015+(Reliabilty!M$2-1)*35,0)</f>
        <v>0</v>
      </c>
      <c r="N69">
        <f ca="1">-OFFSET(Existing!$DR$1,Reliabilty!$A69-2015+(Reliabilty!N$2-1)*35,0)+OFFSET(Existing!$DS$1,Reliabilty!$A69-2015+(Reliabilty!N$2-1)*35,0)</f>
        <v>0</v>
      </c>
      <c r="O69">
        <f ca="1">-OFFSET(Existing!$DR$1,Reliabilty!$A69-2015+(Reliabilty!O$2-1)*35,0)+OFFSET(Existing!$DS$1,Reliabilty!$A69-2015+(Reliabilty!O$2-1)*35,0)</f>
        <v>0</v>
      </c>
      <c r="P69">
        <f ca="1">-OFFSET(Existing!$DR$1,Reliabilty!$A69-2015+(Reliabilty!P$2-1)*35,0)+OFFSET(Existing!$DS$1,Reliabilty!$A69-2015+(Reliabilty!P$2-1)*35,0)</f>
        <v>0</v>
      </c>
      <c r="Q69">
        <f ca="1">-OFFSET(Existing!$DR$1,Reliabilty!$A69-2015+(Reliabilty!Q$2-1)*35,0)+OFFSET(Existing!$DS$1,Reliabilty!$A69-2015+(Reliabilty!Q$2-1)*35,0)</f>
        <v>0</v>
      </c>
      <c r="R69">
        <f ca="1">-OFFSET(Existing!$DR$1,Reliabilty!$A69-2015+(Reliabilty!R$2-1)*35,0)+OFFSET(Existing!$DS$1,Reliabilty!$A69-2015+(Reliabilty!R$2-1)*35,0)</f>
        <v>-116231</v>
      </c>
      <c r="S69">
        <f ca="1">-OFFSET(Existing!$DR$1,Reliabilty!$A69-2015+(Reliabilty!S$2-1)*35,0)+OFFSET(Existing!$DS$1,Reliabilty!$A69-2015+(Reliabilty!S$2-1)*35,0)</f>
        <v>-297616</v>
      </c>
      <c r="T69">
        <f ca="1">-OFFSET(Existing!$DR$1,Reliabilty!$A69-2015+(Reliabilty!T$2-1)*35,0)+OFFSET(Existing!$DS$1,Reliabilty!$A69-2015+(Reliabilty!T$2-1)*35,0)</f>
        <v>-591890</v>
      </c>
      <c r="U69">
        <f ca="1">-OFFSET(Existing!$DR$1,Reliabilty!$A69-2015+(Reliabilty!U$2-1)*35,0)+OFFSET(Existing!$DS$1,Reliabilty!$A69-2015+(Reliabilty!U$2-1)*35,0)</f>
        <v>-404167</v>
      </c>
      <c r="V69">
        <f ca="1">-OFFSET(Existing!$DR$1,Reliabilty!$A69-2015+(Reliabilty!V$2-1)*35,0)+OFFSET(Existing!$DS$1,Reliabilty!$A69-2015+(Reliabilty!V$2-1)*35,0)</f>
        <v>-211161</v>
      </c>
      <c r="W69">
        <f ca="1">-OFFSET(Existing!$DR$1,Reliabilty!$A69-2015+(Reliabilty!W$2-1)*35,0)+OFFSET(Existing!$DS$1,Reliabilty!$A69-2015+(Reliabilty!W$2-1)*35,0)</f>
        <v>-53616</v>
      </c>
      <c r="X69">
        <f ca="1">-OFFSET(Existing!$DR$1,Reliabilty!$A69-2015+(Reliabilty!X$2-1)*35,0)+OFFSET(Existing!$DS$1,Reliabilty!$A69-2015+(Reliabilty!X$2-1)*35,0)</f>
        <v>0</v>
      </c>
      <c r="Y69">
        <f ca="1">-OFFSET(Existing!$DR$1,Reliabilty!$A69-2015+(Reliabilty!Y$2-1)*35,0)+OFFSET(Existing!$DS$1,Reliabilty!$A69-2015+(Reliabilty!Y$2-1)*35,0)</f>
        <v>-271091</v>
      </c>
      <c r="Z69">
        <f ca="1">-OFFSET(Existing!$DR$1,Reliabilty!$A69-2015+(Reliabilty!Z$2-1)*35,0)+OFFSET(Existing!$DS$1,Reliabilty!$A69-2015+(Reliabilty!Z$2-1)*35,0)</f>
        <v>0</v>
      </c>
      <c r="AA69">
        <f ca="1">-OFFSET(Existing!$DR$1,Reliabilty!$A69-2015+(Reliabilty!AA$2-1)*35,0)+OFFSET(Existing!$DS$1,Reliabilty!$A69-2015+(Reliabilty!AA$2-1)*35,0)</f>
        <v>-218440</v>
      </c>
      <c r="AB69">
        <f ca="1">-OFFSET(Existing!$DR$1,Reliabilty!$A69-2015+(Reliabilty!AB$2-1)*35,0)+OFFSET(Existing!$DS$1,Reliabilty!$A69-2015+(Reliabilty!AB$2-1)*35,0)</f>
        <v>0</v>
      </c>
      <c r="AC69">
        <f ca="1">-OFFSET(Existing!$DR$1,Reliabilty!$A69-2015+(Reliabilty!AC$2-1)*35,0)+OFFSET(Existing!$DS$1,Reliabilty!$A69-2015+(Reliabilty!AC$2-1)*35,0)</f>
        <v>0</v>
      </c>
      <c r="AD69">
        <f ca="1">-OFFSET(Existing!$DR$1,Reliabilty!$A69-2015+(Reliabilty!AD$2-1)*35,0)+OFFSET(Existing!$DS$1,Reliabilty!$A69-2015+(Reliabilty!AD$2-1)*35,0)</f>
        <v>-23737</v>
      </c>
      <c r="AE69">
        <f ca="1">-OFFSET(Existing!$DR$1,Reliabilty!$A69-2015+(Reliabilty!AE$2-1)*35,0)+OFFSET(Existing!$DS$1,Reliabilty!$A69-2015+(Reliabilty!AE$2-1)*35,0)</f>
        <v>-112527</v>
      </c>
      <c r="AF69">
        <f ca="1">-OFFSET(Existing!$DR$1,Reliabilty!$A69-2015+(Reliabilty!AF$2-1)*35,0)+OFFSET(Existing!$DS$1,Reliabilty!$A69-2015+(Reliabilty!AF$2-1)*35,0)</f>
        <v>0</v>
      </c>
      <c r="AG69">
        <f ca="1">-OFFSET(Existing!$DR$1,Reliabilty!$A69-2015+(Reliabilty!AG$2-1)*35,0)+OFFSET(Existing!$DS$1,Reliabilty!$A69-2015+(Reliabilty!AG$2-1)*35,0)</f>
        <v>-60542</v>
      </c>
      <c r="AH69">
        <f ca="1">-OFFSET(Existing!$DR$1,Reliabilty!$A69-2015+(Reliabilty!AH$2-1)*35,0)+OFFSET(Existing!$DS$1,Reliabilty!$A69-2015+(Reliabilty!AH$2-1)*35,0)</f>
        <v>0</v>
      </c>
      <c r="AI69">
        <f ca="1">-OFFSET(Existing!$DR$1,Reliabilty!$A69-2015+(Reliabilty!AI$2-1)*35,0)+OFFSET(Existing!$DS$1,Reliabilty!$A69-2015+(Reliabilty!AI$2-1)*35,0)</f>
        <v>0</v>
      </c>
      <c r="AJ69">
        <f ca="1">-OFFSET(Existing!$DR$1,Reliabilty!$A69-2015+(Reliabilty!AJ$2-1)*35,0)+OFFSET(Existing!$DS$1,Reliabilty!$A69-2015+(Reliabilty!AJ$2-1)*35,0)</f>
        <v>-553409</v>
      </c>
      <c r="AK69">
        <f ca="1">-OFFSET(Existing!$DR$1,Reliabilty!$A69-2015+(Reliabilty!AK$2-1)*35,0)+OFFSET(Existing!$DS$1,Reliabilty!$A69-2015+(Reliabilty!AK$2-1)*35,0)</f>
        <v>0</v>
      </c>
      <c r="AL69">
        <f ca="1">-OFFSET(Existing!$DR$1,Reliabilty!$A69-2015+(Reliabilty!AL$2-1)*35,0)+OFFSET(Existing!$DS$1,Reliabilty!$A69-2015+(Reliabilty!AL$2-1)*35,0)</f>
        <v>0</v>
      </c>
      <c r="AM69">
        <f ca="1">-OFFSET(Existing!$DR$1,Reliabilty!$A69-2015+(Reliabilty!AM$2-1)*35,0)+OFFSET(Existing!$DS$1,Reliabilty!$A69-2015+(Reliabilty!AM$2-1)*35,0)</f>
        <v>0</v>
      </c>
      <c r="AN69">
        <f ca="1">-OFFSET(Existing!$DR$1,Reliabilty!$A69-2015+(Reliabilty!AN$2-1)*35,0)+OFFSET(Existing!$DS$1,Reliabilty!$A69-2015+(Reliabilty!AN$2-1)*35,0)</f>
        <v>0</v>
      </c>
      <c r="AO69">
        <f ca="1">-OFFSET(Existing!$DR$1,Reliabilty!$A69-2015+(Reliabilty!AO$2-1)*35,0)+OFFSET(Existing!$DS$1,Reliabilty!$A69-2015+(Reliabilty!AO$2-1)*35,0)</f>
        <v>0</v>
      </c>
      <c r="AP69">
        <f ca="1">-OFFSET(Existing!$DR$1,Reliabilty!$A69-2015+(Reliabilty!AP$2-1)*35,0)+OFFSET(Existing!$DS$1,Reliabilty!$A69-2015+(Reliabilty!AP$2-1)*35,0)</f>
        <v>0</v>
      </c>
      <c r="AQ69">
        <f ca="1">-OFFSET(Existing!$DR$1,Reliabilty!$A69-2015+(Reliabilty!AQ$2-1)*35,0)+OFFSET(Existing!$DS$1,Reliabilty!$A69-2015+(Reliabilty!AQ$2-1)*35,0)</f>
        <v>0</v>
      </c>
      <c r="AR69">
        <f ca="1">-OFFSET(Existing!$DR$1,Reliabilty!$A69-2015+(Reliabilty!AR$2-1)*35,0)+OFFSET(Existing!$DS$1,Reliabilty!$A69-2015+(Reliabilty!AR$2-1)*35,0)</f>
        <v>0</v>
      </c>
      <c r="AS69">
        <f ca="1">-OFFSET(Existing!$DR$1,Reliabilty!$A69-2015+(Reliabilty!AS$2-1)*35,0)+OFFSET(Existing!$DS$1,Reliabilty!$A69-2015+(Reliabilty!AS$2-1)*35,0)</f>
        <v>0</v>
      </c>
      <c r="AT69">
        <f ca="1">-OFFSET(Existing!$DR$1,Reliabilty!$A69-2015+(Reliabilty!AT$2-1)*35,0)+OFFSET(Existing!$DS$1,Reliabilty!$A69-2015+(Reliabilty!AT$2-1)*35,0)</f>
        <v>0</v>
      </c>
      <c r="AU69">
        <f ca="1">-OFFSET(Existing!$DR$1,Reliabilty!$A69-2015+(Reliabilty!AU$2-1)*35,0)+OFFSET(Existing!$DS$1,Reliabilty!$A69-2015+(Reliabilty!AU$2-1)*35,0)</f>
        <v>-178530</v>
      </c>
      <c r="AV69">
        <f ca="1">-OFFSET(Existing!$DR$1,Reliabilty!$A69-2015+(Reliabilty!AV$2-1)*35,0)+OFFSET(Existing!$DS$1,Reliabilty!$A69-2015+(Reliabilty!AV$2-1)*35,0)</f>
        <v>0</v>
      </c>
      <c r="AW69">
        <f ca="1">-OFFSET(Existing!$DR$1,Reliabilty!$A69-2015+(Reliabilty!AW$2-1)*35,0)+OFFSET(Existing!$DS$1,Reliabilty!$A69-2015+(Reliabilty!AW$2-1)*35,0)</f>
        <v>-606680</v>
      </c>
      <c r="AX69">
        <f ca="1">-OFFSET(Existing!$DR$1,Reliabilty!$A69-2015+(Reliabilty!AX$2-1)*35,0)+OFFSET(Existing!$DS$1,Reliabilty!$A69-2015+(Reliabilty!AX$2-1)*35,0)</f>
        <v>-734183</v>
      </c>
      <c r="AY69">
        <f ca="1">-OFFSET(Existing!$DR$1,Reliabilty!$A69-2015+(Reliabilty!AY$2-1)*35,0)+OFFSET(Existing!$DS$1,Reliabilty!$A69-2015+(Reliabilty!AY$2-1)*35,0)</f>
        <v>-683693</v>
      </c>
      <c r="AZ69">
        <f ca="1">-OFFSET(Existing!$DR$1,Reliabilty!$A69-2015+(Reliabilty!AZ$2-1)*35,0)+OFFSET(Existing!$DS$1,Reliabilty!$A69-2015+(Reliabilty!AZ$2-1)*35,0)</f>
        <v>0</v>
      </c>
      <c r="BA69">
        <f ca="1">-OFFSET(Existing!$DR$1,Reliabilty!$A69-2015+(Reliabilty!BA$2-1)*35,0)+OFFSET(Existing!$DS$1,Reliabilty!$A69-2015+(Reliabilty!BA$2-1)*35,0)</f>
        <v>-193156</v>
      </c>
      <c r="BB69">
        <f ca="1">-OFFSET(Existing!$DR$1,Reliabilty!$A69-2015+(Reliabilty!BB$2-1)*35,0)+OFFSET(Existing!$DS$1,Reliabilty!$A69-2015+(Reliabilty!BB$2-1)*35,0)</f>
        <v>0</v>
      </c>
      <c r="BC69">
        <f ca="1">-OFFSET(Existing!$DR$1,Reliabilty!$A69-2015+(Reliabilty!BC$2-1)*35,0)+OFFSET(Existing!$DS$1,Reliabilty!$A69-2015+(Reliabilty!BC$2-1)*35,0)</f>
        <v>0</v>
      </c>
      <c r="BD69">
        <f ca="1">-OFFSET(Existing!$DR$1,Reliabilty!$A69-2015+(Reliabilty!BD$2-1)*35,0)+OFFSET(Existing!$DS$1,Reliabilty!$A69-2015+(Reliabilty!BD$2-1)*35,0)</f>
        <v>0</v>
      </c>
      <c r="BE69">
        <f ca="1">-OFFSET(Existing!$DR$1,Reliabilty!$A69-2015+(Reliabilty!BE$2-1)*35,0)+OFFSET(Existing!$DS$1,Reliabilty!$A69-2015+(Reliabilty!BE$2-1)*35,0)</f>
        <v>0</v>
      </c>
      <c r="BF69">
        <f ca="1">-OFFSET(Existing!$DR$1,Reliabilty!$A69-2015+(Reliabilty!BF$2-1)*35,0)+OFFSET(Existing!$DS$1,Reliabilty!$A69-2015+(Reliabilty!BF$2-1)*35,0)</f>
        <v>0</v>
      </c>
      <c r="BG69">
        <f ca="1">-OFFSET(Existing!$DR$1,Reliabilty!$A69-2015+(Reliabilty!BG$2-1)*35,0)+OFFSET(Existing!$DS$1,Reliabilty!$A69-2015+(Reliabilty!BG$2-1)*35,0)</f>
        <v>0</v>
      </c>
      <c r="BH69">
        <f ca="1">-OFFSET(Existing!$DR$1,Reliabilty!$A69-2015+(Reliabilty!BH$2-1)*35,0)+OFFSET(Existing!$DS$1,Reliabilty!$A69-2015+(Reliabilty!BH$2-1)*35,0)</f>
        <v>-29122</v>
      </c>
      <c r="BI69">
        <f ca="1">-OFFSET(Existing!$DR$1,Reliabilty!$A69-2015+(Reliabilty!BI$2-1)*35,0)+OFFSET(Existing!$DS$1,Reliabilty!$A69-2015+(Reliabilty!BI$2-1)*35,0)</f>
        <v>-56665</v>
      </c>
      <c r="BJ69">
        <f ca="1">-OFFSET(Existing!$DR$1,Reliabilty!$A69-2015+(Reliabilty!BJ$2-1)*35,0)+OFFSET(Existing!$DS$1,Reliabilty!$A69-2015+(Reliabilty!BJ$2-1)*35,0)</f>
        <v>0</v>
      </c>
      <c r="BK69">
        <f ca="1">-OFFSET(Existing!$DR$1,Reliabilty!$A69-2015+(Reliabilty!BK$2-1)*35,0)+OFFSET(Existing!$DS$1,Reliabilty!$A69-2015+(Reliabilty!BK$2-1)*35,0)</f>
        <v>-130496</v>
      </c>
      <c r="BL69">
        <f ca="1">-OFFSET(Existing!$DR$1,Reliabilty!$A69-2015+(Reliabilty!BL$2-1)*35,0)+OFFSET(Existing!$DS$1,Reliabilty!$A69-2015+(Reliabilty!BL$2-1)*35,0)</f>
        <v>0</v>
      </c>
      <c r="BM69">
        <f ca="1">-OFFSET(Existing!$DR$1,Reliabilty!$A69-2015+(Reliabilty!BM$2-1)*35,0)+OFFSET(Existing!$DS$1,Reliabilty!$A69-2015+(Reliabilty!BM$2-1)*35,0)</f>
        <v>0</v>
      </c>
      <c r="BN69">
        <f ca="1">-OFFSET(Existing!$DR$1,Reliabilty!$A69-2015+(Reliabilty!BN$2-1)*35,0)+OFFSET(Existing!$DS$1,Reliabilty!$A69-2015+(Reliabilty!BN$2-1)*35,0)</f>
        <v>-377528</v>
      </c>
      <c r="BO69">
        <f ca="1">-OFFSET(Existing!$DR$1,Reliabilty!$A69-2015+(Reliabilty!BO$2-1)*35,0)+OFFSET(Existing!$DS$1,Reliabilty!$A69-2015+(Reliabilty!BO$2-1)*35,0)</f>
        <v>-564928</v>
      </c>
      <c r="BP69">
        <f ca="1">-OFFSET(Existing!$DR$1,Reliabilty!$A69-2015+(Reliabilty!BP$2-1)*35,0)+OFFSET(Existing!$DS$1,Reliabilty!$A69-2015+(Reliabilty!BP$2-1)*35,0)</f>
        <v>-482692</v>
      </c>
      <c r="BQ69">
        <f ca="1">-OFFSET(Existing!$DR$1,Reliabilty!$A69-2015+(Reliabilty!BQ$2-1)*35,0)+OFFSET(Existing!$DS$1,Reliabilty!$A69-2015+(Reliabilty!BQ$2-1)*35,0)</f>
        <v>-34871</v>
      </c>
      <c r="BR69">
        <f ca="1">-OFFSET(Existing!$DR$1,Reliabilty!$A69-2015+(Reliabilty!BR$2-1)*35,0)+OFFSET(Existing!$DS$1,Reliabilty!$A69-2015+(Reliabilty!BR$2-1)*35,0)</f>
        <v>0</v>
      </c>
      <c r="BS69">
        <f ca="1">-OFFSET(Existing!$DR$1,Reliabilty!$A69-2015+(Reliabilty!BS$2-1)*35,0)+OFFSET(Existing!$DS$1,Reliabilty!$A69-2015+(Reliabilty!BS$2-1)*35,0)</f>
        <v>-292898</v>
      </c>
      <c r="BT69">
        <f ca="1">-OFFSET(Existing!$DR$1,Reliabilty!$A69-2015+(Reliabilty!BT$2-1)*35,0)+OFFSET(Existing!$DS$1,Reliabilty!$A69-2015+(Reliabilty!BT$2-1)*35,0)</f>
        <v>0</v>
      </c>
      <c r="BU69">
        <f ca="1">-OFFSET(Existing!$DR$1,Reliabilty!$A69-2015+(Reliabilty!BU$2-1)*35,0)+OFFSET(Existing!$DS$1,Reliabilty!$A69-2015+(Reliabilty!BU$2-1)*35,0)</f>
        <v>0</v>
      </c>
      <c r="BV69">
        <f ca="1">-OFFSET(Existing!$DR$1,Reliabilty!$A69-2015+(Reliabilty!BV$2-1)*35,0)+OFFSET(Existing!$DS$1,Reliabilty!$A69-2015+(Reliabilty!BV$2-1)*35,0)</f>
        <v>-286935</v>
      </c>
      <c r="BW69">
        <f ca="1">-OFFSET(Existing!$DR$1,Reliabilty!$A69-2015+(Reliabilty!BW$2-1)*35,0)+OFFSET(Existing!$DS$1,Reliabilty!$A69-2015+(Reliabilty!BW$2-1)*35,0)</f>
        <v>-314844</v>
      </c>
      <c r="BX69">
        <f ca="1">-OFFSET(Existing!$DR$1,Reliabilty!$A69-2015+(Reliabilty!BX$2-1)*35,0)+OFFSET(Existing!$DS$1,Reliabilty!$A69-2015+(Reliabilty!BX$2-1)*35,0)</f>
        <v>-189421</v>
      </c>
      <c r="BY69">
        <f ca="1">-OFFSET(Existing!$DR$1,Reliabilty!$A69-2015+(Reliabilty!BY$2-1)*35,0)+OFFSET(Existing!$DS$1,Reliabilty!$A69-2015+(Reliabilty!BY$2-1)*35,0)</f>
        <v>0</v>
      </c>
      <c r="BZ69">
        <f ca="1">-OFFSET(Existing!$DR$1,Reliabilty!$A69-2015+(Reliabilty!BZ$2-1)*35,0)+OFFSET(Existing!$DS$1,Reliabilty!$A69-2015+(Reliabilty!BZ$2-1)*35,0)</f>
        <v>0</v>
      </c>
      <c r="CA69">
        <f ca="1">-OFFSET(Existing!$DR$1,Reliabilty!$A69-2015+(Reliabilty!CA$2-1)*35,0)+OFFSET(Existing!$DS$1,Reliabilty!$A69-2015+(Reliabilty!CA$2-1)*35,0)</f>
        <v>-857248</v>
      </c>
      <c r="CB69">
        <f ca="1">-OFFSET(Existing!$DR$1,Reliabilty!$A69-2015+(Reliabilty!CB$2-1)*35,0)+OFFSET(Existing!$DS$1,Reliabilty!$A69-2015+(Reliabilty!CB$2-1)*35,0)</f>
        <v>-205717</v>
      </c>
      <c r="CC69">
        <f ca="1">-OFFSET(Existing!$DR$1,Reliabilty!$A69-2015+(Reliabilty!CC$2-1)*35,0)+OFFSET(Existing!$DS$1,Reliabilty!$A69-2015+(Reliabilty!CC$2-1)*35,0)</f>
        <v>-864364</v>
      </c>
      <c r="CD69">
        <f ca="1">-OFFSET(Existing!$DR$1,Reliabilty!$A69-2015+(Reliabilty!CD$2-1)*35,0)+OFFSET(Existing!$DS$1,Reliabilty!$A69-2015+(Reliabilty!CD$2-1)*35,0)</f>
        <v>-422570</v>
      </c>
      <c r="CE69">
        <f ca="1">-OFFSET(Existing!$DR$1,Reliabilty!$A69-2015+(Reliabilty!CE$2-1)*35,0)+OFFSET(Existing!$DS$1,Reliabilty!$A69-2015+(Reliabilty!CE$2-1)*35,0)</f>
        <v>-518702</v>
      </c>
      <c r="CF69">
        <f ca="1">-OFFSET(Existing!$DR$1,Reliabilty!$A69-2015+(Reliabilty!CF$2-1)*35,0)+OFFSET(Existing!$DS$1,Reliabilty!$A69-2015+(Reliabilty!CF$2-1)*35,0)</f>
        <v>-620981</v>
      </c>
      <c r="CG69">
        <f ca="1">-OFFSET(Existing!$DR$1,Reliabilty!$A69-2015+(Reliabilty!CG$2-1)*35,0)+OFFSET(Existing!$DS$1,Reliabilty!$A69-2015+(Reliabilty!CG$2-1)*35,0)</f>
        <v>0</v>
      </c>
      <c r="CH69">
        <f ca="1">-OFFSET(Existing!$DR$1,Reliabilty!$A69-2015+(Reliabilty!CH$2-1)*35,0)+OFFSET(Existing!$DS$1,Reliabilty!$A69-2015+(Reliabilty!CH$2-1)*35,0)</f>
        <v>-224622</v>
      </c>
      <c r="CI69">
        <f ca="1">-OFFSET(Existing!$DR$1,Reliabilty!$A69-2015+(Reliabilty!CI$2-1)*35,0)+OFFSET(Existing!$DS$1,Reliabilty!$A69-2015+(Reliabilty!CI$2-1)*35,0)</f>
        <v>0</v>
      </c>
      <c r="CJ69">
        <f ca="1">-OFFSET(Existing!$DR$1,Reliabilty!$A69-2015+(Reliabilty!CJ$2-1)*35,0)+OFFSET(Existing!$DS$1,Reliabilty!$A69-2015+(Reliabilty!CJ$2-1)*35,0)</f>
        <v>0</v>
      </c>
      <c r="CK69">
        <f ca="1">-OFFSET(Existing!$DR$1,Reliabilty!$A69-2015+(Reliabilty!CK$2-1)*35,0)+OFFSET(Existing!$DS$1,Reliabilty!$A69-2015+(Reliabilty!CK$2-1)*35,0)</f>
        <v>0</v>
      </c>
      <c r="CL69">
        <f ca="1">-OFFSET(Existing!$DR$1,Reliabilty!$A69-2015+(Reliabilty!CL$2-1)*35,0)+OFFSET(Existing!$DS$1,Reliabilty!$A69-2015+(Reliabilty!CL$2-1)*35,0)</f>
        <v>0</v>
      </c>
      <c r="CM69">
        <f ca="1">-OFFSET(Existing!$DR$1,Reliabilty!$A69-2015+(Reliabilty!CM$2-1)*35,0)+OFFSET(Existing!$DS$1,Reliabilty!$A69-2015+(Reliabilty!CM$2-1)*35,0)</f>
        <v>0</v>
      </c>
      <c r="CN69">
        <f ca="1">-OFFSET(Existing!$DR$1,Reliabilty!$A69-2015+(Reliabilty!CN$2-1)*35,0)+OFFSET(Existing!$DS$1,Reliabilty!$A69-2015+(Reliabilty!CN$2-1)*35,0)</f>
        <v>0</v>
      </c>
    </row>
    <row r="70" spans="1:92" x14ac:dyDescent="0.25">
      <c r="A70">
        <v>2038</v>
      </c>
      <c r="B70">
        <f ca="1">-OFFSET(Existing!$DR$1,Reliabilty!$A70-2015+(Reliabilty!B$2-1)*35,0)+OFFSET(Existing!$DS$1,Reliabilty!$A70-2015+(Reliabilty!B$2-1)*35,0)</f>
        <v>0</v>
      </c>
      <c r="C70">
        <f ca="1">-OFFSET(Existing!$DR$1,Reliabilty!$A70-2015+(Reliabilty!C$2-1)*35,0)+OFFSET(Existing!$DS$1,Reliabilty!$A70-2015+(Reliabilty!C$2-1)*35,0)</f>
        <v>0</v>
      </c>
      <c r="D70">
        <f ca="1">-OFFSET(Existing!$DR$1,Reliabilty!$A70-2015+(Reliabilty!D$2-1)*35,0)+OFFSET(Existing!$DS$1,Reliabilty!$A70-2015+(Reliabilty!D$2-1)*35,0)</f>
        <v>0</v>
      </c>
      <c r="E70">
        <f ca="1">-OFFSET(Existing!$DR$1,Reliabilty!$A70-2015+(Reliabilty!E$2-1)*35,0)+OFFSET(Existing!$DS$1,Reliabilty!$A70-2015+(Reliabilty!E$2-1)*35,0)</f>
        <v>0</v>
      </c>
      <c r="F70">
        <f ca="1">-OFFSET(Existing!$DR$1,Reliabilty!$A70-2015+(Reliabilty!F$2-1)*35,0)+OFFSET(Existing!$DS$1,Reliabilty!$A70-2015+(Reliabilty!F$2-1)*35,0)</f>
        <v>0</v>
      </c>
      <c r="G70">
        <f ca="1">-OFFSET(Existing!$DR$1,Reliabilty!$A70-2015+(Reliabilty!G$2-1)*35,0)+OFFSET(Existing!$DS$1,Reliabilty!$A70-2015+(Reliabilty!G$2-1)*35,0)</f>
        <v>0</v>
      </c>
      <c r="H70">
        <f ca="1">-OFFSET(Existing!$DR$1,Reliabilty!$A70-2015+(Reliabilty!H$2-1)*35,0)+OFFSET(Existing!$DS$1,Reliabilty!$A70-2015+(Reliabilty!H$2-1)*35,0)</f>
        <v>0</v>
      </c>
      <c r="I70">
        <f ca="1">-OFFSET(Existing!$DR$1,Reliabilty!$A70-2015+(Reliabilty!I$2-1)*35,0)+OFFSET(Existing!$DS$1,Reliabilty!$A70-2015+(Reliabilty!I$2-1)*35,0)</f>
        <v>0</v>
      </c>
      <c r="J70">
        <f ca="1">-OFFSET(Existing!$DR$1,Reliabilty!$A70-2015+(Reliabilty!J$2-1)*35,0)+OFFSET(Existing!$DS$1,Reliabilty!$A70-2015+(Reliabilty!J$2-1)*35,0)</f>
        <v>0</v>
      </c>
      <c r="K70">
        <f ca="1">-OFFSET(Existing!$DR$1,Reliabilty!$A70-2015+(Reliabilty!K$2-1)*35,0)+OFFSET(Existing!$DS$1,Reliabilty!$A70-2015+(Reliabilty!K$2-1)*35,0)</f>
        <v>0</v>
      </c>
      <c r="L70">
        <f ca="1">-OFFSET(Existing!$DR$1,Reliabilty!$A70-2015+(Reliabilty!L$2-1)*35,0)+OFFSET(Existing!$DS$1,Reliabilty!$A70-2015+(Reliabilty!L$2-1)*35,0)</f>
        <v>0</v>
      </c>
      <c r="M70">
        <f ca="1">-OFFSET(Existing!$DR$1,Reliabilty!$A70-2015+(Reliabilty!M$2-1)*35,0)+OFFSET(Existing!$DS$1,Reliabilty!$A70-2015+(Reliabilty!M$2-1)*35,0)</f>
        <v>0</v>
      </c>
      <c r="N70">
        <f ca="1">-OFFSET(Existing!$DR$1,Reliabilty!$A70-2015+(Reliabilty!N$2-1)*35,0)+OFFSET(Existing!$DS$1,Reliabilty!$A70-2015+(Reliabilty!N$2-1)*35,0)</f>
        <v>0</v>
      </c>
      <c r="O70">
        <f ca="1">-OFFSET(Existing!$DR$1,Reliabilty!$A70-2015+(Reliabilty!O$2-1)*35,0)+OFFSET(Existing!$DS$1,Reliabilty!$A70-2015+(Reliabilty!O$2-1)*35,0)</f>
        <v>0</v>
      </c>
      <c r="P70">
        <f ca="1">-OFFSET(Existing!$DR$1,Reliabilty!$A70-2015+(Reliabilty!P$2-1)*35,0)+OFFSET(Existing!$DS$1,Reliabilty!$A70-2015+(Reliabilty!P$2-1)*35,0)</f>
        <v>0</v>
      </c>
      <c r="Q70">
        <f ca="1">-OFFSET(Existing!$DR$1,Reliabilty!$A70-2015+(Reliabilty!Q$2-1)*35,0)+OFFSET(Existing!$DS$1,Reliabilty!$A70-2015+(Reliabilty!Q$2-1)*35,0)</f>
        <v>-144049</v>
      </c>
      <c r="R70">
        <f ca="1">-OFFSET(Existing!$DR$1,Reliabilty!$A70-2015+(Reliabilty!R$2-1)*35,0)+OFFSET(Existing!$DS$1,Reliabilty!$A70-2015+(Reliabilty!R$2-1)*35,0)</f>
        <v>-342914</v>
      </c>
      <c r="S70">
        <f ca="1">-OFFSET(Existing!$DR$1,Reliabilty!$A70-2015+(Reliabilty!S$2-1)*35,0)+OFFSET(Existing!$DS$1,Reliabilty!$A70-2015+(Reliabilty!S$2-1)*35,0)</f>
        <v>-675084</v>
      </c>
      <c r="T70">
        <f ca="1">-OFFSET(Existing!$DR$1,Reliabilty!$A70-2015+(Reliabilty!T$2-1)*35,0)+OFFSET(Existing!$DS$1,Reliabilty!$A70-2015+(Reliabilty!T$2-1)*35,0)</f>
        <v>-433560</v>
      </c>
      <c r="U70">
        <f ca="1">-OFFSET(Existing!$DR$1,Reliabilty!$A70-2015+(Reliabilty!U$2-1)*35,0)+OFFSET(Existing!$DS$1,Reliabilty!$A70-2015+(Reliabilty!U$2-1)*35,0)</f>
        <v>-249627</v>
      </c>
      <c r="V70">
        <f ca="1">-OFFSET(Existing!$DR$1,Reliabilty!$A70-2015+(Reliabilty!V$2-1)*35,0)+OFFSET(Existing!$DS$1,Reliabilty!$A70-2015+(Reliabilty!V$2-1)*35,0)</f>
        <v>-92266</v>
      </c>
      <c r="W70">
        <f ca="1">-OFFSET(Existing!$DR$1,Reliabilty!$A70-2015+(Reliabilty!W$2-1)*35,0)+OFFSET(Existing!$DS$1,Reliabilty!$A70-2015+(Reliabilty!W$2-1)*35,0)</f>
        <v>0</v>
      </c>
      <c r="X70">
        <f ca="1">-OFFSET(Existing!$DR$1,Reliabilty!$A70-2015+(Reliabilty!X$2-1)*35,0)+OFFSET(Existing!$DS$1,Reliabilty!$A70-2015+(Reliabilty!X$2-1)*35,0)</f>
        <v>-309662</v>
      </c>
      <c r="Y70">
        <f ca="1">-OFFSET(Existing!$DR$1,Reliabilty!$A70-2015+(Reliabilty!Y$2-1)*35,0)+OFFSET(Existing!$DS$1,Reliabilty!$A70-2015+(Reliabilty!Y$2-1)*35,0)</f>
        <v>0</v>
      </c>
      <c r="Z70">
        <f ca="1">-OFFSET(Existing!$DR$1,Reliabilty!$A70-2015+(Reliabilty!Z$2-1)*35,0)+OFFSET(Existing!$DS$1,Reliabilty!$A70-2015+(Reliabilty!Z$2-1)*35,0)</f>
        <v>-258621</v>
      </c>
      <c r="AA70">
        <f ca="1">-OFFSET(Existing!$DR$1,Reliabilty!$A70-2015+(Reliabilty!AA$2-1)*35,0)+OFFSET(Existing!$DS$1,Reliabilty!$A70-2015+(Reliabilty!AA$2-1)*35,0)</f>
        <v>0</v>
      </c>
      <c r="AB70">
        <f ca="1">-OFFSET(Existing!$DR$1,Reliabilty!$A70-2015+(Reliabilty!AB$2-1)*35,0)+OFFSET(Existing!$DS$1,Reliabilty!$A70-2015+(Reliabilty!AB$2-1)*35,0)</f>
        <v>0</v>
      </c>
      <c r="AC70">
        <f ca="1">-OFFSET(Existing!$DR$1,Reliabilty!$A70-2015+(Reliabilty!AC$2-1)*35,0)+OFFSET(Existing!$DS$1,Reliabilty!$A70-2015+(Reliabilty!AC$2-1)*35,0)</f>
        <v>-73877</v>
      </c>
      <c r="AD70">
        <f ca="1">-OFFSET(Existing!$DR$1,Reliabilty!$A70-2015+(Reliabilty!AD$2-1)*35,0)+OFFSET(Existing!$DS$1,Reliabilty!$A70-2015+(Reliabilty!AD$2-1)*35,0)</f>
        <v>-235865</v>
      </c>
      <c r="AE70">
        <f ca="1">-OFFSET(Existing!$DR$1,Reliabilty!$A70-2015+(Reliabilty!AE$2-1)*35,0)+OFFSET(Existing!$DS$1,Reliabilty!$A70-2015+(Reliabilty!AE$2-1)*35,0)</f>
        <v>0</v>
      </c>
      <c r="AF70">
        <f ca="1">-OFFSET(Existing!$DR$1,Reliabilty!$A70-2015+(Reliabilty!AF$2-1)*35,0)+OFFSET(Existing!$DS$1,Reliabilty!$A70-2015+(Reliabilty!AF$2-1)*35,0)</f>
        <v>-173573</v>
      </c>
      <c r="AG70">
        <f ca="1">-OFFSET(Existing!$DR$1,Reliabilty!$A70-2015+(Reliabilty!AG$2-1)*35,0)+OFFSET(Existing!$DS$1,Reliabilty!$A70-2015+(Reliabilty!AG$2-1)*35,0)</f>
        <v>0</v>
      </c>
      <c r="AH70">
        <f ca="1">-OFFSET(Existing!$DR$1,Reliabilty!$A70-2015+(Reliabilty!AH$2-1)*35,0)+OFFSET(Existing!$DS$1,Reliabilty!$A70-2015+(Reliabilty!AH$2-1)*35,0)</f>
        <v>-194039</v>
      </c>
      <c r="AI70">
        <f ca="1">-OFFSET(Existing!$DR$1,Reliabilty!$A70-2015+(Reliabilty!AI$2-1)*35,0)+OFFSET(Existing!$DS$1,Reliabilty!$A70-2015+(Reliabilty!AI$2-1)*35,0)</f>
        <v>-835273</v>
      </c>
      <c r="AJ70">
        <f ca="1">-OFFSET(Existing!$DR$1,Reliabilty!$A70-2015+(Reliabilty!AJ$2-1)*35,0)+OFFSET(Existing!$DS$1,Reliabilty!$A70-2015+(Reliabilty!AJ$2-1)*35,0)</f>
        <v>0</v>
      </c>
      <c r="AK70">
        <f ca="1">-OFFSET(Existing!$DR$1,Reliabilty!$A70-2015+(Reliabilty!AK$2-1)*35,0)+OFFSET(Existing!$DS$1,Reliabilty!$A70-2015+(Reliabilty!AK$2-1)*35,0)</f>
        <v>0</v>
      </c>
      <c r="AL70">
        <f ca="1">-OFFSET(Existing!$DR$1,Reliabilty!$A70-2015+(Reliabilty!AL$2-1)*35,0)+OFFSET(Existing!$DS$1,Reliabilty!$A70-2015+(Reliabilty!AL$2-1)*35,0)</f>
        <v>0</v>
      </c>
      <c r="AM70">
        <f ca="1">-OFFSET(Existing!$DR$1,Reliabilty!$A70-2015+(Reliabilty!AM$2-1)*35,0)+OFFSET(Existing!$DS$1,Reliabilty!$A70-2015+(Reliabilty!AM$2-1)*35,0)</f>
        <v>-2619</v>
      </c>
      <c r="AN70">
        <f ca="1">-OFFSET(Existing!$DR$1,Reliabilty!$A70-2015+(Reliabilty!AN$2-1)*35,0)+OFFSET(Existing!$DS$1,Reliabilty!$A70-2015+(Reliabilty!AN$2-1)*35,0)</f>
        <v>0</v>
      </c>
      <c r="AO70">
        <f ca="1">-OFFSET(Existing!$DR$1,Reliabilty!$A70-2015+(Reliabilty!AO$2-1)*35,0)+OFFSET(Existing!$DS$1,Reliabilty!$A70-2015+(Reliabilty!AO$2-1)*35,0)</f>
        <v>0</v>
      </c>
      <c r="AP70">
        <f ca="1">-OFFSET(Existing!$DR$1,Reliabilty!$A70-2015+(Reliabilty!AP$2-1)*35,0)+OFFSET(Existing!$DS$1,Reliabilty!$A70-2015+(Reliabilty!AP$2-1)*35,0)</f>
        <v>0</v>
      </c>
      <c r="AQ70">
        <f ca="1">-OFFSET(Existing!$DR$1,Reliabilty!$A70-2015+(Reliabilty!AQ$2-1)*35,0)+OFFSET(Existing!$DS$1,Reliabilty!$A70-2015+(Reliabilty!AQ$2-1)*35,0)</f>
        <v>0</v>
      </c>
      <c r="AR70">
        <f ca="1">-OFFSET(Existing!$DR$1,Reliabilty!$A70-2015+(Reliabilty!AR$2-1)*35,0)+OFFSET(Existing!$DS$1,Reliabilty!$A70-2015+(Reliabilty!AR$2-1)*35,0)</f>
        <v>0</v>
      </c>
      <c r="AS70">
        <f ca="1">-OFFSET(Existing!$DR$1,Reliabilty!$A70-2015+(Reliabilty!AS$2-1)*35,0)+OFFSET(Existing!$DS$1,Reliabilty!$A70-2015+(Reliabilty!AS$2-1)*35,0)</f>
        <v>0</v>
      </c>
      <c r="AT70">
        <f ca="1">-OFFSET(Existing!$DR$1,Reliabilty!$A70-2015+(Reliabilty!AT$2-1)*35,0)+OFFSET(Existing!$DS$1,Reliabilty!$A70-2015+(Reliabilty!AT$2-1)*35,0)</f>
        <v>-292358</v>
      </c>
      <c r="AU70">
        <f ca="1">-OFFSET(Existing!$DR$1,Reliabilty!$A70-2015+(Reliabilty!AU$2-1)*35,0)+OFFSET(Existing!$DS$1,Reliabilty!$A70-2015+(Reliabilty!AU$2-1)*35,0)</f>
        <v>0</v>
      </c>
      <c r="AV70">
        <f ca="1">-OFFSET(Existing!$DR$1,Reliabilty!$A70-2015+(Reliabilty!AV$2-1)*35,0)+OFFSET(Existing!$DS$1,Reliabilty!$A70-2015+(Reliabilty!AV$2-1)*35,0)</f>
        <v>-762829</v>
      </c>
      <c r="AW70">
        <f ca="1">-OFFSET(Existing!$DR$1,Reliabilty!$A70-2015+(Reliabilty!AW$2-1)*35,0)+OFFSET(Existing!$DS$1,Reliabilty!$A70-2015+(Reliabilty!AW$2-1)*35,0)</f>
        <v>-769133</v>
      </c>
      <c r="AX70">
        <f ca="1">-OFFSET(Existing!$DR$1,Reliabilty!$A70-2015+(Reliabilty!AX$2-1)*35,0)+OFFSET(Existing!$DS$1,Reliabilty!$A70-2015+(Reliabilty!AX$2-1)*35,0)</f>
        <v>-674900</v>
      </c>
      <c r="AY70">
        <f ca="1">-OFFSET(Existing!$DR$1,Reliabilty!$A70-2015+(Reliabilty!AY$2-1)*35,0)+OFFSET(Existing!$DS$1,Reliabilty!$A70-2015+(Reliabilty!AY$2-1)*35,0)</f>
        <v>0</v>
      </c>
      <c r="AZ70">
        <f ca="1">-OFFSET(Existing!$DR$1,Reliabilty!$A70-2015+(Reliabilty!AZ$2-1)*35,0)+OFFSET(Existing!$DS$1,Reliabilty!$A70-2015+(Reliabilty!AZ$2-1)*35,0)</f>
        <v>-232122</v>
      </c>
      <c r="BA70">
        <f ca="1">-OFFSET(Existing!$DR$1,Reliabilty!$A70-2015+(Reliabilty!BA$2-1)*35,0)+OFFSET(Existing!$DS$1,Reliabilty!$A70-2015+(Reliabilty!BA$2-1)*35,0)</f>
        <v>0</v>
      </c>
      <c r="BB70">
        <f ca="1">-OFFSET(Existing!$DR$1,Reliabilty!$A70-2015+(Reliabilty!BB$2-1)*35,0)+OFFSET(Existing!$DS$1,Reliabilty!$A70-2015+(Reliabilty!BB$2-1)*35,0)</f>
        <v>0</v>
      </c>
      <c r="BC70">
        <f ca="1">-OFFSET(Existing!$DR$1,Reliabilty!$A70-2015+(Reliabilty!BC$2-1)*35,0)+OFFSET(Existing!$DS$1,Reliabilty!$A70-2015+(Reliabilty!BC$2-1)*35,0)</f>
        <v>0</v>
      </c>
      <c r="BD70">
        <f ca="1">-OFFSET(Existing!$DR$1,Reliabilty!$A70-2015+(Reliabilty!BD$2-1)*35,0)+OFFSET(Existing!$DS$1,Reliabilty!$A70-2015+(Reliabilty!BD$2-1)*35,0)</f>
        <v>0</v>
      </c>
      <c r="BE70">
        <f ca="1">-OFFSET(Existing!$DR$1,Reliabilty!$A70-2015+(Reliabilty!BE$2-1)*35,0)+OFFSET(Existing!$DS$1,Reliabilty!$A70-2015+(Reliabilty!BE$2-1)*35,0)</f>
        <v>0</v>
      </c>
      <c r="BF70">
        <f ca="1">-OFFSET(Existing!$DR$1,Reliabilty!$A70-2015+(Reliabilty!BF$2-1)*35,0)+OFFSET(Existing!$DS$1,Reliabilty!$A70-2015+(Reliabilty!BF$2-1)*35,0)</f>
        <v>0</v>
      </c>
      <c r="BG70">
        <f ca="1">-OFFSET(Existing!$DR$1,Reliabilty!$A70-2015+(Reliabilty!BG$2-1)*35,0)+OFFSET(Existing!$DS$1,Reliabilty!$A70-2015+(Reliabilty!BG$2-1)*35,0)</f>
        <v>-233648</v>
      </c>
      <c r="BH70">
        <f ca="1">-OFFSET(Existing!$DR$1,Reliabilty!$A70-2015+(Reliabilty!BH$2-1)*35,0)+OFFSET(Existing!$DS$1,Reliabilty!$A70-2015+(Reliabilty!BH$2-1)*35,0)</f>
        <v>-148046</v>
      </c>
      <c r="BI70">
        <f ca="1">-OFFSET(Existing!$DR$1,Reliabilty!$A70-2015+(Reliabilty!BI$2-1)*35,0)+OFFSET(Existing!$DS$1,Reliabilty!$A70-2015+(Reliabilty!BI$2-1)*35,0)</f>
        <v>-156487</v>
      </c>
      <c r="BJ70">
        <f ca="1">-OFFSET(Existing!$DR$1,Reliabilty!$A70-2015+(Reliabilty!BJ$2-1)*35,0)+OFFSET(Existing!$DS$1,Reliabilty!$A70-2015+(Reliabilty!BJ$2-1)*35,0)</f>
        <v>-240778</v>
      </c>
      <c r="BK70">
        <f ca="1">-OFFSET(Existing!$DR$1,Reliabilty!$A70-2015+(Reliabilty!BK$2-1)*35,0)+OFFSET(Existing!$DS$1,Reliabilty!$A70-2015+(Reliabilty!BK$2-1)*35,0)</f>
        <v>0</v>
      </c>
      <c r="BL70">
        <f ca="1">-OFFSET(Existing!$DR$1,Reliabilty!$A70-2015+(Reliabilty!BL$2-1)*35,0)+OFFSET(Existing!$DS$1,Reliabilty!$A70-2015+(Reliabilty!BL$2-1)*35,0)</f>
        <v>0</v>
      </c>
      <c r="BM70">
        <f ca="1">-OFFSET(Existing!$DR$1,Reliabilty!$A70-2015+(Reliabilty!BM$2-1)*35,0)+OFFSET(Existing!$DS$1,Reliabilty!$A70-2015+(Reliabilty!BM$2-1)*35,0)</f>
        <v>-334497</v>
      </c>
      <c r="BN70">
        <f ca="1">-OFFSET(Existing!$DR$1,Reliabilty!$A70-2015+(Reliabilty!BN$2-1)*35,0)+OFFSET(Existing!$DS$1,Reliabilty!$A70-2015+(Reliabilty!BN$2-1)*35,0)</f>
        <v>-614563</v>
      </c>
      <c r="BO70">
        <f ca="1">-OFFSET(Existing!$DR$1,Reliabilty!$A70-2015+(Reliabilty!BO$2-1)*35,0)+OFFSET(Existing!$DS$1,Reliabilty!$A70-2015+(Reliabilty!BO$2-1)*35,0)</f>
        <v>-524776</v>
      </c>
      <c r="BP70">
        <f ca="1">-OFFSET(Existing!$DR$1,Reliabilty!$A70-2015+(Reliabilty!BP$2-1)*35,0)+OFFSET(Existing!$DS$1,Reliabilty!$A70-2015+(Reliabilty!BP$2-1)*35,0)</f>
        <v>-72885</v>
      </c>
      <c r="BQ70">
        <f ca="1">-OFFSET(Existing!$DR$1,Reliabilty!$A70-2015+(Reliabilty!BQ$2-1)*35,0)+OFFSET(Existing!$DS$1,Reliabilty!$A70-2015+(Reliabilty!BQ$2-1)*35,0)</f>
        <v>0</v>
      </c>
      <c r="BR70">
        <f ca="1">-OFFSET(Existing!$DR$1,Reliabilty!$A70-2015+(Reliabilty!BR$2-1)*35,0)+OFFSET(Existing!$DS$1,Reliabilty!$A70-2015+(Reliabilty!BR$2-1)*35,0)</f>
        <v>-312294</v>
      </c>
      <c r="BS70">
        <f ca="1">-OFFSET(Existing!$DR$1,Reliabilty!$A70-2015+(Reliabilty!BS$2-1)*35,0)+OFFSET(Existing!$DS$1,Reliabilty!$A70-2015+(Reliabilty!BS$2-1)*35,0)</f>
        <v>0</v>
      </c>
      <c r="BT70">
        <f ca="1">-OFFSET(Existing!$DR$1,Reliabilty!$A70-2015+(Reliabilty!BT$2-1)*35,0)+OFFSET(Existing!$DS$1,Reliabilty!$A70-2015+(Reliabilty!BT$2-1)*35,0)</f>
        <v>0</v>
      </c>
      <c r="BU70">
        <f ca="1">-OFFSET(Existing!$DR$1,Reliabilty!$A70-2015+(Reliabilty!BU$2-1)*35,0)+OFFSET(Existing!$DS$1,Reliabilty!$A70-2015+(Reliabilty!BU$2-1)*35,0)</f>
        <v>-602837</v>
      </c>
      <c r="BV70">
        <f ca="1">-OFFSET(Existing!$DR$1,Reliabilty!$A70-2015+(Reliabilty!BV$2-1)*35,0)+OFFSET(Existing!$DS$1,Reliabilty!$A70-2015+(Reliabilty!BV$2-1)*35,0)</f>
        <v>-289889</v>
      </c>
      <c r="BW70">
        <f ca="1">-OFFSET(Existing!$DR$1,Reliabilty!$A70-2015+(Reliabilty!BW$2-1)*35,0)+OFFSET(Existing!$DS$1,Reliabilty!$A70-2015+(Reliabilty!BW$2-1)*35,0)</f>
        <v>-231698</v>
      </c>
      <c r="BX70">
        <f ca="1">-OFFSET(Existing!$DR$1,Reliabilty!$A70-2015+(Reliabilty!BX$2-1)*35,0)+OFFSET(Existing!$DS$1,Reliabilty!$A70-2015+(Reliabilty!BX$2-1)*35,0)</f>
        <v>0</v>
      </c>
      <c r="BY70">
        <f ca="1">-OFFSET(Existing!$DR$1,Reliabilty!$A70-2015+(Reliabilty!BY$2-1)*35,0)+OFFSET(Existing!$DS$1,Reliabilty!$A70-2015+(Reliabilty!BY$2-1)*35,0)</f>
        <v>0</v>
      </c>
      <c r="BZ70">
        <f ca="1">-OFFSET(Existing!$DR$1,Reliabilty!$A70-2015+(Reliabilty!BZ$2-1)*35,0)+OFFSET(Existing!$DS$1,Reliabilty!$A70-2015+(Reliabilty!BZ$2-1)*35,0)</f>
        <v>-895658</v>
      </c>
      <c r="CA70">
        <f ca="1">-OFFSET(Existing!$DR$1,Reliabilty!$A70-2015+(Reliabilty!CA$2-1)*35,0)+OFFSET(Existing!$DS$1,Reliabilty!$A70-2015+(Reliabilty!CA$2-1)*35,0)</f>
        <v>-204638</v>
      </c>
      <c r="CB70">
        <f ca="1">-OFFSET(Existing!$DR$1,Reliabilty!$A70-2015+(Reliabilty!CB$2-1)*35,0)+OFFSET(Existing!$DS$1,Reliabilty!$A70-2015+(Reliabilty!CB$2-1)*35,0)</f>
        <v>-903000</v>
      </c>
      <c r="CC70">
        <f ca="1">-OFFSET(Existing!$DR$1,Reliabilty!$A70-2015+(Reliabilty!CC$2-1)*35,0)+OFFSET(Existing!$DS$1,Reliabilty!$A70-2015+(Reliabilty!CC$2-1)*35,0)</f>
        <v>-460778</v>
      </c>
      <c r="CD70">
        <f ca="1">-OFFSET(Existing!$DR$1,Reliabilty!$A70-2015+(Reliabilty!CD$2-1)*35,0)+OFFSET(Existing!$DS$1,Reliabilty!$A70-2015+(Reliabilty!CD$2-1)*35,0)</f>
        <v>-580985</v>
      </c>
      <c r="CE70">
        <f ca="1">-OFFSET(Existing!$DR$1,Reliabilty!$A70-2015+(Reliabilty!CE$2-1)*35,0)+OFFSET(Existing!$DS$1,Reliabilty!$A70-2015+(Reliabilty!CE$2-1)*35,0)</f>
        <v>-683622</v>
      </c>
      <c r="CF70">
        <f ca="1">-OFFSET(Existing!$DR$1,Reliabilty!$A70-2015+(Reliabilty!CF$2-1)*35,0)+OFFSET(Existing!$DS$1,Reliabilty!$A70-2015+(Reliabilty!CF$2-1)*35,0)</f>
        <v>0</v>
      </c>
      <c r="CG70">
        <f ca="1">-OFFSET(Existing!$DR$1,Reliabilty!$A70-2015+(Reliabilty!CG$2-1)*35,0)+OFFSET(Existing!$DS$1,Reliabilty!$A70-2015+(Reliabilty!CG$2-1)*35,0)</f>
        <v>-262253</v>
      </c>
      <c r="CH70">
        <f ca="1">-OFFSET(Existing!$DR$1,Reliabilty!$A70-2015+(Reliabilty!CH$2-1)*35,0)+OFFSET(Existing!$DS$1,Reliabilty!$A70-2015+(Reliabilty!CH$2-1)*35,0)</f>
        <v>0</v>
      </c>
      <c r="CI70">
        <f ca="1">-OFFSET(Existing!$DR$1,Reliabilty!$A70-2015+(Reliabilty!CI$2-1)*35,0)+OFFSET(Existing!$DS$1,Reliabilty!$A70-2015+(Reliabilty!CI$2-1)*35,0)</f>
        <v>0</v>
      </c>
      <c r="CJ70">
        <f ca="1">-OFFSET(Existing!$DR$1,Reliabilty!$A70-2015+(Reliabilty!CJ$2-1)*35,0)+OFFSET(Existing!$DS$1,Reliabilty!$A70-2015+(Reliabilty!CJ$2-1)*35,0)</f>
        <v>0</v>
      </c>
      <c r="CK70">
        <f ca="1">-OFFSET(Existing!$DR$1,Reliabilty!$A70-2015+(Reliabilty!CK$2-1)*35,0)+OFFSET(Existing!$DS$1,Reliabilty!$A70-2015+(Reliabilty!CK$2-1)*35,0)</f>
        <v>0</v>
      </c>
      <c r="CL70">
        <f ca="1">-OFFSET(Existing!$DR$1,Reliabilty!$A70-2015+(Reliabilty!CL$2-1)*35,0)+OFFSET(Existing!$DS$1,Reliabilty!$A70-2015+(Reliabilty!CL$2-1)*35,0)</f>
        <v>0</v>
      </c>
      <c r="CM70">
        <f ca="1">-OFFSET(Existing!$DR$1,Reliabilty!$A70-2015+(Reliabilty!CM$2-1)*35,0)+OFFSET(Existing!$DS$1,Reliabilty!$A70-2015+(Reliabilty!CM$2-1)*35,0)</f>
        <v>0</v>
      </c>
      <c r="CN70">
        <f ca="1">-OFFSET(Existing!$DR$1,Reliabilty!$A70-2015+(Reliabilty!CN$2-1)*35,0)+OFFSET(Existing!$DS$1,Reliabilty!$A70-2015+(Reliabilty!CN$2-1)*35,0)</f>
        <v>0</v>
      </c>
    </row>
    <row r="71" spans="1:92" x14ac:dyDescent="0.25">
      <c r="A71">
        <v>2039</v>
      </c>
      <c r="B71">
        <f ca="1">-OFFSET(Existing!$DR$1,Reliabilty!$A71-2015+(Reliabilty!B$2-1)*35,0)+OFFSET(Existing!$DS$1,Reliabilty!$A71-2015+(Reliabilty!B$2-1)*35,0)</f>
        <v>0</v>
      </c>
      <c r="C71">
        <f ca="1">-OFFSET(Existing!$DR$1,Reliabilty!$A71-2015+(Reliabilty!C$2-1)*35,0)+OFFSET(Existing!$DS$1,Reliabilty!$A71-2015+(Reliabilty!C$2-1)*35,0)</f>
        <v>0</v>
      </c>
      <c r="D71">
        <f ca="1">-OFFSET(Existing!$DR$1,Reliabilty!$A71-2015+(Reliabilty!D$2-1)*35,0)+OFFSET(Existing!$DS$1,Reliabilty!$A71-2015+(Reliabilty!D$2-1)*35,0)</f>
        <v>0</v>
      </c>
      <c r="E71">
        <f ca="1">-OFFSET(Existing!$DR$1,Reliabilty!$A71-2015+(Reliabilty!E$2-1)*35,0)+OFFSET(Existing!$DS$1,Reliabilty!$A71-2015+(Reliabilty!E$2-1)*35,0)</f>
        <v>0</v>
      </c>
      <c r="F71">
        <f ca="1">-OFFSET(Existing!$DR$1,Reliabilty!$A71-2015+(Reliabilty!F$2-1)*35,0)+OFFSET(Existing!$DS$1,Reliabilty!$A71-2015+(Reliabilty!F$2-1)*35,0)</f>
        <v>-160936</v>
      </c>
      <c r="G71">
        <f ca="1">-OFFSET(Existing!$DR$1,Reliabilty!$A71-2015+(Reliabilty!G$2-1)*35,0)+OFFSET(Existing!$DS$1,Reliabilty!$A71-2015+(Reliabilty!G$2-1)*35,0)</f>
        <v>-163638</v>
      </c>
      <c r="H71">
        <f ca="1">-OFFSET(Existing!$DR$1,Reliabilty!$A71-2015+(Reliabilty!H$2-1)*35,0)+OFFSET(Existing!$DS$1,Reliabilty!$A71-2015+(Reliabilty!H$2-1)*35,0)</f>
        <v>-41686</v>
      </c>
      <c r="I71">
        <f ca="1">-OFFSET(Existing!$DR$1,Reliabilty!$A71-2015+(Reliabilty!I$2-1)*35,0)+OFFSET(Existing!$DS$1,Reliabilty!$A71-2015+(Reliabilty!I$2-1)*35,0)</f>
        <v>0</v>
      </c>
      <c r="J71">
        <f ca="1">-OFFSET(Existing!$DR$1,Reliabilty!$A71-2015+(Reliabilty!J$2-1)*35,0)+OFFSET(Existing!$DS$1,Reliabilty!$A71-2015+(Reliabilty!J$2-1)*35,0)</f>
        <v>0</v>
      </c>
      <c r="K71">
        <f ca="1">-OFFSET(Existing!$DR$1,Reliabilty!$A71-2015+(Reliabilty!K$2-1)*35,0)+OFFSET(Existing!$DS$1,Reliabilty!$A71-2015+(Reliabilty!K$2-1)*35,0)</f>
        <v>0</v>
      </c>
      <c r="L71">
        <f ca="1">-OFFSET(Existing!$DR$1,Reliabilty!$A71-2015+(Reliabilty!L$2-1)*35,0)+OFFSET(Existing!$DS$1,Reliabilty!$A71-2015+(Reliabilty!L$2-1)*35,0)</f>
        <v>-53939</v>
      </c>
      <c r="M71">
        <f ca="1">-OFFSET(Existing!$DR$1,Reliabilty!$A71-2015+(Reliabilty!M$2-1)*35,0)+OFFSET(Existing!$DS$1,Reliabilty!$A71-2015+(Reliabilty!M$2-1)*35,0)</f>
        <v>0</v>
      </c>
      <c r="N71">
        <f ca="1">-OFFSET(Existing!$DR$1,Reliabilty!$A71-2015+(Reliabilty!N$2-1)*35,0)+OFFSET(Existing!$DS$1,Reliabilty!$A71-2015+(Reliabilty!N$2-1)*35,0)</f>
        <v>0</v>
      </c>
      <c r="O71">
        <f ca="1">-OFFSET(Existing!$DR$1,Reliabilty!$A71-2015+(Reliabilty!O$2-1)*35,0)+OFFSET(Existing!$DS$1,Reliabilty!$A71-2015+(Reliabilty!O$2-1)*35,0)</f>
        <v>0</v>
      </c>
      <c r="P71">
        <f ca="1">-OFFSET(Existing!$DR$1,Reliabilty!$A71-2015+(Reliabilty!P$2-1)*35,0)+OFFSET(Existing!$DS$1,Reliabilty!$A71-2015+(Reliabilty!P$2-1)*35,0)</f>
        <v>-196937</v>
      </c>
      <c r="Q71">
        <f ca="1">-OFFSET(Existing!$DR$1,Reliabilty!$A71-2015+(Reliabilty!Q$2-1)*35,0)+OFFSET(Existing!$DS$1,Reliabilty!$A71-2015+(Reliabilty!Q$2-1)*35,0)</f>
        <v>-350932</v>
      </c>
      <c r="R71">
        <f ca="1">-OFFSET(Existing!$DR$1,Reliabilty!$A71-2015+(Reliabilty!R$2-1)*35,0)+OFFSET(Existing!$DS$1,Reliabilty!$A71-2015+(Reliabilty!R$2-1)*35,0)</f>
        <v>-658172</v>
      </c>
      <c r="S71">
        <f ca="1">-OFFSET(Existing!$DR$1,Reliabilty!$A71-2015+(Reliabilty!S$2-1)*35,0)+OFFSET(Existing!$DS$1,Reliabilty!$A71-2015+(Reliabilty!S$2-1)*35,0)</f>
        <v>-462406</v>
      </c>
      <c r="T71">
        <f ca="1">-OFFSET(Existing!$DR$1,Reliabilty!$A71-2015+(Reliabilty!T$2-1)*35,0)+OFFSET(Existing!$DS$1,Reliabilty!$A71-2015+(Reliabilty!T$2-1)*35,0)</f>
        <v>-258443</v>
      </c>
      <c r="U71">
        <f ca="1">-OFFSET(Existing!$DR$1,Reliabilty!$A71-2015+(Reliabilty!U$2-1)*35,0)+OFFSET(Existing!$DS$1,Reliabilty!$A71-2015+(Reliabilty!U$2-1)*35,0)</f>
        <v>-101267</v>
      </c>
      <c r="V71">
        <f ca="1">-OFFSET(Existing!$DR$1,Reliabilty!$A71-2015+(Reliabilty!V$2-1)*35,0)+OFFSET(Existing!$DS$1,Reliabilty!$A71-2015+(Reliabilty!V$2-1)*35,0)</f>
        <v>0</v>
      </c>
      <c r="W71">
        <f ca="1">-OFFSET(Existing!$DR$1,Reliabilty!$A71-2015+(Reliabilty!W$2-1)*35,0)+OFFSET(Existing!$DS$1,Reliabilty!$A71-2015+(Reliabilty!W$2-1)*35,0)</f>
        <v>-286058</v>
      </c>
      <c r="X71">
        <f ca="1">-OFFSET(Existing!$DR$1,Reliabilty!$A71-2015+(Reliabilty!X$2-1)*35,0)+OFFSET(Existing!$DS$1,Reliabilty!$A71-2015+(Reliabilty!X$2-1)*35,0)</f>
        <v>0</v>
      </c>
      <c r="Y71">
        <f ca="1">-OFFSET(Existing!$DR$1,Reliabilty!$A71-2015+(Reliabilty!Y$2-1)*35,0)+OFFSET(Existing!$DS$1,Reliabilty!$A71-2015+(Reliabilty!Y$2-1)*35,0)</f>
        <v>-267977</v>
      </c>
      <c r="Z71">
        <f ca="1">-OFFSET(Existing!$DR$1,Reliabilty!$A71-2015+(Reliabilty!Z$2-1)*35,0)+OFFSET(Existing!$DS$1,Reliabilty!$A71-2015+(Reliabilty!Z$2-1)*35,0)</f>
        <v>0</v>
      </c>
      <c r="AA71">
        <f ca="1">-OFFSET(Existing!$DR$1,Reliabilty!$A71-2015+(Reliabilty!AA$2-1)*35,0)+OFFSET(Existing!$DS$1,Reliabilty!$A71-2015+(Reliabilty!AA$2-1)*35,0)</f>
        <v>0</v>
      </c>
      <c r="AB71">
        <f ca="1">-OFFSET(Existing!$DR$1,Reliabilty!$A71-2015+(Reliabilty!AB$2-1)*35,0)+OFFSET(Existing!$DS$1,Reliabilty!$A71-2015+(Reliabilty!AB$2-1)*35,0)</f>
        <v>-173310</v>
      </c>
      <c r="AC71">
        <f ca="1">-OFFSET(Existing!$DR$1,Reliabilty!$A71-2015+(Reliabilty!AC$2-1)*35,0)+OFFSET(Existing!$DS$1,Reliabilty!$A71-2015+(Reliabilty!AC$2-1)*35,0)</f>
        <v>-249587</v>
      </c>
      <c r="AD71">
        <f ca="1">-OFFSET(Existing!$DR$1,Reliabilty!$A71-2015+(Reliabilty!AD$2-1)*35,0)+OFFSET(Existing!$DS$1,Reliabilty!$A71-2015+(Reliabilty!AD$2-1)*35,0)</f>
        <v>-9674</v>
      </c>
      <c r="AE71">
        <f ca="1">-OFFSET(Existing!$DR$1,Reliabilty!$A71-2015+(Reliabilty!AE$2-1)*35,0)+OFFSET(Existing!$DS$1,Reliabilty!$A71-2015+(Reliabilty!AE$2-1)*35,0)</f>
        <v>-182548</v>
      </c>
      <c r="AF71">
        <f ca="1">-OFFSET(Existing!$DR$1,Reliabilty!$A71-2015+(Reliabilty!AF$2-1)*35,0)+OFFSET(Existing!$DS$1,Reliabilty!$A71-2015+(Reliabilty!AF$2-1)*35,0)</f>
        <v>0</v>
      </c>
      <c r="AG71">
        <f ca="1">-OFFSET(Existing!$DR$1,Reliabilty!$A71-2015+(Reliabilty!AG$2-1)*35,0)+OFFSET(Existing!$DS$1,Reliabilty!$A71-2015+(Reliabilty!AG$2-1)*35,0)</f>
        <v>-333819</v>
      </c>
      <c r="AH71">
        <f ca="1">-OFFSET(Existing!$DR$1,Reliabilty!$A71-2015+(Reliabilty!AH$2-1)*35,0)+OFFSET(Existing!$DS$1,Reliabilty!$A71-2015+(Reliabilty!AH$2-1)*35,0)</f>
        <v>-1032049</v>
      </c>
      <c r="AI71">
        <f ca="1">-OFFSET(Existing!$DR$1,Reliabilty!$A71-2015+(Reliabilty!AI$2-1)*35,0)+OFFSET(Existing!$DS$1,Reliabilty!$A71-2015+(Reliabilty!AI$2-1)*35,0)</f>
        <v>0</v>
      </c>
      <c r="AJ71">
        <f ca="1">-OFFSET(Existing!$DR$1,Reliabilty!$A71-2015+(Reliabilty!AJ$2-1)*35,0)+OFFSET(Existing!$DS$1,Reliabilty!$A71-2015+(Reliabilty!AJ$2-1)*35,0)</f>
        <v>0</v>
      </c>
      <c r="AK71">
        <f ca="1">-OFFSET(Existing!$DR$1,Reliabilty!$A71-2015+(Reliabilty!AK$2-1)*35,0)+OFFSET(Existing!$DS$1,Reliabilty!$A71-2015+(Reliabilty!AK$2-1)*35,0)</f>
        <v>0</v>
      </c>
      <c r="AL71">
        <f ca="1">-OFFSET(Existing!$DR$1,Reliabilty!$A71-2015+(Reliabilty!AL$2-1)*35,0)+OFFSET(Existing!$DS$1,Reliabilty!$A71-2015+(Reliabilty!AL$2-1)*35,0)</f>
        <v>-85507</v>
      </c>
      <c r="AM71">
        <f ca="1">-OFFSET(Existing!$DR$1,Reliabilty!$A71-2015+(Reliabilty!AM$2-1)*35,0)+OFFSET(Existing!$DS$1,Reliabilty!$A71-2015+(Reliabilty!AM$2-1)*35,0)</f>
        <v>0</v>
      </c>
      <c r="AN71">
        <f ca="1">-OFFSET(Existing!$DR$1,Reliabilty!$A71-2015+(Reliabilty!AN$2-1)*35,0)+OFFSET(Existing!$DS$1,Reliabilty!$A71-2015+(Reliabilty!AN$2-1)*35,0)</f>
        <v>0</v>
      </c>
      <c r="AO71">
        <f ca="1">-OFFSET(Existing!$DR$1,Reliabilty!$A71-2015+(Reliabilty!AO$2-1)*35,0)+OFFSET(Existing!$DS$1,Reliabilty!$A71-2015+(Reliabilty!AO$2-1)*35,0)</f>
        <v>0</v>
      </c>
      <c r="AP71">
        <f ca="1">-OFFSET(Existing!$DR$1,Reliabilty!$A71-2015+(Reliabilty!AP$2-1)*35,0)+OFFSET(Existing!$DS$1,Reliabilty!$A71-2015+(Reliabilty!AP$2-1)*35,0)</f>
        <v>0</v>
      </c>
      <c r="AQ71">
        <f ca="1">-OFFSET(Existing!$DR$1,Reliabilty!$A71-2015+(Reliabilty!AQ$2-1)*35,0)+OFFSET(Existing!$DS$1,Reliabilty!$A71-2015+(Reliabilty!AQ$2-1)*35,0)</f>
        <v>0</v>
      </c>
      <c r="AR71">
        <f ca="1">-OFFSET(Existing!$DR$1,Reliabilty!$A71-2015+(Reliabilty!AR$2-1)*35,0)+OFFSET(Existing!$DS$1,Reliabilty!$A71-2015+(Reliabilty!AR$2-1)*35,0)</f>
        <v>0</v>
      </c>
      <c r="AS71">
        <f ca="1">-OFFSET(Existing!$DR$1,Reliabilty!$A71-2015+(Reliabilty!AS$2-1)*35,0)+OFFSET(Existing!$DS$1,Reliabilty!$A71-2015+(Reliabilty!AS$2-1)*35,0)</f>
        <v>-340199</v>
      </c>
      <c r="AT71">
        <f ca="1">-OFFSET(Existing!$DR$1,Reliabilty!$A71-2015+(Reliabilty!AT$2-1)*35,0)+OFFSET(Existing!$DS$1,Reliabilty!$A71-2015+(Reliabilty!AT$2-1)*35,0)</f>
        <v>0</v>
      </c>
      <c r="AU71">
        <f ca="1">-OFFSET(Existing!$DR$1,Reliabilty!$A71-2015+(Reliabilty!AU$2-1)*35,0)+OFFSET(Existing!$DS$1,Reliabilty!$A71-2015+(Reliabilty!AU$2-1)*35,0)</f>
        <v>-793978</v>
      </c>
      <c r="AV71">
        <f ca="1">-OFFSET(Existing!$DR$1,Reliabilty!$A71-2015+(Reliabilty!AV$2-1)*35,0)+OFFSET(Existing!$DS$1,Reliabilty!$A71-2015+(Reliabilty!AV$2-1)*35,0)</f>
        <v>-760363</v>
      </c>
      <c r="AW71">
        <f ca="1">-OFFSET(Existing!$DR$1,Reliabilty!$A71-2015+(Reliabilty!AW$2-1)*35,0)+OFFSET(Existing!$DS$1,Reliabilty!$A71-2015+(Reliabilty!AW$2-1)*35,0)</f>
        <v>-742043</v>
      </c>
      <c r="AX71">
        <f ca="1">-OFFSET(Existing!$DR$1,Reliabilty!$A71-2015+(Reliabilty!AX$2-1)*35,0)+OFFSET(Existing!$DS$1,Reliabilty!$A71-2015+(Reliabilty!AX$2-1)*35,0)</f>
        <v>0</v>
      </c>
      <c r="AY71">
        <f ca="1">-OFFSET(Existing!$DR$1,Reliabilty!$A71-2015+(Reliabilty!AY$2-1)*35,0)+OFFSET(Existing!$DS$1,Reliabilty!$A71-2015+(Reliabilty!AY$2-1)*35,0)</f>
        <v>-270562</v>
      </c>
      <c r="AZ71">
        <f ca="1">-OFFSET(Existing!$DR$1,Reliabilty!$A71-2015+(Reliabilty!AZ$2-1)*35,0)+OFFSET(Existing!$DS$1,Reliabilty!$A71-2015+(Reliabilty!AZ$2-1)*35,0)</f>
        <v>0</v>
      </c>
      <c r="BA71">
        <f ca="1">-OFFSET(Existing!$DR$1,Reliabilty!$A71-2015+(Reliabilty!BA$2-1)*35,0)+OFFSET(Existing!$DS$1,Reliabilty!$A71-2015+(Reliabilty!BA$2-1)*35,0)</f>
        <v>0</v>
      </c>
      <c r="BB71">
        <f ca="1">-OFFSET(Existing!$DR$1,Reliabilty!$A71-2015+(Reliabilty!BB$2-1)*35,0)+OFFSET(Existing!$DS$1,Reliabilty!$A71-2015+(Reliabilty!BB$2-1)*35,0)</f>
        <v>0</v>
      </c>
      <c r="BC71">
        <f ca="1">-OFFSET(Existing!$DR$1,Reliabilty!$A71-2015+(Reliabilty!BC$2-1)*35,0)+OFFSET(Existing!$DS$1,Reliabilty!$A71-2015+(Reliabilty!BC$2-1)*35,0)</f>
        <v>0</v>
      </c>
      <c r="BD71">
        <f ca="1">-OFFSET(Existing!$DR$1,Reliabilty!$A71-2015+(Reliabilty!BD$2-1)*35,0)+OFFSET(Existing!$DS$1,Reliabilty!$A71-2015+(Reliabilty!BD$2-1)*35,0)</f>
        <v>0</v>
      </c>
      <c r="BE71">
        <f ca="1">-OFFSET(Existing!$DR$1,Reliabilty!$A71-2015+(Reliabilty!BE$2-1)*35,0)+OFFSET(Existing!$DS$1,Reliabilty!$A71-2015+(Reliabilty!BE$2-1)*35,0)</f>
        <v>0</v>
      </c>
      <c r="BF71">
        <f ca="1">-OFFSET(Existing!$DR$1,Reliabilty!$A71-2015+(Reliabilty!BF$2-1)*35,0)+OFFSET(Existing!$DS$1,Reliabilty!$A71-2015+(Reliabilty!BF$2-1)*35,0)</f>
        <v>-289906</v>
      </c>
      <c r="BG71">
        <f ca="1">-OFFSET(Existing!$DR$1,Reliabilty!$A71-2015+(Reliabilty!BG$2-1)*35,0)+OFFSET(Existing!$DS$1,Reliabilty!$A71-2015+(Reliabilty!BG$2-1)*35,0)</f>
        <v>-218005</v>
      </c>
      <c r="BH71">
        <f ca="1">-OFFSET(Existing!$DR$1,Reliabilty!$A71-2015+(Reliabilty!BH$2-1)*35,0)+OFFSET(Existing!$DS$1,Reliabilty!$A71-2015+(Reliabilty!BH$2-1)*35,0)</f>
        <v>-129088</v>
      </c>
      <c r="BI71">
        <f ca="1">-OFFSET(Existing!$DR$1,Reliabilty!$A71-2015+(Reliabilty!BI$2-1)*35,0)+OFFSET(Existing!$DS$1,Reliabilty!$A71-2015+(Reliabilty!BI$2-1)*35,0)</f>
        <v>-360549</v>
      </c>
      <c r="BJ71">
        <f ca="1">-OFFSET(Existing!$DR$1,Reliabilty!$A71-2015+(Reliabilty!BJ$2-1)*35,0)+OFFSET(Existing!$DS$1,Reliabilty!$A71-2015+(Reliabilty!BJ$2-1)*35,0)</f>
        <v>0</v>
      </c>
      <c r="BK71">
        <f ca="1">-OFFSET(Existing!$DR$1,Reliabilty!$A71-2015+(Reliabilty!BK$2-1)*35,0)+OFFSET(Existing!$DS$1,Reliabilty!$A71-2015+(Reliabilty!BK$2-1)*35,0)</f>
        <v>0</v>
      </c>
      <c r="BL71">
        <f ca="1">-OFFSET(Existing!$DR$1,Reliabilty!$A71-2015+(Reliabilty!BL$2-1)*35,0)+OFFSET(Existing!$DS$1,Reliabilty!$A71-2015+(Reliabilty!BL$2-1)*35,0)</f>
        <v>-406186</v>
      </c>
      <c r="BM71">
        <f ca="1">-OFFSET(Existing!$DR$1,Reliabilty!$A71-2015+(Reliabilty!BM$2-1)*35,0)+OFFSET(Existing!$DS$1,Reliabilty!$A71-2015+(Reliabilty!BM$2-1)*35,0)</f>
        <v>-604061</v>
      </c>
      <c r="BN71">
        <f ca="1">-OFFSET(Existing!$DR$1,Reliabilty!$A71-2015+(Reliabilty!BN$2-1)*35,0)+OFFSET(Existing!$DS$1,Reliabilty!$A71-2015+(Reliabilty!BN$2-1)*35,0)</f>
        <v>-533732</v>
      </c>
      <c r="BO71">
        <f ca="1">-OFFSET(Existing!$DR$1,Reliabilty!$A71-2015+(Reliabilty!BO$2-1)*35,0)+OFFSET(Existing!$DS$1,Reliabilty!$A71-2015+(Reliabilty!BO$2-1)*35,0)</f>
        <v>-81248</v>
      </c>
      <c r="BP71">
        <f ca="1">-OFFSET(Existing!$DR$1,Reliabilty!$A71-2015+(Reliabilty!BP$2-1)*35,0)+OFFSET(Existing!$DS$1,Reliabilty!$A71-2015+(Reliabilty!BP$2-1)*35,0)</f>
        <v>0</v>
      </c>
      <c r="BQ71">
        <f ca="1">-OFFSET(Existing!$DR$1,Reliabilty!$A71-2015+(Reliabilty!BQ$2-1)*35,0)+OFFSET(Existing!$DS$1,Reliabilty!$A71-2015+(Reliabilty!BQ$2-1)*35,0)</f>
        <v>-334435</v>
      </c>
      <c r="BR71">
        <f ca="1">-OFFSET(Existing!$DR$1,Reliabilty!$A71-2015+(Reliabilty!BR$2-1)*35,0)+OFFSET(Existing!$DS$1,Reliabilty!$A71-2015+(Reliabilty!BR$2-1)*35,0)</f>
        <v>0</v>
      </c>
      <c r="BS71">
        <f ca="1">-OFFSET(Existing!$DR$1,Reliabilty!$A71-2015+(Reliabilty!BS$2-1)*35,0)+OFFSET(Existing!$DS$1,Reliabilty!$A71-2015+(Reliabilty!BS$2-1)*35,0)</f>
        <v>-47933</v>
      </c>
      <c r="BT71">
        <f ca="1">-OFFSET(Existing!$DR$1,Reliabilty!$A71-2015+(Reliabilty!BT$2-1)*35,0)+OFFSET(Existing!$DS$1,Reliabilty!$A71-2015+(Reliabilty!BT$2-1)*35,0)</f>
        <v>-700498</v>
      </c>
      <c r="BU71">
        <f ca="1">-OFFSET(Existing!$DR$1,Reliabilty!$A71-2015+(Reliabilty!BU$2-1)*35,0)+OFFSET(Existing!$DS$1,Reliabilty!$A71-2015+(Reliabilty!BU$2-1)*35,0)</f>
        <v>-390825</v>
      </c>
      <c r="BV71">
        <f ca="1">-OFFSET(Existing!$DR$1,Reliabilty!$A71-2015+(Reliabilty!BV$2-1)*35,0)+OFFSET(Existing!$DS$1,Reliabilty!$A71-2015+(Reliabilty!BV$2-1)*35,0)</f>
        <v>-212089</v>
      </c>
      <c r="BW71">
        <f ca="1">-OFFSET(Existing!$DR$1,Reliabilty!$A71-2015+(Reliabilty!BW$2-1)*35,0)+OFFSET(Existing!$DS$1,Reliabilty!$A71-2015+(Reliabilty!BW$2-1)*35,0)</f>
        <v>0</v>
      </c>
      <c r="BX71">
        <f ca="1">-OFFSET(Existing!$DR$1,Reliabilty!$A71-2015+(Reliabilty!BX$2-1)*35,0)+OFFSET(Existing!$DS$1,Reliabilty!$A71-2015+(Reliabilty!BX$2-1)*35,0)</f>
        <v>0</v>
      </c>
      <c r="BY71">
        <f ca="1">-OFFSET(Existing!$DR$1,Reliabilty!$A71-2015+(Reliabilty!BY$2-1)*35,0)+OFFSET(Existing!$DS$1,Reliabilty!$A71-2015+(Reliabilty!BY$2-1)*35,0)</f>
        <v>-923528</v>
      </c>
      <c r="BZ71">
        <f ca="1">-OFFSET(Existing!$DR$1,Reliabilty!$A71-2015+(Reliabilty!BZ$2-1)*35,0)+OFFSET(Existing!$DS$1,Reliabilty!$A71-2015+(Reliabilty!BZ$2-1)*35,0)</f>
        <v>-187684</v>
      </c>
      <c r="CA71">
        <f ca="1">-OFFSET(Existing!$DR$1,Reliabilty!$A71-2015+(Reliabilty!CA$2-1)*35,0)+OFFSET(Existing!$DS$1,Reliabilty!$A71-2015+(Reliabilty!CA$2-1)*35,0)</f>
        <v>-886987</v>
      </c>
      <c r="CB71">
        <f ca="1">-OFFSET(Existing!$DR$1,Reliabilty!$A71-2015+(Reliabilty!CB$2-1)*35,0)+OFFSET(Existing!$DS$1,Reliabilty!$A71-2015+(Reliabilty!CB$2-1)*35,0)</f>
        <v>-469338</v>
      </c>
      <c r="CC71">
        <f ca="1">-OFFSET(Existing!$DR$1,Reliabilty!$A71-2015+(Reliabilty!CC$2-1)*35,0)+OFFSET(Existing!$DS$1,Reliabilty!$A71-2015+(Reliabilty!CC$2-1)*35,0)</f>
        <v>-589602</v>
      </c>
      <c r="CD71">
        <f ca="1">-OFFSET(Existing!$DR$1,Reliabilty!$A71-2015+(Reliabilty!CD$2-1)*35,0)+OFFSET(Existing!$DS$1,Reliabilty!$A71-2015+(Reliabilty!CD$2-1)*35,0)</f>
        <v>-694033</v>
      </c>
      <c r="CE71">
        <f ca="1">-OFFSET(Existing!$DR$1,Reliabilty!$A71-2015+(Reliabilty!CE$2-1)*35,0)+OFFSET(Existing!$DS$1,Reliabilty!$A71-2015+(Reliabilty!CE$2-1)*35,0)</f>
        <v>0</v>
      </c>
      <c r="CF71">
        <f ca="1">-OFFSET(Existing!$DR$1,Reliabilty!$A71-2015+(Reliabilty!CF$2-1)*35,0)+OFFSET(Existing!$DS$1,Reliabilty!$A71-2015+(Reliabilty!CF$2-1)*35,0)</f>
        <v>-296217</v>
      </c>
      <c r="CG71">
        <f ca="1">-OFFSET(Existing!$DR$1,Reliabilty!$A71-2015+(Reliabilty!CG$2-1)*35,0)+OFFSET(Existing!$DS$1,Reliabilty!$A71-2015+(Reliabilty!CG$2-1)*35,0)</f>
        <v>0</v>
      </c>
      <c r="CH71">
        <f ca="1">-OFFSET(Existing!$DR$1,Reliabilty!$A71-2015+(Reliabilty!CH$2-1)*35,0)+OFFSET(Existing!$DS$1,Reliabilty!$A71-2015+(Reliabilty!CH$2-1)*35,0)</f>
        <v>0</v>
      </c>
      <c r="CI71">
        <f ca="1">-OFFSET(Existing!$DR$1,Reliabilty!$A71-2015+(Reliabilty!CI$2-1)*35,0)+OFFSET(Existing!$DS$1,Reliabilty!$A71-2015+(Reliabilty!CI$2-1)*35,0)</f>
        <v>0</v>
      </c>
      <c r="CJ71">
        <f ca="1">-OFFSET(Existing!$DR$1,Reliabilty!$A71-2015+(Reliabilty!CJ$2-1)*35,0)+OFFSET(Existing!$DS$1,Reliabilty!$A71-2015+(Reliabilty!CJ$2-1)*35,0)</f>
        <v>0</v>
      </c>
      <c r="CK71">
        <f ca="1">-OFFSET(Existing!$DR$1,Reliabilty!$A71-2015+(Reliabilty!CK$2-1)*35,0)+OFFSET(Existing!$DS$1,Reliabilty!$A71-2015+(Reliabilty!CK$2-1)*35,0)</f>
        <v>0</v>
      </c>
      <c r="CL71">
        <f ca="1">-OFFSET(Existing!$DR$1,Reliabilty!$A71-2015+(Reliabilty!CL$2-1)*35,0)+OFFSET(Existing!$DS$1,Reliabilty!$A71-2015+(Reliabilty!CL$2-1)*35,0)</f>
        <v>0</v>
      </c>
      <c r="CM71">
        <f ca="1">-OFFSET(Existing!$DR$1,Reliabilty!$A71-2015+(Reliabilty!CM$2-1)*35,0)+OFFSET(Existing!$DS$1,Reliabilty!$A71-2015+(Reliabilty!CM$2-1)*35,0)</f>
        <v>0</v>
      </c>
      <c r="CN71">
        <f ca="1">-OFFSET(Existing!$DR$1,Reliabilty!$A71-2015+(Reliabilty!CN$2-1)*35,0)+OFFSET(Existing!$DS$1,Reliabilty!$A71-2015+(Reliabilty!CN$2-1)*35,0)</f>
        <v>0</v>
      </c>
    </row>
    <row r="72" spans="1:92" x14ac:dyDescent="0.25">
      <c r="A72">
        <v>2040</v>
      </c>
      <c r="B72">
        <f ca="1">-OFFSET(Existing!$DR$1,Reliabilty!$A72-2015+(Reliabilty!B$2-1)*35,0)+OFFSET(Existing!$DS$1,Reliabilty!$A72-2015+(Reliabilty!B$2-1)*35,0)</f>
        <v>0</v>
      </c>
      <c r="C72">
        <f ca="1">-OFFSET(Existing!$DR$1,Reliabilty!$A72-2015+(Reliabilty!C$2-1)*35,0)+OFFSET(Existing!$DS$1,Reliabilty!$A72-2015+(Reliabilty!C$2-1)*35,0)</f>
        <v>-8776</v>
      </c>
      <c r="D72">
        <f ca="1">-OFFSET(Existing!$DR$1,Reliabilty!$A72-2015+(Reliabilty!D$2-1)*35,0)+OFFSET(Existing!$DS$1,Reliabilty!$A72-2015+(Reliabilty!D$2-1)*35,0)</f>
        <v>-54440</v>
      </c>
      <c r="E72">
        <f ca="1">-OFFSET(Existing!$DR$1,Reliabilty!$A72-2015+(Reliabilty!E$2-1)*35,0)+OFFSET(Existing!$DS$1,Reliabilty!$A72-2015+(Reliabilty!E$2-1)*35,0)</f>
        <v>-375960</v>
      </c>
      <c r="F72">
        <f ca="1">-OFFSET(Existing!$DR$1,Reliabilty!$A72-2015+(Reliabilty!F$2-1)*35,0)+OFFSET(Existing!$DS$1,Reliabilty!$A72-2015+(Reliabilty!F$2-1)*35,0)</f>
        <v>-328538</v>
      </c>
      <c r="G72">
        <f ca="1">-OFFSET(Existing!$DR$1,Reliabilty!$A72-2015+(Reliabilty!G$2-1)*35,0)+OFFSET(Existing!$DS$1,Reliabilty!$A72-2015+(Reliabilty!G$2-1)*35,0)</f>
        <v>-155999</v>
      </c>
      <c r="H72">
        <f ca="1">-OFFSET(Existing!$DR$1,Reliabilty!$A72-2015+(Reliabilty!H$2-1)*35,0)+OFFSET(Existing!$DS$1,Reliabilty!$A72-2015+(Reliabilty!H$2-1)*35,0)</f>
        <v>0</v>
      </c>
      <c r="I72">
        <f ca="1">-OFFSET(Existing!$DR$1,Reliabilty!$A72-2015+(Reliabilty!I$2-1)*35,0)+OFFSET(Existing!$DS$1,Reliabilty!$A72-2015+(Reliabilty!I$2-1)*35,0)</f>
        <v>-178790</v>
      </c>
      <c r="J72">
        <f ca="1">-OFFSET(Existing!$DR$1,Reliabilty!$A72-2015+(Reliabilty!J$2-1)*35,0)+OFFSET(Existing!$DS$1,Reliabilty!$A72-2015+(Reliabilty!J$2-1)*35,0)</f>
        <v>-171115</v>
      </c>
      <c r="K72">
        <f ca="1">-OFFSET(Existing!$DR$1,Reliabilty!$A72-2015+(Reliabilty!K$2-1)*35,0)+OFFSET(Existing!$DS$1,Reliabilty!$A72-2015+(Reliabilty!K$2-1)*35,0)</f>
        <v>-352539</v>
      </c>
      <c r="L72">
        <f ca="1">-OFFSET(Existing!$DR$1,Reliabilty!$A72-2015+(Reliabilty!L$2-1)*35,0)+OFFSET(Existing!$DS$1,Reliabilty!$A72-2015+(Reliabilty!L$2-1)*35,0)</f>
        <v>-31728</v>
      </c>
      <c r="M72">
        <f ca="1">-OFFSET(Existing!$DR$1,Reliabilty!$A72-2015+(Reliabilty!M$2-1)*35,0)+OFFSET(Existing!$DS$1,Reliabilty!$A72-2015+(Reliabilty!M$2-1)*35,0)</f>
        <v>-10253</v>
      </c>
      <c r="N72">
        <f ca="1">-OFFSET(Existing!$DR$1,Reliabilty!$A72-2015+(Reliabilty!N$2-1)*35,0)+OFFSET(Existing!$DS$1,Reliabilty!$A72-2015+(Reliabilty!N$2-1)*35,0)</f>
        <v>0</v>
      </c>
      <c r="O72">
        <f ca="1">-OFFSET(Existing!$DR$1,Reliabilty!$A72-2015+(Reliabilty!O$2-1)*35,0)+OFFSET(Existing!$DS$1,Reliabilty!$A72-2015+(Reliabilty!O$2-1)*35,0)</f>
        <v>-251221</v>
      </c>
      <c r="P72">
        <f ca="1">-OFFSET(Existing!$DR$1,Reliabilty!$A72-2015+(Reliabilty!P$2-1)*35,0)+OFFSET(Existing!$DS$1,Reliabilty!$A72-2015+(Reliabilty!P$2-1)*35,0)</f>
        <v>-371616</v>
      </c>
      <c r="Q72">
        <f ca="1">-OFFSET(Existing!$DR$1,Reliabilty!$A72-2015+(Reliabilty!Q$2-1)*35,0)+OFFSET(Existing!$DS$1,Reliabilty!$A72-2015+(Reliabilty!Q$2-1)*35,0)</f>
        <v>-718305</v>
      </c>
      <c r="R72">
        <f ca="1">-OFFSET(Existing!$DR$1,Reliabilty!$A72-2015+(Reliabilty!R$2-1)*35,0)+OFFSET(Existing!$DS$1,Reliabilty!$A72-2015+(Reliabilty!R$2-1)*35,0)</f>
        <v>-420265</v>
      </c>
      <c r="S72">
        <f ca="1">-OFFSET(Existing!$DR$1,Reliabilty!$A72-2015+(Reliabilty!S$2-1)*35,0)+OFFSET(Existing!$DS$1,Reliabilty!$A72-2015+(Reliabilty!S$2-1)*35,0)</f>
        <v>-278083</v>
      </c>
      <c r="T72">
        <f ca="1">-OFFSET(Existing!$DR$1,Reliabilty!$A72-2015+(Reliabilty!T$2-1)*35,0)+OFFSET(Existing!$DS$1,Reliabilty!$A72-2015+(Reliabilty!T$2-1)*35,0)</f>
        <v>-115629</v>
      </c>
      <c r="U72">
        <f ca="1">-OFFSET(Existing!$DR$1,Reliabilty!$A72-2015+(Reliabilty!U$2-1)*35,0)+OFFSET(Existing!$DS$1,Reliabilty!$A72-2015+(Reliabilty!U$2-1)*35,0)</f>
        <v>0</v>
      </c>
      <c r="V72">
        <f ca="1">-OFFSET(Existing!$DR$1,Reliabilty!$A72-2015+(Reliabilty!V$2-1)*35,0)+OFFSET(Existing!$DS$1,Reliabilty!$A72-2015+(Reliabilty!V$2-1)*35,0)</f>
        <v>-300340</v>
      </c>
      <c r="W72">
        <f ca="1">-OFFSET(Existing!$DR$1,Reliabilty!$A72-2015+(Reliabilty!W$2-1)*35,0)+OFFSET(Existing!$DS$1,Reliabilty!$A72-2015+(Reliabilty!W$2-1)*35,0)</f>
        <v>0</v>
      </c>
      <c r="X72">
        <f ca="1">-OFFSET(Existing!$DR$1,Reliabilty!$A72-2015+(Reliabilty!X$2-1)*35,0)+OFFSET(Existing!$DS$1,Reliabilty!$A72-2015+(Reliabilty!X$2-1)*35,0)</f>
        <v>-282692</v>
      </c>
      <c r="Y72">
        <f ca="1">-OFFSET(Existing!$DR$1,Reliabilty!$A72-2015+(Reliabilty!Y$2-1)*35,0)+OFFSET(Existing!$DS$1,Reliabilty!$A72-2015+(Reliabilty!Y$2-1)*35,0)</f>
        <v>0</v>
      </c>
      <c r="Z72">
        <f ca="1">-OFFSET(Existing!$DR$1,Reliabilty!$A72-2015+(Reliabilty!Z$2-1)*35,0)+OFFSET(Existing!$DS$1,Reliabilty!$A72-2015+(Reliabilty!Z$2-1)*35,0)</f>
        <v>0</v>
      </c>
      <c r="AA72">
        <f ca="1">-OFFSET(Existing!$DR$1,Reliabilty!$A72-2015+(Reliabilty!AA$2-1)*35,0)+OFFSET(Existing!$DS$1,Reliabilty!$A72-2015+(Reliabilty!AA$2-1)*35,0)</f>
        <v>-218663</v>
      </c>
      <c r="AB72">
        <f ca="1">-OFFSET(Existing!$DR$1,Reliabilty!$A72-2015+(Reliabilty!AB$2-1)*35,0)+OFFSET(Existing!$DS$1,Reliabilty!$A72-2015+(Reliabilty!AB$2-1)*35,0)</f>
        <v>-309523</v>
      </c>
      <c r="AC72">
        <f ca="1">-OFFSET(Existing!$DR$1,Reliabilty!$A72-2015+(Reliabilty!AC$2-1)*35,0)+OFFSET(Existing!$DS$1,Reliabilty!$A72-2015+(Reliabilty!AC$2-1)*35,0)</f>
        <v>-60059</v>
      </c>
      <c r="AD72">
        <f ca="1">-OFFSET(Existing!$DR$1,Reliabilty!$A72-2015+(Reliabilty!AD$2-1)*35,0)+OFFSET(Existing!$DS$1,Reliabilty!$A72-2015+(Reliabilty!AD$2-1)*35,0)</f>
        <v>-196884</v>
      </c>
      <c r="AE72">
        <f ca="1">-OFFSET(Existing!$DR$1,Reliabilty!$A72-2015+(Reliabilty!AE$2-1)*35,0)+OFFSET(Existing!$DS$1,Reliabilty!$A72-2015+(Reliabilty!AE$2-1)*35,0)</f>
        <v>0</v>
      </c>
      <c r="AF72">
        <f ca="1">-OFFSET(Existing!$DR$1,Reliabilty!$A72-2015+(Reliabilty!AF$2-1)*35,0)+OFFSET(Existing!$DS$1,Reliabilty!$A72-2015+(Reliabilty!AF$2-1)*35,0)</f>
        <v>-327922</v>
      </c>
      <c r="AG72">
        <f ca="1">-OFFSET(Existing!$DR$1,Reliabilty!$A72-2015+(Reliabilty!AG$2-1)*35,0)+OFFSET(Existing!$DS$1,Reliabilty!$A72-2015+(Reliabilty!AG$2-1)*35,0)</f>
        <v>-1052864</v>
      </c>
      <c r="AH72">
        <f ca="1">-OFFSET(Existing!$DR$1,Reliabilty!$A72-2015+(Reliabilty!AH$2-1)*35,0)+OFFSET(Existing!$DS$1,Reliabilty!$A72-2015+(Reliabilty!AH$2-1)*35,0)</f>
        <v>0</v>
      </c>
      <c r="AI72">
        <f ca="1">-OFFSET(Existing!$DR$1,Reliabilty!$A72-2015+(Reliabilty!AI$2-1)*35,0)+OFFSET(Existing!$DS$1,Reliabilty!$A72-2015+(Reliabilty!AI$2-1)*35,0)</f>
        <v>0</v>
      </c>
      <c r="AJ72">
        <f ca="1">-OFFSET(Existing!$DR$1,Reliabilty!$A72-2015+(Reliabilty!AJ$2-1)*35,0)+OFFSET(Existing!$DS$1,Reliabilty!$A72-2015+(Reliabilty!AJ$2-1)*35,0)</f>
        <v>0</v>
      </c>
      <c r="AK72">
        <f ca="1">-OFFSET(Existing!$DR$1,Reliabilty!$A72-2015+(Reliabilty!AK$2-1)*35,0)+OFFSET(Existing!$DS$1,Reliabilty!$A72-2015+(Reliabilty!AK$2-1)*35,0)</f>
        <v>-165487</v>
      </c>
      <c r="AL72">
        <f ca="1">-OFFSET(Existing!$DR$1,Reliabilty!$A72-2015+(Reliabilty!AL$2-1)*35,0)+OFFSET(Existing!$DS$1,Reliabilty!$A72-2015+(Reliabilty!AL$2-1)*35,0)</f>
        <v>0</v>
      </c>
      <c r="AM72">
        <f ca="1">-OFFSET(Existing!$DR$1,Reliabilty!$A72-2015+(Reliabilty!AM$2-1)*35,0)+OFFSET(Existing!$DS$1,Reliabilty!$A72-2015+(Reliabilty!AM$2-1)*35,0)</f>
        <v>0</v>
      </c>
      <c r="AN72">
        <f ca="1">-OFFSET(Existing!$DR$1,Reliabilty!$A72-2015+(Reliabilty!AN$2-1)*35,0)+OFFSET(Existing!$DS$1,Reliabilty!$A72-2015+(Reliabilty!AN$2-1)*35,0)</f>
        <v>0</v>
      </c>
      <c r="AO72">
        <f ca="1">-OFFSET(Existing!$DR$1,Reliabilty!$A72-2015+(Reliabilty!AO$2-1)*35,0)+OFFSET(Existing!$DS$1,Reliabilty!$A72-2015+(Reliabilty!AO$2-1)*35,0)</f>
        <v>0</v>
      </c>
      <c r="AP72">
        <f ca="1">-OFFSET(Existing!$DR$1,Reliabilty!$A72-2015+(Reliabilty!AP$2-1)*35,0)+OFFSET(Existing!$DS$1,Reliabilty!$A72-2015+(Reliabilty!AP$2-1)*35,0)</f>
        <v>0</v>
      </c>
      <c r="AQ72">
        <f ca="1">-OFFSET(Existing!$DR$1,Reliabilty!$A72-2015+(Reliabilty!AQ$2-1)*35,0)+OFFSET(Existing!$DS$1,Reliabilty!$A72-2015+(Reliabilty!AQ$2-1)*35,0)</f>
        <v>0</v>
      </c>
      <c r="AR72">
        <f ca="1">-OFFSET(Existing!$DR$1,Reliabilty!$A72-2015+(Reliabilty!AR$2-1)*35,0)+OFFSET(Existing!$DS$1,Reliabilty!$A72-2015+(Reliabilty!AR$2-1)*35,0)</f>
        <v>-387798</v>
      </c>
      <c r="AS72">
        <f ca="1">-OFFSET(Existing!$DR$1,Reliabilty!$A72-2015+(Reliabilty!AS$2-1)*35,0)+OFFSET(Existing!$DS$1,Reliabilty!$A72-2015+(Reliabilty!AS$2-1)*35,0)</f>
        <v>0</v>
      </c>
      <c r="AT72">
        <f ca="1">-OFFSET(Existing!$DR$1,Reliabilty!$A72-2015+(Reliabilty!AT$2-1)*35,0)+OFFSET(Existing!$DS$1,Reliabilty!$A72-2015+(Reliabilty!AT$2-1)*35,0)</f>
        <v>-796564</v>
      </c>
      <c r="AU72">
        <f ca="1">-OFFSET(Existing!$DR$1,Reliabilty!$A72-2015+(Reliabilty!AU$2-1)*35,0)+OFFSET(Existing!$DS$1,Reliabilty!$A72-2015+(Reliabilty!AU$2-1)*35,0)</f>
        <v>-810536</v>
      </c>
      <c r="AV72">
        <f ca="1">-OFFSET(Existing!$DR$1,Reliabilty!$A72-2015+(Reliabilty!AV$2-1)*35,0)+OFFSET(Existing!$DS$1,Reliabilty!$A72-2015+(Reliabilty!AV$2-1)*35,0)</f>
        <v>-756351</v>
      </c>
      <c r="AW72">
        <f ca="1">-OFFSET(Existing!$DR$1,Reliabilty!$A72-2015+(Reliabilty!AW$2-1)*35,0)+OFFSET(Existing!$DS$1,Reliabilty!$A72-2015+(Reliabilty!AW$2-1)*35,0)</f>
        <v>0</v>
      </c>
      <c r="AX72">
        <f ca="1">-OFFSET(Existing!$DR$1,Reliabilty!$A72-2015+(Reliabilty!AX$2-1)*35,0)+OFFSET(Existing!$DS$1,Reliabilty!$A72-2015+(Reliabilty!AX$2-1)*35,0)</f>
        <v>-288968</v>
      </c>
      <c r="AY72">
        <f ca="1">-OFFSET(Existing!$DR$1,Reliabilty!$A72-2015+(Reliabilty!AY$2-1)*35,0)+OFFSET(Existing!$DS$1,Reliabilty!$A72-2015+(Reliabilty!AY$2-1)*35,0)</f>
        <v>0</v>
      </c>
      <c r="AZ72">
        <f ca="1">-OFFSET(Existing!$DR$1,Reliabilty!$A72-2015+(Reliabilty!AZ$2-1)*35,0)+OFFSET(Existing!$DS$1,Reliabilty!$A72-2015+(Reliabilty!AZ$2-1)*35,0)</f>
        <v>0</v>
      </c>
      <c r="BA72">
        <f ca="1">-OFFSET(Existing!$DR$1,Reliabilty!$A72-2015+(Reliabilty!BA$2-1)*35,0)+OFFSET(Existing!$DS$1,Reliabilty!$A72-2015+(Reliabilty!BA$2-1)*35,0)</f>
        <v>0</v>
      </c>
      <c r="BB72">
        <f ca="1">-OFFSET(Existing!$DR$1,Reliabilty!$A72-2015+(Reliabilty!BB$2-1)*35,0)+OFFSET(Existing!$DS$1,Reliabilty!$A72-2015+(Reliabilty!BB$2-1)*35,0)</f>
        <v>0</v>
      </c>
      <c r="BC72">
        <f ca="1">-OFFSET(Existing!$DR$1,Reliabilty!$A72-2015+(Reliabilty!BC$2-1)*35,0)+OFFSET(Existing!$DS$1,Reliabilty!$A72-2015+(Reliabilty!BC$2-1)*35,0)</f>
        <v>0</v>
      </c>
      <c r="BD72">
        <f ca="1">-OFFSET(Existing!$DR$1,Reliabilty!$A72-2015+(Reliabilty!BD$2-1)*35,0)+OFFSET(Existing!$DS$1,Reliabilty!$A72-2015+(Reliabilty!BD$2-1)*35,0)</f>
        <v>0</v>
      </c>
      <c r="BE72">
        <f ca="1">-OFFSET(Existing!$DR$1,Reliabilty!$A72-2015+(Reliabilty!BE$2-1)*35,0)+OFFSET(Existing!$DS$1,Reliabilty!$A72-2015+(Reliabilty!BE$2-1)*35,0)</f>
        <v>-342906</v>
      </c>
      <c r="BF72">
        <f ca="1">-OFFSET(Existing!$DR$1,Reliabilty!$A72-2015+(Reliabilty!BF$2-1)*35,0)+OFFSET(Existing!$DS$1,Reliabilty!$A72-2015+(Reliabilty!BF$2-1)*35,0)</f>
        <v>-232725</v>
      </c>
      <c r="BG72">
        <f ca="1">-OFFSET(Existing!$DR$1,Reliabilty!$A72-2015+(Reliabilty!BG$2-1)*35,0)+OFFSET(Existing!$DS$1,Reliabilty!$A72-2015+(Reliabilty!BG$2-1)*35,0)</f>
        <v>-149588</v>
      </c>
      <c r="BH72">
        <f ca="1">-OFFSET(Existing!$DR$1,Reliabilty!$A72-2015+(Reliabilty!BH$2-1)*35,0)+OFFSET(Existing!$DS$1,Reliabilty!$A72-2015+(Reliabilty!BH$2-1)*35,0)</f>
        <v>-340574</v>
      </c>
      <c r="BI72">
        <f ca="1">-OFFSET(Existing!$DR$1,Reliabilty!$A72-2015+(Reliabilty!BI$2-1)*35,0)+OFFSET(Existing!$DS$1,Reliabilty!$A72-2015+(Reliabilty!BI$2-1)*35,0)</f>
        <v>0</v>
      </c>
      <c r="BJ72">
        <f ca="1">-OFFSET(Existing!$DR$1,Reliabilty!$A72-2015+(Reliabilty!BJ$2-1)*35,0)+OFFSET(Existing!$DS$1,Reliabilty!$A72-2015+(Reliabilty!BJ$2-1)*35,0)</f>
        <v>0</v>
      </c>
      <c r="BK72">
        <f ca="1">-OFFSET(Existing!$DR$1,Reliabilty!$A72-2015+(Reliabilty!BK$2-1)*35,0)+OFFSET(Existing!$DS$1,Reliabilty!$A72-2015+(Reliabilty!BK$2-1)*35,0)</f>
        <v>-421466</v>
      </c>
      <c r="BL72">
        <f ca="1">-OFFSET(Existing!$DR$1,Reliabilty!$A72-2015+(Reliabilty!BL$2-1)*35,0)+OFFSET(Existing!$DS$1,Reliabilty!$A72-2015+(Reliabilty!BL$2-1)*35,0)</f>
        <v>-652784</v>
      </c>
      <c r="BM72">
        <f ca="1">-OFFSET(Existing!$DR$1,Reliabilty!$A72-2015+(Reliabilty!BM$2-1)*35,0)+OFFSET(Existing!$DS$1,Reliabilty!$A72-2015+(Reliabilty!BM$2-1)*35,0)</f>
        <v>-552716</v>
      </c>
      <c r="BN72">
        <f ca="1">-OFFSET(Existing!$DR$1,Reliabilty!$A72-2015+(Reliabilty!BN$2-1)*35,0)+OFFSET(Existing!$DS$1,Reliabilty!$A72-2015+(Reliabilty!BN$2-1)*35,0)</f>
        <v>-81031</v>
      </c>
      <c r="BO72">
        <f ca="1">-OFFSET(Existing!$DR$1,Reliabilty!$A72-2015+(Reliabilty!BO$2-1)*35,0)+OFFSET(Existing!$DS$1,Reliabilty!$A72-2015+(Reliabilty!BO$2-1)*35,0)</f>
        <v>0</v>
      </c>
      <c r="BP72">
        <f ca="1">-OFFSET(Existing!$DR$1,Reliabilty!$A72-2015+(Reliabilty!BP$2-1)*35,0)+OFFSET(Existing!$DS$1,Reliabilty!$A72-2015+(Reliabilty!BP$2-1)*35,0)</f>
        <v>-352055</v>
      </c>
      <c r="BQ72">
        <f ca="1">-OFFSET(Existing!$DR$1,Reliabilty!$A72-2015+(Reliabilty!BQ$2-1)*35,0)+OFFSET(Existing!$DS$1,Reliabilty!$A72-2015+(Reliabilty!BQ$2-1)*35,0)</f>
        <v>-9652</v>
      </c>
      <c r="BR72">
        <f ca="1">-OFFSET(Existing!$DR$1,Reliabilty!$A72-2015+(Reliabilty!BR$2-1)*35,0)+OFFSET(Existing!$DS$1,Reliabilty!$A72-2015+(Reliabilty!BR$2-1)*35,0)</f>
        <v>-64769</v>
      </c>
      <c r="BS72">
        <f ca="1">-OFFSET(Existing!$DR$1,Reliabilty!$A72-2015+(Reliabilty!BS$2-1)*35,0)+OFFSET(Existing!$DS$1,Reliabilty!$A72-2015+(Reliabilty!BS$2-1)*35,0)</f>
        <v>-744473</v>
      </c>
      <c r="BT72">
        <f ca="1">-OFFSET(Existing!$DR$1,Reliabilty!$A72-2015+(Reliabilty!BT$2-1)*35,0)+OFFSET(Existing!$DS$1,Reliabilty!$A72-2015+(Reliabilty!BT$2-1)*35,0)</f>
        <v>-461985</v>
      </c>
      <c r="BU72">
        <f ca="1">-OFFSET(Existing!$DR$1,Reliabilty!$A72-2015+(Reliabilty!BU$2-1)*35,0)+OFFSET(Existing!$DS$1,Reliabilty!$A72-2015+(Reliabilty!BU$2-1)*35,0)</f>
        <v>-289109</v>
      </c>
      <c r="BV72">
        <f ca="1">-OFFSET(Existing!$DR$1,Reliabilty!$A72-2015+(Reliabilty!BV$2-1)*35,0)+OFFSET(Existing!$DS$1,Reliabilty!$A72-2015+(Reliabilty!BV$2-1)*35,0)</f>
        <v>0</v>
      </c>
      <c r="BW72">
        <f ca="1">-OFFSET(Existing!$DR$1,Reliabilty!$A72-2015+(Reliabilty!BW$2-1)*35,0)+OFFSET(Existing!$DS$1,Reliabilty!$A72-2015+(Reliabilty!BW$2-1)*35,0)</f>
        <v>-16846</v>
      </c>
      <c r="BX72">
        <f ca="1">-OFFSET(Existing!$DR$1,Reliabilty!$A72-2015+(Reliabilty!BX$2-1)*35,0)+OFFSET(Existing!$DS$1,Reliabilty!$A72-2015+(Reliabilty!BX$2-1)*35,0)</f>
        <v>-938667</v>
      </c>
      <c r="BY72">
        <f ca="1">-OFFSET(Existing!$DR$1,Reliabilty!$A72-2015+(Reliabilty!BY$2-1)*35,0)+OFFSET(Existing!$DS$1,Reliabilty!$A72-2015+(Reliabilty!BY$2-1)*35,0)</f>
        <v>-176092</v>
      </c>
      <c r="BZ72">
        <f ca="1">-OFFSET(Existing!$DR$1,Reliabilty!$A72-2015+(Reliabilty!BZ$2-1)*35,0)+OFFSET(Existing!$DS$1,Reliabilty!$A72-2015+(Reliabilty!BZ$2-1)*35,0)</f>
        <v>-901334</v>
      </c>
      <c r="CA72">
        <f ca="1">-OFFSET(Existing!$DR$1,Reliabilty!$A72-2015+(Reliabilty!CA$2-1)*35,0)+OFFSET(Existing!$DS$1,Reliabilty!$A72-2015+(Reliabilty!CA$2-1)*35,0)</f>
        <v>-453608</v>
      </c>
      <c r="CB72">
        <f ca="1">-OFFSET(Existing!$DR$1,Reliabilty!$A72-2015+(Reliabilty!CB$2-1)*35,0)+OFFSET(Existing!$DS$1,Reliabilty!$A72-2015+(Reliabilty!CB$2-1)*35,0)</f>
        <v>-603578</v>
      </c>
      <c r="CC72">
        <f ca="1">-OFFSET(Existing!$DR$1,Reliabilty!$A72-2015+(Reliabilty!CC$2-1)*35,0)+OFFSET(Existing!$DS$1,Reliabilty!$A72-2015+(Reliabilty!CC$2-1)*35,0)</f>
        <v>-708365</v>
      </c>
      <c r="CD72">
        <f ca="1">-OFFSET(Existing!$DR$1,Reliabilty!$A72-2015+(Reliabilty!CD$2-1)*35,0)+OFFSET(Existing!$DS$1,Reliabilty!$A72-2015+(Reliabilty!CD$2-1)*35,0)</f>
        <v>-28124</v>
      </c>
      <c r="CE72">
        <f ca="1">-OFFSET(Existing!$DR$1,Reliabilty!$A72-2015+(Reliabilty!CE$2-1)*35,0)+OFFSET(Existing!$DS$1,Reliabilty!$A72-2015+(Reliabilty!CE$2-1)*35,0)</f>
        <v>-310542</v>
      </c>
      <c r="CF72">
        <f ca="1">-OFFSET(Existing!$DR$1,Reliabilty!$A72-2015+(Reliabilty!CF$2-1)*35,0)+OFFSET(Existing!$DS$1,Reliabilty!$A72-2015+(Reliabilty!CF$2-1)*35,0)</f>
        <v>0</v>
      </c>
      <c r="CG72">
        <f ca="1">-OFFSET(Existing!$DR$1,Reliabilty!$A72-2015+(Reliabilty!CG$2-1)*35,0)+OFFSET(Existing!$DS$1,Reliabilty!$A72-2015+(Reliabilty!CG$2-1)*35,0)</f>
        <v>0</v>
      </c>
      <c r="CH72">
        <f ca="1">-OFFSET(Existing!$DR$1,Reliabilty!$A72-2015+(Reliabilty!CH$2-1)*35,0)+OFFSET(Existing!$DS$1,Reliabilty!$A72-2015+(Reliabilty!CH$2-1)*35,0)</f>
        <v>0</v>
      </c>
      <c r="CI72">
        <f ca="1">-OFFSET(Existing!$DR$1,Reliabilty!$A72-2015+(Reliabilty!CI$2-1)*35,0)+OFFSET(Existing!$DS$1,Reliabilty!$A72-2015+(Reliabilty!CI$2-1)*35,0)</f>
        <v>0</v>
      </c>
      <c r="CJ72">
        <f ca="1">-OFFSET(Existing!$DR$1,Reliabilty!$A72-2015+(Reliabilty!CJ$2-1)*35,0)+OFFSET(Existing!$DS$1,Reliabilty!$A72-2015+(Reliabilty!CJ$2-1)*35,0)</f>
        <v>0</v>
      </c>
      <c r="CK72">
        <f ca="1">-OFFSET(Existing!$DR$1,Reliabilty!$A72-2015+(Reliabilty!CK$2-1)*35,0)+OFFSET(Existing!$DS$1,Reliabilty!$A72-2015+(Reliabilty!CK$2-1)*35,0)</f>
        <v>0</v>
      </c>
      <c r="CL72">
        <f ca="1">-OFFSET(Existing!$DR$1,Reliabilty!$A72-2015+(Reliabilty!CL$2-1)*35,0)+OFFSET(Existing!$DS$1,Reliabilty!$A72-2015+(Reliabilty!CL$2-1)*35,0)</f>
        <v>0</v>
      </c>
      <c r="CM72">
        <f ca="1">-OFFSET(Existing!$DR$1,Reliabilty!$A72-2015+(Reliabilty!CM$2-1)*35,0)+OFFSET(Existing!$DS$1,Reliabilty!$A72-2015+(Reliabilty!CM$2-1)*35,0)</f>
        <v>0</v>
      </c>
      <c r="CN72">
        <f ca="1">-OFFSET(Existing!$DR$1,Reliabilty!$A72-2015+(Reliabilty!CN$2-1)*35,0)+OFFSET(Existing!$DS$1,Reliabilty!$A72-2015+(Reliabilty!CN$2-1)*35,0)</f>
        <v>0</v>
      </c>
    </row>
    <row r="73" spans="1:92" x14ac:dyDescent="0.25">
      <c r="A73">
        <v>2041</v>
      </c>
      <c r="B73">
        <f ca="1">-OFFSET(Existing!$DR$1,Reliabilty!$A73-2015+(Reliabilty!B$2-1)*35,0)+OFFSET(Existing!$DS$1,Reliabilty!$A73-2015+(Reliabilty!B$2-1)*35,0)</f>
        <v>-165260</v>
      </c>
      <c r="C73">
        <f ca="1">-OFFSET(Existing!$DR$1,Reliabilty!$A73-2015+(Reliabilty!C$2-1)*35,0)+OFFSET(Existing!$DS$1,Reliabilty!$A73-2015+(Reliabilty!C$2-1)*35,0)</f>
        <v>-170533</v>
      </c>
      <c r="D73">
        <f ca="1">-OFFSET(Existing!$DR$1,Reliabilty!$A73-2015+(Reliabilty!D$2-1)*35,0)+OFFSET(Existing!$DS$1,Reliabilty!$A73-2015+(Reliabilty!D$2-1)*35,0)</f>
        <v>-574009</v>
      </c>
      <c r="E73">
        <f ca="1">-OFFSET(Existing!$DR$1,Reliabilty!$A73-2015+(Reliabilty!E$2-1)*35,0)+OFFSET(Existing!$DS$1,Reliabilty!$A73-2015+(Reliabilty!E$2-1)*35,0)</f>
        <v>-426458</v>
      </c>
      <c r="F73">
        <f ca="1">-OFFSET(Existing!$DR$1,Reliabilty!$A73-2015+(Reliabilty!F$2-1)*35,0)+OFFSET(Existing!$DS$1,Reliabilty!$A73-2015+(Reliabilty!F$2-1)*35,0)</f>
        <v>-295964</v>
      </c>
      <c r="G73">
        <f ca="1">-OFFSET(Existing!$DR$1,Reliabilty!$A73-2015+(Reliabilty!G$2-1)*35,0)+OFFSET(Existing!$DS$1,Reliabilty!$A73-2015+(Reliabilty!G$2-1)*35,0)</f>
        <v>0</v>
      </c>
      <c r="H73">
        <f ca="1">-OFFSET(Existing!$DR$1,Reliabilty!$A73-2015+(Reliabilty!H$2-1)*35,0)+OFFSET(Existing!$DS$1,Reliabilty!$A73-2015+(Reliabilty!H$2-1)*35,0)</f>
        <v>-394099</v>
      </c>
      <c r="I73">
        <f ca="1">-OFFSET(Existing!$DR$1,Reliabilty!$A73-2015+(Reliabilty!I$2-1)*35,0)+OFFSET(Existing!$DS$1,Reliabilty!$A73-2015+(Reliabilty!I$2-1)*35,0)</f>
        <v>-343093</v>
      </c>
      <c r="J73">
        <f ca="1">-OFFSET(Existing!$DR$1,Reliabilty!$A73-2015+(Reliabilty!J$2-1)*35,0)+OFFSET(Existing!$DS$1,Reliabilty!$A73-2015+(Reliabilty!J$2-1)*35,0)</f>
        <v>-547990</v>
      </c>
      <c r="K73">
        <f ca="1">-OFFSET(Existing!$DR$1,Reliabilty!$A73-2015+(Reliabilty!K$2-1)*35,0)+OFFSET(Existing!$DS$1,Reliabilty!$A73-2015+(Reliabilty!K$2-1)*35,0)</f>
        <v>-146371</v>
      </c>
      <c r="L73">
        <f ca="1">-OFFSET(Existing!$DR$1,Reliabilty!$A73-2015+(Reliabilty!L$2-1)*35,0)+OFFSET(Existing!$DS$1,Reliabilty!$A73-2015+(Reliabilty!L$2-1)*35,0)</f>
        <v>-391347</v>
      </c>
      <c r="M73">
        <f ca="1">-OFFSET(Existing!$DR$1,Reliabilty!$A73-2015+(Reliabilty!M$2-1)*35,0)+OFFSET(Existing!$DS$1,Reliabilty!$A73-2015+(Reliabilty!M$2-1)*35,0)</f>
        <v>0</v>
      </c>
      <c r="N73">
        <f ca="1">-OFFSET(Existing!$DR$1,Reliabilty!$A73-2015+(Reliabilty!N$2-1)*35,0)+OFFSET(Existing!$DS$1,Reliabilty!$A73-2015+(Reliabilty!N$2-1)*35,0)</f>
        <v>-412848</v>
      </c>
      <c r="O73">
        <f ca="1">-OFFSET(Existing!$DR$1,Reliabilty!$A73-2015+(Reliabilty!O$2-1)*35,0)+OFFSET(Existing!$DS$1,Reliabilty!$A73-2015+(Reliabilty!O$2-1)*35,0)</f>
        <v>-500155</v>
      </c>
      <c r="P73">
        <f ca="1">-OFFSET(Existing!$DR$1,Reliabilty!$A73-2015+(Reliabilty!P$2-1)*35,0)+OFFSET(Existing!$DS$1,Reliabilty!$A73-2015+(Reliabilty!P$2-1)*35,0)</f>
        <v>-870961</v>
      </c>
      <c r="Q73">
        <f ca="1">-OFFSET(Existing!$DR$1,Reliabilty!$A73-2015+(Reliabilty!Q$2-1)*35,0)+OFFSET(Existing!$DS$1,Reliabilty!$A73-2015+(Reliabilty!Q$2-1)*35,0)</f>
        <v>-536712</v>
      </c>
      <c r="R73">
        <f ca="1">-OFFSET(Existing!$DR$1,Reliabilty!$A73-2015+(Reliabilty!R$2-1)*35,0)+OFFSET(Existing!$DS$1,Reliabilty!$A73-2015+(Reliabilty!R$2-1)*35,0)</f>
        <v>-375850</v>
      </c>
      <c r="S73">
        <f ca="1">-OFFSET(Existing!$DR$1,Reliabilty!$A73-2015+(Reliabilty!S$2-1)*35,0)+OFFSET(Existing!$DS$1,Reliabilty!$A73-2015+(Reliabilty!S$2-1)*35,0)</f>
        <v>-218384</v>
      </c>
      <c r="T73">
        <f ca="1">-OFFSET(Existing!$DR$1,Reliabilty!$A73-2015+(Reliabilty!T$2-1)*35,0)+OFFSET(Existing!$DS$1,Reliabilty!$A73-2015+(Reliabilty!T$2-1)*35,0)</f>
        <v>-97144</v>
      </c>
      <c r="U73">
        <f ca="1">-OFFSET(Existing!$DR$1,Reliabilty!$A73-2015+(Reliabilty!U$2-1)*35,0)+OFFSET(Existing!$DS$1,Reliabilty!$A73-2015+(Reliabilty!U$2-1)*35,0)</f>
        <v>-398315</v>
      </c>
      <c r="V73">
        <f ca="1">-OFFSET(Existing!$DR$1,Reliabilty!$A73-2015+(Reliabilty!V$2-1)*35,0)+OFFSET(Existing!$DS$1,Reliabilty!$A73-2015+(Reliabilty!V$2-1)*35,0)</f>
        <v>0</v>
      </c>
      <c r="W73">
        <f ca="1">-OFFSET(Existing!$DR$1,Reliabilty!$A73-2015+(Reliabilty!W$2-1)*35,0)+OFFSET(Existing!$DS$1,Reliabilty!$A73-2015+(Reliabilty!W$2-1)*35,0)</f>
        <v>-342004</v>
      </c>
      <c r="X73">
        <f ca="1">-OFFSET(Existing!$DR$1,Reliabilty!$A73-2015+(Reliabilty!X$2-1)*35,0)+OFFSET(Existing!$DS$1,Reliabilty!$A73-2015+(Reliabilty!X$2-1)*35,0)</f>
        <v>0</v>
      </c>
      <c r="Y73">
        <f ca="1">-OFFSET(Existing!$DR$1,Reliabilty!$A73-2015+(Reliabilty!Y$2-1)*35,0)+OFFSET(Existing!$DS$1,Reliabilty!$A73-2015+(Reliabilty!Y$2-1)*35,0)</f>
        <v>-52242</v>
      </c>
      <c r="Z73">
        <f ca="1">-OFFSET(Existing!$DR$1,Reliabilty!$A73-2015+(Reliabilty!Z$2-1)*35,0)+OFFSET(Existing!$DS$1,Reliabilty!$A73-2015+(Reliabilty!Z$2-1)*35,0)</f>
        <v>-351466</v>
      </c>
      <c r="AA73">
        <f ca="1">-OFFSET(Existing!$DR$1,Reliabilty!$A73-2015+(Reliabilty!AA$2-1)*35,0)+OFFSET(Existing!$DS$1,Reliabilty!$A73-2015+(Reliabilty!AA$2-1)*35,0)</f>
        <v>-428299</v>
      </c>
      <c r="AB73">
        <f ca="1">-OFFSET(Existing!$DR$1,Reliabilty!$A73-2015+(Reliabilty!AB$2-1)*35,0)+OFFSET(Existing!$DS$1,Reliabilty!$A73-2015+(Reliabilty!AB$2-1)*35,0)</f>
        <v>-182495</v>
      </c>
      <c r="AC73">
        <f ca="1">-OFFSET(Existing!$DR$1,Reliabilty!$A73-2015+(Reliabilty!AC$2-1)*35,0)+OFFSET(Existing!$DS$1,Reliabilty!$A73-2015+(Reliabilty!AC$2-1)*35,0)</f>
        <v>-332100</v>
      </c>
      <c r="AD73">
        <f ca="1">-OFFSET(Existing!$DR$1,Reliabilty!$A73-2015+(Reliabilty!AD$2-1)*35,0)+OFFSET(Existing!$DS$1,Reliabilty!$A73-2015+(Reliabilty!AD$2-1)*35,0)</f>
        <v>-22276</v>
      </c>
      <c r="AE73">
        <f ca="1">-OFFSET(Existing!$DR$1,Reliabilty!$A73-2015+(Reliabilty!AE$2-1)*35,0)+OFFSET(Existing!$DS$1,Reliabilty!$A73-2015+(Reliabilty!AE$2-1)*35,0)</f>
        <v>-425474</v>
      </c>
      <c r="AF73">
        <f ca="1">-OFFSET(Existing!$DR$1,Reliabilty!$A73-2015+(Reliabilty!AF$2-1)*35,0)+OFFSET(Existing!$DS$1,Reliabilty!$A73-2015+(Reliabilty!AF$2-1)*35,0)</f>
        <v>-1113582</v>
      </c>
      <c r="AG73">
        <f ca="1">-OFFSET(Existing!$DR$1,Reliabilty!$A73-2015+(Reliabilty!AG$2-1)*35,0)+OFFSET(Existing!$DS$1,Reliabilty!$A73-2015+(Reliabilty!AG$2-1)*35,0)</f>
        <v>0</v>
      </c>
      <c r="AH73">
        <f ca="1">-OFFSET(Existing!$DR$1,Reliabilty!$A73-2015+(Reliabilty!AH$2-1)*35,0)+OFFSET(Existing!$DS$1,Reliabilty!$A73-2015+(Reliabilty!AH$2-1)*35,0)</f>
        <v>0</v>
      </c>
      <c r="AI73">
        <f ca="1">-OFFSET(Existing!$DR$1,Reliabilty!$A73-2015+(Reliabilty!AI$2-1)*35,0)+OFFSET(Existing!$DS$1,Reliabilty!$A73-2015+(Reliabilty!AI$2-1)*35,0)</f>
        <v>0</v>
      </c>
      <c r="AJ73">
        <f ca="1">-OFFSET(Existing!$DR$1,Reliabilty!$A73-2015+(Reliabilty!AJ$2-1)*35,0)+OFFSET(Existing!$DS$1,Reliabilty!$A73-2015+(Reliabilty!AJ$2-1)*35,0)</f>
        <v>-206049</v>
      </c>
      <c r="AK73">
        <f ca="1">-OFFSET(Existing!$DR$1,Reliabilty!$A73-2015+(Reliabilty!AK$2-1)*35,0)+OFFSET(Existing!$DS$1,Reliabilty!$A73-2015+(Reliabilty!AK$2-1)*35,0)</f>
        <v>0</v>
      </c>
      <c r="AL73">
        <f ca="1">-OFFSET(Existing!$DR$1,Reliabilty!$A73-2015+(Reliabilty!AL$2-1)*35,0)+OFFSET(Existing!$DS$1,Reliabilty!$A73-2015+(Reliabilty!AL$2-1)*35,0)</f>
        <v>0</v>
      </c>
      <c r="AM73">
        <f ca="1">-OFFSET(Existing!$DR$1,Reliabilty!$A73-2015+(Reliabilty!AM$2-1)*35,0)+OFFSET(Existing!$DS$1,Reliabilty!$A73-2015+(Reliabilty!AM$2-1)*35,0)</f>
        <v>0</v>
      </c>
      <c r="AN73">
        <f ca="1">-OFFSET(Existing!$DR$1,Reliabilty!$A73-2015+(Reliabilty!AN$2-1)*35,0)+OFFSET(Existing!$DS$1,Reliabilty!$A73-2015+(Reliabilty!AN$2-1)*35,0)</f>
        <v>0</v>
      </c>
      <c r="AO73">
        <f ca="1">-OFFSET(Existing!$DR$1,Reliabilty!$A73-2015+(Reliabilty!AO$2-1)*35,0)+OFFSET(Existing!$DS$1,Reliabilty!$A73-2015+(Reliabilty!AO$2-1)*35,0)</f>
        <v>0</v>
      </c>
      <c r="AP73">
        <f ca="1">-OFFSET(Existing!$DR$1,Reliabilty!$A73-2015+(Reliabilty!AP$2-1)*35,0)+OFFSET(Existing!$DS$1,Reliabilty!$A73-2015+(Reliabilty!AP$2-1)*35,0)</f>
        <v>0</v>
      </c>
      <c r="AQ73">
        <f ca="1">-OFFSET(Existing!$DR$1,Reliabilty!$A73-2015+(Reliabilty!AQ$2-1)*35,0)+OFFSET(Existing!$DS$1,Reliabilty!$A73-2015+(Reliabilty!AQ$2-1)*35,0)</f>
        <v>-463853</v>
      </c>
      <c r="AR73">
        <f ca="1">-OFFSET(Existing!$DR$1,Reliabilty!$A73-2015+(Reliabilty!AR$2-1)*35,0)+OFFSET(Existing!$DS$1,Reliabilty!$A73-2015+(Reliabilty!AR$2-1)*35,0)</f>
        <v>-60457</v>
      </c>
      <c r="AS73">
        <f ca="1">-OFFSET(Existing!$DR$1,Reliabilty!$A73-2015+(Reliabilty!AS$2-1)*35,0)+OFFSET(Existing!$DS$1,Reliabilty!$A73-2015+(Reliabilty!AS$2-1)*35,0)</f>
        <v>-922180</v>
      </c>
      <c r="AT73">
        <f ca="1">-OFFSET(Existing!$DR$1,Reliabilty!$A73-2015+(Reliabilty!AT$2-1)*35,0)+OFFSET(Existing!$DS$1,Reliabilty!$A73-2015+(Reliabilty!AT$2-1)*35,0)</f>
        <v>-874405</v>
      </c>
      <c r="AU73">
        <f ca="1">-OFFSET(Existing!$DR$1,Reliabilty!$A73-2015+(Reliabilty!AU$2-1)*35,0)+OFFSET(Existing!$DS$1,Reliabilty!$A73-2015+(Reliabilty!AU$2-1)*35,0)</f>
        <v>-880106</v>
      </c>
      <c r="AV73">
        <f ca="1">-OFFSET(Existing!$DR$1,Reliabilty!$A73-2015+(Reliabilty!AV$2-1)*35,0)+OFFSET(Existing!$DS$1,Reliabilty!$A73-2015+(Reliabilty!AV$2-1)*35,0)</f>
        <v>-45532</v>
      </c>
      <c r="AW73">
        <f ca="1">-OFFSET(Existing!$DR$1,Reliabilty!$A73-2015+(Reliabilty!AW$2-1)*35,0)+OFFSET(Existing!$DS$1,Reliabilty!$A73-2015+(Reliabilty!AW$2-1)*35,0)</f>
        <v>-401651</v>
      </c>
      <c r="AX73">
        <f ca="1">-OFFSET(Existing!$DR$1,Reliabilty!$A73-2015+(Reliabilty!AX$2-1)*35,0)+OFFSET(Existing!$DS$1,Reliabilty!$A73-2015+(Reliabilty!AX$2-1)*35,0)</f>
        <v>0</v>
      </c>
      <c r="AY73">
        <f ca="1">-OFFSET(Existing!$DR$1,Reliabilty!$A73-2015+(Reliabilty!AY$2-1)*35,0)+OFFSET(Existing!$DS$1,Reliabilty!$A73-2015+(Reliabilty!AY$2-1)*35,0)</f>
        <v>0</v>
      </c>
      <c r="AZ73">
        <f ca="1">-OFFSET(Existing!$DR$1,Reliabilty!$A73-2015+(Reliabilty!AZ$2-1)*35,0)+OFFSET(Existing!$DS$1,Reliabilty!$A73-2015+(Reliabilty!AZ$2-1)*35,0)</f>
        <v>-66966</v>
      </c>
      <c r="BA73">
        <f ca="1">-OFFSET(Existing!$DR$1,Reliabilty!$A73-2015+(Reliabilty!BA$2-1)*35,0)+OFFSET(Existing!$DS$1,Reliabilty!$A73-2015+(Reliabilty!BA$2-1)*35,0)</f>
        <v>0</v>
      </c>
      <c r="BB73">
        <f ca="1">-OFFSET(Existing!$DR$1,Reliabilty!$A73-2015+(Reliabilty!BB$2-1)*35,0)+OFFSET(Existing!$DS$1,Reliabilty!$A73-2015+(Reliabilty!BB$2-1)*35,0)</f>
        <v>0</v>
      </c>
      <c r="BC73">
        <f ca="1">-OFFSET(Existing!$DR$1,Reliabilty!$A73-2015+(Reliabilty!BC$2-1)*35,0)+OFFSET(Existing!$DS$1,Reliabilty!$A73-2015+(Reliabilty!BC$2-1)*35,0)</f>
        <v>-155671</v>
      </c>
      <c r="BD73">
        <f ca="1">-OFFSET(Existing!$DR$1,Reliabilty!$A73-2015+(Reliabilty!BD$2-1)*35,0)+OFFSET(Existing!$DS$1,Reliabilty!$A73-2015+(Reliabilty!BD$2-1)*35,0)</f>
        <v>-538121</v>
      </c>
      <c r="BE73">
        <f ca="1">-OFFSET(Existing!$DR$1,Reliabilty!$A73-2015+(Reliabilty!BE$2-1)*35,0)+OFFSET(Existing!$DS$1,Reliabilty!$A73-2015+(Reliabilty!BE$2-1)*35,0)</f>
        <v>-331132</v>
      </c>
      <c r="BF73">
        <f ca="1">-OFFSET(Existing!$DR$1,Reliabilty!$A73-2015+(Reliabilty!BF$2-1)*35,0)+OFFSET(Existing!$DS$1,Reliabilty!$A73-2015+(Reliabilty!BF$2-1)*35,0)</f>
        <v>-247866</v>
      </c>
      <c r="BG73">
        <f ca="1">-OFFSET(Existing!$DR$1,Reliabilty!$A73-2015+(Reliabilty!BG$2-1)*35,0)+OFFSET(Existing!$DS$1,Reliabilty!$A73-2015+(Reliabilty!BG$2-1)*35,0)</f>
        <v>-472850</v>
      </c>
      <c r="BH73">
        <f ca="1">-OFFSET(Existing!$DR$1,Reliabilty!$A73-2015+(Reliabilty!BH$2-1)*35,0)+OFFSET(Existing!$DS$1,Reliabilty!$A73-2015+(Reliabilty!BH$2-1)*35,0)</f>
        <v>0</v>
      </c>
      <c r="BI73">
        <f ca="1">-OFFSET(Existing!$DR$1,Reliabilty!$A73-2015+(Reliabilty!BI$2-1)*35,0)+OFFSET(Existing!$DS$1,Reliabilty!$A73-2015+(Reliabilty!BI$2-1)*35,0)</f>
        <v>0</v>
      </c>
      <c r="BJ73">
        <f ca="1">-OFFSET(Existing!$DR$1,Reliabilty!$A73-2015+(Reliabilty!BJ$2-1)*35,0)+OFFSET(Existing!$DS$1,Reliabilty!$A73-2015+(Reliabilty!BJ$2-1)*35,0)</f>
        <v>-555178</v>
      </c>
      <c r="BK73">
        <f ca="1">-OFFSET(Existing!$DR$1,Reliabilty!$A73-2015+(Reliabilty!BK$2-1)*35,0)+OFFSET(Existing!$DS$1,Reliabilty!$A73-2015+(Reliabilty!BK$2-1)*35,0)</f>
        <v>-749555</v>
      </c>
      <c r="BL73">
        <f ca="1">-OFFSET(Existing!$DR$1,Reliabilty!$A73-2015+(Reliabilty!BL$2-1)*35,0)+OFFSET(Existing!$DS$1,Reliabilty!$A73-2015+(Reliabilty!BL$2-1)*35,0)</f>
        <v>-672200</v>
      </c>
      <c r="BM73">
        <f ca="1">-OFFSET(Existing!$DR$1,Reliabilty!$A73-2015+(Reliabilty!BM$2-1)*35,0)+OFFSET(Existing!$DS$1,Reliabilty!$A73-2015+(Reliabilty!BM$2-1)*35,0)</f>
        <v>-178453</v>
      </c>
      <c r="BN73">
        <f ca="1">-OFFSET(Existing!$DR$1,Reliabilty!$A73-2015+(Reliabilty!BN$2-1)*35,0)+OFFSET(Existing!$DS$1,Reliabilty!$A73-2015+(Reliabilty!BN$2-1)*35,0)</f>
        <v>0</v>
      </c>
      <c r="BO73">
        <f ca="1">-OFFSET(Existing!$DR$1,Reliabilty!$A73-2015+(Reliabilty!BO$2-1)*35,0)+OFFSET(Existing!$DS$1,Reliabilty!$A73-2015+(Reliabilty!BO$2-1)*35,0)</f>
        <v>-455153</v>
      </c>
      <c r="BP73">
        <f ca="1">-OFFSET(Existing!$DR$1,Reliabilty!$A73-2015+(Reliabilty!BP$2-1)*35,0)+OFFSET(Existing!$DS$1,Reliabilty!$A73-2015+(Reliabilty!BP$2-1)*35,0)</f>
        <v>-109779</v>
      </c>
      <c r="BQ73">
        <f ca="1">-OFFSET(Existing!$DR$1,Reliabilty!$A73-2015+(Reliabilty!BQ$2-1)*35,0)+OFFSET(Existing!$DS$1,Reliabilty!$A73-2015+(Reliabilty!BQ$2-1)*35,0)</f>
        <v>-175446</v>
      </c>
      <c r="BR73">
        <f ca="1">-OFFSET(Existing!$DR$1,Reliabilty!$A73-2015+(Reliabilty!BR$2-1)*35,0)+OFFSET(Existing!$DS$1,Reliabilty!$A73-2015+(Reliabilty!BR$2-1)*35,0)</f>
        <v>-858328</v>
      </c>
      <c r="BS73">
        <f ca="1">-OFFSET(Existing!$DR$1,Reliabilty!$A73-2015+(Reliabilty!BS$2-1)*35,0)+OFFSET(Existing!$DS$1,Reliabilty!$A73-2015+(Reliabilty!BS$2-1)*35,0)</f>
        <v>-594536</v>
      </c>
      <c r="BT73">
        <f ca="1">-OFFSET(Existing!$DR$1,Reliabilty!$A73-2015+(Reliabilty!BT$2-1)*35,0)+OFFSET(Existing!$DS$1,Reliabilty!$A73-2015+(Reliabilty!BT$2-1)*35,0)</f>
        <v>-397960</v>
      </c>
      <c r="BU73">
        <f ca="1">-OFFSET(Existing!$DR$1,Reliabilty!$A73-2015+(Reliabilty!BU$2-1)*35,0)+OFFSET(Existing!$DS$1,Reliabilty!$A73-2015+(Reliabilty!BU$2-1)*35,0)</f>
        <v>-71835</v>
      </c>
      <c r="BV73">
        <f ca="1">-OFFSET(Existing!$DR$1,Reliabilty!$A73-2015+(Reliabilty!BV$2-1)*35,0)+OFFSET(Existing!$DS$1,Reliabilty!$A73-2015+(Reliabilty!BV$2-1)*35,0)</f>
        <v>-120301</v>
      </c>
      <c r="BW73">
        <f ca="1">-OFFSET(Existing!$DR$1,Reliabilty!$A73-2015+(Reliabilty!BW$2-1)*35,0)+OFFSET(Existing!$DS$1,Reliabilty!$A73-2015+(Reliabilty!BW$2-1)*35,0)</f>
        <v>-1036851</v>
      </c>
      <c r="BX73">
        <f ca="1">-OFFSET(Existing!$DR$1,Reliabilty!$A73-2015+(Reliabilty!BX$2-1)*35,0)+OFFSET(Existing!$DS$1,Reliabilty!$A73-2015+(Reliabilty!BX$2-1)*35,0)</f>
        <v>-273998</v>
      </c>
      <c r="BY73">
        <f ca="1">-OFFSET(Existing!$DR$1,Reliabilty!$A73-2015+(Reliabilty!BY$2-1)*35,0)+OFFSET(Existing!$DS$1,Reliabilty!$A73-2015+(Reliabilty!BY$2-1)*35,0)</f>
        <v>-999380</v>
      </c>
      <c r="BZ73">
        <f ca="1">-OFFSET(Existing!$DR$1,Reliabilty!$A73-2015+(Reliabilty!BZ$2-1)*35,0)+OFFSET(Existing!$DS$1,Reliabilty!$A73-2015+(Reliabilty!BZ$2-1)*35,0)</f>
        <v>-551232</v>
      </c>
      <c r="CA73">
        <f ca="1">-OFFSET(Existing!$DR$1,Reliabilty!$A73-2015+(Reliabilty!CA$2-1)*35,0)+OFFSET(Existing!$DS$1,Reliabilty!$A73-2015+(Reliabilty!CA$2-1)*35,0)</f>
        <v>-694115</v>
      </c>
      <c r="CB73">
        <f ca="1">-OFFSET(Existing!$DR$1,Reliabilty!$A73-2015+(Reliabilty!CB$2-1)*35,0)+OFFSET(Existing!$DS$1,Reliabilty!$A73-2015+(Reliabilty!CB$2-1)*35,0)</f>
        <v>-806390</v>
      </c>
      <c r="CC73">
        <f ca="1">-OFFSET(Existing!$DR$1,Reliabilty!$A73-2015+(Reliabilty!CC$2-1)*35,0)+OFFSET(Existing!$DS$1,Reliabilty!$A73-2015+(Reliabilty!CC$2-1)*35,0)</f>
        <v>-125662</v>
      </c>
      <c r="CD73">
        <f ca="1">-OFFSET(Existing!$DR$1,Reliabilty!$A73-2015+(Reliabilty!CD$2-1)*35,0)+OFFSET(Existing!$DS$1,Reliabilty!$A73-2015+(Reliabilty!CD$2-1)*35,0)</f>
        <v>-421041</v>
      </c>
      <c r="CE73">
        <f ca="1">-OFFSET(Existing!$DR$1,Reliabilty!$A73-2015+(Reliabilty!CE$2-1)*35,0)+OFFSET(Existing!$DS$1,Reliabilty!$A73-2015+(Reliabilty!CE$2-1)*35,0)</f>
        <v>0</v>
      </c>
      <c r="CF73">
        <f ca="1">-OFFSET(Existing!$DR$1,Reliabilty!$A73-2015+(Reliabilty!CF$2-1)*35,0)+OFFSET(Existing!$DS$1,Reliabilty!$A73-2015+(Reliabilty!CF$2-1)*35,0)</f>
        <v>0</v>
      </c>
      <c r="CG73">
        <f ca="1">-OFFSET(Existing!$DR$1,Reliabilty!$A73-2015+(Reliabilty!CG$2-1)*35,0)+OFFSET(Existing!$DS$1,Reliabilty!$A73-2015+(Reliabilty!CG$2-1)*35,0)</f>
        <v>0</v>
      </c>
      <c r="CH73">
        <f ca="1">-OFFSET(Existing!$DR$1,Reliabilty!$A73-2015+(Reliabilty!CH$2-1)*35,0)+OFFSET(Existing!$DS$1,Reliabilty!$A73-2015+(Reliabilty!CH$2-1)*35,0)</f>
        <v>0</v>
      </c>
      <c r="CI73">
        <f ca="1">-OFFSET(Existing!$DR$1,Reliabilty!$A73-2015+(Reliabilty!CI$2-1)*35,0)+OFFSET(Existing!$DS$1,Reliabilty!$A73-2015+(Reliabilty!CI$2-1)*35,0)</f>
        <v>0</v>
      </c>
      <c r="CJ73">
        <f ca="1">-OFFSET(Existing!$DR$1,Reliabilty!$A73-2015+(Reliabilty!CJ$2-1)*35,0)+OFFSET(Existing!$DS$1,Reliabilty!$A73-2015+(Reliabilty!CJ$2-1)*35,0)</f>
        <v>0</v>
      </c>
      <c r="CK73">
        <f ca="1">-OFFSET(Existing!$DR$1,Reliabilty!$A73-2015+(Reliabilty!CK$2-1)*35,0)+OFFSET(Existing!$DS$1,Reliabilty!$A73-2015+(Reliabilty!CK$2-1)*35,0)</f>
        <v>0</v>
      </c>
      <c r="CL73">
        <f ca="1">-OFFSET(Existing!$DR$1,Reliabilty!$A73-2015+(Reliabilty!CL$2-1)*35,0)+OFFSET(Existing!$DS$1,Reliabilty!$A73-2015+(Reliabilty!CL$2-1)*35,0)</f>
        <v>0</v>
      </c>
      <c r="CM73">
        <f ca="1">-OFFSET(Existing!$DR$1,Reliabilty!$A73-2015+(Reliabilty!CM$2-1)*35,0)+OFFSET(Existing!$DS$1,Reliabilty!$A73-2015+(Reliabilty!CM$2-1)*35,0)</f>
        <v>0</v>
      </c>
      <c r="CN73">
        <f ca="1">-OFFSET(Existing!$DR$1,Reliabilty!$A73-2015+(Reliabilty!CN$2-1)*35,0)+OFFSET(Existing!$DS$1,Reliabilty!$A73-2015+(Reliabilty!CN$2-1)*35,0)</f>
        <v>0</v>
      </c>
    </row>
    <row r="74" spans="1:92" x14ac:dyDescent="0.25">
      <c r="A74">
        <v>2042</v>
      </c>
      <c r="B74">
        <f ca="1">-OFFSET(Existing!$DR$1,Reliabilty!$A74-2015+(Reliabilty!B$2-1)*35,0)+OFFSET(Existing!$DS$1,Reliabilty!$A74-2015+(Reliabilty!B$2-1)*35,0)</f>
        <v>-208292</v>
      </c>
      <c r="C74">
        <f ca="1">-OFFSET(Existing!$DR$1,Reliabilty!$A74-2015+(Reliabilty!C$2-1)*35,0)+OFFSET(Existing!$DS$1,Reliabilty!$A74-2015+(Reliabilty!C$2-1)*35,0)</f>
        <v>-586132</v>
      </c>
      <c r="D74">
        <f ca="1">-OFFSET(Existing!$DR$1,Reliabilty!$A74-2015+(Reliabilty!D$2-1)*35,0)+OFFSET(Existing!$DS$1,Reliabilty!$A74-2015+(Reliabilty!D$2-1)*35,0)</f>
        <v>-434365</v>
      </c>
      <c r="E74">
        <f ca="1">-OFFSET(Existing!$DR$1,Reliabilty!$A74-2015+(Reliabilty!E$2-1)*35,0)+OFFSET(Existing!$DS$1,Reliabilty!$A74-2015+(Reliabilty!E$2-1)*35,0)</f>
        <v>-303815</v>
      </c>
      <c r="F74">
        <f ca="1">-OFFSET(Existing!$DR$1,Reliabilty!$A74-2015+(Reliabilty!F$2-1)*35,0)+OFFSET(Existing!$DS$1,Reliabilty!$A74-2015+(Reliabilty!F$2-1)*35,0)</f>
        <v>0</v>
      </c>
      <c r="G74">
        <f ca="1">-OFFSET(Existing!$DR$1,Reliabilty!$A74-2015+(Reliabilty!G$2-1)*35,0)+OFFSET(Existing!$DS$1,Reliabilty!$A74-2015+(Reliabilty!G$2-1)*35,0)</f>
        <v>-434820</v>
      </c>
      <c r="H74">
        <f ca="1">-OFFSET(Existing!$DR$1,Reliabilty!$A74-2015+(Reliabilty!H$2-1)*35,0)+OFFSET(Existing!$DS$1,Reliabilty!$A74-2015+(Reliabilty!H$2-1)*35,0)</f>
        <v>-337310</v>
      </c>
      <c r="I74">
        <f ca="1">-OFFSET(Existing!$DR$1,Reliabilty!$A74-2015+(Reliabilty!I$2-1)*35,0)+OFFSET(Existing!$DS$1,Reliabilty!$A74-2015+(Reliabilty!I$2-1)*35,0)</f>
        <v>-594775</v>
      </c>
      <c r="J74">
        <f ca="1">-OFFSET(Existing!$DR$1,Reliabilty!$A74-2015+(Reliabilty!J$2-1)*35,0)+OFFSET(Existing!$DS$1,Reliabilty!$A74-2015+(Reliabilty!J$2-1)*35,0)</f>
        <v>-175181</v>
      </c>
      <c r="K74">
        <f ca="1">-OFFSET(Existing!$DR$1,Reliabilty!$A74-2015+(Reliabilty!K$2-1)*35,0)+OFFSET(Existing!$DS$1,Reliabilty!$A74-2015+(Reliabilty!K$2-1)*35,0)</f>
        <v>-399254</v>
      </c>
      <c r="L74">
        <f ca="1">-OFFSET(Existing!$DR$1,Reliabilty!$A74-2015+(Reliabilty!L$2-1)*35,0)+OFFSET(Existing!$DS$1,Reliabilty!$A74-2015+(Reliabilty!L$2-1)*35,0)</f>
        <v>0</v>
      </c>
      <c r="M74">
        <f ca="1">-OFFSET(Existing!$DR$1,Reliabilty!$A74-2015+(Reliabilty!M$2-1)*35,0)+OFFSET(Existing!$DS$1,Reliabilty!$A74-2015+(Reliabilty!M$2-1)*35,0)</f>
        <v>-669186</v>
      </c>
      <c r="N74">
        <f ca="1">-OFFSET(Existing!$DR$1,Reliabilty!$A74-2015+(Reliabilty!N$2-1)*35,0)+OFFSET(Existing!$DS$1,Reliabilty!$A74-2015+(Reliabilty!N$2-1)*35,0)</f>
        <v>-661953</v>
      </c>
      <c r="O74">
        <f ca="1">-OFFSET(Existing!$DR$1,Reliabilty!$A74-2015+(Reliabilty!O$2-1)*35,0)+OFFSET(Existing!$DS$1,Reliabilty!$A74-2015+(Reliabilty!O$2-1)*35,0)</f>
        <v>-886567</v>
      </c>
      <c r="P74">
        <f ca="1">-OFFSET(Existing!$DR$1,Reliabilty!$A74-2015+(Reliabilty!P$2-1)*35,0)+OFFSET(Existing!$DS$1,Reliabilty!$A74-2015+(Reliabilty!P$2-1)*35,0)</f>
        <v>-539972</v>
      </c>
      <c r="Q74">
        <f ca="1">-OFFSET(Existing!$DR$1,Reliabilty!$A74-2015+(Reliabilty!Q$2-1)*35,0)+OFFSET(Existing!$DS$1,Reliabilty!$A74-2015+(Reliabilty!Q$2-1)*35,0)</f>
        <v>-338013</v>
      </c>
      <c r="R74">
        <f ca="1">-OFFSET(Existing!$DR$1,Reliabilty!$A74-2015+(Reliabilty!R$2-1)*35,0)+OFFSET(Existing!$DS$1,Reliabilty!$A74-2015+(Reliabilty!R$2-1)*35,0)</f>
        <v>-226426</v>
      </c>
      <c r="S74">
        <f ca="1">-OFFSET(Existing!$DR$1,Reliabilty!$A74-2015+(Reliabilty!S$2-1)*35,0)+OFFSET(Existing!$DS$1,Reliabilty!$A74-2015+(Reliabilty!S$2-1)*35,0)</f>
        <v>-109815</v>
      </c>
      <c r="T74">
        <f ca="1">-OFFSET(Existing!$DR$1,Reliabilty!$A74-2015+(Reliabilty!T$2-1)*35,0)+OFFSET(Existing!$DS$1,Reliabilty!$A74-2015+(Reliabilty!T$2-1)*35,0)</f>
        <v>-406278</v>
      </c>
      <c r="U74">
        <f ca="1">-OFFSET(Existing!$DR$1,Reliabilty!$A74-2015+(Reliabilty!U$2-1)*35,0)+OFFSET(Existing!$DS$1,Reliabilty!$A74-2015+(Reliabilty!U$2-1)*35,0)</f>
        <v>-2204</v>
      </c>
      <c r="V74">
        <f ca="1">-OFFSET(Existing!$DR$1,Reliabilty!$A74-2015+(Reliabilty!V$2-1)*35,0)+OFFSET(Existing!$DS$1,Reliabilty!$A74-2015+(Reliabilty!V$2-1)*35,0)</f>
        <v>-370050</v>
      </c>
      <c r="W74">
        <f ca="1">-OFFSET(Existing!$DR$1,Reliabilty!$A74-2015+(Reliabilty!W$2-1)*35,0)+OFFSET(Existing!$DS$1,Reliabilty!$A74-2015+(Reliabilty!W$2-1)*35,0)</f>
        <v>0</v>
      </c>
      <c r="X74">
        <f ca="1">-OFFSET(Existing!$DR$1,Reliabilty!$A74-2015+(Reliabilty!X$2-1)*35,0)+OFFSET(Existing!$DS$1,Reliabilty!$A74-2015+(Reliabilty!X$2-1)*35,0)</f>
        <v>-147410</v>
      </c>
      <c r="Y74">
        <f ca="1">-OFFSET(Existing!$DR$1,Reliabilty!$A74-2015+(Reliabilty!Y$2-1)*35,0)+OFFSET(Existing!$DS$1,Reliabilty!$A74-2015+(Reliabilty!Y$2-1)*35,0)</f>
        <v>-444850</v>
      </c>
      <c r="Z74">
        <f ca="1">-OFFSET(Existing!$DR$1,Reliabilty!$A74-2015+(Reliabilty!Z$2-1)*35,0)+OFFSET(Existing!$DS$1,Reliabilty!$A74-2015+(Reliabilty!Z$2-1)*35,0)</f>
        <v>-446811</v>
      </c>
      <c r="AA74">
        <f ca="1">-OFFSET(Existing!$DR$1,Reliabilty!$A74-2015+(Reliabilty!AA$2-1)*35,0)+OFFSET(Existing!$DS$1,Reliabilty!$A74-2015+(Reliabilty!AA$2-1)*35,0)</f>
        <v>-195087</v>
      </c>
      <c r="AB74">
        <f ca="1">-OFFSET(Existing!$DR$1,Reliabilty!$A74-2015+(Reliabilty!AB$2-1)*35,0)+OFFSET(Existing!$DS$1,Reliabilty!$A74-2015+(Reliabilty!AB$2-1)*35,0)</f>
        <v>-340116</v>
      </c>
      <c r="AC74">
        <f ca="1">-OFFSET(Existing!$DR$1,Reliabilty!$A74-2015+(Reliabilty!AC$2-1)*35,0)+OFFSET(Existing!$DS$1,Reliabilty!$A74-2015+(Reliabilty!AC$2-1)*35,0)</f>
        <v>-71845</v>
      </c>
      <c r="AD74">
        <f ca="1">-OFFSET(Existing!$DR$1,Reliabilty!$A74-2015+(Reliabilty!AD$2-1)*35,0)+OFFSET(Existing!$DS$1,Reliabilty!$A74-2015+(Reliabilty!AD$2-1)*35,0)</f>
        <v>-450893</v>
      </c>
      <c r="AE74">
        <f ca="1">-OFFSET(Existing!$DR$1,Reliabilty!$A74-2015+(Reliabilty!AE$2-1)*35,0)+OFFSET(Existing!$DS$1,Reliabilty!$A74-2015+(Reliabilty!AE$2-1)*35,0)</f>
        <v>-1126498</v>
      </c>
      <c r="AF74">
        <f ca="1">-OFFSET(Existing!$DR$1,Reliabilty!$A74-2015+(Reliabilty!AF$2-1)*35,0)+OFFSET(Existing!$DS$1,Reliabilty!$A74-2015+(Reliabilty!AF$2-1)*35,0)</f>
        <v>0</v>
      </c>
      <c r="AG74">
        <f ca="1">-OFFSET(Existing!$DR$1,Reliabilty!$A74-2015+(Reliabilty!AG$2-1)*35,0)+OFFSET(Existing!$DS$1,Reliabilty!$A74-2015+(Reliabilty!AG$2-1)*35,0)</f>
        <v>0</v>
      </c>
      <c r="AH74">
        <f ca="1">-OFFSET(Existing!$DR$1,Reliabilty!$A74-2015+(Reliabilty!AH$2-1)*35,0)+OFFSET(Existing!$DS$1,Reliabilty!$A74-2015+(Reliabilty!AH$2-1)*35,0)</f>
        <v>0</v>
      </c>
      <c r="AI74">
        <f ca="1">-OFFSET(Existing!$DR$1,Reliabilty!$A74-2015+(Reliabilty!AI$2-1)*35,0)+OFFSET(Existing!$DS$1,Reliabilty!$A74-2015+(Reliabilty!AI$2-1)*35,0)</f>
        <v>-340894</v>
      </c>
      <c r="AJ74">
        <f ca="1">-OFFSET(Existing!$DR$1,Reliabilty!$A74-2015+(Reliabilty!AJ$2-1)*35,0)+OFFSET(Existing!$DS$1,Reliabilty!$A74-2015+(Reliabilty!AJ$2-1)*35,0)</f>
        <v>0</v>
      </c>
      <c r="AK74">
        <f ca="1">-OFFSET(Existing!$DR$1,Reliabilty!$A74-2015+(Reliabilty!AK$2-1)*35,0)+OFFSET(Existing!$DS$1,Reliabilty!$A74-2015+(Reliabilty!AK$2-1)*35,0)</f>
        <v>0</v>
      </c>
      <c r="AL74">
        <f ca="1">-OFFSET(Existing!$DR$1,Reliabilty!$A74-2015+(Reliabilty!AL$2-1)*35,0)+OFFSET(Existing!$DS$1,Reliabilty!$A74-2015+(Reliabilty!AL$2-1)*35,0)</f>
        <v>0</v>
      </c>
      <c r="AM74">
        <f ca="1">-OFFSET(Existing!$DR$1,Reliabilty!$A74-2015+(Reliabilty!AM$2-1)*35,0)+OFFSET(Existing!$DS$1,Reliabilty!$A74-2015+(Reliabilty!AM$2-1)*35,0)</f>
        <v>0</v>
      </c>
      <c r="AN74">
        <f ca="1">-OFFSET(Existing!$DR$1,Reliabilty!$A74-2015+(Reliabilty!AN$2-1)*35,0)+OFFSET(Existing!$DS$1,Reliabilty!$A74-2015+(Reliabilty!AN$2-1)*35,0)</f>
        <v>0</v>
      </c>
      <c r="AO74">
        <f ca="1">-OFFSET(Existing!$DR$1,Reliabilty!$A74-2015+(Reliabilty!AO$2-1)*35,0)+OFFSET(Existing!$DS$1,Reliabilty!$A74-2015+(Reliabilty!AO$2-1)*35,0)</f>
        <v>0</v>
      </c>
      <c r="AP74">
        <f ca="1">-OFFSET(Existing!$DR$1,Reliabilty!$A74-2015+(Reliabilty!AP$2-1)*35,0)+OFFSET(Existing!$DS$1,Reliabilty!$A74-2015+(Reliabilty!AP$2-1)*35,0)</f>
        <v>-554095</v>
      </c>
      <c r="AQ74">
        <f ca="1">-OFFSET(Existing!$DR$1,Reliabilty!$A74-2015+(Reliabilty!AQ$2-1)*35,0)+OFFSET(Existing!$DS$1,Reliabilty!$A74-2015+(Reliabilty!AQ$2-1)*35,0)</f>
        <v>-69017</v>
      </c>
      <c r="AR74">
        <f ca="1">-OFFSET(Existing!$DR$1,Reliabilty!$A74-2015+(Reliabilty!AR$2-1)*35,0)+OFFSET(Existing!$DS$1,Reliabilty!$A74-2015+(Reliabilty!AR$2-1)*35,0)</f>
        <v>-946960</v>
      </c>
      <c r="AS74">
        <f ca="1">-OFFSET(Existing!$DR$1,Reliabilty!$A74-2015+(Reliabilty!AS$2-1)*35,0)+OFFSET(Existing!$DS$1,Reliabilty!$A74-2015+(Reliabilty!AS$2-1)*35,0)</f>
        <v>-919602</v>
      </c>
      <c r="AT74">
        <f ca="1">-OFFSET(Existing!$DR$1,Reliabilty!$A74-2015+(Reliabilty!AT$2-1)*35,0)+OFFSET(Existing!$DS$1,Reliabilty!$A74-2015+(Reliabilty!AT$2-1)*35,0)</f>
        <v>-887080</v>
      </c>
      <c r="AU74">
        <f ca="1">-OFFSET(Existing!$DR$1,Reliabilty!$A74-2015+(Reliabilty!AU$2-1)*35,0)+OFFSET(Existing!$DS$1,Reliabilty!$A74-2015+(Reliabilty!AU$2-1)*35,0)</f>
        <v>-102198</v>
      </c>
      <c r="AV74">
        <f ca="1">-OFFSET(Existing!$DR$1,Reliabilty!$A74-2015+(Reliabilty!AV$2-1)*35,0)+OFFSET(Existing!$DS$1,Reliabilty!$A74-2015+(Reliabilty!AV$2-1)*35,0)</f>
        <v>-431108</v>
      </c>
      <c r="AW74">
        <f ca="1">-OFFSET(Existing!$DR$1,Reliabilty!$A74-2015+(Reliabilty!AW$2-1)*35,0)+OFFSET(Existing!$DS$1,Reliabilty!$A74-2015+(Reliabilty!AW$2-1)*35,0)</f>
        <v>0</v>
      </c>
      <c r="AX74">
        <f ca="1">-OFFSET(Existing!$DR$1,Reliabilty!$A74-2015+(Reliabilty!AX$2-1)*35,0)+OFFSET(Existing!$DS$1,Reliabilty!$A74-2015+(Reliabilty!AX$2-1)*35,0)</f>
        <v>0</v>
      </c>
      <c r="AY74">
        <f ca="1">-OFFSET(Existing!$DR$1,Reliabilty!$A74-2015+(Reliabilty!AY$2-1)*35,0)+OFFSET(Existing!$DS$1,Reliabilty!$A74-2015+(Reliabilty!AY$2-1)*35,0)</f>
        <v>-122228</v>
      </c>
      <c r="AZ74">
        <f ca="1">-OFFSET(Existing!$DR$1,Reliabilty!$A74-2015+(Reliabilty!AZ$2-1)*35,0)+OFFSET(Existing!$DS$1,Reliabilty!$A74-2015+(Reliabilty!AZ$2-1)*35,0)</f>
        <v>0</v>
      </c>
      <c r="BA74">
        <f ca="1">-OFFSET(Existing!$DR$1,Reliabilty!$A74-2015+(Reliabilty!BA$2-1)*35,0)+OFFSET(Existing!$DS$1,Reliabilty!$A74-2015+(Reliabilty!BA$2-1)*35,0)</f>
        <v>0</v>
      </c>
      <c r="BB74">
        <f ca="1">-OFFSET(Existing!$DR$1,Reliabilty!$A74-2015+(Reliabilty!BB$2-1)*35,0)+OFFSET(Existing!$DS$1,Reliabilty!$A74-2015+(Reliabilty!BB$2-1)*35,0)</f>
        <v>-229868</v>
      </c>
      <c r="BC74">
        <f ca="1">-OFFSET(Existing!$DR$1,Reliabilty!$A74-2015+(Reliabilty!BC$2-1)*35,0)+OFFSET(Existing!$DS$1,Reliabilty!$A74-2015+(Reliabilty!BC$2-1)*35,0)</f>
        <v>-563490</v>
      </c>
      <c r="BD74">
        <f ca="1">-OFFSET(Existing!$DR$1,Reliabilty!$A74-2015+(Reliabilty!BD$2-1)*35,0)+OFFSET(Existing!$DS$1,Reliabilty!$A74-2015+(Reliabilty!BD$2-1)*35,0)</f>
        <v>-387370</v>
      </c>
      <c r="BE74">
        <f ca="1">-OFFSET(Existing!$DR$1,Reliabilty!$A74-2015+(Reliabilty!BE$2-1)*35,0)+OFFSET(Existing!$DS$1,Reliabilty!$A74-2015+(Reliabilty!BE$2-1)*35,0)</f>
        <v>-289318</v>
      </c>
      <c r="BF74">
        <f ca="1">-OFFSET(Existing!$DR$1,Reliabilty!$A74-2015+(Reliabilty!BF$2-1)*35,0)+OFFSET(Existing!$DS$1,Reliabilty!$A74-2015+(Reliabilty!BF$2-1)*35,0)</f>
        <v>-480834</v>
      </c>
      <c r="BG74">
        <f ca="1">-OFFSET(Existing!$DR$1,Reliabilty!$A74-2015+(Reliabilty!BG$2-1)*35,0)+OFFSET(Existing!$DS$1,Reliabilty!$A74-2015+(Reliabilty!BG$2-1)*35,0)</f>
        <v>0</v>
      </c>
      <c r="BH74">
        <f ca="1">-OFFSET(Existing!$DR$1,Reliabilty!$A74-2015+(Reliabilty!BH$2-1)*35,0)+OFFSET(Existing!$DS$1,Reliabilty!$A74-2015+(Reliabilty!BH$2-1)*35,0)</f>
        <v>0</v>
      </c>
      <c r="BI74">
        <f ca="1">-OFFSET(Existing!$DR$1,Reliabilty!$A74-2015+(Reliabilty!BI$2-1)*35,0)+OFFSET(Existing!$DS$1,Reliabilty!$A74-2015+(Reliabilty!BI$2-1)*35,0)</f>
        <v>-601106</v>
      </c>
      <c r="BJ74">
        <f ca="1">-OFFSET(Existing!$DR$1,Reliabilty!$A74-2015+(Reliabilty!BJ$2-1)*35,0)+OFFSET(Existing!$DS$1,Reliabilty!$A74-2015+(Reliabilty!BJ$2-1)*35,0)</f>
        <v>-790553</v>
      </c>
      <c r="BK74">
        <f ca="1">-OFFSET(Existing!$DR$1,Reliabilty!$A74-2015+(Reliabilty!BK$2-1)*35,0)+OFFSET(Existing!$DS$1,Reliabilty!$A74-2015+(Reliabilty!BK$2-1)*35,0)</f>
        <v>-682108</v>
      </c>
      <c r="BL74">
        <f ca="1">-OFFSET(Existing!$DR$1,Reliabilty!$A74-2015+(Reliabilty!BL$2-1)*35,0)+OFFSET(Existing!$DS$1,Reliabilty!$A74-2015+(Reliabilty!BL$2-1)*35,0)</f>
        <v>-191331</v>
      </c>
      <c r="BM74">
        <f ca="1">-OFFSET(Existing!$DR$1,Reliabilty!$A74-2015+(Reliabilty!BM$2-1)*35,0)+OFFSET(Existing!$DS$1,Reliabilty!$A74-2015+(Reliabilty!BM$2-1)*35,0)</f>
        <v>0</v>
      </c>
      <c r="BN74">
        <f ca="1">-OFFSET(Existing!$DR$1,Reliabilty!$A74-2015+(Reliabilty!BN$2-1)*35,0)+OFFSET(Existing!$DS$1,Reliabilty!$A74-2015+(Reliabilty!BN$2-1)*35,0)</f>
        <v>-489459</v>
      </c>
      <c r="BO74">
        <f ca="1">-OFFSET(Existing!$DR$1,Reliabilty!$A74-2015+(Reliabilty!BO$2-1)*35,0)+OFFSET(Existing!$DS$1,Reliabilty!$A74-2015+(Reliabilty!BO$2-1)*35,0)</f>
        <v>-121681</v>
      </c>
      <c r="BP74">
        <f ca="1">-OFFSET(Existing!$DR$1,Reliabilty!$A74-2015+(Reliabilty!BP$2-1)*35,0)+OFFSET(Existing!$DS$1,Reliabilty!$A74-2015+(Reliabilty!BP$2-1)*35,0)</f>
        <v>-186230</v>
      </c>
      <c r="BQ74">
        <f ca="1">-OFFSET(Existing!$DR$1,Reliabilty!$A74-2015+(Reliabilty!BQ$2-1)*35,0)+OFFSET(Existing!$DS$1,Reliabilty!$A74-2015+(Reliabilty!BQ$2-1)*35,0)</f>
        <v>-879880</v>
      </c>
      <c r="BR74">
        <f ca="1">-OFFSET(Existing!$DR$1,Reliabilty!$A74-2015+(Reliabilty!BR$2-1)*35,0)+OFFSET(Existing!$DS$1,Reliabilty!$A74-2015+(Reliabilty!BR$2-1)*35,0)</f>
        <v>-602438</v>
      </c>
      <c r="BS74">
        <f ca="1">-OFFSET(Existing!$DR$1,Reliabilty!$A74-2015+(Reliabilty!BS$2-1)*35,0)+OFFSET(Existing!$DS$1,Reliabilty!$A74-2015+(Reliabilty!BS$2-1)*35,0)</f>
        <v>-422896</v>
      </c>
      <c r="BT74">
        <f ca="1">-OFFSET(Existing!$DR$1,Reliabilty!$A74-2015+(Reliabilty!BT$2-1)*35,0)+OFFSET(Existing!$DS$1,Reliabilty!$A74-2015+(Reliabilty!BT$2-1)*35,0)</f>
        <v>-98491</v>
      </c>
      <c r="BU74">
        <f ca="1">-OFFSET(Existing!$DR$1,Reliabilty!$A74-2015+(Reliabilty!BU$2-1)*35,0)+OFFSET(Existing!$DS$1,Reliabilty!$A74-2015+(Reliabilty!BU$2-1)*35,0)</f>
        <v>-128365</v>
      </c>
      <c r="BV74">
        <f ca="1">-OFFSET(Existing!$DR$1,Reliabilty!$A74-2015+(Reliabilty!BV$2-1)*35,0)+OFFSET(Existing!$DS$1,Reliabilty!$A74-2015+(Reliabilty!BV$2-1)*35,0)</f>
        <v>-1027946</v>
      </c>
      <c r="BW74">
        <f ca="1">-OFFSET(Existing!$DR$1,Reliabilty!$A74-2015+(Reliabilty!BW$2-1)*35,0)+OFFSET(Existing!$DS$1,Reliabilty!$A74-2015+(Reliabilty!BW$2-1)*35,0)</f>
        <v>-281890</v>
      </c>
      <c r="BX74">
        <f ca="1">-OFFSET(Existing!$DR$1,Reliabilty!$A74-2015+(Reliabilty!BX$2-1)*35,0)+OFFSET(Existing!$DS$1,Reliabilty!$A74-2015+(Reliabilty!BX$2-1)*35,0)</f>
        <v>-1007412</v>
      </c>
      <c r="BY74">
        <f ca="1">-OFFSET(Existing!$DR$1,Reliabilty!$A74-2015+(Reliabilty!BY$2-1)*35,0)+OFFSET(Existing!$DS$1,Reliabilty!$A74-2015+(Reliabilty!BY$2-1)*35,0)</f>
        <v>-559157</v>
      </c>
      <c r="BZ74">
        <f ca="1">-OFFSET(Existing!$DR$1,Reliabilty!$A74-2015+(Reliabilty!BZ$2-1)*35,0)+OFFSET(Existing!$DS$1,Reliabilty!$A74-2015+(Reliabilty!BZ$2-1)*35,0)</f>
        <v>-683917</v>
      </c>
      <c r="CA74">
        <f ca="1">-OFFSET(Existing!$DR$1,Reliabilty!$A74-2015+(Reliabilty!CA$2-1)*35,0)+OFFSET(Existing!$DS$1,Reliabilty!$A74-2015+(Reliabilty!CA$2-1)*35,0)</f>
        <v>-812962</v>
      </c>
      <c r="CB74">
        <f ca="1">-OFFSET(Existing!$DR$1,Reliabilty!$A74-2015+(Reliabilty!CB$2-1)*35,0)+OFFSET(Existing!$DS$1,Reliabilty!$A74-2015+(Reliabilty!CB$2-1)*35,0)</f>
        <v>-133186</v>
      </c>
      <c r="CC74">
        <f ca="1">-OFFSET(Existing!$DR$1,Reliabilty!$A74-2015+(Reliabilty!CC$2-1)*35,0)+OFFSET(Existing!$DS$1,Reliabilty!$A74-2015+(Reliabilty!CC$2-1)*35,0)</f>
        <v>-429047</v>
      </c>
      <c r="CD74">
        <f ca="1">-OFFSET(Existing!$DR$1,Reliabilty!$A74-2015+(Reliabilty!CD$2-1)*35,0)+OFFSET(Existing!$DS$1,Reliabilty!$A74-2015+(Reliabilty!CD$2-1)*35,0)</f>
        <v>0</v>
      </c>
      <c r="CE74">
        <f ca="1">-OFFSET(Existing!$DR$1,Reliabilty!$A74-2015+(Reliabilty!CE$2-1)*35,0)+OFFSET(Existing!$DS$1,Reliabilty!$A74-2015+(Reliabilty!CE$2-1)*35,0)</f>
        <v>0</v>
      </c>
      <c r="CF74">
        <f ca="1">-OFFSET(Existing!$DR$1,Reliabilty!$A74-2015+(Reliabilty!CF$2-1)*35,0)+OFFSET(Existing!$DS$1,Reliabilty!$A74-2015+(Reliabilty!CF$2-1)*35,0)</f>
        <v>0</v>
      </c>
      <c r="CG74">
        <f ca="1">-OFFSET(Existing!$DR$1,Reliabilty!$A74-2015+(Reliabilty!CG$2-1)*35,0)+OFFSET(Existing!$DS$1,Reliabilty!$A74-2015+(Reliabilty!CG$2-1)*35,0)</f>
        <v>0</v>
      </c>
      <c r="CH74">
        <f ca="1">-OFFSET(Existing!$DR$1,Reliabilty!$A74-2015+(Reliabilty!CH$2-1)*35,0)+OFFSET(Existing!$DS$1,Reliabilty!$A74-2015+(Reliabilty!CH$2-1)*35,0)</f>
        <v>0</v>
      </c>
      <c r="CI74">
        <f ca="1">-OFFSET(Existing!$DR$1,Reliabilty!$A74-2015+(Reliabilty!CI$2-1)*35,0)+OFFSET(Existing!$DS$1,Reliabilty!$A74-2015+(Reliabilty!CI$2-1)*35,0)</f>
        <v>0</v>
      </c>
      <c r="CJ74">
        <f ca="1">-OFFSET(Existing!$DR$1,Reliabilty!$A74-2015+(Reliabilty!CJ$2-1)*35,0)+OFFSET(Existing!$DS$1,Reliabilty!$A74-2015+(Reliabilty!CJ$2-1)*35,0)</f>
        <v>0</v>
      </c>
      <c r="CK74">
        <f ca="1">-OFFSET(Existing!$DR$1,Reliabilty!$A74-2015+(Reliabilty!CK$2-1)*35,0)+OFFSET(Existing!$DS$1,Reliabilty!$A74-2015+(Reliabilty!CK$2-1)*35,0)</f>
        <v>0</v>
      </c>
      <c r="CL74">
        <f ca="1">-OFFSET(Existing!$DR$1,Reliabilty!$A74-2015+(Reliabilty!CL$2-1)*35,0)+OFFSET(Existing!$DS$1,Reliabilty!$A74-2015+(Reliabilty!CL$2-1)*35,0)</f>
        <v>0</v>
      </c>
      <c r="CM74">
        <f ca="1">-OFFSET(Existing!$DR$1,Reliabilty!$A74-2015+(Reliabilty!CM$2-1)*35,0)+OFFSET(Existing!$DS$1,Reliabilty!$A74-2015+(Reliabilty!CM$2-1)*35,0)</f>
        <v>0</v>
      </c>
      <c r="CN74">
        <f ca="1">-OFFSET(Existing!$DR$1,Reliabilty!$A74-2015+(Reliabilty!CN$2-1)*35,0)+OFFSET(Existing!$DS$1,Reliabilty!$A74-2015+(Reliabilty!CN$2-1)*35,0)</f>
        <v>-143070</v>
      </c>
    </row>
    <row r="75" spans="1:92" x14ac:dyDescent="0.25">
      <c r="A75">
        <v>2043</v>
      </c>
      <c r="B75">
        <f ca="1">-OFFSET(Existing!$DR$1,Reliabilty!$A75-2015+(Reliabilty!B$2-1)*35,0)+OFFSET(Existing!$DS$1,Reliabilty!$A75-2015+(Reliabilty!B$2-1)*35,0)</f>
        <v>-607128</v>
      </c>
      <c r="C75">
        <f ca="1">-OFFSET(Existing!$DR$1,Reliabilty!$A75-2015+(Reliabilty!C$2-1)*35,0)+OFFSET(Existing!$DS$1,Reliabilty!$A75-2015+(Reliabilty!C$2-1)*35,0)</f>
        <v>-442949</v>
      </c>
      <c r="D75">
        <f ca="1">-OFFSET(Existing!$DR$1,Reliabilty!$A75-2015+(Reliabilty!D$2-1)*35,0)+OFFSET(Existing!$DS$1,Reliabilty!$A75-2015+(Reliabilty!D$2-1)*35,0)</f>
        <v>-312343</v>
      </c>
      <c r="E75">
        <f ca="1">-OFFSET(Existing!$DR$1,Reliabilty!$A75-2015+(Reliabilty!E$2-1)*35,0)+OFFSET(Existing!$DS$1,Reliabilty!$A75-2015+(Reliabilty!E$2-1)*35,0)</f>
        <v>0</v>
      </c>
      <c r="F75">
        <f ca="1">-OFFSET(Existing!$DR$1,Reliabilty!$A75-2015+(Reliabilty!F$2-1)*35,0)+OFFSET(Existing!$DS$1,Reliabilty!$A75-2015+(Reliabilty!F$2-1)*35,0)</f>
        <v>-477436</v>
      </c>
      <c r="G75">
        <f ca="1">-OFFSET(Existing!$DR$1,Reliabilty!$A75-2015+(Reliabilty!G$2-1)*35,0)+OFFSET(Existing!$DS$1,Reliabilty!$A75-2015+(Reliabilty!G$2-1)*35,0)</f>
        <v>-375988</v>
      </c>
      <c r="H75">
        <f ca="1">-OFFSET(Existing!$DR$1,Reliabilty!$A75-2015+(Reliabilty!H$2-1)*35,0)+OFFSET(Existing!$DS$1,Reliabilty!$A75-2015+(Reliabilty!H$2-1)*35,0)</f>
        <v>-590176</v>
      </c>
      <c r="I75">
        <f ca="1">-OFFSET(Existing!$DR$1,Reliabilty!$A75-2015+(Reliabilty!I$2-1)*35,0)+OFFSET(Existing!$DS$1,Reliabilty!$A75-2015+(Reliabilty!I$2-1)*35,0)</f>
        <v>-208861</v>
      </c>
      <c r="J75">
        <f ca="1">-OFFSET(Existing!$DR$1,Reliabilty!$A75-2015+(Reliabilty!J$2-1)*35,0)+OFFSET(Existing!$DS$1,Reliabilty!$A75-2015+(Reliabilty!J$2-1)*35,0)</f>
        <v>-427948</v>
      </c>
      <c r="K75">
        <f ca="1">-OFFSET(Existing!$DR$1,Reliabilty!$A75-2015+(Reliabilty!K$2-1)*35,0)+OFFSET(Existing!$DS$1,Reliabilty!$A75-2015+(Reliabilty!K$2-1)*35,0)</f>
        <v>0</v>
      </c>
      <c r="L75">
        <f ca="1">-OFFSET(Existing!$DR$1,Reliabilty!$A75-2015+(Reliabilty!L$2-1)*35,0)+OFFSET(Existing!$DS$1,Reliabilty!$A75-2015+(Reliabilty!L$2-1)*35,0)</f>
        <v>-732614</v>
      </c>
      <c r="M75">
        <f ca="1">-OFFSET(Existing!$DR$1,Reliabilty!$A75-2015+(Reliabilty!M$2-1)*35,0)+OFFSET(Existing!$DS$1,Reliabilty!$A75-2015+(Reliabilty!M$2-1)*35,0)</f>
        <v>-715967</v>
      </c>
      <c r="N75">
        <f ca="1">-OFFSET(Existing!$DR$1,Reliabilty!$A75-2015+(Reliabilty!N$2-1)*35,0)+OFFSET(Existing!$DS$1,Reliabilty!$A75-2015+(Reliabilty!N$2-1)*35,0)</f>
        <v>-989736</v>
      </c>
      <c r="O75">
        <f ca="1">-OFFSET(Existing!$DR$1,Reliabilty!$A75-2015+(Reliabilty!O$2-1)*35,0)+OFFSET(Existing!$DS$1,Reliabilty!$A75-2015+(Reliabilty!O$2-1)*35,0)</f>
        <v>-548308</v>
      </c>
      <c r="P75">
        <f ca="1">-OFFSET(Existing!$DR$1,Reliabilty!$A75-2015+(Reliabilty!P$2-1)*35,0)+OFFSET(Existing!$DS$1,Reliabilty!$A75-2015+(Reliabilty!P$2-1)*35,0)</f>
        <v>-346419</v>
      </c>
      <c r="Q75">
        <f ca="1">-OFFSET(Existing!$DR$1,Reliabilty!$A75-2015+(Reliabilty!Q$2-1)*35,0)+OFFSET(Existing!$DS$1,Reliabilty!$A75-2015+(Reliabilty!Q$2-1)*35,0)</f>
        <v>-219690</v>
      </c>
      <c r="R75">
        <f ca="1">-OFFSET(Existing!$DR$1,Reliabilty!$A75-2015+(Reliabilty!R$2-1)*35,0)+OFFSET(Existing!$DS$1,Reliabilty!$A75-2015+(Reliabilty!R$2-1)*35,0)</f>
        <v>-102601</v>
      </c>
      <c r="S75">
        <f ca="1">-OFFSET(Existing!$DR$1,Reliabilty!$A75-2015+(Reliabilty!S$2-1)*35,0)+OFFSET(Existing!$DS$1,Reliabilty!$A75-2015+(Reliabilty!S$2-1)*35,0)</f>
        <v>-420233</v>
      </c>
      <c r="T75">
        <f ca="1">-OFFSET(Existing!$DR$1,Reliabilty!$A75-2015+(Reliabilty!T$2-1)*35,0)+OFFSET(Existing!$DS$1,Reliabilty!$A75-2015+(Reliabilty!T$2-1)*35,0)</f>
        <v>-10463</v>
      </c>
      <c r="U75">
        <f ca="1">-OFFSET(Existing!$DR$1,Reliabilty!$A75-2015+(Reliabilty!U$2-1)*35,0)+OFFSET(Existing!$DS$1,Reliabilty!$A75-2015+(Reliabilty!U$2-1)*35,0)</f>
        <v>-384460</v>
      </c>
      <c r="V75">
        <f ca="1">-OFFSET(Existing!$DR$1,Reliabilty!$A75-2015+(Reliabilty!V$2-1)*35,0)+OFFSET(Existing!$DS$1,Reliabilty!$A75-2015+(Reliabilty!V$2-1)*35,0)</f>
        <v>0</v>
      </c>
      <c r="W75">
        <f ca="1">-OFFSET(Existing!$DR$1,Reliabilty!$A75-2015+(Reliabilty!W$2-1)*35,0)+OFFSET(Existing!$DS$1,Reliabilty!$A75-2015+(Reliabilty!W$2-1)*35,0)</f>
        <v>-150368</v>
      </c>
      <c r="X75">
        <f ca="1">-OFFSET(Existing!$DR$1,Reliabilty!$A75-2015+(Reliabilty!X$2-1)*35,0)+OFFSET(Existing!$DS$1,Reliabilty!$A75-2015+(Reliabilty!X$2-1)*35,0)</f>
        <v>-466875</v>
      </c>
      <c r="Y75">
        <f ca="1">-OFFSET(Existing!$DR$1,Reliabilty!$A75-2015+(Reliabilty!Y$2-1)*35,0)+OFFSET(Existing!$DS$1,Reliabilty!$A75-2015+(Reliabilty!Y$2-1)*35,0)</f>
        <v>-475570</v>
      </c>
      <c r="Z75">
        <f ca="1">-OFFSET(Existing!$DR$1,Reliabilty!$A75-2015+(Reliabilty!Z$2-1)*35,0)+OFFSET(Existing!$DS$1,Reliabilty!$A75-2015+(Reliabilty!Z$2-1)*35,0)</f>
        <v>-183817</v>
      </c>
      <c r="AA75">
        <f ca="1">-OFFSET(Existing!$DR$1,Reliabilty!$A75-2015+(Reliabilty!AA$2-1)*35,0)+OFFSET(Existing!$DS$1,Reliabilty!$A75-2015+(Reliabilty!AA$2-1)*35,0)</f>
        <v>-352664</v>
      </c>
      <c r="AB75">
        <f ca="1">-OFFSET(Existing!$DR$1,Reliabilty!$A75-2015+(Reliabilty!AB$2-1)*35,0)+OFFSET(Existing!$DS$1,Reliabilty!$A75-2015+(Reliabilty!AB$2-1)*35,0)</f>
        <v>-80192</v>
      </c>
      <c r="AC75">
        <f ca="1">-OFFSET(Existing!$DR$1,Reliabilty!$A75-2015+(Reliabilty!AC$2-1)*35,0)+OFFSET(Existing!$DS$1,Reliabilty!$A75-2015+(Reliabilty!AC$2-1)*35,0)</f>
        <v>-479066</v>
      </c>
      <c r="AD75">
        <f ca="1">-OFFSET(Existing!$DR$1,Reliabilty!$A75-2015+(Reliabilty!AD$2-1)*35,0)+OFFSET(Existing!$DS$1,Reliabilty!$A75-2015+(Reliabilty!AD$2-1)*35,0)</f>
        <v>-1135256</v>
      </c>
      <c r="AE75">
        <f ca="1">-OFFSET(Existing!$DR$1,Reliabilty!$A75-2015+(Reliabilty!AE$2-1)*35,0)+OFFSET(Existing!$DS$1,Reliabilty!$A75-2015+(Reliabilty!AE$2-1)*35,0)</f>
        <v>0</v>
      </c>
      <c r="AF75">
        <f ca="1">-OFFSET(Existing!$DR$1,Reliabilty!$A75-2015+(Reliabilty!AF$2-1)*35,0)+OFFSET(Existing!$DS$1,Reliabilty!$A75-2015+(Reliabilty!AF$2-1)*35,0)</f>
        <v>0</v>
      </c>
      <c r="AG75">
        <f ca="1">-OFFSET(Existing!$DR$1,Reliabilty!$A75-2015+(Reliabilty!AG$2-1)*35,0)+OFFSET(Existing!$DS$1,Reliabilty!$A75-2015+(Reliabilty!AG$2-1)*35,0)</f>
        <v>0</v>
      </c>
      <c r="AH75">
        <f ca="1">-OFFSET(Existing!$DR$1,Reliabilty!$A75-2015+(Reliabilty!AH$2-1)*35,0)+OFFSET(Existing!$DS$1,Reliabilty!$A75-2015+(Reliabilty!AH$2-1)*35,0)</f>
        <v>-473731</v>
      </c>
      <c r="AI75">
        <f ca="1">-OFFSET(Existing!$DR$1,Reliabilty!$A75-2015+(Reliabilty!AI$2-1)*35,0)+OFFSET(Existing!$DS$1,Reliabilty!$A75-2015+(Reliabilty!AI$2-1)*35,0)</f>
        <v>0</v>
      </c>
      <c r="AJ75">
        <f ca="1">-OFFSET(Existing!$DR$1,Reliabilty!$A75-2015+(Reliabilty!AJ$2-1)*35,0)+OFFSET(Existing!$DS$1,Reliabilty!$A75-2015+(Reliabilty!AJ$2-1)*35,0)</f>
        <v>0</v>
      </c>
      <c r="AK75">
        <f ca="1">-OFFSET(Existing!$DR$1,Reliabilty!$A75-2015+(Reliabilty!AK$2-1)*35,0)+OFFSET(Existing!$DS$1,Reliabilty!$A75-2015+(Reliabilty!AK$2-1)*35,0)</f>
        <v>0</v>
      </c>
      <c r="AL75">
        <f ca="1">-OFFSET(Existing!$DR$1,Reliabilty!$A75-2015+(Reliabilty!AL$2-1)*35,0)+OFFSET(Existing!$DS$1,Reliabilty!$A75-2015+(Reliabilty!AL$2-1)*35,0)</f>
        <v>0</v>
      </c>
      <c r="AM75">
        <f ca="1">-OFFSET(Existing!$DR$1,Reliabilty!$A75-2015+(Reliabilty!AM$2-1)*35,0)+OFFSET(Existing!$DS$1,Reliabilty!$A75-2015+(Reliabilty!AM$2-1)*35,0)</f>
        <v>0</v>
      </c>
      <c r="AN75">
        <f ca="1">-OFFSET(Existing!$DR$1,Reliabilty!$A75-2015+(Reliabilty!AN$2-1)*35,0)+OFFSET(Existing!$DS$1,Reliabilty!$A75-2015+(Reliabilty!AN$2-1)*35,0)</f>
        <v>0</v>
      </c>
      <c r="AO75">
        <f ca="1">-OFFSET(Existing!$DR$1,Reliabilty!$A75-2015+(Reliabilty!AO$2-1)*35,0)+OFFSET(Existing!$DS$1,Reliabilty!$A75-2015+(Reliabilty!AO$2-1)*35,0)</f>
        <v>-706742</v>
      </c>
      <c r="AP75">
        <f ca="1">-OFFSET(Existing!$DR$1,Reliabilty!$A75-2015+(Reliabilty!AP$2-1)*35,0)+OFFSET(Existing!$DS$1,Reliabilty!$A75-2015+(Reliabilty!AP$2-1)*35,0)</f>
        <v>-94678</v>
      </c>
      <c r="AQ75">
        <f ca="1">-OFFSET(Existing!$DR$1,Reliabilty!$A75-2015+(Reliabilty!AQ$2-1)*35,0)+OFFSET(Existing!$DS$1,Reliabilty!$A75-2015+(Reliabilty!AQ$2-1)*35,0)</f>
        <v>-1078126</v>
      </c>
      <c r="AR75">
        <f ca="1">-OFFSET(Existing!$DR$1,Reliabilty!$A75-2015+(Reliabilty!AR$2-1)*35,0)+OFFSET(Existing!$DS$1,Reliabilty!$A75-2015+(Reliabilty!AR$2-1)*35,0)</f>
        <v>-990215</v>
      </c>
      <c r="AS75">
        <f ca="1">-OFFSET(Existing!$DR$1,Reliabilty!$A75-2015+(Reliabilty!AS$2-1)*35,0)+OFFSET(Existing!$DS$1,Reliabilty!$A75-2015+(Reliabilty!AS$2-1)*35,0)</f>
        <v>-949225</v>
      </c>
      <c r="AT75">
        <f ca="1">-OFFSET(Existing!$DR$1,Reliabilty!$A75-2015+(Reliabilty!AT$2-1)*35,0)+OFFSET(Existing!$DS$1,Reliabilty!$A75-2015+(Reliabilty!AT$2-1)*35,0)</f>
        <v>-130527</v>
      </c>
      <c r="AU75">
        <f ca="1">-OFFSET(Existing!$DR$1,Reliabilty!$A75-2015+(Reliabilty!AU$2-1)*35,0)+OFFSET(Existing!$DS$1,Reliabilty!$A75-2015+(Reliabilty!AU$2-1)*35,0)</f>
        <v>-403350</v>
      </c>
      <c r="AV75">
        <f ca="1">-OFFSET(Existing!$DR$1,Reliabilty!$A75-2015+(Reliabilty!AV$2-1)*35,0)+OFFSET(Existing!$DS$1,Reliabilty!$A75-2015+(Reliabilty!AV$2-1)*35,0)</f>
        <v>0</v>
      </c>
      <c r="AW75">
        <f ca="1">-OFFSET(Existing!$DR$1,Reliabilty!$A75-2015+(Reliabilty!AW$2-1)*35,0)+OFFSET(Existing!$DS$1,Reliabilty!$A75-2015+(Reliabilty!AW$2-1)*35,0)</f>
        <v>0</v>
      </c>
      <c r="AX75">
        <f ca="1">-OFFSET(Existing!$DR$1,Reliabilty!$A75-2015+(Reliabilty!AX$2-1)*35,0)+OFFSET(Existing!$DS$1,Reliabilty!$A75-2015+(Reliabilty!AX$2-1)*35,0)</f>
        <v>-164772</v>
      </c>
      <c r="AY75">
        <f ca="1">-OFFSET(Existing!$DR$1,Reliabilty!$A75-2015+(Reliabilty!AY$2-1)*35,0)+OFFSET(Existing!$DS$1,Reliabilty!$A75-2015+(Reliabilty!AY$2-1)*35,0)</f>
        <v>0</v>
      </c>
      <c r="AZ75">
        <f ca="1">-OFFSET(Existing!$DR$1,Reliabilty!$A75-2015+(Reliabilty!AZ$2-1)*35,0)+OFFSET(Existing!$DS$1,Reliabilty!$A75-2015+(Reliabilty!AZ$2-1)*35,0)</f>
        <v>0</v>
      </c>
      <c r="BA75">
        <f ca="1">-OFFSET(Existing!$DR$1,Reliabilty!$A75-2015+(Reliabilty!BA$2-1)*35,0)+OFFSET(Existing!$DS$1,Reliabilty!$A75-2015+(Reliabilty!BA$2-1)*35,0)</f>
        <v>-371956</v>
      </c>
      <c r="BB75">
        <f ca="1">-OFFSET(Existing!$DR$1,Reliabilty!$A75-2015+(Reliabilty!BB$2-1)*35,0)+OFFSET(Existing!$DS$1,Reliabilty!$A75-2015+(Reliabilty!BB$2-1)*35,0)</f>
        <v>-576057</v>
      </c>
      <c r="BC75">
        <f ca="1">-OFFSET(Existing!$DR$1,Reliabilty!$A75-2015+(Reliabilty!BC$2-1)*35,0)+OFFSET(Existing!$DS$1,Reliabilty!$A75-2015+(Reliabilty!BC$2-1)*35,0)</f>
        <v>-393847</v>
      </c>
      <c r="BD75">
        <f ca="1">-OFFSET(Existing!$DR$1,Reliabilty!$A75-2015+(Reliabilty!BD$2-1)*35,0)+OFFSET(Existing!$DS$1,Reliabilty!$A75-2015+(Reliabilty!BD$2-1)*35,0)</f>
        <v>-310133</v>
      </c>
      <c r="BE75">
        <f ca="1">-OFFSET(Existing!$DR$1,Reliabilty!$A75-2015+(Reliabilty!BE$2-1)*35,0)+OFFSET(Existing!$DS$1,Reliabilty!$A75-2015+(Reliabilty!BE$2-1)*35,0)</f>
        <v>-489499</v>
      </c>
      <c r="BF75">
        <f ca="1">-OFFSET(Existing!$DR$1,Reliabilty!$A75-2015+(Reliabilty!BF$2-1)*35,0)+OFFSET(Existing!$DS$1,Reliabilty!$A75-2015+(Reliabilty!BF$2-1)*35,0)</f>
        <v>0</v>
      </c>
      <c r="BG75">
        <f ca="1">-OFFSET(Existing!$DR$1,Reliabilty!$A75-2015+(Reliabilty!BG$2-1)*35,0)+OFFSET(Existing!$DS$1,Reliabilty!$A75-2015+(Reliabilty!BG$2-1)*35,0)</f>
        <v>0</v>
      </c>
      <c r="BH75">
        <f ca="1">-OFFSET(Existing!$DR$1,Reliabilty!$A75-2015+(Reliabilty!BH$2-1)*35,0)+OFFSET(Existing!$DS$1,Reliabilty!$A75-2015+(Reliabilty!BH$2-1)*35,0)</f>
        <v>-645330</v>
      </c>
      <c r="BI75">
        <f ca="1">-OFFSET(Existing!$DR$1,Reliabilty!$A75-2015+(Reliabilty!BI$2-1)*35,0)+OFFSET(Existing!$DS$1,Reliabilty!$A75-2015+(Reliabilty!BI$2-1)*35,0)</f>
        <v>-829656</v>
      </c>
      <c r="BJ75">
        <f ca="1">-OFFSET(Existing!$DR$1,Reliabilty!$A75-2015+(Reliabilty!BJ$2-1)*35,0)+OFFSET(Existing!$DS$1,Reliabilty!$A75-2015+(Reliabilty!BJ$2-1)*35,0)</f>
        <v>-698905</v>
      </c>
      <c r="BK75">
        <f ca="1">-OFFSET(Existing!$DR$1,Reliabilty!$A75-2015+(Reliabilty!BK$2-1)*35,0)+OFFSET(Existing!$DS$1,Reliabilty!$A75-2015+(Reliabilty!BK$2-1)*35,0)</f>
        <v>-198701</v>
      </c>
      <c r="BL75">
        <f ca="1">-OFFSET(Existing!$DR$1,Reliabilty!$A75-2015+(Reliabilty!BL$2-1)*35,0)+OFFSET(Existing!$DS$1,Reliabilty!$A75-2015+(Reliabilty!BL$2-1)*35,0)</f>
        <v>0</v>
      </c>
      <c r="BM75">
        <f ca="1">-OFFSET(Existing!$DR$1,Reliabilty!$A75-2015+(Reliabilty!BM$2-1)*35,0)+OFFSET(Existing!$DS$1,Reliabilty!$A75-2015+(Reliabilty!BM$2-1)*35,0)</f>
        <v>-501117</v>
      </c>
      <c r="BN75">
        <f ca="1">-OFFSET(Existing!$DR$1,Reliabilty!$A75-2015+(Reliabilty!BN$2-1)*35,0)+OFFSET(Existing!$DS$1,Reliabilty!$A75-2015+(Reliabilty!BN$2-1)*35,0)</f>
        <v>-160901</v>
      </c>
      <c r="BO75">
        <f ca="1">-OFFSET(Existing!$DR$1,Reliabilty!$A75-2015+(Reliabilty!BO$2-1)*35,0)+OFFSET(Existing!$DS$1,Reliabilty!$A75-2015+(Reliabilty!BO$2-1)*35,0)</f>
        <v>-199474</v>
      </c>
      <c r="BP75">
        <f ca="1">-OFFSET(Existing!$DR$1,Reliabilty!$A75-2015+(Reliabilty!BP$2-1)*35,0)+OFFSET(Existing!$DS$1,Reliabilty!$A75-2015+(Reliabilty!BP$2-1)*35,0)</f>
        <v>-888607</v>
      </c>
      <c r="BQ75">
        <f ca="1">-OFFSET(Existing!$DR$1,Reliabilty!$A75-2015+(Reliabilty!BQ$2-1)*35,0)+OFFSET(Existing!$DS$1,Reliabilty!$A75-2015+(Reliabilty!BQ$2-1)*35,0)</f>
        <v>-611019</v>
      </c>
      <c r="BR75">
        <f ca="1">-OFFSET(Existing!$DR$1,Reliabilty!$A75-2015+(Reliabilty!BR$2-1)*35,0)+OFFSET(Existing!$DS$1,Reliabilty!$A75-2015+(Reliabilty!BR$2-1)*35,0)</f>
        <v>-431158</v>
      </c>
      <c r="BS75">
        <f ca="1">-OFFSET(Existing!$DR$1,Reliabilty!$A75-2015+(Reliabilty!BS$2-1)*35,0)+OFFSET(Existing!$DS$1,Reliabilty!$A75-2015+(Reliabilty!BS$2-1)*35,0)</f>
        <v>-119873</v>
      </c>
      <c r="BT75">
        <f ca="1">-OFFSET(Existing!$DR$1,Reliabilty!$A75-2015+(Reliabilty!BT$2-1)*35,0)+OFFSET(Existing!$DS$1,Reliabilty!$A75-2015+(Reliabilty!BT$2-1)*35,0)</f>
        <v>-157084</v>
      </c>
      <c r="BU75">
        <f ca="1">-OFFSET(Existing!$DR$1,Reliabilty!$A75-2015+(Reliabilty!BU$2-1)*35,0)+OFFSET(Existing!$DS$1,Reliabilty!$A75-2015+(Reliabilty!BU$2-1)*35,0)</f>
        <v>-1018854</v>
      </c>
      <c r="BV75">
        <f ca="1">-OFFSET(Existing!$DR$1,Reliabilty!$A75-2015+(Reliabilty!BV$2-1)*35,0)+OFFSET(Existing!$DS$1,Reliabilty!$A75-2015+(Reliabilty!BV$2-1)*35,0)</f>
        <v>-293968</v>
      </c>
      <c r="BW75">
        <f ca="1">-OFFSET(Existing!$DR$1,Reliabilty!$A75-2015+(Reliabilty!BW$2-1)*35,0)+OFFSET(Existing!$DS$1,Reliabilty!$A75-2015+(Reliabilty!BW$2-1)*35,0)</f>
        <v>-1016456</v>
      </c>
      <c r="BX75">
        <f ca="1">-OFFSET(Existing!$DR$1,Reliabilty!$A75-2015+(Reliabilty!BX$2-1)*35,0)+OFFSET(Existing!$DS$1,Reliabilty!$A75-2015+(Reliabilty!BX$2-1)*35,0)</f>
        <v>-567444</v>
      </c>
      <c r="BY75">
        <f ca="1">-OFFSET(Existing!$DR$1,Reliabilty!$A75-2015+(Reliabilty!BY$2-1)*35,0)+OFFSET(Existing!$DS$1,Reliabilty!$A75-2015+(Reliabilty!BY$2-1)*35,0)</f>
        <v>-717257</v>
      </c>
      <c r="BZ75">
        <f ca="1">-OFFSET(Existing!$DR$1,Reliabilty!$A75-2015+(Reliabilty!BZ$2-1)*35,0)+OFFSET(Existing!$DS$1,Reliabilty!$A75-2015+(Reliabilty!BZ$2-1)*35,0)</f>
        <v>-804374</v>
      </c>
      <c r="CA75">
        <f ca="1">-OFFSET(Existing!$DR$1,Reliabilty!$A75-2015+(Reliabilty!CA$2-1)*35,0)+OFFSET(Existing!$DS$1,Reliabilty!$A75-2015+(Reliabilty!CA$2-1)*35,0)</f>
        <v>-118893</v>
      </c>
      <c r="CB75">
        <f ca="1">-OFFSET(Existing!$DR$1,Reliabilty!$A75-2015+(Reliabilty!CB$2-1)*35,0)+OFFSET(Existing!$DS$1,Reliabilty!$A75-2015+(Reliabilty!CB$2-1)*35,0)</f>
        <v>-437728</v>
      </c>
      <c r="CC75">
        <f ca="1">-OFFSET(Existing!$DR$1,Reliabilty!$A75-2015+(Reliabilty!CC$2-1)*35,0)+OFFSET(Existing!$DS$1,Reliabilty!$A75-2015+(Reliabilty!CC$2-1)*35,0)</f>
        <v>0</v>
      </c>
      <c r="CD75">
        <f ca="1">-OFFSET(Existing!$DR$1,Reliabilty!$A75-2015+(Reliabilty!CD$2-1)*35,0)+OFFSET(Existing!$DS$1,Reliabilty!$A75-2015+(Reliabilty!CD$2-1)*35,0)</f>
        <v>0</v>
      </c>
      <c r="CE75">
        <f ca="1">-OFFSET(Existing!$DR$1,Reliabilty!$A75-2015+(Reliabilty!CE$2-1)*35,0)+OFFSET(Existing!$DS$1,Reliabilty!$A75-2015+(Reliabilty!CE$2-1)*35,0)</f>
        <v>0</v>
      </c>
      <c r="CF75">
        <f ca="1">-OFFSET(Existing!$DR$1,Reliabilty!$A75-2015+(Reliabilty!CF$2-1)*35,0)+OFFSET(Existing!$DS$1,Reliabilty!$A75-2015+(Reliabilty!CF$2-1)*35,0)</f>
        <v>0</v>
      </c>
      <c r="CG75">
        <f ca="1">-OFFSET(Existing!$DR$1,Reliabilty!$A75-2015+(Reliabilty!CG$2-1)*35,0)+OFFSET(Existing!$DS$1,Reliabilty!$A75-2015+(Reliabilty!CG$2-1)*35,0)</f>
        <v>0</v>
      </c>
      <c r="CH75">
        <f ca="1">-OFFSET(Existing!$DR$1,Reliabilty!$A75-2015+(Reliabilty!CH$2-1)*35,0)+OFFSET(Existing!$DS$1,Reliabilty!$A75-2015+(Reliabilty!CH$2-1)*35,0)</f>
        <v>0</v>
      </c>
      <c r="CI75">
        <f ca="1">-OFFSET(Existing!$DR$1,Reliabilty!$A75-2015+(Reliabilty!CI$2-1)*35,0)+OFFSET(Existing!$DS$1,Reliabilty!$A75-2015+(Reliabilty!CI$2-1)*35,0)</f>
        <v>0</v>
      </c>
      <c r="CJ75">
        <f ca="1">-OFFSET(Existing!$DR$1,Reliabilty!$A75-2015+(Reliabilty!CJ$2-1)*35,0)+OFFSET(Existing!$DS$1,Reliabilty!$A75-2015+(Reliabilty!CJ$2-1)*35,0)</f>
        <v>0</v>
      </c>
      <c r="CK75">
        <f ca="1">-OFFSET(Existing!$DR$1,Reliabilty!$A75-2015+(Reliabilty!CK$2-1)*35,0)+OFFSET(Existing!$DS$1,Reliabilty!$A75-2015+(Reliabilty!CK$2-1)*35,0)</f>
        <v>0</v>
      </c>
      <c r="CL75">
        <f ca="1">-OFFSET(Existing!$DR$1,Reliabilty!$A75-2015+(Reliabilty!CL$2-1)*35,0)+OFFSET(Existing!$DS$1,Reliabilty!$A75-2015+(Reliabilty!CL$2-1)*35,0)</f>
        <v>0</v>
      </c>
      <c r="CM75">
        <f ca="1">-OFFSET(Existing!$DR$1,Reliabilty!$A75-2015+(Reliabilty!CM$2-1)*35,0)+OFFSET(Existing!$DS$1,Reliabilty!$A75-2015+(Reliabilty!CM$2-1)*35,0)</f>
        <v>-189231</v>
      </c>
      <c r="CN75">
        <f ca="1">-OFFSET(Existing!$DR$1,Reliabilty!$A75-2015+(Reliabilty!CN$2-1)*35,0)+OFFSET(Existing!$DS$1,Reliabilty!$A75-2015+(Reliabilty!CN$2-1)*35,0)</f>
        <v>-241051</v>
      </c>
    </row>
    <row r="76" spans="1:92" x14ac:dyDescent="0.25">
      <c r="A76">
        <v>2044</v>
      </c>
      <c r="B76">
        <f ca="1">-OFFSET(Existing!$DR$1,Reliabilty!$A76-2015+(Reliabilty!B$2-1)*35,0)+OFFSET(Existing!$DS$1,Reliabilty!$A76-2015+(Reliabilty!B$2-1)*35,0)</f>
        <v>-450550</v>
      </c>
      <c r="C76">
        <f ca="1">-OFFSET(Existing!$DR$1,Reliabilty!$A76-2015+(Reliabilty!C$2-1)*35,0)+OFFSET(Existing!$DS$1,Reliabilty!$A76-2015+(Reliabilty!C$2-1)*35,0)</f>
        <v>-319887</v>
      </c>
      <c r="D76">
        <f ca="1">-OFFSET(Existing!$DR$1,Reliabilty!$A76-2015+(Reliabilty!D$2-1)*35,0)+OFFSET(Existing!$DS$1,Reliabilty!$A76-2015+(Reliabilty!D$2-1)*35,0)</f>
        <v>0</v>
      </c>
      <c r="E76">
        <f ca="1">-OFFSET(Existing!$DR$1,Reliabilty!$A76-2015+(Reliabilty!E$2-1)*35,0)+OFFSET(Existing!$DS$1,Reliabilty!$A76-2015+(Reliabilty!E$2-1)*35,0)</f>
        <v>-494734</v>
      </c>
      <c r="F76">
        <f ca="1">-OFFSET(Existing!$DR$1,Reliabilty!$A76-2015+(Reliabilty!F$2-1)*35,0)+OFFSET(Existing!$DS$1,Reliabilty!$A76-2015+(Reliabilty!F$2-1)*35,0)</f>
        <v>-408640</v>
      </c>
      <c r="G76">
        <f ca="1">-OFFSET(Existing!$DR$1,Reliabilty!$A76-2015+(Reliabilty!G$2-1)*35,0)+OFFSET(Existing!$DS$1,Reliabilty!$A76-2015+(Reliabilty!G$2-1)*35,0)</f>
        <v>-630017</v>
      </c>
      <c r="H76">
        <f ca="1">-OFFSET(Existing!$DR$1,Reliabilty!$A76-2015+(Reliabilty!H$2-1)*35,0)+OFFSET(Existing!$DS$1,Reliabilty!$A76-2015+(Reliabilty!H$2-1)*35,0)</f>
        <v>-207718</v>
      </c>
      <c r="I76">
        <f ca="1">-OFFSET(Existing!$DR$1,Reliabilty!$A76-2015+(Reliabilty!I$2-1)*35,0)+OFFSET(Existing!$DS$1,Reliabilty!$A76-2015+(Reliabilty!I$2-1)*35,0)</f>
        <v>-448043</v>
      </c>
      <c r="J76">
        <f ca="1">-OFFSET(Existing!$DR$1,Reliabilty!$A76-2015+(Reliabilty!J$2-1)*35,0)+OFFSET(Existing!$DS$1,Reliabilty!$A76-2015+(Reliabilty!J$2-1)*35,0)</f>
        <v>-18123</v>
      </c>
      <c r="K76">
        <f ca="1">-OFFSET(Existing!$DR$1,Reliabilty!$A76-2015+(Reliabilty!K$2-1)*35,0)+OFFSET(Existing!$DS$1,Reliabilty!$A76-2015+(Reliabilty!K$2-1)*35,0)</f>
        <v>-741132</v>
      </c>
      <c r="L76">
        <f ca="1">-OFFSET(Existing!$DR$1,Reliabilty!$A76-2015+(Reliabilty!L$2-1)*35,0)+OFFSET(Existing!$DS$1,Reliabilty!$A76-2015+(Reliabilty!L$2-1)*35,0)</f>
        <v>-724026</v>
      </c>
      <c r="M76">
        <f ca="1">-OFFSET(Existing!$DR$1,Reliabilty!$A76-2015+(Reliabilty!M$2-1)*35,0)+OFFSET(Existing!$DS$1,Reliabilty!$A76-2015+(Reliabilty!M$2-1)*35,0)</f>
        <v>-998026</v>
      </c>
      <c r="N76">
        <f ca="1">-OFFSET(Existing!$DR$1,Reliabilty!$A76-2015+(Reliabilty!N$2-1)*35,0)+OFFSET(Existing!$DS$1,Reliabilty!$A76-2015+(Reliabilty!N$2-1)*35,0)</f>
        <v>-598455</v>
      </c>
      <c r="O76">
        <f ca="1">-OFFSET(Existing!$DR$1,Reliabilty!$A76-2015+(Reliabilty!O$2-1)*35,0)+OFFSET(Existing!$DS$1,Reliabilty!$A76-2015+(Reliabilty!O$2-1)*35,0)</f>
        <v>-361652</v>
      </c>
      <c r="P76">
        <f ca="1">-OFFSET(Existing!$DR$1,Reliabilty!$A76-2015+(Reliabilty!P$2-1)*35,0)+OFFSET(Existing!$DS$1,Reliabilty!$A76-2015+(Reliabilty!P$2-1)*35,0)</f>
        <v>-196869</v>
      </c>
      <c r="Q76">
        <f ca="1">-OFFSET(Existing!$DR$1,Reliabilty!$A76-2015+(Reliabilty!Q$2-1)*35,0)+OFFSET(Existing!$DS$1,Reliabilty!$A76-2015+(Reliabilty!Q$2-1)*35,0)</f>
        <v>-109609</v>
      </c>
      <c r="R76">
        <f ca="1">-OFFSET(Existing!$DR$1,Reliabilty!$A76-2015+(Reliabilty!R$2-1)*35,0)+OFFSET(Existing!$DS$1,Reliabilty!$A76-2015+(Reliabilty!R$2-1)*35,0)</f>
        <v>-427214</v>
      </c>
      <c r="S76">
        <f ca="1">-OFFSET(Existing!$DR$1,Reliabilty!$A76-2015+(Reliabilty!S$2-1)*35,0)+OFFSET(Existing!$DS$1,Reliabilty!$A76-2015+(Reliabilty!S$2-1)*35,0)</f>
        <v>-3028</v>
      </c>
      <c r="T76">
        <f ca="1">-OFFSET(Existing!$DR$1,Reliabilty!$A76-2015+(Reliabilty!T$2-1)*35,0)+OFFSET(Existing!$DS$1,Reliabilty!$A76-2015+(Reliabilty!T$2-1)*35,0)</f>
        <v>-392545</v>
      </c>
      <c r="U76">
        <f ca="1">-OFFSET(Existing!$DR$1,Reliabilty!$A76-2015+(Reliabilty!U$2-1)*35,0)+OFFSET(Existing!$DS$1,Reliabilty!$A76-2015+(Reliabilty!U$2-1)*35,0)</f>
        <v>0</v>
      </c>
      <c r="V76">
        <f ca="1">-OFFSET(Existing!$DR$1,Reliabilty!$A76-2015+(Reliabilty!V$2-1)*35,0)+OFFSET(Existing!$DS$1,Reliabilty!$A76-2015+(Reliabilty!V$2-1)*35,0)</f>
        <v>-151538</v>
      </c>
      <c r="W76">
        <f ca="1">-OFFSET(Existing!$DR$1,Reliabilty!$A76-2015+(Reliabilty!W$2-1)*35,0)+OFFSET(Existing!$DS$1,Reliabilty!$A76-2015+(Reliabilty!W$2-1)*35,0)</f>
        <v>-468526</v>
      </c>
      <c r="X76">
        <f ca="1">-OFFSET(Existing!$DR$1,Reliabilty!$A76-2015+(Reliabilty!X$2-1)*35,0)+OFFSET(Existing!$DS$1,Reliabilty!$A76-2015+(Reliabilty!X$2-1)*35,0)</f>
        <v>-478800</v>
      </c>
      <c r="Y76">
        <f ca="1">-OFFSET(Existing!$DR$1,Reliabilty!$A76-2015+(Reliabilty!Y$2-1)*35,0)+OFFSET(Existing!$DS$1,Reliabilty!$A76-2015+(Reliabilty!Y$2-1)*35,0)</f>
        <v>-191175</v>
      </c>
      <c r="Z76">
        <f ca="1">-OFFSET(Existing!$DR$1,Reliabilty!$A76-2015+(Reliabilty!Z$2-1)*35,0)+OFFSET(Existing!$DS$1,Reliabilty!$A76-2015+(Reliabilty!Z$2-1)*35,0)</f>
        <v>-359716</v>
      </c>
      <c r="AA76">
        <f ca="1">-OFFSET(Existing!$DR$1,Reliabilty!$A76-2015+(Reliabilty!AA$2-1)*35,0)+OFFSET(Existing!$DS$1,Reliabilty!$A76-2015+(Reliabilty!AA$2-1)*35,0)</f>
        <v>-87769</v>
      </c>
      <c r="AB76">
        <f ca="1">-OFFSET(Existing!$DR$1,Reliabilty!$A76-2015+(Reliabilty!AB$2-1)*35,0)+OFFSET(Existing!$DS$1,Reliabilty!$A76-2015+(Reliabilty!AB$2-1)*35,0)</f>
        <v>-486948</v>
      </c>
      <c r="AC76">
        <f ca="1">-OFFSET(Existing!$DR$1,Reliabilty!$A76-2015+(Reliabilty!AC$2-1)*35,0)+OFFSET(Existing!$DS$1,Reliabilty!$A76-2015+(Reliabilty!AC$2-1)*35,0)</f>
        <v>-1134977</v>
      </c>
      <c r="AD76">
        <f ca="1">-OFFSET(Existing!$DR$1,Reliabilty!$A76-2015+(Reliabilty!AD$2-1)*35,0)+OFFSET(Existing!$DS$1,Reliabilty!$A76-2015+(Reliabilty!AD$2-1)*35,0)</f>
        <v>0</v>
      </c>
      <c r="AE76">
        <f ca="1">-OFFSET(Existing!$DR$1,Reliabilty!$A76-2015+(Reliabilty!AE$2-1)*35,0)+OFFSET(Existing!$DS$1,Reliabilty!$A76-2015+(Reliabilty!AE$2-1)*35,0)</f>
        <v>0</v>
      </c>
      <c r="AF76">
        <f ca="1">-OFFSET(Existing!$DR$1,Reliabilty!$A76-2015+(Reliabilty!AF$2-1)*35,0)+OFFSET(Existing!$DS$1,Reliabilty!$A76-2015+(Reliabilty!AF$2-1)*35,0)</f>
        <v>0</v>
      </c>
      <c r="AG76">
        <f ca="1">-OFFSET(Existing!$DR$1,Reliabilty!$A76-2015+(Reliabilty!AG$2-1)*35,0)+OFFSET(Existing!$DS$1,Reliabilty!$A76-2015+(Reliabilty!AG$2-1)*35,0)</f>
        <v>-525765</v>
      </c>
      <c r="AH76">
        <f ca="1">-OFFSET(Existing!$DR$1,Reliabilty!$A76-2015+(Reliabilty!AH$2-1)*35,0)+OFFSET(Existing!$DS$1,Reliabilty!$A76-2015+(Reliabilty!AH$2-1)*35,0)</f>
        <v>0</v>
      </c>
      <c r="AI76">
        <f ca="1">-OFFSET(Existing!$DR$1,Reliabilty!$A76-2015+(Reliabilty!AI$2-1)*35,0)+OFFSET(Existing!$DS$1,Reliabilty!$A76-2015+(Reliabilty!AI$2-1)*35,0)</f>
        <v>0</v>
      </c>
      <c r="AJ76">
        <f ca="1">-OFFSET(Existing!$DR$1,Reliabilty!$A76-2015+(Reliabilty!AJ$2-1)*35,0)+OFFSET(Existing!$DS$1,Reliabilty!$A76-2015+(Reliabilty!AJ$2-1)*35,0)</f>
        <v>0</v>
      </c>
      <c r="AK76">
        <f ca="1">-OFFSET(Existing!$DR$1,Reliabilty!$A76-2015+(Reliabilty!AK$2-1)*35,0)+OFFSET(Existing!$DS$1,Reliabilty!$A76-2015+(Reliabilty!AK$2-1)*35,0)</f>
        <v>0</v>
      </c>
      <c r="AL76">
        <f ca="1">-OFFSET(Existing!$DR$1,Reliabilty!$A76-2015+(Reliabilty!AL$2-1)*35,0)+OFFSET(Existing!$DS$1,Reliabilty!$A76-2015+(Reliabilty!AL$2-1)*35,0)</f>
        <v>0</v>
      </c>
      <c r="AM76">
        <f ca="1">-OFFSET(Existing!$DR$1,Reliabilty!$A76-2015+(Reliabilty!AM$2-1)*35,0)+OFFSET(Existing!$DS$1,Reliabilty!$A76-2015+(Reliabilty!AM$2-1)*35,0)</f>
        <v>-44845</v>
      </c>
      <c r="AN76">
        <f ca="1">-OFFSET(Existing!$DR$1,Reliabilty!$A76-2015+(Reliabilty!AN$2-1)*35,0)+OFFSET(Existing!$DS$1,Reliabilty!$A76-2015+(Reliabilty!AN$2-1)*35,0)</f>
        <v>-826555</v>
      </c>
      <c r="AO76">
        <f ca="1">-OFFSET(Existing!$DR$1,Reliabilty!$A76-2015+(Reliabilty!AO$2-1)*35,0)+OFFSET(Existing!$DS$1,Reliabilty!$A76-2015+(Reliabilty!AO$2-1)*35,0)</f>
        <v>-192331</v>
      </c>
      <c r="AP76">
        <f ca="1">-OFFSET(Existing!$DR$1,Reliabilty!$A76-2015+(Reliabilty!AP$2-1)*35,0)+OFFSET(Existing!$DS$1,Reliabilty!$A76-2015+(Reliabilty!AP$2-1)*35,0)</f>
        <v>-1119418</v>
      </c>
      <c r="AQ76">
        <f ca="1">-OFFSET(Existing!$DR$1,Reliabilty!$A76-2015+(Reliabilty!AQ$2-1)*35,0)+OFFSET(Existing!$DS$1,Reliabilty!$A76-2015+(Reliabilty!AQ$2-1)*35,0)</f>
        <v>-1069829</v>
      </c>
      <c r="AR76">
        <f ca="1">-OFFSET(Existing!$DR$1,Reliabilty!$A76-2015+(Reliabilty!AR$2-1)*35,0)+OFFSET(Existing!$DS$1,Reliabilty!$A76-2015+(Reliabilty!AR$2-1)*35,0)</f>
        <v>-993685</v>
      </c>
      <c r="AS76">
        <f ca="1">-OFFSET(Existing!$DR$1,Reliabilty!$A76-2015+(Reliabilty!AS$2-1)*35,0)+OFFSET(Existing!$DS$1,Reliabilty!$A76-2015+(Reliabilty!AS$2-1)*35,0)</f>
        <v>-166109</v>
      </c>
      <c r="AT76">
        <f ca="1">-OFFSET(Existing!$DR$1,Reliabilty!$A76-2015+(Reliabilty!AT$2-1)*35,0)+OFFSET(Existing!$DS$1,Reliabilty!$A76-2015+(Reliabilty!AT$2-1)*35,0)</f>
        <v>-457249</v>
      </c>
      <c r="AU76">
        <f ca="1">-OFFSET(Existing!$DR$1,Reliabilty!$A76-2015+(Reliabilty!AU$2-1)*35,0)+OFFSET(Existing!$DS$1,Reliabilty!$A76-2015+(Reliabilty!AU$2-1)*35,0)</f>
        <v>0</v>
      </c>
      <c r="AV76">
        <f ca="1">-OFFSET(Existing!$DR$1,Reliabilty!$A76-2015+(Reliabilty!AV$2-1)*35,0)+OFFSET(Existing!$DS$1,Reliabilty!$A76-2015+(Reliabilty!AV$2-1)*35,0)</f>
        <v>0</v>
      </c>
      <c r="AW76">
        <f ca="1">-OFFSET(Existing!$DR$1,Reliabilty!$A76-2015+(Reliabilty!AW$2-1)*35,0)+OFFSET(Existing!$DS$1,Reliabilty!$A76-2015+(Reliabilty!AW$2-1)*35,0)</f>
        <v>-204168</v>
      </c>
      <c r="AX76">
        <f ca="1">-OFFSET(Existing!$DR$1,Reliabilty!$A76-2015+(Reliabilty!AX$2-1)*35,0)+OFFSET(Existing!$DS$1,Reliabilty!$A76-2015+(Reliabilty!AX$2-1)*35,0)</f>
        <v>0</v>
      </c>
      <c r="AY76">
        <f ca="1">-OFFSET(Existing!$DR$1,Reliabilty!$A76-2015+(Reliabilty!AY$2-1)*35,0)+OFFSET(Existing!$DS$1,Reliabilty!$A76-2015+(Reliabilty!AY$2-1)*35,0)</f>
        <v>0</v>
      </c>
      <c r="AZ76">
        <f ca="1">-OFFSET(Existing!$DR$1,Reliabilty!$A76-2015+(Reliabilty!AZ$2-1)*35,0)+OFFSET(Existing!$DS$1,Reliabilty!$A76-2015+(Reliabilty!AZ$2-1)*35,0)</f>
        <v>-392321</v>
      </c>
      <c r="BA76">
        <f ca="1">-OFFSET(Existing!$DR$1,Reliabilty!$A76-2015+(Reliabilty!BA$2-1)*35,0)+OFFSET(Existing!$DS$1,Reliabilty!$A76-2015+(Reliabilty!BA$2-1)*35,0)</f>
        <v>-604853</v>
      </c>
      <c r="BB76">
        <f ca="1">-OFFSET(Existing!$DR$1,Reliabilty!$A76-2015+(Reliabilty!BB$2-1)*35,0)+OFFSET(Existing!$DS$1,Reliabilty!$A76-2015+(Reliabilty!BB$2-1)*35,0)</f>
        <v>-424524</v>
      </c>
      <c r="BC76">
        <f ca="1">-OFFSET(Existing!$DR$1,Reliabilty!$A76-2015+(Reliabilty!BC$2-1)*35,0)+OFFSET(Existing!$DS$1,Reliabilty!$A76-2015+(Reliabilty!BC$2-1)*35,0)</f>
        <v>-317814</v>
      </c>
      <c r="BD76">
        <f ca="1">-OFFSET(Existing!$DR$1,Reliabilty!$A76-2015+(Reliabilty!BD$2-1)*35,0)+OFFSET(Existing!$DS$1,Reliabilty!$A76-2015+(Reliabilty!BD$2-1)*35,0)</f>
        <v>-498491</v>
      </c>
      <c r="BE76">
        <f ca="1">-OFFSET(Existing!$DR$1,Reliabilty!$A76-2015+(Reliabilty!BE$2-1)*35,0)+OFFSET(Existing!$DS$1,Reliabilty!$A76-2015+(Reliabilty!BE$2-1)*35,0)</f>
        <v>0</v>
      </c>
      <c r="BF76">
        <f ca="1">-OFFSET(Existing!$DR$1,Reliabilty!$A76-2015+(Reliabilty!BF$2-1)*35,0)+OFFSET(Existing!$DS$1,Reliabilty!$A76-2015+(Reliabilty!BF$2-1)*35,0)</f>
        <v>0</v>
      </c>
      <c r="BG76">
        <f ca="1">-OFFSET(Existing!$DR$1,Reliabilty!$A76-2015+(Reliabilty!BG$2-1)*35,0)+OFFSET(Existing!$DS$1,Reliabilty!$A76-2015+(Reliabilty!BG$2-1)*35,0)</f>
        <v>-684068</v>
      </c>
      <c r="BH76">
        <f ca="1">-OFFSET(Existing!$DR$1,Reliabilty!$A76-2015+(Reliabilty!BH$2-1)*35,0)+OFFSET(Existing!$DS$1,Reliabilty!$A76-2015+(Reliabilty!BH$2-1)*35,0)</f>
        <v>-872967</v>
      </c>
      <c r="BI76">
        <f ca="1">-OFFSET(Existing!$DR$1,Reliabilty!$A76-2015+(Reliabilty!BI$2-1)*35,0)+OFFSET(Existing!$DS$1,Reliabilty!$A76-2015+(Reliabilty!BI$2-1)*35,0)</f>
        <v>-737129</v>
      </c>
      <c r="BJ76">
        <f ca="1">-OFFSET(Existing!$DR$1,Reliabilty!$A76-2015+(Reliabilty!BJ$2-1)*35,0)+OFFSET(Existing!$DS$1,Reliabilty!$A76-2015+(Reliabilty!BJ$2-1)*35,0)</f>
        <v>-205804</v>
      </c>
      <c r="BK76">
        <f ca="1">-OFFSET(Existing!$DR$1,Reliabilty!$A76-2015+(Reliabilty!BK$2-1)*35,0)+OFFSET(Existing!$DS$1,Reliabilty!$A76-2015+(Reliabilty!BK$2-1)*35,0)</f>
        <v>0</v>
      </c>
      <c r="BL76">
        <f ca="1">-OFFSET(Existing!$DR$1,Reliabilty!$A76-2015+(Reliabilty!BL$2-1)*35,0)+OFFSET(Existing!$DS$1,Reliabilty!$A76-2015+(Reliabilty!BL$2-1)*35,0)</f>
        <v>-503359</v>
      </c>
      <c r="BM76">
        <f ca="1">-OFFSET(Existing!$DR$1,Reliabilty!$A76-2015+(Reliabilty!BM$2-1)*35,0)+OFFSET(Existing!$DS$1,Reliabilty!$A76-2015+(Reliabilty!BM$2-1)*35,0)</f>
        <v>-155888</v>
      </c>
      <c r="BN76">
        <f ca="1">-OFFSET(Existing!$DR$1,Reliabilty!$A76-2015+(Reliabilty!BN$2-1)*35,0)+OFFSET(Existing!$DS$1,Reliabilty!$A76-2015+(Reliabilty!BN$2-1)*35,0)</f>
        <v>-239639</v>
      </c>
      <c r="BO76">
        <f ca="1">-OFFSET(Existing!$DR$1,Reliabilty!$A76-2015+(Reliabilty!BO$2-1)*35,0)+OFFSET(Existing!$DS$1,Reliabilty!$A76-2015+(Reliabilty!BO$2-1)*35,0)</f>
        <v>-896351</v>
      </c>
      <c r="BP76">
        <f ca="1">-OFFSET(Existing!$DR$1,Reliabilty!$A76-2015+(Reliabilty!BP$2-1)*35,0)+OFFSET(Existing!$DS$1,Reliabilty!$A76-2015+(Reliabilty!BP$2-1)*35,0)</f>
        <v>-618616</v>
      </c>
      <c r="BQ76">
        <f ca="1">-OFFSET(Existing!$DR$1,Reliabilty!$A76-2015+(Reliabilty!BQ$2-1)*35,0)+OFFSET(Existing!$DS$1,Reliabilty!$A76-2015+(Reliabilty!BQ$2-1)*35,0)</f>
        <v>-438437</v>
      </c>
      <c r="BR76">
        <f ca="1">-OFFSET(Existing!$DR$1,Reliabilty!$A76-2015+(Reliabilty!BR$2-1)*35,0)+OFFSET(Existing!$DS$1,Reliabilty!$A76-2015+(Reliabilty!BR$2-1)*35,0)</f>
        <v>-126787</v>
      </c>
      <c r="BS76">
        <f ca="1">-OFFSET(Existing!$DR$1,Reliabilty!$A76-2015+(Reliabilty!BS$2-1)*35,0)+OFFSET(Existing!$DS$1,Reliabilty!$A76-2015+(Reliabilty!BS$2-1)*35,0)</f>
        <v>-184144</v>
      </c>
      <c r="BT76">
        <f ca="1">-OFFSET(Existing!$DR$1,Reliabilty!$A76-2015+(Reliabilty!BT$2-1)*35,0)+OFFSET(Existing!$DS$1,Reliabilty!$A76-2015+(Reliabilty!BT$2-1)*35,0)</f>
        <v>-1042820</v>
      </c>
      <c r="BU76">
        <f ca="1">-OFFSET(Existing!$DR$1,Reliabilty!$A76-2015+(Reliabilty!BU$2-1)*35,0)+OFFSET(Existing!$DS$1,Reliabilty!$A76-2015+(Reliabilty!BU$2-1)*35,0)</f>
        <v>-326554</v>
      </c>
      <c r="BV76">
        <f ca="1">-OFFSET(Existing!$DR$1,Reliabilty!$A76-2015+(Reliabilty!BV$2-1)*35,0)+OFFSET(Existing!$DS$1,Reliabilty!$A76-2015+(Reliabilty!BV$2-1)*35,0)</f>
        <v>-1027674</v>
      </c>
      <c r="BW76">
        <f ca="1">-OFFSET(Existing!$DR$1,Reliabilty!$A76-2015+(Reliabilty!BW$2-1)*35,0)+OFFSET(Existing!$DS$1,Reliabilty!$A76-2015+(Reliabilty!BW$2-1)*35,0)</f>
        <v>-599435</v>
      </c>
      <c r="BX76">
        <f ca="1">-OFFSET(Existing!$DR$1,Reliabilty!$A76-2015+(Reliabilty!BX$2-1)*35,0)+OFFSET(Existing!$DS$1,Reliabilty!$A76-2015+(Reliabilty!BX$2-1)*35,0)</f>
        <v>-724615</v>
      </c>
      <c r="BY76">
        <f ca="1">-OFFSET(Existing!$DR$1,Reliabilty!$A76-2015+(Reliabilty!BY$2-1)*35,0)+OFFSET(Existing!$DS$1,Reliabilty!$A76-2015+(Reliabilty!BY$2-1)*35,0)</f>
        <v>-829352</v>
      </c>
      <c r="BZ76">
        <f ca="1">-OFFSET(Existing!$DR$1,Reliabilty!$A76-2015+(Reliabilty!BZ$2-1)*35,0)+OFFSET(Existing!$DS$1,Reliabilty!$A76-2015+(Reliabilty!BZ$2-1)*35,0)</f>
        <v>-126112</v>
      </c>
      <c r="CA76">
        <f ca="1">-OFFSET(Existing!$DR$1,Reliabilty!$A76-2015+(Reliabilty!CA$2-1)*35,0)+OFFSET(Existing!$DS$1,Reliabilty!$A76-2015+(Reliabilty!CA$2-1)*35,0)</f>
        <v>-432950</v>
      </c>
      <c r="CB76">
        <f ca="1">-OFFSET(Existing!$DR$1,Reliabilty!$A76-2015+(Reliabilty!CB$2-1)*35,0)+OFFSET(Existing!$DS$1,Reliabilty!$A76-2015+(Reliabilty!CB$2-1)*35,0)</f>
        <v>0</v>
      </c>
      <c r="CC76">
        <f ca="1">-OFFSET(Existing!$DR$1,Reliabilty!$A76-2015+(Reliabilty!CC$2-1)*35,0)+OFFSET(Existing!$DS$1,Reliabilty!$A76-2015+(Reliabilty!CC$2-1)*35,0)</f>
        <v>0</v>
      </c>
      <c r="CD76">
        <f ca="1">-OFFSET(Existing!$DR$1,Reliabilty!$A76-2015+(Reliabilty!CD$2-1)*35,0)+OFFSET(Existing!$DS$1,Reliabilty!$A76-2015+(Reliabilty!CD$2-1)*35,0)</f>
        <v>0</v>
      </c>
      <c r="CE76">
        <f ca="1">-OFFSET(Existing!$DR$1,Reliabilty!$A76-2015+(Reliabilty!CE$2-1)*35,0)+OFFSET(Existing!$DS$1,Reliabilty!$A76-2015+(Reliabilty!CE$2-1)*35,0)</f>
        <v>-9420</v>
      </c>
      <c r="CF76">
        <f ca="1">-OFFSET(Existing!$DR$1,Reliabilty!$A76-2015+(Reliabilty!CF$2-1)*35,0)+OFFSET(Existing!$DS$1,Reliabilty!$A76-2015+(Reliabilty!CF$2-1)*35,0)</f>
        <v>0</v>
      </c>
      <c r="CG76">
        <f ca="1">-OFFSET(Existing!$DR$1,Reliabilty!$A76-2015+(Reliabilty!CG$2-1)*35,0)+OFFSET(Existing!$DS$1,Reliabilty!$A76-2015+(Reliabilty!CG$2-1)*35,0)</f>
        <v>0</v>
      </c>
      <c r="CH76">
        <f ca="1">-OFFSET(Existing!$DR$1,Reliabilty!$A76-2015+(Reliabilty!CH$2-1)*35,0)+OFFSET(Existing!$DS$1,Reliabilty!$A76-2015+(Reliabilty!CH$2-1)*35,0)</f>
        <v>0</v>
      </c>
      <c r="CI76">
        <f ca="1">-OFFSET(Existing!$DR$1,Reliabilty!$A76-2015+(Reliabilty!CI$2-1)*35,0)+OFFSET(Existing!$DS$1,Reliabilty!$A76-2015+(Reliabilty!CI$2-1)*35,0)</f>
        <v>0</v>
      </c>
      <c r="CJ76">
        <f ca="1">-OFFSET(Existing!$DR$1,Reliabilty!$A76-2015+(Reliabilty!CJ$2-1)*35,0)+OFFSET(Existing!$DS$1,Reliabilty!$A76-2015+(Reliabilty!CJ$2-1)*35,0)</f>
        <v>0</v>
      </c>
      <c r="CK76">
        <f ca="1">-OFFSET(Existing!$DR$1,Reliabilty!$A76-2015+(Reliabilty!CK$2-1)*35,0)+OFFSET(Existing!$DS$1,Reliabilty!$A76-2015+(Reliabilty!CK$2-1)*35,0)</f>
        <v>0</v>
      </c>
      <c r="CL76">
        <f ca="1">-OFFSET(Existing!$DR$1,Reliabilty!$A76-2015+(Reliabilty!CL$2-1)*35,0)+OFFSET(Existing!$DS$1,Reliabilty!$A76-2015+(Reliabilty!CL$2-1)*35,0)</f>
        <v>-231988</v>
      </c>
      <c r="CM76">
        <f ca="1">-OFFSET(Existing!$DR$1,Reliabilty!$A76-2015+(Reliabilty!CM$2-1)*35,0)+OFFSET(Existing!$DS$1,Reliabilty!$A76-2015+(Reliabilty!CM$2-1)*35,0)</f>
        <v>-363875</v>
      </c>
      <c r="CN76">
        <f ca="1">-OFFSET(Existing!$DR$1,Reliabilty!$A76-2015+(Reliabilty!CN$2-1)*35,0)+OFFSET(Existing!$DS$1,Reliabilty!$A76-2015+(Reliabilty!CN$2-1)*35,0)</f>
        <v>-648237</v>
      </c>
    </row>
    <row r="77" spans="1:92" x14ac:dyDescent="0.25">
      <c r="A77">
        <v>2045</v>
      </c>
      <c r="B77">
        <f ca="1">-OFFSET(Existing!$DR$1,Reliabilty!$A77-2015+(Reliabilty!B$2-1)*35,0)+OFFSET(Existing!$DS$1,Reliabilty!$A77-2015+(Reliabilty!B$2-1)*35,0)</f>
        <v>-334118</v>
      </c>
      <c r="C77">
        <f ca="1">-OFFSET(Existing!$DR$1,Reliabilty!$A77-2015+(Reliabilty!C$2-1)*35,0)+OFFSET(Existing!$DS$1,Reliabilty!$A77-2015+(Reliabilty!C$2-1)*35,0)</f>
        <v>0</v>
      </c>
      <c r="D77">
        <f ca="1">-OFFSET(Existing!$DR$1,Reliabilty!$A77-2015+(Reliabilty!D$2-1)*35,0)+OFFSET(Existing!$DS$1,Reliabilty!$A77-2015+(Reliabilty!D$2-1)*35,0)</f>
        <v>-511723</v>
      </c>
      <c r="E77">
        <f ca="1">-OFFSET(Existing!$DR$1,Reliabilty!$A77-2015+(Reliabilty!E$2-1)*35,0)+OFFSET(Existing!$DS$1,Reliabilty!$A77-2015+(Reliabilty!E$2-1)*35,0)</f>
        <v>-432160</v>
      </c>
      <c r="F77">
        <f ca="1">-OFFSET(Existing!$DR$1,Reliabilty!$A77-2015+(Reliabilty!F$2-1)*35,0)+OFFSET(Existing!$DS$1,Reliabilty!$A77-2015+(Reliabilty!F$2-1)*35,0)</f>
        <v>-649681</v>
      </c>
      <c r="G77">
        <f ca="1">-OFFSET(Existing!$DR$1,Reliabilty!$A77-2015+(Reliabilty!G$2-1)*35,0)+OFFSET(Existing!$DS$1,Reliabilty!$A77-2015+(Reliabilty!G$2-1)*35,0)</f>
        <v>-214655</v>
      </c>
      <c r="H77">
        <f ca="1">-OFFSET(Existing!$DR$1,Reliabilty!$A77-2015+(Reliabilty!H$2-1)*35,0)+OFFSET(Existing!$DS$1,Reliabilty!$A77-2015+(Reliabilty!H$2-1)*35,0)</f>
        <v>-462332</v>
      </c>
      <c r="I77">
        <f ca="1">-OFFSET(Existing!$DR$1,Reliabilty!$A77-2015+(Reliabilty!I$2-1)*35,0)+OFFSET(Existing!$DS$1,Reliabilty!$A77-2015+(Reliabilty!I$2-1)*35,0)</f>
        <v>-32271</v>
      </c>
      <c r="J77">
        <f ca="1">-OFFSET(Existing!$DR$1,Reliabilty!$A77-2015+(Reliabilty!J$2-1)*35,0)+OFFSET(Existing!$DS$1,Reliabilty!$A77-2015+(Reliabilty!J$2-1)*35,0)</f>
        <v>-787671</v>
      </c>
      <c r="K77">
        <f ca="1">-OFFSET(Existing!$DR$1,Reliabilty!$A77-2015+(Reliabilty!K$2-1)*35,0)+OFFSET(Existing!$DS$1,Reliabilty!$A77-2015+(Reliabilty!K$2-1)*35,0)</f>
        <v>-744276</v>
      </c>
      <c r="L77">
        <f ca="1">-OFFSET(Existing!$DR$1,Reliabilty!$A77-2015+(Reliabilty!L$2-1)*35,0)+OFFSET(Existing!$DS$1,Reliabilty!$A77-2015+(Reliabilty!L$2-1)*35,0)</f>
        <v>-1016179</v>
      </c>
      <c r="M77">
        <f ca="1">-OFFSET(Existing!$DR$1,Reliabilty!$A77-2015+(Reliabilty!M$2-1)*35,0)+OFFSET(Existing!$DS$1,Reliabilty!$A77-2015+(Reliabilty!M$2-1)*35,0)</f>
        <v>-612494</v>
      </c>
      <c r="N77">
        <f ca="1">-OFFSET(Existing!$DR$1,Reliabilty!$A77-2015+(Reliabilty!N$2-1)*35,0)+OFFSET(Existing!$DS$1,Reliabilty!$A77-2015+(Reliabilty!N$2-1)*35,0)</f>
        <v>-413940</v>
      </c>
      <c r="O77">
        <f ca="1">-OFFSET(Existing!$DR$1,Reliabilty!$A77-2015+(Reliabilty!O$2-1)*35,0)+OFFSET(Existing!$DS$1,Reliabilty!$A77-2015+(Reliabilty!O$2-1)*35,0)</f>
        <v>-257307</v>
      </c>
      <c r="P77">
        <f ca="1">-OFFSET(Existing!$DR$1,Reliabilty!$A77-2015+(Reliabilty!P$2-1)*35,0)+OFFSET(Existing!$DS$1,Reliabilty!$A77-2015+(Reliabilty!P$2-1)*35,0)</f>
        <v>-123304</v>
      </c>
      <c r="Q77">
        <f ca="1">-OFFSET(Existing!$DR$1,Reliabilty!$A77-2015+(Reliabilty!Q$2-1)*35,0)+OFFSET(Existing!$DS$1,Reliabilty!$A77-2015+(Reliabilty!Q$2-1)*35,0)</f>
        <v>-441559</v>
      </c>
      <c r="R77">
        <f ca="1">-OFFSET(Existing!$DR$1,Reliabilty!$A77-2015+(Reliabilty!R$2-1)*35,0)+OFFSET(Existing!$DS$1,Reliabilty!$A77-2015+(Reliabilty!R$2-1)*35,0)</f>
        <v>-14135</v>
      </c>
      <c r="S77">
        <f ca="1">-OFFSET(Existing!$DR$1,Reliabilty!$A77-2015+(Reliabilty!S$2-1)*35,0)+OFFSET(Existing!$DS$1,Reliabilty!$A77-2015+(Reliabilty!S$2-1)*35,0)</f>
        <v>-393503</v>
      </c>
      <c r="T77">
        <f ca="1">-OFFSET(Existing!$DR$1,Reliabilty!$A77-2015+(Reliabilty!T$2-1)*35,0)+OFFSET(Existing!$DS$1,Reliabilty!$A77-2015+(Reliabilty!T$2-1)*35,0)</f>
        <v>0</v>
      </c>
      <c r="U77">
        <f ca="1">-OFFSET(Existing!$DR$1,Reliabilty!$A77-2015+(Reliabilty!U$2-1)*35,0)+OFFSET(Existing!$DS$1,Reliabilty!$A77-2015+(Reliabilty!U$2-1)*35,0)</f>
        <v>-174743</v>
      </c>
      <c r="V77">
        <f ca="1">-OFFSET(Existing!$DR$1,Reliabilty!$A77-2015+(Reliabilty!V$2-1)*35,0)+OFFSET(Existing!$DS$1,Reliabilty!$A77-2015+(Reliabilty!V$2-1)*35,0)</f>
        <v>-473794</v>
      </c>
      <c r="W77">
        <f ca="1">-OFFSET(Existing!$DR$1,Reliabilty!$A77-2015+(Reliabilty!W$2-1)*35,0)+OFFSET(Existing!$DS$1,Reliabilty!$A77-2015+(Reliabilty!W$2-1)*35,0)</f>
        <v>-483308</v>
      </c>
      <c r="X77">
        <f ca="1">-OFFSET(Existing!$DR$1,Reliabilty!$A77-2015+(Reliabilty!X$2-1)*35,0)+OFFSET(Existing!$DS$1,Reliabilty!$A77-2015+(Reliabilty!X$2-1)*35,0)</f>
        <v>-201038</v>
      </c>
      <c r="Y77">
        <f ca="1">-OFFSET(Existing!$DR$1,Reliabilty!$A77-2015+(Reliabilty!Y$2-1)*35,0)+OFFSET(Existing!$DS$1,Reliabilty!$A77-2015+(Reliabilty!Y$2-1)*35,0)</f>
        <v>-374113</v>
      </c>
      <c r="Z77">
        <f ca="1">-OFFSET(Existing!$DR$1,Reliabilty!$A77-2015+(Reliabilty!Z$2-1)*35,0)+OFFSET(Existing!$DS$1,Reliabilty!$A77-2015+(Reliabilty!Z$2-1)*35,0)</f>
        <v>-101804</v>
      </c>
      <c r="AA77">
        <f ca="1">-OFFSET(Existing!$DR$1,Reliabilty!$A77-2015+(Reliabilty!AA$2-1)*35,0)+OFFSET(Existing!$DS$1,Reliabilty!$A77-2015+(Reliabilty!AA$2-1)*35,0)</f>
        <v>-501522</v>
      </c>
      <c r="AB77">
        <f ca="1">-OFFSET(Existing!$DR$1,Reliabilty!$A77-2015+(Reliabilty!AB$2-1)*35,0)+OFFSET(Existing!$DS$1,Reliabilty!$A77-2015+(Reliabilty!AB$2-1)*35,0)</f>
        <v>-1193233</v>
      </c>
      <c r="AC77">
        <f ca="1">-OFFSET(Existing!$DR$1,Reliabilty!$A77-2015+(Reliabilty!AC$2-1)*35,0)+OFFSET(Existing!$DS$1,Reliabilty!$A77-2015+(Reliabilty!AC$2-1)*35,0)</f>
        <v>0</v>
      </c>
      <c r="AD77">
        <f ca="1">-OFFSET(Existing!$DR$1,Reliabilty!$A77-2015+(Reliabilty!AD$2-1)*35,0)+OFFSET(Existing!$DS$1,Reliabilty!$A77-2015+(Reliabilty!AD$2-1)*35,0)</f>
        <v>0</v>
      </c>
      <c r="AE77">
        <f ca="1">-OFFSET(Existing!$DR$1,Reliabilty!$A77-2015+(Reliabilty!AE$2-1)*35,0)+OFFSET(Existing!$DS$1,Reliabilty!$A77-2015+(Reliabilty!AE$2-1)*35,0)</f>
        <v>0</v>
      </c>
      <c r="AF77">
        <f ca="1">-OFFSET(Existing!$DR$1,Reliabilty!$A77-2015+(Reliabilty!AF$2-1)*35,0)+OFFSET(Existing!$DS$1,Reliabilty!$A77-2015+(Reliabilty!AF$2-1)*35,0)</f>
        <v>-544139</v>
      </c>
      <c r="AG77">
        <f ca="1">-OFFSET(Existing!$DR$1,Reliabilty!$A77-2015+(Reliabilty!AG$2-1)*35,0)+OFFSET(Existing!$DS$1,Reliabilty!$A77-2015+(Reliabilty!AG$2-1)*35,0)</f>
        <v>0</v>
      </c>
      <c r="AH77">
        <f ca="1">-OFFSET(Existing!$DR$1,Reliabilty!$A77-2015+(Reliabilty!AH$2-1)*35,0)+OFFSET(Existing!$DS$1,Reliabilty!$A77-2015+(Reliabilty!AH$2-1)*35,0)</f>
        <v>0</v>
      </c>
      <c r="AI77">
        <f ca="1">-OFFSET(Existing!$DR$1,Reliabilty!$A77-2015+(Reliabilty!AI$2-1)*35,0)+OFFSET(Existing!$DS$1,Reliabilty!$A77-2015+(Reliabilty!AI$2-1)*35,0)</f>
        <v>0</v>
      </c>
      <c r="AJ77">
        <f ca="1">-OFFSET(Existing!$DR$1,Reliabilty!$A77-2015+(Reliabilty!AJ$2-1)*35,0)+OFFSET(Existing!$DS$1,Reliabilty!$A77-2015+(Reliabilty!AJ$2-1)*35,0)</f>
        <v>0</v>
      </c>
      <c r="AK77">
        <f ca="1">-OFFSET(Existing!$DR$1,Reliabilty!$A77-2015+(Reliabilty!AK$2-1)*35,0)+OFFSET(Existing!$DS$1,Reliabilty!$A77-2015+(Reliabilty!AK$2-1)*35,0)</f>
        <v>0</v>
      </c>
      <c r="AL77">
        <f ca="1">-OFFSET(Existing!$DR$1,Reliabilty!$A77-2015+(Reliabilty!AL$2-1)*35,0)+OFFSET(Existing!$DS$1,Reliabilty!$A77-2015+(Reliabilty!AL$2-1)*35,0)</f>
        <v>-65542</v>
      </c>
      <c r="AM77">
        <f ca="1">-OFFSET(Existing!$DR$1,Reliabilty!$A77-2015+(Reliabilty!AM$2-1)*35,0)+OFFSET(Existing!$DS$1,Reliabilty!$A77-2015+(Reliabilty!AM$2-1)*35,0)</f>
        <v>-935154</v>
      </c>
      <c r="AN77">
        <f ca="1">-OFFSET(Existing!$DR$1,Reliabilty!$A77-2015+(Reliabilty!AN$2-1)*35,0)+OFFSET(Existing!$DS$1,Reliabilty!$A77-2015+(Reliabilty!AN$2-1)*35,0)</f>
        <v>-330178</v>
      </c>
      <c r="AO77">
        <f ca="1">-OFFSET(Existing!$DR$1,Reliabilty!$A77-2015+(Reliabilty!AO$2-1)*35,0)+OFFSET(Existing!$DS$1,Reliabilty!$A77-2015+(Reliabilty!AO$2-1)*35,0)</f>
        <v>-1119851</v>
      </c>
      <c r="AP77">
        <f ca="1">-OFFSET(Existing!$DR$1,Reliabilty!$A77-2015+(Reliabilty!AP$2-1)*35,0)+OFFSET(Existing!$DS$1,Reliabilty!$A77-2015+(Reliabilty!AP$2-1)*35,0)</f>
        <v>-1091376</v>
      </c>
      <c r="AQ77">
        <f ca="1">-OFFSET(Existing!$DR$1,Reliabilty!$A77-2015+(Reliabilty!AQ$2-1)*35,0)+OFFSET(Existing!$DS$1,Reliabilty!$A77-2015+(Reliabilty!AQ$2-1)*35,0)</f>
        <v>-1008055</v>
      </c>
      <c r="AR77">
        <f ca="1">-OFFSET(Existing!$DR$1,Reliabilty!$A77-2015+(Reliabilty!AR$2-1)*35,0)+OFFSET(Existing!$DS$1,Reliabilty!$A77-2015+(Reliabilty!AR$2-1)*35,0)</f>
        <v>-179917</v>
      </c>
      <c r="AS77">
        <f ca="1">-OFFSET(Existing!$DR$1,Reliabilty!$A77-2015+(Reliabilty!AS$2-1)*35,0)+OFFSET(Existing!$DS$1,Reliabilty!$A77-2015+(Reliabilty!AS$2-1)*35,0)</f>
        <v>-471875</v>
      </c>
      <c r="AT77">
        <f ca="1">-OFFSET(Existing!$DR$1,Reliabilty!$A77-2015+(Reliabilty!AT$2-1)*35,0)+OFFSET(Existing!$DS$1,Reliabilty!$A77-2015+(Reliabilty!AT$2-1)*35,0)</f>
        <v>0</v>
      </c>
      <c r="AU77">
        <f ca="1">-OFFSET(Existing!$DR$1,Reliabilty!$A77-2015+(Reliabilty!AU$2-1)*35,0)+OFFSET(Existing!$DS$1,Reliabilty!$A77-2015+(Reliabilty!AU$2-1)*35,0)</f>
        <v>0</v>
      </c>
      <c r="AV77">
        <f ca="1">-OFFSET(Existing!$DR$1,Reliabilty!$A77-2015+(Reliabilty!AV$2-1)*35,0)+OFFSET(Existing!$DS$1,Reliabilty!$A77-2015+(Reliabilty!AV$2-1)*35,0)</f>
        <v>-219010</v>
      </c>
      <c r="AW77">
        <f ca="1">-OFFSET(Existing!$DR$1,Reliabilty!$A77-2015+(Reliabilty!AW$2-1)*35,0)+OFFSET(Existing!$DS$1,Reliabilty!$A77-2015+(Reliabilty!AW$2-1)*35,0)</f>
        <v>0</v>
      </c>
      <c r="AX77">
        <f ca="1">-OFFSET(Existing!$DR$1,Reliabilty!$A77-2015+(Reliabilty!AX$2-1)*35,0)+OFFSET(Existing!$DS$1,Reliabilty!$A77-2015+(Reliabilty!AX$2-1)*35,0)</f>
        <v>0</v>
      </c>
      <c r="AY77">
        <f ca="1">-OFFSET(Existing!$DR$1,Reliabilty!$A77-2015+(Reliabilty!AY$2-1)*35,0)+OFFSET(Existing!$DS$1,Reliabilty!$A77-2015+(Reliabilty!AY$2-1)*35,0)</f>
        <v>-435678</v>
      </c>
      <c r="AZ77">
        <f ca="1">-OFFSET(Existing!$DR$1,Reliabilty!$A77-2015+(Reliabilty!AZ$2-1)*35,0)+OFFSET(Existing!$DS$1,Reliabilty!$A77-2015+(Reliabilty!AZ$2-1)*35,0)</f>
        <v>-619020</v>
      </c>
      <c r="BA77">
        <f ca="1">-OFFSET(Existing!$DR$1,Reliabilty!$A77-2015+(Reliabilty!BA$2-1)*35,0)+OFFSET(Existing!$DS$1,Reliabilty!$A77-2015+(Reliabilty!BA$2-1)*35,0)</f>
        <v>-463849</v>
      </c>
      <c r="BB77">
        <f ca="1">-OFFSET(Existing!$DR$1,Reliabilty!$A77-2015+(Reliabilty!BB$2-1)*35,0)+OFFSET(Existing!$DS$1,Reliabilty!$A77-2015+(Reliabilty!BB$2-1)*35,0)</f>
        <v>-332179</v>
      </c>
      <c r="BC77">
        <f ca="1">-OFFSET(Existing!$DR$1,Reliabilty!$A77-2015+(Reliabilty!BC$2-1)*35,0)+OFFSET(Existing!$DS$1,Reliabilty!$A77-2015+(Reliabilty!BC$2-1)*35,0)</f>
        <v>-512151</v>
      </c>
      <c r="BD77">
        <f ca="1">-OFFSET(Existing!$DR$1,Reliabilty!$A77-2015+(Reliabilty!BD$2-1)*35,0)+OFFSET(Existing!$DS$1,Reliabilty!$A77-2015+(Reliabilty!BD$2-1)*35,0)</f>
        <v>0</v>
      </c>
      <c r="BE77">
        <f ca="1">-OFFSET(Existing!$DR$1,Reliabilty!$A77-2015+(Reliabilty!BE$2-1)*35,0)+OFFSET(Existing!$DS$1,Reliabilty!$A77-2015+(Reliabilty!BE$2-1)*35,0)</f>
        <v>0</v>
      </c>
      <c r="BF77">
        <f ca="1">-OFFSET(Existing!$DR$1,Reliabilty!$A77-2015+(Reliabilty!BF$2-1)*35,0)+OFFSET(Existing!$DS$1,Reliabilty!$A77-2015+(Reliabilty!BF$2-1)*35,0)</f>
        <v>-704409</v>
      </c>
      <c r="BG77">
        <f ca="1">-OFFSET(Existing!$DR$1,Reliabilty!$A77-2015+(Reliabilty!BG$2-1)*35,0)+OFFSET(Existing!$DS$1,Reliabilty!$A77-2015+(Reliabilty!BG$2-1)*35,0)</f>
        <v>-893183</v>
      </c>
      <c r="BH77">
        <f ca="1">-OFFSET(Existing!$DR$1,Reliabilty!$A77-2015+(Reliabilty!BH$2-1)*35,0)+OFFSET(Existing!$DS$1,Reliabilty!$A77-2015+(Reliabilty!BH$2-1)*35,0)</f>
        <v>-787215</v>
      </c>
      <c r="BI77">
        <f ca="1">-OFFSET(Existing!$DR$1,Reliabilty!$A77-2015+(Reliabilty!BI$2-1)*35,0)+OFFSET(Existing!$DS$1,Reliabilty!$A77-2015+(Reliabilty!BI$2-1)*35,0)</f>
        <v>-188454</v>
      </c>
      <c r="BJ77">
        <f ca="1">-OFFSET(Existing!$DR$1,Reliabilty!$A77-2015+(Reliabilty!BJ$2-1)*35,0)+OFFSET(Existing!$DS$1,Reliabilty!$A77-2015+(Reliabilty!BJ$2-1)*35,0)</f>
        <v>0</v>
      </c>
      <c r="BK77">
        <f ca="1">-OFFSET(Existing!$DR$1,Reliabilty!$A77-2015+(Reliabilty!BK$2-1)*35,0)+OFFSET(Existing!$DS$1,Reliabilty!$A77-2015+(Reliabilty!BK$2-1)*35,0)</f>
        <v>-520618</v>
      </c>
      <c r="BL77">
        <f ca="1">-OFFSET(Existing!$DR$1,Reliabilty!$A77-2015+(Reliabilty!BL$2-1)*35,0)+OFFSET(Existing!$DS$1,Reliabilty!$A77-2015+(Reliabilty!BL$2-1)*35,0)</f>
        <v>-173451</v>
      </c>
      <c r="BM77">
        <f ca="1">-OFFSET(Existing!$DR$1,Reliabilty!$A77-2015+(Reliabilty!BM$2-1)*35,0)+OFFSET(Existing!$DS$1,Reliabilty!$A77-2015+(Reliabilty!BM$2-1)*35,0)</f>
        <v>-247941</v>
      </c>
      <c r="BN77">
        <f ca="1">-OFFSET(Existing!$DR$1,Reliabilty!$A77-2015+(Reliabilty!BN$2-1)*35,0)+OFFSET(Existing!$DS$1,Reliabilty!$A77-2015+(Reliabilty!BN$2-1)*35,0)</f>
        <v>-892835</v>
      </c>
      <c r="BO77">
        <f ca="1">-OFFSET(Existing!$DR$1,Reliabilty!$A77-2015+(Reliabilty!BO$2-1)*35,0)+OFFSET(Existing!$DS$1,Reliabilty!$A77-2015+(Reliabilty!BO$2-1)*35,0)</f>
        <v>-632899</v>
      </c>
      <c r="BP77">
        <f ca="1">-OFFSET(Existing!$DR$1,Reliabilty!$A77-2015+(Reliabilty!BP$2-1)*35,0)+OFFSET(Existing!$DS$1,Reliabilty!$A77-2015+(Reliabilty!BP$2-1)*35,0)</f>
        <v>-452403</v>
      </c>
      <c r="BQ77">
        <f ca="1">-OFFSET(Existing!$DR$1,Reliabilty!$A77-2015+(Reliabilty!BQ$2-1)*35,0)+OFFSET(Existing!$DS$1,Reliabilty!$A77-2015+(Reliabilty!BQ$2-1)*35,0)</f>
        <v>-140387</v>
      </c>
      <c r="BR77">
        <f ca="1">-OFFSET(Existing!$DR$1,Reliabilty!$A77-2015+(Reliabilty!BR$2-1)*35,0)+OFFSET(Existing!$DS$1,Reliabilty!$A77-2015+(Reliabilty!BR$2-1)*35,0)</f>
        <v>-198587</v>
      </c>
      <c r="BS77">
        <f ca="1">-OFFSET(Existing!$DR$1,Reliabilty!$A77-2015+(Reliabilty!BS$2-1)*35,0)+OFFSET(Existing!$DS$1,Reliabilty!$A77-2015+(Reliabilty!BS$2-1)*35,0)</f>
        <v>-1057371</v>
      </c>
      <c r="BT77">
        <f ca="1">-OFFSET(Existing!$DR$1,Reliabilty!$A77-2015+(Reliabilty!BT$2-1)*35,0)+OFFSET(Existing!$DS$1,Reliabilty!$A77-2015+(Reliabilty!BT$2-1)*35,0)</f>
        <v>-347163</v>
      </c>
      <c r="BU77">
        <f ca="1">-OFFSET(Existing!$DR$1,Reliabilty!$A77-2015+(Reliabilty!BU$2-1)*35,0)+OFFSET(Existing!$DS$1,Reliabilty!$A77-2015+(Reliabilty!BU$2-1)*35,0)</f>
        <v>-1067086</v>
      </c>
      <c r="BV77">
        <f ca="1">-OFFSET(Existing!$DR$1,Reliabilty!$A77-2015+(Reliabilty!BV$2-1)*35,0)+OFFSET(Existing!$DS$1,Reliabilty!$A77-2015+(Reliabilty!BV$2-1)*35,0)</f>
        <v>-607871</v>
      </c>
      <c r="BW77">
        <f ca="1">-OFFSET(Existing!$DR$1,Reliabilty!$A77-2015+(Reliabilty!BW$2-1)*35,0)+OFFSET(Existing!$DS$1,Reliabilty!$A77-2015+(Reliabilty!BW$2-1)*35,0)</f>
        <v>-738658</v>
      </c>
      <c r="BX77">
        <f ca="1">-OFFSET(Existing!$DR$1,Reliabilty!$A77-2015+(Reliabilty!BX$2-1)*35,0)+OFFSET(Existing!$DS$1,Reliabilty!$A77-2015+(Reliabilty!BX$2-1)*35,0)</f>
        <v>-843742</v>
      </c>
      <c r="BY77">
        <f ca="1">-OFFSET(Existing!$DR$1,Reliabilty!$A77-2015+(Reliabilty!BY$2-1)*35,0)+OFFSET(Existing!$DS$1,Reliabilty!$A77-2015+(Reliabilty!BY$2-1)*35,0)</f>
        <v>-140015</v>
      </c>
      <c r="BZ77">
        <f ca="1">-OFFSET(Existing!$DR$1,Reliabilty!$A77-2015+(Reliabilty!BZ$2-1)*35,0)+OFFSET(Existing!$DS$1,Reliabilty!$A77-2015+(Reliabilty!BZ$2-1)*35,0)</f>
        <v>-447335</v>
      </c>
      <c r="CA77">
        <f ca="1">-OFFSET(Existing!$DR$1,Reliabilty!$A77-2015+(Reliabilty!CA$2-1)*35,0)+OFFSET(Existing!$DS$1,Reliabilty!$A77-2015+(Reliabilty!CA$2-1)*35,0)</f>
        <v>0</v>
      </c>
      <c r="CB77">
        <f ca="1">-OFFSET(Existing!$DR$1,Reliabilty!$A77-2015+(Reliabilty!CB$2-1)*35,0)+OFFSET(Existing!$DS$1,Reliabilty!$A77-2015+(Reliabilty!CB$2-1)*35,0)</f>
        <v>0</v>
      </c>
      <c r="CC77">
        <f ca="1">-OFFSET(Existing!$DR$1,Reliabilty!$A77-2015+(Reliabilty!CC$2-1)*35,0)+OFFSET(Existing!$DS$1,Reliabilty!$A77-2015+(Reliabilty!CC$2-1)*35,0)</f>
        <v>-1638</v>
      </c>
      <c r="CD77">
        <f ca="1">-OFFSET(Existing!$DR$1,Reliabilty!$A77-2015+(Reliabilty!CD$2-1)*35,0)+OFFSET(Existing!$DS$1,Reliabilty!$A77-2015+(Reliabilty!CD$2-1)*35,0)</f>
        <v>-55999</v>
      </c>
      <c r="CE77">
        <f ca="1">-OFFSET(Existing!$DR$1,Reliabilty!$A77-2015+(Reliabilty!CE$2-1)*35,0)+OFFSET(Existing!$DS$1,Reliabilty!$A77-2015+(Reliabilty!CE$2-1)*35,0)</f>
        <v>0</v>
      </c>
      <c r="CF77">
        <f ca="1">-OFFSET(Existing!$DR$1,Reliabilty!$A77-2015+(Reliabilty!CF$2-1)*35,0)+OFFSET(Existing!$DS$1,Reliabilty!$A77-2015+(Reliabilty!CF$2-1)*35,0)</f>
        <v>0</v>
      </c>
      <c r="CG77">
        <f ca="1">-OFFSET(Existing!$DR$1,Reliabilty!$A77-2015+(Reliabilty!CG$2-1)*35,0)+OFFSET(Existing!$DS$1,Reliabilty!$A77-2015+(Reliabilty!CG$2-1)*35,0)</f>
        <v>0</v>
      </c>
      <c r="CH77">
        <f ca="1">-OFFSET(Existing!$DR$1,Reliabilty!$A77-2015+(Reliabilty!CH$2-1)*35,0)+OFFSET(Existing!$DS$1,Reliabilty!$A77-2015+(Reliabilty!CH$2-1)*35,0)</f>
        <v>0</v>
      </c>
      <c r="CI77">
        <f ca="1">-OFFSET(Existing!$DR$1,Reliabilty!$A77-2015+(Reliabilty!CI$2-1)*35,0)+OFFSET(Existing!$DS$1,Reliabilty!$A77-2015+(Reliabilty!CI$2-1)*35,0)</f>
        <v>0</v>
      </c>
      <c r="CJ77">
        <f ca="1">-OFFSET(Existing!$DR$1,Reliabilty!$A77-2015+(Reliabilty!CJ$2-1)*35,0)+OFFSET(Existing!$DS$1,Reliabilty!$A77-2015+(Reliabilty!CJ$2-1)*35,0)</f>
        <v>0</v>
      </c>
      <c r="CK77">
        <f ca="1">-OFFSET(Existing!$DR$1,Reliabilty!$A77-2015+(Reliabilty!CK$2-1)*35,0)+OFFSET(Existing!$DS$1,Reliabilty!$A77-2015+(Reliabilty!CK$2-1)*35,0)</f>
        <v>-352674</v>
      </c>
      <c r="CL77">
        <f ca="1">-OFFSET(Existing!$DR$1,Reliabilty!$A77-2015+(Reliabilty!CL$2-1)*35,0)+OFFSET(Existing!$DS$1,Reliabilty!$A77-2015+(Reliabilty!CL$2-1)*35,0)</f>
        <v>-456971</v>
      </c>
      <c r="CM77">
        <f ca="1">-OFFSET(Existing!$DR$1,Reliabilty!$A77-2015+(Reliabilty!CM$2-1)*35,0)+OFFSET(Existing!$DS$1,Reliabilty!$A77-2015+(Reliabilty!CM$2-1)*35,0)</f>
        <v>-653597</v>
      </c>
      <c r="CN77">
        <f ca="1">-OFFSET(Existing!$DR$1,Reliabilty!$A77-2015+(Reliabilty!CN$2-1)*35,0)+OFFSET(Existing!$DS$1,Reliabilty!$A77-2015+(Reliabilty!CN$2-1)*35,0)</f>
        <v>-464836</v>
      </c>
    </row>
    <row r="78" spans="1:92" x14ac:dyDescent="0.25">
      <c r="A78">
        <v>2046</v>
      </c>
      <c r="B78">
        <f ca="1">-OFFSET(Existing!$DR$1,Reliabilty!$A78-2015+(Reliabilty!B$2-1)*35,0)+OFFSET(Existing!$DS$1,Reliabilty!$A78-2015+(Reliabilty!B$2-1)*35,0)</f>
        <v>0</v>
      </c>
      <c r="C78">
        <f ca="1">-OFFSET(Existing!$DR$1,Reliabilty!$A78-2015+(Reliabilty!C$2-1)*35,0)+OFFSET(Existing!$DS$1,Reliabilty!$A78-2015+(Reliabilty!C$2-1)*35,0)</f>
        <v>-538313</v>
      </c>
      <c r="D78">
        <f ca="1">-OFFSET(Existing!$DR$1,Reliabilty!$A78-2015+(Reliabilty!D$2-1)*35,0)+OFFSET(Existing!$DS$1,Reliabilty!$A78-2015+(Reliabilty!D$2-1)*35,0)</f>
        <v>-449170</v>
      </c>
      <c r="E78">
        <f ca="1">-OFFSET(Existing!$DR$1,Reliabilty!$A78-2015+(Reliabilty!E$2-1)*35,0)+OFFSET(Existing!$DS$1,Reliabilty!$A78-2015+(Reliabilty!E$2-1)*35,0)</f>
        <v>-672848</v>
      </c>
      <c r="F78">
        <f ca="1">-OFFSET(Existing!$DR$1,Reliabilty!$A78-2015+(Reliabilty!F$2-1)*35,0)+OFFSET(Existing!$DS$1,Reliabilty!$A78-2015+(Reliabilty!F$2-1)*35,0)</f>
        <v>-245161</v>
      </c>
      <c r="G78">
        <f ca="1">-OFFSET(Existing!$DR$1,Reliabilty!$A78-2015+(Reliabilty!G$2-1)*35,0)+OFFSET(Existing!$DS$1,Reliabilty!$A78-2015+(Reliabilty!G$2-1)*35,0)</f>
        <v>-477122</v>
      </c>
      <c r="H78">
        <f ca="1">-OFFSET(Existing!$DR$1,Reliabilty!$A78-2015+(Reliabilty!H$2-1)*35,0)+OFFSET(Existing!$DS$1,Reliabilty!$A78-2015+(Reliabilty!H$2-1)*35,0)</f>
        <v>-46853</v>
      </c>
      <c r="I78">
        <f ca="1">-OFFSET(Existing!$DR$1,Reliabilty!$A78-2015+(Reliabilty!I$2-1)*35,0)+OFFSET(Existing!$DS$1,Reliabilty!$A78-2015+(Reliabilty!I$2-1)*35,0)</f>
        <v>-803821</v>
      </c>
      <c r="J78">
        <f ca="1">-OFFSET(Existing!$DR$1,Reliabilty!$A78-2015+(Reliabilty!J$2-1)*35,0)+OFFSET(Existing!$DS$1,Reliabilty!$A78-2015+(Reliabilty!J$2-1)*35,0)</f>
        <v>-760092</v>
      </c>
      <c r="K78">
        <f ca="1">-OFFSET(Existing!$DR$1,Reliabilty!$A78-2015+(Reliabilty!K$2-1)*35,0)+OFFSET(Existing!$DS$1,Reliabilty!$A78-2015+(Reliabilty!K$2-1)*35,0)</f>
        <v>-1058551</v>
      </c>
      <c r="L78">
        <f ca="1">-OFFSET(Existing!$DR$1,Reliabilty!$A78-2015+(Reliabilty!L$2-1)*35,0)+OFFSET(Existing!$DS$1,Reliabilty!$A78-2015+(Reliabilty!L$2-1)*35,0)</f>
        <v>-651916</v>
      </c>
      <c r="M78">
        <f ca="1">-OFFSET(Existing!$DR$1,Reliabilty!$A78-2015+(Reliabilty!M$2-1)*35,0)+OFFSET(Existing!$DS$1,Reliabilty!$A78-2015+(Reliabilty!M$2-1)*35,0)</f>
        <v>-428672</v>
      </c>
      <c r="N78">
        <f ca="1">-OFFSET(Existing!$DR$1,Reliabilty!$A78-2015+(Reliabilty!N$2-1)*35,0)+OFFSET(Existing!$DS$1,Reliabilty!$A78-2015+(Reliabilty!N$2-1)*35,0)</f>
        <v>-272302</v>
      </c>
      <c r="O78">
        <f ca="1">-OFFSET(Existing!$DR$1,Reliabilty!$A78-2015+(Reliabilty!O$2-1)*35,0)+OFFSET(Existing!$DS$1,Reliabilty!$A78-2015+(Reliabilty!O$2-1)*35,0)</f>
        <v>-137229</v>
      </c>
      <c r="P78">
        <f ca="1">-OFFSET(Existing!$DR$1,Reliabilty!$A78-2015+(Reliabilty!P$2-1)*35,0)+OFFSET(Existing!$DS$1,Reliabilty!$A78-2015+(Reliabilty!P$2-1)*35,0)</f>
        <v>-433222</v>
      </c>
      <c r="Q78">
        <f ca="1">-OFFSET(Existing!$DR$1,Reliabilty!$A78-2015+(Reliabilty!Q$2-1)*35,0)+OFFSET(Existing!$DS$1,Reliabilty!$A78-2015+(Reliabilty!Q$2-1)*35,0)</f>
        <v>-28456</v>
      </c>
      <c r="R78">
        <f ca="1">-OFFSET(Existing!$DR$1,Reliabilty!$A78-2015+(Reliabilty!R$2-1)*35,0)+OFFSET(Existing!$DS$1,Reliabilty!$A78-2015+(Reliabilty!R$2-1)*35,0)</f>
        <v>-399736</v>
      </c>
      <c r="S78">
        <f ca="1">-OFFSET(Existing!$DR$1,Reliabilty!$A78-2015+(Reliabilty!S$2-1)*35,0)+OFFSET(Existing!$DS$1,Reliabilty!$A78-2015+(Reliabilty!S$2-1)*35,0)</f>
        <v>0</v>
      </c>
      <c r="T78">
        <f ca="1">-OFFSET(Existing!$DR$1,Reliabilty!$A78-2015+(Reliabilty!T$2-1)*35,0)+OFFSET(Existing!$DS$1,Reliabilty!$A78-2015+(Reliabilty!T$2-1)*35,0)</f>
        <v>-202220</v>
      </c>
      <c r="U78">
        <f ca="1">-OFFSET(Existing!$DR$1,Reliabilty!$A78-2015+(Reliabilty!U$2-1)*35,0)+OFFSET(Existing!$DS$1,Reliabilty!$A78-2015+(Reliabilty!U$2-1)*35,0)</f>
        <v>-490442</v>
      </c>
      <c r="V78">
        <f ca="1">-OFFSET(Existing!$DR$1,Reliabilty!$A78-2015+(Reliabilty!V$2-1)*35,0)+OFFSET(Existing!$DS$1,Reliabilty!$A78-2015+(Reliabilty!V$2-1)*35,0)</f>
        <v>-488145</v>
      </c>
      <c r="W78">
        <f ca="1">-OFFSET(Existing!$DR$1,Reliabilty!$A78-2015+(Reliabilty!W$2-1)*35,0)+OFFSET(Existing!$DS$1,Reliabilty!$A78-2015+(Reliabilty!W$2-1)*35,0)</f>
        <v>-215474</v>
      </c>
      <c r="X78">
        <f ca="1">-OFFSET(Existing!$DR$1,Reliabilty!$A78-2015+(Reliabilty!X$2-1)*35,0)+OFFSET(Existing!$DS$1,Reliabilty!$A78-2015+(Reliabilty!X$2-1)*35,0)</f>
        <v>-388992</v>
      </c>
      <c r="Y78">
        <f ca="1">-OFFSET(Existing!$DR$1,Reliabilty!$A78-2015+(Reliabilty!Y$2-1)*35,0)+OFFSET(Existing!$DS$1,Reliabilty!$A78-2015+(Reliabilty!Y$2-1)*35,0)</f>
        <v>-116236</v>
      </c>
      <c r="Z78">
        <f ca="1">-OFFSET(Existing!$DR$1,Reliabilty!$A78-2015+(Reliabilty!Z$2-1)*35,0)+OFFSET(Existing!$DS$1,Reliabilty!$A78-2015+(Reliabilty!Z$2-1)*35,0)</f>
        <v>-516729</v>
      </c>
      <c r="AA78">
        <f ca="1">-OFFSET(Existing!$DR$1,Reliabilty!$A78-2015+(Reliabilty!AA$2-1)*35,0)+OFFSET(Existing!$DS$1,Reliabilty!$A78-2015+(Reliabilty!AA$2-1)*35,0)</f>
        <v>-1213107</v>
      </c>
      <c r="AB78">
        <f ca="1">-OFFSET(Existing!$DR$1,Reliabilty!$A78-2015+(Reliabilty!AB$2-1)*35,0)+OFFSET(Existing!$DS$1,Reliabilty!$A78-2015+(Reliabilty!AB$2-1)*35,0)</f>
        <v>0</v>
      </c>
      <c r="AC78">
        <f ca="1">-OFFSET(Existing!$DR$1,Reliabilty!$A78-2015+(Reliabilty!AC$2-1)*35,0)+OFFSET(Existing!$DS$1,Reliabilty!$A78-2015+(Reliabilty!AC$2-1)*35,0)</f>
        <v>0</v>
      </c>
      <c r="AD78">
        <f ca="1">-OFFSET(Existing!$DR$1,Reliabilty!$A78-2015+(Reliabilty!AD$2-1)*35,0)+OFFSET(Existing!$DS$1,Reliabilty!$A78-2015+(Reliabilty!AD$2-1)*35,0)</f>
        <v>0</v>
      </c>
      <c r="AE78">
        <f ca="1">-OFFSET(Existing!$DR$1,Reliabilty!$A78-2015+(Reliabilty!AE$2-1)*35,0)+OFFSET(Existing!$DS$1,Reliabilty!$A78-2015+(Reliabilty!AE$2-1)*35,0)</f>
        <v>-574493</v>
      </c>
      <c r="AF78">
        <f ca="1">-OFFSET(Existing!$DR$1,Reliabilty!$A78-2015+(Reliabilty!AF$2-1)*35,0)+OFFSET(Existing!$DS$1,Reliabilty!$A78-2015+(Reliabilty!AF$2-1)*35,0)</f>
        <v>0</v>
      </c>
      <c r="AG78">
        <f ca="1">-OFFSET(Existing!$DR$1,Reliabilty!$A78-2015+(Reliabilty!AG$2-1)*35,0)+OFFSET(Existing!$DS$1,Reliabilty!$A78-2015+(Reliabilty!AG$2-1)*35,0)</f>
        <v>0</v>
      </c>
      <c r="AH78">
        <f ca="1">-OFFSET(Existing!$DR$1,Reliabilty!$A78-2015+(Reliabilty!AH$2-1)*35,0)+OFFSET(Existing!$DS$1,Reliabilty!$A78-2015+(Reliabilty!AH$2-1)*35,0)</f>
        <v>0</v>
      </c>
      <c r="AI78">
        <f ca="1">-OFFSET(Existing!$DR$1,Reliabilty!$A78-2015+(Reliabilty!AI$2-1)*35,0)+OFFSET(Existing!$DS$1,Reliabilty!$A78-2015+(Reliabilty!AI$2-1)*35,0)</f>
        <v>0</v>
      </c>
      <c r="AJ78">
        <f ca="1">-OFFSET(Existing!$DR$1,Reliabilty!$A78-2015+(Reliabilty!AJ$2-1)*35,0)+OFFSET(Existing!$DS$1,Reliabilty!$A78-2015+(Reliabilty!AJ$2-1)*35,0)</f>
        <v>0</v>
      </c>
      <c r="AK78">
        <f ca="1">-OFFSET(Existing!$DR$1,Reliabilty!$A78-2015+(Reliabilty!AK$2-1)*35,0)+OFFSET(Existing!$DS$1,Reliabilty!$A78-2015+(Reliabilty!AK$2-1)*35,0)</f>
        <v>-118277</v>
      </c>
      <c r="AL78">
        <f ca="1">-OFFSET(Existing!$DR$1,Reliabilty!$A78-2015+(Reliabilty!AL$2-1)*35,0)+OFFSET(Existing!$DS$1,Reliabilty!$A78-2015+(Reliabilty!AL$2-1)*35,0)</f>
        <v>-998673</v>
      </c>
      <c r="AM78">
        <f ca="1">-OFFSET(Existing!$DR$1,Reliabilty!$A78-2015+(Reliabilty!AM$2-1)*35,0)+OFFSET(Existing!$DS$1,Reliabilty!$A78-2015+(Reliabilty!AM$2-1)*35,0)</f>
        <v>-365110</v>
      </c>
      <c r="AN78">
        <f ca="1">-OFFSET(Existing!$DR$1,Reliabilty!$A78-2015+(Reliabilty!AN$2-1)*35,0)+OFFSET(Existing!$DS$1,Reliabilty!$A78-2015+(Reliabilty!AN$2-1)*35,0)</f>
        <v>-1202909</v>
      </c>
      <c r="AO78">
        <f ca="1">-OFFSET(Existing!$DR$1,Reliabilty!$A78-2015+(Reliabilty!AO$2-1)*35,0)+OFFSET(Existing!$DS$1,Reliabilty!$A78-2015+(Reliabilty!AO$2-1)*35,0)</f>
        <v>-1106099</v>
      </c>
      <c r="AP78">
        <f ca="1">-OFFSET(Existing!$DR$1,Reliabilty!$A78-2015+(Reliabilty!AP$2-1)*35,0)+OFFSET(Existing!$DS$1,Reliabilty!$A78-2015+(Reliabilty!AP$2-1)*35,0)</f>
        <v>-1023961</v>
      </c>
      <c r="AQ78">
        <f ca="1">-OFFSET(Existing!$DR$1,Reliabilty!$A78-2015+(Reliabilty!AQ$2-1)*35,0)+OFFSET(Existing!$DS$1,Reliabilty!$A78-2015+(Reliabilty!AQ$2-1)*35,0)</f>
        <v>-194016</v>
      </c>
      <c r="AR78">
        <f ca="1">-OFFSET(Existing!$DR$1,Reliabilty!$A78-2015+(Reliabilty!AR$2-1)*35,0)+OFFSET(Existing!$DS$1,Reliabilty!$A78-2015+(Reliabilty!AR$2-1)*35,0)</f>
        <v>-487164</v>
      </c>
      <c r="AS78">
        <f ca="1">-OFFSET(Existing!$DR$1,Reliabilty!$A78-2015+(Reliabilty!AS$2-1)*35,0)+OFFSET(Existing!$DS$1,Reliabilty!$A78-2015+(Reliabilty!AS$2-1)*35,0)</f>
        <v>0</v>
      </c>
      <c r="AT78">
        <f ca="1">-OFFSET(Existing!$DR$1,Reliabilty!$A78-2015+(Reliabilty!AT$2-1)*35,0)+OFFSET(Existing!$DS$1,Reliabilty!$A78-2015+(Reliabilty!AT$2-1)*35,0)</f>
        <v>0</v>
      </c>
      <c r="AU78">
        <f ca="1">-OFFSET(Existing!$DR$1,Reliabilty!$A78-2015+(Reliabilty!AU$2-1)*35,0)+OFFSET(Existing!$DS$1,Reliabilty!$A78-2015+(Reliabilty!AU$2-1)*35,0)</f>
        <v>-234646</v>
      </c>
      <c r="AV78">
        <f ca="1">-OFFSET(Existing!$DR$1,Reliabilty!$A78-2015+(Reliabilty!AV$2-1)*35,0)+OFFSET(Existing!$DS$1,Reliabilty!$A78-2015+(Reliabilty!AV$2-1)*35,0)</f>
        <v>0</v>
      </c>
      <c r="AW78">
        <f ca="1">-OFFSET(Existing!$DR$1,Reliabilty!$A78-2015+(Reliabilty!AW$2-1)*35,0)+OFFSET(Existing!$DS$1,Reliabilty!$A78-2015+(Reliabilty!AW$2-1)*35,0)</f>
        <v>0</v>
      </c>
      <c r="AX78">
        <f ca="1">-OFFSET(Existing!$DR$1,Reliabilty!$A78-2015+(Reliabilty!AX$2-1)*35,0)+OFFSET(Existing!$DS$1,Reliabilty!$A78-2015+(Reliabilty!AX$2-1)*35,0)</f>
        <v>-479865</v>
      </c>
      <c r="AY78">
        <f ca="1">-OFFSET(Existing!$DR$1,Reliabilty!$A78-2015+(Reliabilty!AY$2-1)*35,0)+OFFSET(Existing!$DS$1,Reliabilty!$A78-2015+(Reliabilty!AY$2-1)*35,0)</f>
        <v>-646021</v>
      </c>
      <c r="AZ78">
        <f ca="1">-OFFSET(Existing!$DR$1,Reliabilty!$A78-2015+(Reliabilty!AZ$2-1)*35,0)+OFFSET(Existing!$DS$1,Reliabilty!$A78-2015+(Reliabilty!AZ$2-1)*35,0)</f>
        <v>-488337</v>
      </c>
      <c r="BA78">
        <f ca="1">-OFFSET(Existing!$DR$1,Reliabilty!$A78-2015+(Reliabilty!BA$2-1)*35,0)+OFFSET(Existing!$DS$1,Reliabilty!$A78-2015+(Reliabilty!BA$2-1)*35,0)</f>
        <v>-347085</v>
      </c>
      <c r="BB78">
        <f ca="1">-OFFSET(Existing!$DR$1,Reliabilty!$A78-2015+(Reliabilty!BB$2-1)*35,0)+OFFSET(Existing!$DS$1,Reliabilty!$A78-2015+(Reliabilty!BB$2-1)*35,0)</f>
        <v>-526522</v>
      </c>
      <c r="BC78">
        <f ca="1">-OFFSET(Existing!$DR$1,Reliabilty!$A78-2015+(Reliabilty!BC$2-1)*35,0)+OFFSET(Existing!$DS$1,Reliabilty!$A78-2015+(Reliabilty!BC$2-1)*35,0)</f>
        <v>0</v>
      </c>
      <c r="BD78">
        <f ca="1">-OFFSET(Existing!$DR$1,Reliabilty!$A78-2015+(Reliabilty!BD$2-1)*35,0)+OFFSET(Existing!$DS$1,Reliabilty!$A78-2015+(Reliabilty!BD$2-1)*35,0)</f>
        <v>0</v>
      </c>
      <c r="BE78">
        <f ca="1">-OFFSET(Existing!$DR$1,Reliabilty!$A78-2015+(Reliabilty!BE$2-1)*35,0)+OFFSET(Existing!$DS$1,Reliabilty!$A78-2015+(Reliabilty!BE$2-1)*35,0)</f>
        <v>-727506</v>
      </c>
      <c r="BF78">
        <f ca="1">-OFFSET(Existing!$DR$1,Reliabilty!$A78-2015+(Reliabilty!BF$2-1)*35,0)+OFFSET(Existing!$DS$1,Reliabilty!$A78-2015+(Reliabilty!BF$2-1)*35,0)</f>
        <v>-914062</v>
      </c>
      <c r="BG78">
        <f ca="1">-OFFSET(Existing!$DR$1,Reliabilty!$A78-2015+(Reliabilty!BG$2-1)*35,0)+OFFSET(Existing!$DS$1,Reliabilty!$A78-2015+(Reliabilty!BG$2-1)*35,0)</f>
        <v>-808325</v>
      </c>
      <c r="BH78">
        <f ca="1">-OFFSET(Existing!$DR$1,Reliabilty!$A78-2015+(Reliabilty!BH$2-1)*35,0)+OFFSET(Existing!$DS$1,Reliabilty!$A78-2015+(Reliabilty!BH$2-1)*35,0)</f>
        <v>-202535</v>
      </c>
      <c r="BI78">
        <f ca="1">-OFFSET(Existing!$DR$1,Reliabilty!$A78-2015+(Reliabilty!BI$2-1)*35,0)+OFFSET(Existing!$DS$1,Reliabilty!$A78-2015+(Reliabilty!BI$2-1)*35,0)</f>
        <v>0</v>
      </c>
      <c r="BJ78">
        <f ca="1">-OFFSET(Existing!$DR$1,Reliabilty!$A78-2015+(Reliabilty!BJ$2-1)*35,0)+OFFSET(Existing!$DS$1,Reliabilty!$A78-2015+(Reliabilty!BJ$2-1)*35,0)</f>
        <v>-540860</v>
      </c>
      <c r="BK78">
        <f ca="1">-OFFSET(Existing!$DR$1,Reliabilty!$A78-2015+(Reliabilty!BK$2-1)*35,0)+OFFSET(Existing!$DS$1,Reliabilty!$A78-2015+(Reliabilty!BK$2-1)*35,0)</f>
        <v>-189713</v>
      </c>
      <c r="BL78">
        <f ca="1">-OFFSET(Existing!$DR$1,Reliabilty!$A78-2015+(Reliabilty!BL$2-1)*35,0)+OFFSET(Existing!$DS$1,Reliabilty!$A78-2015+(Reliabilty!BL$2-1)*35,0)</f>
        <v>-267150</v>
      </c>
      <c r="BM78">
        <f ca="1">-OFFSET(Existing!$DR$1,Reliabilty!$A78-2015+(Reliabilty!BM$2-1)*35,0)+OFFSET(Existing!$DS$1,Reliabilty!$A78-2015+(Reliabilty!BM$2-1)*35,0)</f>
        <v>-908058</v>
      </c>
      <c r="BN78">
        <f ca="1">-OFFSET(Existing!$DR$1,Reliabilty!$A78-2015+(Reliabilty!BN$2-1)*35,0)+OFFSET(Existing!$DS$1,Reliabilty!$A78-2015+(Reliabilty!BN$2-1)*35,0)</f>
        <v>-644213</v>
      </c>
      <c r="BO78">
        <f ca="1">-OFFSET(Existing!$DR$1,Reliabilty!$A78-2015+(Reliabilty!BO$2-1)*35,0)+OFFSET(Existing!$DS$1,Reliabilty!$A78-2015+(Reliabilty!BO$2-1)*35,0)</f>
        <v>-466719</v>
      </c>
      <c r="BP78">
        <f ca="1">-OFFSET(Existing!$DR$1,Reliabilty!$A78-2015+(Reliabilty!BP$2-1)*35,0)+OFFSET(Existing!$DS$1,Reliabilty!$A78-2015+(Reliabilty!BP$2-1)*35,0)</f>
        <v>-154169</v>
      </c>
      <c r="BQ78">
        <f ca="1">-OFFSET(Existing!$DR$1,Reliabilty!$A78-2015+(Reliabilty!BQ$2-1)*35,0)+OFFSET(Existing!$DS$1,Reliabilty!$A78-2015+(Reliabilty!BQ$2-1)*35,0)</f>
        <v>-213620</v>
      </c>
      <c r="BR78">
        <f ca="1">-OFFSET(Existing!$DR$1,Reliabilty!$A78-2015+(Reliabilty!BR$2-1)*35,0)+OFFSET(Existing!$DS$1,Reliabilty!$A78-2015+(Reliabilty!BR$2-1)*35,0)</f>
        <v>-1072539</v>
      </c>
      <c r="BS78">
        <f ca="1">-OFFSET(Existing!$DR$1,Reliabilty!$A78-2015+(Reliabilty!BS$2-1)*35,0)+OFFSET(Existing!$DS$1,Reliabilty!$A78-2015+(Reliabilty!BS$2-1)*35,0)</f>
        <v>-370029</v>
      </c>
      <c r="BT78">
        <f ca="1">-OFFSET(Existing!$DR$1,Reliabilty!$A78-2015+(Reliabilty!BT$2-1)*35,0)+OFFSET(Existing!$DS$1,Reliabilty!$A78-2015+(Reliabilty!BT$2-1)*35,0)</f>
        <v>-1078240</v>
      </c>
      <c r="BU78">
        <f ca="1">-OFFSET(Existing!$DR$1,Reliabilty!$A78-2015+(Reliabilty!BU$2-1)*35,0)+OFFSET(Existing!$DS$1,Reliabilty!$A78-2015+(Reliabilty!BU$2-1)*35,0)</f>
        <v>-636715</v>
      </c>
      <c r="BV78">
        <f ca="1">-OFFSET(Existing!$DR$1,Reliabilty!$A78-2015+(Reliabilty!BV$2-1)*35,0)+OFFSET(Existing!$DS$1,Reliabilty!$A78-2015+(Reliabilty!BV$2-1)*35,0)</f>
        <v>-757786</v>
      </c>
      <c r="BW78">
        <f ca="1">-OFFSET(Existing!$DR$1,Reliabilty!$A78-2015+(Reliabilty!BW$2-1)*35,0)+OFFSET(Existing!$DS$1,Reliabilty!$A78-2015+(Reliabilty!BW$2-1)*35,0)</f>
        <v>-858705</v>
      </c>
      <c r="BX78">
        <f ca="1">-OFFSET(Existing!$DR$1,Reliabilty!$A78-2015+(Reliabilty!BX$2-1)*35,0)+OFFSET(Existing!$DS$1,Reliabilty!$A78-2015+(Reliabilty!BX$2-1)*35,0)</f>
        <v>-154238</v>
      </c>
      <c r="BY78">
        <f ca="1">-OFFSET(Existing!$DR$1,Reliabilty!$A78-2015+(Reliabilty!BY$2-1)*35,0)+OFFSET(Existing!$DS$1,Reliabilty!$A78-2015+(Reliabilty!BY$2-1)*35,0)</f>
        <v>-462283</v>
      </c>
      <c r="BZ78">
        <f ca="1">-OFFSET(Existing!$DR$1,Reliabilty!$A78-2015+(Reliabilty!BZ$2-1)*35,0)+OFFSET(Existing!$DS$1,Reliabilty!$A78-2015+(Reliabilty!BZ$2-1)*35,0)</f>
        <v>0</v>
      </c>
      <c r="CA78">
        <f ca="1">-OFFSET(Existing!$DR$1,Reliabilty!$A78-2015+(Reliabilty!CA$2-1)*35,0)+OFFSET(Existing!$DS$1,Reliabilty!$A78-2015+(Reliabilty!CA$2-1)*35,0)</f>
        <v>0</v>
      </c>
      <c r="CB78">
        <f ca="1">-OFFSET(Existing!$DR$1,Reliabilty!$A78-2015+(Reliabilty!CB$2-1)*35,0)+OFFSET(Existing!$DS$1,Reliabilty!$A78-2015+(Reliabilty!CB$2-1)*35,0)</f>
        <v>-36432</v>
      </c>
      <c r="CC78">
        <f ca="1">-OFFSET(Existing!$DR$1,Reliabilty!$A78-2015+(Reliabilty!CC$2-1)*35,0)+OFFSET(Existing!$DS$1,Reliabilty!$A78-2015+(Reliabilty!CC$2-1)*35,0)</f>
        <v>-100205</v>
      </c>
      <c r="CD78">
        <f ca="1">-OFFSET(Existing!$DR$1,Reliabilty!$A78-2015+(Reliabilty!CD$2-1)*35,0)+OFFSET(Existing!$DS$1,Reliabilty!$A78-2015+(Reliabilty!CD$2-1)*35,0)</f>
        <v>0</v>
      </c>
      <c r="CE78">
        <f ca="1">-OFFSET(Existing!$DR$1,Reliabilty!$A78-2015+(Reliabilty!CE$2-1)*35,0)+OFFSET(Existing!$DS$1,Reliabilty!$A78-2015+(Reliabilty!CE$2-1)*35,0)</f>
        <v>-4063</v>
      </c>
      <c r="CF78">
        <f ca="1">-OFFSET(Existing!$DR$1,Reliabilty!$A78-2015+(Reliabilty!CF$2-1)*35,0)+OFFSET(Existing!$DS$1,Reliabilty!$A78-2015+(Reliabilty!CF$2-1)*35,0)</f>
        <v>0</v>
      </c>
      <c r="CG78">
        <f ca="1">-OFFSET(Existing!$DR$1,Reliabilty!$A78-2015+(Reliabilty!CG$2-1)*35,0)+OFFSET(Existing!$DS$1,Reliabilty!$A78-2015+(Reliabilty!CG$2-1)*35,0)</f>
        <v>0</v>
      </c>
      <c r="CH78">
        <f ca="1">-OFFSET(Existing!$DR$1,Reliabilty!$A78-2015+(Reliabilty!CH$2-1)*35,0)+OFFSET(Existing!$DS$1,Reliabilty!$A78-2015+(Reliabilty!CH$2-1)*35,0)</f>
        <v>0</v>
      </c>
      <c r="CI78">
        <f ca="1">-OFFSET(Existing!$DR$1,Reliabilty!$A78-2015+(Reliabilty!CI$2-1)*35,0)+OFFSET(Existing!$DS$1,Reliabilty!$A78-2015+(Reliabilty!CI$2-1)*35,0)</f>
        <v>0</v>
      </c>
      <c r="CJ78">
        <f ca="1">-OFFSET(Existing!$DR$1,Reliabilty!$A78-2015+(Reliabilty!CJ$2-1)*35,0)+OFFSET(Existing!$DS$1,Reliabilty!$A78-2015+(Reliabilty!CJ$2-1)*35,0)</f>
        <v>-476004</v>
      </c>
      <c r="CK78">
        <f ca="1">-OFFSET(Existing!$DR$1,Reliabilty!$A78-2015+(Reliabilty!CK$2-1)*35,0)+OFFSET(Existing!$DS$1,Reliabilty!$A78-2015+(Reliabilty!CK$2-1)*35,0)</f>
        <v>-441045</v>
      </c>
      <c r="CL78">
        <f ca="1">-OFFSET(Existing!$DR$1,Reliabilty!$A78-2015+(Reliabilty!CL$2-1)*35,0)+OFFSET(Existing!$DS$1,Reliabilty!$A78-2015+(Reliabilty!CL$2-1)*35,0)</f>
        <v>-668395</v>
      </c>
      <c r="CM78">
        <f ca="1">-OFFSET(Existing!$DR$1,Reliabilty!$A78-2015+(Reliabilty!CM$2-1)*35,0)+OFFSET(Existing!$DS$1,Reliabilty!$A78-2015+(Reliabilty!CM$2-1)*35,0)</f>
        <v>-466560</v>
      </c>
      <c r="CN78">
        <f ca="1">-OFFSET(Existing!$DR$1,Reliabilty!$A78-2015+(Reliabilty!CN$2-1)*35,0)+OFFSET(Existing!$DS$1,Reliabilty!$A78-2015+(Reliabilty!CN$2-1)*35,0)</f>
        <v>-348825</v>
      </c>
    </row>
    <row r="79" spans="1:92" x14ac:dyDescent="0.25">
      <c r="A79">
        <v>2047</v>
      </c>
      <c r="B79">
        <f ca="1">-OFFSET(Existing!$DR$1,Reliabilty!$A79-2015+(Reliabilty!B$2-1)*35,0)+OFFSET(Existing!$DS$1,Reliabilty!$A79-2015+(Reliabilty!B$2-1)*35,0)</f>
        <v>-557478</v>
      </c>
      <c r="C79">
        <f ca="1">-OFFSET(Existing!$DR$1,Reliabilty!$A79-2015+(Reliabilty!C$2-1)*35,0)+OFFSET(Existing!$DS$1,Reliabilty!$A79-2015+(Reliabilty!C$2-1)*35,0)</f>
        <v>-474328</v>
      </c>
      <c r="D79">
        <f ca="1">-OFFSET(Existing!$DR$1,Reliabilty!$A79-2015+(Reliabilty!D$2-1)*35,0)+OFFSET(Existing!$DS$1,Reliabilty!$A79-2015+(Reliabilty!D$2-1)*35,0)</f>
        <v>-686658</v>
      </c>
      <c r="E79">
        <f ca="1">-OFFSET(Existing!$DR$1,Reliabilty!$A79-2015+(Reliabilty!E$2-1)*35,0)+OFFSET(Existing!$DS$1,Reliabilty!$A79-2015+(Reliabilty!E$2-1)*35,0)</f>
        <v>-259349</v>
      </c>
      <c r="F79">
        <f ca="1">-OFFSET(Existing!$DR$1,Reliabilty!$A79-2015+(Reliabilty!F$2-1)*35,0)+OFFSET(Existing!$DS$1,Reliabilty!$A79-2015+(Reliabilty!F$2-1)*35,0)</f>
        <v>-491168</v>
      </c>
      <c r="G79">
        <f ca="1">-OFFSET(Existing!$DR$1,Reliabilty!$A79-2015+(Reliabilty!G$2-1)*35,0)+OFFSET(Existing!$DS$1,Reliabilty!$A79-2015+(Reliabilty!G$2-1)*35,0)</f>
        <v>-60690</v>
      </c>
      <c r="H79">
        <f ca="1">-OFFSET(Existing!$DR$1,Reliabilty!$A79-2015+(Reliabilty!H$2-1)*35,0)+OFFSET(Existing!$DS$1,Reliabilty!$A79-2015+(Reliabilty!H$2-1)*35,0)</f>
        <v>-819223</v>
      </c>
      <c r="I79">
        <f ca="1">-OFFSET(Existing!$DR$1,Reliabilty!$A79-2015+(Reliabilty!I$2-1)*35,0)+OFFSET(Existing!$DS$1,Reliabilty!$A79-2015+(Reliabilty!I$2-1)*35,0)</f>
        <v>-774808</v>
      </c>
      <c r="J79">
        <f ca="1">-OFFSET(Existing!$DR$1,Reliabilty!$A79-2015+(Reliabilty!J$2-1)*35,0)+OFFSET(Existing!$DS$1,Reliabilty!$A79-2015+(Reliabilty!J$2-1)*35,0)</f>
        <v>-1074150</v>
      </c>
      <c r="K79">
        <f ca="1">-OFFSET(Existing!$DR$1,Reliabilty!$A79-2015+(Reliabilty!K$2-1)*35,0)+OFFSET(Existing!$DS$1,Reliabilty!$A79-2015+(Reliabilty!K$2-1)*35,0)</f>
        <v>-672330</v>
      </c>
      <c r="L79">
        <f ca="1">-OFFSET(Existing!$DR$1,Reliabilty!$A79-2015+(Reliabilty!L$2-1)*35,0)+OFFSET(Existing!$DS$1,Reliabilty!$A79-2015+(Reliabilty!L$2-1)*35,0)</f>
        <v>-478268</v>
      </c>
      <c r="M79">
        <f ca="1">-OFFSET(Existing!$DR$1,Reliabilty!$A79-2015+(Reliabilty!M$2-1)*35,0)+OFFSET(Existing!$DS$1,Reliabilty!$A79-2015+(Reliabilty!M$2-1)*35,0)</f>
        <v>-286552</v>
      </c>
      <c r="N79">
        <f ca="1">-OFFSET(Existing!$DR$1,Reliabilty!$A79-2015+(Reliabilty!N$2-1)*35,0)+OFFSET(Existing!$DS$1,Reliabilty!$A79-2015+(Reliabilty!N$2-1)*35,0)</f>
        <v>-150408</v>
      </c>
      <c r="O79">
        <f ca="1">-OFFSET(Existing!$DR$1,Reliabilty!$A79-2015+(Reliabilty!O$2-1)*35,0)+OFFSET(Existing!$DS$1,Reliabilty!$A79-2015+(Reliabilty!O$2-1)*35,0)</f>
        <v>-447400</v>
      </c>
      <c r="P79">
        <f ca="1">-OFFSET(Existing!$DR$1,Reliabilty!$A79-2015+(Reliabilty!P$2-1)*35,0)+OFFSET(Existing!$DS$1,Reliabilty!$A79-2015+(Reliabilty!P$2-1)*35,0)</f>
        <v>-55385</v>
      </c>
      <c r="Q79">
        <f ca="1">-OFFSET(Existing!$DR$1,Reliabilty!$A79-2015+(Reliabilty!Q$2-1)*35,0)+OFFSET(Existing!$DS$1,Reliabilty!$A79-2015+(Reliabilty!Q$2-1)*35,0)</f>
        <v>-423774</v>
      </c>
      <c r="R79">
        <f ca="1">-OFFSET(Existing!$DR$1,Reliabilty!$A79-2015+(Reliabilty!R$2-1)*35,0)+OFFSET(Existing!$DS$1,Reliabilty!$A79-2015+(Reliabilty!R$2-1)*35,0)</f>
        <v>0</v>
      </c>
      <c r="S79">
        <f ca="1">-OFFSET(Existing!$DR$1,Reliabilty!$A79-2015+(Reliabilty!S$2-1)*35,0)+OFFSET(Existing!$DS$1,Reliabilty!$A79-2015+(Reliabilty!S$2-1)*35,0)</f>
        <v>-231858</v>
      </c>
      <c r="T79">
        <f ca="1">-OFFSET(Existing!$DR$1,Reliabilty!$A79-2015+(Reliabilty!T$2-1)*35,0)+OFFSET(Existing!$DS$1,Reliabilty!$A79-2015+(Reliabilty!T$2-1)*35,0)</f>
        <v>-503267</v>
      </c>
      <c r="U79">
        <f ca="1">-OFFSET(Existing!$DR$1,Reliabilty!$A79-2015+(Reliabilty!U$2-1)*35,0)+OFFSET(Existing!$DS$1,Reliabilty!$A79-2015+(Reliabilty!U$2-1)*35,0)</f>
        <v>-504536</v>
      </c>
      <c r="V79">
        <f ca="1">-OFFSET(Existing!$DR$1,Reliabilty!$A79-2015+(Reliabilty!V$2-1)*35,0)+OFFSET(Existing!$DS$1,Reliabilty!$A79-2015+(Reliabilty!V$2-1)*35,0)</f>
        <v>-209112</v>
      </c>
      <c r="W79">
        <f ca="1">-OFFSET(Existing!$DR$1,Reliabilty!$A79-2015+(Reliabilty!W$2-1)*35,0)+OFFSET(Existing!$DS$1,Reliabilty!$A79-2015+(Reliabilty!W$2-1)*35,0)</f>
        <v>-380982</v>
      </c>
      <c r="X79">
        <f ca="1">-OFFSET(Existing!$DR$1,Reliabilty!$A79-2015+(Reliabilty!X$2-1)*35,0)+OFFSET(Existing!$DS$1,Reliabilty!$A79-2015+(Reliabilty!X$2-1)*35,0)</f>
        <v>-129920</v>
      </c>
      <c r="Y79">
        <f ca="1">-OFFSET(Existing!$DR$1,Reliabilty!$A79-2015+(Reliabilty!Y$2-1)*35,0)+OFFSET(Existing!$DS$1,Reliabilty!$A79-2015+(Reliabilty!Y$2-1)*35,0)</f>
        <v>-531195</v>
      </c>
      <c r="Z79">
        <f ca="1">-OFFSET(Existing!$DR$1,Reliabilty!$A79-2015+(Reliabilty!Z$2-1)*35,0)+OFFSET(Existing!$DS$1,Reliabilty!$A79-2015+(Reliabilty!Z$2-1)*35,0)</f>
        <v>-1232235</v>
      </c>
      <c r="AA79">
        <f ca="1">-OFFSET(Existing!$DR$1,Reliabilty!$A79-2015+(Reliabilty!AA$2-1)*35,0)+OFFSET(Existing!$DS$1,Reliabilty!$A79-2015+(Reliabilty!AA$2-1)*35,0)</f>
        <v>0</v>
      </c>
      <c r="AB79">
        <f ca="1">-OFFSET(Existing!$DR$1,Reliabilty!$A79-2015+(Reliabilty!AB$2-1)*35,0)+OFFSET(Existing!$DS$1,Reliabilty!$A79-2015+(Reliabilty!AB$2-1)*35,0)</f>
        <v>0</v>
      </c>
      <c r="AC79">
        <f ca="1">-OFFSET(Existing!$DR$1,Reliabilty!$A79-2015+(Reliabilty!AC$2-1)*35,0)+OFFSET(Existing!$DS$1,Reliabilty!$A79-2015+(Reliabilty!AC$2-1)*35,0)</f>
        <v>0</v>
      </c>
      <c r="AD79">
        <f ca="1">-OFFSET(Existing!$DR$1,Reliabilty!$A79-2015+(Reliabilty!AD$2-1)*35,0)+OFFSET(Existing!$DS$1,Reliabilty!$A79-2015+(Reliabilty!AD$2-1)*35,0)</f>
        <v>-602759</v>
      </c>
      <c r="AE79">
        <f ca="1">-OFFSET(Existing!$DR$1,Reliabilty!$A79-2015+(Reliabilty!AE$2-1)*35,0)+OFFSET(Existing!$DS$1,Reliabilty!$A79-2015+(Reliabilty!AE$2-1)*35,0)</f>
        <v>0</v>
      </c>
      <c r="AF79">
        <f ca="1">-OFFSET(Existing!$DR$1,Reliabilty!$A79-2015+(Reliabilty!AF$2-1)*35,0)+OFFSET(Existing!$DS$1,Reliabilty!$A79-2015+(Reliabilty!AF$2-1)*35,0)</f>
        <v>0</v>
      </c>
      <c r="AG79">
        <f ca="1">-OFFSET(Existing!$DR$1,Reliabilty!$A79-2015+(Reliabilty!AG$2-1)*35,0)+OFFSET(Existing!$DS$1,Reliabilty!$A79-2015+(Reliabilty!AG$2-1)*35,0)</f>
        <v>0</v>
      </c>
      <c r="AH79">
        <f ca="1">-OFFSET(Existing!$DR$1,Reliabilty!$A79-2015+(Reliabilty!AH$2-1)*35,0)+OFFSET(Existing!$DS$1,Reliabilty!$A79-2015+(Reliabilty!AH$2-1)*35,0)</f>
        <v>0</v>
      </c>
      <c r="AI79">
        <f ca="1">-OFFSET(Existing!$DR$1,Reliabilty!$A79-2015+(Reliabilty!AI$2-1)*35,0)+OFFSET(Existing!$DS$1,Reliabilty!$A79-2015+(Reliabilty!AI$2-1)*35,0)</f>
        <v>0</v>
      </c>
      <c r="AJ79">
        <f ca="1">-OFFSET(Existing!$DR$1,Reliabilty!$A79-2015+(Reliabilty!AJ$2-1)*35,0)+OFFSET(Existing!$DS$1,Reliabilty!$A79-2015+(Reliabilty!AJ$2-1)*35,0)</f>
        <v>-159160</v>
      </c>
      <c r="AK79">
        <f ca="1">-OFFSET(Existing!$DR$1,Reliabilty!$A79-2015+(Reliabilty!AK$2-1)*35,0)+OFFSET(Existing!$DS$1,Reliabilty!$A79-2015+(Reliabilty!AK$2-1)*35,0)</f>
        <v>-1036073</v>
      </c>
      <c r="AL79">
        <f ca="1">-OFFSET(Existing!$DR$1,Reliabilty!$A79-2015+(Reliabilty!AL$2-1)*35,0)+OFFSET(Existing!$DS$1,Reliabilty!$A79-2015+(Reliabilty!AL$2-1)*35,0)</f>
        <v>-382647</v>
      </c>
      <c r="AM79">
        <f ca="1">-OFFSET(Existing!$DR$1,Reliabilty!$A79-2015+(Reliabilty!AM$2-1)*35,0)+OFFSET(Existing!$DS$1,Reliabilty!$A79-2015+(Reliabilty!AM$2-1)*35,0)</f>
        <v>-1218000</v>
      </c>
      <c r="AN79">
        <f ca="1">-OFFSET(Existing!$DR$1,Reliabilty!$A79-2015+(Reliabilty!AN$2-1)*35,0)+OFFSET(Existing!$DS$1,Reliabilty!$A79-2015+(Reliabilty!AN$2-1)*35,0)</f>
        <v>-1108345</v>
      </c>
      <c r="AO79">
        <f ca="1">-OFFSET(Existing!$DR$1,Reliabilty!$A79-2015+(Reliabilty!AO$2-1)*35,0)+OFFSET(Existing!$DS$1,Reliabilty!$A79-2015+(Reliabilty!AO$2-1)*35,0)</f>
        <v>-1038142</v>
      </c>
      <c r="AP79">
        <f ca="1">-OFFSET(Existing!$DR$1,Reliabilty!$A79-2015+(Reliabilty!AP$2-1)*35,0)+OFFSET(Existing!$DS$1,Reliabilty!$A79-2015+(Reliabilty!AP$2-1)*35,0)</f>
        <v>-232370</v>
      </c>
      <c r="AQ79">
        <f ca="1">-OFFSET(Existing!$DR$1,Reliabilty!$A79-2015+(Reliabilty!AQ$2-1)*35,0)+OFFSET(Existing!$DS$1,Reliabilty!$A79-2015+(Reliabilty!AQ$2-1)*35,0)</f>
        <v>-502673</v>
      </c>
      <c r="AR79">
        <f ca="1">-OFFSET(Existing!$DR$1,Reliabilty!$A79-2015+(Reliabilty!AR$2-1)*35,0)+OFFSET(Existing!$DS$1,Reliabilty!$A79-2015+(Reliabilty!AR$2-1)*35,0)</f>
        <v>0</v>
      </c>
      <c r="AS79">
        <f ca="1">-OFFSET(Existing!$DR$1,Reliabilty!$A79-2015+(Reliabilty!AS$2-1)*35,0)+OFFSET(Existing!$DS$1,Reliabilty!$A79-2015+(Reliabilty!AS$2-1)*35,0)</f>
        <v>-1281</v>
      </c>
      <c r="AT79">
        <f ca="1">-OFFSET(Existing!$DR$1,Reliabilty!$A79-2015+(Reliabilty!AT$2-1)*35,0)+OFFSET(Existing!$DS$1,Reliabilty!$A79-2015+(Reliabilty!AT$2-1)*35,0)</f>
        <v>-246721</v>
      </c>
      <c r="AU79">
        <f ca="1">-OFFSET(Existing!$DR$1,Reliabilty!$A79-2015+(Reliabilty!AU$2-1)*35,0)+OFFSET(Existing!$DS$1,Reliabilty!$A79-2015+(Reliabilty!AU$2-1)*35,0)</f>
        <v>0</v>
      </c>
      <c r="AV79">
        <f ca="1">-OFFSET(Existing!$DR$1,Reliabilty!$A79-2015+(Reliabilty!AV$2-1)*35,0)+OFFSET(Existing!$DS$1,Reliabilty!$A79-2015+(Reliabilty!AV$2-1)*35,0)</f>
        <v>0</v>
      </c>
      <c r="AW79">
        <f ca="1">-OFFSET(Existing!$DR$1,Reliabilty!$A79-2015+(Reliabilty!AW$2-1)*35,0)+OFFSET(Existing!$DS$1,Reliabilty!$A79-2015+(Reliabilty!AW$2-1)*35,0)</f>
        <v>-510264</v>
      </c>
      <c r="AX79">
        <f ca="1">-OFFSET(Existing!$DR$1,Reliabilty!$A79-2015+(Reliabilty!AX$2-1)*35,0)+OFFSET(Existing!$DS$1,Reliabilty!$A79-2015+(Reliabilty!AX$2-1)*35,0)</f>
        <v>-675016</v>
      </c>
      <c r="AY79">
        <f ca="1">-OFFSET(Existing!$DR$1,Reliabilty!$A79-2015+(Reliabilty!AY$2-1)*35,0)+OFFSET(Existing!$DS$1,Reliabilty!$A79-2015+(Reliabilty!AY$2-1)*35,0)</f>
        <v>-523484</v>
      </c>
      <c r="AZ79">
        <f ca="1">-OFFSET(Existing!$DR$1,Reliabilty!$A79-2015+(Reliabilty!AZ$2-1)*35,0)+OFFSET(Existing!$DS$1,Reliabilty!$A79-2015+(Reliabilty!AZ$2-1)*35,0)</f>
        <v>-361319</v>
      </c>
      <c r="BA79">
        <f ca="1">-OFFSET(Existing!$DR$1,Reliabilty!$A79-2015+(Reliabilty!BA$2-1)*35,0)+OFFSET(Existing!$DS$1,Reliabilty!$A79-2015+(Reliabilty!BA$2-1)*35,0)</f>
        <v>-552857</v>
      </c>
      <c r="BB79">
        <f ca="1">-OFFSET(Existing!$DR$1,Reliabilty!$A79-2015+(Reliabilty!BB$2-1)*35,0)+OFFSET(Existing!$DS$1,Reliabilty!$A79-2015+(Reliabilty!BB$2-1)*35,0)</f>
        <v>0</v>
      </c>
      <c r="BC79">
        <f ca="1">-OFFSET(Existing!$DR$1,Reliabilty!$A79-2015+(Reliabilty!BC$2-1)*35,0)+OFFSET(Existing!$DS$1,Reliabilty!$A79-2015+(Reliabilty!BC$2-1)*35,0)</f>
        <v>0</v>
      </c>
      <c r="BD79">
        <f ca="1">-OFFSET(Existing!$DR$1,Reliabilty!$A79-2015+(Reliabilty!BD$2-1)*35,0)+OFFSET(Existing!$DS$1,Reliabilty!$A79-2015+(Reliabilty!BD$2-1)*35,0)</f>
        <v>-752329</v>
      </c>
      <c r="BE79">
        <f ca="1">-OFFSET(Existing!$DR$1,Reliabilty!$A79-2015+(Reliabilty!BE$2-1)*35,0)+OFFSET(Existing!$DS$1,Reliabilty!$A79-2015+(Reliabilty!BE$2-1)*35,0)</f>
        <v>-936097</v>
      </c>
      <c r="BF79">
        <f ca="1">-OFFSET(Existing!$DR$1,Reliabilty!$A79-2015+(Reliabilty!BF$2-1)*35,0)+OFFSET(Existing!$DS$1,Reliabilty!$A79-2015+(Reliabilty!BF$2-1)*35,0)</f>
        <v>-828589</v>
      </c>
      <c r="BG79">
        <f ca="1">-OFFSET(Existing!$DR$1,Reliabilty!$A79-2015+(Reliabilty!BG$2-1)*35,0)+OFFSET(Existing!$DS$1,Reliabilty!$A79-2015+(Reliabilty!BG$2-1)*35,0)</f>
        <v>-215871</v>
      </c>
      <c r="BH79">
        <f ca="1">-OFFSET(Existing!$DR$1,Reliabilty!$A79-2015+(Reliabilty!BH$2-1)*35,0)+OFFSET(Existing!$DS$1,Reliabilty!$A79-2015+(Reliabilty!BH$2-1)*35,0)</f>
        <v>0</v>
      </c>
      <c r="BI79">
        <f ca="1">-OFFSET(Existing!$DR$1,Reliabilty!$A79-2015+(Reliabilty!BI$2-1)*35,0)+OFFSET(Existing!$DS$1,Reliabilty!$A79-2015+(Reliabilty!BI$2-1)*35,0)</f>
        <v>-560046</v>
      </c>
      <c r="BJ79">
        <f ca="1">-OFFSET(Existing!$DR$1,Reliabilty!$A79-2015+(Reliabilty!BJ$2-1)*35,0)+OFFSET(Existing!$DS$1,Reliabilty!$A79-2015+(Reliabilty!BJ$2-1)*35,0)</f>
        <v>-207460</v>
      </c>
      <c r="BK79">
        <f ca="1">-OFFSET(Existing!$DR$1,Reliabilty!$A79-2015+(Reliabilty!BK$2-1)*35,0)+OFFSET(Existing!$DS$1,Reliabilty!$A79-2015+(Reliabilty!BK$2-1)*35,0)</f>
        <v>-264414</v>
      </c>
      <c r="BL79">
        <f ca="1">-OFFSET(Existing!$DR$1,Reliabilty!$A79-2015+(Reliabilty!BL$2-1)*35,0)+OFFSET(Existing!$DS$1,Reliabilty!$A79-2015+(Reliabilty!BL$2-1)*35,0)</f>
        <v>-922314</v>
      </c>
      <c r="BM79">
        <f ca="1">-OFFSET(Existing!$DR$1,Reliabilty!$A79-2015+(Reliabilty!BM$2-1)*35,0)+OFFSET(Existing!$DS$1,Reliabilty!$A79-2015+(Reliabilty!BM$2-1)*35,0)</f>
        <v>-648614</v>
      </c>
      <c r="BN79">
        <f ca="1">-OFFSET(Existing!$DR$1,Reliabilty!$A79-2015+(Reliabilty!BN$2-1)*35,0)+OFFSET(Existing!$DS$1,Reliabilty!$A79-2015+(Reliabilty!BN$2-1)*35,0)</f>
        <v>-485408</v>
      </c>
      <c r="BO79">
        <f ca="1">-OFFSET(Existing!$DR$1,Reliabilty!$A79-2015+(Reliabilty!BO$2-1)*35,0)+OFFSET(Existing!$DS$1,Reliabilty!$A79-2015+(Reliabilty!BO$2-1)*35,0)</f>
        <v>-167206</v>
      </c>
      <c r="BP79">
        <f ca="1">-OFFSET(Existing!$DR$1,Reliabilty!$A79-2015+(Reliabilty!BP$2-1)*35,0)+OFFSET(Existing!$DS$1,Reliabilty!$A79-2015+(Reliabilty!BP$2-1)*35,0)</f>
        <v>-227907</v>
      </c>
      <c r="BQ79">
        <f ca="1">-OFFSET(Existing!$DR$1,Reliabilty!$A79-2015+(Reliabilty!BQ$2-1)*35,0)+OFFSET(Existing!$DS$1,Reliabilty!$A79-2015+(Reliabilty!BQ$2-1)*35,0)</f>
        <v>-1086962</v>
      </c>
      <c r="BR79">
        <f ca="1">-OFFSET(Existing!$DR$1,Reliabilty!$A79-2015+(Reliabilty!BR$2-1)*35,0)+OFFSET(Existing!$DS$1,Reliabilty!$A79-2015+(Reliabilty!BR$2-1)*35,0)</f>
        <v>-384050</v>
      </c>
      <c r="BS79">
        <f ca="1">-OFFSET(Existing!$DR$1,Reliabilty!$A79-2015+(Reliabilty!BS$2-1)*35,0)+OFFSET(Existing!$DS$1,Reliabilty!$A79-2015+(Reliabilty!BS$2-1)*35,0)</f>
        <v>-1092478</v>
      </c>
      <c r="BT79">
        <f ca="1">-OFFSET(Existing!$DR$1,Reliabilty!$A79-2015+(Reliabilty!BT$2-1)*35,0)+OFFSET(Existing!$DS$1,Reliabilty!$A79-2015+(Reliabilty!BT$2-1)*35,0)</f>
        <v>-646044</v>
      </c>
      <c r="BU79">
        <f ca="1">-OFFSET(Existing!$DR$1,Reliabilty!$A79-2015+(Reliabilty!BU$2-1)*35,0)+OFFSET(Existing!$DS$1,Reliabilty!$A79-2015+(Reliabilty!BU$2-1)*35,0)</f>
        <v>-777152</v>
      </c>
      <c r="BV79">
        <f ca="1">-OFFSET(Existing!$DR$1,Reliabilty!$A79-2015+(Reliabilty!BV$2-1)*35,0)+OFFSET(Existing!$DS$1,Reliabilty!$A79-2015+(Reliabilty!BV$2-1)*35,0)</f>
        <v>-877867</v>
      </c>
      <c r="BW79">
        <f ca="1">-OFFSET(Existing!$DR$1,Reliabilty!$A79-2015+(Reliabilty!BW$2-1)*35,0)+OFFSET(Existing!$DS$1,Reliabilty!$A79-2015+(Reliabilty!BW$2-1)*35,0)</f>
        <v>-167716</v>
      </c>
      <c r="BX79">
        <f ca="1">-OFFSET(Existing!$DR$1,Reliabilty!$A79-2015+(Reliabilty!BX$2-1)*35,0)+OFFSET(Existing!$DS$1,Reliabilty!$A79-2015+(Reliabilty!BX$2-1)*35,0)</f>
        <v>-476486</v>
      </c>
      <c r="BY79">
        <f ca="1">-OFFSET(Existing!$DR$1,Reliabilty!$A79-2015+(Reliabilty!BY$2-1)*35,0)+OFFSET(Existing!$DS$1,Reliabilty!$A79-2015+(Reliabilty!BY$2-1)*35,0)</f>
        <v>0</v>
      </c>
      <c r="BZ79">
        <f ca="1">-OFFSET(Existing!$DR$1,Reliabilty!$A79-2015+(Reliabilty!BZ$2-1)*35,0)+OFFSET(Existing!$DS$1,Reliabilty!$A79-2015+(Reliabilty!BZ$2-1)*35,0)</f>
        <v>0</v>
      </c>
      <c r="CA79">
        <f ca="1">-OFFSET(Existing!$DR$1,Reliabilty!$A79-2015+(Reliabilty!CA$2-1)*35,0)+OFFSET(Existing!$DS$1,Reliabilty!$A79-2015+(Reliabilty!CA$2-1)*35,0)</f>
        <v>-65294</v>
      </c>
      <c r="CB79">
        <f ca="1">-OFFSET(Existing!$DR$1,Reliabilty!$A79-2015+(Reliabilty!CB$2-1)*35,0)+OFFSET(Existing!$DS$1,Reliabilty!$A79-2015+(Reliabilty!CB$2-1)*35,0)</f>
        <v>-120568</v>
      </c>
      <c r="CC79">
        <f ca="1">-OFFSET(Existing!$DR$1,Reliabilty!$A79-2015+(Reliabilty!CC$2-1)*35,0)+OFFSET(Existing!$DS$1,Reliabilty!$A79-2015+(Reliabilty!CC$2-1)*35,0)</f>
        <v>0</v>
      </c>
      <c r="CD79">
        <f ca="1">-OFFSET(Existing!$DR$1,Reliabilty!$A79-2015+(Reliabilty!CD$2-1)*35,0)+OFFSET(Existing!$DS$1,Reliabilty!$A79-2015+(Reliabilty!CD$2-1)*35,0)</f>
        <v>-23360</v>
      </c>
      <c r="CE79">
        <f ca="1">-OFFSET(Existing!$DR$1,Reliabilty!$A79-2015+(Reliabilty!CE$2-1)*35,0)+OFFSET(Existing!$DS$1,Reliabilty!$A79-2015+(Reliabilty!CE$2-1)*35,0)</f>
        <v>0</v>
      </c>
      <c r="CF79">
        <f ca="1">-OFFSET(Existing!$DR$1,Reliabilty!$A79-2015+(Reliabilty!CF$2-1)*35,0)+OFFSET(Existing!$DS$1,Reliabilty!$A79-2015+(Reliabilty!CF$2-1)*35,0)</f>
        <v>0</v>
      </c>
      <c r="CG79">
        <f ca="1">-OFFSET(Existing!$DR$1,Reliabilty!$A79-2015+(Reliabilty!CG$2-1)*35,0)+OFFSET(Existing!$DS$1,Reliabilty!$A79-2015+(Reliabilty!CG$2-1)*35,0)</f>
        <v>0</v>
      </c>
      <c r="CH79">
        <f ca="1">-OFFSET(Existing!$DR$1,Reliabilty!$A79-2015+(Reliabilty!CH$2-1)*35,0)+OFFSET(Existing!$DS$1,Reliabilty!$A79-2015+(Reliabilty!CH$2-1)*35,0)</f>
        <v>-84249</v>
      </c>
      <c r="CI79">
        <f ca="1">-OFFSET(Existing!$DR$1,Reliabilty!$A79-2015+(Reliabilty!CI$2-1)*35,0)+OFFSET(Existing!$DS$1,Reliabilty!$A79-2015+(Reliabilty!CI$2-1)*35,0)</f>
        <v>-642477</v>
      </c>
      <c r="CJ79">
        <f ca="1">-OFFSET(Existing!$DR$1,Reliabilty!$A79-2015+(Reliabilty!CJ$2-1)*35,0)+OFFSET(Existing!$DS$1,Reliabilty!$A79-2015+(Reliabilty!CJ$2-1)*35,0)</f>
        <v>-463285</v>
      </c>
      <c r="CK79">
        <f ca="1">-OFFSET(Existing!$DR$1,Reliabilty!$A79-2015+(Reliabilty!CK$2-1)*35,0)+OFFSET(Existing!$DS$1,Reliabilty!$A79-2015+(Reliabilty!CK$2-1)*35,0)</f>
        <v>-682448</v>
      </c>
      <c r="CL79">
        <f ca="1">-OFFSET(Existing!$DR$1,Reliabilty!$A79-2015+(Reliabilty!CL$2-1)*35,0)+OFFSET(Existing!$DS$1,Reliabilty!$A79-2015+(Reliabilty!CL$2-1)*35,0)</f>
        <v>-480606</v>
      </c>
      <c r="CM79">
        <f ca="1">-OFFSET(Existing!$DR$1,Reliabilty!$A79-2015+(Reliabilty!CM$2-1)*35,0)+OFFSET(Existing!$DS$1,Reliabilty!$A79-2015+(Reliabilty!CM$2-1)*35,0)</f>
        <v>-345689</v>
      </c>
      <c r="CN79">
        <f ca="1">-OFFSET(Existing!$DR$1,Reliabilty!$A79-2015+(Reliabilty!CN$2-1)*35,0)+OFFSET(Existing!$DS$1,Reliabilty!$A79-2015+(Reliabilty!CN$2-1)*35,0)</f>
        <v>0</v>
      </c>
    </row>
    <row r="80" spans="1:92" x14ac:dyDescent="0.25">
      <c r="A80">
        <v>2048</v>
      </c>
      <c r="B80">
        <f ca="1">-OFFSET(Existing!$DR$1,Reliabilty!$A80-2015+(Reliabilty!B$2-1)*35,0)+OFFSET(Existing!$DS$1,Reliabilty!$A80-2015+(Reliabilty!B$2-1)*35,0)</f>
        <v>-493140</v>
      </c>
      <c r="C80">
        <f ca="1">-OFFSET(Existing!$DR$1,Reliabilty!$A80-2015+(Reliabilty!C$2-1)*35,0)+OFFSET(Existing!$DS$1,Reliabilty!$A80-2015+(Reliabilty!C$2-1)*35,0)</f>
        <v>-700802</v>
      </c>
      <c r="D80">
        <f ca="1">-OFFSET(Existing!$DR$1,Reliabilty!$A80-2015+(Reliabilty!D$2-1)*35,0)+OFFSET(Existing!$DS$1,Reliabilty!$A80-2015+(Reliabilty!D$2-1)*35,0)</f>
        <v>-273873</v>
      </c>
      <c r="E80">
        <f ca="1">-OFFSET(Existing!$DR$1,Reliabilty!$A80-2015+(Reliabilty!E$2-1)*35,0)+OFFSET(Existing!$DS$1,Reliabilty!$A80-2015+(Reliabilty!E$2-1)*35,0)</f>
        <v>-505547</v>
      </c>
      <c r="F80">
        <f ca="1">-OFFSET(Existing!$DR$1,Reliabilty!$A80-2015+(Reliabilty!F$2-1)*35,0)+OFFSET(Existing!$DS$1,Reliabilty!$A80-2015+(Reliabilty!F$2-1)*35,0)</f>
        <v>-74860</v>
      </c>
      <c r="G80">
        <f ca="1">-OFFSET(Existing!$DR$1,Reliabilty!$A80-2015+(Reliabilty!G$2-1)*35,0)+OFFSET(Existing!$DS$1,Reliabilty!$A80-2015+(Reliabilty!G$2-1)*35,0)</f>
        <v>-834963</v>
      </c>
      <c r="H80">
        <f ca="1">-OFFSET(Existing!$DR$1,Reliabilty!$A80-2015+(Reliabilty!H$2-1)*35,0)+OFFSET(Existing!$DS$1,Reliabilty!$A80-2015+(Reliabilty!H$2-1)*35,0)</f>
        <v>-789862</v>
      </c>
      <c r="I80">
        <f ca="1">-OFFSET(Existing!$DR$1,Reliabilty!$A80-2015+(Reliabilty!I$2-1)*35,0)+OFFSET(Existing!$DS$1,Reliabilty!$A80-2015+(Reliabilty!I$2-1)*35,0)</f>
        <v>-1089551</v>
      </c>
      <c r="J80">
        <f ca="1">-OFFSET(Existing!$DR$1,Reliabilty!$A80-2015+(Reliabilty!J$2-1)*35,0)+OFFSET(Existing!$DS$1,Reliabilty!$A80-2015+(Reliabilty!J$2-1)*35,0)</f>
        <v>-686339</v>
      </c>
      <c r="K80">
        <f ca="1">-OFFSET(Existing!$DR$1,Reliabilty!$A80-2015+(Reliabilty!K$2-1)*35,0)+OFFSET(Existing!$DS$1,Reliabilty!$A80-2015+(Reliabilty!K$2-1)*35,0)</f>
        <v>-492790</v>
      </c>
      <c r="L80">
        <f ca="1">-OFFSET(Existing!$DR$1,Reliabilty!$A80-2015+(Reliabilty!L$2-1)*35,0)+OFFSET(Existing!$DS$1,Reliabilty!$A80-2015+(Reliabilty!L$2-1)*35,0)</f>
        <v>-344062</v>
      </c>
      <c r="M80">
        <f ca="1">-OFFSET(Existing!$DR$1,Reliabilty!$A80-2015+(Reliabilty!M$2-1)*35,0)+OFFSET(Existing!$DS$1,Reliabilty!$A80-2015+(Reliabilty!M$2-1)*35,0)</f>
        <v>-164885</v>
      </c>
      <c r="N80">
        <f ca="1">-OFFSET(Existing!$DR$1,Reliabilty!$A80-2015+(Reliabilty!N$2-1)*35,0)+OFFSET(Existing!$DS$1,Reliabilty!$A80-2015+(Reliabilty!N$2-1)*35,0)</f>
        <v>-487923</v>
      </c>
      <c r="O80">
        <f ca="1">-OFFSET(Existing!$DR$1,Reliabilty!$A80-2015+(Reliabilty!O$2-1)*35,0)+OFFSET(Existing!$DS$1,Reliabilty!$A80-2015+(Reliabilty!O$2-1)*35,0)</f>
        <v>-79892</v>
      </c>
      <c r="P80">
        <f ca="1">-OFFSET(Existing!$DR$1,Reliabilty!$A80-2015+(Reliabilty!P$2-1)*35,0)+OFFSET(Existing!$DS$1,Reliabilty!$A80-2015+(Reliabilty!P$2-1)*35,0)</f>
        <v>-438871</v>
      </c>
      <c r="Q80">
        <f ca="1">-OFFSET(Existing!$DR$1,Reliabilty!$A80-2015+(Reliabilty!Q$2-1)*35,0)+OFFSET(Existing!$DS$1,Reliabilty!$A80-2015+(Reliabilty!Q$2-1)*35,0)</f>
        <v>0</v>
      </c>
      <c r="R80">
        <f ca="1">-OFFSET(Existing!$DR$1,Reliabilty!$A80-2015+(Reliabilty!R$2-1)*35,0)+OFFSET(Existing!$DS$1,Reliabilty!$A80-2015+(Reliabilty!R$2-1)*35,0)</f>
        <v>-263451</v>
      </c>
      <c r="S80">
        <f ca="1">-OFFSET(Existing!$DR$1,Reliabilty!$A80-2015+(Reliabilty!S$2-1)*35,0)+OFFSET(Existing!$DS$1,Reliabilty!$A80-2015+(Reliabilty!S$2-1)*35,0)</f>
        <v>-521982</v>
      </c>
      <c r="T80">
        <f ca="1">-OFFSET(Existing!$DR$1,Reliabilty!$A80-2015+(Reliabilty!T$2-1)*35,0)+OFFSET(Existing!$DS$1,Reliabilty!$A80-2015+(Reliabilty!T$2-1)*35,0)</f>
        <v>-518183</v>
      </c>
      <c r="U80">
        <f ca="1">-OFFSET(Existing!$DR$1,Reliabilty!$A80-2015+(Reliabilty!U$2-1)*35,0)+OFFSET(Existing!$DS$1,Reliabilty!$A80-2015+(Reliabilty!U$2-1)*35,0)</f>
        <v>-223136</v>
      </c>
      <c r="V80">
        <f ca="1">-OFFSET(Existing!$DR$1,Reliabilty!$A80-2015+(Reliabilty!V$2-1)*35,0)+OFFSET(Existing!$DS$1,Reliabilty!$A80-2015+(Reliabilty!V$2-1)*35,0)</f>
        <v>-383345</v>
      </c>
      <c r="W80">
        <f ca="1">-OFFSET(Existing!$DR$1,Reliabilty!$A80-2015+(Reliabilty!W$2-1)*35,0)+OFFSET(Existing!$DS$1,Reliabilty!$A80-2015+(Reliabilty!W$2-1)*35,0)</f>
        <v>-143020</v>
      </c>
      <c r="X80">
        <f ca="1">-OFFSET(Existing!$DR$1,Reliabilty!$A80-2015+(Reliabilty!X$2-1)*35,0)+OFFSET(Existing!$DS$1,Reliabilty!$A80-2015+(Reliabilty!X$2-1)*35,0)</f>
        <v>-545995</v>
      </c>
      <c r="Y80">
        <f ca="1">-OFFSET(Existing!$DR$1,Reliabilty!$A80-2015+(Reliabilty!Y$2-1)*35,0)+OFFSET(Existing!$DS$1,Reliabilty!$A80-2015+(Reliabilty!Y$2-1)*35,0)</f>
        <v>-1251697</v>
      </c>
      <c r="Z80">
        <f ca="1">-OFFSET(Existing!$DR$1,Reliabilty!$A80-2015+(Reliabilty!Z$2-1)*35,0)+OFFSET(Existing!$DS$1,Reliabilty!$A80-2015+(Reliabilty!Z$2-1)*35,0)</f>
        <v>0</v>
      </c>
      <c r="AA80">
        <f ca="1">-OFFSET(Existing!$DR$1,Reliabilty!$A80-2015+(Reliabilty!AA$2-1)*35,0)+OFFSET(Existing!$DS$1,Reliabilty!$A80-2015+(Reliabilty!AA$2-1)*35,0)</f>
        <v>0</v>
      </c>
      <c r="AB80">
        <f ca="1">-OFFSET(Existing!$DR$1,Reliabilty!$A80-2015+(Reliabilty!AB$2-1)*35,0)+OFFSET(Existing!$DS$1,Reliabilty!$A80-2015+(Reliabilty!AB$2-1)*35,0)</f>
        <v>0</v>
      </c>
      <c r="AC80">
        <f ca="1">-OFFSET(Existing!$DR$1,Reliabilty!$A80-2015+(Reliabilty!AC$2-1)*35,0)+OFFSET(Existing!$DS$1,Reliabilty!$A80-2015+(Reliabilty!AC$2-1)*35,0)</f>
        <v>-625126</v>
      </c>
      <c r="AD80">
        <f ca="1">-OFFSET(Existing!$DR$1,Reliabilty!$A80-2015+(Reliabilty!AD$2-1)*35,0)+OFFSET(Existing!$DS$1,Reliabilty!$A80-2015+(Reliabilty!AD$2-1)*35,0)</f>
        <v>0</v>
      </c>
      <c r="AE80">
        <f ca="1">-OFFSET(Existing!$DR$1,Reliabilty!$A80-2015+(Reliabilty!AE$2-1)*35,0)+OFFSET(Existing!$DS$1,Reliabilty!$A80-2015+(Reliabilty!AE$2-1)*35,0)</f>
        <v>0</v>
      </c>
      <c r="AF80">
        <f ca="1">-OFFSET(Existing!$DR$1,Reliabilty!$A80-2015+(Reliabilty!AF$2-1)*35,0)+OFFSET(Existing!$DS$1,Reliabilty!$A80-2015+(Reliabilty!AF$2-1)*35,0)</f>
        <v>0</v>
      </c>
      <c r="AG80">
        <f ca="1">-OFFSET(Existing!$DR$1,Reliabilty!$A80-2015+(Reliabilty!AG$2-1)*35,0)+OFFSET(Existing!$DS$1,Reliabilty!$A80-2015+(Reliabilty!AG$2-1)*35,0)</f>
        <v>0</v>
      </c>
      <c r="AH80">
        <f ca="1">-OFFSET(Existing!$DR$1,Reliabilty!$A80-2015+(Reliabilty!AH$2-1)*35,0)+OFFSET(Existing!$DS$1,Reliabilty!$A80-2015+(Reliabilty!AH$2-1)*35,0)</f>
        <v>0</v>
      </c>
      <c r="AI80">
        <f ca="1">-OFFSET(Existing!$DR$1,Reliabilty!$A80-2015+(Reliabilty!AI$2-1)*35,0)+OFFSET(Existing!$DS$1,Reliabilty!$A80-2015+(Reliabilty!AI$2-1)*35,0)</f>
        <v>-233099</v>
      </c>
      <c r="AJ80">
        <f ca="1">-OFFSET(Existing!$DR$1,Reliabilty!$A80-2015+(Reliabilty!AJ$2-1)*35,0)+OFFSET(Existing!$DS$1,Reliabilty!$A80-2015+(Reliabilty!AJ$2-1)*35,0)</f>
        <v>-1058261</v>
      </c>
      <c r="AK80">
        <f ca="1">-OFFSET(Existing!$DR$1,Reliabilty!$A80-2015+(Reliabilty!AK$2-1)*35,0)+OFFSET(Existing!$DS$1,Reliabilty!$A80-2015+(Reliabilty!AK$2-1)*35,0)</f>
        <v>-402746</v>
      </c>
      <c r="AL80">
        <f ca="1">-OFFSET(Existing!$DR$1,Reliabilty!$A80-2015+(Reliabilty!AL$2-1)*35,0)+OFFSET(Existing!$DS$1,Reliabilty!$A80-2015+(Reliabilty!AL$2-1)*35,0)</f>
        <v>-1233425</v>
      </c>
      <c r="AM80">
        <f ca="1">-OFFSET(Existing!$DR$1,Reliabilty!$A80-2015+(Reliabilty!AM$2-1)*35,0)+OFFSET(Existing!$DS$1,Reliabilty!$A80-2015+(Reliabilty!AM$2-1)*35,0)</f>
        <v>-1122657</v>
      </c>
      <c r="AN80">
        <f ca="1">-OFFSET(Existing!$DR$1,Reliabilty!$A80-2015+(Reliabilty!AN$2-1)*35,0)+OFFSET(Existing!$DS$1,Reliabilty!$A80-2015+(Reliabilty!AN$2-1)*35,0)</f>
        <v>-1054185</v>
      </c>
      <c r="AO80">
        <f ca="1">-OFFSET(Existing!$DR$1,Reliabilty!$A80-2015+(Reliabilty!AO$2-1)*35,0)+OFFSET(Existing!$DS$1,Reliabilty!$A80-2015+(Reliabilty!AO$2-1)*35,0)</f>
        <v>-246059</v>
      </c>
      <c r="AP80">
        <f ca="1">-OFFSET(Existing!$DR$1,Reliabilty!$A80-2015+(Reliabilty!AP$2-1)*35,0)+OFFSET(Existing!$DS$1,Reliabilty!$A80-2015+(Reliabilty!AP$2-1)*35,0)</f>
        <v>-541588</v>
      </c>
      <c r="AQ80">
        <f ca="1">-OFFSET(Existing!$DR$1,Reliabilty!$A80-2015+(Reliabilty!AQ$2-1)*35,0)+OFFSET(Existing!$DS$1,Reliabilty!$A80-2015+(Reliabilty!AQ$2-1)*35,0)</f>
        <v>0</v>
      </c>
      <c r="AR80">
        <f ca="1">-OFFSET(Existing!$DR$1,Reliabilty!$A80-2015+(Reliabilty!AR$2-1)*35,0)+OFFSET(Existing!$DS$1,Reliabilty!$A80-2015+(Reliabilty!AR$2-1)*35,0)</f>
        <v>-16156</v>
      </c>
      <c r="AS80">
        <f ca="1">-OFFSET(Existing!$DR$1,Reliabilty!$A80-2015+(Reliabilty!AS$2-1)*35,0)+OFFSET(Existing!$DS$1,Reliabilty!$A80-2015+(Reliabilty!AS$2-1)*35,0)</f>
        <v>-261947</v>
      </c>
      <c r="AT80">
        <f ca="1">-OFFSET(Existing!$DR$1,Reliabilty!$A80-2015+(Reliabilty!AT$2-1)*35,0)+OFFSET(Existing!$DS$1,Reliabilty!$A80-2015+(Reliabilty!AT$2-1)*35,0)</f>
        <v>0</v>
      </c>
      <c r="AU80">
        <f ca="1">-OFFSET(Existing!$DR$1,Reliabilty!$A80-2015+(Reliabilty!AU$2-1)*35,0)+OFFSET(Existing!$DS$1,Reliabilty!$A80-2015+(Reliabilty!AU$2-1)*35,0)</f>
        <v>0</v>
      </c>
      <c r="AV80">
        <f ca="1">-OFFSET(Existing!$DR$1,Reliabilty!$A80-2015+(Reliabilty!AV$2-1)*35,0)+OFFSET(Existing!$DS$1,Reliabilty!$A80-2015+(Reliabilty!AV$2-1)*35,0)</f>
        <v>-538256</v>
      </c>
      <c r="AW80">
        <f ca="1">-OFFSET(Existing!$DR$1,Reliabilty!$A80-2015+(Reliabilty!AW$2-1)*35,0)+OFFSET(Existing!$DS$1,Reliabilty!$A80-2015+(Reliabilty!AW$2-1)*35,0)</f>
        <v>-691420</v>
      </c>
      <c r="AX80">
        <f ca="1">-OFFSET(Existing!$DR$1,Reliabilty!$A80-2015+(Reliabilty!AX$2-1)*35,0)+OFFSET(Existing!$DS$1,Reliabilty!$A80-2015+(Reliabilty!AX$2-1)*35,0)</f>
        <v>-568389</v>
      </c>
      <c r="AY80">
        <f ca="1">-OFFSET(Existing!$DR$1,Reliabilty!$A80-2015+(Reliabilty!AY$2-1)*35,0)+OFFSET(Existing!$DS$1,Reliabilty!$A80-2015+(Reliabilty!AY$2-1)*35,0)</f>
        <v>-375884</v>
      </c>
      <c r="AZ80">
        <f ca="1">-OFFSET(Existing!$DR$1,Reliabilty!$A80-2015+(Reliabilty!AZ$2-1)*35,0)+OFFSET(Existing!$DS$1,Reliabilty!$A80-2015+(Reliabilty!AZ$2-1)*35,0)</f>
        <v>-580139</v>
      </c>
      <c r="BA80">
        <f ca="1">-OFFSET(Existing!$DR$1,Reliabilty!$A80-2015+(Reliabilty!BA$2-1)*35,0)+OFFSET(Existing!$DS$1,Reliabilty!$A80-2015+(Reliabilty!BA$2-1)*35,0)</f>
        <v>0</v>
      </c>
      <c r="BB80">
        <f ca="1">-OFFSET(Existing!$DR$1,Reliabilty!$A80-2015+(Reliabilty!BB$2-1)*35,0)+OFFSET(Existing!$DS$1,Reliabilty!$A80-2015+(Reliabilty!BB$2-1)*35,0)</f>
        <v>0</v>
      </c>
      <c r="BC80">
        <f ca="1">-OFFSET(Existing!$DR$1,Reliabilty!$A80-2015+(Reliabilty!BC$2-1)*35,0)+OFFSET(Existing!$DS$1,Reliabilty!$A80-2015+(Reliabilty!BC$2-1)*35,0)</f>
        <v>-777294</v>
      </c>
      <c r="BD80">
        <f ca="1">-OFFSET(Existing!$DR$1,Reliabilty!$A80-2015+(Reliabilty!BD$2-1)*35,0)+OFFSET(Existing!$DS$1,Reliabilty!$A80-2015+(Reliabilty!BD$2-1)*35,0)</f>
        <v>-960935</v>
      </c>
      <c r="BE80">
        <f ca="1">-OFFSET(Existing!$DR$1,Reliabilty!$A80-2015+(Reliabilty!BE$2-1)*35,0)+OFFSET(Existing!$DS$1,Reliabilty!$A80-2015+(Reliabilty!BE$2-1)*35,0)</f>
        <v>-851088</v>
      </c>
      <c r="BF80">
        <f ca="1">-OFFSET(Existing!$DR$1,Reliabilty!$A80-2015+(Reliabilty!BF$2-1)*35,0)+OFFSET(Existing!$DS$1,Reliabilty!$A80-2015+(Reliabilty!BF$2-1)*35,0)</f>
        <v>-229542</v>
      </c>
      <c r="BG80">
        <f ca="1">-OFFSET(Existing!$DR$1,Reliabilty!$A80-2015+(Reliabilty!BG$2-1)*35,0)+OFFSET(Existing!$DS$1,Reliabilty!$A80-2015+(Reliabilty!BG$2-1)*35,0)</f>
        <v>0</v>
      </c>
      <c r="BH80">
        <f ca="1">-OFFSET(Existing!$DR$1,Reliabilty!$A80-2015+(Reliabilty!BH$2-1)*35,0)+OFFSET(Existing!$DS$1,Reliabilty!$A80-2015+(Reliabilty!BH$2-1)*35,0)</f>
        <v>-579757</v>
      </c>
      <c r="BI80">
        <f ca="1">-OFFSET(Existing!$DR$1,Reliabilty!$A80-2015+(Reliabilty!BI$2-1)*35,0)+OFFSET(Existing!$DS$1,Reliabilty!$A80-2015+(Reliabilty!BI$2-1)*35,0)</f>
        <v>-225229</v>
      </c>
      <c r="BJ80">
        <f ca="1">-OFFSET(Existing!$DR$1,Reliabilty!$A80-2015+(Reliabilty!BJ$2-1)*35,0)+OFFSET(Existing!$DS$1,Reliabilty!$A80-2015+(Reliabilty!BJ$2-1)*35,0)</f>
        <v>-278908</v>
      </c>
      <c r="BK80">
        <f ca="1">-OFFSET(Existing!$DR$1,Reliabilty!$A80-2015+(Reliabilty!BK$2-1)*35,0)+OFFSET(Existing!$DS$1,Reliabilty!$A80-2015+(Reliabilty!BK$2-1)*35,0)</f>
        <v>-936060</v>
      </c>
      <c r="BL80">
        <f ca="1">-OFFSET(Existing!$DR$1,Reliabilty!$A80-2015+(Reliabilty!BL$2-1)*35,0)+OFFSET(Existing!$DS$1,Reliabilty!$A80-2015+(Reliabilty!BL$2-1)*35,0)</f>
        <v>-662982</v>
      </c>
      <c r="BM80">
        <f ca="1">-OFFSET(Existing!$DR$1,Reliabilty!$A80-2015+(Reliabilty!BM$2-1)*35,0)+OFFSET(Existing!$DS$1,Reliabilty!$A80-2015+(Reliabilty!BM$2-1)*35,0)</f>
        <v>-490595</v>
      </c>
      <c r="BN80">
        <f ca="1">-OFFSET(Existing!$DR$1,Reliabilty!$A80-2015+(Reliabilty!BN$2-1)*35,0)+OFFSET(Existing!$DS$1,Reliabilty!$A80-2015+(Reliabilty!BN$2-1)*35,0)</f>
        <v>-186140</v>
      </c>
      <c r="BO80">
        <f ca="1">-OFFSET(Existing!$DR$1,Reliabilty!$A80-2015+(Reliabilty!BO$2-1)*35,0)+OFFSET(Existing!$DS$1,Reliabilty!$A80-2015+(Reliabilty!BO$2-1)*35,0)</f>
        <v>-242528</v>
      </c>
      <c r="BP80">
        <f ca="1">-OFFSET(Existing!$DR$1,Reliabilty!$A80-2015+(Reliabilty!BP$2-1)*35,0)+OFFSET(Existing!$DS$1,Reliabilty!$A80-2015+(Reliabilty!BP$2-1)*35,0)</f>
        <v>-1101719</v>
      </c>
      <c r="BQ80">
        <f ca="1">-OFFSET(Existing!$DR$1,Reliabilty!$A80-2015+(Reliabilty!BQ$2-1)*35,0)+OFFSET(Existing!$DS$1,Reliabilty!$A80-2015+(Reliabilty!BQ$2-1)*35,0)</f>
        <v>-398405</v>
      </c>
      <c r="BR80">
        <f ca="1">-OFFSET(Existing!$DR$1,Reliabilty!$A80-2015+(Reliabilty!BR$2-1)*35,0)+OFFSET(Existing!$DS$1,Reliabilty!$A80-2015+(Reliabilty!BR$2-1)*35,0)</f>
        <v>-1107051</v>
      </c>
      <c r="BS80">
        <f ca="1">-OFFSET(Existing!$DR$1,Reliabilty!$A80-2015+(Reliabilty!BS$2-1)*35,0)+OFFSET(Existing!$DS$1,Reliabilty!$A80-2015+(Reliabilty!BS$2-1)*35,0)</f>
        <v>-659992</v>
      </c>
      <c r="BT80">
        <f ca="1">-OFFSET(Existing!$DR$1,Reliabilty!$A80-2015+(Reliabilty!BT$2-1)*35,0)+OFFSET(Existing!$DS$1,Reliabilty!$A80-2015+(Reliabilty!BT$2-1)*35,0)</f>
        <v>-780822</v>
      </c>
      <c r="BU80">
        <f ca="1">-OFFSET(Existing!$DR$1,Reliabilty!$A80-2015+(Reliabilty!BU$2-1)*35,0)+OFFSET(Existing!$DS$1,Reliabilty!$A80-2015+(Reliabilty!BU$2-1)*35,0)</f>
        <v>-894117</v>
      </c>
      <c r="BV80">
        <f ca="1">-OFFSET(Existing!$DR$1,Reliabilty!$A80-2015+(Reliabilty!BV$2-1)*35,0)+OFFSET(Existing!$DS$1,Reliabilty!$A80-2015+(Reliabilty!BV$2-1)*35,0)</f>
        <v>-192691</v>
      </c>
      <c r="BW80">
        <f ca="1">-OFFSET(Existing!$DR$1,Reliabilty!$A80-2015+(Reliabilty!BW$2-1)*35,0)+OFFSET(Existing!$DS$1,Reliabilty!$A80-2015+(Reliabilty!BW$2-1)*35,0)</f>
        <v>-491024</v>
      </c>
      <c r="BX80">
        <f ca="1">-OFFSET(Existing!$DR$1,Reliabilty!$A80-2015+(Reliabilty!BX$2-1)*35,0)+OFFSET(Existing!$DS$1,Reliabilty!$A80-2015+(Reliabilty!BX$2-1)*35,0)</f>
        <v>0</v>
      </c>
      <c r="BY80">
        <f ca="1">-OFFSET(Existing!$DR$1,Reliabilty!$A80-2015+(Reliabilty!BY$2-1)*35,0)+OFFSET(Existing!$DS$1,Reliabilty!$A80-2015+(Reliabilty!BY$2-1)*35,0)</f>
        <v>0</v>
      </c>
      <c r="BZ80">
        <f ca="1">-OFFSET(Existing!$DR$1,Reliabilty!$A80-2015+(Reliabilty!BZ$2-1)*35,0)+OFFSET(Existing!$DS$1,Reliabilty!$A80-2015+(Reliabilty!BZ$2-1)*35,0)</f>
        <v>-99650</v>
      </c>
      <c r="CA80">
        <f ca="1">-OFFSET(Existing!$DR$1,Reliabilty!$A80-2015+(Reliabilty!CA$2-1)*35,0)+OFFSET(Existing!$DS$1,Reliabilty!$A80-2015+(Reliabilty!CA$2-1)*35,0)</f>
        <v>-125577</v>
      </c>
      <c r="CB80">
        <f ca="1">-OFFSET(Existing!$DR$1,Reliabilty!$A80-2015+(Reliabilty!CB$2-1)*35,0)+OFFSET(Existing!$DS$1,Reliabilty!$A80-2015+(Reliabilty!CB$2-1)*35,0)</f>
        <v>0</v>
      </c>
      <c r="CC80">
        <f ca="1">-OFFSET(Existing!$DR$1,Reliabilty!$A80-2015+(Reliabilty!CC$2-1)*35,0)+OFFSET(Existing!$DS$1,Reliabilty!$A80-2015+(Reliabilty!CC$2-1)*35,0)</f>
        <v>-43617</v>
      </c>
      <c r="CD80">
        <f ca="1">-OFFSET(Existing!$DR$1,Reliabilty!$A80-2015+(Reliabilty!CD$2-1)*35,0)+OFFSET(Existing!$DS$1,Reliabilty!$A80-2015+(Reliabilty!CD$2-1)*35,0)</f>
        <v>0</v>
      </c>
      <c r="CE80">
        <f ca="1">-OFFSET(Existing!$DR$1,Reliabilty!$A80-2015+(Reliabilty!CE$2-1)*35,0)+OFFSET(Existing!$DS$1,Reliabilty!$A80-2015+(Reliabilty!CE$2-1)*35,0)</f>
        <v>0</v>
      </c>
      <c r="CF80">
        <f ca="1">-OFFSET(Existing!$DR$1,Reliabilty!$A80-2015+(Reliabilty!CF$2-1)*35,0)+OFFSET(Existing!$DS$1,Reliabilty!$A80-2015+(Reliabilty!CF$2-1)*35,0)</f>
        <v>-97675</v>
      </c>
      <c r="CG80">
        <f ca="1">-OFFSET(Existing!$DR$1,Reliabilty!$A80-2015+(Reliabilty!CG$2-1)*35,0)+OFFSET(Existing!$DS$1,Reliabilty!$A80-2015+(Reliabilty!CG$2-1)*35,0)</f>
        <v>-213609</v>
      </c>
      <c r="CH80">
        <f ca="1">-OFFSET(Existing!$DR$1,Reliabilty!$A80-2015+(Reliabilty!CH$2-1)*35,0)+OFFSET(Existing!$DS$1,Reliabilty!$A80-2015+(Reliabilty!CH$2-1)*35,0)</f>
        <v>-674189</v>
      </c>
      <c r="CI80">
        <f ca="1">-OFFSET(Existing!$DR$1,Reliabilty!$A80-2015+(Reliabilty!CI$2-1)*35,0)+OFFSET(Existing!$DS$1,Reliabilty!$A80-2015+(Reliabilty!CI$2-1)*35,0)</f>
        <v>-500837</v>
      </c>
      <c r="CJ80">
        <f ca="1">-OFFSET(Existing!$DR$1,Reliabilty!$A80-2015+(Reliabilty!CJ$2-1)*35,0)+OFFSET(Existing!$DS$1,Reliabilty!$A80-2015+(Reliabilty!CJ$2-1)*35,0)</f>
        <v>-696835</v>
      </c>
      <c r="CK80">
        <f ca="1">-OFFSET(Existing!$DR$1,Reliabilty!$A80-2015+(Reliabilty!CK$2-1)*35,0)+OFFSET(Existing!$DS$1,Reliabilty!$A80-2015+(Reliabilty!CK$2-1)*35,0)</f>
        <v>-494985</v>
      </c>
      <c r="CL80">
        <f ca="1">-OFFSET(Existing!$DR$1,Reliabilty!$A80-2015+(Reliabilty!CL$2-1)*35,0)+OFFSET(Existing!$DS$1,Reliabilty!$A80-2015+(Reliabilty!CL$2-1)*35,0)</f>
        <v>-359986</v>
      </c>
      <c r="CM80">
        <f ca="1">-OFFSET(Existing!$DR$1,Reliabilty!$A80-2015+(Reliabilty!CM$2-1)*35,0)+OFFSET(Existing!$DS$1,Reliabilty!$A80-2015+(Reliabilty!CM$2-1)*35,0)</f>
        <v>0</v>
      </c>
      <c r="CN80">
        <f ca="1">-OFFSET(Existing!$DR$1,Reliabilty!$A80-2015+(Reliabilty!CN$2-1)*35,0)+OFFSET(Existing!$DS$1,Reliabilty!$A80-2015+(Reliabilty!CN$2-1)*35,0)</f>
        <v>-576730</v>
      </c>
    </row>
    <row r="81" spans="1:102" x14ac:dyDescent="0.25">
      <c r="A81">
        <v>2049</v>
      </c>
      <c r="B81">
        <f ca="1">-OFFSET(Existing!$DR$1,Reliabilty!$A81-2015+(Reliabilty!B$2-1)*35,0)+OFFSET(Existing!$DS$1,Reliabilty!$A81-2015+(Reliabilty!B$2-1)*35,0)</f>
        <v>-715252</v>
      </c>
      <c r="C81">
        <f ca="1">-OFFSET(Existing!$DR$1,Reliabilty!$A81-2015+(Reliabilty!C$2-1)*35,0)+OFFSET(Existing!$DS$1,Reliabilty!$A81-2015+(Reliabilty!C$2-1)*35,0)</f>
        <v>-288700</v>
      </c>
      <c r="D81">
        <f ca="1">-OFFSET(Existing!$DR$1,Reliabilty!$A81-2015+(Reliabilty!D$2-1)*35,0)+OFFSET(Existing!$DS$1,Reliabilty!$A81-2015+(Reliabilty!D$2-1)*35,0)</f>
        <v>-520230</v>
      </c>
      <c r="E81">
        <f ca="1">-OFFSET(Existing!$DR$1,Reliabilty!$A81-2015+(Reliabilty!E$2-1)*35,0)+OFFSET(Existing!$DS$1,Reliabilty!$A81-2015+(Reliabilty!E$2-1)*35,0)</f>
        <v>-89335</v>
      </c>
      <c r="F81">
        <f ca="1">-OFFSET(Existing!$DR$1,Reliabilty!$A81-2015+(Reliabilty!F$2-1)*35,0)+OFFSET(Existing!$DS$1,Reliabilty!$A81-2015+(Reliabilty!F$2-1)*35,0)</f>
        <v>-851004</v>
      </c>
      <c r="G81">
        <f ca="1">-OFFSET(Existing!$DR$1,Reliabilty!$A81-2015+(Reliabilty!G$2-1)*35,0)+OFFSET(Existing!$DS$1,Reliabilty!$A81-2015+(Reliabilty!G$2-1)*35,0)</f>
        <v>-805216</v>
      </c>
      <c r="H81">
        <f ca="1">-OFFSET(Existing!$DR$1,Reliabilty!$A81-2015+(Reliabilty!H$2-1)*35,0)+OFFSET(Existing!$DS$1,Reliabilty!$A81-2015+(Reliabilty!H$2-1)*35,0)</f>
        <v>-1105255</v>
      </c>
      <c r="I81">
        <f ca="1">-OFFSET(Existing!$DR$1,Reliabilty!$A81-2015+(Reliabilty!I$2-1)*35,0)+OFFSET(Existing!$DS$1,Reliabilty!$A81-2015+(Reliabilty!I$2-1)*35,0)</f>
        <v>-700653</v>
      </c>
      <c r="J81">
        <f ca="1">-OFFSET(Existing!$DR$1,Reliabilty!$A81-2015+(Reliabilty!J$2-1)*35,0)+OFFSET(Existing!$DS$1,Reliabilty!$A81-2015+(Reliabilty!J$2-1)*35,0)</f>
        <v>-507416</v>
      </c>
      <c r="K81">
        <f ca="1">-OFFSET(Existing!$DR$1,Reliabilty!$A81-2015+(Reliabilty!K$2-1)*35,0)+OFFSET(Existing!$DS$1,Reliabilty!$A81-2015+(Reliabilty!K$2-1)*35,0)</f>
        <v>-358949</v>
      </c>
      <c r="L81">
        <f ca="1">-OFFSET(Existing!$DR$1,Reliabilty!$A81-2015+(Reliabilty!L$2-1)*35,0)+OFFSET(Existing!$DS$1,Reliabilty!$A81-2015+(Reliabilty!L$2-1)*35,0)</f>
        <v>-217693</v>
      </c>
      <c r="M81">
        <f ca="1">-OFFSET(Existing!$DR$1,Reliabilty!$A81-2015+(Reliabilty!M$2-1)*35,0)+OFFSET(Existing!$DS$1,Reliabilty!$A81-2015+(Reliabilty!M$2-1)*35,0)</f>
        <v>-501624</v>
      </c>
      <c r="N81">
        <f ca="1">-OFFSET(Existing!$DR$1,Reliabilty!$A81-2015+(Reliabilty!N$2-1)*35,0)+OFFSET(Existing!$DS$1,Reliabilty!$A81-2015+(Reliabilty!N$2-1)*35,0)</f>
        <v>-95137</v>
      </c>
      <c r="O81">
        <f ca="1">-OFFSET(Existing!$DR$1,Reliabilty!$A81-2015+(Reliabilty!O$2-1)*35,0)+OFFSET(Existing!$DS$1,Reliabilty!$A81-2015+(Reliabilty!O$2-1)*35,0)</f>
        <v>-454271</v>
      </c>
      <c r="P81">
        <f ca="1">-OFFSET(Existing!$DR$1,Reliabilty!$A81-2015+(Reliabilty!P$2-1)*35,0)+OFFSET(Existing!$DS$1,Reliabilty!$A81-2015+(Reliabilty!P$2-1)*35,0)</f>
        <v>0</v>
      </c>
      <c r="Q81">
        <f ca="1">-OFFSET(Existing!$DR$1,Reliabilty!$A81-2015+(Reliabilty!Q$2-1)*35,0)+OFFSET(Existing!$DS$1,Reliabilty!$A81-2015+(Reliabilty!Q$2-1)*35,0)</f>
        <v>-291616</v>
      </c>
      <c r="R81">
        <f ca="1">-OFFSET(Existing!$DR$1,Reliabilty!$A81-2015+(Reliabilty!R$2-1)*35,0)+OFFSET(Existing!$DS$1,Reliabilty!$A81-2015+(Reliabilty!R$2-1)*35,0)</f>
        <v>-540461</v>
      </c>
      <c r="S81">
        <f ca="1">-OFFSET(Existing!$DR$1,Reliabilty!$A81-2015+(Reliabilty!S$2-1)*35,0)+OFFSET(Existing!$DS$1,Reliabilty!$A81-2015+(Reliabilty!S$2-1)*35,0)</f>
        <v>-542680</v>
      </c>
      <c r="T81">
        <f ca="1">-OFFSET(Existing!$DR$1,Reliabilty!$A81-2015+(Reliabilty!T$2-1)*35,0)+OFFSET(Existing!$DS$1,Reliabilty!$A81-2015+(Reliabilty!T$2-1)*35,0)</f>
        <v>-237465</v>
      </c>
      <c r="U81">
        <f ca="1">-OFFSET(Existing!$DR$1,Reliabilty!$A81-2015+(Reliabilty!U$2-1)*35,0)+OFFSET(Existing!$DS$1,Reliabilty!$A81-2015+(Reliabilty!U$2-1)*35,0)</f>
        <v>-398198</v>
      </c>
      <c r="V81">
        <f ca="1">-OFFSET(Existing!$DR$1,Reliabilty!$A81-2015+(Reliabilty!V$2-1)*35,0)+OFFSET(Existing!$DS$1,Reliabilty!$A81-2015+(Reliabilty!V$2-1)*35,0)</f>
        <v>-152213</v>
      </c>
      <c r="W81">
        <f ca="1">-OFFSET(Existing!$DR$1,Reliabilty!$A81-2015+(Reliabilty!W$2-1)*35,0)+OFFSET(Existing!$DS$1,Reliabilty!$A81-2015+(Reliabilty!W$2-1)*35,0)</f>
        <v>-561077</v>
      </c>
      <c r="X81">
        <f ca="1">-OFFSET(Existing!$DR$1,Reliabilty!$A81-2015+(Reliabilty!X$2-1)*35,0)+OFFSET(Existing!$DS$1,Reliabilty!$A81-2015+(Reliabilty!X$2-1)*35,0)</f>
        <v>-1271463</v>
      </c>
      <c r="Y81">
        <f ca="1">-OFFSET(Existing!$DR$1,Reliabilty!$A81-2015+(Reliabilty!Y$2-1)*35,0)+OFFSET(Existing!$DS$1,Reliabilty!$A81-2015+(Reliabilty!Y$2-1)*35,0)</f>
        <v>0</v>
      </c>
      <c r="Z81">
        <f ca="1">-OFFSET(Existing!$DR$1,Reliabilty!$A81-2015+(Reliabilty!Z$2-1)*35,0)+OFFSET(Existing!$DS$1,Reliabilty!$A81-2015+(Reliabilty!Z$2-1)*35,0)</f>
        <v>0</v>
      </c>
      <c r="AA81">
        <f ca="1">-OFFSET(Existing!$DR$1,Reliabilty!$A81-2015+(Reliabilty!AA$2-1)*35,0)+OFFSET(Existing!$DS$1,Reliabilty!$A81-2015+(Reliabilty!AA$2-1)*35,0)</f>
        <v>0</v>
      </c>
      <c r="AB81">
        <f ca="1">-OFFSET(Existing!$DR$1,Reliabilty!$A81-2015+(Reliabilty!AB$2-1)*35,0)+OFFSET(Existing!$DS$1,Reliabilty!$A81-2015+(Reliabilty!AB$2-1)*35,0)</f>
        <v>-666480</v>
      </c>
      <c r="AC81">
        <f ca="1">-OFFSET(Existing!$DR$1,Reliabilty!$A81-2015+(Reliabilty!AC$2-1)*35,0)+OFFSET(Existing!$DS$1,Reliabilty!$A81-2015+(Reliabilty!AC$2-1)*35,0)</f>
        <v>0</v>
      </c>
      <c r="AD81">
        <f ca="1">-OFFSET(Existing!$DR$1,Reliabilty!$A81-2015+(Reliabilty!AD$2-1)*35,0)+OFFSET(Existing!$DS$1,Reliabilty!$A81-2015+(Reliabilty!AD$2-1)*35,0)</f>
        <v>0</v>
      </c>
      <c r="AE81">
        <f ca="1">-OFFSET(Existing!$DR$1,Reliabilty!$A81-2015+(Reliabilty!AE$2-1)*35,0)+OFFSET(Existing!$DS$1,Reliabilty!$A81-2015+(Reliabilty!AE$2-1)*35,0)</f>
        <v>0</v>
      </c>
      <c r="AF81">
        <f ca="1">-OFFSET(Existing!$DR$1,Reliabilty!$A81-2015+(Reliabilty!AF$2-1)*35,0)+OFFSET(Existing!$DS$1,Reliabilty!$A81-2015+(Reliabilty!AF$2-1)*35,0)</f>
        <v>0</v>
      </c>
      <c r="AG81">
        <f ca="1">-OFFSET(Existing!$DR$1,Reliabilty!$A81-2015+(Reliabilty!AG$2-1)*35,0)+OFFSET(Existing!$DS$1,Reliabilty!$A81-2015+(Reliabilty!AG$2-1)*35,0)</f>
        <v>0</v>
      </c>
      <c r="AH81">
        <f ca="1">-OFFSET(Existing!$DR$1,Reliabilty!$A81-2015+(Reliabilty!AH$2-1)*35,0)+OFFSET(Existing!$DS$1,Reliabilty!$A81-2015+(Reliabilty!AH$2-1)*35,0)</f>
        <v>-266890</v>
      </c>
      <c r="AI81">
        <f ca="1">-OFFSET(Existing!$DR$1,Reliabilty!$A81-2015+(Reliabilty!AI$2-1)*35,0)+OFFSET(Existing!$DS$1,Reliabilty!$A81-2015+(Reliabilty!AI$2-1)*35,0)</f>
        <v>-1082326</v>
      </c>
      <c r="AJ81">
        <f ca="1">-OFFSET(Existing!$DR$1,Reliabilty!$A81-2015+(Reliabilty!AJ$2-1)*35,0)+OFFSET(Existing!$DS$1,Reliabilty!$A81-2015+(Reliabilty!AJ$2-1)*35,0)</f>
        <v>-423316</v>
      </c>
      <c r="AK81">
        <f ca="1">-OFFSET(Existing!$DR$1,Reliabilty!$A81-2015+(Reliabilty!AK$2-1)*35,0)+OFFSET(Existing!$DS$1,Reliabilty!$A81-2015+(Reliabilty!AK$2-1)*35,0)</f>
        <v>-1249154</v>
      </c>
      <c r="AL81">
        <f ca="1">-OFFSET(Existing!$DR$1,Reliabilty!$A81-2015+(Reliabilty!AL$2-1)*35,0)+OFFSET(Existing!$DS$1,Reliabilty!$A81-2015+(Reliabilty!AL$2-1)*35,0)</f>
        <v>-1149004</v>
      </c>
      <c r="AM81">
        <f ca="1">-OFFSET(Existing!$DR$1,Reliabilty!$A81-2015+(Reliabilty!AM$2-1)*35,0)+OFFSET(Existing!$DS$1,Reliabilty!$A81-2015+(Reliabilty!AM$2-1)*35,0)</f>
        <v>-1050927</v>
      </c>
      <c r="AN81">
        <f ca="1">-OFFSET(Existing!$DR$1,Reliabilty!$A81-2015+(Reliabilty!AN$2-1)*35,0)+OFFSET(Existing!$DS$1,Reliabilty!$A81-2015+(Reliabilty!AN$2-1)*35,0)</f>
        <v>-260051</v>
      </c>
      <c r="AO81">
        <f ca="1">-OFFSET(Existing!$DR$1,Reliabilty!$A81-2015+(Reliabilty!AO$2-1)*35,0)+OFFSET(Existing!$DS$1,Reliabilty!$A81-2015+(Reliabilty!AO$2-1)*35,0)</f>
        <v>-556769</v>
      </c>
      <c r="AP81">
        <f ca="1">-OFFSET(Existing!$DR$1,Reliabilty!$A81-2015+(Reliabilty!AP$2-1)*35,0)+OFFSET(Existing!$DS$1,Reliabilty!$A81-2015+(Reliabilty!AP$2-1)*35,0)</f>
        <v>0</v>
      </c>
      <c r="AQ81">
        <f ca="1">-OFFSET(Existing!$DR$1,Reliabilty!$A81-2015+(Reliabilty!AQ$2-1)*35,0)+OFFSET(Existing!$DS$1,Reliabilty!$A81-2015+(Reliabilty!AQ$2-1)*35,0)</f>
        <v>-56337</v>
      </c>
      <c r="AR81">
        <f ca="1">-OFFSET(Existing!$DR$1,Reliabilty!$A81-2015+(Reliabilty!AR$2-1)*35,0)+OFFSET(Existing!$DS$1,Reliabilty!$A81-2015+(Reliabilty!AR$2-1)*35,0)</f>
        <v>-277477</v>
      </c>
      <c r="AS81">
        <f ca="1">-OFFSET(Existing!$DR$1,Reliabilty!$A81-2015+(Reliabilty!AS$2-1)*35,0)+OFFSET(Existing!$DS$1,Reliabilty!$A81-2015+(Reliabilty!AS$2-1)*35,0)</f>
        <v>0</v>
      </c>
      <c r="AT81">
        <f ca="1">-OFFSET(Existing!$DR$1,Reliabilty!$A81-2015+(Reliabilty!AT$2-1)*35,0)+OFFSET(Existing!$DS$1,Reliabilty!$A81-2015+(Reliabilty!AT$2-1)*35,0)</f>
        <v>0</v>
      </c>
      <c r="AU81">
        <f ca="1">-OFFSET(Existing!$DR$1,Reliabilty!$A81-2015+(Reliabilty!AU$2-1)*35,0)+OFFSET(Existing!$DS$1,Reliabilty!$A81-2015+(Reliabilty!AU$2-1)*35,0)</f>
        <v>-562168</v>
      </c>
      <c r="AV81">
        <f ca="1">-OFFSET(Existing!$DR$1,Reliabilty!$A81-2015+(Reliabilty!AV$2-1)*35,0)+OFFSET(Existing!$DS$1,Reliabilty!$A81-2015+(Reliabilty!AV$2-1)*35,0)</f>
        <v>-705430</v>
      </c>
      <c r="AW81">
        <f ca="1">-OFFSET(Existing!$DR$1,Reliabilty!$A81-2015+(Reliabilty!AW$2-1)*35,0)+OFFSET(Existing!$DS$1,Reliabilty!$A81-2015+(Reliabilty!AW$2-1)*35,0)</f>
        <v>-601368</v>
      </c>
      <c r="AX81">
        <f ca="1">-OFFSET(Existing!$DR$1,Reliabilty!$A81-2015+(Reliabilty!AX$2-1)*35,0)+OFFSET(Existing!$DS$1,Reliabilty!$A81-2015+(Reliabilty!AX$2-1)*35,0)</f>
        <v>-390588</v>
      </c>
      <c r="AY81">
        <f ca="1">-OFFSET(Existing!$DR$1,Reliabilty!$A81-2015+(Reliabilty!AY$2-1)*35,0)+OFFSET(Existing!$DS$1,Reliabilty!$A81-2015+(Reliabilty!AY$2-1)*35,0)</f>
        <v>-594954</v>
      </c>
      <c r="AZ81">
        <f ca="1">-OFFSET(Existing!$DR$1,Reliabilty!$A81-2015+(Reliabilty!AZ$2-1)*35,0)+OFFSET(Existing!$DS$1,Reliabilty!$A81-2015+(Reliabilty!AZ$2-1)*35,0)</f>
        <v>0</v>
      </c>
      <c r="BA81">
        <f ca="1">-OFFSET(Existing!$DR$1,Reliabilty!$A81-2015+(Reliabilty!BA$2-1)*35,0)+OFFSET(Existing!$DS$1,Reliabilty!$A81-2015+(Reliabilty!BA$2-1)*35,0)</f>
        <v>0</v>
      </c>
      <c r="BB81">
        <f ca="1">-OFFSET(Existing!$DR$1,Reliabilty!$A81-2015+(Reliabilty!BB$2-1)*35,0)+OFFSET(Existing!$DS$1,Reliabilty!$A81-2015+(Reliabilty!BB$2-1)*35,0)</f>
        <v>-801915</v>
      </c>
      <c r="BC81">
        <f ca="1">-OFFSET(Existing!$DR$1,Reliabilty!$A81-2015+(Reliabilty!BC$2-1)*35,0)+OFFSET(Existing!$DS$1,Reliabilty!$A81-2015+(Reliabilty!BC$2-1)*35,0)</f>
        <v>-985883</v>
      </c>
      <c r="BD81">
        <f ca="1">-OFFSET(Existing!$DR$1,Reliabilty!$A81-2015+(Reliabilty!BD$2-1)*35,0)+OFFSET(Existing!$DS$1,Reliabilty!$A81-2015+(Reliabilty!BD$2-1)*35,0)</f>
        <v>-876359</v>
      </c>
      <c r="BE81">
        <f ca="1">-OFFSET(Existing!$DR$1,Reliabilty!$A81-2015+(Reliabilty!BE$2-1)*35,0)+OFFSET(Existing!$DS$1,Reliabilty!$A81-2015+(Reliabilty!BE$2-1)*35,0)</f>
        <v>-243517</v>
      </c>
      <c r="BF81">
        <f ca="1">-OFFSET(Existing!$DR$1,Reliabilty!$A81-2015+(Reliabilty!BF$2-1)*35,0)+OFFSET(Existing!$DS$1,Reliabilty!$A81-2015+(Reliabilty!BF$2-1)*35,0)</f>
        <v>0</v>
      </c>
      <c r="BG81">
        <f ca="1">-OFFSET(Existing!$DR$1,Reliabilty!$A81-2015+(Reliabilty!BG$2-1)*35,0)+OFFSET(Existing!$DS$1,Reliabilty!$A81-2015+(Reliabilty!BG$2-1)*35,0)</f>
        <v>-599881</v>
      </c>
      <c r="BH81">
        <f ca="1">-OFFSET(Existing!$DR$1,Reliabilty!$A81-2015+(Reliabilty!BH$2-1)*35,0)+OFFSET(Existing!$DS$1,Reliabilty!$A81-2015+(Reliabilty!BH$2-1)*35,0)</f>
        <v>-243494</v>
      </c>
      <c r="BI81">
        <f ca="1">-OFFSET(Existing!$DR$1,Reliabilty!$A81-2015+(Reliabilty!BI$2-1)*35,0)+OFFSET(Existing!$DS$1,Reliabilty!$A81-2015+(Reliabilty!BI$2-1)*35,0)</f>
        <v>-293613</v>
      </c>
      <c r="BJ81">
        <f ca="1">-OFFSET(Existing!$DR$1,Reliabilty!$A81-2015+(Reliabilty!BJ$2-1)*35,0)+OFFSET(Existing!$DS$1,Reliabilty!$A81-2015+(Reliabilty!BJ$2-1)*35,0)</f>
        <v>-950953</v>
      </c>
      <c r="BK81">
        <f ca="1">-OFFSET(Existing!$DR$1,Reliabilty!$A81-2015+(Reliabilty!BK$2-1)*35,0)+OFFSET(Existing!$DS$1,Reliabilty!$A81-2015+(Reliabilty!BK$2-1)*35,0)</f>
        <v>-677658</v>
      </c>
      <c r="BL81">
        <f ca="1">-OFFSET(Existing!$DR$1,Reliabilty!$A81-2015+(Reliabilty!BL$2-1)*35,0)+OFFSET(Existing!$DS$1,Reliabilty!$A81-2015+(Reliabilty!BL$2-1)*35,0)</f>
        <v>-478355</v>
      </c>
      <c r="BM81">
        <f ca="1">-OFFSET(Existing!$DR$1,Reliabilty!$A81-2015+(Reliabilty!BM$2-1)*35,0)+OFFSET(Existing!$DS$1,Reliabilty!$A81-2015+(Reliabilty!BM$2-1)*35,0)</f>
        <v>-186328</v>
      </c>
      <c r="BN81">
        <f ca="1">-OFFSET(Existing!$DR$1,Reliabilty!$A81-2015+(Reliabilty!BN$2-1)*35,0)+OFFSET(Existing!$DS$1,Reliabilty!$A81-2015+(Reliabilty!BN$2-1)*35,0)</f>
        <v>-262473</v>
      </c>
      <c r="BO81">
        <f ca="1">-OFFSET(Existing!$DR$1,Reliabilty!$A81-2015+(Reliabilty!BO$2-1)*35,0)+OFFSET(Existing!$DS$1,Reliabilty!$A81-2015+(Reliabilty!BO$2-1)*35,0)</f>
        <v>-1116779</v>
      </c>
      <c r="BP81">
        <f ca="1">-OFFSET(Existing!$DR$1,Reliabilty!$A81-2015+(Reliabilty!BP$2-1)*35,0)+OFFSET(Existing!$DS$1,Reliabilty!$A81-2015+(Reliabilty!BP$2-1)*35,0)</f>
        <v>-413064</v>
      </c>
      <c r="BQ81">
        <f ca="1">-OFFSET(Existing!$DR$1,Reliabilty!$A81-2015+(Reliabilty!BQ$2-1)*35,0)+OFFSET(Existing!$DS$1,Reliabilty!$A81-2015+(Reliabilty!BQ$2-1)*35,0)</f>
        <v>-1121927</v>
      </c>
      <c r="BR81">
        <f ca="1">-OFFSET(Existing!$DR$1,Reliabilty!$A81-2015+(Reliabilty!BR$2-1)*35,0)+OFFSET(Existing!$DS$1,Reliabilty!$A81-2015+(Reliabilty!BR$2-1)*35,0)</f>
        <v>-674244</v>
      </c>
      <c r="BS81">
        <f ca="1">-OFFSET(Existing!$DR$1,Reliabilty!$A81-2015+(Reliabilty!BS$2-1)*35,0)+OFFSET(Existing!$DS$1,Reliabilty!$A81-2015+(Reliabilty!BS$2-1)*35,0)</f>
        <v>-795156</v>
      </c>
      <c r="BT81">
        <f ca="1">-OFFSET(Existing!$DR$1,Reliabilty!$A81-2015+(Reliabilty!BT$2-1)*35,0)+OFFSET(Existing!$DS$1,Reliabilty!$A81-2015+(Reliabilty!BT$2-1)*35,0)</f>
        <v>-903772</v>
      </c>
      <c r="BU81">
        <f ca="1">-OFFSET(Existing!$DR$1,Reliabilty!$A81-2015+(Reliabilty!BU$2-1)*35,0)+OFFSET(Existing!$DS$1,Reliabilty!$A81-2015+(Reliabilty!BU$2-1)*35,0)</f>
        <v>-229300</v>
      </c>
      <c r="BV81">
        <f ca="1">-OFFSET(Existing!$DR$1,Reliabilty!$A81-2015+(Reliabilty!BV$2-1)*35,0)+OFFSET(Existing!$DS$1,Reliabilty!$A81-2015+(Reliabilty!BV$2-1)*35,0)</f>
        <v>-515012</v>
      </c>
      <c r="BW81">
        <f ca="1">-OFFSET(Existing!$DR$1,Reliabilty!$A81-2015+(Reliabilty!BW$2-1)*35,0)+OFFSET(Existing!$DS$1,Reliabilty!$A81-2015+(Reliabilty!BW$2-1)*35,0)</f>
        <v>0</v>
      </c>
      <c r="BX81">
        <f ca="1">-OFFSET(Existing!$DR$1,Reliabilty!$A81-2015+(Reliabilty!BX$2-1)*35,0)+OFFSET(Existing!$DS$1,Reliabilty!$A81-2015+(Reliabilty!BX$2-1)*35,0)</f>
        <v>0</v>
      </c>
      <c r="BY81">
        <f ca="1">-OFFSET(Existing!$DR$1,Reliabilty!$A81-2015+(Reliabilty!BY$2-1)*35,0)+OFFSET(Existing!$DS$1,Reliabilty!$A81-2015+(Reliabilty!BY$2-1)*35,0)</f>
        <v>-135900</v>
      </c>
      <c r="BZ81">
        <f ca="1">-OFFSET(Existing!$DR$1,Reliabilty!$A81-2015+(Reliabilty!BZ$2-1)*35,0)+OFFSET(Existing!$DS$1,Reliabilty!$A81-2015+(Reliabilty!BZ$2-1)*35,0)</f>
        <v>-147011</v>
      </c>
      <c r="CA81">
        <f ca="1">-OFFSET(Existing!$DR$1,Reliabilty!$A81-2015+(Reliabilty!CA$2-1)*35,0)+OFFSET(Existing!$DS$1,Reliabilty!$A81-2015+(Reliabilty!CA$2-1)*35,0)</f>
        <v>0</v>
      </c>
      <c r="CB81">
        <f ca="1">-OFFSET(Existing!$DR$1,Reliabilty!$A81-2015+(Reliabilty!CB$2-1)*35,0)+OFFSET(Existing!$DS$1,Reliabilty!$A81-2015+(Reliabilty!CB$2-1)*35,0)</f>
        <v>-64769</v>
      </c>
      <c r="CC81">
        <f ca="1">-OFFSET(Existing!$DR$1,Reliabilty!$A81-2015+(Reliabilty!CC$2-1)*35,0)+OFFSET(Existing!$DS$1,Reliabilty!$A81-2015+(Reliabilty!CC$2-1)*35,0)</f>
        <v>0</v>
      </c>
      <c r="CD81">
        <f ca="1">-OFFSET(Existing!$DR$1,Reliabilty!$A81-2015+(Reliabilty!CD$2-1)*35,0)+OFFSET(Existing!$DS$1,Reliabilty!$A81-2015+(Reliabilty!CD$2-1)*35,0)</f>
        <v>0</v>
      </c>
      <c r="CE81">
        <f ca="1">-OFFSET(Existing!$DR$1,Reliabilty!$A81-2015+(Reliabilty!CE$2-1)*35,0)+OFFSET(Existing!$DS$1,Reliabilty!$A81-2015+(Reliabilty!CE$2-1)*35,0)</f>
        <v>-250171</v>
      </c>
      <c r="CF81">
        <f ca="1">-OFFSET(Existing!$DR$1,Reliabilty!$A81-2015+(Reliabilty!CF$2-1)*35,0)+OFFSET(Existing!$DS$1,Reliabilty!$A81-2015+(Reliabilty!CF$2-1)*35,0)</f>
        <v>-302675</v>
      </c>
      <c r="CG81">
        <f ca="1">-OFFSET(Existing!$DR$1,Reliabilty!$A81-2015+(Reliabilty!CG$2-1)*35,0)+OFFSET(Existing!$DS$1,Reliabilty!$A81-2015+(Reliabilty!CG$2-1)*35,0)</f>
        <v>-696976</v>
      </c>
      <c r="CH81">
        <f ca="1">-OFFSET(Existing!$DR$1,Reliabilty!$A81-2015+(Reliabilty!CH$2-1)*35,0)+OFFSET(Existing!$DS$1,Reliabilty!$A81-2015+(Reliabilty!CH$2-1)*35,0)</f>
        <v>-513456</v>
      </c>
      <c r="CI81">
        <f ca="1">-OFFSET(Existing!$DR$1,Reliabilty!$A81-2015+(Reliabilty!CI$2-1)*35,0)+OFFSET(Existing!$DS$1,Reliabilty!$A81-2015+(Reliabilty!CI$2-1)*35,0)</f>
        <v>-720465</v>
      </c>
      <c r="CJ81">
        <f ca="1">-OFFSET(Existing!$DR$1,Reliabilty!$A81-2015+(Reliabilty!CJ$2-1)*35,0)+OFFSET(Existing!$DS$1,Reliabilty!$A81-2015+(Reliabilty!CJ$2-1)*35,0)</f>
        <v>-509669</v>
      </c>
      <c r="CK81">
        <f ca="1">-OFFSET(Existing!$DR$1,Reliabilty!$A81-2015+(Reliabilty!CK$2-1)*35,0)+OFFSET(Existing!$DS$1,Reliabilty!$A81-2015+(Reliabilty!CK$2-1)*35,0)</f>
        <v>-374589</v>
      </c>
      <c r="CL81">
        <f ca="1">-OFFSET(Existing!$DR$1,Reliabilty!$A81-2015+(Reliabilty!CL$2-1)*35,0)+OFFSET(Existing!$DS$1,Reliabilty!$A81-2015+(Reliabilty!CL$2-1)*35,0)</f>
        <v>0</v>
      </c>
      <c r="CM81">
        <f ca="1">-OFFSET(Existing!$DR$1,Reliabilty!$A81-2015+(Reliabilty!CM$2-1)*35,0)+OFFSET(Existing!$DS$1,Reliabilty!$A81-2015+(Reliabilty!CM$2-1)*35,0)</f>
        <v>-590171</v>
      </c>
      <c r="CN81">
        <f ca="1">-OFFSET(Existing!$DR$1,Reliabilty!$A81-2015+(Reliabilty!CN$2-1)*35,0)+OFFSET(Existing!$DS$1,Reliabilty!$A81-2015+(Reliabilty!CN$2-1)*35,0)</f>
        <v>-509138</v>
      </c>
    </row>
    <row r="82" spans="1:102" x14ac:dyDescent="0.25">
      <c r="A82">
        <v>2050</v>
      </c>
      <c r="B82">
        <f ca="1">-OFFSET(Existing!$DR$1,Reliabilty!$A82-2015+(Reliabilty!B$2-1)*35,0)+OFFSET(Existing!$DS$1,Reliabilty!$A82-2015+(Reliabilty!B$2-1)*35,0)</f>
        <v>-308141</v>
      </c>
      <c r="C82">
        <f ca="1">-OFFSET(Existing!$DR$1,Reliabilty!$A82-2015+(Reliabilty!C$2-1)*35,0)+OFFSET(Existing!$DS$1,Reliabilty!$A82-2015+(Reliabilty!C$2-1)*35,0)</f>
        <v>-539526</v>
      </c>
      <c r="D82">
        <f ca="1">-OFFSET(Existing!$DR$1,Reliabilty!$A82-2015+(Reliabilty!D$2-1)*35,0)+OFFSET(Existing!$DS$1,Reliabilty!$A82-2015+(Reliabilty!D$2-1)*35,0)</f>
        <v>-108423</v>
      </c>
      <c r="E82">
        <f ca="1">-OFFSET(Existing!$DR$1,Reliabilty!$A82-2015+(Reliabilty!E$2-1)*35,0)+OFFSET(Existing!$DS$1,Reliabilty!$A82-2015+(Reliabilty!E$2-1)*35,0)</f>
        <v>-871660</v>
      </c>
      <c r="F82">
        <f ca="1">-OFFSET(Existing!$DR$1,Reliabilty!$A82-2015+(Reliabilty!F$2-1)*35,0)+OFFSET(Existing!$DS$1,Reliabilty!$A82-2015+(Reliabilty!F$2-1)*35,0)</f>
        <v>-825186</v>
      </c>
      <c r="G82">
        <f ca="1">-OFFSET(Existing!$DR$1,Reliabilty!$A82-2015+(Reliabilty!G$2-1)*35,0)+OFFSET(Existing!$DS$1,Reliabilty!$A82-2015+(Reliabilty!G$2-1)*35,0)</f>
        <v>-1125574</v>
      </c>
      <c r="H82">
        <f ca="1">-OFFSET(Existing!$DR$1,Reliabilty!$A82-2015+(Reliabilty!H$2-1)*35,0)+OFFSET(Existing!$DS$1,Reliabilty!$A82-2015+(Reliabilty!H$2-1)*35,0)</f>
        <v>-719581</v>
      </c>
      <c r="I82">
        <f ca="1">-OFFSET(Existing!$DR$1,Reliabilty!$A82-2015+(Reliabilty!I$2-1)*35,0)+OFFSET(Existing!$DS$1,Reliabilty!$A82-2015+(Reliabilty!I$2-1)*35,0)</f>
        <v>-526654</v>
      </c>
      <c r="J82">
        <f ca="1">-OFFSET(Existing!$DR$1,Reliabilty!$A82-2015+(Reliabilty!J$2-1)*35,0)+OFFSET(Existing!$DS$1,Reliabilty!$A82-2015+(Reliabilty!J$2-1)*35,0)</f>
        <v>-378452</v>
      </c>
      <c r="K82">
        <f ca="1">-OFFSET(Existing!$DR$1,Reliabilty!$A82-2015+(Reliabilty!K$2-1)*35,0)+OFFSET(Existing!$DS$1,Reliabilty!$A82-2015+(Reliabilty!K$2-1)*35,0)</f>
        <v>-236123</v>
      </c>
      <c r="L82">
        <f ca="1">-OFFSET(Existing!$DR$1,Reliabilty!$A82-2015+(Reliabilty!L$2-1)*35,0)+OFFSET(Existing!$DS$1,Reliabilty!$A82-2015+(Reliabilty!L$2-1)*35,0)</f>
        <v>-528545</v>
      </c>
      <c r="M82">
        <f ca="1">-OFFSET(Existing!$DR$1,Reliabilty!$A82-2015+(Reliabilty!M$2-1)*35,0)+OFFSET(Existing!$DS$1,Reliabilty!$A82-2015+(Reliabilty!M$2-1)*35,0)</f>
        <v>-129095</v>
      </c>
      <c r="N82">
        <f ca="1">-OFFSET(Existing!$DR$1,Reliabilty!$A82-2015+(Reliabilty!N$2-1)*35,0)+OFFSET(Existing!$DS$1,Reliabilty!$A82-2015+(Reliabilty!N$2-1)*35,0)</f>
        <v>-474285</v>
      </c>
      <c r="O82">
        <f ca="1">-OFFSET(Existing!$DR$1,Reliabilty!$A82-2015+(Reliabilty!O$2-1)*35,0)+OFFSET(Existing!$DS$1,Reliabilty!$A82-2015+(Reliabilty!O$2-1)*35,0)</f>
        <v>0</v>
      </c>
      <c r="P82">
        <f ca="1">-OFFSET(Existing!$DR$1,Reliabilty!$A82-2015+(Reliabilty!P$2-1)*35,0)+OFFSET(Existing!$DS$1,Reliabilty!$A82-2015+(Reliabilty!P$2-1)*35,0)</f>
        <v>-324041</v>
      </c>
      <c r="Q82">
        <f ca="1">-OFFSET(Existing!$DR$1,Reliabilty!$A82-2015+(Reliabilty!Q$2-1)*35,0)+OFFSET(Existing!$DS$1,Reliabilty!$A82-2015+(Reliabilty!Q$2-1)*35,0)</f>
        <v>-559492</v>
      </c>
      <c r="R82">
        <f ca="1">-OFFSET(Existing!$DR$1,Reliabilty!$A82-2015+(Reliabilty!R$2-1)*35,0)+OFFSET(Existing!$DS$1,Reliabilty!$A82-2015+(Reliabilty!R$2-1)*35,0)</f>
        <v>-561268</v>
      </c>
      <c r="S82">
        <f ca="1">-OFFSET(Existing!$DR$1,Reliabilty!$A82-2015+(Reliabilty!S$2-1)*35,0)+OFFSET(Existing!$DS$1,Reliabilty!$A82-2015+(Reliabilty!S$2-1)*35,0)</f>
        <v>-276460</v>
      </c>
      <c r="T82">
        <f ca="1">-OFFSET(Existing!$DR$1,Reliabilty!$A82-2015+(Reliabilty!T$2-1)*35,0)+OFFSET(Existing!$DS$1,Reliabilty!$A82-2015+(Reliabilty!T$2-1)*35,0)</f>
        <v>-417666</v>
      </c>
      <c r="U82">
        <f ca="1">-OFFSET(Existing!$DR$1,Reliabilty!$A82-2015+(Reliabilty!U$2-1)*35,0)+OFFSET(Existing!$DS$1,Reliabilty!$A82-2015+(Reliabilty!U$2-1)*35,0)</f>
        <v>-159385</v>
      </c>
      <c r="V82">
        <f ca="1">-OFFSET(Existing!$DR$1,Reliabilty!$A82-2015+(Reliabilty!V$2-1)*35,0)+OFFSET(Existing!$DS$1,Reliabilty!$A82-2015+(Reliabilty!V$2-1)*35,0)</f>
        <v>-580794</v>
      </c>
      <c r="W82">
        <f ca="1">-OFFSET(Existing!$DR$1,Reliabilty!$A82-2015+(Reliabilty!W$2-1)*35,0)+OFFSET(Existing!$DS$1,Reliabilty!$A82-2015+(Reliabilty!W$2-1)*35,0)</f>
        <v>-1295838</v>
      </c>
      <c r="X82">
        <f ca="1">-OFFSET(Existing!$DR$1,Reliabilty!$A82-2015+(Reliabilty!X$2-1)*35,0)+OFFSET(Existing!$DS$1,Reliabilty!$A82-2015+(Reliabilty!X$2-1)*35,0)</f>
        <v>0</v>
      </c>
      <c r="Y82">
        <f ca="1">-OFFSET(Existing!$DR$1,Reliabilty!$A82-2015+(Reliabilty!Y$2-1)*35,0)+OFFSET(Existing!$DS$1,Reliabilty!$A82-2015+(Reliabilty!Y$2-1)*35,0)</f>
        <v>0</v>
      </c>
      <c r="Z82">
        <f ca="1">-OFFSET(Existing!$DR$1,Reliabilty!$A82-2015+(Reliabilty!Z$2-1)*35,0)+OFFSET(Existing!$DS$1,Reliabilty!$A82-2015+(Reliabilty!Z$2-1)*35,0)</f>
        <v>0</v>
      </c>
      <c r="AA82">
        <f ca="1">-OFFSET(Existing!$DR$1,Reliabilty!$A82-2015+(Reliabilty!AA$2-1)*35,0)+OFFSET(Existing!$DS$1,Reliabilty!$A82-2015+(Reliabilty!AA$2-1)*35,0)</f>
        <v>-700543</v>
      </c>
      <c r="AB82">
        <f ca="1">-OFFSET(Existing!$DR$1,Reliabilty!$A82-2015+(Reliabilty!AB$2-1)*35,0)+OFFSET(Existing!$DS$1,Reliabilty!$A82-2015+(Reliabilty!AB$2-1)*35,0)</f>
        <v>0</v>
      </c>
      <c r="AC82">
        <f ca="1">-OFFSET(Existing!$DR$1,Reliabilty!$A82-2015+(Reliabilty!AC$2-1)*35,0)+OFFSET(Existing!$DS$1,Reliabilty!$A82-2015+(Reliabilty!AC$2-1)*35,0)</f>
        <v>0</v>
      </c>
      <c r="AD82">
        <f ca="1">-OFFSET(Existing!$DR$1,Reliabilty!$A82-2015+(Reliabilty!AD$2-1)*35,0)+OFFSET(Existing!$DS$1,Reliabilty!$A82-2015+(Reliabilty!AD$2-1)*35,0)</f>
        <v>0</v>
      </c>
      <c r="AE82">
        <f ca="1">-OFFSET(Existing!$DR$1,Reliabilty!$A82-2015+(Reliabilty!AE$2-1)*35,0)+OFFSET(Existing!$DS$1,Reliabilty!$A82-2015+(Reliabilty!AE$2-1)*35,0)</f>
        <v>0</v>
      </c>
      <c r="AF82">
        <f ca="1">-OFFSET(Existing!$DR$1,Reliabilty!$A82-2015+(Reliabilty!AF$2-1)*35,0)+OFFSET(Existing!$DS$1,Reliabilty!$A82-2015+(Reliabilty!AF$2-1)*35,0)</f>
        <v>0</v>
      </c>
      <c r="AG82">
        <f ca="1">-OFFSET(Existing!$DR$1,Reliabilty!$A82-2015+(Reliabilty!AG$2-1)*35,0)+OFFSET(Existing!$DS$1,Reliabilty!$A82-2015+(Reliabilty!AG$2-1)*35,0)</f>
        <v>-333788</v>
      </c>
      <c r="AH82">
        <f ca="1">-OFFSET(Existing!$DR$1,Reliabilty!$A82-2015+(Reliabilty!AH$2-1)*35,0)+OFFSET(Existing!$DS$1,Reliabilty!$A82-2015+(Reliabilty!AH$2-1)*35,0)</f>
        <v>-1132631</v>
      </c>
      <c r="AI82">
        <f ca="1">-OFFSET(Existing!$DR$1,Reliabilty!$A82-2015+(Reliabilty!AI$2-1)*35,0)+OFFSET(Existing!$DS$1,Reliabilty!$A82-2015+(Reliabilty!AI$2-1)*35,0)</f>
        <v>-448250</v>
      </c>
      <c r="AJ82">
        <f ca="1">-OFFSET(Existing!$DR$1,Reliabilty!$A82-2015+(Reliabilty!AJ$2-1)*35,0)+OFFSET(Existing!$DS$1,Reliabilty!$A82-2015+(Reliabilty!AJ$2-1)*35,0)</f>
        <v>-1269497</v>
      </c>
      <c r="AK82">
        <f ca="1">-OFFSET(Existing!$DR$1,Reliabilty!$A82-2015+(Reliabilty!AK$2-1)*35,0)+OFFSET(Existing!$DS$1,Reliabilty!$A82-2015+(Reliabilty!AK$2-1)*35,0)</f>
        <v>-1168233</v>
      </c>
      <c r="AL82">
        <f ca="1">-OFFSET(Existing!$DR$1,Reliabilty!$A82-2015+(Reliabilty!AL$2-1)*35,0)+OFFSET(Existing!$DS$1,Reliabilty!$A82-2015+(Reliabilty!AL$2-1)*35,0)</f>
        <v>-1085922</v>
      </c>
      <c r="AM82">
        <f ca="1">-OFFSET(Existing!$DR$1,Reliabilty!$A82-2015+(Reliabilty!AM$2-1)*35,0)+OFFSET(Existing!$DS$1,Reliabilty!$A82-2015+(Reliabilty!AM$2-1)*35,0)</f>
        <v>-278655</v>
      </c>
      <c r="AN82">
        <f ca="1">-OFFSET(Existing!$DR$1,Reliabilty!$A82-2015+(Reliabilty!AN$2-1)*35,0)+OFFSET(Existing!$DS$1,Reliabilty!$A82-2015+(Reliabilty!AN$2-1)*35,0)</f>
        <v>-576565</v>
      </c>
      <c r="AO82">
        <f ca="1">-OFFSET(Existing!$DR$1,Reliabilty!$A82-2015+(Reliabilty!AO$2-1)*35,0)+OFFSET(Existing!$DS$1,Reliabilty!$A82-2015+(Reliabilty!AO$2-1)*35,0)</f>
        <v>0</v>
      </c>
      <c r="AP82">
        <f ca="1">-OFFSET(Existing!$DR$1,Reliabilty!$A82-2015+(Reliabilty!AP$2-1)*35,0)+OFFSET(Existing!$DS$1,Reliabilty!$A82-2015+(Reliabilty!AP$2-1)*35,0)</f>
        <v>-76130</v>
      </c>
      <c r="AQ82">
        <f ca="1">-OFFSET(Existing!$DR$1,Reliabilty!$A82-2015+(Reliabilty!AQ$2-1)*35,0)+OFFSET(Existing!$DS$1,Reliabilty!$A82-2015+(Reliabilty!AQ$2-1)*35,0)</f>
        <v>-322620</v>
      </c>
      <c r="AR82">
        <f ca="1">-OFFSET(Existing!$DR$1,Reliabilty!$A82-2015+(Reliabilty!AR$2-1)*35,0)+OFFSET(Existing!$DS$1,Reliabilty!$A82-2015+(Reliabilty!AR$2-1)*35,0)</f>
        <v>0</v>
      </c>
      <c r="AS82">
        <f ca="1">-OFFSET(Existing!$DR$1,Reliabilty!$A82-2015+(Reliabilty!AS$2-1)*35,0)+OFFSET(Existing!$DS$1,Reliabilty!$A82-2015+(Reliabilty!AS$2-1)*35,0)</f>
        <v>0</v>
      </c>
      <c r="AT82">
        <f ca="1">-OFFSET(Existing!$DR$1,Reliabilty!$A82-2015+(Reliabilty!AT$2-1)*35,0)+OFFSET(Existing!$DS$1,Reliabilty!$A82-2015+(Reliabilty!AT$2-1)*35,0)</f>
        <v>-591151</v>
      </c>
      <c r="AU82">
        <f ca="1">-OFFSET(Existing!$DR$1,Reliabilty!$A82-2015+(Reliabilty!AU$2-1)*35,0)+OFFSET(Existing!$DS$1,Reliabilty!$A82-2015+(Reliabilty!AU$2-1)*35,0)</f>
        <v>-730497</v>
      </c>
      <c r="AV82">
        <f ca="1">-OFFSET(Existing!$DR$1,Reliabilty!$A82-2015+(Reliabilty!AV$2-1)*35,0)+OFFSET(Existing!$DS$1,Reliabilty!$A82-2015+(Reliabilty!AV$2-1)*35,0)</f>
        <v>-659837</v>
      </c>
      <c r="AW82">
        <f ca="1">-OFFSET(Existing!$DR$1,Reliabilty!$A82-2015+(Reliabilty!AW$2-1)*35,0)+OFFSET(Existing!$DS$1,Reliabilty!$A82-2015+(Reliabilty!AW$2-1)*35,0)</f>
        <v>-423681</v>
      </c>
      <c r="AX82">
        <f ca="1">-OFFSET(Existing!$DR$1,Reliabilty!$A82-2015+(Reliabilty!AX$2-1)*35,0)+OFFSET(Existing!$DS$1,Reliabilty!$A82-2015+(Reliabilty!AX$2-1)*35,0)</f>
        <v>-614381</v>
      </c>
      <c r="AY82">
        <f ca="1">-OFFSET(Existing!$DR$1,Reliabilty!$A82-2015+(Reliabilty!AY$2-1)*35,0)+OFFSET(Existing!$DS$1,Reliabilty!$A82-2015+(Reliabilty!AY$2-1)*35,0)</f>
        <v>0</v>
      </c>
      <c r="AZ82">
        <f ca="1">-OFFSET(Existing!$DR$1,Reliabilty!$A82-2015+(Reliabilty!AZ$2-1)*35,0)+OFFSET(Existing!$DS$1,Reliabilty!$A82-2015+(Reliabilty!AZ$2-1)*35,0)</f>
        <v>0</v>
      </c>
      <c r="BA82">
        <f ca="1">-OFFSET(Existing!$DR$1,Reliabilty!$A82-2015+(Reliabilty!BA$2-1)*35,0)+OFFSET(Existing!$DS$1,Reliabilty!$A82-2015+(Reliabilty!BA$2-1)*35,0)</f>
        <v>-831894</v>
      </c>
      <c r="BB82">
        <f ca="1">-OFFSET(Existing!$DR$1,Reliabilty!$A82-2015+(Reliabilty!BB$2-1)*35,0)+OFFSET(Existing!$DS$1,Reliabilty!$A82-2015+(Reliabilty!BB$2-1)*35,0)</f>
        <v>-1015744</v>
      </c>
      <c r="BC82">
        <f ca="1">-OFFSET(Existing!$DR$1,Reliabilty!$A82-2015+(Reliabilty!BC$2-1)*35,0)+OFFSET(Existing!$DS$1,Reliabilty!$A82-2015+(Reliabilty!BC$2-1)*35,0)</f>
        <v>-904046</v>
      </c>
      <c r="BD82">
        <f ca="1">-OFFSET(Existing!$DR$1,Reliabilty!$A82-2015+(Reliabilty!BD$2-1)*35,0)+OFFSET(Existing!$DS$1,Reliabilty!$A82-2015+(Reliabilty!BD$2-1)*35,0)</f>
        <v>-262104</v>
      </c>
      <c r="BE82">
        <f ca="1">-OFFSET(Existing!$DR$1,Reliabilty!$A82-2015+(Reliabilty!BE$2-1)*35,0)+OFFSET(Existing!$DS$1,Reliabilty!$A82-2015+(Reliabilty!BE$2-1)*35,0)</f>
        <v>0</v>
      </c>
      <c r="BF82">
        <f ca="1">-OFFSET(Existing!$DR$1,Reliabilty!$A82-2015+(Reliabilty!BF$2-1)*35,0)+OFFSET(Existing!$DS$1,Reliabilty!$A82-2015+(Reliabilty!BF$2-1)*35,0)</f>
        <v>-624722</v>
      </c>
      <c r="BG82">
        <f ca="1">-OFFSET(Existing!$DR$1,Reliabilty!$A82-2015+(Reliabilty!BG$2-1)*35,0)+OFFSET(Existing!$DS$1,Reliabilty!$A82-2015+(Reliabilty!BG$2-1)*35,0)</f>
        <v>-266482</v>
      </c>
      <c r="BH82">
        <f ca="1">-OFFSET(Existing!$DR$1,Reliabilty!$A82-2015+(Reliabilty!BH$2-1)*35,0)+OFFSET(Existing!$DS$1,Reliabilty!$A82-2015+(Reliabilty!BH$2-1)*35,0)</f>
        <v>-312928</v>
      </c>
      <c r="BI82">
        <f ca="1">-OFFSET(Existing!$DR$1,Reliabilty!$A82-2015+(Reliabilty!BI$2-1)*35,0)+OFFSET(Existing!$DS$1,Reliabilty!$A82-2015+(Reliabilty!BI$2-1)*35,0)</f>
        <v>-970460</v>
      </c>
      <c r="BJ82">
        <f ca="1">-OFFSET(Existing!$DR$1,Reliabilty!$A82-2015+(Reliabilty!BJ$2-1)*35,0)+OFFSET(Existing!$DS$1,Reliabilty!$A82-2015+(Reliabilty!BJ$2-1)*35,0)</f>
        <v>-696944</v>
      </c>
      <c r="BK82">
        <f ca="1">-OFFSET(Existing!$DR$1,Reliabilty!$A82-2015+(Reliabilty!BK$2-1)*35,0)+OFFSET(Existing!$DS$1,Reliabilty!$A82-2015+(Reliabilty!BK$2-1)*35,0)</f>
        <v>-497178</v>
      </c>
      <c r="BL82">
        <f ca="1">-OFFSET(Existing!$DR$1,Reliabilty!$A82-2015+(Reliabilty!BL$2-1)*35,0)+OFFSET(Existing!$DS$1,Reliabilty!$A82-2015+(Reliabilty!BL$2-1)*35,0)</f>
        <v>-203443</v>
      </c>
      <c r="BM82">
        <f ca="1">-OFFSET(Existing!$DR$1,Reliabilty!$A82-2015+(Reliabilty!BM$2-1)*35,0)+OFFSET(Existing!$DS$1,Reliabilty!$A82-2015+(Reliabilty!BM$2-1)*35,0)</f>
        <v>-262711</v>
      </c>
      <c r="BN82">
        <f ca="1">-OFFSET(Existing!$DR$1,Reliabilty!$A82-2015+(Reliabilty!BN$2-1)*35,0)+OFFSET(Existing!$DS$1,Reliabilty!$A82-2015+(Reliabilty!BN$2-1)*35,0)</f>
        <v>-1141333</v>
      </c>
      <c r="BO82">
        <f ca="1">-OFFSET(Existing!$DR$1,Reliabilty!$A82-2015+(Reliabilty!BO$2-1)*35,0)+OFFSET(Existing!$DS$1,Reliabilty!$A82-2015+(Reliabilty!BO$2-1)*35,0)</f>
        <v>-432336</v>
      </c>
      <c r="BP82">
        <f ca="1">-OFFSET(Existing!$DR$1,Reliabilty!$A82-2015+(Reliabilty!BP$2-1)*35,0)+OFFSET(Existing!$DS$1,Reliabilty!$A82-2015+(Reliabilty!BP$2-1)*35,0)</f>
        <v>-1141418</v>
      </c>
      <c r="BQ82">
        <f ca="1">-OFFSET(Existing!$DR$1,Reliabilty!$A82-2015+(Reliabilty!BQ$2-1)*35,0)+OFFSET(Existing!$DS$1,Reliabilty!$A82-2015+(Reliabilty!BQ$2-1)*35,0)</f>
        <v>-693108</v>
      </c>
      <c r="BR82">
        <f ca="1">-OFFSET(Existing!$DR$1,Reliabilty!$A82-2015+(Reliabilty!BR$2-1)*35,0)+OFFSET(Existing!$DS$1,Reliabilty!$A82-2015+(Reliabilty!BR$2-1)*35,0)</f>
        <v>-814102</v>
      </c>
      <c r="BS82">
        <f ca="1">-OFFSET(Existing!$DR$1,Reliabilty!$A82-2015+(Reliabilty!BS$2-1)*35,0)+OFFSET(Existing!$DS$1,Reliabilty!$A82-2015+(Reliabilty!BS$2-1)*35,0)</f>
        <v>-923242</v>
      </c>
      <c r="BT82">
        <f ca="1">-OFFSET(Existing!$DR$1,Reliabilty!$A82-2015+(Reliabilty!BT$2-1)*35,0)+OFFSET(Existing!$DS$1,Reliabilty!$A82-2015+(Reliabilty!BT$2-1)*35,0)</f>
        <v>-236864</v>
      </c>
      <c r="BU82">
        <f ca="1">-OFFSET(Existing!$DR$1,Reliabilty!$A82-2015+(Reliabilty!BU$2-1)*35,0)+OFFSET(Existing!$DS$1,Reliabilty!$A82-2015+(Reliabilty!BU$2-1)*35,0)</f>
        <v>-554994</v>
      </c>
      <c r="BV82">
        <f ca="1">-OFFSET(Existing!$DR$1,Reliabilty!$A82-2015+(Reliabilty!BV$2-1)*35,0)+OFFSET(Existing!$DS$1,Reliabilty!$A82-2015+(Reliabilty!BV$2-1)*35,0)</f>
        <v>0</v>
      </c>
      <c r="BW82">
        <f ca="1">-OFFSET(Existing!$DR$1,Reliabilty!$A82-2015+(Reliabilty!BW$2-1)*35,0)+OFFSET(Existing!$DS$1,Reliabilty!$A82-2015+(Reliabilty!BW$2-1)*35,0)</f>
        <v>0</v>
      </c>
      <c r="BX82">
        <f ca="1">-OFFSET(Existing!$DR$1,Reliabilty!$A82-2015+(Reliabilty!BX$2-1)*35,0)+OFFSET(Existing!$DS$1,Reliabilty!$A82-2015+(Reliabilty!BX$2-1)*35,0)</f>
        <v>-175068</v>
      </c>
      <c r="BY82">
        <f ca="1">-OFFSET(Existing!$DR$1,Reliabilty!$A82-2015+(Reliabilty!BY$2-1)*35,0)+OFFSET(Existing!$DS$1,Reliabilty!$A82-2015+(Reliabilty!BY$2-1)*35,0)</f>
        <v>-174314</v>
      </c>
      <c r="BZ82">
        <f ca="1">-OFFSET(Existing!$DR$1,Reliabilty!$A82-2015+(Reliabilty!BZ$2-1)*35,0)+OFFSET(Existing!$DS$1,Reliabilty!$A82-2015+(Reliabilty!BZ$2-1)*35,0)</f>
        <v>0</v>
      </c>
      <c r="CA82">
        <f ca="1">-OFFSET(Existing!$DR$1,Reliabilty!$A82-2015+(Reliabilty!CA$2-1)*35,0)+OFFSET(Existing!$DS$1,Reliabilty!$A82-2015+(Reliabilty!CA$2-1)*35,0)</f>
        <v>-79849</v>
      </c>
      <c r="CB82">
        <f ca="1">-OFFSET(Existing!$DR$1,Reliabilty!$A82-2015+(Reliabilty!CB$2-1)*35,0)+OFFSET(Existing!$DS$1,Reliabilty!$A82-2015+(Reliabilty!CB$2-1)*35,0)</f>
        <v>0</v>
      </c>
      <c r="CC82">
        <f ca="1">-OFFSET(Existing!$DR$1,Reliabilty!$A82-2015+(Reliabilty!CC$2-1)*35,0)+OFFSET(Existing!$DS$1,Reliabilty!$A82-2015+(Reliabilty!CC$2-1)*35,0)</f>
        <v>0</v>
      </c>
      <c r="CD82">
        <f ca="1">-OFFSET(Existing!$DR$1,Reliabilty!$A82-2015+(Reliabilty!CD$2-1)*35,0)+OFFSET(Existing!$DS$1,Reliabilty!$A82-2015+(Reliabilty!CD$2-1)*35,0)</f>
        <v>-276236</v>
      </c>
      <c r="CE82">
        <f ca="1">-OFFSET(Existing!$DR$1,Reliabilty!$A82-2015+(Reliabilty!CE$2-1)*35,0)+OFFSET(Existing!$DS$1,Reliabilty!$A82-2015+(Reliabilty!CE$2-1)*35,0)</f>
        <v>-340488</v>
      </c>
      <c r="CF82">
        <f ca="1">-OFFSET(Existing!$DR$1,Reliabilty!$A82-2015+(Reliabilty!CF$2-1)*35,0)+OFFSET(Existing!$DS$1,Reliabilty!$A82-2015+(Reliabilty!CF$2-1)*35,0)</f>
        <v>-733541</v>
      </c>
      <c r="CG82">
        <f ca="1">-OFFSET(Existing!$DR$1,Reliabilty!$A82-2015+(Reliabilty!CG$2-1)*35,0)+OFFSET(Existing!$DS$1,Reliabilty!$A82-2015+(Reliabilty!CG$2-1)*35,0)</f>
        <v>-535786</v>
      </c>
      <c r="CH82">
        <f ca="1">-OFFSET(Existing!$DR$1,Reliabilty!$A82-2015+(Reliabilty!CH$2-1)*35,0)+OFFSET(Existing!$DS$1,Reliabilty!$A82-2015+(Reliabilty!CH$2-1)*35,0)</f>
        <v>-730830</v>
      </c>
      <c r="CI82">
        <f ca="1">-OFFSET(Existing!$DR$1,Reliabilty!$A82-2015+(Reliabilty!CI$2-1)*35,0)+OFFSET(Existing!$DS$1,Reliabilty!$A82-2015+(Reliabilty!CI$2-1)*35,0)</f>
        <v>-542031</v>
      </c>
      <c r="CJ82">
        <f ca="1">-OFFSET(Existing!$DR$1,Reliabilty!$A82-2015+(Reliabilty!CJ$2-1)*35,0)+OFFSET(Existing!$DS$1,Reliabilty!$A82-2015+(Reliabilty!CJ$2-1)*35,0)</f>
        <v>-393804</v>
      </c>
      <c r="CK82">
        <f ca="1">-OFFSET(Existing!$DR$1,Reliabilty!$A82-2015+(Reliabilty!CK$2-1)*35,0)+OFFSET(Existing!$DS$1,Reliabilty!$A82-2015+(Reliabilty!CK$2-1)*35,0)</f>
        <v>0</v>
      </c>
      <c r="CL82">
        <f ca="1">-OFFSET(Existing!$DR$1,Reliabilty!$A82-2015+(Reliabilty!CL$2-1)*35,0)+OFFSET(Existing!$DS$1,Reliabilty!$A82-2015+(Reliabilty!CL$2-1)*35,0)</f>
        <v>-614551</v>
      </c>
      <c r="CM82">
        <f ca="1">-OFFSET(Existing!$DR$1,Reliabilty!$A82-2015+(Reliabilty!CM$2-1)*35,0)+OFFSET(Existing!$DS$1,Reliabilty!$A82-2015+(Reliabilty!CM$2-1)*35,0)</f>
        <v>-521316</v>
      </c>
      <c r="CN82">
        <f ca="1">-OFFSET(Existing!$DR$1,Reliabilty!$A82-2015+(Reliabilty!CN$2-1)*35,0)+OFFSET(Existing!$DS$1,Reliabilty!$A82-2015+(Reliabilty!CN$2-1)*35,0)</f>
        <v>-734312</v>
      </c>
    </row>
    <row r="84" spans="1:102" x14ac:dyDescent="0.25">
      <c r="A84" t="s">
        <v>124</v>
      </c>
      <c r="CP84" t="s">
        <v>125</v>
      </c>
      <c r="CQ84" t="s">
        <v>126</v>
      </c>
      <c r="CS84" t="s">
        <v>132</v>
      </c>
      <c r="CT84" t="s">
        <v>133</v>
      </c>
      <c r="CV84" t="s">
        <v>140</v>
      </c>
    </row>
    <row r="85" spans="1:102" x14ac:dyDescent="0.25">
      <c r="A85">
        <v>2020</v>
      </c>
      <c r="B85">
        <f ca="1">SMALL($B$52:$CN$52,B$2)</f>
        <v>-602992</v>
      </c>
      <c r="C85">
        <f t="shared" ref="C85:BN85" ca="1" si="14">SMALL($B$52:$CN$52,C$2)</f>
        <v>-522339</v>
      </c>
      <c r="D85">
        <f t="shared" ca="1" si="14"/>
        <v>-288384</v>
      </c>
      <c r="E85">
        <f t="shared" ca="1" si="14"/>
        <v>-263974</v>
      </c>
      <c r="F85">
        <f t="shared" ca="1" si="14"/>
        <v>-240003</v>
      </c>
      <c r="G85">
        <f t="shared" ca="1" si="14"/>
        <v>-120510</v>
      </c>
      <c r="H85">
        <f t="shared" ca="1" si="14"/>
        <v>-56803</v>
      </c>
      <c r="I85">
        <f t="shared" ca="1" si="14"/>
        <v>-51059</v>
      </c>
      <c r="J85">
        <f t="shared" ca="1" si="14"/>
        <v>0</v>
      </c>
      <c r="K85">
        <f t="shared" ca="1" si="14"/>
        <v>0</v>
      </c>
      <c r="L85">
        <f t="shared" ca="1" si="14"/>
        <v>0</v>
      </c>
      <c r="M85">
        <f t="shared" ca="1" si="14"/>
        <v>0</v>
      </c>
      <c r="N85">
        <f t="shared" ca="1" si="14"/>
        <v>0</v>
      </c>
      <c r="O85">
        <f t="shared" ca="1" si="14"/>
        <v>0</v>
      </c>
      <c r="P85">
        <f t="shared" ca="1" si="14"/>
        <v>0</v>
      </c>
      <c r="Q85">
        <f t="shared" ca="1" si="14"/>
        <v>0</v>
      </c>
      <c r="R85">
        <f t="shared" ca="1" si="14"/>
        <v>0</v>
      </c>
      <c r="S85">
        <f t="shared" ca="1" si="14"/>
        <v>0</v>
      </c>
      <c r="T85">
        <f t="shared" ca="1" si="14"/>
        <v>0</v>
      </c>
      <c r="U85">
        <f t="shared" ca="1" si="14"/>
        <v>0</v>
      </c>
      <c r="V85">
        <f t="shared" ca="1" si="14"/>
        <v>0</v>
      </c>
      <c r="W85">
        <f t="shared" ca="1" si="14"/>
        <v>0</v>
      </c>
      <c r="X85">
        <f t="shared" ca="1" si="14"/>
        <v>0</v>
      </c>
      <c r="Y85">
        <f t="shared" ca="1" si="14"/>
        <v>0</v>
      </c>
      <c r="Z85">
        <f t="shared" ca="1" si="14"/>
        <v>0</v>
      </c>
      <c r="AA85">
        <f t="shared" ca="1" si="14"/>
        <v>0</v>
      </c>
      <c r="AB85">
        <f t="shared" ca="1" si="14"/>
        <v>0</v>
      </c>
      <c r="AC85">
        <f t="shared" ca="1" si="14"/>
        <v>0</v>
      </c>
      <c r="AD85">
        <f t="shared" ca="1" si="14"/>
        <v>0</v>
      </c>
      <c r="AE85">
        <f t="shared" ca="1" si="14"/>
        <v>0</v>
      </c>
      <c r="AF85">
        <f t="shared" ca="1" si="14"/>
        <v>0</v>
      </c>
      <c r="AG85">
        <f t="shared" ca="1" si="14"/>
        <v>0</v>
      </c>
      <c r="AH85">
        <f t="shared" ca="1" si="14"/>
        <v>0</v>
      </c>
      <c r="AI85">
        <f t="shared" ca="1" si="14"/>
        <v>0</v>
      </c>
      <c r="AJ85">
        <f t="shared" ca="1" si="14"/>
        <v>0</v>
      </c>
      <c r="AK85">
        <f t="shared" ca="1" si="14"/>
        <v>0</v>
      </c>
      <c r="AL85">
        <f t="shared" ca="1" si="14"/>
        <v>0</v>
      </c>
      <c r="AM85">
        <f t="shared" ca="1" si="14"/>
        <v>0</v>
      </c>
      <c r="AN85">
        <f t="shared" ca="1" si="14"/>
        <v>0</v>
      </c>
      <c r="AO85">
        <f t="shared" ca="1" si="14"/>
        <v>0</v>
      </c>
      <c r="AP85">
        <f t="shared" ca="1" si="14"/>
        <v>0</v>
      </c>
      <c r="AQ85">
        <f t="shared" ca="1" si="14"/>
        <v>0</v>
      </c>
      <c r="AR85">
        <f t="shared" ca="1" si="14"/>
        <v>0</v>
      </c>
      <c r="AS85">
        <f t="shared" ca="1" si="14"/>
        <v>0</v>
      </c>
      <c r="AT85">
        <f t="shared" ca="1" si="14"/>
        <v>0</v>
      </c>
      <c r="AU85">
        <f t="shared" ca="1" si="14"/>
        <v>0</v>
      </c>
      <c r="AV85">
        <f t="shared" ca="1" si="14"/>
        <v>0</v>
      </c>
      <c r="AW85">
        <f t="shared" ca="1" si="14"/>
        <v>0</v>
      </c>
      <c r="AX85">
        <f t="shared" ca="1" si="14"/>
        <v>0</v>
      </c>
      <c r="AY85">
        <f t="shared" ca="1" si="14"/>
        <v>0</v>
      </c>
      <c r="AZ85">
        <f t="shared" ca="1" si="14"/>
        <v>0</v>
      </c>
      <c r="BA85">
        <f t="shared" ca="1" si="14"/>
        <v>0</v>
      </c>
      <c r="BB85">
        <f t="shared" ca="1" si="14"/>
        <v>0</v>
      </c>
      <c r="BC85">
        <f t="shared" ca="1" si="14"/>
        <v>0</v>
      </c>
      <c r="BD85">
        <f t="shared" ca="1" si="14"/>
        <v>0</v>
      </c>
      <c r="BE85">
        <f t="shared" ca="1" si="14"/>
        <v>0</v>
      </c>
      <c r="BF85">
        <f t="shared" ca="1" si="14"/>
        <v>0</v>
      </c>
      <c r="BG85">
        <f t="shared" ca="1" si="14"/>
        <v>0</v>
      </c>
      <c r="BH85">
        <f t="shared" ca="1" si="14"/>
        <v>0</v>
      </c>
      <c r="BI85">
        <f t="shared" ca="1" si="14"/>
        <v>0</v>
      </c>
      <c r="BJ85">
        <f t="shared" ca="1" si="14"/>
        <v>0</v>
      </c>
      <c r="BK85">
        <f t="shared" ca="1" si="14"/>
        <v>0</v>
      </c>
      <c r="BL85">
        <f t="shared" ca="1" si="14"/>
        <v>0</v>
      </c>
      <c r="BM85">
        <f t="shared" ca="1" si="14"/>
        <v>0</v>
      </c>
      <c r="BN85">
        <f t="shared" ca="1" si="14"/>
        <v>0</v>
      </c>
      <c r="BO85">
        <f t="shared" ref="BO85:CN85" ca="1" si="15">SMALL($B$52:$CN$52,BO$2)</f>
        <v>0</v>
      </c>
      <c r="BP85">
        <f t="shared" ca="1" si="15"/>
        <v>0</v>
      </c>
      <c r="BQ85">
        <f t="shared" ca="1" si="15"/>
        <v>0</v>
      </c>
      <c r="BR85">
        <f t="shared" ca="1" si="15"/>
        <v>0</v>
      </c>
      <c r="BS85">
        <f t="shared" ca="1" si="15"/>
        <v>0</v>
      </c>
      <c r="BT85">
        <f t="shared" ca="1" si="15"/>
        <v>0</v>
      </c>
      <c r="BU85">
        <f t="shared" ca="1" si="15"/>
        <v>0</v>
      </c>
      <c r="BV85">
        <f t="shared" ca="1" si="15"/>
        <v>0</v>
      </c>
      <c r="BW85">
        <f t="shared" ca="1" si="15"/>
        <v>0</v>
      </c>
      <c r="BX85">
        <f t="shared" ca="1" si="15"/>
        <v>0</v>
      </c>
      <c r="BY85">
        <f t="shared" ca="1" si="15"/>
        <v>0</v>
      </c>
      <c r="BZ85">
        <f t="shared" ca="1" si="15"/>
        <v>0</v>
      </c>
      <c r="CA85">
        <f t="shared" ca="1" si="15"/>
        <v>0</v>
      </c>
      <c r="CB85">
        <f t="shared" ca="1" si="15"/>
        <v>0</v>
      </c>
      <c r="CC85">
        <f t="shared" ca="1" si="15"/>
        <v>0</v>
      </c>
      <c r="CD85">
        <f t="shared" ca="1" si="15"/>
        <v>0</v>
      </c>
      <c r="CE85">
        <f t="shared" ca="1" si="15"/>
        <v>0</v>
      </c>
      <c r="CF85">
        <f t="shared" ca="1" si="15"/>
        <v>0</v>
      </c>
      <c r="CG85">
        <f t="shared" ca="1" si="15"/>
        <v>0</v>
      </c>
      <c r="CH85">
        <f t="shared" ca="1" si="15"/>
        <v>21334</v>
      </c>
      <c r="CI85">
        <f t="shared" ca="1" si="15"/>
        <v>21334</v>
      </c>
      <c r="CJ85">
        <f t="shared" ca="1" si="15"/>
        <v>21334</v>
      </c>
      <c r="CK85">
        <f t="shared" ca="1" si="15"/>
        <v>25943</v>
      </c>
      <c r="CL85">
        <f t="shared" ca="1" si="15"/>
        <v>68134</v>
      </c>
      <c r="CM85">
        <f t="shared" ca="1" si="15"/>
        <v>638196</v>
      </c>
      <c r="CN85">
        <f t="shared" ca="1" si="15"/>
        <v>777760</v>
      </c>
      <c r="CP85" s="2">
        <f ca="1">COUNTIF(B85:CN85,"&lt;0")/91</f>
        <v>8.7912087912087919E-2</v>
      </c>
      <c r="CQ85" s="3">
        <f ca="1">1-CP85</f>
        <v>0.91208791208791207</v>
      </c>
      <c r="CR85" s="2"/>
      <c r="CS85" s="3">
        <f ca="1">COUNTIF(B85:CN85,"&gt;0")/91</f>
        <v>7.6923076923076927E-2</v>
      </c>
      <c r="CT85" s="3">
        <f ca="1">1-(CP85+CS85)</f>
        <v>0.83516483516483508</v>
      </c>
      <c r="CV85">
        <v>2040</v>
      </c>
      <c r="CW85" s="4">
        <f ca="1">CP89</f>
        <v>0.58241758241758246</v>
      </c>
      <c r="CX85" s="4">
        <f ca="1">CQ89</f>
        <v>0.41758241758241754</v>
      </c>
    </row>
    <row r="86" spans="1:102" x14ac:dyDescent="0.25">
      <c r="A86">
        <v>2025</v>
      </c>
      <c r="B86">
        <f ca="1">SMALL($B$57:$CN$57,B$2)</f>
        <v>-365730</v>
      </c>
      <c r="C86">
        <f t="shared" ref="C86:BN86" ca="1" si="16">SMALL($B$57:$CN$57,C$2)</f>
        <v>-287888</v>
      </c>
      <c r="D86">
        <f t="shared" ca="1" si="16"/>
        <v>-236978</v>
      </c>
      <c r="E86">
        <f t="shared" ca="1" si="16"/>
        <v>-223288</v>
      </c>
      <c r="F86">
        <f t="shared" ca="1" si="16"/>
        <v>-194231</v>
      </c>
      <c r="G86">
        <f t="shared" ca="1" si="16"/>
        <v>-173407</v>
      </c>
      <c r="H86">
        <f t="shared" ca="1" si="16"/>
        <v>-108737</v>
      </c>
      <c r="I86">
        <f t="shared" ca="1" si="16"/>
        <v>-69437</v>
      </c>
      <c r="J86">
        <f t="shared" ca="1" si="16"/>
        <v>-59871</v>
      </c>
      <c r="K86">
        <f t="shared" ca="1" si="16"/>
        <v>0</v>
      </c>
      <c r="L86">
        <f t="shared" ca="1" si="16"/>
        <v>0</v>
      </c>
      <c r="M86">
        <f t="shared" ca="1" si="16"/>
        <v>0</v>
      </c>
      <c r="N86">
        <f t="shared" ca="1" si="16"/>
        <v>0</v>
      </c>
      <c r="O86">
        <f t="shared" ca="1" si="16"/>
        <v>0</v>
      </c>
      <c r="P86">
        <f t="shared" ca="1" si="16"/>
        <v>0</v>
      </c>
      <c r="Q86">
        <f t="shared" ca="1" si="16"/>
        <v>0</v>
      </c>
      <c r="R86">
        <f t="shared" ca="1" si="16"/>
        <v>0</v>
      </c>
      <c r="S86">
        <f t="shared" ca="1" si="16"/>
        <v>0</v>
      </c>
      <c r="T86">
        <f t="shared" ca="1" si="16"/>
        <v>0</v>
      </c>
      <c r="U86">
        <f t="shared" ca="1" si="16"/>
        <v>0</v>
      </c>
      <c r="V86">
        <f t="shared" ca="1" si="16"/>
        <v>0</v>
      </c>
      <c r="W86">
        <f t="shared" ca="1" si="16"/>
        <v>0</v>
      </c>
      <c r="X86">
        <f t="shared" ca="1" si="16"/>
        <v>0</v>
      </c>
      <c r="Y86">
        <f t="shared" ca="1" si="16"/>
        <v>0</v>
      </c>
      <c r="Z86">
        <f t="shared" ca="1" si="16"/>
        <v>0</v>
      </c>
      <c r="AA86">
        <f t="shared" ca="1" si="16"/>
        <v>0</v>
      </c>
      <c r="AB86">
        <f t="shared" ca="1" si="16"/>
        <v>0</v>
      </c>
      <c r="AC86">
        <f t="shared" ca="1" si="16"/>
        <v>0</v>
      </c>
      <c r="AD86">
        <f t="shared" ca="1" si="16"/>
        <v>0</v>
      </c>
      <c r="AE86">
        <f t="shared" ca="1" si="16"/>
        <v>0</v>
      </c>
      <c r="AF86">
        <f t="shared" ca="1" si="16"/>
        <v>0</v>
      </c>
      <c r="AG86">
        <f t="shared" ca="1" si="16"/>
        <v>0</v>
      </c>
      <c r="AH86">
        <f t="shared" ca="1" si="16"/>
        <v>0</v>
      </c>
      <c r="AI86">
        <f t="shared" ca="1" si="16"/>
        <v>0</v>
      </c>
      <c r="AJ86">
        <f t="shared" ca="1" si="16"/>
        <v>0</v>
      </c>
      <c r="AK86">
        <f t="shared" ca="1" si="16"/>
        <v>0</v>
      </c>
      <c r="AL86">
        <f t="shared" ca="1" si="16"/>
        <v>0</v>
      </c>
      <c r="AM86">
        <f t="shared" ca="1" si="16"/>
        <v>0</v>
      </c>
      <c r="AN86">
        <f t="shared" ca="1" si="16"/>
        <v>0</v>
      </c>
      <c r="AO86">
        <f t="shared" ca="1" si="16"/>
        <v>0</v>
      </c>
      <c r="AP86">
        <f t="shared" ca="1" si="16"/>
        <v>0</v>
      </c>
      <c r="AQ86">
        <f t="shared" ca="1" si="16"/>
        <v>0</v>
      </c>
      <c r="AR86">
        <f t="shared" ca="1" si="16"/>
        <v>0</v>
      </c>
      <c r="AS86">
        <f t="shared" ca="1" si="16"/>
        <v>0</v>
      </c>
      <c r="AT86">
        <f t="shared" ca="1" si="16"/>
        <v>0</v>
      </c>
      <c r="AU86">
        <f t="shared" ca="1" si="16"/>
        <v>0</v>
      </c>
      <c r="AV86">
        <f t="shared" ca="1" si="16"/>
        <v>0</v>
      </c>
      <c r="AW86">
        <f t="shared" ca="1" si="16"/>
        <v>0</v>
      </c>
      <c r="AX86">
        <f t="shared" ca="1" si="16"/>
        <v>0</v>
      </c>
      <c r="AY86">
        <f t="shared" ca="1" si="16"/>
        <v>0</v>
      </c>
      <c r="AZ86">
        <f t="shared" ca="1" si="16"/>
        <v>0</v>
      </c>
      <c r="BA86">
        <f t="shared" ca="1" si="16"/>
        <v>0</v>
      </c>
      <c r="BB86">
        <f t="shared" ca="1" si="16"/>
        <v>0</v>
      </c>
      <c r="BC86">
        <f t="shared" ca="1" si="16"/>
        <v>0</v>
      </c>
      <c r="BD86">
        <f t="shared" ca="1" si="16"/>
        <v>0</v>
      </c>
      <c r="BE86">
        <f t="shared" ca="1" si="16"/>
        <v>0</v>
      </c>
      <c r="BF86">
        <f t="shared" ca="1" si="16"/>
        <v>0</v>
      </c>
      <c r="BG86">
        <f t="shared" ca="1" si="16"/>
        <v>0</v>
      </c>
      <c r="BH86">
        <f t="shared" ca="1" si="16"/>
        <v>0</v>
      </c>
      <c r="BI86">
        <f t="shared" ca="1" si="16"/>
        <v>0</v>
      </c>
      <c r="BJ86">
        <f t="shared" ca="1" si="16"/>
        <v>0</v>
      </c>
      <c r="BK86">
        <f t="shared" ca="1" si="16"/>
        <v>0</v>
      </c>
      <c r="BL86">
        <f t="shared" ca="1" si="16"/>
        <v>0</v>
      </c>
      <c r="BM86">
        <f t="shared" ca="1" si="16"/>
        <v>0</v>
      </c>
      <c r="BN86">
        <f t="shared" ca="1" si="16"/>
        <v>0</v>
      </c>
      <c r="BO86">
        <f t="shared" ref="BO86:CN86" ca="1" si="17">SMALL($B$57:$CN$57,BO$2)</f>
        <v>0</v>
      </c>
      <c r="BP86">
        <f t="shared" ca="1" si="17"/>
        <v>0</v>
      </c>
      <c r="BQ86">
        <f t="shared" ca="1" si="17"/>
        <v>0</v>
      </c>
      <c r="BR86">
        <f t="shared" ca="1" si="17"/>
        <v>0</v>
      </c>
      <c r="BS86">
        <f t="shared" ca="1" si="17"/>
        <v>0</v>
      </c>
      <c r="BT86">
        <f t="shared" ca="1" si="17"/>
        <v>0</v>
      </c>
      <c r="BU86">
        <f t="shared" ca="1" si="17"/>
        <v>0</v>
      </c>
      <c r="BV86">
        <f t="shared" ca="1" si="17"/>
        <v>0</v>
      </c>
      <c r="BW86">
        <f t="shared" ca="1" si="17"/>
        <v>0</v>
      </c>
      <c r="BX86">
        <f t="shared" ca="1" si="17"/>
        <v>0</v>
      </c>
      <c r="BY86">
        <f t="shared" ca="1" si="17"/>
        <v>0</v>
      </c>
      <c r="BZ86">
        <f t="shared" ca="1" si="17"/>
        <v>0</v>
      </c>
      <c r="CA86">
        <f t="shared" ca="1" si="17"/>
        <v>0</v>
      </c>
      <c r="CB86">
        <f t="shared" ca="1" si="17"/>
        <v>0</v>
      </c>
      <c r="CC86">
        <f t="shared" ca="1" si="17"/>
        <v>0</v>
      </c>
      <c r="CD86">
        <f t="shared" ca="1" si="17"/>
        <v>0</v>
      </c>
      <c r="CE86">
        <f t="shared" ca="1" si="17"/>
        <v>0</v>
      </c>
      <c r="CF86">
        <f t="shared" ca="1" si="17"/>
        <v>0</v>
      </c>
      <c r="CG86">
        <f t="shared" ca="1" si="17"/>
        <v>27891</v>
      </c>
      <c r="CH86">
        <f t="shared" ca="1" si="17"/>
        <v>37191</v>
      </c>
      <c r="CI86">
        <f t="shared" ca="1" si="17"/>
        <v>56503</v>
      </c>
      <c r="CJ86">
        <f t="shared" ca="1" si="17"/>
        <v>57891</v>
      </c>
      <c r="CK86">
        <f t="shared" ca="1" si="17"/>
        <v>57891</v>
      </c>
      <c r="CL86">
        <f t="shared" ca="1" si="17"/>
        <v>57891</v>
      </c>
      <c r="CM86">
        <f t="shared" ca="1" si="17"/>
        <v>57891</v>
      </c>
      <c r="CN86">
        <f t="shared" ca="1" si="17"/>
        <v>133551</v>
      </c>
      <c r="CP86" s="2">
        <f t="shared" ref="CP86:CP89" ca="1" si="18">COUNTIF(B86:CN86,"&lt;0")/91</f>
        <v>9.8901098901098897E-2</v>
      </c>
      <c r="CQ86" s="3">
        <f t="shared" ref="CQ86:CQ89" ca="1" si="19">1-CP86</f>
        <v>0.90109890109890112</v>
      </c>
      <c r="CS86" s="3">
        <f t="shared" ref="CS86:CS89" ca="1" si="20">COUNTIF(B86:CN86,"&gt;0")/91</f>
        <v>8.7912087912087919E-2</v>
      </c>
      <c r="CT86" s="3">
        <f t="shared" ref="CT86:CT89" ca="1" si="21">1-(CP86+CS86)</f>
        <v>0.81318681318681318</v>
      </c>
      <c r="CV86">
        <v>2035</v>
      </c>
      <c r="CW86" s="4">
        <f ca="1">CP88</f>
        <v>0.32967032967032966</v>
      </c>
      <c r="CX86" s="4">
        <f ca="1">CQ88</f>
        <v>0.67032967032967039</v>
      </c>
    </row>
    <row r="87" spans="1:102" x14ac:dyDescent="0.25">
      <c r="A87">
        <v>2030</v>
      </c>
      <c r="B87">
        <f ca="1">SMALL($B$62:$CN$62,B$2)</f>
        <v>-573408</v>
      </c>
      <c r="C87">
        <f t="shared" ref="C87:BN87" ca="1" si="22">SMALL($B$62:$CN$62,C$2)</f>
        <v>-549776</v>
      </c>
      <c r="D87">
        <f t="shared" ca="1" si="22"/>
        <v>-490643</v>
      </c>
      <c r="E87">
        <f t="shared" ca="1" si="22"/>
        <v>-444497</v>
      </c>
      <c r="F87">
        <f t="shared" ca="1" si="22"/>
        <v>-419416</v>
      </c>
      <c r="G87">
        <f t="shared" ca="1" si="22"/>
        <v>-400423</v>
      </c>
      <c r="H87">
        <f t="shared" ca="1" si="22"/>
        <v>-326874</v>
      </c>
      <c r="I87">
        <f t="shared" ca="1" si="22"/>
        <v>-296734</v>
      </c>
      <c r="J87">
        <f t="shared" ca="1" si="22"/>
        <v>-272694</v>
      </c>
      <c r="K87">
        <f t="shared" ca="1" si="22"/>
        <v>-231962</v>
      </c>
      <c r="L87">
        <f t="shared" ca="1" si="22"/>
        <v>-172733</v>
      </c>
      <c r="M87">
        <f t="shared" ca="1" si="22"/>
        <v>-162197</v>
      </c>
      <c r="N87">
        <f t="shared" ca="1" si="22"/>
        <v>-162096</v>
      </c>
      <c r="O87">
        <f t="shared" ca="1" si="22"/>
        <v>-131934</v>
      </c>
      <c r="P87">
        <f t="shared" ca="1" si="22"/>
        <v>-120466</v>
      </c>
      <c r="Q87">
        <f t="shared" ca="1" si="22"/>
        <v>-88119</v>
      </c>
      <c r="R87">
        <f t="shared" ca="1" si="22"/>
        <v>-18343</v>
      </c>
      <c r="S87">
        <f t="shared" ca="1" si="22"/>
        <v>0</v>
      </c>
      <c r="T87">
        <f t="shared" ca="1" si="22"/>
        <v>0</v>
      </c>
      <c r="U87">
        <f t="shared" ca="1" si="22"/>
        <v>0</v>
      </c>
      <c r="V87">
        <f t="shared" ca="1" si="22"/>
        <v>0</v>
      </c>
      <c r="W87">
        <f t="shared" ca="1" si="22"/>
        <v>0</v>
      </c>
      <c r="X87">
        <f t="shared" ca="1" si="22"/>
        <v>0</v>
      </c>
      <c r="Y87">
        <f t="shared" ca="1" si="22"/>
        <v>0</v>
      </c>
      <c r="Z87">
        <f t="shared" ca="1" si="22"/>
        <v>0</v>
      </c>
      <c r="AA87">
        <f t="shared" ca="1" si="22"/>
        <v>0</v>
      </c>
      <c r="AB87">
        <f t="shared" ca="1" si="22"/>
        <v>0</v>
      </c>
      <c r="AC87">
        <f t="shared" ca="1" si="22"/>
        <v>0</v>
      </c>
      <c r="AD87">
        <f t="shared" ca="1" si="22"/>
        <v>0</v>
      </c>
      <c r="AE87">
        <f t="shared" ca="1" si="22"/>
        <v>0</v>
      </c>
      <c r="AF87">
        <f t="shared" ca="1" si="22"/>
        <v>0</v>
      </c>
      <c r="AG87">
        <f t="shared" ca="1" si="22"/>
        <v>0</v>
      </c>
      <c r="AH87">
        <f t="shared" ca="1" si="22"/>
        <v>0</v>
      </c>
      <c r="AI87">
        <f t="shared" ca="1" si="22"/>
        <v>0</v>
      </c>
      <c r="AJ87">
        <f t="shared" ca="1" si="22"/>
        <v>0</v>
      </c>
      <c r="AK87">
        <f t="shared" ca="1" si="22"/>
        <v>0</v>
      </c>
      <c r="AL87">
        <f t="shared" ca="1" si="22"/>
        <v>0</v>
      </c>
      <c r="AM87">
        <f t="shared" ca="1" si="22"/>
        <v>0</v>
      </c>
      <c r="AN87">
        <f t="shared" ca="1" si="22"/>
        <v>0</v>
      </c>
      <c r="AO87">
        <f t="shared" ca="1" si="22"/>
        <v>0</v>
      </c>
      <c r="AP87">
        <f t="shared" ca="1" si="22"/>
        <v>0</v>
      </c>
      <c r="AQ87">
        <f t="shared" ca="1" si="22"/>
        <v>0</v>
      </c>
      <c r="AR87">
        <f t="shared" ca="1" si="22"/>
        <v>0</v>
      </c>
      <c r="AS87">
        <f t="shared" ca="1" si="22"/>
        <v>0</v>
      </c>
      <c r="AT87">
        <f t="shared" ca="1" si="22"/>
        <v>0</v>
      </c>
      <c r="AU87">
        <f t="shared" ca="1" si="22"/>
        <v>0</v>
      </c>
      <c r="AV87">
        <f t="shared" ca="1" si="22"/>
        <v>0</v>
      </c>
      <c r="AW87">
        <f t="shared" ca="1" si="22"/>
        <v>0</v>
      </c>
      <c r="AX87">
        <f t="shared" ca="1" si="22"/>
        <v>0</v>
      </c>
      <c r="AY87">
        <f t="shared" ca="1" si="22"/>
        <v>0</v>
      </c>
      <c r="AZ87">
        <f t="shared" ca="1" si="22"/>
        <v>0</v>
      </c>
      <c r="BA87">
        <f t="shared" ca="1" si="22"/>
        <v>0</v>
      </c>
      <c r="BB87">
        <f t="shared" ca="1" si="22"/>
        <v>0</v>
      </c>
      <c r="BC87">
        <f t="shared" ca="1" si="22"/>
        <v>0</v>
      </c>
      <c r="BD87">
        <f t="shared" ca="1" si="22"/>
        <v>0</v>
      </c>
      <c r="BE87">
        <f t="shared" ca="1" si="22"/>
        <v>0</v>
      </c>
      <c r="BF87">
        <f t="shared" ca="1" si="22"/>
        <v>0</v>
      </c>
      <c r="BG87">
        <f t="shared" ca="1" si="22"/>
        <v>0</v>
      </c>
      <c r="BH87">
        <f t="shared" ca="1" si="22"/>
        <v>0</v>
      </c>
      <c r="BI87">
        <f t="shared" ca="1" si="22"/>
        <v>0</v>
      </c>
      <c r="BJ87">
        <f t="shared" ca="1" si="22"/>
        <v>0</v>
      </c>
      <c r="BK87">
        <f t="shared" ca="1" si="22"/>
        <v>0</v>
      </c>
      <c r="BL87">
        <f t="shared" ca="1" si="22"/>
        <v>0</v>
      </c>
      <c r="BM87">
        <f t="shared" ca="1" si="22"/>
        <v>0</v>
      </c>
      <c r="BN87">
        <f t="shared" ca="1" si="22"/>
        <v>0</v>
      </c>
      <c r="BO87">
        <f t="shared" ref="BO87:CN87" ca="1" si="23">SMALL($B$62:$CN$62,BO$2)</f>
        <v>0</v>
      </c>
      <c r="BP87">
        <f t="shared" ca="1" si="23"/>
        <v>0</v>
      </c>
      <c r="BQ87">
        <f t="shared" ca="1" si="23"/>
        <v>0</v>
      </c>
      <c r="BR87">
        <f t="shared" ca="1" si="23"/>
        <v>0</v>
      </c>
      <c r="BS87">
        <f t="shared" ca="1" si="23"/>
        <v>0</v>
      </c>
      <c r="BT87">
        <f t="shared" ca="1" si="23"/>
        <v>0</v>
      </c>
      <c r="BU87">
        <f t="shared" ca="1" si="23"/>
        <v>0</v>
      </c>
      <c r="BV87">
        <f t="shared" ca="1" si="23"/>
        <v>0</v>
      </c>
      <c r="BW87">
        <f t="shared" ca="1" si="23"/>
        <v>0</v>
      </c>
      <c r="BX87">
        <f t="shared" ca="1" si="23"/>
        <v>0</v>
      </c>
      <c r="BY87">
        <f t="shared" ca="1" si="23"/>
        <v>0</v>
      </c>
      <c r="BZ87">
        <f t="shared" ca="1" si="23"/>
        <v>0</v>
      </c>
      <c r="CA87">
        <f t="shared" ca="1" si="23"/>
        <v>0</v>
      </c>
      <c r="CB87">
        <f t="shared" ca="1" si="23"/>
        <v>0</v>
      </c>
      <c r="CC87">
        <f t="shared" ca="1" si="23"/>
        <v>0</v>
      </c>
      <c r="CD87">
        <f t="shared" ca="1" si="23"/>
        <v>0</v>
      </c>
      <c r="CE87">
        <f t="shared" ca="1" si="23"/>
        <v>0</v>
      </c>
      <c r="CF87">
        <f t="shared" ca="1" si="23"/>
        <v>0</v>
      </c>
      <c r="CG87">
        <f t="shared" ca="1" si="23"/>
        <v>0</v>
      </c>
      <c r="CH87">
        <f t="shared" ca="1" si="23"/>
        <v>0</v>
      </c>
      <c r="CI87">
        <f t="shared" ca="1" si="23"/>
        <v>0</v>
      </c>
      <c r="CJ87">
        <f t="shared" ca="1" si="23"/>
        <v>0</v>
      </c>
      <c r="CK87">
        <f t="shared" ca="1" si="23"/>
        <v>0</v>
      </c>
      <c r="CL87">
        <f t="shared" ca="1" si="23"/>
        <v>0</v>
      </c>
      <c r="CM87">
        <f t="shared" ca="1" si="23"/>
        <v>0</v>
      </c>
      <c r="CN87">
        <f t="shared" ca="1" si="23"/>
        <v>62304</v>
      </c>
      <c r="CP87" s="2">
        <f t="shared" ca="1" si="18"/>
        <v>0.18681318681318682</v>
      </c>
      <c r="CQ87" s="3">
        <f t="shared" ca="1" si="19"/>
        <v>0.81318681318681318</v>
      </c>
      <c r="CS87" s="3">
        <f t="shared" ca="1" si="20"/>
        <v>1.098901098901099E-2</v>
      </c>
      <c r="CT87" s="3">
        <f t="shared" ca="1" si="21"/>
        <v>0.80219780219780223</v>
      </c>
      <c r="CV87">
        <v>2030</v>
      </c>
      <c r="CW87" s="4">
        <f ca="1">CP87</f>
        <v>0.18681318681318682</v>
      </c>
      <c r="CX87" s="4">
        <f ca="1">CQ87</f>
        <v>0.81318681318681318</v>
      </c>
    </row>
    <row r="88" spans="1:102" x14ac:dyDescent="0.25">
      <c r="A88">
        <v>2035</v>
      </c>
      <c r="B88">
        <f ca="1">SMALL($B$67:$CN$67,B$2)</f>
        <v>-813374</v>
      </c>
      <c r="C88">
        <f t="shared" ref="C88:BN88" ca="1" si="24">SMALL($B$67:$CN$67,C$2)</f>
        <v>-809822</v>
      </c>
      <c r="D88">
        <f t="shared" ca="1" si="24"/>
        <v>-708545</v>
      </c>
      <c r="E88">
        <f t="shared" ca="1" si="24"/>
        <v>-679485</v>
      </c>
      <c r="F88">
        <f t="shared" ca="1" si="24"/>
        <v>-644884</v>
      </c>
      <c r="G88">
        <f t="shared" ca="1" si="24"/>
        <v>-599037</v>
      </c>
      <c r="H88">
        <f t="shared" ca="1" si="24"/>
        <v>-593368</v>
      </c>
      <c r="I88">
        <f t="shared" ca="1" si="24"/>
        <v>-523458</v>
      </c>
      <c r="J88">
        <f t="shared" ca="1" si="24"/>
        <v>-521994</v>
      </c>
      <c r="K88">
        <f t="shared" ca="1" si="24"/>
        <v>-497473</v>
      </c>
      <c r="L88">
        <f t="shared" ca="1" si="24"/>
        <v>-452431</v>
      </c>
      <c r="M88">
        <f t="shared" ca="1" si="24"/>
        <v>-372790</v>
      </c>
      <c r="N88">
        <f t="shared" ca="1" si="24"/>
        <v>-344266</v>
      </c>
      <c r="O88">
        <f t="shared" ca="1" si="24"/>
        <v>-324952</v>
      </c>
      <c r="P88">
        <f t="shared" ca="1" si="24"/>
        <v>-279728</v>
      </c>
      <c r="Q88">
        <f t="shared" ca="1" si="24"/>
        <v>-255233</v>
      </c>
      <c r="R88">
        <f t="shared" ca="1" si="24"/>
        <v>-247153</v>
      </c>
      <c r="S88">
        <f t="shared" ca="1" si="24"/>
        <v>-216726</v>
      </c>
      <c r="T88">
        <f t="shared" ca="1" si="24"/>
        <v>-204386</v>
      </c>
      <c r="U88">
        <f t="shared" ca="1" si="24"/>
        <v>-179874</v>
      </c>
      <c r="V88">
        <f t="shared" ca="1" si="24"/>
        <v>-176633</v>
      </c>
      <c r="W88">
        <f t="shared" ca="1" si="24"/>
        <v>-151450</v>
      </c>
      <c r="X88">
        <f t="shared" ca="1" si="24"/>
        <v>-148797</v>
      </c>
      <c r="Y88">
        <f t="shared" ca="1" si="24"/>
        <v>-146061</v>
      </c>
      <c r="Z88">
        <f t="shared" ca="1" si="24"/>
        <v>-99495</v>
      </c>
      <c r="AA88">
        <f t="shared" ca="1" si="24"/>
        <v>-89500</v>
      </c>
      <c r="AB88">
        <f t="shared" ca="1" si="24"/>
        <v>-67995</v>
      </c>
      <c r="AC88">
        <f t="shared" ca="1" si="24"/>
        <v>-67751</v>
      </c>
      <c r="AD88">
        <f t="shared" ca="1" si="24"/>
        <v>-46398</v>
      </c>
      <c r="AE88">
        <f t="shared" ca="1" si="24"/>
        <v>-14953</v>
      </c>
      <c r="AF88">
        <f t="shared" ca="1" si="24"/>
        <v>0</v>
      </c>
      <c r="AG88">
        <f t="shared" ca="1" si="24"/>
        <v>0</v>
      </c>
      <c r="AH88">
        <f t="shared" ca="1" si="24"/>
        <v>0</v>
      </c>
      <c r="AI88">
        <f t="shared" ca="1" si="24"/>
        <v>0</v>
      </c>
      <c r="AJ88">
        <f t="shared" ca="1" si="24"/>
        <v>0</v>
      </c>
      <c r="AK88">
        <f t="shared" ca="1" si="24"/>
        <v>0</v>
      </c>
      <c r="AL88">
        <f t="shared" ca="1" si="24"/>
        <v>0</v>
      </c>
      <c r="AM88">
        <f t="shared" ca="1" si="24"/>
        <v>0</v>
      </c>
      <c r="AN88">
        <f t="shared" ca="1" si="24"/>
        <v>0</v>
      </c>
      <c r="AO88">
        <f t="shared" ca="1" si="24"/>
        <v>0</v>
      </c>
      <c r="AP88">
        <f t="shared" ca="1" si="24"/>
        <v>0</v>
      </c>
      <c r="AQ88">
        <f t="shared" ca="1" si="24"/>
        <v>0</v>
      </c>
      <c r="AR88">
        <f t="shared" ca="1" si="24"/>
        <v>0</v>
      </c>
      <c r="AS88">
        <f t="shared" ca="1" si="24"/>
        <v>0</v>
      </c>
      <c r="AT88">
        <f t="shared" ca="1" si="24"/>
        <v>0</v>
      </c>
      <c r="AU88">
        <f t="shared" ca="1" si="24"/>
        <v>0</v>
      </c>
      <c r="AV88">
        <f t="shared" ca="1" si="24"/>
        <v>0</v>
      </c>
      <c r="AW88">
        <f t="shared" ca="1" si="24"/>
        <v>0</v>
      </c>
      <c r="AX88">
        <f t="shared" ca="1" si="24"/>
        <v>0</v>
      </c>
      <c r="AY88">
        <f t="shared" ca="1" si="24"/>
        <v>0</v>
      </c>
      <c r="AZ88">
        <f t="shared" ca="1" si="24"/>
        <v>0</v>
      </c>
      <c r="BA88">
        <f t="shared" ca="1" si="24"/>
        <v>0</v>
      </c>
      <c r="BB88">
        <f t="shared" ca="1" si="24"/>
        <v>0</v>
      </c>
      <c r="BC88">
        <f t="shared" ca="1" si="24"/>
        <v>0</v>
      </c>
      <c r="BD88">
        <f t="shared" ca="1" si="24"/>
        <v>0</v>
      </c>
      <c r="BE88">
        <f t="shared" ca="1" si="24"/>
        <v>0</v>
      </c>
      <c r="BF88">
        <f t="shared" ca="1" si="24"/>
        <v>0</v>
      </c>
      <c r="BG88">
        <f t="shared" ca="1" si="24"/>
        <v>0</v>
      </c>
      <c r="BH88">
        <f t="shared" ca="1" si="24"/>
        <v>0</v>
      </c>
      <c r="BI88">
        <f t="shared" ca="1" si="24"/>
        <v>0</v>
      </c>
      <c r="BJ88">
        <f t="shared" ca="1" si="24"/>
        <v>0</v>
      </c>
      <c r="BK88">
        <f t="shared" ca="1" si="24"/>
        <v>0</v>
      </c>
      <c r="BL88">
        <f t="shared" ca="1" si="24"/>
        <v>0</v>
      </c>
      <c r="BM88">
        <f t="shared" ca="1" si="24"/>
        <v>0</v>
      </c>
      <c r="BN88">
        <f t="shared" ca="1" si="24"/>
        <v>0</v>
      </c>
      <c r="BO88">
        <f t="shared" ref="BO88:CN88" ca="1" si="25">SMALL($B$67:$CN$67,BO$2)</f>
        <v>0</v>
      </c>
      <c r="BP88">
        <f t="shared" ca="1" si="25"/>
        <v>0</v>
      </c>
      <c r="BQ88">
        <f t="shared" ca="1" si="25"/>
        <v>0</v>
      </c>
      <c r="BR88">
        <f t="shared" ca="1" si="25"/>
        <v>0</v>
      </c>
      <c r="BS88">
        <f t="shared" ca="1" si="25"/>
        <v>0</v>
      </c>
      <c r="BT88">
        <f t="shared" ca="1" si="25"/>
        <v>0</v>
      </c>
      <c r="BU88">
        <f t="shared" ca="1" si="25"/>
        <v>0</v>
      </c>
      <c r="BV88">
        <f t="shared" ca="1" si="25"/>
        <v>0</v>
      </c>
      <c r="BW88">
        <f t="shared" ca="1" si="25"/>
        <v>0</v>
      </c>
      <c r="BX88">
        <f t="shared" ca="1" si="25"/>
        <v>0</v>
      </c>
      <c r="BY88">
        <f t="shared" ca="1" si="25"/>
        <v>0</v>
      </c>
      <c r="BZ88">
        <f t="shared" ca="1" si="25"/>
        <v>0</v>
      </c>
      <c r="CA88">
        <f t="shared" ca="1" si="25"/>
        <v>0</v>
      </c>
      <c r="CB88">
        <f t="shared" ca="1" si="25"/>
        <v>0</v>
      </c>
      <c r="CC88">
        <f t="shared" ca="1" si="25"/>
        <v>0</v>
      </c>
      <c r="CD88">
        <f t="shared" ca="1" si="25"/>
        <v>0</v>
      </c>
      <c r="CE88">
        <f t="shared" ca="1" si="25"/>
        <v>0</v>
      </c>
      <c r="CF88">
        <f t="shared" ca="1" si="25"/>
        <v>0</v>
      </c>
      <c r="CG88">
        <f t="shared" ca="1" si="25"/>
        <v>0</v>
      </c>
      <c r="CH88">
        <f t="shared" ca="1" si="25"/>
        <v>0</v>
      </c>
      <c r="CI88">
        <f t="shared" ca="1" si="25"/>
        <v>0</v>
      </c>
      <c r="CJ88">
        <f t="shared" ca="1" si="25"/>
        <v>0</v>
      </c>
      <c r="CK88">
        <f t="shared" ca="1" si="25"/>
        <v>0</v>
      </c>
      <c r="CL88">
        <f t="shared" ca="1" si="25"/>
        <v>0</v>
      </c>
      <c r="CM88">
        <f t="shared" ca="1" si="25"/>
        <v>0</v>
      </c>
      <c r="CN88">
        <f t="shared" ca="1" si="25"/>
        <v>0</v>
      </c>
      <c r="CP88" s="2">
        <f t="shared" ca="1" si="18"/>
        <v>0.32967032967032966</v>
      </c>
      <c r="CQ88" s="3">
        <f t="shared" ca="1" si="19"/>
        <v>0.67032967032967039</v>
      </c>
      <c r="CS88" s="3">
        <f t="shared" ca="1" si="20"/>
        <v>0</v>
      </c>
      <c r="CT88" s="3">
        <f t="shared" ca="1" si="21"/>
        <v>0.67032967032967039</v>
      </c>
      <c r="CV88">
        <v>2025</v>
      </c>
      <c r="CW88" s="4">
        <f ca="1">CP86</f>
        <v>9.8901098901098897E-2</v>
      </c>
      <c r="CX88" s="4">
        <f ca="1">CQ86</f>
        <v>0.90109890109890112</v>
      </c>
    </row>
    <row r="89" spans="1:102" x14ac:dyDescent="0.25">
      <c r="A89">
        <v>2040</v>
      </c>
      <c r="B89">
        <f ca="1">SMALL($B$72:$CN$72,B$2)</f>
        <v>-1052864</v>
      </c>
      <c r="C89">
        <f t="shared" ref="C89:BN89" ca="1" si="26">SMALL($B$72:$CN$72,C$2)</f>
        <v>-938667</v>
      </c>
      <c r="D89">
        <f t="shared" ca="1" si="26"/>
        <v>-901334</v>
      </c>
      <c r="E89">
        <f t="shared" ca="1" si="26"/>
        <v>-810536</v>
      </c>
      <c r="F89">
        <f t="shared" ca="1" si="26"/>
        <v>-796564</v>
      </c>
      <c r="G89">
        <f t="shared" ca="1" si="26"/>
        <v>-756351</v>
      </c>
      <c r="H89">
        <f t="shared" ca="1" si="26"/>
        <v>-744473</v>
      </c>
      <c r="I89">
        <f t="shared" ca="1" si="26"/>
        <v>-718305</v>
      </c>
      <c r="J89">
        <f t="shared" ca="1" si="26"/>
        <v>-708365</v>
      </c>
      <c r="K89">
        <f t="shared" ca="1" si="26"/>
        <v>-652784</v>
      </c>
      <c r="L89">
        <f t="shared" ca="1" si="26"/>
        <v>-603578</v>
      </c>
      <c r="M89">
        <f t="shared" ca="1" si="26"/>
        <v>-552716</v>
      </c>
      <c r="N89">
        <f t="shared" ca="1" si="26"/>
        <v>-461985</v>
      </c>
      <c r="O89">
        <f t="shared" ca="1" si="26"/>
        <v>-453608</v>
      </c>
      <c r="P89">
        <f t="shared" ca="1" si="26"/>
        <v>-421466</v>
      </c>
      <c r="Q89">
        <f t="shared" ca="1" si="26"/>
        <v>-420265</v>
      </c>
      <c r="R89">
        <f t="shared" ca="1" si="26"/>
        <v>-387798</v>
      </c>
      <c r="S89">
        <f t="shared" ca="1" si="26"/>
        <v>-375960</v>
      </c>
      <c r="T89">
        <f t="shared" ca="1" si="26"/>
        <v>-371616</v>
      </c>
      <c r="U89">
        <f t="shared" ca="1" si="26"/>
        <v>-352539</v>
      </c>
      <c r="V89">
        <f t="shared" ca="1" si="26"/>
        <v>-352055</v>
      </c>
      <c r="W89">
        <f t="shared" ca="1" si="26"/>
        <v>-342906</v>
      </c>
      <c r="X89">
        <f t="shared" ca="1" si="26"/>
        <v>-340574</v>
      </c>
      <c r="Y89">
        <f t="shared" ca="1" si="26"/>
        <v>-328538</v>
      </c>
      <c r="Z89">
        <f t="shared" ca="1" si="26"/>
        <v>-327922</v>
      </c>
      <c r="AA89">
        <f t="shared" ca="1" si="26"/>
        <v>-310542</v>
      </c>
      <c r="AB89">
        <f t="shared" ca="1" si="26"/>
        <v>-309523</v>
      </c>
      <c r="AC89">
        <f t="shared" ca="1" si="26"/>
        <v>-300340</v>
      </c>
      <c r="AD89">
        <f t="shared" ca="1" si="26"/>
        <v>-289109</v>
      </c>
      <c r="AE89">
        <f t="shared" ca="1" si="26"/>
        <v>-288968</v>
      </c>
      <c r="AF89">
        <f t="shared" ca="1" si="26"/>
        <v>-282692</v>
      </c>
      <c r="AG89">
        <f t="shared" ca="1" si="26"/>
        <v>-278083</v>
      </c>
      <c r="AH89">
        <f t="shared" ca="1" si="26"/>
        <v>-251221</v>
      </c>
      <c r="AI89">
        <f t="shared" ca="1" si="26"/>
        <v>-232725</v>
      </c>
      <c r="AJ89">
        <f t="shared" ca="1" si="26"/>
        <v>-218663</v>
      </c>
      <c r="AK89">
        <f t="shared" ca="1" si="26"/>
        <v>-196884</v>
      </c>
      <c r="AL89">
        <f t="shared" ca="1" si="26"/>
        <v>-178790</v>
      </c>
      <c r="AM89">
        <f t="shared" ca="1" si="26"/>
        <v>-176092</v>
      </c>
      <c r="AN89">
        <f t="shared" ca="1" si="26"/>
        <v>-171115</v>
      </c>
      <c r="AO89">
        <f t="shared" ca="1" si="26"/>
        <v>-165487</v>
      </c>
      <c r="AP89">
        <f t="shared" ca="1" si="26"/>
        <v>-155999</v>
      </c>
      <c r="AQ89">
        <f t="shared" ca="1" si="26"/>
        <v>-149588</v>
      </c>
      <c r="AR89">
        <f t="shared" ca="1" si="26"/>
        <v>-115629</v>
      </c>
      <c r="AS89">
        <f t="shared" ca="1" si="26"/>
        <v>-81031</v>
      </c>
      <c r="AT89">
        <f t="shared" ca="1" si="26"/>
        <v>-64769</v>
      </c>
      <c r="AU89">
        <f t="shared" ca="1" si="26"/>
        <v>-60059</v>
      </c>
      <c r="AV89">
        <f t="shared" ca="1" si="26"/>
        <v>-54440</v>
      </c>
      <c r="AW89">
        <f t="shared" ca="1" si="26"/>
        <v>-31728</v>
      </c>
      <c r="AX89">
        <f t="shared" ca="1" si="26"/>
        <v>-28124</v>
      </c>
      <c r="AY89">
        <f t="shared" ca="1" si="26"/>
        <v>-16846</v>
      </c>
      <c r="AZ89">
        <f t="shared" ca="1" si="26"/>
        <v>-10253</v>
      </c>
      <c r="BA89">
        <f t="shared" ca="1" si="26"/>
        <v>-9652</v>
      </c>
      <c r="BB89">
        <f t="shared" ca="1" si="26"/>
        <v>-8776</v>
      </c>
      <c r="BC89">
        <f t="shared" ca="1" si="26"/>
        <v>0</v>
      </c>
      <c r="BD89">
        <f t="shared" ca="1" si="26"/>
        <v>0</v>
      </c>
      <c r="BE89">
        <f t="shared" ca="1" si="26"/>
        <v>0</v>
      </c>
      <c r="BF89">
        <f t="shared" ca="1" si="26"/>
        <v>0</v>
      </c>
      <c r="BG89">
        <f t="shared" ca="1" si="26"/>
        <v>0</v>
      </c>
      <c r="BH89">
        <f t="shared" ca="1" si="26"/>
        <v>0</v>
      </c>
      <c r="BI89">
        <f t="shared" ca="1" si="26"/>
        <v>0</v>
      </c>
      <c r="BJ89">
        <f t="shared" ca="1" si="26"/>
        <v>0</v>
      </c>
      <c r="BK89">
        <f t="shared" ca="1" si="26"/>
        <v>0</v>
      </c>
      <c r="BL89">
        <f t="shared" ca="1" si="26"/>
        <v>0</v>
      </c>
      <c r="BM89">
        <f t="shared" ca="1" si="26"/>
        <v>0</v>
      </c>
      <c r="BN89">
        <f t="shared" ca="1" si="26"/>
        <v>0</v>
      </c>
      <c r="BO89">
        <f t="shared" ref="BO89:CN89" ca="1" si="27">SMALL($B$72:$CN$72,BO$2)</f>
        <v>0</v>
      </c>
      <c r="BP89">
        <f t="shared" ca="1" si="27"/>
        <v>0</v>
      </c>
      <c r="BQ89">
        <f t="shared" ca="1" si="27"/>
        <v>0</v>
      </c>
      <c r="BR89">
        <f t="shared" ca="1" si="27"/>
        <v>0</v>
      </c>
      <c r="BS89">
        <f t="shared" ca="1" si="27"/>
        <v>0</v>
      </c>
      <c r="BT89">
        <f t="shared" ca="1" si="27"/>
        <v>0</v>
      </c>
      <c r="BU89">
        <f t="shared" ca="1" si="27"/>
        <v>0</v>
      </c>
      <c r="BV89">
        <f t="shared" ca="1" si="27"/>
        <v>0</v>
      </c>
      <c r="BW89">
        <f t="shared" ca="1" si="27"/>
        <v>0</v>
      </c>
      <c r="BX89">
        <f t="shared" ca="1" si="27"/>
        <v>0</v>
      </c>
      <c r="BY89">
        <f t="shared" ca="1" si="27"/>
        <v>0</v>
      </c>
      <c r="BZ89">
        <f t="shared" ca="1" si="27"/>
        <v>0</v>
      </c>
      <c r="CA89">
        <f t="shared" ca="1" si="27"/>
        <v>0</v>
      </c>
      <c r="CB89">
        <f t="shared" ca="1" si="27"/>
        <v>0</v>
      </c>
      <c r="CC89">
        <f t="shared" ca="1" si="27"/>
        <v>0</v>
      </c>
      <c r="CD89">
        <f t="shared" ca="1" si="27"/>
        <v>0</v>
      </c>
      <c r="CE89">
        <f t="shared" ca="1" si="27"/>
        <v>0</v>
      </c>
      <c r="CF89">
        <f t="shared" ca="1" si="27"/>
        <v>0</v>
      </c>
      <c r="CG89">
        <f t="shared" ca="1" si="27"/>
        <v>0</v>
      </c>
      <c r="CH89">
        <f t="shared" ca="1" si="27"/>
        <v>0</v>
      </c>
      <c r="CI89">
        <f t="shared" ca="1" si="27"/>
        <v>0</v>
      </c>
      <c r="CJ89">
        <f t="shared" ca="1" si="27"/>
        <v>0</v>
      </c>
      <c r="CK89">
        <f t="shared" ca="1" si="27"/>
        <v>0</v>
      </c>
      <c r="CL89">
        <f t="shared" ca="1" si="27"/>
        <v>0</v>
      </c>
      <c r="CM89">
        <f t="shared" ca="1" si="27"/>
        <v>0</v>
      </c>
      <c r="CN89">
        <f t="shared" ca="1" si="27"/>
        <v>0</v>
      </c>
      <c r="CP89" s="2">
        <f t="shared" ca="1" si="18"/>
        <v>0.58241758241758246</v>
      </c>
      <c r="CQ89" s="3">
        <f t="shared" ca="1" si="19"/>
        <v>0.41758241758241754</v>
      </c>
      <c r="CS89" s="3">
        <f t="shared" ca="1" si="20"/>
        <v>0</v>
      </c>
      <c r="CT89" s="3">
        <f t="shared" ca="1" si="21"/>
        <v>0.41758241758241754</v>
      </c>
      <c r="CV89">
        <v>2020</v>
      </c>
      <c r="CW89" s="4">
        <f ca="1">CP85</f>
        <v>8.7912087912087919E-2</v>
      </c>
      <c r="CX89" s="4">
        <f ca="1">CQ85</f>
        <v>0.91208791208791207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I89"/>
  <sheetViews>
    <sheetView workbookViewId="0">
      <pane xSplit="1" ySplit="2" topLeftCell="CI31" activePane="bottomRight" state="frozen"/>
      <selection pane="topRight" activeCell="B1" sqref="B1"/>
      <selection pane="bottomLeft" activeCell="A3" sqref="A3"/>
      <selection pane="bottomRight" activeCell="DD37" sqref="DD37"/>
    </sheetView>
  </sheetViews>
  <sheetFormatPr defaultRowHeight="14.4" x14ac:dyDescent="0.3"/>
  <sheetData>
    <row r="1" spans="1:96" x14ac:dyDescent="0.25">
      <c r="A1" t="s">
        <v>127</v>
      </c>
      <c r="B1" s="2">
        <f>1.01-B2/91</f>
        <v>0.99901098901098906</v>
      </c>
      <c r="C1" s="2">
        <f t="shared" ref="C1:BN1" si="0">1.01-C2/91</f>
        <v>0.988021978021978</v>
      </c>
      <c r="D1" s="2">
        <f t="shared" si="0"/>
        <v>0.97703296703296705</v>
      </c>
      <c r="E1" s="2">
        <f t="shared" si="0"/>
        <v>0.9660439560439561</v>
      </c>
      <c r="F1" s="2">
        <f t="shared" si="0"/>
        <v>0.95505494505494504</v>
      </c>
      <c r="G1" s="2">
        <f t="shared" si="0"/>
        <v>0.94406593406593409</v>
      </c>
      <c r="H1" s="2">
        <f t="shared" si="0"/>
        <v>0.93307692307692314</v>
      </c>
      <c r="I1" s="2">
        <f t="shared" si="0"/>
        <v>0.92208791208791208</v>
      </c>
      <c r="J1" s="2">
        <f t="shared" si="0"/>
        <v>0.91109890109890113</v>
      </c>
      <c r="K1" s="2">
        <f t="shared" si="0"/>
        <v>0.90010989010989007</v>
      </c>
      <c r="L1" s="2">
        <f>1.01-L2/91</f>
        <v>0.88912087912087912</v>
      </c>
      <c r="M1" s="2">
        <f t="shared" si="0"/>
        <v>0.87813186813186817</v>
      </c>
      <c r="N1" s="2">
        <f t="shared" si="0"/>
        <v>0.86714285714285722</v>
      </c>
      <c r="O1" s="2">
        <f t="shared" si="0"/>
        <v>0.85615384615384615</v>
      </c>
      <c r="P1" s="2">
        <f t="shared" si="0"/>
        <v>0.8451648351648352</v>
      </c>
      <c r="Q1" s="2">
        <f t="shared" si="0"/>
        <v>0.83417582417582414</v>
      </c>
      <c r="R1" s="2">
        <f t="shared" si="0"/>
        <v>0.82318681318681319</v>
      </c>
      <c r="S1" s="2">
        <f t="shared" si="0"/>
        <v>0.81219780219780224</v>
      </c>
      <c r="T1" s="2">
        <f t="shared" si="0"/>
        <v>0.80120879120879118</v>
      </c>
      <c r="U1" s="2">
        <f t="shared" si="0"/>
        <v>0.79021978021978023</v>
      </c>
      <c r="V1" s="2">
        <f t="shared" si="0"/>
        <v>0.77923076923076917</v>
      </c>
      <c r="W1" s="2">
        <f t="shared" si="0"/>
        <v>0.76824175824175822</v>
      </c>
      <c r="X1" s="2">
        <f t="shared" si="0"/>
        <v>0.75725274725274727</v>
      </c>
      <c r="Y1" s="2">
        <f t="shared" si="0"/>
        <v>0.74626373626373632</v>
      </c>
      <c r="Z1" s="2">
        <f t="shared" si="0"/>
        <v>0.73527472527472526</v>
      </c>
      <c r="AA1" s="2">
        <f t="shared" si="0"/>
        <v>0.72428571428571431</v>
      </c>
      <c r="AB1" s="2">
        <f t="shared" si="0"/>
        <v>0.71329670329670325</v>
      </c>
      <c r="AC1" s="2">
        <f t="shared" si="0"/>
        <v>0.7023076923076923</v>
      </c>
      <c r="AD1" s="2">
        <f t="shared" si="0"/>
        <v>0.69131868131868135</v>
      </c>
      <c r="AE1" s="2">
        <f t="shared" si="0"/>
        <v>0.6803296703296704</v>
      </c>
      <c r="AF1" s="2">
        <f t="shared" si="0"/>
        <v>0.66934065934065934</v>
      </c>
      <c r="AG1" s="2">
        <f t="shared" si="0"/>
        <v>0.65835164835164828</v>
      </c>
      <c r="AH1" s="2">
        <f t="shared" si="0"/>
        <v>0.64736263736263733</v>
      </c>
      <c r="AI1" s="2">
        <f t="shared" si="0"/>
        <v>0.63637362637362638</v>
      </c>
      <c r="AJ1" s="2">
        <f t="shared" si="0"/>
        <v>0.62538461538461543</v>
      </c>
      <c r="AK1" s="2">
        <f t="shared" si="0"/>
        <v>0.61439560439560448</v>
      </c>
      <c r="AL1" s="2">
        <f t="shared" si="0"/>
        <v>0.60340659340659342</v>
      </c>
      <c r="AM1" s="2">
        <f t="shared" si="0"/>
        <v>0.59241758241758236</v>
      </c>
      <c r="AN1" s="2">
        <f t="shared" si="0"/>
        <v>0.58142857142857141</v>
      </c>
      <c r="AO1" s="2">
        <f t="shared" si="0"/>
        <v>0.57043956043956046</v>
      </c>
      <c r="AP1" s="2">
        <f t="shared" si="0"/>
        <v>0.55945054945054951</v>
      </c>
      <c r="AQ1" s="2">
        <f t="shared" si="0"/>
        <v>0.54846153846153844</v>
      </c>
      <c r="AR1" s="2">
        <f t="shared" si="0"/>
        <v>0.53747252747252749</v>
      </c>
      <c r="AS1" s="2">
        <f t="shared" si="0"/>
        <v>0.52648351648351643</v>
      </c>
      <c r="AT1" s="2">
        <f t="shared" si="0"/>
        <v>0.51549450549450548</v>
      </c>
      <c r="AU1" s="2">
        <f t="shared" si="0"/>
        <v>0.50450549450549453</v>
      </c>
      <c r="AV1" s="2">
        <f t="shared" si="0"/>
        <v>0.49351648351648347</v>
      </c>
      <c r="AW1" s="2">
        <f t="shared" si="0"/>
        <v>0.48252747252747252</v>
      </c>
      <c r="AX1" s="2">
        <f t="shared" si="0"/>
        <v>0.47153846153846157</v>
      </c>
      <c r="AY1" s="2">
        <f t="shared" si="0"/>
        <v>0.46054945054945051</v>
      </c>
      <c r="AZ1" s="2">
        <f t="shared" si="0"/>
        <v>0.44956043956043956</v>
      </c>
      <c r="BA1" s="2">
        <f t="shared" si="0"/>
        <v>0.43857142857142861</v>
      </c>
      <c r="BB1" s="2">
        <f t="shared" si="0"/>
        <v>0.42758241758241755</v>
      </c>
      <c r="BC1" s="2">
        <f t="shared" si="0"/>
        <v>0.4165934065934066</v>
      </c>
      <c r="BD1" s="2">
        <f t="shared" si="0"/>
        <v>0.40560439560439565</v>
      </c>
      <c r="BE1" s="2">
        <f t="shared" si="0"/>
        <v>0.39461538461538459</v>
      </c>
      <c r="BF1" s="2">
        <f t="shared" si="0"/>
        <v>0.38362637362637364</v>
      </c>
      <c r="BG1" s="2">
        <f t="shared" si="0"/>
        <v>0.37263736263736269</v>
      </c>
      <c r="BH1" s="2">
        <f t="shared" si="0"/>
        <v>0.36164835164835163</v>
      </c>
      <c r="BI1" s="2">
        <f t="shared" si="0"/>
        <v>0.35065934065934068</v>
      </c>
      <c r="BJ1" s="2">
        <f t="shared" si="0"/>
        <v>0.33967032967032973</v>
      </c>
      <c r="BK1" s="2">
        <f t="shared" si="0"/>
        <v>0.32868131868131867</v>
      </c>
      <c r="BL1" s="2">
        <f t="shared" si="0"/>
        <v>0.31769230769230772</v>
      </c>
      <c r="BM1" s="2">
        <f t="shared" si="0"/>
        <v>0.30670329670329666</v>
      </c>
      <c r="BN1" s="2">
        <f t="shared" si="0"/>
        <v>0.29571428571428571</v>
      </c>
      <c r="BO1" s="2">
        <f t="shared" ref="BO1:CN1" si="1">1.01-BO2/91</f>
        <v>0.28472527472527476</v>
      </c>
      <c r="BP1" s="2">
        <f t="shared" si="1"/>
        <v>0.2737362637362637</v>
      </c>
      <c r="BQ1" s="2">
        <f t="shared" si="1"/>
        <v>0.26274725274725275</v>
      </c>
      <c r="BR1" s="2">
        <f t="shared" si="1"/>
        <v>0.2517582417582418</v>
      </c>
      <c r="BS1" s="2">
        <f t="shared" si="1"/>
        <v>0.24076923076923074</v>
      </c>
      <c r="BT1" s="2">
        <f t="shared" si="1"/>
        <v>0.22978021978021979</v>
      </c>
      <c r="BU1" s="2">
        <f t="shared" si="1"/>
        <v>0.21879120879120884</v>
      </c>
      <c r="BV1" s="2">
        <f t="shared" si="1"/>
        <v>0.20780219780219777</v>
      </c>
      <c r="BW1" s="2">
        <f t="shared" si="1"/>
        <v>0.19681318681318682</v>
      </c>
      <c r="BX1" s="2">
        <f t="shared" si="1"/>
        <v>0.18582417582417587</v>
      </c>
      <c r="BY1" s="2">
        <f t="shared" si="1"/>
        <v>0.17483516483516481</v>
      </c>
      <c r="BZ1" s="2">
        <f t="shared" si="1"/>
        <v>0.16384615384615386</v>
      </c>
      <c r="CA1" s="2">
        <f t="shared" si="1"/>
        <v>0.15285714285714291</v>
      </c>
      <c r="CB1" s="2">
        <f t="shared" si="1"/>
        <v>0.14186813186813185</v>
      </c>
      <c r="CC1" s="2">
        <f t="shared" si="1"/>
        <v>0.1308791208791209</v>
      </c>
      <c r="CD1" s="2">
        <f t="shared" si="1"/>
        <v>0.11989010989010995</v>
      </c>
      <c r="CE1" s="2">
        <f t="shared" si="1"/>
        <v>0.10890109890109889</v>
      </c>
      <c r="CF1" s="2">
        <f t="shared" si="1"/>
        <v>9.7912087912087942E-2</v>
      </c>
      <c r="CG1" s="2">
        <f t="shared" si="1"/>
        <v>8.6923076923076881E-2</v>
      </c>
      <c r="CH1" s="2">
        <f t="shared" si="1"/>
        <v>7.5934065934065931E-2</v>
      </c>
      <c r="CI1" s="2">
        <f t="shared" si="1"/>
        <v>6.4945054945054981E-2</v>
      </c>
      <c r="CJ1" s="2">
        <f t="shared" si="1"/>
        <v>5.395604395604392E-2</v>
      </c>
      <c r="CK1" s="2">
        <f t="shared" si="1"/>
        <v>4.296703296703297E-2</v>
      </c>
      <c r="CL1" s="2">
        <f t="shared" si="1"/>
        <v>3.197802197802202E-2</v>
      </c>
      <c r="CM1" s="2">
        <f t="shared" si="1"/>
        <v>2.0989010989010959E-2</v>
      </c>
      <c r="CN1" s="2">
        <f t="shared" si="1"/>
        <v>1.0000000000000009E-2</v>
      </c>
    </row>
    <row r="2" spans="1:96" x14ac:dyDescent="0.25">
      <c r="B2">
        <v>1</v>
      </c>
      <c r="C2">
        <v>2</v>
      </c>
      <c r="D2">
        <v>3</v>
      </c>
      <c r="E2">
        <v>4</v>
      </c>
      <c r="F2">
        <v>5</v>
      </c>
      <c r="G2">
        <v>6</v>
      </c>
      <c r="H2">
        <v>7</v>
      </c>
      <c r="I2">
        <v>8</v>
      </c>
      <c r="J2">
        <v>9</v>
      </c>
      <c r="K2">
        <v>10</v>
      </c>
      <c r="L2">
        <v>11</v>
      </c>
      <c r="M2">
        <v>12</v>
      </c>
      <c r="N2">
        <v>13</v>
      </c>
      <c r="O2">
        <v>14</v>
      </c>
      <c r="P2">
        <v>15</v>
      </c>
      <c r="Q2">
        <v>16</v>
      </c>
      <c r="R2">
        <v>17</v>
      </c>
      <c r="S2">
        <v>18</v>
      </c>
      <c r="T2">
        <v>19</v>
      </c>
      <c r="U2">
        <v>20</v>
      </c>
      <c r="V2">
        <v>21</v>
      </c>
      <c r="W2">
        <v>22</v>
      </c>
      <c r="X2">
        <v>23</v>
      </c>
      <c r="Y2">
        <v>24</v>
      </c>
      <c r="Z2">
        <v>25</v>
      </c>
      <c r="AA2">
        <v>26</v>
      </c>
      <c r="AB2">
        <v>27</v>
      </c>
      <c r="AC2">
        <v>28</v>
      </c>
      <c r="AD2">
        <v>29</v>
      </c>
      <c r="AE2">
        <v>30</v>
      </c>
      <c r="AF2">
        <v>31</v>
      </c>
      <c r="AG2">
        <v>32</v>
      </c>
      <c r="AH2">
        <v>33</v>
      </c>
      <c r="AI2">
        <v>34</v>
      </c>
      <c r="AJ2">
        <v>35</v>
      </c>
      <c r="AK2">
        <v>36</v>
      </c>
      <c r="AL2">
        <v>37</v>
      </c>
      <c r="AM2">
        <v>38</v>
      </c>
      <c r="AN2">
        <v>39</v>
      </c>
      <c r="AO2">
        <v>40</v>
      </c>
      <c r="AP2">
        <v>41</v>
      </c>
      <c r="AQ2">
        <v>42</v>
      </c>
      <c r="AR2">
        <v>43</v>
      </c>
      <c r="AS2">
        <v>44</v>
      </c>
      <c r="AT2">
        <v>45</v>
      </c>
      <c r="AU2">
        <v>46</v>
      </c>
      <c r="AV2">
        <v>47</v>
      </c>
      <c r="AW2">
        <v>48</v>
      </c>
      <c r="AX2">
        <v>49</v>
      </c>
      <c r="AY2">
        <v>50</v>
      </c>
      <c r="AZ2">
        <v>51</v>
      </c>
      <c r="BA2">
        <v>52</v>
      </c>
      <c r="BB2">
        <v>53</v>
      </c>
      <c r="BC2">
        <v>54</v>
      </c>
      <c r="BD2">
        <v>55</v>
      </c>
      <c r="BE2">
        <v>56</v>
      </c>
      <c r="BF2">
        <v>57</v>
      </c>
      <c r="BG2">
        <v>58</v>
      </c>
      <c r="BH2">
        <v>59</v>
      </c>
      <c r="BI2">
        <v>60</v>
      </c>
      <c r="BJ2">
        <v>61</v>
      </c>
      <c r="BK2">
        <v>62</v>
      </c>
      <c r="BL2">
        <v>63</v>
      </c>
      <c r="BM2">
        <v>64</v>
      </c>
      <c r="BN2">
        <v>65</v>
      </c>
      <c r="BO2">
        <v>66</v>
      </c>
      <c r="BP2">
        <v>67</v>
      </c>
      <c r="BQ2">
        <v>68</v>
      </c>
      <c r="BR2">
        <v>69</v>
      </c>
      <c r="BS2">
        <v>70</v>
      </c>
      <c r="BT2">
        <v>71</v>
      </c>
      <c r="BU2">
        <v>72</v>
      </c>
      <c r="BV2">
        <v>73</v>
      </c>
      <c r="BW2">
        <v>74</v>
      </c>
      <c r="BX2">
        <v>75</v>
      </c>
      <c r="BY2">
        <v>76</v>
      </c>
      <c r="BZ2">
        <v>77</v>
      </c>
      <c r="CA2">
        <v>78</v>
      </c>
      <c r="CB2">
        <v>79</v>
      </c>
      <c r="CC2">
        <v>80</v>
      </c>
      <c r="CD2">
        <v>81</v>
      </c>
      <c r="CE2">
        <v>82</v>
      </c>
      <c r="CF2">
        <v>83</v>
      </c>
      <c r="CG2">
        <v>84</v>
      </c>
      <c r="CH2">
        <v>85</v>
      </c>
      <c r="CI2">
        <v>86</v>
      </c>
      <c r="CJ2">
        <v>87</v>
      </c>
      <c r="CK2">
        <v>88</v>
      </c>
      <c r="CL2">
        <v>89</v>
      </c>
      <c r="CM2">
        <v>90</v>
      </c>
      <c r="CN2">
        <v>91</v>
      </c>
    </row>
    <row r="3" spans="1:96" x14ac:dyDescent="0.25">
      <c r="A3">
        <v>2016</v>
      </c>
      <c r="B3">
        <f ca="1">OFFSET(Existing!$DO$1,$A3-2015+(B$2-1)*35,0)</f>
        <v>1650484</v>
      </c>
      <c r="C3">
        <f ca="1">OFFSET(Existing!$DO$1,$A3-2015+(C$2-1)*35,0)</f>
        <v>1724408</v>
      </c>
      <c r="D3">
        <f ca="1">OFFSET(Existing!$DO$1,$A3-2015+(D$2-1)*35,0)</f>
        <v>795360</v>
      </c>
      <c r="E3">
        <f ca="1">OFFSET(Existing!$DO$1,$A3-2015+(E$2-1)*35,0)</f>
        <v>966074</v>
      </c>
      <c r="F3">
        <f ca="1">OFFSET(Existing!$DO$1,$A3-2015+(F$2-1)*35,0)</f>
        <v>1319537</v>
      </c>
      <c r="G3">
        <f ca="1">OFFSET(Existing!$DO$1,$A3-2015+(G$2-1)*35,0)</f>
        <v>1652373</v>
      </c>
      <c r="H3">
        <f ca="1">OFFSET(Existing!$DO$1,$A3-2015+(H$2-1)*35,0)</f>
        <v>1907154</v>
      </c>
      <c r="I3">
        <f ca="1">OFFSET(Existing!$DO$1,$A3-2015+(I$2-1)*35,0)</f>
        <v>740252</v>
      </c>
      <c r="J3">
        <f ca="1">OFFSET(Existing!$DO$1,$A3-2015+(J$2-1)*35,0)</f>
        <v>925746</v>
      </c>
      <c r="K3">
        <f ca="1">OFFSET(Existing!$DO$1,$A3-2015+(K$2-1)*35,0)</f>
        <v>877385</v>
      </c>
      <c r="L3">
        <f ca="1">OFFSET(Existing!$DO$1,$A3-2015+(L$2-1)*35,0)</f>
        <v>836869</v>
      </c>
      <c r="M3">
        <f ca="1">OFFSET(Existing!$DO$1,$A3-2015+(M$2-1)*35,0)</f>
        <v>1260688</v>
      </c>
      <c r="N3">
        <f ca="1">OFFSET(Existing!$DO$1,$A3-2015+(N$2-1)*35,0)</f>
        <v>725924</v>
      </c>
      <c r="O3">
        <f ca="1">OFFSET(Existing!$DO$1,$A3-2015+(O$2-1)*35,0)</f>
        <v>1450535</v>
      </c>
      <c r="P3">
        <f ca="1">OFFSET(Existing!$DO$1,$A3-2015+(P$2-1)*35,0)</f>
        <v>1752540</v>
      </c>
      <c r="Q3">
        <f ca="1">OFFSET(Existing!$DO$1,$A3-2015+(Q$2-1)*35,0)</f>
        <v>2029380</v>
      </c>
      <c r="R3">
        <f ca="1">OFFSET(Existing!$DO$1,$A3-2015+(R$2-1)*35,0)</f>
        <v>2440103</v>
      </c>
      <c r="S3">
        <f ca="1">OFFSET(Existing!$DO$1,$A3-2015+(S$2-1)*35,0)</f>
        <v>1569947</v>
      </c>
      <c r="T3">
        <f ca="1">OFFSET(Existing!$DO$1,$A3-2015+(T$2-1)*35,0)</f>
        <v>1543137</v>
      </c>
      <c r="U3">
        <f ca="1">OFFSET(Existing!$DO$1,$A3-2015+(U$2-1)*35,0)</f>
        <v>2131913</v>
      </c>
      <c r="V3">
        <f ca="1">OFFSET(Existing!$DO$1,$A3-2015+(V$2-1)*35,0)</f>
        <v>1816197</v>
      </c>
      <c r="W3">
        <f ca="1">OFFSET(Existing!$DO$1,$A3-2015+(W$2-1)*35,0)</f>
        <v>2069311</v>
      </c>
      <c r="X3">
        <f ca="1">OFFSET(Existing!$DO$1,$A3-2015+(X$2-1)*35,0)</f>
        <v>1343676</v>
      </c>
      <c r="Y3">
        <f ca="1">OFFSET(Existing!$DO$1,$A3-2015+(Y$2-1)*35,0)</f>
        <v>1733742</v>
      </c>
      <c r="Z3">
        <f ca="1">OFFSET(Existing!$DO$1,$A3-2015+(Z$2-1)*35,0)</f>
        <v>1799205</v>
      </c>
      <c r="AA3">
        <f ca="1">OFFSET(Existing!$DO$1,$A3-2015+(AA$2-1)*35,0)</f>
        <v>1466553</v>
      </c>
      <c r="AB3">
        <f ca="1">OFFSET(Existing!$DO$1,$A3-2015+(AB$2-1)*35,0)</f>
        <v>1255508</v>
      </c>
      <c r="AC3">
        <f ca="1">OFFSET(Existing!$DO$1,$A3-2015+(AC$2-1)*35,0)</f>
        <v>944500</v>
      </c>
      <c r="AD3">
        <f ca="1">OFFSET(Existing!$DO$1,$A3-2015+(AD$2-1)*35,0)</f>
        <v>1396898</v>
      </c>
      <c r="AE3">
        <f ca="1">OFFSET(Existing!$DO$1,$A3-2015+(AE$2-1)*35,0)</f>
        <v>2028856</v>
      </c>
      <c r="AF3">
        <f ca="1">OFFSET(Existing!$DO$1,$A3-2015+(AF$2-1)*35,0)</f>
        <v>2128800</v>
      </c>
      <c r="AG3">
        <f ca="1">OFFSET(Existing!$DO$1,$A3-2015+(AG$2-1)*35,0)</f>
        <v>1748145</v>
      </c>
      <c r="AH3">
        <f ca="1">OFFSET(Existing!$DO$1,$A3-2015+(AH$2-1)*35,0)</f>
        <v>1504868</v>
      </c>
      <c r="AI3">
        <f ca="1">OFFSET(Existing!$DO$1,$A3-2015+(AI$2-1)*35,0)</f>
        <v>1156012</v>
      </c>
      <c r="AJ3">
        <f ca="1">OFFSET(Existing!$DO$1,$A3-2015+(AJ$2-1)*35,0)</f>
        <v>2092653</v>
      </c>
      <c r="AK3">
        <f ca="1">OFFSET(Existing!$DO$1,$A3-2015+(AK$2-1)*35,0)</f>
        <v>1600648</v>
      </c>
      <c r="AL3">
        <f ca="1">OFFSET(Existing!$DO$1,$A3-2015+(AL$2-1)*35,0)</f>
        <v>2066215</v>
      </c>
      <c r="AM3">
        <f ca="1">OFFSET(Existing!$DO$1,$A3-2015+(AM$2-1)*35,0)</f>
        <v>1511859</v>
      </c>
      <c r="AN3">
        <f ca="1">OFFSET(Existing!$DO$1,$A3-2015+(AN$2-1)*35,0)</f>
        <v>1114100</v>
      </c>
      <c r="AO3">
        <f ca="1">OFFSET(Existing!$DO$1,$A3-2015+(AO$2-1)*35,0)</f>
        <v>895513</v>
      </c>
      <c r="AP3">
        <f ca="1">OFFSET(Existing!$DO$1,$A3-2015+(AP$2-1)*35,0)</f>
        <v>1286459</v>
      </c>
      <c r="AQ3">
        <f ca="1">OFFSET(Existing!$DO$1,$A3-2015+(AQ$2-1)*35,0)</f>
        <v>1582951</v>
      </c>
      <c r="AR3">
        <f ca="1">OFFSET(Existing!$DO$1,$A3-2015+(AR$2-1)*35,0)</f>
        <v>1576122</v>
      </c>
      <c r="AS3">
        <f ca="1">OFFSET(Existing!$DO$1,$A3-2015+(AS$2-1)*35,0)</f>
        <v>1537654</v>
      </c>
      <c r="AT3">
        <f ca="1">OFFSET(Existing!$DO$1,$A3-2015+(AT$2-1)*35,0)</f>
        <v>1648623</v>
      </c>
      <c r="AU3">
        <f ca="1">OFFSET(Existing!$DO$1,$A3-2015+(AU$2-1)*35,0)</f>
        <v>2117209</v>
      </c>
      <c r="AV3">
        <f ca="1">OFFSET(Existing!$DO$1,$A3-2015+(AV$2-1)*35,0)</f>
        <v>1596647</v>
      </c>
      <c r="AW3">
        <f ca="1">OFFSET(Existing!$DO$1,$A3-2015+(AW$2-1)*35,0)</f>
        <v>2193624</v>
      </c>
      <c r="AX3">
        <f ca="1">OFFSET(Existing!$DO$1,$A3-2015+(AX$2-1)*35,0)</f>
        <v>1987957</v>
      </c>
      <c r="AY3">
        <f ca="1">OFFSET(Existing!$DO$1,$A3-2015+(AY$2-1)*35,0)</f>
        <v>1634262</v>
      </c>
      <c r="AZ3">
        <f ca="1">OFFSET(Existing!$DO$1,$A3-2015+(AZ$2-1)*35,0)</f>
        <v>1314298</v>
      </c>
      <c r="BA3">
        <f ca="1">OFFSET(Existing!$DO$1,$A3-2015+(BA$2-1)*35,0)</f>
        <v>1829887</v>
      </c>
      <c r="BB3">
        <f ca="1">OFFSET(Existing!$DO$1,$A3-2015+(BB$2-1)*35,0)</f>
        <v>2014867</v>
      </c>
      <c r="BC3">
        <f ca="1">OFFSET(Existing!$DO$1,$A3-2015+(BC$2-1)*35,0)</f>
        <v>1781177</v>
      </c>
      <c r="BD3">
        <f ca="1">OFFSET(Existing!$DO$1,$A3-2015+(BD$2-1)*35,0)</f>
        <v>1190999</v>
      </c>
      <c r="BE3">
        <f ca="1">OFFSET(Existing!$DO$1,$A3-2015+(BE$2-1)*35,0)</f>
        <v>527194</v>
      </c>
      <c r="BF3">
        <f ca="1">OFFSET(Existing!$DO$1,$A3-2015+(BF$2-1)*35,0)</f>
        <v>1771728</v>
      </c>
      <c r="BG3">
        <f ca="1">OFFSET(Existing!$DO$1,$A3-2015+(BG$2-1)*35,0)</f>
        <v>1983815</v>
      </c>
      <c r="BH3">
        <f ca="1">OFFSET(Existing!$DO$1,$A3-2015+(BH$2-1)*35,0)</f>
        <v>2310226</v>
      </c>
      <c r="BI3">
        <f ca="1">OFFSET(Existing!$DO$1,$A3-2015+(BI$2-1)*35,0)</f>
        <v>1590178</v>
      </c>
      <c r="BJ3">
        <f ca="1">OFFSET(Existing!$DO$1,$A3-2015+(BJ$2-1)*35,0)</f>
        <v>2183989</v>
      </c>
      <c r="BK3">
        <f ca="1">OFFSET(Existing!$DO$1,$A3-2015+(BK$2-1)*35,0)</f>
        <v>2447630</v>
      </c>
      <c r="BL3">
        <f ca="1">OFFSET(Existing!$DO$1,$A3-2015+(BL$2-1)*35,0)</f>
        <v>2254592</v>
      </c>
      <c r="BM3">
        <f ca="1">OFFSET(Existing!$DO$1,$A3-2015+(BM$2-1)*35,0)</f>
        <v>1884472</v>
      </c>
      <c r="BN3">
        <f ca="1">OFFSET(Existing!$DO$1,$A3-2015+(BN$2-1)*35,0)</f>
        <v>2044731</v>
      </c>
      <c r="BO3">
        <f ca="1">OFFSET(Existing!$DO$1,$A3-2015+(BO$2-1)*35,0)</f>
        <v>939310</v>
      </c>
      <c r="BP3">
        <f ca="1">OFFSET(Existing!$DO$1,$A3-2015+(BP$2-1)*35,0)</f>
        <v>639484</v>
      </c>
      <c r="BQ3">
        <f ca="1">OFFSET(Existing!$DO$1,$A3-2015+(BQ$2-1)*35,0)</f>
        <v>1345124</v>
      </c>
      <c r="BR3">
        <f ca="1">OFFSET(Existing!$DO$1,$A3-2015+(BR$2-1)*35,0)</f>
        <v>634021</v>
      </c>
      <c r="BS3">
        <f ca="1">OFFSET(Existing!$DO$1,$A3-2015+(BS$2-1)*35,0)</f>
        <v>514016</v>
      </c>
      <c r="BT3">
        <f ca="1">OFFSET(Existing!$DO$1,$A3-2015+(BT$2-1)*35,0)</f>
        <v>710995</v>
      </c>
      <c r="BU3">
        <f ca="1">OFFSET(Existing!$DO$1,$A3-2015+(BU$2-1)*35,0)</f>
        <v>1526953</v>
      </c>
      <c r="BV3">
        <f ca="1">OFFSET(Existing!$DO$1,$A3-2015+(BV$2-1)*35,0)</f>
        <v>1265063</v>
      </c>
      <c r="BW3">
        <f ca="1">OFFSET(Existing!$DO$1,$A3-2015+(BW$2-1)*35,0)</f>
        <v>1761513</v>
      </c>
      <c r="BX3">
        <f ca="1">OFFSET(Existing!$DO$1,$A3-2015+(BX$2-1)*35,0)</f>
        <v>1923142</v>
      </c>
      <c r="BY3">
        <f ca="1">OFFSET(Existing!$DO$1,$A3-2015+(BY$2-1)*35,0)</f>
        <v>2114163</v>
      </c>
      <c r="BZ3">
        <f ca="1">OFFSET(Existing!$DO$1,$A3-2015+(BZ$2-1)*35,0)</f>
        <v>2224508</v>
      </c>
      <c r="CA3">
        <f ca="1">OFFSET(Existing!$DO$1,$A3-2015+(CA$2-1)*35,0)</f>
        <v>1970872</v>
      </c>
      <c r="CB3">
        <f ca="1">OFFSET(Existing!$DO$1,$A3-2015+(CB$2-1)*35,0)</f>
        <v>1715285</v>
      </c>
      <c r="CC3">
        <f ca="1">OFFSET(Existing!$DO$1,$A3-2015+(CC$2-1)*35,0)</f>
        <v>1010734</v>
      </c>
      <c r="CD3">
        <f ca="1">OFFSET(Existing!$DO$1,$A3-2015+(CD$2-1)*35,0)</f>
        <v>1278377</v>
      </c>
      <c r="CE3">
        <f ca="1">OFFSET(Existing!$DO$1,$A3-2015+(CE$2-1)*35,0)</f>
        <v>1423272</v>
      </c>
      <c r="CF3">
        <f ca="1">OFFSET(Existing!$DO$1,$A3-2015+(CF$2-1)*35,0)</f>
        <v>1367761</v>
      </c>
      <c r="CG3">
        <f ca="1">OFFSET(Existing!$DO$1,$A3-2015+(CG$2-1)*35,0)</f>
        <v>1781091</v>
      </c>
      <c r="CH3">
        <f ca="1">OFFSET(Existing!$DO$1,$A3-2015+(CH$2-1)*35,0)</f>
        <v>2444457</v>
      </c>
      <c r="CI3">
        <f ca="1">OFFSET(Existing!$DO$1,$A3-2015+(CI$2-1)*35,0)</f>
        <v>1291862</v>
      </c>
      <c r="CJ3">
        <f ca="1">OFFSET(Existing!$DO$1,$A3-2015+(CJ$2-1)*35,0)</f>
        <v>1011811</v>
      </c>
      <c r="CK3">
        <f ca="1">OFFSET(Existing!$DO$1,$A3-2015+(CK$2-1)*35,0)</f>
        <v>1175237</v>
      </c>
      <c r="CL3">
        <f ca="1">OFFSET(Existing!$DO$1,$A3-2015+(CL$2-1)*35,0)</f>
        <v>1496595</v>
      </c>
      <c r="CM3">
        <f ca="1">OFFSET(Existing!$DO$1,$A3-2015+(CM$2-1)*35,0)</f>
        <v>2139603</v>
      </c>
      <c r="CN3">
        <f ca="1">OFFSET(Existing!$DO$1,$A3-2015+(CN$2-1)*35,0)</f>
        <v>1420809</v>
      </c>
      <c r="CP3">
        <f ca="1">MIN(B3:CN3)</f>
        <v>514016</v>
      </c>
      <c r="CQ3">
        <f ca="1">AVERAGE(B3:CN3)</f>
        <v>1553740.8461538462</v>
      </c>
      <c r="CR3">
        <f ca="1">MAX(B3:CN3)</f>
        <v>2447630</v>
      </c>
    </row>
    <row r="4" spans="1:96" x14ac:dyDescent="0.25">
      <c r="A4">
        <v>2017</v>
      </c>
      <c r="B4">
        <f ca="1">OFFSET(Existing!$DO$1,$A4-2015+(B$2-1)*35,0)</f>
        <v>2213073</v>
      </c>
      <c r="C4">
        <f ca="1">OFFSET(Existing!$DO$1,$A4-2015+(C$2-1)*35,0)</f>
        <v>1344968</v>
      </c>
      <c r="D4">
        <f ca="1">OFFSET(Existing!$DO$1,$A4-2015+(D$2-1)*35,0)</f>
        <v>616205</v>
      </c>
      <c r="E4">
        <f ca="1">OFFSET(Existing!$DO$1,$A4-2015+(E$2-1)*35,0)</f>
        <v>1117423</v>
      </c>
      <c r="F4">
        <f ca="1">OFFSET(Existing!$DO$1,$A4-2015+(F$2-1)*35,0)</f>
        <v>1832616</v>
      </c>
      <c r="G4">
        <f ca="1">OFFSET(Existing!$DO$1,$A4-2015+(G$2-1)*35,0)</f>
        <v>2391373</v>
      </c>
      <c r="H4">
        <f ca="1">OFFSET(Existing!$DO$1,$A4-2015+(H$2-1)*35,0)</f>
        <v>1472782</v>
      </c>
      <c r="I4">
        <f ca="1">OFFSET(Existing!$DO$1,$A4-2015+(I$2-1)*35,0)</f>
        <v>526176</v>
      </c>
      <c r="J4">
        <f ca="1">OFFSET(Existing!$DO$1,$A4-2015+(J$2-1)*35,0)</f>
        <v>625661</v>
      </c>
      <c r="K4">
        <f ca="1">OFFSET(Existing!$DO$1,$A4-2015+(K$2-1)*35,0)</f>
        <v>597136</v>
      </c>
      <c r="L4">
        <f ca="1">OFFSET(Existing!$DO$1,$A4-2015+(L$2-1)*35,0)</f>
        <v>948343</v>
      </c>
      <c r="M4">
        <f ca="1">OFFSET(Existing!$DO$1,$A4-2015+(M$2-1)*35,0)</f>
        <v>849896</v>
      </c>
      <c r="N4">
        <f ca="1">OFFSET(Existing!$DO$1,$A4-2015+(N$2-1)*35,0)</f>
        <v>1036549</v>
      </c>
      <c r="O4">
        <f ca="1">OFFSET(Existing!$DO$1,$A4-2015+(O$2-1)*35,0)</f>
        <v>2033089</v>
      </c>
      <c r="P4">
        <f ca="1">OFFSET(Existing!$DO$1,$A4-2015+(P$2-1)*35,0)</f>
        <v>2614868</v>
      </c>
      <c r="Q4">
        <f ca="1">OFFSET(Existing!$DO$1,$A4-2015+(Q$2-1)*35,0)</f>
        <v>2972667</v>
      </c>
      <c r="R4">
        <f ca="1">OFFSET(Existing!$DO$1,$A4-2015+(R$2-1)*35,0)</f>
        <v>2814855</v>
      </c>
      <c r="S4">
        <f ca="1">OFFSET(Existing!$DO$1,$A4-2015+(S$2-1)*35,0)</f>
        <v>1980452</v>
      </c>
      <c r="T4">
        <f ca="1">OFFSET(Existing!$DO$1,$A4-2015+(T$2-1)*35,0)</f>
        <v>2551404</v>
      </c>
      <c r="U4">
        <f ca="1">OFFSET(Existing!$DO$1,$A4-2015+(U$2-1)*35,0)</f>
        <v>2782660</v>
      </c>
      <c r="V4">
        <f ca="1">OFFSET(Existing!$DO$1,$A4-2015+(V$2-1)*35,0)</f>
        <v>2752813</v>
      </c>
      <c r="W4">
        <f ca="1">OFFSET(Existing!$DO$1,$A4-2015+(W$2-1)*35,0)</f>
        <v>2257015</v>
      </c>
      <c r="X4">
        <f ca="1">OFFSET(Existing!$DO$1,$A4-2015+(X$2-1)*35,0)</f>
        <v>1948183</v>
      </c>
      <c r="Y4">
        <f ca="1">OFFSET(Existing!$DO$1,$A4-2015+(Y$2-1)*35,0)</f>
        <v>2363655</v>
      </c>
      <c r="Z4">
        <f ca="1">OFFSET(Existing!$DO$1,$A4-2015+(Z$2-1)*35,0)</f>
        <v>2070368</v>
      </c>
      <c r="AA4">
        <f ca="1">OFFSET(Existing!$DO$1,$A4-2015+(AA$2-1)*35,0)</f>
        <v>1559514</v>
      </c>
      <c r="AB4">
        <f ca="1">OFFSET(Existing!$DO$1,$A4-2015+(AB$2-1)*35,0)</f>
        <v>1044964</v>
      </c>
      <c r="AC4">
        <f ca="1">OFFSET(Existing!$DO$1,$A4-2015+(AC$2-1)*35,0)</f>
        <v>1170560</v>
      </c>
      <c r="AD4">
        <f ca="1">OFFSET(Existing!$DO$1,$A4-2015+(AD$2-1)*35,0)</f>
        <v>2264454</v>
      </c>
      <c r="AE4">
        <f ca="1">OFFSET(Existing!$DO$1,$A4-2015+(AE$2-1)*35,0)</f>
        <v>2972144</v>
      </c>
      <c r="AF4">
        <f ca="1">OFFSET(Existing!$DO$1,$A4-2015+(AF$2-1)*35,0)</f>
        <v>2675874</v>
      </c>
      <c r="AG4">
        <f ca="1">OFFSET(Existing!$DO$1,$A4-2015+(AG$2-1)*35,0)</f>
        <v>2092243</v>
      </c>
      <c r="AH4">
        <f ca="1">OFFSET(Existing!$DO$1,$A4-2015+(AH$2-1)*35,0)</f>
        <v>1497042</v>
      </c>
      <c r="AI4">
        <f ca="1">OFFSET(Existing!$DO$1,$A4-2015+(AI$2-1)*35,0)</f>
        <v>2091380</v>
      </c>
      <c r="AJ4">
        <f ca="1">OFFSET(Existing!$DO$1,$A4-2015+(AJ$2-1)*35,0)</f>
        <v>2499114</v>
      </c>
      <c r="AK4">
        <f ca="1">OFFSET(Existing!$DO$1,$A4-2015+(AK$2-1)*35,0)</f>
        <v>2500727</v>
      </c>
      <c r="AL4">
        <f ca="1">OFFSET(Existing!$DO$1,$A4-2015+(AL$2-1)*35,0)</f>
        <v>2371678</v>
      </c>
      <c r="AM4">
        <f ca="1">OFFSET(Existing!$DO$1,$A4-2015+(AM$2-1)*35,0)</f>
        <v>1466831</v>
      </c>
      <c r="AN4">
        <f ca="1">OFFSET(Existing!$DO$1,$A4-2015+(AN$2-1)*35,0)</f>
        <v>820555</v>
      </c>
      <c r="AO4">
        <f ca="1">OFFSET(Existing!$DO$1,$A4-2015+(AO$2-1)*35,0)</f>
        <v>1030919</v>
      </c>
      <c r="AP4">
        <f ca="1">OFFSET(Existing!$DO$1,$A4-2015+(AP$2-1)*35,0)</f>
        <v>1700538</v>
      </c>
      <c r="AQ4">
        <f ca="1">OFFSET(Existing!$DO$1,$A4-2015+(AQ$2-1)*35,0)</f>
        <v>1982784</v>
      </c>
      <c r="AR4">
        <f ca="1">OFFSET(Existing!$DO$1,$A4-2015+(AR$2-1)*35,0)</f>
        <v>1972890</v>
      </c>
      <c r="AS4">
        <f ca="1">OFFSET(Existing!$DO$1,$A4-2015+(AS$2-1)*35,0)</f>
        <v>2009783</v>
      </c>
      <c r="AT4">
        <f ca="1">OFFSET(Existing!$DO$1,$A4-2015+(AT$2-1)*35,0)</f>
        <v>2613860</v>
      </c>
      <c r="AU4">
        <f ca="1">OFFSET(Existing!$DO$1,$A4-2015+(AU$2-1)*35,0)</f>
        <v>2509702</v>
      </c>
      <c r="AV4">
        <f ca="1">OFFSET(Existing!$DO$1,$A4-2015+(AV$2-1)*35,0)</f>
        <v>2660728</v>
      </c>
      <c r="AW4">
        <f ca="1">OFFSET(Existing!$DO$1,$A4-2015+(AW$2-1)*35,0)</f>
        <v>2979320</v>
      </c>
      <c r="AX4">
        <f ca="1">OFFSET(Existing!$DO$1,$A4-2015+(AX$2-1)*35,0)</f>
        <v>2460713</v>
      </c>
      <c r="AY4">
        <f ca="1">OFFSET(Existing!$DO$1,$A4-2015+(AY$2-1)*35,0)</f>
        <v>1763956</v>
      </c>
      <c r="AZ4">
        <f ca="1">OFFSET(Existing!$DO$1,$A4-2015+(AZ$2-1)*35,0)</f>
        <v>1996338</v>
      </c>
      <c r="BA4">
        <f ca="1">OFFSET(Existing!$DO$1,$A4-2015+(BA$2-1)*35,0)</f>
        <v>2637533</v>
      </c>
      <c r="BB4">
        <f ca="1">OFFSET(Existing!$DO$1,$A4-2015+(BB$2-1)*35,0)</f>
        <v>2623284</v>
      </c>
      <c r="BC4">
        <f ca="1">OFFSET(Existing!$DO$1,$A4-2015+(BC$2-1)*35,0)</f>
        <v>1786420</v>
      </c>
      <c r="BD4">
        <f ca="1">OFFSET(Existing!$DO$1,$A4-2015+(BD$2-1)*35,0)</f>
        <v>748239</v>
      </c>
      <c r="BE4">
        <f ca="1">OFFSET(Existing!$DO$1,$A4-2015+(BE$2-1)*35,0)</f>
        <v>1180481</v>
      </c>
      <c r="BF4">
        <f ca="1">OFFSET(Existing!$DO$1,$A4-2015+(BF$2-1)*35,0)</f>
        <v>2577190</v>
      </c>
      <c r="BG4">
        <f ca="1">OFFSET(Existing!$DO$1,$A4-2015+(BG$2-1)*35,0)</f>
        <v>2971795</v>
      </c>
      <c r="BH4">
        <f ca="1">OFFSET(Existing!$DO$1,$A4-2015+(BH$2-1)*35,0)</f>
        <v>2691670</v>
      </c>
      <c r="BI4">
        <f ca="1">OFFSET(Existing!$DO$1,$A4-2015+(BI$2-1)*35,0)</f>
        <v>2638964</v>
      </c>
      <c r="BJ4">
        <f ca="1">OFFSET(Existing!$DO$1,$A4-2015+(BJ$2-1)*35,0)</f>
        <v>2944281</v>
      </c>
      <c r="BK4">
        <f ca="1">OFFSET(Existing!$DO$1,$A4-2015+(BK$2-1)*35,0)</f>
        <v>3230290</v>
      </c>
      <c r="BL4">
        <f ca="1">OFFSET(Existing!$DO$1,$A4-2015+(BL$2-1)*35,0)</f>
        <v>3034630</v>
      </c>
      <c r="BM4">
        <f ca="1">OFFSET(Existing!$DO$1,$A4-2015+(BM$2-1)*35,0)</f>
        <v>2955539</v>
      </c>
      <c r="BN4">
        <f ca="1">OFFSET(Existing!$DO$1,$A4-2015+(BN$2-1)*35,0)</f>
        <v>1790792</v>
      </c>
      <c r="BO4">
        <f ca="1">OFFSET(Existing!$DO$1,$A4-2015+(BO$2-1)*35,0)</f>
        <v>567546</v>
      </c>
      <c r="BP4">
        <f ca="1">OFFSET(Existing!$DO$1,$A4-2015+(BP$2-1)*35,0)</f>
        <v>815947</v>
      </c>
      <c r="BQ4">
        <f ca="1">OFFSET(Existing!$DO$1,$A4-2015+(BQ$2-1)*35,0)</f>
        <v>796917</v>
      </c>
      <c r="BR4">
        <f ca="1">OFFSET(Existing!$DO$1,$A4-2015+(BR$2-1)*35,0)</f>
        <v>401820</v>
      </c>
      <c r="BS4">
        <f ca="1">OFFSET(Existing!$DO$1,$A4-2015+(BS$2-1)*35,0)</f>
        <v>287864</v>
      </c>
      <c r="BT4">
        <f ca="1">OFFSET(Existing!$DO$1,$A4-2015+(BT$2-1)*35,0)</f>
        <v>1110495</v>
      </c>
      <c r="BU4">
        <f ca="1">OFFSET(Existing!$DO$1,$A4-2015+(BU$2-1)*35,0)</f>
        <v>1624684</v>
      </c>
      <c r="BV4">
        <f ca="1">OFFSET(Existing!$DO$1,$A4-2015+(BV$2-1)*35,0)</f>
        <v>1921024</v>
      </c>
      <c r="BW4">
        <f ca="1">OFFSET(Existing!$DO$1,$A4-2015+(BW$2-1)*35,0)</f>
        <v>2491510</v>
      </c>
      <c r="BX4">
        <f ca="1">OFFSET(Existing!$DO$1,$A4-2015+(BX$2-1)*35,0)</f>
        <v>2867289</v>
      </c>
      <c r="BY4">
        <f ca="1">OFFSET(Existing!$DO$1,$A4-2015+(BY$2-1)*35,0)</f>
        <v>2964498</v>
      </c>
      <c r="BZ4">
        <f ca="1">OFFSET(Existing!$DO$1,$A4-2015+(BZ$2-1)*35,0)</f>
        <v>2988974</v>
      </c>
      <c r="CA4">
        <f ca="1">OFFSET(Existing!$DO$1,$A4-2015+(CA$2-1)*35,0)</f>
        <v>2520009</v>
      </c>
      <c r="CB4">
        <f ca="1">OFFSET(Existing!$DO$1,$A4-2015+(CB$2-1)*35,0)</f>
        <v>1544348</v>
      </c>
      <c r="CC4">
        <f ca="1">OFFSET(Existing!$DO$1,$A4-2015+(CC$2-1)*35,0)</f>
        <v>1114834</v>
      </c>
      <c r="CD4">
        <f ca="1">OFFSET(Existing!$DO$1,$A4-2015+(CD$2-1)*35,0)</f>
        <v>1542124</v>
      </c>
      <c r="CE4">
        <f ca="1">OFFSET(Existing!$DO$1,$A4-2015+(CE$2-1)*35,0)</f>
        <v>1614055</v>
      </c>
      <c r="CF4">
        <f ca="1">OFFSET(Existing!$DO$1,$A4-2015+(CF$2-1)*35,0)</f>
        <v>2012996</v>
      </c>
      <c r="CG4">
        <f ca="1">OFFSET(Existing!$DO$1,$A4-2015+(CG$2-1)*35,0)</f>
        <v>2928404</v>
      </c>
      <c r="CH4">
        <f ca="1">OFFSET(Existing!$DO$1,$A4-2015+(CH$2-1)*35,0)</f>
        <v>2538612</v>
      </c>
      <c r="CI4">
        <f ca="1">OFFSET(Existing!$DO$1,$A4-2015+(CI$2-1)*35,0)</f>
        <v>1144116</v>
      </c>
      <c r="CJ4">
        <f ca="1">OFFSET(Existing!$DO$1,$A4-2015+(CJ$2-1)*35,0)</f>
        <v>999870</v>
      </c>
      <c r="CK4">
        <f ca="1">OFFSET(Existing!$DO$1,$A4-2015+(CK$2-1)*35,0)</f>
        <v>1534606</v>
      </c>
      <c r="CL4">
        <f ca="1">OFFSET(Existing!$DO$1,$A4-2015+(CL$2-1)*35,0)</f>
        <v>2473904</v>
      </c>
      <c r="CM4">
        <f ca="1">OFFSET(Existing!$DO$1,$A4-2015+(CM$2-1)*35,0)</f>
        <v>2379636</v>
      </c>
      <c r="CN4">
        <f ca="1">OFFSET(Existing!$DO$1,$A4-2015+(CN$2-1)*35,0)</f>
        <v>1937292</v>
      </c>
      <c r="CP4">
        <f t="shared" ref="CP4:CP27" ca="1" si="2">MIN(B4:CN4)</f>
        <v>287864</v>
      </c>
      <c r="CQ4">
        <f t="shared" ref="CQ4:CQ27" ca="1" si="3">AVERAGE(B4:CN4)</f>
        <v>1937992.5604395603</v>
      </c>
      <c r="CR4">
        <f t="shared" ref="CR4:CR27" ca="1" si="4">MAX(B4:CN4)</f>
        <v>3230290</v>
      </c>
    </row>
    <row r="5" spans="1:96" x14ac:dyDescent="0.25">
      <c r="A5">
        <v>2018</v>
      </c>
      <c r="B5">
        <f ca="1">OFFSET(Existing!$DO$1,$A5-2015+(B$2-1)*35,0)</f>
        <v>1756224</v>
      </c>
      <c r="C5">
        <f ca="1">OFFSET(Existing!$DO$1,$A5-2015+(C$2-1)*35,0)</f>
        <v>1120808</v>
      </c>
      <c r="D5">
        <f ca="1">OFFSET(Existing!$DO$1,$A5-2015+(D$2-1)*35,0)</f>
        <v>736163</v>
      </c>
      <c r="E5">
        <f ca="1">OFFSET(Existing!$DO$1,$A5-2015+(E$2-1)*35,0)</f>
        <v>1609501</v>
      </c>
      <c r="F5">
        <f ca="1">OFFSET(Existing!$DO$1,$A5-2015+(F$2-1)*35,0)</f>
        <v>2500150</v>
      </c>
      <c r="G5">
        <f ca="1">OFFSET(Existing!$DO$1,$A5-2015+(G$2-1)*35,0)</f>
        <v>1874459</v>
      </c>
      <c r="H5">
        <f ca="1">OFFSET(Existing!$DO$1,$A5-2015+(H$2-1)*35,0)</f>
        <v>1218635</v>
      </c>
      <c r="I5">
        <f ca="1">OFFSET(Existing!$DO$1,$A5-2015+(I$2-1)*35,0)</f>
        <v>311119</v>
      </c>
      <c r="J5">
        <f ca="1">OFFSET(Existing!$DO$1,$A5-2015+(J$2-1)*35,0)</f>
        <v>355736</v>
      </c>
      <c r="K5">
        <f ca="1">OFFSET(Existing!$DO$1,$A5-2015+(K$2-1)*35,0)</f>
        <v>664240</v>
      </c>
      <c r="L5">
        <f ca="1">OFFSET(Existing!$DO$1,$A5-2015+(L$2-1)*35,0)</f>
        <v>568494</v>
      </c>
      <c r="M5">
        <f ca="1">OFFSET(Existing!$DO$1,$A5-2015+(M$2-1)*35,0)</f>
        <v>1120193</v>
      </c>
      <c r="N5">
        <f ca="1">OFFSET(Existing!$DO$1,$A5-2015+(N$2-1)*35,0)</f>
        <v>1568973</v>
      </c>
      <c r="O5">
        <f ca="1">OFFSET(Existing!$DO$1,$A5-2015+(O$2-1)*35,0)</f>
        <v>2860284</v>
      </c>
      <c r="P5">
        <f ca="1">OFFSET(Existing!$DO$1,$A5-2015+(P$2-1)*35,0)</f>
        <v>3409619</v>
      </c>
      <c r="Q5">
        <f ca="1">OFFSET(Existing!$DO$1,$A5-2015+(Q$2-1)*35,0)</f>
        <v>3263261</v>
      </c>
      <c r="R5">
        <f ca="1">OFFSET(Existing!$DO$1,$A5-2015+(R$2-1)*35,0)</f>
        <v>3143162</v>
      </c>
      <c r="S5">
        <f ca="1">OFFSET(Existing!$DO$1,$A5-2015+(S$2-1)*35,0)</f>
        <v>2984797</v>
      </c>
      <c r="T5">
        <f ca="1">OFFSET(Existing!$DO$1,$A5-2015+(T$2-1)*35,0)</f>
        <v>3130160</v>
      </c>
      <c r="U5">
        <f ca="1">OFFSET(Existing!$DO$1,$A5-2015+(U$2-1)*35,0)</f>
        <v>3513457</v>
      </c>
      <c r="V5">
        <f ca="1">OFFSET(Existing!$DO$1,$A5-2015+(V$2-1)*35,0)</f>
        <v>2900046</v>
      </c>
      <c r="W5">
        <f ca="1">OFFSET(Existing!$DO$1,$A5-2015+(W$2-1)*35,0)</f>
        <v>2808224</v>
      </c>
      <c r="X5">
        <f ca="1">OFFSET(Existing!$DO$1,$A5-2015+(X$2-1)*35,0)</f>
        <v>2540226</v>
      </c>
      <c r="Y5">
        <f ca="1">OFFSET(Existing!$DO$1,$A5-2015+(Y$2-1)*35,0)</f>
        <v>2550350</v>
      </c>
      <c r="Z5">
        <f ca="1">OFFSET(Existing!$DO$1,$A5-2015+(Z$2-1)*35,0)</f>
        <v>2101657</v>
      </c>
      <c r="AA5">
        <f ca="1">OFFSET(Existing!$DO$1,$A5-2015+(AA$2-1)*35,0)</f>
        <v>1293077</v>
      </c>
      <c r="AB5">
        <f ca="1">OFFSET(Existing!$DO$1,$A5-2015+(AB$2-1)*35,0)</f>
        <v>1227715</v>
      </c>
      <c r="AC5">
        <f ca="1">OFFSET(Existing!$DO$1,$A5-2015+(AC$2-1)*35,0)</f>
        <v>1998860</v>
      </c>
      <c r="AD5">
        <f ca="1">OFFSET(Existing!$DO$1,$A5-2015+(AD$2-1)*35,0)</f>
        <v>3210918</v>
      </c>
      <c r="AE5">
        <f ca="1">OFFSET(Existing!$DO$1,$A5-2015+(AE$2-1)*35,0)</f>
        <v>3408421</v>
      </c>
      <c r="AF5">
        <f ca="1">OFFSET(Existing!$DO$1,$A5-2015+(AF$2-1)*35,0)</f>
        <v>2953882</v>
      </c>
      <c r="AG5">
        <f ca="1">OFFSET(Existing!$DO$1,$A5-2015+(AG$2-1)*35,0)</f>
        <v>2027532</v>
      </c>
      <c r="AH5">
        <f ca="1">OFFSET(Existing!$DO$1,$A5-2015+(AH$2-1)*35,0)</f>
        <v>2378476</v>
      </c>
      <c r="AI5">
        <f ca="1">OFFSET(Existing!$DO$1,$A5-2015+(AI$2-1)*35,0)</f>
        <v>2429311</v>
      </c>
      <c r="AJ5">
        <f ca="1">OFFSET(Existing!$DO$1,$A5-2015+(AJ$2-1)*35,0)</f>
        <v>3326163</v>
      </c>
      <c r="AK5">
        <f ca="1">OFFSET(Existing!$DO$1,$A5-2015+(AK$2-1)*35,0)</f>
        <v>2690113</v>
      </c>
      <c r="AL5">
        <f ca="1">OFFSET(Existing!$DO$1,$A5-2015+(AL$2-1)*35,0)</f>
        <v>2227159</v>
      </c>
      <c r="AM5">
        <f ca="1">OFFSET(Existing!$DO$1,$A5-2015+(AM$2-1)*35,0)</f>
        <v>1080693</v>
      </c>
      <c r="AN5">
        <f ca="1">OFFSET(Existing!$DO$1,$A5-2015+(AN$2-1)*35,0)</f>
        <v>923137</v>
      </c>
      <c r="AO5">
        <f ca="1">OFFSET(Existing!$DO$1,$A5-2015+(AO$2-1)*35,0)</f>
        <v>1400967</v>
      </c>
      <c r="AP5">
        <f ca="1">OFFSET(Existing!$DO$1,$A5-2015+(AP$2-1)*35,0)</f>
        <v>2021877</v>
      </c>
      <c r="AQ5">
        <f ca="1">OFFSET(Existing!$DO$1,$A5-2015+(AQ$2-1)*35,0)</f>
        <v>2352942</v>
      </c>
      <c r="AR5">
        <f ca="1">OFFSET(Existing!$DO$1,$A5-2015+(AR$2-1)*35,0)</f>
        <v>2380490</v>
      </c>
      <c r="AS5">
        <f ca="1">OFFSET(Existing!$DO$1,$A5-2015+(AS$2-1)*35,0)</f>
        <v>2913371</v>
      </c>
      <c r="AT5">
        <f ca="1">OFFSET(Existing!$DO$1,$A5-2015+(AT$2-1)*35,0)</f>
        <v>2907513</v>
      </c>
      <c r="AU5">
        <f ca="1">OFFSET(Existing!$DO$1,$A5-2015+(AU$2-1)*35,0)</f>
        <v>3425576</v>
      </c>
      <c r="AV5">
        <f ca="1">OFFSET(Existing!$DO$1,$A5-2015+(AV$2-1)*35,0)</f>
        <v>3354072</v>
      </c>
      <c r="AW5">
        <f ca="1">OFFSET(Existing!$DO$1,$A5-2015+(AW$2-1)*35,0)</f>
        <v>3359498</v>
      </c>
      <c r="AX5">
        <f ca="1">OFFSET(Existing!$DO$1,$A5-2015+(AX$2-1)*35,0)</f>
        <v>2493736</v>
      </c>
      <c r="AY5">
        <f ca="1">OFFSET(Existing!$DO$1,$A5-2015+(AY$2-1)*35,0)</f>
        <v>2400356</v>
      </c>
      <c r="AZ5">
        <f ca="1">OFFSET(Existing!$DO$1,$A5-2015+(AZ$2-1)*35,0)</f>
        <v>2734807</v>
      </c>
      <c r="BA5">
        <f ca="1">OFFSET(Existing!$DO$1,$A5-2015+(BA$2-1)*35,0)</f>
        <v>3181922</v>
      </c>
      <c r="BB5">
        <f ca="1">OFFSET(Existing!$DO$1,$A5-2015+(BB$2-1)*35,0)</f>
        <v>2559560</v>
      </c>
      <c r="BC5">
        <f ca="1">OFFSET(Existing!$DO$1,$A5-2015+(BC$2-1)*35,0)</f>
        <v>1141218</v>
      </c>
      <c r="BD5">
        <f ca="1">OFFSET(Existing!$DO$1,$A5-2015+(BD$2-1)*35,0)</f>
        <v>1398798</v>
      </c>
      <c r="BE5">
        <f ca="1">OFFSET(Existing!$DO$1,$A5-2015+(BE$2-1)*35,0)</f>
        <v>1967027</v>
      </c>
      <c r="BF5">
        <f ca="1">OFFSET(Existing!$DO$1,$A5-2015+(BF$2-1)*35,0)</f>
        <v>3417625</v>
      </c>
      <c r="BG5">
        <f ca="1">OFFSET(Existing!$DO$1,$A5-2015+(BG$2-1)*35,0)</f>
        <v>3240006</v>
      </c>
      <c r="BH5">
        <f ca="1">OFFSET(Existing!$DO$1,$A5-2015+(BH$2-1)*35,0)</f>
        <v>3548478</v>
      </c>
      <c r="BI5">
        <f ca="1">OFFSET(Existing!$DO$1,$A5-2015+(BI$2-1)*35,0)</f>
        <v>3364630</v>
      </c>
      <c r="BJ5">
        <f ca="1">OFFSET(Existing!$DO$1,$A5-2015+(BJ$2-1)*35,0)</f>
        <v>3508394</v>
      </c>
      <c r="BK5">
        <f ca="1">OFFSET(Existing!$DO$1,$A5-2015+(BK$2-1)*35,0)</f>
        <v>3773468</v>
      </c>
      <c r="BL5">
        <f ca="1">OFFSET(Existing!$DO$1,$A5-2015+(BL$2-1)*35,0)</f>
        <v>2703509</v>
      </c>
      <c r="BM5">
        <f ca="1">OFFSET(Existing!$DO$1,$A5-2015+(BM$2-1)*35,0)</f>
        <v>2869636</v>
      </c>
      <c r="BN5">
        <f ca="1">OFFSET(Existing!$DO$1,$A5-2015+(BN$2-1)*35,0)</f>
        <v>1458912</v>
      </c>
      <c r="BO5">
        <f ca="1">OFFSET(Existing!$DO$1,$A5-2015+(BO$2-1)*35,0)</f>
        <v>662445</v>
      </c>
      <c r="BP5">
        <f ca="1">OFFSET(Existing!$DO$1,$A5-2015+(BP$2-1)*35,0)</f>
        <v>494214</v>
      </c>
      <c r="BQ5">
        <f ca="1">OFFSET(Existing!$DO$1,$A5-2015+(BQ$2-1)*35,0)</f>
        <v>402557</v>
      </c>
      <c r="BR5">
        <f ca="1">OFFSET(Existing!$DO$1,$A5-2015+(BR$2-1)*35,0)</f>
        <v>188180</v>
      </c>
      <c r="BS5">
        <f ca="1">OFFSET(Existing!$DO$1,$A5-2015+(BS$2-1)*35,0)</f>
        <v>651932</v>
      </c>
      <c r="BT5">
        <f ca="1">OFFSET(Existing!$DO$1,$A5-2015+(BT$2-1)*35,0)</f>
        <v>1150428</v>
      </c>
      <c r="BU5">
        <f ca="1">OFFSET(Existing!$DO$1,$A5-2015+(BU$2-1)*35,0)</f>
        <v>2256473</v>
      </c>
      <c r="BV5">
        <f ca="1">OFFSET(Existing!$DO$1,$A5-2015+(BV$2-1)*35,0)</f>
        <v>2586958</v>
      </c>
      <c r="BW5">
        <f ca="1">OFFSET(Existing!$DO$1,$A5-2015+(BW$2-1)*35,0)</f>
        <v>3337510</v>
      </c>
      <c r="BX5">
        <f ca="1">OFFSET(Existing!$DO$1,$A5-2015+(BX$2-1)*35,0)</f>
        <v>3483132</v>
      </c>
      <c r="BY5">
        <f ca="1">OFFSET(Existing!$DO$1,$A5-2015+(BY$2-1)*35,0)</f>
        <v>3532295</v>
      </c>
      <c r="BZ5">
        <f ca="1">OFFSET(Existing!$DO$1,$A5-2015+(BZ$2-1)*35,0)</f>
        <v>3436653</v>
      </c>
      <c r="CA5">
        <f ca="1">OFFSET(Existing!$DO$1,$A5-2015+(CA$2-1)*35,0)</f>
        <v>2280474</v>
      </c>
      <c r="CB5">
        <f ca="1">OFFSET(Existing!$DO$1,$A5-2015+(CB$2-1)*35,0)</f>
        <v>1575618</v>
      </c>
      <c r="CC5">
        <f ca="1">OFFSET(Existing!$DO$1,$A5-2015+(CC$2-1)*35,0)</f>
        <v>1324596</v>
      </c>
      <c r="CD5">
        <f ca="1">OFFSET(Existing!$DO$1,$A5-2015+(CD$2-1)*35,0)</f>
        <v>1665596</v>
      </c>
      <c r="CE5">
        <f ca="1">OFFSET(Existing!$DO$1,$A5-2015+(CE$2-1)*35,0)</f>
        <v>2236085</v>
      </c>
      <c r="CF5">
        <f ca="1">OFFSET(Existing!$DO$1,$A5-2015+(CF$2-1)*35,0)</f>
        <v>3080140</v>
      </c>
      <c r="CG5">
        <f ca="1">OFFSET(Existing!$DO$1,$A5-2015+(CG$2-1)*35,0)</f>
        <v>2913526</v>
      </c>
      <c r="CH5">
        <f ca="1">OFFSET(Existing!$DO$1,$A5-2015+(CH$2-1)*35,0)</f>
        <v>2286558</v>
      </c>
      <c r="CI5">
        <f ca="1">OFFSET(Existing!$DO$1,$A5-2015+(CI$2-1)*35,0)</f>
        <v>1100012</v>
      </c>
      <c r="CJ5">
        <f ca="1">OFFSET(Existing!$DO$1,$A5-2015+(CJ$2-1)*35,0)</f>
        <v>1332491</v>
      </c>
      <c r="CK5">
        <f ca="1">OFFSET(Existing!$DO$1,$A5-2015+(CK$2-1)*35,0)</f>
        <v>2466108</v>
      </c>
      <c r="CL5">
        <f ca="1">OFFSET(Existing!$DO$1,$A5-2015+(CL$2-1)*35,0)</f>
        <v>2614079</v>
      </c>
      <c r="CM5">
        <f ca="1">OFFSET(Existing!$DO$1,$A5-2015+(CM$2-1)*35,0)</f>
        <v>2848659</v>
      </c>
      <c r="CN5">
        <f ca="1">OFFSET(Existing!$DO$1,$A5-2015+(CN$2-1)*35,0)</f>
        <v>2441270</v>
      </c>
      <c r="CP5">
        <f t="shared" ca="1" si="2"/>
        <v>188180</v>
      </c>
      <c r="CQ5">
        <f t="shared" ca="1" si="3"/>
        <v>2241887.6043956042</v>
      </c>
      <c r="CR5">
        <f t="shared" ca="1" si="4"/>
        <v>3773468</v>
      </c>
    </row>
    <row r="6" spans="1:96" x14ac:dyDescent="0.25">
      <c r="A6">
        <v>2019</v>
      </c>
      <c r="B6">
        <f ca="1">OFFSET(Existing!$DO$1,$A6-2015+(B$2-1)*35,0)</f>
        <v>1510366</v>
      </c>
      <c r="C6">
        <f ca="1">OFFSET(Existing!$DO$1,$A6-2015+(C$2-1)*35,0)</f>
        <v>1284865</v>
      </c>
      <c r="D6">
        <f ca="1">OFFSET(Existing!$DO$1,$A6-2015+(D$2-1)*35,0)</f>
        <v>1247257</v>
      </c>
      <c r="E6">
        <f ca="1">OFFSET(Existing!$DO$1,$A6-2015+(E$2-1)*35,0)</f>
        <v>2245043</v>
      </c>
      <c r="F6">
        <f ca="1">OFFSET(Existing!$DO$1,$A6-2015+(F$2-1)*35,0)</f>
        <v>1940643</v>
      </c>
      <c r="G6">
        <f ca="1">OFFSET(Existing!$DO$1,$A6-2015+(G$2-1)*35,0)</f>
        <v>1607243</v>
      </c>
      <c r="H6">
        <f ca="1">OFFSET(Existing!$DO$1,$A6-2015+(H$2-1)*35,0)</f>
        <v>795489</v>
      </c>
      <c r="I6">
        <f ca="1">OFFSET(Existing!$DO$1,$A6-2015+(I$2-1)*35,0)</f>
        <v>158760</v>
      </c>
      <c r="J6">
        <f ca="1">OFFSET(Existing!$DO$1,$A6-2015+(J$2-1)*35,0)</f>
        <v>406733</v>
      </c>
      <c r="K6">
        <f ca="1">OFFSET(Existing!$DO$1,$A6-2015+(K$2-1)*35,0)</f>
        <v>392187</v>
      </c>
      <c r="L6">
        <f ca="1">OFFSET(Existing!$DO$1,$A6-2015+(L$2-1)*35,0)</f>
        <v>837858</v>
      </c>
      <c r="M6">
        <f ca="1">OFFSET(Existing!$DO$1,$A6-2015+(M$2-1)*35,0)</f>
        <v>1615963</v>
      </c>
      <c r="N6">
        <f ca="1">OFFSET(Existing!$DO$1,$A6-2015+(N$2-1)*35,0)</f>
        <v>2418120</v>
      </c>
      <c r="O6">
        <f ca="1">OFFSET(Existing!$DO$1,$A6-2015+(O$2-1)*35,0)</f>
        <v>3759953</v>
      </c>
      <c r="P6">
        <f ca="1">OFFSET(Existing!$DO$1,$A6-2015+(P$2-1)*35,0)</f>
        <v>3671001</v>
      </c>
      <c r="Q6">
        <f ca="1">OFFSET(Existing!$DO$1,$A6-2015+(Q$2-1)*35,0)</f>
        <v>3568790</v>
      </c>
      <c r="R6">
        <f ca="1">OFFSET(Existing!$DO$1,$A6-2015+(R$2-1)*35,0)</f>
        <v>4029360</v>
      </c>
      <c r="S6">
        <f ca="1">OFFSET(Existing!$DO$1,$A6-2015+(S$2-1)*35,0)</f>
        <v>3529274</v>
      </c>
      <c r="T6">
        <f ca="1">OFFSET(Existing!$DO$1,$A6-2015+(T$2-1)*35,0)</f>
        <v>3886150</v>
      </c>
      <c r="U6">
        <f ca="1">OFFSET(Existing!$DO$1,$A6-2015+(U$2-1)*35,0)</f>
        <v>3680536</v>
      </c>
      <c r="V6">
        <f ca="1">OFFSET(Existing!$DO$1,$A6-2015+(V$2-1)*35,0)</f>
        <v>3431826</v>
      </c>
      <c r="W6">
        <f ca="1">OFFSET(Existing!$DO$1,$A6-2015+(W$2-1)*35,0)</f>
        <v>3362360</v>
      </c>
      <c r="X6">
        <f ca="1">OFFSET(Existing!$DO$1,$A6-2015+(X$2-1)*35,0)</f>
        <v>2652761</v>
      </c>
      <c r="Y6">
        <f ca="1">OFFSET(Existing!$DO$1,$A6-2015+(Y$2-1)*35,0)</f>
        <v>2538850</v>
      </c>
      <c r="Z6">
        <f ca="1">OFFSET(Existing!$DO$1,$A6-2015+(Z$2-1)*35,0)</f>
        <v>1825801</v>
      </c>
      <c r="AA6">
        <f ca="1">OFFSET(Existing!$DO$1,$A6-2015+(AA$2-1)*35,0)</f>
        <v>1444125</v>
      </c>
      <c r="AB6">
        <f ca="1">OFFSET(Existing!$DO$1,$A6-2015+(AB$2-1)*35,0)</f>
        <v>2034438</v>
      </c>
      <c r="AC6">
        <f ca="1">OFFSET(Existing!$DO$1,$A6-2015+(AC$2-1)*35,0)</f>
        <v>2994101</v>
      </c>
      <c r="AD6">
        <f ca="1">OFFSET(Existing!$DO$1,$A6-2015+(AD$2-1)*35,0)</f>
        <v>3572739</v>
      </c>
      <c r="AE6">
        <f ca="1">OFFSET(Existing!$DO$1,$A6-2015+(AE$2-1)*35,0)</f>
        <v>3661501</v>
      </c>
      <c r="AF6">
        <f ca="1">OFFSET(Existing!$DO$1,$A6-2015+(AF$2-1)*35,0)</f>
        <v>2874718</v>
      </c>
      <c r="AG6">
        <f ca="1">OFFSET(Existing!$DO$1,$A6-2015+(AG$2-1)*35,0)</f>
        <v>2871644</v>
      </c>
      <c r="AH6">
        <f ca="1">OFFSET(Existing!$DO$1,$A6-2015+(AH$2-1)*35,0)</f>
        <v>2688528</v>
      </c>
      <c r="AI6">
        <f ca="1">OFFSET(Existing!$DO$1,$A6-2015+(AI$2-1)*35,0)</f>
        <v>3257618</v>
      </c>
      <c r="AJ6">
        <f ca="1">OFFSET(Existing!$DO$1,$A6-2015+(AJ$2-1)*35,0)</f>
        <v>3417935</v>
      </c>
      <c r="AK6">
        <f ca="1">OFFSET(Existing!$DO$1,$A6-2015+(AK$2-1)*35,0)</f>
        <v>2494316</v>
      </c>
      <c r="AL6">
        <f ca="1">OFFSET(Existing!$DO$1,$A6-2015+(AL$2-1)*35,0)</f>
        <v>1743976</v>
      </c>
      <c r="AM6">
        <f ca="1">OFFSET(Existing!$DO$1,$A6-2015+(AM$2-1)*35,0)</f>
        <v>1184754</v>
      </c>
      <c r="AN6">
        <f ca="1">OFFSET(Existing!$DO$1,$A6-2015+(AN$2-1)*35,0)</f>
        <v>1271531</v>
      </c>
      <c r="AO6">
        <f ca="1">OFFSET(Existing!$DO$1,$A6-2015+(AO$2-1)*35,0)</f>
        <v>1697139</v>
      </c>
      <c r="AP6">
        <f ca="1">OFFSET(Existing!$DO$1,$A6-2015+(AP$2-1)*35,0)</f>
        <v>2405956</v>
      </c>
      <c r="AQ6">
        <f ca="1">OFFSET(Existing!$DO$1,$A6-2015+(AQ$2-1)*35,0)</f>
        <v>2736509</v>
      </c>
      <c r="AR6">
        <f ca="1">OFFSET(Existing!$DO$1,$A6-2015+(AR$2-1)*35,0)</f>
        <v>3270172</v>
      </c>
      <c r="AS6">
        <f ca="1">OFFSET(Existing!$DO$1,$A6-2015+(AS$2-1)*35,0)</f>
        <v>3136640</v>
      </c>
      <c r="AT6">
        <f ca="1">OFFSET(Existing!$DO$1,$A6-2015+(AT$2-1)*35,0)</f>
        <v>3865255</v>
      </c>
      <c r="AU6">
        <f ca="1">OFFSET(Existing!$DO$1,$A6-2015+(AU$2-1)*35,0)</f>
        <v>3959006</v>
      </c>
      <c r="AV6">
        <f ca="1">OFFSET(Existing!$DO$1,$A6-2015+(AV$2-1)*35,0)</f>
        <v>3691069</v>
      </c>
      <c r="AW6">
        <f ca="1">OFFSET(Existing!$DO$1,$A6-2015+(AW$2-1)*35,0)</f>
        <v>3318223</v>
      </c>
      <c r="AX6">
        <f ca="1">OFFSET(Existing!$DO$1,$A6-2015+(AX$2-1)*35,0)</f>
        <v>3134338</v>
      </c>
      <c r="AY6">
        <f ca="1">OFFSET(Existing!$DO$1,$A6-2015+(AY$2-1)*35,0)</f>
        <v>3070509</v>
      </c>
      <c r="AZ6">
        <f ca="1">OFFSET(Existing!$DO$1,$A6-2015+(AZ$2-1)*35,0)</f>
        <v>3271662</v>
      </c>
      <c r="BA6">
        <f ca="1">OFFSET(Existing!$DO$1,$A6-2015+(BA$2-1)*35,0)</f>
        <v>3077699</v>
      </c>
      <c r="BB6">
        <f ca="1">OFFSET(Existing!$DO$1,$A6-2015+(BB$2-1)*35,0)</f>
        <v>1908002</v>
      </c>
      <c r="BC6">
        <f ca="1">OFFSET(Existing!$DO$1,$A6-2015+(BC$2-1)*35,0)</f>
        <v>1834985</v>
      </c>
      <c r="BD6">
        <f ca="1">OFFSET(Existing!$DO$1,$A6-2015+(BD$2-1)*35,0)</f>
        <v>2169185</v>
      </c>
      <c r="BE6">
        <f ca="1">OFFSET(Existing!$DO$1,$A6-2015+(BE$2-1)*35,0)</f>
        <v>2953284</v>
      </c>
      <c r="BF6">
        <f ca="1">OFFSET(Existing!$DO$1,$A6-2015+(BF$2-1)*35,0)</f>
        <v>3599909</v>
      </c>
      <c r="BG6">
        <f ca="1">OFFSET(Existing!$DO$1,$A6-2015+(BG$2-1)*35,0)</f>
        <v>4015591</v>
      </c>
      <c r="BH6">
        <f ca="1">OFFSET(Existing!$DO$1,$A6-2015+(BH$2-1)*35,0)</f>
        <v>4019117</v>
      </c>
      <c r="BI6">
        <f ca="1">OFFSET(Existing!$DO$1,$A6-2015+(BI$2-1)*35,0)</f>
        <v>3916219</v>
      </c>
      <c r="BJ6">
        <f ca="1">OFFSET(Existing!$DO$1,$A6-2015+(BJ$2-1)*35,0)</f>
        <v>3998242</v>
      </c>
      <c r="BK6">
        <f ca="1">OFFSET(Existing!$DO$1,$A6-2015+(BK$2-1)*35,0)</f>
        <v>2961872</v>
      </c>
      <c r="BL6">
        <f ca="1">OFFSET(Existing!$DO$1,$A6-2015+(BL$2-1)*35,0)</f>
        <v>2641062</v>
      </c>
      <c r="BM6">
        <f ca="1">OFFSET(Existing!$DO$1,$A6-2015+(BM$2-1)*35,0)</f>
        <v>2448035</v>
      </c>
      <c r="BN6">
        <f ca="1">OFFSET(Existing!$DO$1,$A6-2015+(BN$2-1)*35,0)</f>
        <v>1705030</v>
      </c>
      <c r="BO6">
        <f ca="1">OFFSET(Existing!$DO$1,$A6-2015+(BO$2-1)*35,0)</f>
        <v>394747</v>
      </c>
      <c r="BP6">
        <f ca="1">OFFSET(Existing!$DO$1,$A6-2015+(BP$2-1)*35,0)</f>
        <v>262260</v>
      </c>
      <c r="BQ6">
        <f ca="1">OFFSET(Existing!$DO$1,$A6-2015+(BQ$2-1)*35,0)</f>
        <v>143936</v>
      </c>
      <c r="BR6">
        <f ca="1">OFFSET(Existing!$DO$1,$A6-2015+(BR$2-1)*35,0)</f>
        <v>556708</v>
      </c>
      <c r="BS6">
        <f ca="1">OFFSET(Existing!$DO$1,$A6-2015+(BS$2-1)*35,0)</f>
        <v>640530</v>
      </c>
      <c r="BT6">
        <f ca="1">OFFSET(Existing!$DO$1,$A6-2015+(BT$2-1)*35,0)</f>
        <v>1809783</v>
      </c>
      <c r="BU6">
        <f ca="1">OFFSET(Existing!$DO$1,$A6-2015+(BU$2-1)*35,0)</f>
        <v>2850317</v>
      </c>
      <c r="BV6">
        <f ca="1">OFFSET(Existing!$DO$1,$A6-2015+(BV$2-1)*35,0)</f>
        <v>3360603</v>
      </c>
      <c r="BW6">
        <f ca="1">OFFSET(Existing!$DO$1,$A6-2015+(BW$2-1)*35,0)</f>
        <v>3916407</v>
      </c>
      <c r="BX6">
        <f ca="1">OFFSET(Existing!$DO$1,$A6-2015+(BX$2-1)*35,0)</f>
        <v>3966028</v>
      </c>
      <c r="BY6">
        <f ca="1">OFFSET(Existing!$DO$1,$A6-2015+(BY$2-1)*35,0)</f>
        <v>3921262</v>
      </c>
      <c r="BZ6">
        <f ca="1">OFFSET(Existing!$DO$1,$A6-2015+(BZ$2-1)*35,0)</f>
        <v>3173410</v>
      </c>
      <c r="CA6">
        <f ca="1">OFFSET(Existing!$DO$1,$A6-2015+(CA$2-1)*35,0)</f>
        <v>2249866</v>
      </c>
      <c r="CB6">
        <f ca="1">OFFSET(Existing!$DO$1,$A6-2015+(CB$2-1)*35,0)</f>
        <v>1751983</v>
      </c>
      <c r="CC6">
        <f ca="1">OFFSET(Existing!$DO$1,$A6-2015+(CC$2-1)*35,0)</f>
        <v>1427851</v>
      </c>
      <c r="CD6">
        <f ca="1">OFFSET(Existing!$DO$1,$A6-2015+(CD$2-1)*35,0)</f>
        <v>2316706</v>
      </c>
      <c r="CE6">
        <f ca="1">OFFSET(Existing!$DO$1,$A6-2015+(CE$2-1)*35,0)</f>
        <v>3295250</v>
      </c>
      <c r="CF6">
        <f ca="1">OFFSET(Existing!$DO$1,$A6-2015+(CF$2-1)*35,0)</f>
        <v>2974141</v>
      </c>
      <c r="CG6">
        <f ca="1">OFFSET(Existing!$DO$1,$A6-2015+(CG$2-1)*35,0)</f>
        <v>2597204</v>
      </c>
      <c r="CH6">
        <f ca="1">OFFSET(Existing!$DO$1,$A6-2015+(CH$2-1)*35,0)</f>
        <v>2129491</v>
      </c>
      <c r="CI6">
        <f ca="1">OFFSET(Existing!$DO$1,$A6-2015+(CI$2-1)*35,0)</f>
        <v>1492302</v>
      </c>
      <c r="CJ6">
        <f ca="1">OFFSET(Existing!$DO$1,$A6-2015+(CJ$2-1)*35,0)</f>
        <v>2273923</v>
      </c>
      <c r="CK6">
        <f ca="1">OFFSET(Existing!$DO$1,$A6-2015+(CK$2-1)*35,0)</f>
        <v>2533748</v>
      </c>
      <c r="CL6">
        <f ca="1">OFFSET(Existing!$DO$1,$A6-2015+(CL$2-1)*35,0)</f>
        <v>3096374</v>
      </c>
      <c r="CM6">
        <f ca="1">OFFSET(Existing!$DO$1,$A6-2015+(CM$2-1)*35,0)</f>
        <v>3319891</v>
      </c>
      <c r="CN6">
        <f ca="1">OFFSET(Existing!$DO$1,$A6-2015+(CN$2-1)*35,0)</f>
        <v>1947946</v>
      </c>
      <c r="CP6">
        <f t="shared" ca="1" si="2"/>
        <v>143936</v>
      </c>
      <c r="CQ6">
        <f t="shared" ca="1" si="3"/>
        <v>2517763.6263736263</v>
      </c>
      <c r="CR6">
        <f t="shared" ca="1" si="4"/>
        <v>4029360</v>
      </c>
    </row>
    <row r="7" spans="1:96" x14ac:dyDescent="0.25">
      <c r="A7">
        <v>2020</v>
      </c>
      <c r="B7">
        <f ca="1">OFFSET(Existing!$DO$1,$A7-2015+(B$2-1)*35,0)</f>
        <v>1411248</v>
      </c>
      <c r="C7">
        <f ca="1">OFFSET(Existing!$DO$1,$A7-2015+(C$2-1)*35,0)</f>
        <v>1480446</v>
      </c>
      <c r="D7">
        <f ca="1">OFFSET(Existing!$DO$1,$A7-2015+(D$2-1)*35,0)</f>
        <v>1402505</v>
      </c>
      <c r="E7">
        <f ca="1">OFFSET(Existing!$DO$1,$A7-2015+(E$2-1)*35,0)</f>
        <v>1532692</v>
      </c>
      <c r="F7">
        <f ca="1">OFFSET(Existing!$DO$1,$A7-2015+(F$2-1)*35,0)</f>
        <v>1836684</v>
      </c>
      <c r="G7">
        <f ca="1">OFFSET(Existing!$DO$1,$A7-2015+(G$2-1)*35,0)</f>
        <v>935603</v>
      </c>
      <c r="H7">
        <f ca="1">OFFSET(Existing!$DO$1,$A7-2015+(H$2-1)*35,0)</f>
        <v>482018</v>
      </c>
      <c r="I7">
        <f ca="1">OFFSET(Existing!$DO$1,$A7-2015+(I$2-1)*35,0)</f>
        <v>76931</v>
      </c>
      <c r="J7">
        <f ca="1">OFFSET(Existing!$DO$1,$A7-2015+(J$2-1)*35,0)</f>
        <v>191972</v>
      </c>
      <c r="K7">
        <f ca="1">OFFSET(Existing!$DO$1,$A7-2015+(K$2-1)*35,0)</f>
        <v>557777</v>
      </c>
      <c r="L7">
        <f ca="1">OFFSET(Existing!$DO$1,$A7-2015+(L$2-1)*35,0)</f>
        <v>731917</v>
      </c>
      <c r="M7">
        <f ca="1">OFFSET(Existing!$DO$1,$A7-2015+(M$2-1)*35,0)</f>
        <v>2007754</v>
      </c>
      <c r="N7">
        <f ca="1">OFFSET(Existing!$DO$1,$A7-2015+(N$2-1)*35,0)</f>
        <v>3247045</v>
      </c>
      <c r="O7">
        <f ca="1">OFFSET(Existing!$DO$1,$A7-2015+(O$2-1)*35,0)</f>
        <v>3717946</v>
      </c>
      <c r="P7">
        <f ca="1">OFFSET(Existing!$DO$1,$A7-2015+(P$2-1)*35,0)</f>
        <v>3722500</v>
      </c>
      <c r="Q7">
        <f ca="1">OFFSET(Existing!$DO$1,$A7-2015+(Q$2-1)*35,0)</f>
        <v>4258084</v>
      </c>
      <c r="R7">
        <f ca="1">OFFSET(Existing!$DO$1,$A7-2015+(R$2-1)*35,0)</f>
        <v>4064199</v>
      </c>
      <c r="S7">
        <f ca="1">OFFSET(Existing!$DO$1,$A7-2015+(S$2-1)*35,0)</f>
        <v>3884225</v>
      </c>
      <c r="T7">
        <f ca="1">OFFSET(Existing!$DO$1,$A7-2015+(T$2-1)*35,0)</f>
        <v>4046692</v>
      </c>
      <c r="U7">
        <f ca="1">OFFSET(Existing!$DO$1,$A7-2015+(U$2-1)*35,0)</f>
        <v>3619793</v>
      </c>
      <c r="V7">
        <f ca="1">OFFSET(Existing!$DO$1,$A7-2015+(V$2-1)*35,0)</f>
        <v>3309352</v>
      </c>
      <c r="W7">
        <f ca="1">OFFSET(Existing!$DO$1,$A7-2015+(W$2-1)*35,0)</f>
        <v>2852652</v>
      </c>
      <c r="X7">
        <f ca="1">OFFSET(Existing!$DO$1,$A7-2015+(X$2-1)*35,0)</f>
        <v>2486322</v>
      </c>
      <c r="Y7">
        <f ca="1">OFFSET(Existing!$DO$1,$A7-2015+(Y$2-1)*35,0)</f>
        <v>2196349</v>
      </c>
      <c r="Z7">
        <f ca="1">OFFSET(Existing!$DO$1,$A7-2015+(Z$2-1)*35,0)</f>
        <v>1675330</v>
      </c>
      <c r="AA7">
        <f ca="1">OFFSET(Existing!$DO$1,$A7-2015+(AA$2-1)*35,0)</f>
        <v>1456904</v>
      </c>
      <c r="AB7">
        <f ca="1">OFFSET(Existing!$DO$1,$A7-2015+(AB$2-1)*35,0)</f>
        <v>2453088</v>
      </c>
      <c r="AC7">
        <f ca="1">OFFSET(Existing!$DO$1,$A7-2015+(AC$2-1)*35,0)</f>
        <v>2721708</v>
      </c>
      <c r="AD7">
        <f ca="1">OFFSET(Existing!$DO$1,$A7-2015+(AD$2-1)*35,0)</f>
        <v>3386548</v>
      </c>
      <c r="AE7">
        <f ca="1">OFFSET(Existing!$DO$1,$A7-2015+(AE$2-1)*35,0)</f>
        <v>3266806</v>
      </c>
      <c r="AF7">
        <f ca="1">OFFSET(Existing!$DO$1,$A7-2015+(AF$2-1)*35,0)</f>
        <v>2915468</v>
      </c>
      <c r="AG7">
        <f ca="1">OFFSET(Existing!$DO$1,$A7-2015+(AG$2-1)*35,0)</f>
        <v>2691191</v>
      </c>
      <c r="AH7">
        <f ca="1">OFFSET(Existing!$DO$1,$A7-2015+(AH$2-1)*35,0)</f>
        <v>2896762</v>
      </c>
      <c r="AI7">
        <f ca="1">OFFSET(Existing!$DO$1,$A7-2015+(AI$2-1)*35,0)</f>
        <v>2794218</v>
      </c>
      <c r="AJ7">
        <f ca="1">OFFSET(Existing!$DO$1,$A7-2015+(AJ$2-1)*35,0)</f>
        <v>2918657</v>
      </c>
      <c r="AK7">
        <f ca="1">OFFSET(Existing!$DO$1,$A7-2015+(AK$2-1)*35,0)</f>
        <v>1793700</v>
      </c>
      <c r="AL7">
        <f ca="1">OFFSET(Existing!$DO$1,$A7-2015+(AL$2-1)*35,0)</f>
        <v>1407960</v>
      </c>
      <c r="AM7">
        <f ca="1">OFFSET(Existing!$DO$1,$A7-2015+(AM$2-1)*35,0)</f>
        <v>1092431</v>
      </c>
      <c r="AN7">
        <f ca="1">OFFSET(Existing!$DO$1,$A7-2015+(AN$2-1)*35,0)</f>
        <v>1329468</v>
      </c>
      <c r="AO7">
        <f ca="1">OFFSET(Existing!$DO$1,$A7-2015+(AO$2-1)*35,0)</f>
        <v>1797352</v>
      </c>
      <c r="AP7">
        <f ca="1">OFFSET(Existing!$DO$1,$A7-2015+(AP$2-1)*35,0)</f>
        <v>2183620</v>
      </c>
      <c r="AQ7">
        <f ca="1">OFFSET(Existing!$DO$1,$A7-2015+(AQ$2-1)*35,0)</f>
        <v>2888002</v>
      </c>
      <c r="AR7">
        <f ca="1">OFFSET(Existing!$DO$1,$A7-2015+(AR$2-1)*35,0)</f>
        <v>3133130</v>
      </c>
      <c r="AS7">
        <f ca="1">OFFSET(Existing!$DO$1,$A7-2015+(AS$2-1)*35,0)</f>
        <v>3853226</v>
      </c>
      <c r="AT7">
        <f ca="1">OFFSET(Existing!$DO$1,$A7-2015+(AT$2-1)*35,0)</f>
        <v>3737071</v>
      </c>
      <c r="AU7">
        <f ca="1">OFFSET(Existing!$DO$1,$A7-2015+(AU$2-1)*35,0)</f>
        <v>3655875</v>
      </c>
      <c r="AV7">
        <f ca="1">OFFSET(Existing!$DO$1,$A7-2015+(AV$2-1)*35,0)</f>
        <v>3413062</v>
      </c>
      <c r="AW7">
        <f ca="1">OFFSET(Existing!$DO$1,$A7-2015+(AW$2-1)*35,0)</f>
        <v>3385435</v>
      </c>
      <c r="AX7">
        <f ca="1">OFFSET(Existing!$DO$1,$A7-2015+(AX$2-1)*35,0)</f>
        <v>3002100</v>
      </c>
      <c r="AY7">
        <f ca="1">OFFSET(Existing!$DO$1,$A7-2015+(AY$2-1)*35,0)</f>
        <v>3190561</v>
      </c>
      <c r="AZ7">
        <f ca="1">OFFSET(Existing!$DO$1,$A7-2015+(AZ$2-1)*35,0)</f>
        <v>2992080</v>
      </c>
      <c r="BA7">
        <f ca="1">OFFSET(Existing!$DO$1,$A7-2015+(BA$2-1)*35,0)</f>
        <v>2398909</v>
      </c>
      <c r="BB7">
        <f ca="1">OFFSET(Existing!$DO$1,$A7-2015+(BB$2-1)*35,0)</f>
        <v>2416709</v>
      </c>
      <c r="BC7">
        <f ca="1">OFFSET(Existing!$DO$1,$A7-2015+(BC$2-1)*35,0)</f>
        <v>2245236</v>
      </c>
      <c r="BD7">
        <f ca="1">OFFSET(Existing!$DO$1,$A7-2015+(BD$2-1)*35,0)</f>
        <v>2575263</v>
      </c>
      <c r="BE7">
        <f ca="1">OFFSET(Existing!$DO$1,$A7-2015+(BE$2-1)*35,0)</f>
        <v>2587668</v>
      </c>
      <c r="BF7">
        <f ca="1">OFFSET(Existing!$DO$1,$A7-2015+(BF$2-1)*35,0)</f>
        <v>4101708</v>
      </c>
      <c r="BG7">
        <f ca="1">OFFSET(Existing!$DO$1,$A7-2015+(BG$2-1)*35,0)</f>
        <v>4470212</v>
      </c>
      <c r="BH7">
        <f ca="1">OFFSET(Existing!$DO$1,$A7-2015+(BH$2-1)*35,0)</f>
        <v>4280718</v>
      </c>
      <c r="BI7">
        <f ca="1">OFFSET(Existing!$DO$1,$A7-2015+(BI$2-1)*35,0)</f>
        <v>3925548</v>
      </c>
      <c r="BJ7">
        <f ca="1">OFFSET(Existing!$DO$1,$A7-2015+(BJ$2-1)*35,0)</f>
        <v>2938430</v>
      </c>
      <c r="BK7">
        <f ca="1">OFFSET(Existing!$DO$1,$A7-2015+(BK$2-1)*35,0)</f>
        <v>2897152</v>
      </c>
      <c r="BL7">
        <f ca="1">OFFSET(Existing!$DO$1,$A7-2015+(BL$2-1)*35,0)</f>
        <v>2083408</v>
      </c>
      <c r="BM7">
        <f ca="1">OFFSET(Existing!$DO$1,$A7-2015+(BM$2-1)*35,0)</f>
        <v>2503066</v>
      </c>
      <c r="BN7">
        <f ca="1">OFFSET(Existing!$DO$1,$A7-2015+(BN$2-1)*35,0)</f>
        <v>979610</v>
      </c>
      <c r="BO7">
        <f ca="1">OFFSET(Existing!$DO$1,$A7-2015+(BO$2-1)*35,0)</f>
        <v>219682</v>
      </c>
      <c r="BP7">
        <f ca="1">OFFSET(Existing!$DO$1,$A7-2015+(BP$2-1)*35,0)</f>
        <v>111502</v>
      </c>
      <c r="BQ7">
        <f ca="1">OFFSET(Existing!$DO$1,$A7-2015+(BQ$2-1)*35,0)</f>
        <v>244739</v>
      </c>
      <c r="BR7">
        <f ca="1">OFFSET(Existing!$DO$1,$A7-2015+(BR$2-1)*35,0)</f>
        <v>410200</v>
      </c>
      <c r="BS7">
        <f ca="1">OFFSET(Existing!$DO$1,$A7-2015+(BS$2-1)*35,0)</f>
        <v>1020627</v>
      </c>
      <c r="BT7">
        <f ca="1">OFFSET(Existing!$DO$1,$A7-2015+(BT$2-1)*35,0)</f>
        <v>2066679</v>
      </c>
      <c r="BU7">
        <f ca="1">OFFSET(Existing!$DO$1,$A7-2015+(BU$2-1)*35,0)</f>
        <v>2886795</v>
      </c>
      <c r="BV7">
        <f ca="1">OFFSET(Existing!$DO$1,$A7-2015+(BV$2-1)*35,0)</f>
        <v>4047200</v>
      </c>
      <c r="BW7">
        <f ca="1">OFFSET(Existing!$DO$1,$A7-2015+(BW$2-1)*35,0)</f>
        <v>4048731</v>
      </c>
      <c r="BX7">
        <f ca="1">OFFSET(Existing!$DO$1,$A7-2015+(BX$2-1)*35,0)</f>
        <v>3808760</v>
      </c>
      <c r="BY7">
        <f ca="1">OFFSET(Existing!$DO$1,$A7-2015+(BY$2-1)*35,0)</f>
        <v>3334220</v>
      </c>
      <c r="BZ7">
        <f ca="1">OFFSET(Existing!$DO$1,$A7-2015+(BZ$2-1)*35,0)</f>
        <v>2875159</v>
      </c>
      <c r="CA7">
        <f ca="1">OFFSET(Existing!$DO$1,$A7-2015+(CA$2-1)*35,0)</f>
        <v>2175360</v>
      </c>
      <c r="CB7">
        <f ca="1">OFFSET(Existing!$DO$1,$A7-2015+(CB$2-1)*35,0)</f>
        <v>1499650</v>
      </c>
      <c r="CC7">
        <f ca="1">OFFSET(Existing!$DO$1,$A7-2015+(CC$2-1)*35,0)</f>
        <v>1822684</v>
      </c>
      <c r="CD7">
        <f ca="1">OFFSET(Existing!$DO$1,$A7-2015+(CD$2-1)*35,0)</f>
        <v>2742502</v>
      </c>
      <c r="CE7">
        <f ca="1">OFFSET(Existing!$DO$1,$A7-2015+(CE$2-1)*35,0)</f>
        <v>2824632</v>
      </c>
      <c r="CF7">
        <f ca="1">OFFSET(Existing!$DO$1,$A7-2015+(CF$2-1)*35,0)</f>
        <v>2348303</v>
      </c>
      <c r="CG7">
        <f ca="1">OFFSET(Existing!$DO$1,$A7-2015+(CG$2-1)*35,0)</f>
        <v>2097964</v>
      </c>
      <c r="CH7">
        <f ca="1">OFFSET(Existing!$DO$1,$A7-2015+(CH$2-1)*35,0)</f>
        <v>2208364</v>
      </c>
      <c r="CI7">
        <f ca="1">OFFSET(Existing!$DO$1,$A7-2015+(CI$2-1)*35,0)</f>
        <v>1962954</v>
      </c>
      <c r="CJ7">
        <f ca="1">OFFSET(Existing!$DO$1,$A7-2015+(CJ$2-1)*35,0)</f>
        <v>1977685</v>
      </c>
      <c r="CK7">
        <f ca="1">OFFSET(Existing!$DO$1,$A7-2015+(CK$2-1)*35,0)</f>
        <v>2633762</v>
      </c>
      <c r="CL7">
        <f ca="1">OFFSET(Existing!$DO$1,$A7-2015+(CL$2-1)*35,0)</f>
        <v>3113844</v>
      </c>
      <c r="CM7">
        <f ca="1">OFFSET(Existing!$DO$1,$A7-2015+(CM$2-1)*35,0)</f>
        <v>2659414</v>
      </c>
      <c r="CN7">
        <f ca="1">OFFSET(Existing!$DO$1,$A7-2015+(CN$2-1)*35,0)</f>
        <v>1590952</v>
      </c>
      <c r="CP7">
        <f t="shared" ca="1" si="2"/>
        <v>76931</v>
      </c>
      <c r="CQ7">
        <f t="shared" ca="1" si="3"/>
        <v>2452972.0879120878</v>
      </c>
      <c r="CR7">
        <f t="shared" ca="1" si="4"/>
        <v>4470212</v>
      </c>
    </row>
    <row r="8" spans="1:96" x14ac:dyDescent="0.25">
      <c r="A8">
        <v>2021</v>
      </c>
      <c r="B8">
        <f ca="1">OFFSET(Existing!$DO$1,$A8-2015+(B$2-1)*35,0)</f>
        <v>1601208</v>
      </c>
      <c r="C8">
        <f ca="1">OFFSET(Existing!$DO$1,$A8-2015+(C$2-1)*35,0)</f>
        <v>1646961</v>
      </c>
      <c r="D8">
        <f ca="1">OFFSET(Existing!$DO$1,$A8-2015+(D$2-1)*35,0)</f>
        <v>794897</v>
      </c>
      <c r="E8">
        <f ca="1">OFFSET(Existing!$DO$1,$A8-2015+(E$2-1)*35,0)</f>
        <v>1467438</v>
      </c>
      <c r="F8">
        <f ca="1">OFFSET(Existing!$DO$1,$A8-2015+(F$2-1)*35,0)</f>
        <v>1180934</v>
      </c>
      <c r="G8">
        <f ca="1">OFFSET(Existing!$DO$1,$A8-2015+(G$2-1)*35,0)</f>
        <v>628871</v>
      </c>
      <c r="H8">
        <f ca="1">OFFSET(Existing!$DO$1,$A8-2015+(H$2-1)*35,0)</f>
        <v>236157</v>
      </c>
      <c r="I8">
        <f ca="1">OFFSET(Existing!$DO$1,$A8-2015+(I$2-1)*35,0)</f>
        <v>41889</v>
      </c>
      <c r="J8">
        <f ca="1">OFFSET(Existing!$DO$1,$A8-2015+(J$2-1)*35,0)</f>
        <v>359936</v>
      </c>
      <c r="K8">
        <f ca="1">OFFSET(Existing!$DO$1,$A8-2015+(K$2-1)*35,0)</f>
        <v>454593</v>
      </c>
      <c r="L8">
        <f ca="1">OFFSET(Existing!$DO$1,$A8-2015+(L$2-1)*35,0)</f>
        <v>1191278</v>
      </c>
      <c r="M8">
        <f ca="1">OFFSET(Existing!$DO$1,$A8-2015+(M$2-1)*35,0)</f>
        <v>2863745</v>
      </c>
      <c r="N8">
        <f ca="1">OFFSET(Existing!$DO$1,$A8-2015+(N$2-1)*35,0)</f>
        <v>3246556</v>
      </c>
      <c r="O8">
        <f ca="1">OFFSET(Existing!$DO$1,$A8-2015+(O$2-1)*35,0)</f>
        <v>3779163</v>
      </c>
      <c r="P8">
        <f ca="1">OFFSET(Existing!$DO$1,$A8-2015+(P$2-1)*35,0)</f>
        <v>4427124</v>
      </c>
      <c r="Q8">
        <f ca="1">OFFSET(Existing!$DO$1,$A8-2015+(Q$2-1)*35,0)</f>
        <v>4299440</v>
      </c>
      <c r="R8">
        <f ca="1">OFFSET(Existing!$DO$1,$A8-2015+(R$2-1)*35,0)</f>
        <v>4433560</v>
      </c>
      <c r="S8">
        <f ca="1">OFFSET(Existing!$DO$1,$A8-2015+(S$2-1)*35,0)</f>
        <v>4048946</v>
      </c>
      <c r="T8">
        <f ca="1">OFFSET(Existing!$DO$1,$A8-2015+(T$2-1)*35,0)</f>
        <v>3980521</v>
      </c>
      <c r="U8">
        <f ca="1">OFFSET(Existing!$DO$1,$A8-2015+(U$2-1)*35,0)</f>
        <v>3518232</v>
      </c>
      <c r="V8">
        <f ca="1">OFFSET(Existing!$DO$1,$A8-2015+(V$2-1)*35,0)</f>
        <v>2831031</v>
      </c>
      <c r="W8">
        <f ca="1">OFFSET(Existing!$DO$1,$A8-2015+(W$2-1)*35,0)</f>
        <v>2691932</v>
      </c>
      <c r="X8">
        <f ca="1">OFFSET(Existing!$DO$1,$A8-2015+(X$2-1)*35,0)</f>
        <v>2140978</v>
      </c>
      <c r="Y8">
        <f ca="1">OFFSET(Existing!$DO$1,$A8-2015+(Y$2-1)*35,0)</f>
        <v>2017271</v>
      </c>
      <c r="Z8">
        <f ca="1">OFFSET(Existing!$DO$1,$A8-2015+(Z$2-1)*35,0)</f>
        <v>1727292</v>
      </c>
      <c r="AA8">
        <f ca="1">OFFSET(Existing!$DO$1,$A8-2015+(AA$2-1)*35,0)</f>
        <v>1919412</v>
      </c>
      <c r="AB8">
        <f ca="1">OFFSET(Existing!$DO$1,$A8-2015+(AB$2-1)*35,0)</f>
        <v>2201619</v>
      </c>
      <c r="AC8">
        <f ca="1">OFFSET(Existing!$DO$1,$A8-2015+(AC$2-1)*35,0)</f>
        <v>2609434</v>
      </c>
      <c r="AD8">
        <f ca="1">OFFSET(Existing!$DO$1,$A8-2015+(AD$2-1)*35,0)</f>
        <v>3016925</v>
      </c>
      <c r="AE8">
        <f ca="1">OFFSET(Existing!$DO$1,$A8-2015+(AE$2-1)*35,0)</f>
        <v>3298998</v>
      </c>
      <c r="AF8">
        <f ca="1">OFFSET(Existing!$DO$1,$A8-2015+(AF$2-1)*35,0)</f>
        <v>2775908</v>
      </c>
      <c r="AG8">
        <f ca="1">OFFSET(Existing!$DO$1,$A8-2015+(AG$2-1)*35,0)</f>
        <v>2896458</v>
      </c>
      <c r="AH8">
        <f ca="1">OFFSET(Existing!$DO$1,$A8-2015+(AH$2-1)*35,0)</f>
        <v>2463558</v>
      </c>
      <c r="AI8">
        <f ca="1">OFFSET(Existing!$DO$1,$A8-2015+(AI$2-1)*35,0)</f>
        <v>2353342</v>
      </c>
      <c r="AJ8">
        <f ca="1">OFFSET(Existing!$DO$1,$A8-2015+(AJ$2-1)*35,0)</f>
        <v>2220410</v>
      </c>
      <c r="AK8">
        <f ca="1">OFFSET(Existing!$DO$1,$A8-2015+(AK$2-1)*35,0)</f>
        <v>1457448</v>
      </c>
      <c r="AL8">
        <f ca="1">OFFSET(Existing!$DO$1,$A8-2015+(AL$2-1)*35,0)</f>
        <v>1288079</v>
      </c>
      <c r="AM8">
        <f ca="1">OFFSET(Existing!$DO$1,$A8-2015+(AM$2-1)*35,0)</f>
        <v>1201964</v>
      </c>
      <c r="AN8">
        <f ca="1">OFFSET(Existing!$DO$1,$A8-2015+(AN$2-1)*35,0)</f>
        <v>1444463</v>
      </c>
      <c r="AO8">
        <f ca="1">OFFSET(Existing!$DO$1,$A8-2015+(AO$2-1)*35,0)</f>
        <v>1632403</v>
      </c>
      <c r="AP8">
        <f ca="1">OFFSET(Existing!$DO$1,$A8-2015+(AP$2-1)*35,0)</f>
        <v>2359623</v>
      </c>
      <c r="AQ8">
        <f ca="1">OFFSET(Existing!$DO$1,$A8-2015+(AQ$2-1)*35,0)</f>
        <v>2785886</v>
      </c>
      <c r="AR8">
        <f ca="1">OFFSET(Existing!$DO$1,$A8-2015+(AR$2-1)*35,0)</f>
        <v>3874985</v>
      </c>
      <c r="AS8">
        <f ca="1">OFFSET(Existing!$DO$1,$A8-2015+(AS$2-1)*35,0)</f>
        <v>3712880</v>
      </c>
      <c r="AT8">
        <f ca="1">OFFSET(Existing!$DO$1,$A8-2015+(AT$2-1)*35,0)</f>
        <v>3456630</v>
      </c>
      <c r="AU8">
        <f ca="1">OFFSET(Existing!$DO$1,$A8-2015+(AU$2-1)*35,0)</f>
        <v>3401342</v>
      </c>
      <c r="AV8">
        <f ca="1">OFFSET(Existing!$DO$1,$A8-2015+(AV$2-1)*35,0)</f>
        <v>3482964</v>
      </c>
      <c r="AW8">
        <f ca="1">OFFSET(Existing!$DO$1,$A8-2015+(AW$2-1)*35,0)</f>
        <v>3280248</v>
      </c>
      <c r="AX8">
        <f ca="1">OFFSET(Existing!$DO$1,$A8-2015+(AX$2-1)*35,0)</f>
        <v>3134906</v>
      </c>
      <c r="AY8">
        <f ca="1">OFFSET(Existing!$DO$1,$A8-2015+(AY$2-1)*35,0)</f>
        <v>2976765</v>
      </c>
      <c r="AZ8">
        <f ca="1">OFFSET(Existing!$DO$1,$A8-2015+(AZ$2-1)*35,0)</f>
        <v>2310104</v>
      </c>
      <c r="BA8">
        <f ca="1">OFFSET(Existing!$DO$1,$A8-2015+(BA$2-1)*35,0)</f>
        <v>2902332</v>
      </c>
      <c r="BB8">
        <f ca="1">OFFSET(Existing!$DO$1,$A8-2015+(BB$2-1)*35,0)</f>
        <v>2789845</v>
      </c>
      <c r="BC8">
        <f ca="1">OFFSET(Existing!$DO$1,$A8-2015+(BC$2-1)*35,0)</f>
        <v>2673924</v>
      </c>
      <c r="BD8">
        <f ca="1">OFFSET(Existing!$DO$1,$A8-2015+(BD$2-1)*35,0)</f>
        <v>2230531</v>
      </c>
      <c r="BE8">
        <f ca="1">OFFSET(Existing!$DO$1,$A8-2015+(BE$2-1)*35,0)</f>
        <v>3156284</v>
      </c>
      <c r="BF8">
        <f ca="1">OFFSET(Existing!$DO$1,$A8-2015+(BF$2-1)*35,0)</f>
        <v>4537462</v>
      </c>
      <c r="BG8">
        <f ca="1">OFFSET(Existing!$DO$1,$A8-2015+(BG$2-1)*35,0)</f>
        <v>4563406</v>
      </c>
      <c r="BH8">
        <f ca="1">OFFSET(Existing!$DO$1,$A8-2015+(BH$2-1)*35,0)</f>
        <v>4275188</v>
      </c>
      <c r="BI8">
        <f ca="1">OFFSET(Existing!$DO$1,$A8-2015+(BI$2-1)*35,0)</f>
        <v>2821350</v>
      </c>
      <c r="BJ8">
        <f ca="1">OFFSET(Existing!$DO$1,$A8-2015+(BJ$2-1)*35,0)</f>
        <v>2863877</v>
      </c>
      <c r="BK8">
        <f ca="1">OFFSET(Existing!$DO$1,$A8-2015+(BK$2-1)*35,0)</f>
        <v>2313907</v>
      </c>
      <c r="BL8">
        <f ca="1">OFFSET(Existing!$DO$1,$A8-2015+(BL$2-1)*35,0)</f>
        <v>2141489</v>
      </c>
      <c r="BM8">
        <f ca="1">OFFSET(Existing!$DO$1,$A8-2015+(BM$2-1)*35,0)</f>
        <v>1886147</v>
      </c>
      <c r="BN8">
        <f ca="1">OFFSET(Existing!$DO$1,$A8-2015+(BN$2-1)*35,0)</f>
        <v>547089</v>
      </c>
      <c r="BO8">
        <f ca="1">OFFSET(Existing!$DO$1,$A8-2015+(BO$2-1)*35,0)</f>
        <v>74000</v>
      </c>
      <c r="BP8">
        <f ca="1">OFFSET(Existing!$DO$1,$A8-2015+(BP$2-1)*35,0)</f>
        <v>215994</v>
      </c>
      <c r="BQ8">
        <f ca="1">OFFSET(Existing!$DO$1,$A8-2015+(BQ$2-1)*35,0)</f>
        <v>116710</v>
      </c>
      <c r="BR8">
        <f ca="1">OFFSET(Existing!$DO$1,$A8-2015+(BR$2-1)*35,0)</f>
        <v>834900</v>
      </c>
      <c r="BS8">
        <f ca="1">OFFSET(Existing!$DO$1,$A8-2015+(BS$2-1)*35,0)</f>
        <v>1299081</v>
      </c>
      <c r="BT8">
        <f ca="1">OFFSET(Existing!$DO$1,$A8-2015+(BT$2-1)*35,0)</f>
        <v>2142366</v>
      </c>
      <c r="BU8">
        <f ca="1">OFFSET(Existing!$DO$1,$A8-2015+(BU$2-1)*35,0)</f>
        <v>3651088</v>
      </c>
      <c r="BV8">
        <f ca="1">OFFSET(Existing!$DO$1,$A8-2015+(BV$2-1)*35,0)</f>
        <v>4396714</v>
      </c>
      <c r="BW8">
        <f ca="1">OFFSET(Existing!$DO$1,$A8-2015+(BW$2-1)*35,0)</f>
        <v>3656699</v>
      </c>
      <c r="BX8">
        <f ca="1">OFFSET(Existing!$DO$1,$A8-2015+(BX$2-1)*35,0)</f>
        <v>3254098</v>
      </c>
      <c r="BY8">
        <f ca="1">OFFSET(Existing!$DO$1,$A8-2015+(BY$2-1)*35,0)</f>
        <v>3037964</v>
      </c>
      <c r="BZ8">
        <f ca="1">OFFSET(Existing!$DO$1,$A8-2015+(BZ$2-1)*35,0)</f>
        <v>2794942</v>
      </c>
      <c r="CA8">
        <f ca="1">OFFSET(Existing!$DO$1,$A8-2015+(CA$2-1)*35,0)</f>
        <v>1930488</v>
      </c>
      <c r="CB8">
        <f ca="1">OFFSET(Existing!$DO$1,$A8-2015+(CB$2-1)*35,0)</f>
        <v>1906652</v>
      </c>
      <c r="CC8">
        <f ca="1">OFFSET(Existing!$DO$1,$A8-2015+(CC$2-1)*35,0)</f>
        <v>2263445</v>
      </c>
      <c r="CD8">
        <f ca="1">OFFSET(Existing!$DO$1,$A8-2015+(CD$2-1)*35,0)</f>
        <v>2294341</v>
      </c>
      <c r="CE8">
        <f ca="1">OFFSET(Existing!$DO$1,$A8-2015+(CE$2-1)*35,0)</f>
        <v>2234126</v>
      </c>
      <c r="CF8">
        <f ca="1">OFFSET(Existing!$DO$1,$A8-2015+(CF$2-1)*35,0)</f>
        <v>1846223</v>
      </c>
      <c r="CG8">
        <f ca="1">OFFSET(Existing!$DO$1,$A8-2015+(CG$2-1)*35,0)</f>
        <v>2177566</v>
      </c>
      <c r="CH8">
        <f ca="1">OFFSET(Existing!$DO$1,$A8-2015+(CH$2-1)*35,0)</f>
        <v>2663381</v>
      </c>
      <c r="CI8">
        <f ca="1">OFFSET(Existing!$DO$1,$A8-2015+(CI$2-1)*35,0)</f>
        <v>1693382</v>
      </c>
      <c r="CJ8">
        <f ca="1">OFFSET(Existing!$DO$1,$A8-2015+(CJ$2-1)*35,0)</f>
        <v>2097122</v>
      </c>
      <c r="CK8">
        <f ca="1">OFFSET(Existing!$DO$1,$A8-2015+(CK$2-1)*35,0)</f>
        <v>2719354</v>
      </c>
      <c r="CL8">
        <f ca="1">OFFSET(Existing!$DO$1,$A8-2015+(CL$2-1)*35,0)</f>
        <v>2480956</v>
      </c>
      <c r="CM8">
        <f ca="1">OFFSET(Existing!$DO$1,$A8-2015+(CM$2-1)*35,0)</f>
        <v>2294929</v>
      </c>
      <c r="CN8">
        <f ca="1">OFFSET(Existing!$DO$1,$A8-2015+(CN$2-1)*35,0)</f>
        <v>1457467</v>
      </c>
      <c r="CP8">
        <f t="shared" ca="1" si="2"/>
        <v>41889</v>
      </c>
      <c r="CQ8">
        <f t="shared" ca="1" si="3"/>
        <v>2400038.7472527474</v>
      </c>
      <c r="CR8">
        <f t="shared" ca="1" si="4"/>
        <v>4563406</v>
      </c>
    </row>
    <row r="9" spans="1:96" x14ac:dyDescent="0.25">
      <c r="A9">
        <v>2022</v>
      </c>
      <c r="B9">
        <f ca="1">OFFSET(Existing!$DO$1,$A9-2015+(B$2-1)*35,0)</f>
        <v>1752015</v>
      </c>
      <c r="C9">
        <f ca="1">OFFSET(Existing!$DO$1,$A9-2015+(C$2-1)*35,0)</f>
        <v>1138562</v>
      </c>
      <c r="D9">
        <f ca="1">OFFSET(Existing!$DO$1,$A9-2015+(D$2-1)*35,0)</f>
        <v>910640</v>
      </c>
      <c r="E9">
        <f ca="1">OFFSET(Existing!$DO$1,$A9-2015+(E$2-1)*35,0)</f>
        <v>959122</v>
      </c>
      <c r="F9">
        <f ca="1">OFFSET(Existing!$DO$1,$A9-2015+(F$2-1)*35,0)</f>
        <v>829854</v>
      </c>
      <c r="G9">
        <f ca="1">OFFSET(Existing!$DO$1,$A9-2015+(G$2-1)*35,0)</f>
        <v>292946</v>
      </c>
      <c r="H9">
        <f ca="1">OFFSET(Existing!$DO$1,$A9-2015+(H$2-1)*35,0)</f>
        <v>158720</v>
      </c>
      <c r="I9">
        <f ca="1">OFFSET(Existing!$DO$1,$A9-2015+(I$2-1)*35,0)</f>
        <v>160316</v>
      </c>
      <c r="J9">
        <f ca="1">OFFSET(Existing!$DO$1,$A9-2015+(J$2-1)*35,0)</f>
        <v>249823</v>
      </c>
      <c r="K9">
        <f ca="1">OFFSET(Existing!$DO$1,$A9-2015+(K$2-1)*35,0)</f>
        <v>900955</v>
      </c>
      <c r="L9">
        <f ca="1">OFFSET(Existing!$DO$1,$A9-2015+(L$2-1)*35,0)</f>
        <v>2059404</v>
      </c>
      <c r="M9">
        <f ca="1">OFFSET(Existing!$DO$1,$A9-2015+(M$2-1)*35,0)</f>
        <v>2849775</v>
      </c>
      <c r="N9">
        <f ca="1">OFFSET(Existing!$DO$1,$A9-2015+(N$2-1)*35,0)</f>
        <v>3304688</v>
      </c>
      <c r="O9">
        <f ca="1">OFFSET(Existing!$DO$1,$A9-2015+(O$2-1)*35,0)</f>
        <v>4439640</v>
      </c>
      <c r="P9">
        <f ca="1">OFFSET(Existing!$DO$1,$A9-2015+(P$2-1)*35,0)</f>
        <v>4419792</v>
      </c>
      <c r="Q9">
        <f ca="1">OFFSET(Existing!$DO$1,$A9-2015+(Q$2-1)*35,0)</f>
        <v>4626848</v>
      </c>
      <c r="R9">
        <f ca="1">OFFSET(Existing!$DO$1,$A9-2015+(R$2-1)*35,0)</f>
        <v>4555988</v>
      </c>
      <c r="S9">
        <f ca="1">OFFSET(Existing!$DO$1,$A9-2015+(S$2-1)*35,0)</f>
        <v>3958167</v>
      </c>
      <c r="T9">
        <f ca="1">OFFSET(Existing!$DO$1,$A9-2015+(T$2-1)*35,0)</f>
        <v>3826325</v>
      </c>
      <c r="U9">
        <f ca="1">OFFSET(Existing!$DO$1,$A9-2015+(U$2-1)*35,0)</f>
        <v>2987791</v>
      </c>
      <c r="V9">
        <f ca="1">OFFSET(Existing!$DO$1,$A9-2015+(V$2-1)*35,0)</f>
        <v>2626085</v>
      </c>
      <c r="W9">
        <f ca="1">OFFSET(Existing!$DO$1,$A9-2015+(W$2-1)*35,0)</f>
        <v>2303226</v>
      </c>
      <c r="X9">
        <f ca="1">OFFSET(Existing!$DO$1,$A9-2015+(X$2-1)*35,0)</f>
        <v>1942727</v>
      </c>
      <c r="Y9">
        <f ca="1">OFFSET(Existing!$DO$1,$A9-2015+(Y$2-1)*35,0)</f>
        <v>1999269</v>
      </c>
      <c r="Z9">
        <f ca="1">OFFSET(Existing!$DO$1,$A9-2015+(Z$2-1)*35,0)</f>
        <v>2190105</v>
      </c>
      <c r="AA9">
        <f ca="1">OFFSET(Existing!$DO$1,$A9-2015+(AA$2-1)*35,0)</f>
        <v>1659307</v>
      </c>
      <c r="AB9">
        <f ca="1">OFFSET(Existing!$DO$1,$A9-2015+(AB$2-1)*35,0)</f>
        <v>2045862</v>
      </c>
      <c r="AC9">
        <f ca="1">OFFSET(Existing!$DO$1,$A9-2015+(AC$2-1)*35,0)</f>
        <v>2240738</v>
      </c>
      <c r="AD9">
        <f ca="1">OFFSET(Existing!$DO$1,$A9-2015+(AD$2-1)*35,0)</f>
        <v>3011695</v>
      </c>
      <c r="AE9">
        <f ca="1">OFFSET(Existing!$DO$1,$A9-2015+(AE$2-1)*35,0)</f>
        <v>3104556</v>
      </c>
      <c r="AF9">
        <f ca="1">OFFSET(Existing!$DO$1,$A9-2015+(AF$2-1)*35,0)</f>
        <v>2967280</v>
      </c>
      <c r="AG9">
        <f ca="1">OFFSET(Existing!$DO$1,$A9-2015+(AG$2-1)*35,0)</f>
        <v>2421598</v>
      </c>
      <c r="AH9">
        <f ca="1">OFFSET(Existing!$DO$1,$A9-2015+(AH$2-1)*35,0)</f>
        <v>1979378</v>
      </c>
      <c r="AI9">
        <f ca="1">OFFSET(Existing!$DO$1,$A9-2015+(AI$2-1)*35,0)</f>
        <v>1646476</v>
      </c>
      <c r="AJ9">
        <f ca="1">OFFSET(Existing!$DO$1,$A9-2015+(AJ$2-1)*35,0)</f>
        <v>1837039</v>
      </c>
      <c r="AK9">
        <f ca="1">OFFSET(Existing!$DO$1,$A9-2015+(AK$2-1)*35,0)</f>
        <v>1327572</v>
      </c>
      <c r="AL9">
        <f ca="1">OFFSET(Existing!$DO$1,$A9-2015+(AL$2-1)*35,0)</f>
        <v>1383121</v>
      </c>
      <c r="AM9">
        <f ca="1">OFFSET(Existing!$DO$1,$A9-2015+(AM$2-1)*35,0)</f>
        <v>1317964</v>
      </c>
      <c r="AN9">
        <f ca="1">OFFSET(Existing!$DO$1,$A9-2015+(AN$2-1)*35,0)</f>
        <v>1270060</v>
      </c>
      <c r="AO9">
        <f ca="1">OFFSET(Existing!$DO$1,$A9-2015+(AO$2-1)*35,0)</f>
        <v>1807577</v>
      </c>
      <c r="AP9">
        <f ca="1">OFFSET(Existing!$DO$1,$A9-2015+(AP$2-1)*35,0)</f>
        <v>2248196</v>
      </c>
      <c r="AQ9">
        <f ca="1">OFFSET(Existing!$DO$1,$A9-2015+(AQ$2-1)*35,0)</f>
        <v>3490457</v>
      </c>
      <c r="AR9">
        <f ca="1">OFFSET(Existing!$DO$1,$A9-2015+(AR$2-1)*35,0)</f>
        <v>3688580</v>
      </c>
      <c r="AS9">
        <f ca="1">OFFSET(Existing!$DO$1,$A9-2015+(AS$2-1)*35,0)</f>
        <v>3391497</v>
      </c>
      <c r="AT9">
        <f ca="1">OFFSET(Existing!$DO$1,$A9-2015+(AT$2-1)*35,0)</f>
        <v>3158278</v>
      </c>
      <c r="AU9">
        <f ca="1">OFFSET(Existing!$DO$1,$A9-2015+(AU$2-1)*35,0)</f>
        <v>3424184</v>
      </c>
      <c r="AV9">
        <f ca="1">OFFSET(Existing!$DO$1,$A9-2015+(AV$2-1)*35,0)</f>
        <v>3331307</v>
      </c>
      <c r="AW9">
        <f ca="1">OFFSET(Existing!$DO$1,$A9-2015+(AW$2-1)*35,0)</f>
        <v>3394925</v>
      </c>
      <c r="AX9">
        <f ca="1">OFFSET(Existing!$DO$1,$A9-2015+(AX$2-1)*35,0)</f>
        <v>2886180</v>
      </c>
      <c r="AY9">
        <f ca="1">OFFSET(Existing!$DO$1,$A9-2015+(AY$2-1)*35,0)</f>
        <v>2281575</v>
      </c>
      <c r="AZ9">
        <f ca="1">OFFSET(Existing!$DO$1,$A9-2015+(AZ$2-1)*35,0)</f>
        <v>2767176</v>
      </c>
      <c r="BA9">
        <f ca="1">OFFSET(Existing!$DO$1,$A9-2015+(BA$2-1)*35,0)</f>
        <v>3253424</v>
      </c>
      <c r="BB9">
        <f ca="1">OFFSET(Existing!$DO$1,$A9-2015+(BB$2-1)*35,0)</f>
        <v>3199700</v>
      </c>
      <c r="BC9">
        <f ca="1">OFFSET(Existing!$DO$1,$A9-2015+(BC$2-1)*35,0)</f>
        <v>2312246</v>
      </c>
      <c r="BD9">
        <f ca="1">OFFSET(Existing!$DO$1,$A9-2015+(BD$2-1)*35,0)</f>
        <v>2758234</v>
      </c>
      <c r="BE9">
        <f ca="1">OFFSET(Existing!$DO$1,$A9-2015+(BE$2-1)*35,0)</f>
        <v>3997571</v>
      </c>
      <c r="BF9">
        <f ca="1">OFFSET(Existing!$DO$1,$A9-2015+(BF$2-1)*35,0)</f>
        <v>4624133</v>
      </c>
      <c r="BG9">
        <f ca="1">OFFSET(Existing!$DO$1,$A9-2015+(BG$2-1)*35,0)</f>
        <v>3161926</v>
      </c>
      <c r="BH9">
        <f ca="1">OFFSET(Existing!$DO$1,$A9-2015+(BH$2-1)*35,0)</f>
        <v>3205690</v>
      </c>
      <c r="BI9">
        <f ca="1">OFFSET(Existing!$DO$1,$A9-2015+(BI$2-1)*35,0)</f>
        <v>2734462</v>
      </c>
      <c r="BJ9">
        <f ca="1">OFFSET(Existing!$DO$1,$A9-2015+(BJ$2-1)*35,0)</f>
        <v>2313418</v>
      </c>
      <c r="BK9">
        <f ca="1">OFFSET(Existing!$DO$1,$A9-2015+(BK$2-1)*35,0)</f>
        <v>2358974</v>
      </c>
      <c r="BL9">
        <f ca="1">OFFSET(Existing!$DO$1,$A9-2015+(BL$2-1)*35,0)</f>
        <v>1633157</v>
      </c>
      <c r="BM9">
        <f ca="1">OFFSET(Existing!$DO$1,$A9-2015+(BM$2-1)*35,0)</f>
        <v>1614391</v>
      </c>
      <c r="BN9">
        <f ca="1">OFFSET(Existing!$DO$1,$A9-2015+(BN$2-1)*35,0)</f>
        <v>231587</v>
      </c>
      <c r="BO9">
        <f ca="1">OFFSET(Existing!$DO$1,$A9-2015+(BO$2-1)*35,0)</f>
        <v>165712</v>
      </c>
      <c r="BP9">
        <f ca="1">OFFSET(Existing!$DO$1,$A9-2015+(BP$2-1)*35,0)</f>
        <v>119170</v>
      </c>
      <c r="BQ9">
        <f ca="1">OFFSET(Existing!$DO$1,$A9-2015+(BQ$2-1)*35,0)</f>
        <v>528274</v>
      </c>
      <c r="BR9">
        <f ca="1">OFFSET(Existing!$DO$1,$A9-2015+(BR$2-1)*35,0)</f>
        <v>1105706</v>
      </c>
      <c r="BS9">
        <f ca="1">OFFSET(Existing!$DO$1,$A9-2015+(BS$2-1)*35,0)</f>
        <v>1361540</v>
      </c>
      <c r="BT9">
        <f ca="1">OFFSET(Existing!$DO$1,$A9-2015+(BT$2-1)*35,0)</f>
        <v>2900910</v>
      </c>
      <c r="BU9">
        <f ca="1">OFFSET(Existing!$DO$1,$A9-2015+(BU$2-1)*35,0)</f>
        <v>3770294</v>
      </c>
      <c r="BV9">
        <f ca="1">OFFSET(Existing!$DO$1,$A9-2015+(BV$2-1)*35,0)</f>
        <v>4215862</v>
      </c>
      <c r="BW9">
        <f ca="1">OFFSET(Existing!$DO$1,$A9-2015+(BW$2-1)*35,0)</f>
        <v>3057751</v>
      </c>
      <c r="BX9">
        <f ca="1">OFFSET(Existing!$DO$1,$A9-2015+(BX$2-1)*35,0)</f>
        <v>2913042</v>
      </c>
      <c r="BY9">
        <f ca="1">OFFSET(Existing!$DO$1,$A9-2015+(BY$2-1)*35,0)</f>
        <v>2909982</v>
      </c>
      <c r="BZ9">
        <f ca="1">OFFSET(Existing!$DO$1,$A9-2015+(BZ$2-1)*35,0)</f>
        <v>2499508</v>
      </c>
      <c r="CA9">
        <f ca="1">OFFSET(Existing!$DO$1,$A9-2015+(CA$2-1)*35,0)</f>
        <v>2327312</v>
      </c>
      <c r="CB9">
        <f ca="1">OFFSET(Existing!$DO$1,$A9-2015+(CB$2-1)*35,0)</f>
        <v>2337944</v>
      </c>
      <c r="CC9">
        <f ca="1">OFFSET(Existing!$DO$1,$A9-2015+(CC$2-1)*35,0)</f>
        <v>1808053</v>
      </c>
      <c r="CD9">
        <f ca="1">OFFSET(Existing!$DO$1,$A9-2015+(CD$2-1)*35,0)</f>
        <v>1664390</v>
      </c>
      <c r="CE9">
        <f ca="1">OFFSET(Existing!$DO$1,$A9-2015+(CE$2-1)*35,0)</f>
        <v>1687003</v>
      </c>
      <c r="CF9">
        <f ca="1">OFFSET(Existing!$DO$1,$A9-2015+(CF$2-1)*35,0)</f>
        <v>1882533</v>
      </c>
      <c r="CG9">
        <f ca="1">OFFSET(Existing!$DO$1,$A9-2015+(CG$2-1)*35,0)</f>
        <v>2620741</v>
      </c>
      <c r="CH9">
        <f ca="1">OFFSET(Existing!$DO$1,$A9-2015+(CH$2-1)*35,0)</f>
        <v>2369362</v>
      </c>
      <c r="CI9">
        <f ca="1">OFFSET(Existing!$DO$1,$A9-2015+(CI$2-1)*35,0)</f>
        <v>1796998</v>
      </c>
      <c r="CJ9">
        <f ca="1">OFFSET(Existing!$DO$1,$A9-2015+(CJ$2-1)*35,0)</f>
        <v>2144848</v>
      </c>
      <c r="CK9">
        <f ca="1">OFFSET(Existing!$DO$1,$A9-2015+(CK$2-1)*35,0)</f>
        <v>2077795</v>
      </c>
      <c r="CL9">
        <f ca="1">OFFSET(Existing!$DO$1,$A9-2015+(CL$2-1)*35,0)</f>
        <v>2075789</v>
      </c>
      <c r="CM9">
        <f ca="1">OFFSET(Existing!$DO$1,$A9-2015+(CM$2-1)*35,0)</f>
        <v>2107556</v>
      </c>
      <c r="CN9">
        <f ca="1">OFFSET(Existing!$DO$1,$A9-2015+(CN$2-1)*35,0)</f>
        <v>1613226</v>
      </c>
      <c r="CP9">
        <f t="shared" ca="1" si="2"/>
        <v>119170</v>
      </c>
      <c r="CQ9">
        <f t="shared" ca="1" si="3"/>
        <v>2318522.8021978023</v>
      </c>
      <c r="CR9">
        <f t="shared" ca="1" si="4"/>
        <v>4626848</v>
      </c>
    </row>
    <row r="10" spans="1:96" x14ac:dyDescent="0.25">
      <c r="A10">
        <v>2023</v>
      </c>
      <c r="B10">
        <f ca="1">OFFSET(Existing!$DO$1,$A10-2015+(B$2-1)*35,0)</f>
        <v>1062904</v>
      </c>
      <c r="C10">
        <f ca="1">OFFSET(Existing!$DO$1,$A10-2015+(C$2-1)*35,0)</f>
        <v>1253363</v>
      </c>
      <c r="D10">
        <f ca="1">OFFSET(Existing!$DO$1,$A10-2015+(D$2-1)*35,0)</f>
        <v>635398</v>
      </c>
      <c r="E10">
        <f ca="1">OFFSET(Existing!$DO$1,$A10-2015+(E$2-1)*35,0)</f>
        <v>623346</v>
      </c>
      <c r="F10">
        <f ca="1">OFFSET(Existing!$DO$1,$A10-2015+(F$2-1)*35,0)</f>
        <v>422749</v>
      </c>
      <c r="G10">
        <f ca="1">OFFSET(Existing!$DO$1,$A10-2015+(G$2-1)*35,0)</f>
        <v>182933</v>
      </c>
      <c r="H10">
        <f ca="1">OFFSET(Existing!$DO$1,$A10-2015+(H$2-1)*35,0)</f>
        <v>261176</v>
      </c>
      <c r="I10">
        <f ca="1">OFFSET(Existing!$DO$1,$A10-2015+(I$2-1)*35,0)</f>
        <v>77695</v>
      </c>
      <c r="J10">
        <f ca="1">OFFSET(Existing!$DO$1,$A10-2015+(J$2-1)*35,0)</f>
        <v>682306</v>
      </c>
      <c r="K10">
        <f ca="1">OFFSET(Existing!$DO$1,$A10-2015+(K$2-1)*35,0)</f>
        <v>1759755</v>
      </c>
      <c r="L10">
        <f ca="1">OFFSET(Existing!$DO$1,$A10-2015+(L$2-1)*35,0)</f>
        <v>2044076</v>
      </c>
      <c r="M10">
        <f ca="1">OFFSET(Existing!$DO$1,$A10-2015+(M$2-1)*35,0)</f>
        <v>2935507</v>
      </c>
      <c r="N10">
        <f ca="1">OFFSET(Existing!$DO$1,$A10-2015+(N$2-1)*35,0)</f>
        <v>3996126</v>
      </c>
      <c r="O10">
        <f ca="1">OFFSET(Existing!$DO$1,$A10-2015+(O$2-1)*35,0)</f>
        <v>4413414</v>
      </c>
      <c r="P10">
        <f ca="1">OFFSET(Existing!$DO$1,$A10-2015+(P$2-1)*35,0)</f>
        <v>4731648</v>
      </c>
      <c r="Q10">
        <f ca="1">OFFSET(Existing!$DO$1,$A10-2015+(Q$2-1)*35,0)</f>
        <v>4741862</v>
      </c>
      <c r="R10">
        <f ca="1">OFFSET(Existing!$DO$1,$A10-2015+(R$2-1)*35,0)</f>
        <v>4444080</v>
      </c>
      <c r="S10">
        <f ca="1">OFFSET(Existing!$DO$1,$A10-2015+(S$2-1)*35,0)</f>
        <v>3794915</v>
      </c>
      <c r="T10">
        <f ca="1">OFFSET(Existing!$DO$1,$A10-2015+(T$2-1)*35,0)</f>
        <v>3270833</v>
      </c>
      <c r="U10">
        <f ca="1">OFFSET(Existing!$DO$1,$A10-2015+(U$2-1)*35,0)</f>
        <v>2761489</v>
      </c>
      <c r="V10">
        <f ca="1">OFFSET(Existing!$DO$1,$A10-2015+(V$2-1)*35,0)</f>
        <v>2226338</v>
      </c>
      <c r="W10">
        <f ca="1">OFFSET(Existing!$DO$1,$A10-2015+(W$2-1)*35,0)</f>
        <v>2091379</v>
      </c>
      <c r="X10">
        <f ca="1">OFFSET(Existing!$DO$1,$A10-2015+(X$2-1)*35,0)</f>
        <v>1906136</v>
      </c>
      <c r="Y10">
        <f ca="1">OFFSET(Existing!$DO$1,$A10-2015+(Y$2-1)*35,0)</f>
        <v>2444650</v>
      </c>
      <c r="Z10">
        <f ca="1">OFFSET(Existing!$DO$1,$A10-2015+(Z$2-1)*35,0)</f>
        <v>1914676</v>
      </c>
      <c r="AA10">
        <f ca="1">OFFSET(Existing!$DO$1,$A10-2015+(AA$2-1)*35,0)</f>
        <v>1526587</v>
      </c>
      <c r="AB10">
        <f ca="1">OFFSET(Existing!$DO$1,$A10-2015+(AB$2-1)*35,0)</f>
        <v>1667020</v>
      </c>
      <c r="AC10">
        <f ca="1">OFFSET(Existing!$DO$1,$A10-2015+(AC$2-1)*35,0)</f>
        <v>2264563</v>
      </c>
      <c r="AD10">
        <f ca="1">OFFSET(Existing!$DO$1,$A10-2015+(AD$2-1)*35,0)</f>
        <v>2810026</v>
      </c>
      <c r="AE10">
        <f ca="1">OFFSET(Existing!$DO$1,$A10-2015+(AE$2-1)*35,0)</f>
        <v>3273220</v>
      </c>
      <c r="AF10">
        <f ca="1">OFFSET(Existing!$DO$1,$A10-2015+(AF$2-1)*35,0)</f>
        <v>2477620</v>
      </c>
      <c r="AG10">
        <f ca="1">OFFSET(Existing!$DO$1,$A10-2015+(AG$2-1)*35,0)</f>
        <v>1925331</v>
      </c>
      <c r="AH10">
        <f ca="1">OFFSET(Existing!$DO$1,$A10-2015+(AH$2-1)*35,0)</f>
        <v>1259791</v>
      </c>
      <c r="AI10">
        <f ca="1">OFFSET(Existing!$DO$1,$A10-2015+(AI$2-1)*35,0)</f>
        <v>1288075</v>
      </c>
      <c r="AJ10">
        <f ca="1">OFFSET(Existing!$DO$1,$A10-2015+(AJ$2-1)*35,0)</f>
        <v>1690010</v>
      </c>
      <c r="AK10">
        <f ca="1">OFFSET(Existing!$DO$1,$A10-2015+(AK$2-1)*35,0)</f>
        <v>1365306</v>
      </c>
      <c r="AL10">
        <f ca="1">OFFSET(Existing!$DO$1,$A10-2015+(AL$2-1)*35,0)</f>
        <v>1485110</v>
      </c>
      <c r="AM10">
        <f ca="1">OFFSET(Existing!$DO$1,$A10-2015+(AM$2-1)*35,0)</f>
        <v>1137823</v>
      </c>
      <c r="AN10">
        <f ca="1">OFFSET(Existing!$DO$1,$A10-2015+(AN$2-1)*35,0)</f>
        <v>1470043</v>
      </c>
      <c r="AO10">
        <f ca="1">OFFSET(Existing!$DO$1,$A10-2015+(AO$2-1)*35,0)</f>
        <v>1692301</v>
      </c>
      <c r="AP10">
        <f ca="1">OFFSET(Existing!$DO$1,$A10-2015+(AP$2-1)*35,0)</f>
        <v>2974263</v>
      </c>
      <c r="AQ10">
        <f ca="1">OFFSET(Existing!$DO$1,$A10-2015+(AQ$2-1)*35,0)</f>
        <v>3290270</v>
      </c>
      <c r="AR10">
        <f ca="1">OFFSET(Existing!$DO$1,$A10-2015+(AR$2-1)*35,0)</f>
        <v>3352321</v>
      </c>
      <c r="AS10">
        <f ca="1">OFFSET(Existing!$DO$1,$A10-2015+(AS$2-1)*35,0)</f>
        <v>3078722</v>
      </c>
      <c r="AT10">
        <f ca="1">OFFSET(Existing!$DO$1,$A10-2015+(AT$2-1)*35,0)</f>
        <v>3170835</v>
      </c>
      <c r="AU10">
        <f ca="1">OFFSET(Existing!$DO$1,$A10-2015+(AU$2-1)*35,0)</f>
        <v>3253422</v>
      </c>
      <c r="AV10">
        <f ca="1">OFFSET(Existing!$DO$1,$A10-2015+(AV$2-1)*35,0)</f>
        <v>3398676</v>
      </c>
      <c r="AW10">
        <f ca="1">OFFSET(Existing!$DO$1,$A10-2015+(AW$2-1)*35,0)</f>
        <v>3126665</v>
      </c>
      <c r="AX10">
        <f ca="1">OFFSET(Existing!$DO$1,$A10-2015+(AX$2-1)*35,0)</f>
        <v>2183248</v>
      </c>
      <c r="AY10">
        <f ca="1">OFFSET(Existing!$DO$1,$A10-2015+(AY$2-1)*35,0)</f>
        <v>2756369</v>
      </c>
      <c r="AZ10">
        <f ca="1">OFFSET(Existing!$DO$1,$A10-2015+(AZ$2-1)*35,0)</f>
        <v>3102088</v>
      </c>
      <c r="BA10">
        <f ca="1">OFFSET(Existing!$DO$1,$A10-2015+(BA$2-1)*35,0)</f>
        <v>3610741</v>
      </c>
      <c r="BB10">
        <f ca="1">OFFSET(Existing!$DO$1,$A10-2015+(BB$2-1)*35,0)</f>
        <v>2816592</v>
      </c>
      <c r="BC10">
        <f ca="1">OFFSET(Existing!$DO$1,$A10-2015+(BC$2-1)*35,0)</f>
        <v>2853753</v>
      </c>
      <c r="BD10">
        <f ca="1">OFFSET(Existing!$DO$1,$A10-2015+(BD$2-1)*35,0)</f>
        <v>3815718</v>
      </c>
      <c r="BE10">
        <f ca="1">OFFSET(Existing!$DO$1,$A10-2015+(BE$2-1)*35,0)</f>
        <v>4216704</v>
      </c>
      <c r="BF10">
        <f ca="1">OFFSET(Existing!$DO$1,$A10-2015+(BF$2-1)*35,0)</f>
        <v>4625100</v>
      </c>
      <c r="BG10">
        <f ca="1">OFFSET(Existing!$DO$1,$A10-2015+(BG$2-1)*35,0)</f>
        <v>3264034</v>
      </c>
      <c r="BH10">
        <f ca="1">OFFSET(Existing!$DO$1,$A10-2015+(BH$2-1)*35,0)</f>
        <v>3106192</v>
      </c>
      <c r="BI10">
        <f ca="1">OFFSET(Existing!$DO$1,$A10-2015+(BI$2-1)*35,0)</f>
        <v>2212720</v>
      </c>
      <c r="BJ10">
        <f ca="1">OFFSET(Existing!$DO$1,$A10-2015+(BJ$2-1)*35,0)</f>
        <v>2344382</v>
      </c>
      <c r="BK10">
        <f ca="1">OFFSET(Existing!$DO$1,$A10-2015+(BK$2-1)*35,0)</f>
        <v>1836986</v>
      </c>
      <c r="BL10">
        <f ca="1">OFFSET(Existing!$DO$1,$A10-2015+(BL$2-1)*35,0)</f>
        <v>1355838</v>
      </c>
      <c r="BM10">
        <f ca="1">OFFSET(Existing!$DO$1,$A10-2015+(BM$2-1)*35,0)</f>
        <v>1106776</v>
      </c>
      <c r="BN10">
        <f ca="1">OFFSET(Existing!$DO$1,$A10-2015+(BN$2-1)*35,0)</f>
        <v>312964</v>
      </c>
      <c r="BO10">
        <f ca="1">OFFSET(Existing!$DO$1,$A10-2015+(BO$2-1)*35,0)</f>
        <v>86650</v>
      </c>
      <c r="BP10">
        <f ca="1">OFFSET(Existing!$DO$1,$A10-2015+(BP$2-1)*35,0)</f>
        <v>513270</v>
      </c>
      <c r="BQ10">
        <f ca="1">OFFSET(Existing!$DO$1,$A10-2015+(BQ$2-1)*35,0)</f>
        <v>782997</v>
      </c>
      <c r="BR10">
        <f ca="1">OFFSET(Existing!$DO$1,$A10-2015+(BR$2-1)*35,0)</f>
        <v>1156605</v>
      </c>
      <c r="BS10">
        <f ca="1">OFFSET(Existing!$DO$1,$A10-2015+(BS$2-1)*35,0)</f>
        <v>2110933</v>
      </c>
      <c r="BT10">
        <f ca="1">OFFSET(Existing!$DO$1,$A10-2015+(BT$2-1)*35,0)</f>
        <v>3034412</v>
      </c>
      <c r="BU10">
        <f ca="1">OFFSET(Existing!$DO$1,$A10-2015+(BU$2-1)*35,0)</f>
        <v>3364814</v>
      </c>
      <c r="BV10">
        <f ca="1">OFFSET(Existing!$DO$1,$A10-2015+(BV$2-1)*35,0)</f>
        <v>3600479</v>
      </c>
      <c r="BW10">
        <f ca="1">OFFSET(Existing!$DO$1,$A10-2015+(BW$2-1)*35,0)</f>
        <v>2698824</v>
      </c>
      <c r="BX10">
        <f ca="1">OFFSET(Existing!$DO$1,$A10-2015+(BX$2-1)*35,0)</f>
        <v>2774102</v>
      </c>
      <c r="BY10">
        <f ca="1">OFFSET(Existing!$DO$1,$A10-2015+(BY$2-1)*35,0)</f>
        <v>2596792</v>
      </c>
      <c r="BZ10">
        <f ca="1">OFFSET(Existing!$DO$1,$A10-2015+(BZ$2-1)*35,0)</f>
        <v>2849661</v>
      </c>
      <c r="CA10">
        <f ca="1">OFFSET(Existing!$DO$1,$A10-2015+(CA$2-1)*35,0)</f>
        <v>2742638</v>
      </c>
      <c r="CB10">
        <f ca="1">OFFSET(Existing!$DO$1,$A10-2015+(CB$2-1)*35,0)</f>
        <v>1868986</v>
      </c>
      <c r="CC10">
        <f ca="1">OFFSET(Existing!$DO$1,$A10-2015+(CC$2-1)*35,0)</f>
        <v>1198430</v>
      </c>
      <c r="CD10">
        <f ca="1">OFFSET(Existing!$DO$1,$A10-2015+(CD$2-1)*35,0)</f>
        <v>1133462</v>
      </c>
      <c r="CE10">
        <f ca="1">OFFSET(Existing!$DO$1,$A10-2015+(CE$2-1)*35,0)</f>
        <v>1740913</v>
      </c>
      <c r="CF10">
        <f ca="1">OFFSET(Existing!$DO$1,$A10-2015+(CF$2-1)*35,0)</f>
        <v>2312076</v>
      </c>
      <c r="CG10">
        <f ca="1">OFFSET(Existing!$DO$1,$A10-2015+(CG$2-1)*35,0)</f>
        <v>2325915</v>
      </c>
      <c r="CH10">
        <f ca="1">OFFSET(Existing!$DO$1,$A10-2015+(CH$2-1)*35,0)</f>
        <v>2452496</v>
      </c>
      <c r="CI10">
        <f ca="1">OFFSET(Existing!$DO$1,$A10-2015+(CI$2-1)*35,0)</f>
        <v>1859352</v>
      </c>
      <c r="CJ10">
        <f ca="1">OFFSET(Existing!$DO$1,$A10-2015+(CJ$2-1)*35,0)</f>
        <v>1529041</v>
      </c>
      <c r="CK10">
        <f ca="1">OFFSET(Existing!$DO$1,$A10-2015+(CK$2-1)*35,0)</f>
        <v>1696128</v>
      </c>
      <c r="CL10">
        <f ca="1">OFFSET(Existing!$DO$1,$A10-2015+(CL$2-1)*35,0)</f>
        <v>1878558</v>
      </c>
      <c r="CM10">
        <f ca="1">OFFSET(Existing!$DO$1,$A10-2015+(CM$2-1)*35,0)</f>
        <v>2240227</v>
      </c>
      <c r="CN10">
        <f ca="1">OFFSET(Existing!$DO$1,$A10-2015+(CN$2-1)*35,0)</f>
        <v>1745218</v>
      </c>
      <c r="CP10">
        <f t="shared" ca="1" si="2"/>
        <v>77695</v>
      </c>
      <c r="CQ10">
        <f t="shared" ca="1" si="3"/>
        <v>2257911.4065934066</v>
      </c>
      <c r="CR10">
        <f t="shared" ca="1" si="4"/>
        <v>4741862</v>
      </c>
    </row>
    <row r="11" spans="1:96" x14ac:dyDescent="0.25">
      <c r="A11">
        <v>2024</v>
      </c>
      <c r="B11">
        <f ca="1">OFFSET(Existing!$DO$1,$A11-2015+(B$2-1)*35,0)</f>
        <v>1164478</v>
      </c>
      <c r="C11">
        <f ca="1">OFFSET(Existing!$DO$1,$A11-2015+(C$2-1)*35,0)</f>
        <v>956774</v>
      </c>
      <c r="D11">
        <f ca="1">OFFSET(Existing!$DO$1,$A11-2015+(D$2-1)*35,0)</f>
        <v>297053</v>
      </c>
      <c r="E11">
        <f ca="1">OFFSET(Existing!$DO$1,$A11-2015+(E$2-1)*35,0)</f>
        <v>247220</v>
      </c>
      <c r="F11">
        <f ca="1">OFFSET(Existing!$DO$1,$A11-2015+(F$2-1)*35,0)</f>
        <v>138419</v>
      </c>
      <c r="G11">
        <f ca="1">OFFSET(Existing!$DO$1,$A11-2015+(G$2-1)*35,0)</f>
        <v>292704</v>
      </c>
      <c r="H11">
        <f ca="1">OFFSET(Existing!$DO$1,$A11-2015+(H$2-1)*35,0)</f>
        <v>179291</v>
      </c>
      <c r="I11">
        <f ca="1">OFFSET(Existing!$DO$1,$A11-2015+(I$2-1)*35,0)</f>
        <v>497682</v>
      </c>
      <c r="J11">
        <f ca="1">OFFSET(Existing!$DO$1,$A11-2015+(J$2-1)*35,0)</f>
        <v>1528565</v>
      </c>
      <c r="K11">
        <f ca="1">OFFSET(Existing!$DO$1,$A11-2015+(K$2-1)*35,0)</f>
        <v>1739238</v>
      </c>
      <c r="L11">
        <f ca="1">OFFSET(Existing!$DO$1,$A11-2015+(L$2-1)*35,0)</f>
        <v>2128698</v>
      </c>
      <c r="M11">
        <f ca="1">OFFSET(Existing!$DO$1,$A11-2015+(M$2-1)*35,0)</f>
        <v>3620869</v>
      </c>
      <c r="N11">
        <f ca="1">OFFSET(Existing!$DO$1,$A11-2015+(N$2-1)*35,0)</f>
        <v>3965942</v>
      </c>
      <c r="O11">
        <f ca="1">OFFSET(Existing!$DO$1,$A11-2015+(O$2-1)*35,0)</f>
        <v>4716525</v>
      </c>
      <c r="P11">
        <f ca="1">OFFSET(Existing!$DO$1,$A11-2015+(P$2-1)*35,0)</f>
        <v>4836949</v>
      </c>
      <c r="Q11">
        <f ca="1">OFFSET(Existing!$DO$1,$A11-2015+(Q$2-1)*35,0)</f>
        <v>4612930</v>
      </c>
      <c r="R11">
        <f ca="1">OFFSET(Existing!$DO$1,$A11-2015+(R$2-1)*35,0)</f>
        <v>4228722</v>
      </c>
      <c r="S11">
        <f ca="1">OFFSET(Existing!$DO$1,$A11-2015+(S$2-1)*35,0)</f>
        <v>3230091</v>
      </c>
      <c r="T11">
        <f ca="1">OFFSET(Existing!$DO$1,$A11-2015+(T$2-1)*35,0)</f>
        <v>3021997</v>
      </c>
      <c r="U11">
        <f ca="1">OFFSET(Existing!$DO$1,$A11-2015+(U$2-1)*35,0)</f>
        <v>2343061</v>
      </c>
      <c r="V11">
        <f ca="1">OFFSET(Existing!$DO$1,$A11-2015+(V$2-1)*35,0)</f>
        <v>2004675</v>
      </c>
      <c r="W11">
        <f ca="1">OFFSET(Existing!$DO$1,$A11-2015+(W$2-1)*35,0)</f>
        <v>2043236</v>
      </c>
      <c r="X11">
        <f ca="1">OFFSET(Existing!$DO$1,$A11-2015+(X$2-1)*35,0)</f>
        <v>2306761</v>
      </c>
      <c r="Y11">
        <f ca="1">OFFSET(Existing!$DO$1,$A11-2015+(Y$2-1)*35,0)</f>
        <v>2154449</v>
      </c>
      <c r="Z11">
        <f ca="1">OFFSET(Existing!$DO$1,$A11-2015+(Z$2-1)*35,0)</f>
        <v>1770113</v>
      </c>
      <c r="AA11">
        <f ca="1">OFFSET(Existing!$DO$1,$A11-2015+(AA$2-1)*35,0)</f>
        <v>1141507</v>
      </c>
      <c r="AB11">
        <f ca="1">OFFSET(Existing!$DO$1,$A11-2015+(AB$2-1)*35,0)</f>
        <v>1681302</v>
      </c>
      <c r="AC11">
        <f ca="1">OFFSET(Existing!$DO$1,$A11-2015+(AC$2-1)*35,0)</f>
        <v>2092692</v>
      </c>
      <c r="AD11">
        <f ca="1">OFFSET(Existing!$DO$1,$A11-2015+(AD$2-1)*35,0)</f>
        <v>2974997</v>
      </c>
      <c r="AE11">
        <f ca="1">OFFSET(Existing!$DO$1,$A11-2015+(AE$2-1)*35,0)</f>
        <v>2761008</v>
      </c>
      <c r="AF11">
        <f ca="1">OFFSET(Existing!$DO$1,$A11-2015+(AF$2-1)*35,0)</f>
        <v>1967390</v>
      </c>
      <c r="AG11">
        <f ca="1">OFFSET(Existing!$DO$1,$A11-2015+(AG$2-1)*35,0)</f>
        <v>1194389</v>
      </c>
      <c r="AH11">
        <f ca="1">OFFSET(Existing!$DO$1,$A11-2015+(AH$2-1)*35,0)</f>
        <v>898017</v>
      </c>
      <c r="AI11">
        <f ca="1">OFFSET(Existing!$DO$1,$A11-2015+(AI$2-1)*35,0)</f>
        <v>1172564</v>
      </c>
      <c r="AJ11">
        <f ca="1">OFFSET(Existing!$DO$1,$A11-2015+(AJ$2-1)*35,0)</f>
        <v>1711803</v>
      </c>
      <c r="AK11">
        <f ca="1">OFFSET(Existing!$DO$1,$A11-2015+(AK$2-1)*35,0)</f>
        <v>1453438</v>
      </c>
      <c r="AL11">
        <f ca="1">OFFSET(Existing!$DO$1,$A11-2015+(AL$2-1)*35,0)</f>
        <v>1298830</v>
      </c>
      <c r="AM11">
        <f ca="1">OFFSET(Existing!$DO$1,$A11-2015+(AM$2-1)*35,0)</f>
        <v>1324949</v>
      </c>
      <c r="AN11">
        <f ca="1">OFFSET(Existing!$DO$1,$A11-2015+(AN$2-1)*35,0)</f>
        <v>1370510</v>
      </c>
      <c r="AO11">
        <f ca="1">OFFSET(Existing!$DO$1,$A11-2015+(AO$2-1)*35,0)</f>
        <v>2447914</v>
      </c>
      <c r="AP11">
        <f ca="1">OFFSET(Existing!$DO$1,$A11-2015+(AP$2-1)*35,0)</f>
        <v>2803110</v>
      </c>
      <c r="AQ11">
        <f ca="1">OFFSET(Existing!$DO$1,$A11-2015+(AQ$2-1)*35,0)</f>
        <v>2941636</v>
      </c>
      <c r="AR11">
        <f ca="1">OFFSET(Existing!$DO$1,$A11-2015+(AR$2-1)*35,0)</f>
        <v>3025695</v>
      </c>
      <c r="AS11">
        <f ca="1">OFFSET(Existing!$DO$1,$A11-2015+(AS$2-1)*35,0)</f>
        <v>3081004</v>
      </c>
      <c r="AT11">
        <f ca="1">OFFSET(Existing!$DO$1,$A11-2015+(AT$2-1)*35,0)</f>
        <v>2989893</v>
      </c>
      <c r="AU11">
        <f ca="1">OFFSET(Existing!$DO$1,$A11-2015+(AU$2-1)*35,0)</f>
        <v>3308152</v>
      </c>
      <c r="AV11">
        <f ca="1">OFFSET(Existing!$DO$1,$A11-2015+(AV$2-1)*35,0)</f>
        <v>3082402</v>
      </c>
      <c r="AW11">
        <f ca="1">OFFSET(Existing!$DO$1,$A11-2015+(AW$2-1)*35,0)</f>
        <v>2382988</v>
      </c>
      <c r="AX11">
        <f ca="1">OFFSET(Existing!$DO$1,$A11-2015+(AX$2-1)*35,0)</f>
        <v>2653181</v>
      </c>
      <c r="AY11">
        <f ca="1">OFFSET(Existing!$DO$1,$A11-2015+(AY$2-1)*35,0)</f>
        <v>3076801</v>
      </c>
      <c r="AZ11">
        <f ca="1">OFFSET(Existing!$DO$1,$A11-2015+(AZ$2-1)*35,0)</f>
        <v>3443764</v>
      </c>
      <c r="BA11">
        <f ca="1">OFFSET(Existing!$DO$1,$A11-2015+(BA$2-1)*35,0)</f>
        <v>3176330</v>
      </c>
      <c r="BB11">
        <f ca="1">OFFSET(Existing!$DO$1,$A11-2015+(BB$2-1)*35,0)</f>
        <v>3309224</v>
      </c>
      <c r="BC11">
        <f ca="1">OFFSET(Existing!$DO$1,$A11-2015+(BC$2-1)*35,0)</f>
        <v>3919731</v>
      </c>
      <c r="BD11">
        <f ca="1">OFFSET(Existing!$DO$1,$A11-2015+(BD$2-1)*35,0)</f>
        <v>4009252</v>
      </c>
      <c r="BE11">
        <f ca="1">OFFSET(Existing!$DO$1,$A11-2015+(BE$2-1)*35,0)</f>
        <v>4173460</v>
      </c>
      <c r="BF11">
        <f ca="1">OFFSET(Existing!$DO$1,$A11-2015+(BF$2-1)*35,0)</f>
        <v>3356576</v>
      </c>
      <c r="BG11">
        <f ca="1">OFFSET(Existing!$DO$1,$A11-2015+(BG$2-1)*35,0)</f>
        <v>3169123</v>
      </c>
      <c r="BH11">
        <f ca="1">OFFSET(Existing!$DO$1,$A11-2015+(BH$2-1)*35,0)</f>
        <v>2577568</v>
      </c>
      <c r="BI11">
        <f ca="1">OFFSET(Existing!$DO$1,$A11-2015+(BI$2-1)*35,0)</f>
        <v>2228430</v>
      </c>
      <c r="BJ11">
        <f ca="1">OFFSET(Existing!$DO$1,$A11-2015+(BJ$2-1)*35,0)</f>
        <v>1819700</v>
      </c>
      <c r="BK11">
        <f ca="1">OFFSET(Existing!$DO$1,$A11-2015+(BK$2-1)*35,0)</f>
        <v>1549860</v>
      </c>
      <c r="BL11">
        <f ca="1">OFFSET(Existing!$DO$1,$A11-2015+(BL$2-1)*35,0)</f>
        <v>1074946</v>
      </c>
      <c r="BM11">
        <f ca="1">OFFSET(Existing!$DO$1,$A11-2015+(BM$2-1)*35,0)</f>
        <v>1172202</v>
      </c>
      <c r="BN11">
        <f ca="1">OFFSET(Existing!$DO$1,$A11-2015+(BN$2-1)*35,0)</f>
        <v>188778</v>
      </c>
      <c r="BO11">
        <f ca="1">OFFSET(Existing!$DO$1,$A11-2015+(BO$2-1)*35,0)</f>
        <v>472218</v>
      </c>
      <c r="BP11">
        <f ca="1">OFFSET(Existing!$DO$1,$A11-2015+(BP$2-1)*35,0)</f>
        <v>753195</v>
      </c>
      <c r="BQ11">
        <f ca="1">OFFSET(Existing!$DO$1,$A11-2015+(BQ$2-1)*35,0)</f>
        <v>832390</v>
      </c>
      <c r="BR11">
        <f ca="1">OFFSET(Existing!$DO$1,$A11-2015+(BR$2-1)*35,0)</f>
        <v>1897661</v>
      </c>
      <c r="BS11">
        <f ca="1">OFFSET(Existing!$DO$1,$A11-2015+(BS$2-1)*35,0)</f>
        <v>2245641</v>
      </c>
      <c r="BT11">
        <f ca="1">OFFSET(Existing!$DO$1,$A11-2015+(BT$2-1)*35,0)</f>
        <v>2629646</v>
      </c>
      <c r="BU11">
        <f ca="1">OFFSET(Existing!$DO$1,$A11-2015+(BU$2-1)*35,0)</f>
        <v>2747669</v>
      </c>
      <c r="BV11">
        <f ca="1">OFFSET(Existing!$DO$1,$A11-2015+(BV$2-1)*35,0)</f>
        <v>3220151</v>
      </c>
      <c r="BW11">
        <f ca="1">OFFSET(Existing!$DO$1,$A11-2015+(BW$2-1)*35,0)</f>
        <v>2546171</v>
      </c>
      <c r="BX11">
        <f ca="1">OFFSET(Existing!$DO$1,$A11-2015+(BX$2-1)*35,0)</f>
        <v>2451967</v>
      </c>
      <c r="BY11">
        <f ca="1">OFFSET(Existing!$DO$1,$A11-2015+(BY$2-1)*35,0)</f>
        <v>2932618</v>
      </c>
      <c r="BZ11">
        <f ca="1">OFFSET(Existing!$DO$1,$A11-2015+(BZ$2-1)*35,0)</f>
        <v>3216118</v>
      </c>
      <c r="CA11">
        <f ca="1">OFFSET(Existing!$DO$1,$A11-2015+(CA$2-1)*35,0)</f>
        <v>2256895</v>
      </c>
      <c r="CB11">
        <f ca="1">OFFSET(Existing!$DO$1,$A11-2015+(CB$2-1)*35,0)</f>
        <v>1248129</v>
      </c>
      <c r="CC11">
        <f ca="1">OFFSET(Existing!$DO$1,$A11-2015+(CC$2-1)*35,0)</f>
        <v>657966</v>
      </c>
      <c r="CD11">
        <f ca="1">OFFSET(Existing!$DO$1,$A11-2015+(CD$2-1)*35,0)</f>
        <v>1176822</v>
      </c>
      <c r="CE11">
        <f ca="1">OFFSET(Existing!$DO$1,$A11-2015+(CE$2-1)*35,0)</f>
        <v>2158613</v>
      </c>
      <c r="CF11">
        <f ca="1">OFFSET(Existing!$DO$1,$A11-2015+(CF$2-1)*35,0)</f>
        <v>2016215</v>
      </c>
      <c r="CG11">
        <f ca="1">OFFSET(Existing!$DO$1,$A11-2015+(CG$2-1)*35,0)</f>
        <v>2404593</v>
      </c>
      <c r="CH11">
        <f ca="1">OFFSET(Existing!$DO$1,$A11-2015+(CH$2-1)*35,0)</f>
        <v>2465190</v>
      </c>
      <c r="CI11">
        <f ca="1">OFFSET(Existing!$DO$1,$A11-2015+(CI$2-1)*35,0)</f>
        <v>1209886</v>
      </c>
      <c r="CJ11">
        <f ca="1">OFFSET(Existing!$DO$1,$A11-2015+(CJ$2-1)*35,0)</f>
        <v>1172606</v>
      </c>
      <c r="CK11">
        <f ca="1">OFFSET(Existing!$DO$1,$A11-2015+(CK$2-1)*35,0)</f>
        <v>1523574</v>
      </c>
      <c r="CL11">
        <f ca="1">OFFSET(Existing!$DO$1,$A11-2015+(CL$2-1)*35,0)</f>
        <v>2002667</v>
      </c>
      <c r="CM11">
        <f ca="1">OFFSET(Existing!$DO$1,$A11-2015+(CM$2-1)*35,0)</f>
        <v>2319679</v>
      </c>
      <c r="CN11">
        <f ca="1">OFFSET(Existing!$DO$1,$A11-2015+(CN$2-1)*35,0)</f>
        <v>1040825</v>
      </c>
      <c r="CP11">
        <f t="shared" ca="1" si="2"/>
        <v>138419</v>
      </c>
      <c r="CQ11">
        <f t="shared" ca="1" si="3"/>
        <v>2171765.5274725277</v>
      </c>
      <c r="CR11">
        <f t="shared" ca="1" si="4"/>
        <v>4836949</v>
      </c>
    </row>
    <row r="12" spans="1:96" x14ac:dyDescent="0.25">
      <c r="A12">
        <v>2025</v>
      </c>
      <c r="B12">
        <f ca="1">OFFSET(Existing!$DO$1,$A12-2015+(B$2-1)*35,0)</f>
        <v>860031</v>
      </c>
      <c r="C12">
        <f ca="1">OFFSET(Existing!$DO$1,$A12-2015+(C$2-1)*35,0)</f>
        <v>784790</v>
      </c>
      <c r="D12">
        <f ca="1">OFFSET(Existing!$DO$1,$A12-2015+(D$2-1)*35,0)</f>
        <v>100287</v>
      </c>
      <c r="E12">
        <f ca="1">OFFSET(Existing!$DO$1,$A12-2015+(E$2-1)*35,0)</f>
        <v>77562</v>
      </c>
      <c r="F12">
        <f ca="1">OFFSET(Existing!$DO$1,$A12-2015+(F$2-1)*35,0)</f>
        <v>255177</v>
      </c>
      <c r="G12">
        <f ca="1">OFFSET(Existing!$DO$1,$A12-2015+(G$2-1)*35,0)</f>
        <v>207847</v>
      </c>
      <c r="H12">
        <f ca="1">OFFSET(Existing!$DO$1,$A12-2015+(H$2-1)*35,0)</f>
        <v>586392</v>
      </c>
      <c r="I12">
        <f ca="1">OFFSET(Existing!$DO$1,$A12-2015+(I$2-1)*35,0)</f>
        <v>1330919</v>
      </c>
      <c r="J12">
        <f ca="1">OFFSET(Existing!$DO$1,$A12-2015+(J$2-1)*35,0)</f>
        <v>1498651</v>
      </c>
      <c r="K12">
        <f ca="1">OFFSET(Existing!$DO$1,$A12-2015+(K$2-1)*35,0)</f>
        <v>1812811</v>
      </c>
      <c r="L12">
        <f ca="1">OFFSET(Existing!$DO$1,$A12-2015+(L$2-1)*35,0)</f>
        <v>2841174</v>
      </c>
      <c r="M12">
        <f ca="1">OFFSET(Existing!$DO$1,$A12-2015+(M$2-1)*35,0)</f>
        <v>3596784</v>
      </c>
      <c r="N12">
        <f ca="1">OFFSET(Existing!$DO$1,$A12-2015+(N$2-1)*35,0)</f>
        <v>4268654</v>
      </c>
      <c r="O12">
        <f ca="1">OFFSET(Existing!$DO$1,$A12-2015+(O$2-1)*35,0)</f>
        <v>4807982</v>
      </c>
      <c r="P12">
        <f ca="1">OFFSET(Existing!$DO$1,$A12-2015+(P$2-1)*35,0)</f>
        <v>4694596</v>
      </c>
      <c r="Q12">
        <f ca="1">OFFSET(Existing!$DO$1,$A12-2015+(Q$2-1)*35,0)</f>
        <v>4413208</v>
      </c>
      <c r="R12">
        <f ca="1">OFFSET(Existing!$DO$1,$A12-2015+(R$2-1)*35,0)</f>
        <v>3611426</v>
      </c>
      <c r="S12">
        <f ca="1">OFFSET(Existing!$DO$1,$A12-2015+(S$2-1)*35,0)</f>
        <v>2972487</v>
      </c>
      <c r="T12">
        <f ca="1">OFFSET(Existing!$DO$1,$A12-2015+(T$2-1)*35,0)</f>
        <v>2581879</v>
      </c>
      <c r="U12">
        <f ca="1">OFFSET(Existing!$DO$1,$A12-2015+(U$2-1)*35,0)</f>
        <v>2102455</v>
      </c>
      <c r="V12">
        <f ca="1">OFFSET(Existing!$DO$1,$A12-2015+(V$2-1)*35,0)</f>
        <v>1946900</v>
      </c>
      <c r="W12">
        <f ca="1">OFFSET(Existing!$DO$1,$A12-2015+(W$2-1)*35,0)</f>
        <v>2464402</v>
      </c>
      <c r="X12">
        <f ca="1">OFFSET(Existing!$DO$1,$A12-2015+(X$2-1)*35,0)</f>
        <v>2003164</v>
      </c>
      <c r="Y12">
        <f ca="1">OFFSET(Existing!$DO$1,$A12-2015+(Y$2-1)*35,0)</f>
        <v>1993573</v>
      </c>
      <c r="Z12">
        <f ca="1">OFFSET(Existing!$DO$1,$A12-2015+(Z$2-1)*35,0)</f>
        <v>1403757</v>
      </c>
      <c r="AA12">
        <f ca="1">OFFSET(Existing!$DO$1,$A12-2015+(AA$2-1)*35,0)</f>
        <v>1174502</v>
      </c>
      <c r="AB12">
        <f ca="1">OFFSET(Existing!$DO$1,$A12-2015+(AB$2-1)*35,0)</f>
        <v>1499683</v>
      </c>
      <c r="AC12">
        <f ca="1">OFFSET(Existing!$DO$1,$A12-2015+(AC$2-1)*35,0)</f>
        <v>2286599</v>
      </c>
      <c r="AD12">
        <f ca="1">OFFSET(Existing!$DO$1,$A12-2015+(AD$2-1)*35,0)</f>
        <v>2461874</v>
      </c>
      <c r="AE12">
        <f ca="1">OFFSET(Existing!$DO$1,$A12-2015+(AE$2-1)*35,0)</f>
        <v>2228416</v>
      </c>
      <c r="AF12">
        <f ca="1">OFFSET(Existing!$DO$1,$A12-2015+(AF$2-1)*35,0)</f>
        <v>1221643</v>
      </c>
      <c r="AG12">
        <f ca="1">OFFSET(Existing!$DO$1,$A12-2015+(AG$2-1)*35,0)</f>
        <v>834351</v>
      </c>
      <c r="AH12">
        <f ca="1">OFFSET(Existing!$DO$1,$A12-2015+(AH$2-1)*35,0)</f>
        <v>788546</v>
      </c>
      <c r="AI12">
        <f ca="1">OFFSET(Existing!$DO$1,$A12-2015+(AI$2-1)*35,0)</f>
        <v>1223668</v>
      </c>
      <c r="AJ12">
        <f ca="1">OFFSET(Existing!$DO$1,$A12-2015+(AJ$2-1)*35,0)</f>
        <v>1785790</v>
      </c>
      <c r="AK12">
        <f ca="1">OFFSET(Existing!$DO$1,$A12-2015+(AK$2-1)*35,0)</f>
        <v>1243214</v>
      </c>
      <c r="AL12">
        <f ca="1">OFFSET(Existing!$DO$1,$A12-2015+(AL$2-1)*35,0)</f>
        <v>1472560</v>
      </c>
      <c r="AM12">
        <f ca="1">OFFSET(Existing!$DO$1,$A12-2015+(AM$2-1)*35,0)</f>
        <v>1223602</v>
      </c>
      <c r="AN12">
        <f ca="1">OFFSET(Existing!$DO$1,$A12-2015+(AN$2-1)*35,0)</f>
        <v>2121326</v>
      </c>
      <c r="AO12">
        <f ca="1">OFFSET(Existing!$DO$1,$A12-2015+(AO$2-1)*35,0)</f>
        <v>2302185</v>
      </c>
      <c r="AP12">
        <f ca="1">OFFSET(Existing!$DO$1,$A12-2015+(AP$2-1)*35,0)</f>
        <v>2474692</v>
      </c>
      <c r="AQ12">
        <f ca="1">OFFSET(Existing!$DO$1,$A12-2015+(AQ$2-1)*35,0)</f>
        <v>2601987</v>
      </c>
      <c r="AR12">
        <f ca="1">OFFSET(Existing!$DO$1,$A12-2015+(AR$2-1)*35,0)</f>
        <v>3014909</v>
      </c>
      <c r="AS12">
        <f ca="1">OFFSET(Existing!$DO$1,$A12-2015+(AS$2-1)*35,0)</f>
        <v>2888765</v>
      </c>
      <c r="AT12">
        <f ca="1">OFFSET(Existing!$DO$1,$A12-2015+(AT$2-1)*35,0)</f>
        <v>3066309</v>
      </c>
      <c r="AU12">
        <f ca="1">OFFSET(Existing!$DO$1,$A12-2015+(AU$2-1)*35,0)</f>
        <v>2980127</v>
      </c>
      <c r="AV12">
        <f ca="1">OFFSET(Existing!$DO$1,$A12-2015+(AV$2-1)*35,0)</f>
        <v>2328567</v>
      </c>
      <c r="AW12">
        <f ca="1">OFFSET(Existing!$DO$1,$A12-2015+(AW$2-1)*35,0)</f>
        <v>2842191</v>
      </c>
      <c r="AX12">
        <f ca="1">OFFSET(Existing!$DO$1,$A12-2015+(AX$2-1)*35,0)</f>
        <v>2966034</v>
      </c>
      <c r="AY12">
        <f ca="1">OFFSET(Existing!$DO$1,$A12-2015+(AY$2-1)*35,0)</f>
        <v>3406688</v>
      </c>
      <c r="AZ12">
        <f ca="1">OFFSET(Existing!$DO$1,$A12-2015+(AZ$2-1)*35,0)</f>
        <v>2991186</v>
      </c>
      <c r="BA12">
        <f ca="1">OFFSET(Existing!$DO$1,$A12-2015+(BA$2-1)*35,0)</f>
        <v>3649308</v>
      </c>
      <c r="BB12">
        <f ca="1">OFFSET(Existing!$DO$1,$A12-2015+(BB$2-1)*35,0)</f>
        <v>4378890</v>
      </c>
      <c r="BC12">
        <f ca="1">OFFSET(Existing!$DO$1,$A12-2015+(BC$2-1)*35,0)</f>
        <v>4096802</v>
      </c>
      <c r="BD12">
        <f ca="1">OFFSET(Existing!$DO$1,$A12-2015+(BD$2-1)*35,0)</f>
        <v>3958836</v>
      </c>
      <c r="BE12">
        <f ca="1">OFFSET(Existing!$DO$1,$A12-2015+(BE$2-1)*35,0)</f>
        <v>4620122</v>
      </c>
      <c r="BF12">
        <f ca="1">OFFSET(Existing!$DO$1,$A12-2015+(BF$2-1)*35,0)</f>
        <v>3247268</v>
      </c>
      <c r="BG12">
        <f ca="1">OFFSET(Existing!$DO$1,$A12-2015+(BG$2-1)*35,0)</f>
        <v>2525956</v>
      </c>
      <c r="BH12">
        <f ca="1">OFFSET(Existing!$DO$1,$A12-2015+(BH$2-1)*35,0)</f>
        <v>2577782</v>
      </c>
      <c r="BI12">
        <f ca="1">OFFSET(Existing!$DO$1,$A12-2015+(BI$2-1)*35,0)</f>
        <v>1693747</v>
      </c>
      <c r="BJ12">
        <f ca="1">OFFSET(Existing!$DO$1,$A12-2015+(BJ$2-1)*35,0)</f>
        <v>1526606</v>
      </c>
      <c r="BK12">
        <f ca="1">OFFSET(Existing!$DO$1,$A12-2015+(BK$2-1)*35,0)</f>
        <v>1258710</v>
      </c>
      <c r="BL12">
        <f ca="1">OFFSET(Existing!$DO$1,$A12-2015+(BL$2-1)*35,0)</f>
        <v>1141780</v>
      </c>
      <c r="BM12">
        <f ca="1">OFFSET(Existing!$DO$1,$A12-2015+(BM$2-1)*35,0)</f>
        <v>953045</v>
      </c>
      <c r="BN12">
        <f ca="1">OFFSET(Existing!$DO$1,$A12-2015+(BN$2-1)*35,0)</f>
        <v>561428</v>
      </c>
      <c r="BO12">
        <f ca="1">OFFSET(Existing!$DO$1,$A12-2015+(BO$2-1)*35,0)</f>
        <v>697240</v>
      </c>
      <c r="BP12">
        <f ca="1">OFFSET(Existing!$DO$1,$A12-2015+(BP$2-1)*35,0)</f>
        <v>787006</v>
      </c>
      <c r="BQ12">
        <f ca="1">OFFSET(Existing!$DO$1,$A12-2015+(BQ$2-1)*35,0)</f>
        <v>1568885</v>
      </c>
      <c r="BR12">
        <f ca="1">OFFSET(Existing!$DO$1,$A12-2015+(BR$2-1)*35,0)</f>
        <v>2021698</v>
      </c>
      <c r="BS12">
        <f ca="1">OFFSET(Existing!$DO$1,$A12-2015+(BS$2-1)*35,0)</f>
        <v>1863342</v>
      </c>
      <c r="BT12">
        <f ca="1">OFFSET(Existing!$DO$1,$A12-2015+(BT$2-1)*35,0)</f>
        <v>2039603</v>
      </c>
      <c r="BU12">
        <f ca="1">OFFSET(Existing!$DO$1,$A12-2015+(BU$2-1)*35,0)</f>
        <v>2363582</v>
      </c>
      <c r="BV12">
        <f ca="1">OFFSET(Existing!$DO$1,$A12-2015+(BV$2-1)*35,0)</f>
        <v>3045514</v>
      </c>
      <c r="BW12">
        <f ca="1">OFFSET(Existing!$DO$1,$A12-2015+(BW$2-1)*35,0)</f>
        <v>2210415</v>
      </c>
      <c r="BX12">
        <f ca="1">OFFSET(Existing!$DO$1,$A12-2015+(BX$2-1)*35,0)</f>
        <v>2780786</v>
      </c>
      <c r="BY12">
        <f ca="1">OFFSET(Existing!$DO$1,$A12-2015+(BY$2-1)*35,0)</f>
        <v>3290228</v>
      </c>
      <c r="BZ12">
        <f ca="1">OFFSET(Existing!$DO$1,$A12-2015+(BZ$2-1)*35,0)</f>
        <v>2709461</v>
      </c>
      <c r="CA12">
        <f ca="1">OFFSET(Existing!$DO$1,$A12-2015+(CA$2-1)*35,0)</f>
        <v>1619794</v>
      </c>
      <c r="CB12">
        <f ca="1">OFFSET(Existing!$DO$1,$A12-2015+(CB$2-1)*35,0)</f>
        <v>725881</v>
      </c>
      <c r="CC12">
        <f ca="1">OFFSET(Existing!$DO$1,$A12-2015+(CC$2-1)*35,0)</f>
        <v>694187</v>
      </c>
      <c r="CD12">
        <f ca="1">OFFSET(Existing!$DO$1,$A12-2015+(CD$2-1)*35,0)</f>
        <v>1612881</v>
      </c>
      <c r="CE12">
        <f ca="1">OFFSET(Existing!$DO$1,$A12-2015+(CE$2-1)*35,0)</f>
        <v>1850089</v>
      </c>
      <c r="CF12">
        <f ca="1">OFFSET(Existing!$DO$1,$A12-2015+(CF$2-1)*35,0)</f>
        <v>2088372</v>
      </c>
      <c r="CG12">
        <f ca="1">OFFSET(Existing!$DO$1,$A12-2015+(CG$2-1)*35,0)</f>
        <v>2405541</v>
      </c>
      <c r="CH12">
        <f ca="1">OFFSET(Existing!$DO$1,$A12-2015+(CH$2-1)*35,0)</f>
        <v>1784156</v>
      </c>
      <c r="CI12">
        <f ca="1">OFFSET(Existing!$DO$1,$A12-2015+(CI$2-1)*35,0)</f>
        <v>807053</v>
      </c>
      <c r="CJ12">
        <f ca="1">OFFSET(Existing!$DO$1,$A12-2015+(CJ$2-1)*35,0)</f>
        <v>1021219</v>
      </c>
      <c r="CK12">
        <f ca="1">OFFSET(Existing!$DO$1,$A12-2015+(CK$2-1)*35,0)</f>
        <v>1641674</v>
      </c>
      <c r="CL12">
        <f ca="1">OFFSET(Existing!$DO$1,$A12-2015+(CL$2-1)*35,0)</f>
        <v>2100918</v>
      </c>
      <c r="CM12">
        <f ca="1">OFFSET(Existing!$DO$1,$A12-2015+(CM$2-1)*35,0)</f>
        <v>1593254</v>
      </c>
      <c r="CN12">
        <f ca="1">OFFSET(Existing!$DO$1,$A12-2015+(CN$2-1)*35,0)</f>
        <v>1128181</v>
      </c>
      <c r="CP12">
        <f t="shared" ca="1" si="2"/>
        <v>77562</v>
      </c>
      <c r="CQ12">
        <f t="shared" ca="1" si="3"/>
        <v>2102061.1208791207</v>
      </c>
      <c r="CR12">
        <f t="shared" ca="1" si="4"/>
        <v>4807982</v>
      </c>
    </row>
    <row r="13" spans="1:96" x14ac:dyDescent="0.25">
      <c r="A13">
        <v>2026</v>
      </c>
      <c r="B13">
        <f ca="1">OFFSET(Existing!$DO$1,$A13-2015+(B$2-1)*35,0)</f>
        <v>469862</v>
      </c>
      <c r="C13">
        <f ca="1">OFFSET(Existing!$DO$1,$A13-2015+(C$2-1)*35,0)</f>
        <v>548828</v>
      </c>
      <c r="D13">
        <f ca="1">OFFSET(Existing!$DO$1,$A13-2015+(D$2-1)*35,0)</f>
        <v>23915</v>
      </c>
      <c r="E13">
        <f ca="1">OFFSET(Existing!$DO$1,$A13-2015+(E$2-1)*35,0)</f>
        <v>176004</v>
      </c>
      <c r="F13">
        <f ca="1">OFFSET(Existing!$DO$1,$A13-2015+(F$2-1)*35,0)</f>
        <v>111255</v>
      </c>
      <c r="G13">
        <f ca="1">OFFSET(Existing!$DO$1,$A13-2015+(G$2-1)*35,0)</f>
        <v>596752</v>
      </c>
      <c r="H13">
        <f ca="1">OFFSET(Existing!$DO$1,$A13-2015+(H$2-1)*35,0)</f>
        <v>1412424</v>
      </c>
      <c r="I13">
        <f ca="1">OFFSET(Existing!$DO$1,$A13-2015+(I$2-1)*35,0)</f>
        <v>1291043</v>
      </c>
      <c r="J13">
        <f ca="1">OFFSET(Existing!$DO$1,$A13-2015+(J$2-1)*35,0)</f>
        <v>1555573</v>
      </c>
      <c r="K13">
        <f ca="1">OFFSET(Existing!$DO$1,$A13-2015+(K$2-1)*35,0)</f>
        <v>2523916</v>
      </c>
      <c r="L13">
        <f ca="1">OFFSET(Existing!$DO$1,$A13-2015+(L$2-1)*35,0)</f>
        <v>2809872</v>
      </c>
      <c r="M13">
        <f ca="1">OFFSET(Existing!$DO$1,$A13-2015+(M$2-1)*35,0)</f>
        <v>3885240</v>
      </c>
      <c r="N13">
        <f ca="1">OFFSET(Existing!$DO$1,$A13-2015+(N$2-1)*35,0)</f>
        <v>4345457</v>
      </c>
      <c r="O13">
        <f ca="1">OFFSET(Existing!$DO$1,$A13-2015+(O$2-1)*35,0)</f>
        <v>4616796</v>
      </c>
      <c r="P13">
        <f ca="1">OFFSET(Existing!$DO$1,$A13-2015+(P$2-1)*35,0)</f>
        <v>4446133</v>
      </c>
      <c r="Q13">
        <f ca="1">OFFSET(Existing!$DO$1,$A13-2015+(Q$2-1)*35,0)</f>
        <v>3775364</v>
      </c>
      <c r="R13">
        <f ca="1">OFFSET(Existing!$DO$1,$A13-2015+(R$2-1)*35,0)</f>
        <v>3298598</v>
      </c>
      <c r="S13">
        <f ca="1">OFFSET(Existing!$DO$1,$A13-2015+(S$2-1)*35,0)</f>
        <v>2516906</v>
      </c>
      <c r="T13">
        <f ca="1">OFFSET(Existing!$DO$1,$A13-2015+(T$2-1)*35,0)</f>
        <v>2315084</v>
      </c>
      <c r="U13">
        <f ca="1">OFFSET(Existing!$DO$1,$A13-2015+(U$2-1)*35,0)</f>
        <v>2021527</v>
      </c>
      <c r="V13">
        <f ca="1">OFFSET(Existing!$DO$1,$A13-2015+(V$2-1)*35,0)</f>
        <v>2355581</v>
      </c>
      <c r="W13">
        <f ca="1">OFFSET(Existing!$DO$1,$A13-2015+(W$2-1)*35,0)</f>
        <v>2155962</v>
      </c>
      <c r="X13">
        <f ca="1">OFFSET(Existing!$DO$1,$A13-2015+(X$2-1)*35,0)</f>
        <v>1822690</v>
      </c>
      <c r="Y13">
        <f ca="1">OFFSET(Existing!$DO$1,$A13-2015+(Y$2-1)*35,0)</f>
        <v>1576821</v>
      </c>
      <c r="Z13">
        <f ca="1">OFFSET(Existing!$DO$1,$A13-2015+(Z$2-1)*35,0)</f>
        <v>1417746</v>
      </c>
      <c r="AA13">
        <f ca="1">OFFSET(Existing!$DO$1,$A13-2015+(AA$2-1)*35,0)</f>
        <v>1007488</v>
      </c>
      <c r="AB13">
        <f ca="1">OFFSET(Existing!$DO$1,$A13-2015+(AB$2-1)*35,0)</f>
        <v>1678080</v>
      </c>
      <c r="AC13">
        <f ca="1">OFFSET(Existing!$DO$1,$A13-2015+(AC$2-1)*35,0)</f>
        <v>1792288</v>
      </c>
      <c r="AD13">
        <f ca="1">OFFSET(Existing!$DO$1,$A13-2015+(AD$2-1)*35,0)</f>
        <v>1921368</v>
      </c>
      <c r="AE13">
        <f ca="1">OFFSET(Existing!$DO$1,$A13-2015+(AE$2-1)*35,0)</f>
        <v>1447704</v>
      </c>
      <c r="AF13">
        <f ca="1">OFFSET(Existing!$DO$1,$A13-2015+(AF$2-1)*35,0)</f>
        <v>865210</v>
      </c>
      <c r="AG13">
        <f ca="1">OFFSET(Existing!$DO$1,$A13-2015+(AG$2-1)*35,0)</f>
        <v>698899</v>
      </c>
      <c r="AH13">
        <f ca="1">OFFSET(Existing!$DO$1,$A13-2015+(AH$2-1)*35,0)</f>
        <v>833928</v>
      </c>
      <c r="AI13">
        <f ca="1">OFFSET(Existing!$DO$1,$A13-2015+(AI$2-1)*35,0)</f>
        <v>1283422</v>
      </c>
      <c r="AJ13">
        <f ca="1">OFFSET(Existing!$DO$1,$A13-2015+(AJ$2-1)*35,0)</f>
        <v>1554977</v>
      </c>
      <c r="AK13">
        <f ca="1">OFFSET(Existing!$DO$1,$A13-2015+(AK$2-1)*35,0)</f>
        <v>1398535</v>
      </c>
      <c r="AL13">
        <f ca="1">OFFSET(Existing!$DO$1,$A13-2015+(AL$2-1)*35,0)</f>
        <v>1351642</v>
      </c>
      <c r="AM13">
        <f ca="1">OFFSET(Existing!$DO$1,$A13-2015+(AM$2-1)*35,0)</f>
        <v>2014682</v>
      </c>
      <c r="AN13">
        <f ca="1">OFFSET(Existing!$DO$1,$A13-2015+(AN$2-1)*35,0)</f>
        <v>1966590</v>
      </c>
      <c r="AO13">
        <f ca="1">OFFSET(Existing!$DO$1,$A13-2015+(AO$2-1)*35,0)</f>
        <v>1968152</v>
      </c>
      <c r="AP13">
        <f ca="1">OFFSET(Existing!$DO$1,$A13-2015+(AP$2-1)*35,0)</f>
        <v>2121191</v>
      </c>
      <c r="AQ13">
        <f ca="1">OFFSET(Existing!$DO$1,$A13-2015+(AQ$2-1)*35,0)</f>
        <v>2577189</v>
      </c>
      <c r="AR13">
        <f ca="1">OFFSET(Existing!$DO$1,$A13-2015+(AR$2-1)*35,0)</f>
        <v>2804172</v>
      </c>
      <c r="AS13">
        <f ca="1">OFFSET(Existing!$DO$1,$A13-2015+(AS$2-1)*35,0)</f>
        <v>2950302</v>
      </c>
      <c r="AT13">
        <f ca="1">OFFSET(Existing!$DO$1,$A13-2015+(AT$2-1)*35,0)</f>
        <v>2754090</v>
      </c>
      <c r="AU13">
        <f ca="1">OFFSET(Existing!$DO$1,$A13-2015+(AU$2-1)*35,0)</f>
        <v>2226851</v>
      </c>
      <c r="AV13">
        <f ca="1">OFFSET(Existing!$DO$1,$A13-2015+(AV$2-1)*35,0)</f>
        <v>2779867</v>
      </c>
      <c r="AW13">
        <f ca="1">OFFSET(Existing!$DO$1,$A13-2015+(AW$2-1)*35,0)</f>
        <v>3139002</v>
      </c>
      <c r="AX13">
        <f ca="1">OFFSET(Existing!$DO$1,$A13-2015+(AX$2-1)*35,0)</f>
        <v>3314875</v>
      </c>
      <c r="AY13">
        <f ca="1">OFFSET(Existing!$DO$1,$A13-2015+(AY$2-1)*35,0)</f>
        <v>2936852</v>
      </c>
      <c r="AZ13">
        <f ca="1">OFFSET(Existing!$DO$1,$A13-2015+(AZ$2-1)*35,0)</f>
        <v>3424042</v>
      </c>
      <c r="BA13">
        <f ca="1">OFFSET(Existing!$DO$1,$A13-2015+(BA$2-1)*35,0)</f>
        <v>4564414</v>
      </c>
      <c r="BB13">
        <f ca="1">OFFSET(Existing!$DO$1,$A13-2015+(BB$2-1)*35,0)</f>
        <v>4533078</v>
      </c>
      <c r="BC13">
        <f ca="1">OFFSET(Existing!$DO$1,$A13-2015+(BC$2-1)*35,0)</f>
        <v>3811030</v>
      </c>
      <c r="BD13">
        <f ca="1">OFFSET(Existing!$DO$1,$A13-2015+(BD$2-1)*35,0)</f>
        <v>2911745</v>
      </c>
      <c r="BE13">
        <f ca="1">OFFSET(Existing!$DO$1,$A13-2015+(BE$2-1)*35,0)</f>
        <v>3006486</v>
      </c>
      <c r="BF13">
        <f ca="1">OFFSET(Existing!$DO$1,$A13-2015+(BF$2-1)*35,0)</f>
        <v>2672986</v>
      </c>
      <c r="BG13">
        <f ca="1">OFFSET(Existing!$DO$1,$A13-2015+(BG$2-1)*35,0)</f>
        <v>2506667</v>
      </c>
      <c r="BH13">
        <f ca="1">OFFSET(Existing!$DO$1,$A13-2015+(BH$2-1)*35,0)</f>
        <v>2036492</v>
      </c>
      <c r="BI13">
        <f ca="1">OFFSET(Existing!$DO$1,$A13-2015+(BI$2-1)*35,0)</f>
        <v>1397263</v>
      </c>
      <c r="BJ13">
        <f ca="1">OFFSET(Existing!$DO$1,$A13-2015+(BJ$2-1)*35,0)</f>
        <v>1234362</v>
      </c>
      <c r="BK13">
        <f ca="1">OFFSET(Existing!$DO$1,$A13-2015+(BK$2-1)*35,0)</f>
        <v>1305271</v>
      </c>
      <c r="BL13">
        <f ca="1">OFFSET(Existing!$DO$1,$A13-2015+(BL$2-1)*35,0)</f>
        <v>919220</v>
      </c>
      <c r="BM13">
        <f ca="1">OFFSET(Existing!$DO$1,$A13-2015+(BM$2-1)*35,0)</f>
        <v>1266701</v>
      </c>
      <c r="BN13">
        <f ca="1">OFFSET(Existing!$DO$1,$A13-2015+(BN$2-1)*35,0)</f>
        <v>767093</v>
      </c>
      <c r="BO13">
        <f ca="1">OFFSET(Existing!$DO$1,$A13-2015+(BO$2-1)*35,0)</f>
        <v>711424</v>
      </c>
      <c r="BP13">
        <f ca="1">OFFSET(Existing!$DO$1,$A13-2015+(BP$2-1)*35,0)</f>
        <v>1519148</v>
      </c>
      <c r="BQ13">
        <f ca="1">OFFSET(Existing!$DO$1,$A13-2015+(BQ$2-1)*35,0)</f>
        <v>1680230</v>
      </c>
      <c r="BR13">
        <f ca="1">OFFSET(Existing!$DO$1,$A13-2015+(BR$2-1)*35,0)</f>
        <v>1624246</v>
      </c>
      <c r="BS13">
        <f ca="1">OFFSET(Existing!$DO$1,$A13-2015+(BS$2-1)*35,0)</f>
        <v>1247738</v>
      </c>
      <c r="BT13">
        <f ca="1">OFFSET(Existing!$DO$1,$A13-2015+(BT$2-1)*35,0)</f>
        <v>1645711</v>
      </c>
      <c r="BU13">
        <f ca="1">OFFSET(Existing!$DO$1,$A13-2015+(BU$2-1)*35,0)</f>
        <v>2181604</v>
      </c>
      <c r="BV13">
        <f ca="1">OFFSET(Existing!$DO$1,$A13-2015+(BV$2-1)*35,0)</f>
        <v>2650400</v>
      </c>
      <c r="BW13">
        <f ca="1">OFFSET(Existing!$DO$1,$A13-2015+(BW$2-1)*35,0)</f>
        <v>2522363</v>
      </c>
      <c r="BX13">
        <f ca="1">OFFSET(Existing!$DO$1,$A13-2015+(BX$2-1)*35,0)</f>
        <v>3134482</v>
      </c>
      <c r="BY13">
        <f ca="1">OFFSET(Existing!$DO$1,$A13-2015+(BY$2-1)*35,0)</f>
        <v>2765823</v>
      </c>
      <c r="BZ13">
        <f ca="1">OFFSET(Existing!$DO$1,$A13-2015+(BZ$2-1)*35,0)</f>
        <v>2015601</v>
      </c>
      <c r="CA13">
        <f ca="1">OFFSET(Existing!$DO$1,$A13-2015+(CA$2-1)*35,0)</f>
        <v>1046852</v>
      </c>
      <c r="CB13">
        <f ca="1">OFFSET(Existing!$DO$1,$A13-2015+(CB$2-1)*35,0)</f>
        <v>775338</v>
      </c>
      <c r="CC13">
        <f ca="1">OFFSET(Existing!$DO$1,$A13-2015+(CC$2-1)*35,0)</f>
        <v>1128232</v>
      </c>
      <c r="CD13">
        <f ca="1">OFFSET(Existing!$DO$1,$A13-2015+(CD$2-1)*35,0)</f>
        <v>1286616</v>
      </c>
      <c r="CE13">
        <f ca="1">OFFSET(Existing!$DO$1,$A13-2015+(CE$2-1)*35,0)</f>
        <v>1906672</v>
      </c>
      <c r="CF13">
        <f ca="1">OFFSET(Existing!$DO$1,$A13-2015+(CF$2-1)*35,0)</f>
        <v>2078209</v>
      </c>
      <c r="CG13">
        <f ca="1">OFFSET(Existing!$DO$1,$A13-2015+(CG$2-1)*35,0)</f>
        <v>1729051</v>
      </c>
      <c r="CH13">
        <f ca="1">OFFSET(Existing!$DO$1,$A13-2015+(CH$2-1)*35,0)</f>
        <v>1362350</v>
      </c>
      <c r="CI13">
        <f ca="1">OFFSET(Existing!$DO$1,$A13-2015+(CI$2-1)*35,0)</f>
        <v>607256</v>
      </c>
      <c r="CJ13">
        <f ca="1">OFFSET(Existing!$DO$1,$A13-2015+(CJ$2-1)*35,0)</f>
        <v>1154130</v>
      </c>
      <c r="CK13">
        <f ca="1">OFFSET(Existing!$DO$1,$A13-2015+(CK$2-1)*35,0)</f>
        <v>1726890</v>
      </c>
      <c r="CL13">
        <f ca="1">OFFSET(Existing!$DO$1,$A13-2015+(CL$2-1)*35,0)</f>
        <v>1432715</v>
      </c>
      <c r="CM13">
        <f ca="1">OFFSET(Existing!$DO$1,$A13-2015+(CM$2-1)*35,0)</f>
        <v>1657140</v>
      </c>
      <c r="CN13">
        <f ca="1">OFFSET(Existing!$DO$1,$A13-2015+(CN$2-1)*35,0)</f>
        <v>856448</v>
      </c>
      <c r="CP13">
        <f t="shared" ca="1" si="2"/>
        <v>23915</v>
      </c>
      <c r="CQ13">
        <f t="shared" ca="1" si="3"/>
        <v>1980881.5824175824</v>
      </c>
      <c r="CR13">
        <f t="shared" ca="1" si="4"/>
        <v>4616796</v>
      </c>
    </row>
    <row r="14" spans="1:96" x14ac:dyDescent="0.25">
      <c r="A14">
        <v>2027</v>
      </c>
      <c r="B14">
        <f ca="1">OFFSET(Existing!$DO$1,$A14-2015+(B$2-1)*35,0)</f>
        <v>121547</v>
      </c>
      <c r="C14">
        <f ca="1">OFFSET(Existing!$DO$1,$A14-2015+(C$2-1)*35,0)</f>
        <v>107545</v>
      </c>
      <c r="D14">
        <f ca="1">OFFSET(Existing!$DO$1,$A14-2015+(D$2-1)*35,0)</f>
        <v>114464</v>
      </c>
      <c r="E14">
        <f ca="1">OFFSET(Existing!$DO$1,$A14-2015+(E$2-1)*35,0)</f>
        <v>75045</v>
      </c>
      <c r="F14">
        <f ca="1">OFFSET(Existing!$DO$1,$A14-2015+(F$2-1)*35,0)</f>
        <v>492388</v>
      </c>
      <c r="G14">
        <f ca="1">OFFSET(Existing!$DO$1,$A14-2015+(G$2-1)*35,0)</f>
        <v>1423747</v>
      </c>
      <c r="H14">
        <f ca="1">OFFSET(Existing!$DO$1,$A14-2015+(H$2-1)*35,0)</f>
        <v>1366951</v>
      </c>
      <c r="I14">
        <f ca="1">OFFSET(Existing!$DO$1,$A14-2015+(I$2-1)*35,0)</f>
        <v>1341787</v>
      </c>
      <c r="J14">
        <f ca="1">OFFSET(Existing!$DO$1,$A14-2015+(J$2-1)*35,0)</f>
        <v>2261950</v>
      </c>
      <c r="K14">
        <f ca="1">OFFSET(Existing!$DO$1,$A14-2015+(K$2-1)*35,0)</f>
        <v>2518113</v>
      </c>
      <c r="L14">
        <f ca="1">OFFSET(Existing!$DO$1,$A14-2015+(L$2-1)*35,0)</f>
        <v>3130910</v>
      </c>
      <c r="M14">
        <f ca="1">OFFSET(Existing!$DO$1,$A14-2015+(M$2-1)*35,0)</f>
        <v>3960393</v>
      </c>
      <c r="N14">
        <f ca="1">OFFSET(Existing!$DO$1,$A14-2015+(N$2-1)*35,0)</f>
        <v>4190317</v>
      </c>
      <c r="O14">
        <f ca="1">OFFSET(Existing!$DO$1,$A14-2015+(O$2-1)*35,0)</f>
        <v>4360019</v>
      </c>
      <c r="P14">
        <f ca="1">OFFSET(Existing!$DO$1,$A14-2015+(P$2-1)*35,0)</f>
        <v>3800494</v>
      </c>
      <c r="Q14">
        <f ca="1">OFFSET(Existing!$DO$1,$A14-2015+(Q$2-1)*35,0)</f>
        <v>3457943</v>
      </c>
      <c r="R14">
        <f ca="1">OFFSET(Existing!$DO$1,$A14-2015+(R$2-1)*35,0)</f>
        <v>2798949</v>
      </c>
      <c r="S14">
        <f ca="1">OFFSET(Existing!$DO$1,$A14-2015+(S$2-1)*35,0)</f>
        <v>2245126</v>
      </c>
      <c r="T14">
        <f ca="1">OFFSET(Existing!$DO$1,$A14-2015+(T$2-1)*35,0)</f>
        <v>2218976</v>
      </c>
      <c r="U14">
        <f ca="1">OFFSET(Existing!$DO$1,$A14-2015+(U$2-1)*35,0)</f>
        <v>2418907</v>
      </c>
      <c r="V14">
        <f ca="1">OFFSET(Existing!$DO$1,$A14-2015+(V$2-1)*35,0)</f>
        <v>2044508</v>
      </c>
      <c r="W14">
        <f ca="1">OFFSET(Existing!$DO$1,$A14-2015+(W$2-1)*35,0)</f>
        <v>1974231</v>
      </c>
      <c r="X14">
        <f ca="1">OFFSET(Existing!$DO$1,$A14-2015+(X$2-1)*35,0)</f>
        <v>1397526</v>
      </c>
      <c r="Y14">
        <f ca="1">OFFSET(Existing!$DO$1,$A14-2015+(Y$2-1)*35,0)</f>
        <v>1582228</v>
      </c>
      <c r="Z14">
        <f ca="1">OFFSET(Existing!$DO$1,$A14-2015+(Z$2-1)*35,0)</f>
        <v>1242297</v>
      </c>
      <c r="AA14">
        <f ca="1">OFFSET(Existing!$DO$1,$A14-2015+(AA$2-1)*35,0)</f>
        <v>1177638</v>
      </c>
      <c r="AB14">
        <f ca="1">OFFSET(Existing!$DO$1,$A14-2015+(AB$2-1)*35,0)</f>
        <v>1181343</v>
      </c>
      <c r="AC14">
        <f ca="1">OFFSET(Existing!$DO$1,$A14-2015+(AC$2-1)*35,0)</f>
        <v>1276333</v>
      </c>
      <c r="AD14">
        <f ca="1">OFFSET(Existing!$DO$1,$A14-2015+(AD$2-1)*35,0)</f>
        <v>1142629</v>
      </c>
      <c r="AE14">
        <f ca="1">OFFSET(Existing!$DO$1,$A14-2015+(AE$2-1)*35,0)</f>
        <v>1051967</v>
      </c>
      <c r="AF14">
        <f ca="1">OFFSET(Existing!$DO$1,$A14-2015+(AF$2-1)*35,0)</f>
        <v>721382</v>
      </c>
      <c r="AG14">
        <f ca="1">OFFSET(Existing!$DO$1,$A14-2015+(AG$2-1)*35,0)</f>
        <v>742319</v>
      </c>
      <c r="AH14">
        <f ca="1">OFFSET(Existing!$DO$1,$A14-2015+(AH$2-1)*35,0)</f>
        <v>853242</v>
      </c>
      <c r="AI14">
        <f ca="1">OFFSET(Existing!$DO$1,$A14-2015+(AI$2-1)*35,0)</f>
        <v>1047246</v>
      </c>
      <c r="AJ14">
        <f ca="1">OFFSET(Existing!$DO$1,$A14-2015+(AJ$2-1)*35,0)</f>
        <v>1702312</v>
      </c>
      <c r="AK14">
        <f ca="1">OFFSET(Existing!$DO$1,$A14-2015+(AK$2-1)*35,0)</f>
        <v>1268467</v>
      </c>
      <c r="AL14">
        <f ca="1">OFFSET(Existing!$DO$1,$A14-2015+(AL$2-1)*35,0)</f>
        <v>2135032</v>
      </c>
      <c r="AM14">
        <f ca="1">OFFSET(Existing!$DO$1,$A14-2015+(AM$2-1)*35,0)</f>
        <v>1853809</v>
      </c>
      <c r="AN14">
        <f ca="1">OFFSET(Existing!$DO$1,$A14-2015+(AN$2-1)*35,0)</f>
        <v>1661613</v>
      </c>
      <c r="AO14">
        <f ca="1">OFFSET(Existing!$DO$1,$A14-2015+(AO$2-1)*35,0)</f>
        <v>1648584</v>
      </c>
      <c r="AP14">
        <f ca="1">OFFSET(Existing!$DO$1,$A14-2015+(AP$2-1)*35,0)</f>
        <v>2093916</v>
      </c>
      <c r="AQ14">
        <f ca="1">OFFSET(Existing!$DO$1,$A14-2015+(AQ$2-1)*35,0)</f>
        <v>2362220</v>
      </c>
      <c r="AR14">
        <f ca="1">OFFSET(Existing!$DO$1,$A14-2015+(AR$2-1)*35,0)</f>
        <v>2858710</v>
      </c>
      <c r="AS14">
        <f ca="1">OFFSET(Existing!$DO$1,$A14-2015+(AS$2-1)*35,0)</f>
        <v>2632903</v>
      </c>
      <c r="AT14">
        <f ca="1">OFFSET(Existing!$DO$1,$A14-2015+(AT$2-1)*35,0)</f>
        <v>2001547</v>
      </c>
      <c r="AU14">
        <f ca="1">OFFSET(Existing!$DO$1,$A14-2015+(AU$2-1)*35,0)</f>
        <v>2675144</v>
      </c>
      <c r="AV14">
        <f ca="1">OFFSET(Existing!$DO$1,$A14-2015+(AV$2-1)*35,0)</f>
        <v>3070020</v>
      </c>
      <c r="AW14">
        <f ca="1">OFFSET(Existing!$DO$1,$A14-2015+(AW$2-1)*35,0)</f>
        <v>3482485</v>
      </c>
      <c r="AX14">
        <f ca="1">OFFSET(Existing!$DO$1,$A14-2015+(AX$2-1)*35,0)</f>
        <v>2869866</v>
      </c>
      <c r="AY14">
        <f ca="1">OFFSET(Existing!$DO$1,$A14-2015+(AY$2-1)*35,0)</f>
        <v>3392982</v>
      </c>
      <c r="AZ14">
        <f ca="1">OFFSET(Existing!$DO$1,$A14-2015+(AZ$2-1)*35,0)</f>
        <v>4376064</v>
      </c>
      <c r="BA14">
        <f ca="1">OFFSET(Existing!$DO$1,$A14-2015+(BA$2-1)*35,0)</f>
        <v>4653084</v>
      </c>
      <c r="BB14">
        <f ca="1">OFFSET(Existing!$DO$1,$A14-2015+(BB$2-1)*35,0)</f>
        <v>4251732</v>
      </c>
      <c r="BC14">
        <f ca="1">OFFSET(Existing!$DO$1,$A14-2015+(BC$2-1)*35,0)</f>
        <v>4081408</v>
      </c>
      <c r="BD14">
        <f ca="1">OFFSET(Existing!$DO$1,$A14-2015+(BD$2-1)*35,0)</f>
        <v>2517342</v>
      </c>
      <c r="BE14">
        <f ca="1">OFFSET(Existing!$DO$1,$A14-2015+(BE$2-1)*35,0)</f>
        <v>2172683</v>
      </c>
      <c r="BF14">
        <f ca="1">OFFSET(Existing!$DO$1,$A14-2015+(BF$2-1)*35,0)</f>
        <v>2452006</v>
      </c>
      <c r="BG14">
        <f ca="1">OFFSET(Existing!$DO$1,$A14-2015+(BG$2-1)*35,0)</f>
        <v>1773140</v>
      </c>
      <c r="BH14">
        <f ca="1">OFFSET(Existing!$DO$1,$A14-2015+(BH$2-1)*35,0)</f>
        <v>1543182</v>
      </c>
      <c r="BI14">
        <f ca="1">OFFSET(Existing!$DO$1,$A14-2015+(BI$2-1)*35,0)</f>
        <v>908813</v>
      </c>
      <c r="BJ14">
        <f ca="1">OFFSET(Existing!$DO$1,$A14-2015+(BJ$2-1)*35,0)</f>
        <v>1275088</v>
      </c>
      <c r="BK14">
        <f ca="1">OFFSET(Existing!$DO$1,$A14-2015+(BK$2-1)*35,0)</f>
        <v>1071878</v>
      </c>
      <c r="BL14">
        <f ca="1">OFFSET(Existing!$DO$1,$A14-2015+(BL$2-1)*35,0)</f>
        <v>1276706</v>
      </c>
      <c r="BM14">
        <f ca="1">OFFSET(Existing!$DO$1,$A14-2015+(BM$2-1)*35,0)</f>
        <v>1463431</v>
      </c>
      <c r="BN14">
        <f ca="1">OFFSET(Existing!$DO$1,$A14-2015+(BN$2-1)*35,0)</f>
        <v>771994</v>
      </c>
      <c r="BO14">
        <f ca="1">OFFSET(Existing!$DO$1,$A14-2015+(BO$2-1)*35,0)</f>
        <v>1436855</v>
      </c>
      <c r="BP14">
        <f ca="1">OFFSET(Existing!$DO$1,$A14-2015+(BP$2-1)*35,0)</f>
        <v>1622605</v>
      </c>
      <c r="BQ14">
        <f ca="1">OFFSET(Existing!$DO$1,$A14-2015+(BQ$2-1)*35,0)</f>
        <v>1278484</v>
      </c>
      <c r="BR14">
        <f ca="1">OFFSET(Existing!$DO$1,$A14-2015+(BR$2-1)*35,0)</f>
        <v>1033848</v>
      </c>
      <c r="BS14">
        <f ca="1">OFFSET(Existing!$DO$1,$A14-2015+(BS$2-1)*35,0)</f>
        <v>878717</v>
      </c>
      <c r="BT14">
        <f ca="1">OFFSET(Existing!$DO$1,$A14-2015+(BT$2-1)*35,0)</f>
        <v>1495232</v>
      </c>
      <c r="BU14">
        <f ca="1">OFFSET(Existing!$DO$1,$A14-2015+(BU$2-1)*35,0)</f>
        <v>1823097</v>
      </c>
      <c r="BV14">
        <f ca="1">OFFSET(Existing!$DO$1,$A14-2015+(BV$2-1)*35,0)</f>
        <v>2945780</v>
      </c>
      <c r="BW14">
        <f ca="1">OFFSET(Existing!$DO$1,$A14-2015+(BW$2-1)*35,0)</f>
        <v>2903046</v>
      </c>
      <c r="BX14">
        <f ca="1">OFFSET(Existing!$DO$1,$A14-2015+(BX$2-1)*35,0)</f>
        <v>2606237</v>
      </c>
      <c r="BY14">
        <f ca="1">OFFSET(Existing!$DO$1,$A14-2015+(BY$2-1)*35,0)</f>
        <v>2064138</v>
      </c>
      <c r="BZ14">
        <f ca="1">OFFSET(Existing!$DO$1,$A14-2015+(BZ$2-1)*35,0)</f>
        <v>1432147</v>
      </c>
      <c r="CA14">
        <f ca="1">OFFSET(Existing!$DO$1,$A14-2015+(CA$2-1)*35,0)</f>
        <v>1088546</v>
      </c>
      <c r="CB14">
        <f ca="1">OFFSET(Existing!$DO$1,$A14-2015+(CB$2-1)*35,0)</f>
        <v>1202393</v>
      </c>
      <c r="CC14">
        <f ca="1">OFFSET(Existing!$DO$1,$A14-2015+(CC$2-1)*35,0)</f>
        <v>798083</v>
      </c>
      <c r="CD14">
        <f ca="1">OFFSET(Existing!$DO$1,$A14-2015+(CD$2-1)*35,0)</f>
        <v>1338025</v>
      </c>
      <c r="CE14">
        <f ca="1">OFFSET(Existing!$DO$1,$A14-2015+(CE$2-1)*35,0)</f>
        <v>1922784</v>
      </c>
      <c r="CF14">
        <f ca="1">OFFSET(Existing!$DO$1,$A14-2015+(CF$2-1)*35,0)</f>
        <v>1400328</v>
      </c>
      <c r="CG14">
        <f ca="1">OFFSET(Existing!$DO$1,$A14-2015+(CG$2-1)*35,0)</f>
        <v>1332895</v>
      </c>
      <c r="CH14">
        <f ca="1">OFFSET(Existing!$DO$1,$A14-2015+(CH$2-1)*35,0)</f>
        <v>1154569</v>
      </c>
      <c r="CI14">
        <f ca="1">OFFSET(Existing!$DO$1,$A14-2015+(CI$2-1)*35,0)</f>
        <v>733197</v>
      </c>
      <c r="CJ14">
        <f ca="1">OFFSET(Existing!$DO$1,$A14-2015+(CJ$2-1)*35,0)</f>
        <v>1232803</v>
      </c>
      <c r="CK14">
        <f ca="1">OFFSET(Existing!$DO$1,$A14-2015+(CK$2-1)*35,0)</f>
        <v>1061880</v>
      </c>
      <c r="CL14">
        <f ca="1">OFFSET(Existing!$DO$1,$A14-2015+(CL$2-1)*35,0)</f>
        <v>1298336</v>
      </c>
      <c r="CM14">
        <f ca="1">OFFSET(Existing!$DO$1,$A14-2015+(CM$2-1)*35,0)</f>
        <v>1118735</v>
      </c>
      <c r="CN14">
        <f ca="1">OFFSET(Existing!$DO$1,$A14-2015+(CN$2-1)*35,0)</f>
        <v>488083</v>
      </c>
      <c r="CP14">
        <f t="shared" ca="1" si="2"/>
        <v>75045</v>
      </c>
      <c r="CQ14">
        <f t="shared" ca="1" si="3"/>
        <v>1866257.8461538462</v>
      </c>
      <c r="CR14">
        <f t="shared" ca="1" si="4"/>
        <v>4653084</v>
      </c>
    </row>
    <row r="15" spans="1:96" x14ac:dyDescent="0.25">
      <c r="A15">
        <v>2028</v>
      </c>
      <c r="B15">
        <f ca="1">OFFSET(Existing!$DO$1,$A15-2015+(B$2-1)*35,0)</f>
        <v>23915</v>
      </c>
      <c r="C15">
        <f ca="1">OFFSET(Existing!$DO$1,$A15-2015+(C$2-1)*35,0)</f>
        <v>189510</v>
      </c>
      <c r="D15">
        <f ca="1">OFFSET(Existing!$DO$1,$A15-2015+(D$2-1)*35,0)</f>
        <v>65135</v>
      </c>
      <c r="E15">
        <f ca="1">OFFSET(Existing!$DO$1,$A15-2015+(E$2-1)*35,0)</f>
        <v>447713</v>
      </c>
      <c r="F15">
        <f ca="1">OFFSET(Existing!$DO$1,$A15-2015+(F$2-1)*35,0)</f>
        <v>1310356</v>
      </c>
      <c r="G15">
        <f ca="1">OFFSET(Existing!$DO$1,$A15-2015+(G$2-1)*35,0)</f>
        <v>1370302</v>
      </c>
      <c r="H15">
        <f ca="1">OFFSET(Existing!$DO$1,$A15-2015+(H$2-1)*35,0)</f>
        <v>1409309</v>
      </c>
      <c r="I15">
        <f ca="1">OFFSET(Existing!$DO$1,$A15-2015+(I$2-1)*35,0)</f>
        <v>2044464</v>
      </c>
      <c r="J15">
        <f ca="1">OFFSET(Existing!$DO$1,$A15-2015+(J$2-1)*35,0)</f>
        <v>2248021</v>
      </c>
      <c r="K15">
        <f ca="1">OFFSET(Existing!$DO$1,$A15-2015+(K$2-1)*35,0)</f>
        <v>2864008</v>
      </c>
      <c r="L15">
        <f ca="1">OFFSET(Existing!$DO$1,$A15-2015+(L$2-1)*35,0)</f>
        <v>3237725</v>
      </c>
      <c r="M15">
        <f ca="1">OFFSET(Existing!$DO$1,$A15-2015+(M$2-1)*35,0)</f>
        <v>3799448</v>
      </c>
      <c r="N15">
        <f ca="1">OFFSET(Existing!$DO$1,$A15-2015+(N$2-1)*35,0)</f>
        <v>3932712</v>
      </c>
      <c r="O15">
        <f ca="1">OFFSET(Existing!$DO$1,$A15-2015+(O$2-1)*35,0)</f>
        <v>3704689</v>
      </c>
      <c r="P15">
        <f ca="1">OFFSET(Existing!$DO$1,$A15-2015+(P$2-1)*35,0)</f>
        <v>3475051</v>
      </c>
      <c r="Q15">
        <f ca="1">OFFSET(Existing!$DO$1,$A15-2015+(Q$2-1)*35,0)</f>
        <v>2983054</v>
      </c>
      <c r="R15">
        <f ca="1">OFFSET(Existing!$DO$1,$A15-2015+(R$2-1)*35,0)</f>
        <v>2483335</v>
      </c>
      <c r="S15">
        <f ca="1">OFFSET(Existing!$DO$1,$A15-2015+(S$2-1)*35,0)</f>
        <v>2143480</v>
      </c>
      <c r="T15">
        <f ca="1">OFFSET(Existing!$DO$1,$A15-2015+(T$2-1)*35,0)</f>
        <v>2603300</v>
      </c>
      <c r="U15">
        <f ca="1">OFFSET(Existing!$DO$1,$A15-2015+(U$2-1)*35,0)</f>
        <v>2096114</v>
      </c>
      <c r="V15">
        <f ca="1">OFFSET(Existing!$DO$1,$A15-2015+(V$2-1)*35,0)</f>
        <v>1854990</v>
      </c>
      <c r="W15">
        <f ca="1">OFFSET(Existing!$DO$1,$A15-2015+(W$2-1)*35,0)</f>
        <v>1615619</v>
      </c>
      <c r="X15">
        <f ca="1">OFFSET(Existing!$DO$1,$A15-2015+(X$2-1)*35,0)</f>
        <v>1393659</v>
      </c>
      <c r="Y15">
        <f ca="1">OFFSET(Existing!$DO$1,$A15-2015+(Y$2-1)*35,0)</f>
        <v>1397655</v>
      </c>
      <c r="Z15">
        <f ca="1">OFFSET(Existing!$DO$1,$A15-2015+(Z$2-1)*35,0)</f>
        <v>1403508</v>
      </c>
      <c r="AA15">
        <f ca="1">OFFSET(Existing!$DO$1,$A15-2015+(AA$2-1)*35,0)</f>
        <v>670436</v>
      </c>
      <c r="AB15">
        <f ca="1">OFFSET(Existing!$DO$1,$A15-2015+(AB$2-1)*35,0)</f>
        <v>660601</v>
      </c>
      <c r="AC15">
        <f ca="1">OFFSET(Existing!$DO$1,$A15-2015+(AC$2-1)*35,0)</f>
        <v>630483</v>
      </c>
      <c r="AD15">
        <f ca="1">OFFSET(Existing!$DO$1,$A15-2015+(AD$2-1)*35,0)</f>
        <v>839021</v>
      </c>
      <c r="AE15">
        <f ca="1">OFFSET(Existing!$DO$1,$A15-2015+(AE$2-1)*35,0)</f>
        <v>899074</v>
      </c>
      <c r="AF15">
        <f ca="1">OFFSET(Existing!$DO$1,$A15-2015+(AF$2-1)*35,0)</f>
        <v>755473</v>
      </c>
      <c r="AG15">
        <f ca="1">OFFSET(Existing!$DO$1,$A15-2015+(AG$2-1)*35,0)</f>
        <v>747180</v>
      </c>
      <c r="AH15">
        <f ca="1">OFFSET(Existing!$DO$1,$A15-2015+(AH$2-1)*35,0)</f>
        <v>607825</v>
      </c>
      <c r="AI15">
        <f ca="1">OFFSET(Existing!$DO$1,$A15-2015+(AI$2-1)*35,0)</f>
        <v>1185902</v>
      </c>
      <c r="AJ15">
        <f ca="1">OFFSET(Existing!$DO$1,$A15-2015+(AJ$2-1)*35,0)</f>
        <v>1563279</v>
      </c>
      <c r="AK15">
        <f ca="1">OFFSET(Existing!$DO$1,$A15-2015+(AK$2-1)*35,0)</f>
        <v>2043473</v>
      </c>
      <c r="AL15">
        <f ca="1">OFFSET(Existing!$DO$1,$A15-2015+(AL$2-1)*35,0)</f>
        <v>1988254</v>
      </c>
      <c r="AM15">
        <f ca="1">OFFSET(Existing!$DO$1,$A15-2015+(AM$2-1)*35,0)</f>
        <v>1544254</v>
      </c>
      <c r="AN15">
        <f ca="1">OFFSET(Existing!$DO$1,$A15-2015+(AN$2-1)*35,0)</f>
        <v>1338804</v>
      </c>
      <c r="AO15">
        <f ca="1">OFFSET(Existing!$DO$1,$A15-2015+(AO$2-1)*35,0)</f>
        <v>1654382</v>
      </c>
      <c r="AP15">
        <f ca="1">OFFSET(Existing!$DO$1,$A15-2015+(AP$2-1)*35,0)</f>
        <v>1905106</v>
      </c>
      <c r="AQ15">
        <f ca="1">OFFSET(Existing!$DO$1,$A15-2015+(AQ$2-1)*35,0)</f>
        <v>2412484</v>
      </c>
      <c r="AR15">
        <f ca="1">OFFSET(Existing!$DO$1,$A15-2015+(AR$2-1)*35,0)</f>
        <v>2532824</v>
      </c>
      <c r="AS15">
        <f ca="1">OFFSET(Existing!$DO$1,$A15-2015+(AS$2-1)*35,0)</f>
        <v>1884990</v>
      </c>
      <c r="AT15">
        <f ca="1">OFFSET(Existing!$DO$1,$A15-2015+(AT$2-1)*35,0)</f>
        <v>2446406</v>
      </c>
      <c r="AU15">
        <f ca="1">OFFSET(Existing!$DO$1,$A15-2015+(AU$2-1)*35,0)</f>
        <v>2961458</v>
      </c>
      <c r="AV15">
        <f ca="1">OFFSET(Existing!$DO$1,$A15-2015+(AV$2-1)*35,0)</f>
        <v>3404566</v>
      </c>
      <c r="AW15">
        <f ca="1">OFFSET(Existing!$DO$1,$A15-2015+(AW$2-1)*35,0)</f>
        <v>2999558</v>
      </c>
      <c r="AX15">
        <f ca="1">OFFSET(Existing!$DO$1,$A15-2015+(AX$2-1)*35,0)</f>
        <v>3321953</v>
      </c>
      <c r="AY15">
        <f ca="1">OFFSET(Existing!$DO$1,$A15-2015+(AY$2-1)*35,0)</f>
        <v>4371414</v>
      </c>
      <c r="AZ15">
        <f ca="1">OFFSET(Existing!$DO$1,$A15-2015+(AZ$2-1)*35,0)</f>
        <v>4474734</v>
      </c>
      <c r="BA15">
        <f ca="1">OFFSET(Existing!$DO$1,$A15-2015+(BA$2-1)*35,0)</f>
        <v>4335142</v>
      </c>
      <c r="BB15">
        <f ca="1">OFFSET(Existing!$DO$1,$A15-2015+(BB$2-1)*35,0)</f>
        <v>3129351</v>
      </c>
      <c r="BC15">
        <f ca="1">OFFSET(Existing!$DO$1,$A15-2015+(BC$2-1)*35,0)</f>
        <v>2218832</v>
      </c>
      <c r="BD15">
        <f ca="1">OFFSET(Existing!$DO$1,$A15-2015+(BD$2-1)*35,0)</f>
        <v>1743311</v>
      </c>
      <c r="BE15">
        <f ca="1">OFFSET(Existing!$DO$1,$A15-2015+(BE$2-1)*35,0)</f>
        <v>1941619</v>
      </c>
      <c r="BF15">
        <f ca="1">OFFSET(Existing!$DO$1,$A15-2015+(BF$2-1)*35,0)</f>
        <v>1721469</v>
      </c>
      <c r="BG15">
        <f ca="1">OFFSET(Existing!$DO$1,$A15-2015+(BG$2-1)*35,0)</f>
        <v>1277802</v>
      </c>
      <c r="BH15">
        <f ca="1">OFFSET(Existing!$DO$1,$A15-2015+(BH$2-1)*35,0)</f>
        <v>1051501</v>
      </c>
      <c r="BI15">
        <f ca="1">OFFSET(Existing!$DO$1,$A15-2015+(BI$2-1)*35,0)</f>
        <v>926651</v>
      </c>
      <c r="BJ15">
        <f ca="1">OFFSET(Existing!$DO$1,$A15-2015+(BJ$2-1)*35,0)</f>
        <v>1033976</v>
      </c>
      <c r="BK15">
        <f ca="1">OFFSET(Existing!$DO$1,$A15-2015+(BK$2-1)*35,0)</f>
        <v>1420940</v>
      </c>
      <c r="BL15">
        <f ca="1">OFFSET(Existing!$DO$1,$A15-2015+(BL$2-1)*35,0)</f>
        <v>1464007</v>
      </c>
      <c r="BM15">
        <f ca="1">OFFSET(Existing!$DO$1,$A15-2015+(BM$2-1)*35,0)</f>
        <v>1450647</v>
      </c>
      <c r="BN15">
        <f ca="1">OFFSET(Existing!$DO$1,$A15-2015+(BN$2-1)*35,0)</f>
        <v>1489837</v>
      </c>
      <c r="BO15">
        <f ca="1">OFFSET(Existing!$DO$1,$A15-2015+(BO$2-1)*35,0)</f>
        <v>1534112</v>
      </c>
      <c r="BP15">
        <f ca="1">OFFSET(Existing!$DO$1,$A15-2015+(BP$2-1)*35,0)</f>
        <v>1212309</v>
      </c>
      <c r="BQ15">
        <f ca="1">OFFSET(Existing!$DO$1,$A15-2015+(BQ$2-1)*35,0)</f>
        <v>654166</v>
      </c>
      <c r="BR15">
        <f ca="1">OFFSET(Existing!$DO$1,$A15-2015+(BR$2-1)*35,0)</f>
        <v>657476</v>
      </c>
      <c r="BS15">
        <f ca="1">OFFSET(Existing!$DO$1,$A15-2015+(BS$2-1)*35,0)</f>
        <v>722451</v>
      </c>
      <c r="BT15">
        <f ca="1">OFFSET(Existing!$DO$1,$A15-2015+(BT$2-1)*35,0)</f>
        <v>1166604</v>
      </c>
      <c r="BU15">
        <f ca="1">OFFSET(Existing!$DO$1,$A15-2015+(BU$2-1)*35,0)</f>
        <v>2124195</v>
      </c>
      <c r="BV15">
        <f ca="1">OFFSET(Existing!$DO$1,$A15-2015+(BV$2-1)*35,0)</f>
        <v>3277782</v>
      </c>
      <c r="BW15">
        <f ca="1">OFFSET(Existing!$DO$1,$A15-2015+(BW$2-1)*35,0)</f>
        <v>2369532</v>
      </c>
      <c r="BX15">
        <f ca="1">OFFSET(Existing!$DO$1,$A15-2015+(BX$2-1)*35,0)</f>
        <v>1899890</v>
      </c>
      <c r="BY15">
        <f ca="1">OFFSET(Existing!$DO$1,$A15-2015+(BY$2-1)*35,0)</f>
        <v>1472004</v>
      </c>
      <c r="BZ15">
        <f ca="1">OFFSET(Existing!$DO$1,$A15-2015+(BZ$2-1)*35,0)</f>
        <v>1465388</v>
      </c>
      <c r="CA15">
        <f ca="1">OFFSET(Existing!$DO$1,$A15-2015+(CA$2-1)*35,0)</f>
        <v>1506834</v>
      </c>
      <c r="CB15">
        <f ca="1">OFFSET(Existing!$DO$1,$A15-2015+(CB$2-1)*35,0)</f>
        <v>863406</v>
      </c>
      <c r="CC15">
        <f ca="1">OFFSET(Existing!$DO$1,$A15-2015+(CC$2-1)*35,0)</f>
        <v>841810</v>
      </c>
      <c r="CD15">
        <f ca="1">OFFSET(Existing!$DO$1,$A15-2015+(CD$2-1)*35,0)</f>
        <v>1346766</v>
      </c>
      <c r="CE15">
        <f ca="1">OFFSET(Existing!$DO$1,$A15-2015+(CE$2-1)*35,0)</f>
        <v>1238351</v>
      </c>
      <c r="CF15">
        <f ca="1">OFFSET(Existing!$DO$1,$A15-2015+(CF$2-1)*35,0)</f>
        <v>995718</v>
      </c>
      <c r="CG15">
        <f ca="1">OFFSET(Existing!$DO$1,$A15-2015+(CG$2-1)*35,0)</f>
        <v>1146436</v>
      </c>
      <c r="CH15">
        <f ca="1">OFFSET(Existing!$DO$1,$A15-2015+(CH$2-1)*35,0)</f>
        <v>1272681</v>
      </c>
      <c r="CI15">
        <f ca="1">OFFSET(Existing!$DO$1,$A15-2015+(CI$2-1)*35,0)</f>
        <v>802496</v>
      </c>
      <c r="CJ15">
        <f ca="1">OFFSET(Existing!$DO$1,$A15-2015+(CJ$2-1)*35,0)</f>
        <v>638913</v>
      </c>
      <c r="CK15">
        <f ca="1">OFFSET(Existing!$DO$1,$A15-2015+(CK$2-1)*35,0)</f>
        <v>921068</v>
      </c>
      <c r="CL15">
        <f ca="1">OFFSET(Existing!$DO$1,$A15-2015+(CL$2-1)*35,0)</f>
        <v>816186</v>
      </c>
      <c r="CM15">
        <f ca="1">OFFSET(Existing!$DO$1,$A15-2015+(CM$2-1)*35,0)</f>
        <v>717451</v>
      </c>
      <c r="CN15">
        <f ca="1">OFFSET(Existing!$DO$1,$A15-2015+(CN$2-1)*35,0)</f>
        <v>164820</v>
      </c>
      <c r="CP15">
        <f t="shared" ca="1" si="2"/>
        <v>23915</v>
      </c>
      <c r="CQ15">
        <f t="shared" ca="1" si="3"/>
        <v>1724999.2967032967</v>
      </c>
      <c r="CR15">
        <f t="shared" ca="1" si="4"/>
        <v>4474734</v>
      </c>
    </row>
    <row r="16" spans="1:96" x14ac:dyDescent="0.25">
      <c r="A16">
        <v>2029</v>
      </c>
      <c r="B16">
        <f ca="1">OFFSET(Existing!$DO$1,$A16-2015+(B$2-1)*35,0)</f>
        <v>98171</v>
      </c>
      <c r="C16">
        <f ca="1">OFFSET(Existing!$DO$1,$A16-2015+(C$2-1)*35,0)</f>
        <v>84049</v>
      </c>
      <c r="D16">
        <f ca="1">OFFSET(Existing!$DO$1,$A16-2015+(D$2-1)*35,0)</f>
        <v>430214</v>
      </c>
      <c r="E16">
        <f ca="1">OFFSET(Existing!$DO$1,$A16-2015+(E$2-1)*35,0)</f>
        <v>1258638</v>
      </c>
      <c r="F16">
        <f ca="1">OFFSET(Existing!$DO$1,$A16-2015+(F$2-1)*35,0)</f>
        <v>1250019</v>
      </c>
      <c r="G16">
        <f ca="1">OFFSET(Existing!$DO$1,$A16-2015+(G$2-1)*35,0)</f>
        <v>1404990</v>
      </c>
      <c r="H16">
        <f ca="1">OFFSET(Existing!$DO$1,$A16-2015+(H$2-1)*35,0)</f>
        <v>2107355</v>
      </c>
      <c r="I16">
        <f ca="1">OFFSET(Existing!$DO$1,$A16-2015+(I$2-1)*35,0)</f>
        <v>2024136</v>
      </c>
      <c r="J16">
        <f ca="1">OFFSET(Existing!$DO$1,$A16-2015+(J$2-1)*35,0)</f>
        <v>2587192</v>
      </c>
      <c r="K16">
        <f ca="1">OFFSET(Existing!$DO$1,$A16-2015+(K$2-1)*35,0)</f>
        <v>2996154</v>
      </c>
      <c r="L16">
        <f ca="1">OFFSET(Existing!$DO$1,$A16-2015+(L$2-1)*35,0)</f>
        <v>3108708</v>
      </c>
      <c r="M16">
        <f ca="1">OFFSET(Existing!$DO$1,$A16-2015+(M$2-1)*35,0)</f>
        <v>3567479</v>
      </c>
      <c r="N16">
        <f ca="1">OFFSET(Existing!$DO$1,$A16-2015+(N$2-1)*35,0)</f>
        <v>3276668</v>
      </c>
      <c r="O16">
        <f ca="1">OFFSET(Existing!$DO$1,$A16-2015+(O$2-1)*35,0)</f>
        <v>3370928</v>
      </c>
      <c r="P16">
        <f ca="1">OFFSET(Existing!$DO$1,$A16-2015+(P$2-1)*35,0)</f>
        <v>2994118</v>
      </c>
      <c r="Q16">
        <f ca="1">OFFSET(Existing!$DO$1,$A16-2015+(Q$2-1)*35,0)</f>
        <v>2657751</v>
      </c>
      <c r="R16">
        <f ca="1">OFFSET(Existing!$DO$1,$A16-2015+(R$2-1)*35,0)</f>
        <v>2368069</v>
      </c>
      <c r="S16">
        <f ca="1">OFFSET(Existing!$DO$1,$A16-2015+(S$2-1)*35,0)</f>
        <v>2525012</v>
      </c>
      <c r="T16">
        <f ca="1">OFFSET(Existing!$DO$1,$A16-2015+(T$2-1)*35,0)</f>
        <v>2268072</v>
      </c>
      <c r="U16">
        <f ca="1">OFFSET(Existing!$DO$1,$A16-2015+(U$2-1)*35,0)</f>
        <v>1893402</v>
      </c>
      <c r="V16">
        <f ca="1">OFFSET(Existing!$DO$1,$A16-2015+(V$2-1)*35,0)</f>
        <v>1488357</v>
      </c>
      <c r="W16">
        <f ca="1">OFFSET(Existing!$DO$1,$A16-2015+(W$2-1)*35,0)</f>
        <v>1603353</v>
      </c>
      <c r="X16">
        <f ca="1">OFFSET(Existing!$DO$1,$A16-2015+(X$2-1)*35,0)</f>
        <v>1200835</v>
      </c>
      <c r="Y16">
        <f ca="1">OFFSET(Existing!$DO$1,$A16-2015+(Y$2-1)*35,0)</f>
        <v>1550801</v>
      </c>
      <c r="Z16">
        <f ca="1">OFFSET(Existing!$DO$1,$A16-2015+(Z$2-1)*35,0)</f>
        <v>886713</v>
      </c>
      <c r="AA16">
        <f ca="1">OFFSET(Existing!$DO$1,$A16-2015+(AA$2-1)*35,0)</f>
        <v>305145</v>
      </c>
      <c r="AB16">
        <f ca="1">OFFSET(Existing!$DO$1,$A16-2015+(AB$2-1)*35,0)</f>
        <v>143109</v>
      </c>
      <c r="AC16">
        <f ca="1">OFFSET(Existing!$DO$1,$A16-2015+(AC$2-1)*35,0)</f>
        <v>436223</v>
      </c>
      <c r="AD16">
        <f ca="1">OFFSET(Existing!$DO$1,$A16-2015+(AD$2-1)*35,0)</f>
        <v>677937</v>
      </c>
      <c r="AE16">
        <f ca="1">OFFSET(Existing!$DO$1,$A16-2015+(AE$2-1)*35,0)</f>
        <v>924712</v>
      </c>
      <c r="AF16">
        <f ca="1">OFFSET(Existing!$DO$1,$A16-2015+(AF$2-1)*35,0)</f>
        <v>753040</v>
      </c>
      <c r="AG16">
        <f ca="1">OFFSET(Existing!$DO$1,$A16-2015+(AG$2-1)*35,0)</f>
        <v>493394</v>
      </c>
      <c r="AH16">
        <f ca="1">OFFSET(Existing!$DO$1,$A16-2015+(AH$2-1)*35,0)</f>
        <v>738679</v>
      </c>
      <c r="AI16">
        <f ca="1">OFFSET(Existing!$DO$1,$A16-2015+(AI$2-1)*35,0)</f>
        <v>1037902</v>
      </c>
      <c r="AJ16">
        <f ca="1">OFFSET(Existing!$DO$1,$A16-2015+(AJ$2-1)*35,0)</f>
        <v>2330778</v>
      </c>
      <c r="AK16">
        <f ca="1">OFFSET(Existing!$DO$1,$A16-2015+(AK$2-1)*35,0)</f>
        <v>1884143</v>
      </c>
      <c r="AL16">
        <f ca="1">OFFSET(Existing!$DO$1,$A16-2015+(AL$2-1)*35,0)</f>
        <v>1674584</v>
      </c>
      <c r="AM16">
        <f ca="1">OFFSET(Existing!$DO$1,$A16-2015+(AM$2-1)*35,0)</f>
        <v>1249254</v>
      </c>
      <c r="AN16">
        <f ca="1">OFFSET(Existing!$DO$1,$A16-2015+(AN$2-1)*35,0)</f>
        <v>1417968</v>
      </c>
      <c r="AO16">
        <f ca="1">OFFSET(Existing!$DO$1,$A16-2015+(AO$2-1)*35,0)</f>
        <v>1498658</v>
      </c>
      <c r="AP16">
        <f ca="1">OFFSET(Existing!$DO$1,$A16-2015+(AP$2-1)*35,0)</f>
        <v>1952140</v>
      </c>
      <c r="AQ16">
        <f ca="1">OFFSET(Existing!$DO$1,$A16-2015+(AQ$2-1)*35,0)</f>
        <v>2082302</v>
      </c>
      <c r="AR16">
        <f ca="1">OFFSET(Existing!$DO$1,$A16-2015+(AR$2-1)*35,0)</f>
        <v>1778446</v>
      </c>
      <c r="AS16">
        <f ca="1">OFFSET(Existing!$DO$1,$A16-2015+(AS$2-1)*35,0)</f>
        <v>2322114</v>
      </c>
      <c r="AT16">
        <f ca="1">OFFSET(Existing!$DO$1,$A16-2015+(AT$2-1)*35,0)</f>
        <v>2729251</v>
      </c>
      <c r="AU16">
        <f ca="1">OFFSET(Existing!$DO$1,$A16-2015+(AU$2-1)*35,0)</f>
        <v>3292308</v>
      </c>
      <c r="AV16">
        <f ca="1">OFFSET(Existing!$DO$1,$A16-2015+(AV$2-1)*35,0)</f>
        <v>2912262</v>
      </c>
      <c r="AW16">
        <f ca="1">OFFSET(Existing!$DO$1,$A16-2015+(AW$2-1)*35,0)</f>
        <v>3416516</v>
      </c>
      <c r="AX16">
        <f ca="1">OFFSET(Existing!$DO$1,$A16-2015+(AX$2-1)*35,0)</f>
        <v>4432980</v>
      </c>
      <c r="AY16">
        <f ca="1">OFFSET(Existing!$DO$1,$A16-2015+(AY$2-1)*35,0)</f>
        <v>4471640</v>
      </c>
      <c r="AZ16">
        <f ca="1">OFFSET(Existing!$DO$1,$A16-2015+(AZ$2-1)*35,0)</f>
        <v>4147782</v>
      </c>
      <c r="BA16">
        <f ca="1">OFFSET(Existing!$DO$1,$A16-2015+(BA$2-1)*35,0)</f>
        <v>4554662</v>
      </c>
      <c r="BB16">
        <f ca="1">OFFSET(Existing!$DO$1,$A16-2015+(BB$2-1)*35,0)</f>
        <v>2718806</v>
      </c>
      <c r="BC16">
        <f ca="1">OFFSET(Existing!$DO$1,$A16-2015+(BC$2-1)*35,0)</f>
        <v>1413366</v>
      </c>
      <c r="BD16">
        <f ca="1">OFFSET(Existing!$DO$1,$A16-2015+(BD$2-1)*35,0)</f>
        <v>1503038</v>
      </c>
      <c r="BE16">
        <f ca="1">OFFSET(Existing!$DO$1,$A16-2015+(BE$2-1)*35,0)</f>
        <v>1346083</v>
      </c>
      <c r="BF16">
        <f ca="1">OFFSET(Existing!$DO$1,$A16-2015+(BF$2-1)*35,0)</f>
        <v>1281849</v>
      </c>
      <c r="BG16">
        <f ca="1">OFFSET(Existing!$DO$1,$A16-2015+(BG$2-1)*35,0)</f>
        <v>860216</v>
      </c>
      <c r="BH16">
        <f ca="1">OFFSET(Existing!$DO$1,$A16-2015+(BH$2-1)*35,0)</f>
        <v>1062174</v>
      </c>
      <c r="BI16">
        <f ca="1">OFFSET(Existing!$DO$1,$A16-2015+(BI$2-1)*35,0)</f>
        <v>662919</v>
      </c>
      <c r="BJ16">
        <f ca="1">OFFSET(Existing!$DO$1,$A16-2015+(BJ$2-1)*35,0)</f>
        <v>1375488</v>
      </c>
      <c r="BK16">
        <f ca="1">OFFSET(Existing!$DO$1,$A16-2015+(BK$2-1)*35,0)</f>
        <v>1599490</v>
      </c>
      <c r="BL16">
        <f ca="1">OFFSET(Existing!$DO$1,$A16-2015+(BL$2-1)*35,0)</f>
        <v>1449958</v>
      </c>
      <c r="BM16">
        <f ca="1">OFFSET(Existing!$DO$1,$A16-2015+(BM$2-1)*35,0)</f>
        <v>2158751</v>
      </c>
      <c r="BN16">
        <f ca="1">OFFSET(Existing!$DO$1,$A16-2015+(BN$2-1)*35,0)</f>
        <v>1581494</v>
      </c>
      <c r="BO16">
        <f ca="1">OFFSET(Existing!$DO$1,$A16-2015+(BO$2-1)*35,0)</f>
        <v>1115945</v>
      </c>
      <c r="BP16">
        <f ca="1">OFFSET(Existing!$DO$1,$A16-2015+(BP$2-1)*35,0)</f>
        <v>610863</v>
      </c>
      <c r="BQ16">
        <f ca="1">OFFSET(Existing!$DO$1,$A16-2015+(BQ$2-1)*35,0)</f>
        <v>274339</v>
      </c>
      <c r="BR16">
        <f ca="1">OFFSET(Existing!$DO$1,$A16-2015+(BR$2-1)*35,0)</f>
        <v>567773</v>
      </c>
      <c r="BS16">
        <f ca="1">OFFSET(Existing!$DO$1,$A16-2015+(BS$2-1)*35,0)</f>
        <v>435782</v>
      </c>
      <c r="BT16">
        <f ca="1">OFFSET(Existing!$DO$1,$A16-2015+(BT$2-1)*35,0)</f>
        <v>1492680</v>
      </c>
      <c r="BU16">
        <f ca="1">OFFSET(Existing!$DO$1,$A16-2015+(BU$2-1)*35,0)</f>
        <v>2490468</v>
      </c>
      <c r="BV16">
        <f ca="1">OFFSET(Existing!$DO$1,$A16-2015+(BV$2-1)*35,0)</f>
        <v>2725502</v>
      </c>
      <c r="BW16">
        <f ca="1">OFFSET(Existing!$DO$1,$A16-2015+(BW$2-1)*35,0)</f>
        <v>1687514</v>
      </c>
      <c r="BX16">
        <f ca="1">OFFSET(Existing!$DO$1,$A16-2015+(BX$2-1)*35,0)</f>
        <v>1298841</v>
      </c>
      <c r="BY16">
        <f ca="1">OFFSET(Existing!$DO$1,$A16-2015+(BY$2-1)*35,0)</f>
        <v>1497665</v>
      </c>
      <c r="BZ16">
        <f ca="1">OFFSET(Existing!$DO$1,$A16-2015+(BZ$2-1)*35,0)</f>
        <v>1875784</v>
      </c>
      <c r="CA16">
        <f ca="1">OFFSET(Existing!$DO$1,$A16-2015+(CA$2-1)*35,0)</f>
        <v>1158828</v>
      </c>
      <c r="CB16">
        <f ca="1">OFFSET(Existing!$DO$1,$A16-2015+(CB$2-1)*35,0)</f>
        <v>899816</v>
      </c>
      <c r="CC16">
        <f ca="1">OFFSET(Existing!$DO$1,$A16-2015+(CC$2-1)*35,0)</f>
        <v>842677</v>
      </c>
      <c r="CD16">
        <f ca="1">OFFSET(Existing!$DO$1,$A16-2015+(CD$2-1)*35,0)</f>
        <v>673579</v>
      </c>
      <c r="CE16">
        <f ca="1">OFFSET(Existing!$DO$1,$A16-2015+(CE$2-1)*35,0)</f>
        <v>825501</v>
      </c>
      <c r="CF16">
        <f ca="1">OFFSET(Existing!$DO$1,$A16-2015+(CF$2-1)*35,0)</f>
        <v>801457</v>
      </c>
      <c r="CG16">
        <f ca="1">OFFSET(Existing!$DO$1,$A16-2015+(CG$2-1)*35,0)</f>
        <v>1257268</v>
      </c>
      <c r="CH16">
        <f ca="1">OFFSET(Existing!$DO$1,$A16-2015+(CH$2-1)*35,0)</f>
        <v>1333480</v>
      </c>
      <c r="CI16">
        <f ca="1">OFFSET(Existing!$DO$1,$A16-2015+(CI$2-1)*35,0)</f>
        <v>371049</v>
      </c>
      <c r="CJ16">
        <f ca="1">OFFSET(Existing!$DO$1,$A16-2015+(CJ$2-1)*35,0)</f>
        <v>495958</v>
      </c>
      <c r="CK16">
        <f ca="1">OFFSET(Existing!$DO$1,$A16-2015+(CK$2-1)*35,0)</f>
        <v>435698</v>
      </c>
      <c r="CL16">
        <f ca="1">OFFSET(Existing!$DO$1,$A16-2015+(CL$2-1)*35,0)</f>
        <v>404700</v>
      </c>
      <c r="CM16">
        <f ca="1">OFFSET(Existing!$DO$1,$A16-2015+(CM$2-1)*35,0)</f>
        <v>352826</v>
      </c>
      <c r="CN16">
        <f ca="1">OFFSET(Existing!$DO$1,$A16-2015+(CN$2-1)*35,0)</f>
        <v>48915</v>
      </c>
      <c r="CP16">
        <f t="shared" ca="1" si="2"/>
        <v>48915</v>
      </c>
      <c r="CQ16">
        <f t="shared" ca="1" si="3"/>
        <v>1622501.6813186812</v>
      </c>
      <c r="CR16">
        <f t="shared" ca="1" si="4"/>
        <v>4554662</v>
      </c>
    </row>
    <row r="17" spans="1:96" x14ac:dyDescent="0.25">
      <c r="A17">
        <v>2030</v>
      </c>
      <c r="B17">
        <f ca="1">OFFSET(Existing!$DO$1,$A17-2015+(B$2-1)*35,0)</f>
        <v>54273</v>
      </c>
      <c r="C17">
        <f ca="1">OFFSET(Existing!$DO$1,$A17-2015+(C$2-1)*35,0)</f>
        <v>447141</v>
      </c>
      <c r="D17">
        <f ca="1">OFFSET(Existing!$DO$1,$A17-2015+(D$2-1)*35,0)</f>
        <v>1232400</v>
      </c>
      <c r="E17">
        <f ca="1">OFFSET(Existing!$DO$1,$A17-2015+(E$2-1)*35,0)</f>
        <v>1191276</v>
      </c>
      <c r="F17">
        <f ca="1">OFFSET(Existing!$DO$1,$A17-2015+(F$2-1)*35,0)</f>
        <v>1276167</v>
      </c>
      <c r="G17">
        <f ca="1">OFFSET(Existing!$DO$1,$A17-2015+(G$2-1)*35,0)</f>
        <v>2097446</v>
      </c>
      <c r="H17">
        <f ca="1">OFFSET(Existing!$DO$1,$A17-2015+(H$2-1)*35,0)</f>
        <v>2078928</v>
      </c>
      <c r="I17">
        <f ca="1">OFFSET(Existing!$DO$1,$A17-2015+(I$2-1)*35,0)</f>
        <v>2356964</v>
      </c>
      <c r="J17">
        <f ca="1">OFFSET(Existing!$DO$1,$A17-2015+(J$2-1)*35,0)</f>
        <v>2683117</v>
      </c>
      <c r="K17">
        <f ca="1">OFFSET(Existing!$DO$1,$A17-2015+(K$2-1)*35,0)</f>
        <v>2859955</v>
      </c>
      <c r="L17">
        <f ca="1">OFFSET(Existing!$DO$1,$A17-2015+(L$2-1)*35,0)</f>
        <v>2877610</v>
      </c>
      <c r="M17">
        <f ca="1">OFFSET(Existing!$DO$1,$A17-2015+(M$2-1)*35,0)</f>
        <v>2904778</v>
      </c>
      <c r="N17">
        <f ca="1">OFFSET(Existing!$DO$1,$A17-2015+(N$2-1)*35,0)</f>
        <v>2937013</v>
      </c>
      <c r="O17">
        <f ca="1">OFFSET(Existing!$DO$1,$A17-2015+(O$2-1)*35,0)</f>
        <v>2881650</v>
      </c>
      <c r="P17">
        <f ca="1">OFFSET(Existing!$DO$1,$A17-2015+(P$2-1)*35,0)</f>
        <v>2666437</v>
      </c>
      <c r="Q17">
        <f ca="1">OFFSET(Existing!$DO$1,$A17-2015+(Q$2-1)*35,0)</f>
        <v>2533944</v>
      </c>
      <c r="R17">
        <f ca="1">OFFSET(Existing!$DO$1,$A17-2015+(R$2-1)*35,0)</f>
        <v>2736785</v>
      </c>
      <c r="S17">
        <f ca="1">OFFSET(Existing!$DO$1,$A17-2015+(S$2-1)*35,0)</f>
        <v>2184185</v>
      </c>
      <c r="T17">
        <f ca="1">OFFSET(Existing!$DO$1,$A17-2015+(T$2-1)*35,0)</f>
        <v>2056580</v>
      </c>
      <c r="U17">
        <f ca="1">OFFSET(Existing!$DO$1,$A17-2015+(U$2-1)*35,0)</f>
        <v>1513160</v>
      </c>
      <c r="V17">
        <f ca="1">OFFSET(Existing!$DO$1,$A17-2015+(V$2-1)*35,0)</f>
        <v>1467107</v>
      </c>
      <c r="W17">
        <f ca="1">OFFSET(Existing!$DO$1,$A17-2015+(W$2-1)*35,0)</f>
        <v>1401692</v>
      </c>
      <c r="X17">
        <f ca="1">OFFSET(Existing!$DO$1,$A17-2015+(X$2-1)*35,0)</f>
        <v>1345327</v>
      </c>
      <c r="Y17">
        <f ca="1">OFFSET(Existing!$DO$1,$A17-2015+(Y$2-1)*35,0)</f>
        <v>1023828</v>
      </c>
      <c r="Z17">
        <f ca="1">OFFSET(Existing!$DO$1,$A17-2015+(Z$2-1)*35,0)</f>
        <v>479496</v>
      </c>
      <c r="AA17">
        <f ca="1">OFFSET(Existing!$DO$1,$A17-2015+(AA$2-1)*35,0)</f>
        <v>78675</v>
      </c>
      <c r="AB17">
        <f ca="1">OFFSET(Existing!$DO$1,$A17-2015+(AB$2-1)*35,0)</f>
        <v>50155</v>
      </c>
      <c r="AC17">
        <f ca="1">OFFSET(Existing!$DO$1,$A17-2015+(AC$2-1)*35,0)</f>
        <v>284706</v>
      </c>
      <c r="AD17">
        <f ca="1">OFFSET(Existing!$DO$1,$A17-2015+(AD$2-1)*35,0)</f>
        <v>698319</v>
      </c>
      <c r="AE17">
        <f ca="1">OFFSET(Existing!$DO$1,$A17-2015+(AE$2-1)*35,0)</f>
        <v>914284</v>
      </c>
      <c r="AF17">
        <f ca="1">OFFSET(Existing!$DO$1,$A17-2015+(AF$2-1)*35,0)</f>
        <v>490301</v>
      </c>
      <c r="AG17">
        <f ca="1">OFFSET(Existing!$DO$1,$A17-2015+(AG$2-1)*35,0)</f>
        <v>615858</v>
      </c>
      <c r="AH17">
        <f ca="1">OFFSET(Existing!$DO$1,$A17-2015+(AH$2-1)*35,0)</f>
        <v>581127</v>
      </c>
      <c r="AI17">
        <f ca="1">OFFSET(Existing!$DO$1,$A17-2015+(AI$2-1)*35,0)</f>
        <v>1797308</v>
      </c>
      <c r="AJ17">
        <f ca="1">OFFSET(Existing!$DO$1,$A17-2015+(AJ$2-1)*35,0)</f>
        <v>2174567</v>
      </c>
      <c r="AK17">
        <f ca="1">OFFSET(Existing!$DO$1,$A17-2015+(AK$2-1)*35,0)</f>
        <v>1561320</v>
      </c>
      <c r="AL17">
        <f ca="1">OFFSET(Existing!$DO$1,$A17-2015+(AL$2-1)*35,0)</f>
        <v>1370942</v>
      </c>
      <c r="AM17">
        <f ca="1">OFFSET(Existing!$DO$1,$A17-2015+(AM$2-1)*35,0)</f>
        <v>1319910</v>
      </c>
      <c r="AN17">
        <f ca="1">OFFSET(Existing!$DO$1,$A17-2015+(AN$2-1)*35,0)</f>
        <v>1256110</v>
      </c>
      <c r="AO17">
        <f ca="1">OFFSET(Existing!$DO$1,$A17-2015+(AO$2-1)*35,0)</f>
        <v>1597478</v>
      </c>
      <c r="AP17">
        <f ca="1">OFFSET(Existing!$DO$1,$A17-2015+(AP$2-1)*35,0)</f>
        <v>1647238</v>
      </c>
      <c r="AQ17">
        <f ca="1">OFFSET(Existing!$DO$1,$A17-2015+(AQ$2-1)*35,0)</f>
        <v>1330534</v>
      </c>
      <c r="AR17">
        <f ca="1">OFFSET(Existing!$DO$1,$A17-2015+(AR$2-1)*35,0)</f>
        <v>2208960</v>
      </c>
      <c r="AS17">
        <f ca="1">OFFSET(Existing!$DO$1,$A17-2015+(AS$2-1)*35,0)</f>
        <v>2598786</v>
      </c>
      <c r="AT17">
        <f ca="1">OFFSET(Existing!$DO$1,$A17-2015+(AT$2-1)*35,0)</f>
        <v>3056202</v>
      </c>
      <c r="AU17">
        <f ca="1">OFFSET(Existing!$DO$1,$A17-2015+(AU$2-1)*35,0)</f>
        <v>2794475</v>
      </c>
      <c r="AV17">
        <f ca="1">OFFSET(Existing!$DO$1,$A17-2015+(AV$2-1)*35,0)</f>
        <v>3350362</v>
      </c>
      <c r="AW17">
        <f ca="1">OFFSET(Existing!$DO$1,$A17-2015+(AW$2-1)*35,0)</f>
        <v>4502579</v>
      </c>
      <c r="AX17">
        <f ca="1">OFFSET(Existing!$DO$1,$A17-2015+(AX$2-1)*35,0)</f>
        <v>4553183</v>
      </c>
      <c r="AY17">
        <f ca="1">OFFSET(Existing!$DO$1,$A17-2015+(AY$2-1)*35,0)</f>
        <v>4134973</v>
      </c>
      <c r="AZ17">
        <f ca="1">OFFSET(Existing!$DO$1,$A17-2015+(AZ$2-1)*35,0)</f>
        <v>2984768</v>
      </c>
      <c r="BA17">
        <f ca="1">OFFSET(Existing!$DO$1,$A17-2015+(BA$2-1)*35,0)</f>
        <v>2625047</v>
      </c>
      <c r="BB17">
        <f ca="1">OFFSET(Existing!$DO$1,$A17-2015+(BB$2-1)*35,0)</f>
        <v>1937158</v>
      </c>
      <c r="BC17">
        <f ca="1">OFFSET(Existing!$DO$1,$A17-2015+(BC$2-1)*35,0)</f>
        <v>1176287</v>
      </c>
      <c r="BD17">
        <f ca="1">OFFSET(Existing!$DO$1,$A17-2015+(BD$2-1)*35,0)</f>
        <v>1019806</v>
      </c>
      <c r="BE17">
        <f ca="1">OFFSET(Existing!$DO$1,$A17-2015+(BE$2-1)*35,0)</f>
        <v>941300</v>
      </c>
      <c r="BF17">
        <f ca="1">OFFSET(Existing!$DO$1,$A17-2015+(BF$2-1)*35,0)</f>
        <v>919003</v>
      </c>
      <c r="BG17">
        <f ca="1">OFFSET(Existing!$DO$1,$A17-2015+(BG$2-1)*35,0)</f>
        <v>862693</v>
      </c>
      <c r="BH17">
        <f ca="1">OFFSET(Existing!$DO$1,$A17-2015+(BH$2-1)*35,0)</f>
        <v>794642</v>
      </c>
      <c r="BI17">
        <f ca="1">OFFSET(Existing!$DO$1,$A17-2015+(BI$2-1)*35,0)</f>
        <v>981670</v>
      </c>
      <c r="BJ17">
        <f ca="1">OFFSET(Existing!$DO$1,$A17-2015+(BJ$2-1)*35,0)</f>
        <v>1544700</v>
      </c>
      <c r="BK17">
        <f ca="1">OFFSET(Existing!$DO$1,$A17-2015+(BK$2-1)*35,0)</f>
        <v>1575754</v>
      </c>
      <c r="BL17">
        <f ca="1">OFFSET(Existing!$DO$1,$A17-2015+(BL$2-1)*35,0)</f>
        <v>2153172</v>
      </c>
      <c r="BM17">
        <f ca="1">OFFSET(Existing!$DO$1,$A17-2015+(BM$2-1)*35,0)</f>
        <v>2229082</v>
      </c>
      <c r="BN17">
        <f ca="1">OFFSET(Existing!$DO$1,$A17-2015+(BN$2-1)*35,0)</f>
        <v>1154945</v>
      </c>
      <c r="BO17">
        <f ca="1">OFFSET(Existing!$DO$1,$A17-2015+(BO$2-1)*35,0)</f>
        <v>506785</v>
      </c>
      <c r="BP17">
        <f ca="1">OFFSET(Existing!$DO$1,$A17-2015+(BP$2-1)*35,0)</f>
        <v>221490</v>
      </c>
      <c r="BQ17">
        <f ca="1">OFFSET(Existing!$DO$1,$A17-2015+(BQ$2-1)*35,0)</f>
        <v>175677</v>
      </c>
      <c r="BR17">
        <f ca="1">OFFSET(Existing!$DO$1,$A17-2015+(BR$2-1)*35,0)</f>
        <v>272129</v>
      </c>
      <c r="BS17">
        <f ca="1">OFFSET(Existing!$DO$1,$A17-2015+(BS$2-1)*35,0)</f>
        <v>754035</v>
      </c>
      <c r="BT17">
        <f ca="1">OFFSET(Existing!$DO$1,$A17-2015+(BT$2-1)*35,0)</f>
        <v>1851786</v>
      </c>
      <c r="BU17">
        <f ca="1">OFFSET(Existing!$DO$1,$A17-2015+(BU$2-1)*35,0)</f>
        <v>1939563</v>
      </c>
      <c r="BV17">
        <f ca="1">OFFSET(Existing!$DO$1,$A17-2015+(BV$2-1)*35,0)</f>
        <v>1995236</v>
      </c>
      <c r="BW17">
        <f ca="1">OFFSET(Existing!$DO$1,$A17-2015+(BW$2-1)*35,0)</f>
        <v>1079086</v>
      </c>
      <c r="BX17">
        <f ca="1">OFFSET(Existing!$DO$1,$A17-2015+(BX$2-1)*35,0)</f>
        <v>1316337</v>
      </c>
      <c r="BY17">
        <f ca="1">OFFSET(Existing!$DO$1,$A17-2015+(BY$2-1)*35,0)</f>
        <v>1899583</v>
      </c>
      <c r="BZ17">
        <f ca="1">OFFSET(Existing!$DO$1,$A17-2015+(BZ$2-1)*35,0)</f>
        <v>1518174</v>
      </c>
      <c r="CA17">
        <f ca="1">OFFSET(Existing!$DO$1,$A17-2015+(CA$2-1)*35,0)</f>
        <v>1187335</v>
      </c>
      <c r="CB17">
        <f ca="1">OFFSET(Existing!$DO$1,$A17-2015+(CB$2-1)*35,0)</f>
        <v>891822</v>
      </c>
      <c r="CC17">
        <f ca="1">OFFSET(Existing!$DO$1,$A17-2015+(CC$2-1)*35,0)</f>
        <v>469726</v>
      </c>
      <c r="CD17">
        <f ca="1">OFFSET(Existing!$DO$1,$A17-2015+(CD$2-1)*35,0)</f>
        <v>340021</v>
      </c>
      <c r="CE17">
        <f ca="1">OFFSET(Existing!$DO$1,$A17-2015+(CE$2-1)*35,0)</f>
        <v>622852</v>
      </c>
      <c r="CF17">
        <f ca="1">OFFSET(Existing!$DO$1,$A17-2015+(CF$2-1)*35,0)</f>
        <v>904422</v>
      </c>
      <c r="CG17">
        <f ca="1">OFFSET(Existing!$DO$1,$A17-2015+(CG$2-1)*35,0)</f>
        <v>1308980</v>
      </c>
      <c r="CH17">
        <f ca="1">OFFSET(Existing!$DO$1,$A17-2015+(CH$2-1)*35,0)</f>
        <v>654244</v>
      </c>
      <c r="CI17">
        <f ca="1">OFFSET(Existing!$DO$1,$A17-2015+(CI$2-1)*35,0)</f>
        <v>219274</v>
      </c>
      <c r="CJ17">
        <f ca="1">OFFSET(Existing!$DO$1,$A17-2015+(CJ$2-1)*35,0)</f>
        <v>288602</v>
      </c>
      <c r="CK17">
        <f ca="1">OFFSET(Existing!$DO$1,$A17-2015+(CK$2-1)*35,0)</f>
        <v>176298</v>
      </c>
      <c r="CL17">
        <f ca="1">OFFSET(Existing!$DO$1,$A17-2015+(CL$2-1)*35,0)</f>
        <v>149157</v>
      </c>
      <c r="CM17">
        <f ca="1">OFFSET(Existing!$DO$1,$A17-2015+(CM$2-1)*35,0)</f>
        <v>164019</v>
      </c>
      <c r="CN17">
        <f ca="1">OFFSET(Existing!$DO$1,$A17-2015+(CN$2-1)*35,0)</f>
        <v>111799</v>
      </c>
      <c r="CP17">
        <f t="shared" ca="1" si="2"/>
        <v>50155</v>
      </c>
      <c r="CQ17">
        <f t="shared" ca="1" si="3"/>
        <v>1496418.3516483516</v>
      </c>
      <c r="CR17">
        <f t="shared" ca="1" si="4"/>
        <v>4553183</v>
      </c>
    </row>
    <row r="18" spans="1:96" x14ac:dyDescent="0.25">
      <c r="A18">
        <v>2031</v>
      </c>
      <c r="B18">
        <f ca="1">OFFSET(Existing!$DO$1,$A18-2015+(B$2-1)*35,0)</f>
        <v>408210</v>
      </c>
      <c r="C18">
        <f ca="1">OFFSET(Existing!$DO$1,$A18-2015+(C$2-1)*35,0)</f>
        <v>1240618</v>
      </c>
      <c r="D18">
        <f ca="1">OFFSET(Existing!$DO$1,$A18-2015+(D$2-1)*35,0)</f>
        <v>1156206</v>
      </c>
      <c r="E18">
        <f ca="1">OFFSET(Existing!$DO$1,$A18-2015+(E$2-1)*35,0)</f>
        <v>1208328</v>
      </c>
      <c r="F18">
        <f ca="1">OFFSET(Existing!$DO$1,$A18-2015+(F$2-1)*35,0)</f>
        <v>1961708</v>
      </c>
      <c r="G18">
        <f ca="1">OFFSET(Existing!$DO$1,$A18-2015+(G$2-1)*35,0)</f>
        <v>2060622</v>
      </c>
      <c r="H18">
        <f ca="1">OFFSET(Existing!$DO$1,$A18-2015+(H$2-1)*35,0)</f>
        <v>2402997</v>
      </c>
      <c r="I18">
        <f ca="1">OFFSET(Existing!$DO$1,$A18-2015+(I$2-1)*35,0)</f>
        <v>2476473</v>
      </c>
      <c r="J18">
        <f ca="1">OFFSET(Existing!$DO$1,$A18-2015+(J$2-1)*35,0)</f>
        <v>2541650</v>
      </c>
      <c r="K18">
        <f ca="1">OFFSET(Existing!$DO$1,$A18-2015+(K$2-1)*35,0)</f>
        <v>2651594</v>
      </c>
      <c r="L18">
        <f ca="1">OFFSET(Existing!$DO$1,$A18-2015+(L$2-1)*35,0)</f>
        <v>2243802</v>
      </c>
      <c r="M18">
        <f ca="1">OFFSET(Existing!$DO$1,$A18-2015+(M$2-1)*35,0)</f>
        <v>2593216</v>
      </c>
      <c r="N18">
        <f ca="1">OFFSET(Existing!$DO$1,$A18-2015+(N$2-1)*35,0)</f>
        <v>2441311</v>
      </c>
      <c r="O18">
        <f ca="1">OFFSET(Existing!$DO$1,$A18-2015+(O$2-1)*35,0)</f>
        <v>2544752</v>
      </c>
      <c r="P18">
        <f ca="1">OFFSET(Existing!$DO$1,$A18-2015+(P$2-1)*35,0)</f>
        <v>2533582</v>
      </c>
      <c r="Q18">
        <f ca="1">OFFSET(Existing!$DO$1,$A18-2015+(Q$2-1)*35,0)</f>
        <v>2894534</v>
      </c>
      <c r="R18">
        <f ca="1">OFFSET(Existing!$DO$1,$A18-2015+(R$2-1)*35,0)</f>
        <v>2380054</v>
      </c>
      <c r="S18">
        <f ca="1">OFFSET(Existing!$DO$1,$A18-2015+(S$2-1)*35,0)</f>
        <v>1967282</v>
      </c>
      <c r="T18">
        <f ca="1">OFFSET(Existing!$DO$1,$A18-2015+(T$2-1)*35,0)</f>
        <v>1666717</v>
      </c>
      <c r="U18">
        <f ca="1">OFFSET(Existing!$DO$1,$A18-2015+(U$2-1)*35,0)</f>
        <v>1481912</v>
      </c>
      <c r="V18">
        <f ca="1">OFFSET(Existing!$DO$1,$A18-2015+(V$2-1)*35,0)</f>
        <v>1255595</v>
      </c>
      <c r="W18">
        <f ca="1">OFFSET(Existing!$DO$1,$A18-2015+(W$2-1)*35,0)</f>
        <v>1536542</v>
      </c>
      <c r="X18">
        <f ca="1">OFFSET(Existing!$DO$1,$A18-2015+(X$2-1)*35,0)</f>
        <v>807143</v>
      </c>
      <c r="Y18">
        <f ca="1">OFFSET(Existing!$DO$1,$A18-2015+(Y$2-1)*35,0)</f>
        <v>532617</v>
      </c>
      <c r="Z18">
        <f ca="1">OFFSET(Existing!$DO$1,$A18-2015+(Z$2-1)*35,0)</f>
        <v>189101</v>
      </c>
      <c r="AA18">
        <f ca="1">OFFSET(Existing!$DO$1,$A18-2015+(AA$2-1)*35,0)</f>
        <v>26937</v>
      </c>
      <c r="AB18">
        <f ca="1">OFFSET(Existing!$DO$1,$A18-2015+(AB$2-1)*35,0)</f>
        <v>25391</v>
      </c>
      <c r="AC18">
        <f ca="1">OFFSET(Existing!$DO$1,$A18-2015+(AC$2-1)*35,0)</f>
        <v>297304</v>
      </c>
      <c r="AD18">
        <f ca="1">OFFSET(Existing!$DO$1,$A18-2015+(AD$2-1)*35,0)</f>
        <v>703780</v>
      </c>
      <c r="AE18">
        <f ca="1">OFFSET(Existing!$DO$1,$A18-2015+(AE$2-1)*35,0)</f>
        <v>641589</v>
      </c>
      <c r="AF18">
        <f ca="1">OFFSET(Existing!$DO$1,$A18-2015+(AF$2-1)*35,0)</f>
        <v>603384</v>
      </c>
      <c r="AG18">
        <f ca="1">OFFSET(Existing!$DO$1,$A18-2015+(AG$2-1)*35,0)</f>
        <v>447736</v>
      </c>
      <c r="AH18">
        <f ca="1">OFFSET(Existing!$DO$1,$A18-2015+(AH$2-1)*35,0)</f>
        <v>1331455</v>
      </c>
      <c r="AI18">
        <f ca="1">OFFSET(Existing!$DO$1,$A18-2015+(AI$2-1)*35,0)</f>
        <v>1626917</v>
      </c>
      <c r="AJ18">
        <f ca="1">OFFSET(Existing!$DO$1,$A18-2015+(AJ$2-1)*35,0)</f>
        <v>1841572</v>
      </c>
      <c r="AK18">
        <f ca="1">OFFSET(Existing!$DO$1,$A18-2015+(AK$2-1)*35,0)</f>
        <v>1247020</v>
      </c>
      <c r="AL18">
        <f ca="1">OFFSET(Existing!$DO$1,$A18-2015+(AL$2-1)*35,0)</f>
        <v>1432093</v>
      </c>
      <c r="AM18">
        <f ca="1">OFFSET(Existing!$DO$1,$A18-2015+(AM$2-1)*35,0)</f>
        <v>1148024</v>
      </c>
      <c r="AN18">
        <f ca="1">OFFSET(Existing!$DO$1,$A18-2015+(AN$2-1)*35,0)</f>
        <v>1366533</v>
      </c>
      <c r="AO18">
        <f ca="1">OFFSET(Existing!$DO$1,$A18-2015+(AO$2-1)*35,0)</f>
        <v>1291203</v>
      </c>
      <c r="AP18">
        <f ca="1">OFFSET(Existing!$DO$1,$A18-2015+(AP$2-1)*35,0)</f>
        <v>946421</v>
      </c>
      <c r="AQ18">
        <f ca="1">OFFSET(Existing!$DO$1,$A18-2015+(AQ$2-1)*35,0)</f>
        <v>1756062</v>
      </c>
      <c r="AR18">
        <f ca="1">OFFSET(Existing!$DO$1,$A18-2015+(AR$2-1)*35,0)</f>
        <v>2511645</v>
      </c>
      <c r="AS18">
        <f ca="1">OFFSET(Existing!$DO$1,$A18-2015+(AS$2-1)*35,0)</f>
        <v>2917043</v>
      </c>
      <c r="AT18">
        <f ca="1">OFFSET(Existing!$DO$1,$A18-2015+(AT$2-1)*35,0)</f>
        <v>2552232</v>
      </c>
      <c r="AU18">
        <f ca="1">OFFSET(Existing!$DO$1,$A18-2015+(AU$2-1)*35,0)</f>
        <v>3226884</v>
      </c>
      <c r="AV18">
        <f ca="1">OFFSET(Existing!$DO$1,$A18-2015+(AV$2-1)*35,0)</f>
        <v>4375926</v>
      </c>
      <c r="AW18">
        <f ca="1">OFFSET(Existing!$DO$1,$A18-2015+(AW$2-1)*35,0)</f>
        <v>4618613</v>
      </c>
      <c r="AX18">
        <f ca="1">OFFSET(Existing!$DO$1,$A18-2015+(AX$2-1)*35,0)</f>
        <v>4235556</v>
      </c>
      <c r="AY18">
        <f ca="1">OFFSET(Existing!$DO$1,$A18-2015+(AY$2-1)*35,0)</f>
        <v>2965968</v>
      </c>
      <c r="AZ18">
        <f ca="1">OFFSET(Existing!$DO$1,$A18-2015+(AZ$2-1)*35,0)</f>
        <v>2524976</v>
      </c>
      <c r="BA18">
        <f ca="1">OFFSET(Existing!$DO$1,$A18-2015+(BA$2-1)*35,0)</f>
        <v>1838572</v>
      </c>
      <c r="BB18">
        <f ca="1">OFFSET(Existing!$DO$1,$A18-2015+(BB$2-1)*35,0)</f>
        <v>1676267</v>
      </c>
      <c r="BC18">
        <f ca="1">OFFSET(Existing!$DO$1,$A18-2015+(BC$2-1)*35,0)</f>
        <v>894721</v>
      </c>
      <c r="BD18">
        <f ca="1">OFFSET(Existing!$DO$1,$A18-2015+(BD$2-1)*35,0)</f>
        <v>714223</v>
      </c>
      <c r="BE18">
        <f ca="1">OFFSET(Existing!$DO$1,$A18-2015+(BE$2-1)*35,0)</f>
        <v>764412</v>
      </c>
      <c r="BF18">
        <f ca="1">OFFSET(Existing!$DO$1,$A18-2015+(BF$2-1)*35,0)</f>
        <v>912310</v>
      </c>
      <c r="BG18">
        <f ca="1">OFFSET(Existing!$DO$1,$A18-2015+(BG$2-1)*35,0)</f>
        <v>686100</v>
      </c>
      <c r="BH18">
        <f ca="1">OFFSET(Existing!$DO$1,$A18-2015+(BH$2-1)*35,0)</f>
        <v>1107990</v>
      </c>
      <c r="BI18">
        <f ca="1">OFFSET(Existing!$DO$1,$A18-2015+(BI$2-1)*35,0)</f>
        <v>1140993</v>
      </c>
      <c r="BJ18">
        <f ca="1">OFFSET(Existing!$DO$1,$A18-2015+(BJ$2-1)*35,0)</f>
        <v>1510262</v>
      </c>
      <c r="BK18">
        <f ca="1">OFFSET(Existing!$DO$1,$A18-2015+(BK$2-1)*35,0)</f>
        <v>2270396</v>
      </c>
      <c r="BL18">
        <f ca="1">OFFSET(Existing!$DO$1,$A18-2015+(BL$2-1)*35,0)</f>
        <v>2218680</v>
      </c>
      <c r="BM18">
        <f ca="1">OFFSET(Existing!$DO$1,$A18-2015+(BM$2-1)*35,0)</f>
        <v>1790534</v>
      </c>
      <c r="BN18">
        <f ca="1">OFFSET(Existing!$DO$1,$A18-2015+(BN$2-1)*35,0)</f>
        <v>536966</v>
      </c>
      <c r="BO18">
        <f ca="1">OFFSET(Existing!$DO$1,$A18-2015+(BO$2-1)*35,0)</f>
        <v>136830</v>
      </c>
      <c r="BP18">
        <f ca="1">OFFSET(Existing!$DO$1,$A18-2015+(BP$2-1)*35,0)</f>
        <v>119495</v>
      </c>
      <c r="BQ18">
        <f ca="1">OFFSET(Existing!$DO$1,$A18-2015+(BQ$2-1)*35,0)</f>
        <v>65327</v>
      </c>
      <c r="BR18">
        <f ca="1">OFFSET(Existing!$DO$1,$A18-2015+(BR$2-1)*35,0)</f>
        <v>581594</v>
      </c>
      <c r="BS18">
        <f ca="1">OFFSET(Existing!$DO$1,$A18-2015+(BS$2-1)*35,0)</f>
        <v>1102602</v>
      </c>
      <c r="BT18">
        <f ca="1">OFFSET(Existing!$DO$1,$A18-2015+(BT$2-1)*35,0)</f>
        <v>1298635</v>
      </c>
      <c r="BU18">
        <f ca="1">OFFSET(Existing!$DO$1,$A18-2015+(BU$2-1)*35,0)</f>
        <v>1240635</v>
      </c>
      <c r="BV18">
        <f ca="1">OFFSET(Existing!$DO$1,$A18-2015+(BV$2-1)*35,0)</f>
        <v>1368573</v>
      </c>
      <c r="BW18">
        <f ca="1">OFFSET(Existing!$DO$1,$A18-2015+(BW$2-1)*35,0)</f>
        <v>1087420</v>
      </c>
      <c r="BX18">
        <f ca="1">OFFSET(Existing!$DO$1,$A18-2015+(BX$2-1)*35,0)</f>
        <v>1708783</v>
      </c>
      <c r="BY18">
        <f ca="1">OFFSET(Existing!$DO$1,$A18-2015+(BY$2-1)*35,0)</f>
        <v>1531344</v>
      </c>
      <c r="BZ18">
        <f ca="1">OFFSET(Existing!$DO$1,$A18-2015+(BZ$2-1)*35,0)</f>
        <v>1537799</v>
      </c>
      <c r="CA18">
        <f ca="1">OFFSET(Existing!$DO$1,$A18-2015+(CA$2-1)*35,0)</f>
        <v>1169466</v>
      </c>
      <c r="CB18">
        <f ca="1">OFFSET(Existing!$DO$1,$A18-2015+(CB$2-1)*35,0)</f>
        <v>330337</v>
      </c>
      <c r="CC18">
        <f ca="1">OFFSET(Existing!$DO$1,$A18-2015+(CC$2-1)*35,0)</f>
        <v>249422</v>
      </c>
      <c r="CD18">
        <f ca="1">OFFSET(Existing!$DO$1,$A18-2015+(CD$2-1)*35,0)</f>
        <v>127989</v>
      </c>
      <c r="CE18">
        <f ca="1">OFFSET(Existing!$DO$1,$A18-2015+(CE$2-1)*35,0)</f>
        <v>716967</v>
      </c>
      <c r="CF18">
        <f ca="1">OFFSET(Existing!$DO$1,$A18-2015+(CF$2-1)*35,0)</f>
        <v>946033</v>
      </c>
      <c r="CG18">
        <f ca="1">OFFSET(Existing!$DO$1,$A18-2015+(CG$2-1)*35,0)</f>
        <v>755628</v>
      </c>
      <c r="CH18">
        <f ca="1">OFFSET(Existing!$DO$1,$A18-2015+(CH$2-1)*35,0)</f>
        <v>492641</v>
      </c>
      <c r="CI18">
        <f ca="1">OFFSET(Existing!$DO$1,$A18-2015+(CI$2-1)*35,0)</f>
        <v>114268</v>
      </c>
      <c r="CJ18">
        <f ca="1">OFFSET(Existing!$DO$1,$A18-2015+(CJ$2-1)*35,0)</f>
        <v>160760</v>
      </c>
      <c r="CK18">
        <f ca="1">OFFSET(Existing!$DO$1,$A18-2015+(CK$2-1)*35,0)</f>
        <v>134371</v>
      </c>
      <c r="CL18">
        <f ca="1">OFFSET(Existing!$DO$1,$A18-2015+(CL$2-1)*35,0)</f>
        <v>107933</v>
      </c>
      <c r="CM18">
        <f ca="1">OFFSET(Existing!$DO$1,$A18-2015+(CM$2-1)*35,0)</f>
        <v>220647</v>
      </c>
      <c r="CN18">
        <f ca="1">OFFSET(Existing!$DO$1,$A18-2015+(CN$2-1)*35,0)</f>
        <v>46692</v>
      </c>
      <c r="CP18">
        <f t="shared" ca="1" si="2"/>
        <v>25391</v>
      </c>
      <c r="CQ18">
        <f t="shared" ca="1" si="3"/>
        <v>1398389.5274725275</v>
      </c>
      <c r="CR18">
        <f t="shared" ca="1" si="4"/>
        <v>4618613</v>
      </c>
    </row>
    <row r="19" spans="1:96" x14ac:dyDescent="0.25">
      <c r="A19">
        <v>2032</v>
      </c>
      <c r="B19">
        <f ca="1">OFFSET(Existing!$DO$1,$A19-2015+(B$2-1)*35,0)</f>
        <v>1191813</v>
      </c>
      <c r="C19">
        <f ca="1">OFFSET(Existing!$DO$1,$A19-2015+(C$2-1)*35,0)</f>
        <v>1153605</v>
      </c>
      <c r="D19">
        <f ca="1">OFFSET(Existing!$DO$1,$A19-2015+(D$2-1)*35,0)</f>
        <v>1163297</v>
      </c>
      <c r="E19">
        <f ca="1">OFFSET(Existing!$DO$1,$A19-2015+(E$2-1)*35,0)</f>
        <v>1886094</v>
      </c>
      <c r="F19">
        <f ca="1">OFFSET(Existing!$DO$1,$A19-2015+(F$2-1)*35,0)</f>
        <v>1915634</v>
      </c>
      <c r="G19">
        <f ca="1">OFFSET(Existing!$DO$1,$A19-2015+(G$2-1)*35,0)</f>
        <v>2375022</v>
      </c>
      <c r="H19">
        <f ca="1">OFFSET(Existing!$DO$1,$A19-2015+(H$2-1)*35,0)</f>
        <v>2484500</v>
      </c>
      <c r="I19">
        <f ca="1">OFFSET(Existing!$DO$1,$A19-2015+(I$2-1)*35,0)</f>
        <v>2324920</v>
      </c>
      <c r="J19">
        <f ca="1">OFFSET(Existing!$DO$1,$A19-2015+(J$2-1)*35,0)</f>
        <v>2325232</v>
      </c>
      <c r="K19">
        <f ca="1">OFFSET(Existing!$DO$1,$A19-2015+(K$2-1)*35,0)</f>
        <v>2008188</v>
      </c>
      <c r="L19">
        <f ca="1">OFFSET(Existing!$DO$1,$A19-2015+(L$2-1)*35,0)</f>
        <v>1924383</v>
      </c>
      <c r="M19">
        <f ca="1">OFFSET(Existing!$DO$1,$A19-2015+(M$2-1)*35,0)</f>
        <v>2087319</v>
      </c>
      <c r="N19">
        <f ca="1">OFFSET(Existing!$DO$1,$A19-2015+(N$2-1)*35,0)</f>
        <v>2127190</v>
      </c>
      <c r="O19">
        <f ca="1">OFFSET(Existing!$DO$1,$A19-2015+(O$2-1)*35,0)</f>
        <v>2405929</v>
      </c>
      <c r="P19">
        <f ca="1">OFFSET(Existing!$DO$1,$A19-2015+(P$2-1)*35,0)</f>
        <v>2885872</v>
      </c>
      <c r="Q19">
        <f ca="1">OFFSET(Existing!$DO$1,$A19-2015+(Q$2-1)*35,0)</f>
        <v>2527323</v>
      </c>
      <c r="R19">
        <f ca="1">OFFSET(Existing!$DO$1,$A19-2015+(R$2-1)*35,0)</f>
        <v>2147394</v>
      </c>
      <c r="S19">
        <f ca="1">OFFSET(Existing!$DO$1,$A19-2015+(S$2-1)*35,0)</f>
        <v>1571535</v>
      </c>
      <c r="T19">
        <f ca="1">OFFSET(Existing!$DO$1,$A19-2015+(T$2-1)*35,0)</f>
        <v>1624769</v>
      </c>
      <c r="U19">
        <f ca="1">OFFSET(Existing!$DO$1,$A19-2015+(U$2-1)*35,0)</f>
        <v>1259846</v>
      </c>
      <c r="V19">
        <f ca="1">OFFSET(Existing!$DO$1,$A19-2015+(V$2-1)*35,0)</f>
        <v>1380101</v>
      </c>
      <c r="W19">
        <f ca="1">OFFSET(Existing!$DO$1,$A19-2015+(W$2-1)*35,0)</f>
        <v>986444</v>
      </c>
      <c r="X19">
        <f ca="1">OFFSET(Existing!$DO$1,$A19-2015+(X$2-1)*35,0)</f>
        <v>362139</v>
      </c>
      <c r="Y19">
        <f ca="1">OFFSET(Existing!$DO$1,$A19-2015+(Y$2-1)*35,0)</f>
        <v>265093</v>
      </c>
      <c r="Z19">
        <f ca="1">OFFSET(Existing!$DO$1,$A19-2015+(Z$2-1)*35,0)</f>
        <v>96148</v>
      </c>
      <c r="AA19">
        <f ca="1">OFFSET(Existing!$DO$1,$A19-2015+(AA$2-1)*35,0)</f>
        <v>5000</v>
      </c>
      <c r="AB19">
        <f ca="1">OFFSET(Existing!$DO$1,$A19-2015+(AB$2-1)*35,0)</f>
        <v>50382</v>
      </c>
      <c r="AC19">
        <f ca="1">OFFSET(Existing!$DO$1,$A19-2015+(AC$2-1)*35,0)</f>
        <v>317953</v>
      </c>
      <c r="AD19">
        <f ca="1">OFFSET(Existing!$DO$1,$A19-2015+(AD$2-1)*35,0)</f>
        <v>470996</v>
      </c>
      <c r="AE19">
        <f ca="1">OFFSET(Existing!$DO$1,$A19-2015+(AE$2-1)*35,0)</f>
        <v>744587</v>
      </c>
      <c r="AF19">
        <f ca="1">OFFSET(Existing!$DO$1,$A19-2015+(AF$2-1)*35,0)</f>
        <v>423987</v>
      </c>
      <c r="AG19">
        <f ca="1">OFFSET(Existing!$DO$1,$A19-2015+(AG$2-1)*35,0)</f>
        <v>1188286</v>
      </c>
      <c r="AH19">
        <f ca="1">OFFSET(Existing!$DO$1,$A19-2015+(AH$2-1)*35,0)</f>
        <v>1151030</v>
      </c>
      <c r="AI19">
        <f ca="1">OFFSET(Existing!$DO$1,$A19-2015+(AI$2-1)*35,0)</f>
        <v>1283050</v>
      </c>
      <c r="AJ19">
        <f ca="1">OFFSET(Existing!$DO$1,$A19-2015+(AJ$2-1)*35,0)</f>
        <v>1515912</v>
      </c>
      <c r="AK19">
        <f ca="1">OFFSET(Existing!$DO$1,$A19-2015+(AK$2-1)*35,0)</f>
        <v>1297964</v>
      </c>
      <c r="AL19">
        <f ca="1">OFFSET(Existing!$DO$1,$A19-2015+(AL$2-1)*35,0)</f>
        <v>1249476</v>
      </c>
      <c r="AM19">
        <f ca="1">OFFSET(Existing!$DO$1,$A19-2015+(AM$2-1)*35,0)</f>
        <v>1248248</v>
      </c>
      <c r="AN19">
        <f ca="1">OFFSET(Existing!$DO$1,$A19-2015+(AN$2-1)*35,0)</f>
        <v>1049280</v>
      </c>
      <c r="AO19">
        <f ca="1">OFFSET(Existing!$DO$1,$A19-2015+(AO$2-1)*35,0)</f>
        <v>683352</v>
      </c>
      <c r="AP19">
        <f ca="1">OFFSET(Existing!$DO$1,$A19-2015+(AP$2-1)*35,0)</f>
        <v>1392668</v>
      </c>
      <c r="AQ19">
        <f ca="1">OFFSET(Existing!$DO$1,$A19-2015+(AQ$2-1)*35,0)</f>
        <v>2055516</v>
      </c>
      <c r="AR19">
        <f ca="1">OFFSET(Existing!$DO$1,$A19-2015+(AR$2-1)*35,0)</f>
        <v>2819455</v>
      </c>
      <c r="AS19">
        <f ca="1">OFFSET(Existing!$DO$1,$A19-2015+(AS$2-1)*35,0)</f>
        <v>2402612</v>
      </c>
      <c r="AT19">
        <f ca="1">OFFSET(Existing!$DO$1,$A19-2015+(AT$2-1)*35,0)</f>
        <v>2978622</v>
      </c>
      <c r="AU19">
        <f ca="1">OFFSET(Existing!$DO$1,$A19-2015+(AU$2-1)*35,0)</f>
        <v>4270577</v>
      </c>
      <c r="AV19">
        <f ca="1">OFFSET(Existing!$DO$1,$A19-2015+(AV$2-1)*35,0)</f>
        <v>4483521</v>
      </c>
      <c r="AW19">
        <f ca="1">OFFSET(Existing!$DO$1,$A19-2015+(AW$2-1)*35,0)</f>
        <v>4256002</v>
      </c>
      <c r="AX19">
        <f ca="1">OFFSET(Existing!$DO$1,$A19-2015+(AX$2-1)*35,0)</f>
        <v>3069206</v>
      </c>
      <c r="AY19">
        <f ca="1">OFFSET(Existing!$DO$1,$A19-2015+(AY$2-1)*35,0)</f>
        <v>2495280</v>
      </c>
      <c r="AZ19">
        <f ca="1">OFFSET(Existing!$DO$1,$A19-2015+(AZ$2-1)*35,0)</f>
        <v>1737494</v>
      </c>
      <c r="BA19">
        <f ca="1">OFFSET(Existing!$DO$1,$A19-2015+(BA$2-1)*35,0)</f>
        <v>1566156</v>
      </c>
      <c r="BB19">
        <f ca="1">OFFSET(Existing!$DO$1,$A19-2015+(BB$2-1)*35,0)</f>
        <v>1087479</v>
      </c>
      <c r="BC19">
        <f ca="1">OFFSET(Existing!$DO$1,$A19-2015+(BC$2-1)*35,0)</f>
        <v>648499</v>
      </c>
      <c r="BD19">
        <f ca="1">OFFSET(Existing!$DO$1,$A19-2015+(BD$2-1)*35,0)</f>
        <v>529182</v>
      </c>
      <c r="BE19">
        <f ca="1">OFFSET(Existing!$DO$1,$A19-2015+(BE$2-1)*35,0)</f>
        <v>769412</v>
      </c>
      <c r="BF19">
        <f ca="1">OFFSET(Existing!$DO$1,$A19-2015+(BF$2-1)*35,0)</f>
        <v>734070</v>
      </c>
      <c r="BG19">
        <f ca="1">OFFSET(Existing!$DO$1,$A19-2015+(BG$2-1)*35,0)</f>
        <v>987370</v>
      </c>
      <c r="BH19">
        <f ca="1">OFFSET(Existing!$DO$1,$A19-2015+(BH$2-1)*35,0)</f>
        <v>1256318</v>
      </c>
      <c r="BI19">
        <f ca="1">OFFSET(Existing!$DO$1,$A19-2015+(BI$2-1)*35,0)</f>
        <v>1114641</v>
      </c>
      <c r="BJ19">
        <f ca="1">OFFSET(Existing!$DO$1,$A19-2015+(BJ$2-1)*35,0)</f>
        <v>2195628</v>
      </c>
      <c r="BK19">
        <f ca="1">OFFSET(Existing!$DO$1,$A19-2015+(BK$2-1)*35,0)</f>
        <v>2329570</v>
      </c>
      <c r="BL19">
        <f ca="1">OFFSET(Existing!$DO$1,$A19-2015+(BL$2-1)*35,0)</f>
        <v>1770432</v>
      </c>
      <c r="BM19">
        <f ca="1">OFFSET(Existing!$DO$1,$A19-2015+(BM$2-1)*35,0)</f>
        <v>1128258</v>
      </c>
      <c r="BN19">
        <f ca="1">OFFSET(Existing!$DO$1,$A19-2015+(BN$2-1)*35,0)</f>
        <v>142563</v>
      </c>
      <c r="BO19">
        <f ca="1">OFFSET(Existing!$DO$1,$A19-2015+(BO$2-1)*35,0)</f>
        <v>54326</v>
      </c>
      <c r="BP19">
        <f ca="1">OFFSET(Existing!$DO$1,$A19-2015+(BP$2-1)*35,0)</f>
        <v>65327</v>
      </c>
      <c r="BQ19">
        <f ca="1">OFFSET(Existing!$DO$1,$A19-2015+(BQ$2-1)*35,0)</f>
        <v>358178</v>
      </c>
      <c r="BR19">
        <f ca="1">OFFSET(Existing!$DO$1,$A19-2015+(BR$2-1)*35,0)</f>
        <v>918919</v>
      </c>
      <c r="BS19">
        <f ca="1">OFFSET(Existing!$DO$1,$A19-2015+(BS$2-1)*35,0)</f>
        <v>551555</v>
      </c>
      <c r="BT19">
        <f ca="1">OFFSET(Existing!$DO$1,$A19-2015+(BT$2-1)*35,0)</f>
        <v>617481</v>
      </c>
      <c r="BU19">
        <f ca="1">OFFSET(Existing!$DO$1,$A19-2015+(BU$2-1)*35,0)</f>
        <v>612342</v>
      </c>
      <c r="BV19">
        <f ca="1">OFFSET(Existing!$DO$1,$A19-2015+(BV$2-1)*35,0)</f>
        <v>1334199</v>
      </c>
      <c r="BW19">
        <f ca="1">OFFSET(Existing!$DO$1,$A19-2015+(BW$2-1)*35,0)</f>
        <v>1469694</v>
      </c>
      <c r="BX19">
        <f ca="1">OFFSET(Existing!$DO$1,$A19-2015+(BX$2-1)*35,0)</f>
        <v>1329212</v>
      </c>
      <c r="BY19">
        <f ca="1">OFFSET(Existing!$DO$1,$A19-2015+(BY$2-1)*35,0)</f>
        <v>1541384</v>
      </c>
      <c r="BZ19">
        <f ca="1">OFFSET(Existing!$DO$1,$A19-2015+(BZ$2-1)*35,0)</f>
        <v>1509351</v>
      </c>
      <c r="CA19">
        <f ca="1">OFFSET(Existing!$DO$1,$A19-2015+(CA$2-1)*35,0)</f>
        <v>583281</v>
      </c>
      <c r="CB19">
        <f ca="1">OFFSET(Existing!$DO$1,$A19-2015+(CB$2-1)*35,0)</f>
        <v>164270</v>
      </c>
      <c r="CC19">
        <f ca="1">OFFSET(Existing!$DO$1,$A19-2015+(CC$2-1)*35,0)</f>
        <v>90645</v>
      </c>
      <c r="CD19">
        <f ca="1">OFFSET(Existing!$DO$1,$A19-2015+(CD$2-1)*35,0)</f>
        <v>212552</v>
      </c>
      <c r="CE19">
        <f ca="1">OFFSET(Existing!$DO$1,$A19-2015+(CE$2-1)*35,0)</f>
        <v>747775</v>
      </c>
      <c r="CF19">
        <f ca="1">OFFSET(Existing!$DO$1,$A19-2015+(CF$2-1)*35,0)</f>
        <v>440371</v>
      </c>
      <c r="CG19">
        <f ca="1">OFFSET(Existing!$DO$1,$A19-2015+(CG$2-1)*35,0)</f>
        <v>583496</v>
      </c>
      <c r="CH19">
        <f ca="1">OFFSET(Existing!$DO$1,$A19-2015+(CH$2-1)*35,0)</f>
        <v>244039</v>
      </c>
      <c r="CI19">
        <f ca="1">OFFSET(Existing!$DO$1,$A19-2015+(CI$2-1)*35,0)</f>
        <v>39723</v>
      </c>
      <c r="CJ19">
        <f ca="1">OFFSET(Existing!$DO$1,$A19-2015+(CJ$2-1)*35,0)</f>
        <v>134371</v>
      </c>
      <c r="CK19">
        <f ca="1">OFFSET(Existing!$DO$1,$A19-2015+(CK$2-1)*35,0)</f>
        <v>107933</v>
      </c>
      <c r="CL19">
        <f ca="1">OFFSET(Existing!$DO$1,$A19-2015+(CL$2-1)*35,0)</f>
        <v>135623</v>
      </c>
      <c r="CM19">
        <f ca="1">OFFSET(Existing!$DO$1,$A19-2015+(CM$2-1)*35,0)</f>
        <v>102521</v>
      </c>
      <c r="CN19">
        <f ca="1">OFFSET(Existing!$DO$1,$A19-2015+(CN$2-1)*35,0)</f>
        <v>390520</v>
      </c>
      <c r="CP19">
        <f t="shared" ca="1" si="2"/>
        <v>5000</v>
      </c>
      <c r="CQ19">
        <f t="shared" ca="1" si="3"/>
        <v>1293614.4175824176</v>
      </c>
      <c r="CR19">
        <f t="shared" ca="1" si="4"/>
        <v>4483521</v>
      </c>
    </row>
    <row r="20" spans="1:96" x14ac:dyDescent="0.25">
      <c r="A20">
        <v>2033</v>
      </c>
      <c r="B20">
        <f ca="1">OFFSET(Existing!$DO$1,$A20-2015+(B$2-1)*35,0)</f>
        <v>1098648</v>
      </c>
      <c r="C20">
        <f ca="1">OFFSET(Existing!$DO$1,$A20-2015+(C$2-1)*35,0)</f>
        <v>1150652</v>
      </c>
      <c r="D20">
        <f ca="1">OFFSET(Existing!$DO$1,$A20-2015+(D$2-1)*35,0)</f>
        <v>1833363</v>
      </c>
      <c r="E20">
        <f ca="1">OFFSET(Existing!$DO$1,$A20-2015+(E$2-1)*35,0)</f>
        <v>1832227</v>
      </c>
      <c r="F20">
        <f ca="1">OFFSET(Existing!$DO$1,$A20-2015+(F$2-1)*35,0)</f>
        <v>2220670</v>
      </c>
      <c r="G20">
        <f ca="1">OFFSET(Existing!$DO$1,$A20-2015+(G$2-1)*35,0)</f>
        <v>2448899</v>
      </c>
      <c r="H20">
        <f ca="1">OFFSET(Existing!$DO$1,$A20-2015+(H$2-1)*35,0)</f>
        <v>2325503</v>
      </c>
      <c r="I20">
        <f ca="1">OFFSET(Existing!$DO$1,$A20-2015+(I$2-1)*35,0)</f>
        <v>2100034</v>
      </c>
      <c r="J20">
        <f ca="1">OFFSET(Existing!$DO$1,$A20-2015+(J$2-1)*35,0)</f>
        <v>1703578</v>
      </c>
      <c r="K20">
        <f ca="1">OFFSET(Existing!$DO$1,$A20-2015+(K$2-1)*35,0)</f>
        <v>1680132</v>
      </c>
      <c r="L20">
        <f ca="1">OFFSET(Existing!$DO$1,$A20-2015+(L$2-1)*35,0)</f>
        <v>1449237</v>
      </c>
      <c r="M20">
        <f ca="1">OFFSET(Existing!$DO$1,$A20-2015+(M$2-1)*35,0)</f>
        <v>1759966</v>
      </c>
      <c r="N20">
        <f ca="1">OFFSET(Existing!$DO$1,$A20-2015+(N$2-1)*35,0)</f>
        <v>1980907</v>
      </c>
      <c r="O20">
        <f ca="1">OFFSET(Existing!$DO$1,$A20-2015+(O$2-1)*35,0)</f>
        <v>2750158</v>
      </c>
      <c r="P20">
        <f ca="1">OFFSET(Existing!$DO$1,$A20-2015+(P$2-1)*35,0)</f>
        <v>2508962</v>
      </c>
      <c r="Q20">
        <f ca="1">OFFSET(Existing!$DO$1,$A20-2015+(Q$2-1)*35,0)</f>
        <v>2285210</v>
      </c>
      <c r="R20">
        <f ca="1">OFFSET(Existing!$DO$1,$A20-2015+(R$2-1)*35,0)</f>
        <v>1737399</v>
      </c>
      <c r="S20">
        <f ca="1">OFFSET(Existing!$DO$1,$A20-2015+(S$2-1)*35,0)</f>
        <v>1519397</v>
      </c>
      <c r="T20">
        <f ca="1">OFFSET(Existing!$DO$1,$A20-2015+(T$2-1)*35,0)</f>
        <v>1392660</v>
      </c>
      <c r="U20">
        <f ca="1">OFFSET(Existing!$DO$1,$A20-2015+(U$2-1)*35,0)</f>
        <v>1374521</v>
      </c>
      <c r="V20">
        <f ca="1">OFFSET(Existing!$DO$1,$A20-2015+(V$2-1)*35,0)</f>
        <v>864263</v>
      </c>
      <c r="W20">
        <f ca="1">OFFSET(Existing!$DO$1,$A20-2015+(W$2-1)*35,0)</f>
        <v>577910</v>
      </c>
      <c r="X20">
        <f ca="1">OFFSET(Existing!$DO$1,$A20-2015+(X$2-1)*35,0)</f>
        <v>107891</v>
      </c>
      <c r="Y20">
        <f ca="1">OFFSET(Existing!$DO$1,$A20-2015+(Y$2-1)*35,0)</f>
        <v>95562</v>
      </c>
      <c r="Z20">
        <f ca="1">OFFSET(Existing!$DO$1,$A20-2015+(Z$2-1)*35,0)</f>
        <v>65338</v>
      </c>
      <c r="AA20">
        <f ca="1">OFFSET(Existing!$DO$1,$A20-2015+(AA$2-1)*35,0)</f>
        <v>50382</v>
      </c>
      <c r="AB20">
        <f ca="1">OFFSET(Existing!$DO$1,$A20-2015+(AB$2-1)*35,0)</f>
        <v>64770</v>
      </c>
      <c r="AC20">
        <f ca="1">OFFSET(Existing!$DO$1,$A20-2015+(AC$2-1)*35,0)</f>
        <v>220107</v>
      </c>
      <c r="AD20">
        <f ca="1">OFFSET(Existing!$DO$1,$A20-2015+(AD$2-1)*35,0)</f>
        <v>560381</v>
      </c>
      <c r="AE20">
        <f ca="1">OFFSET(Existing!$DO$1,$A20-2015+(AE$2-1)*35,0)</f>
        <v>554429</v>
      </c>
      <c r="AF20">
        <f ca="1">OFFSET(Existing!$DO$1,$A20-2015+(AF$2-1)*35,0)</f>
        <v>1155270</v>
      </c>
      <c r="AG20">
        <f ca="1">OFFSET(Existing!$DO$1,$A20-2015+(AG$2-1)*35,0)</f>
        <v>999560</v>
      </c>
      <c r="AH20">
        <f ca="1">OFFSET(Existing!$DO$1,$A20-2015+(AH$2-1)*35,0)</f>
        <v>796800</v>
      </c>
      <c r="AI20">
        <f ca="1">OFFSET(Existing!$DO$1,$A20-2015+(AI$2-1)*35,0)</f>
        <v>946539</v>
      </c>
      <c r="AJ20">
        <f ca="1">OFFSET(Existing!$DO$1,$A20-2015+(AJ$2-1)*35,0)</f>
        <v>1557161</v>
      </c>
      <c r="AK20">
        <f ca="1">OFFSET(Existing!$DO$1,$A20-2015+(AK$2-1)*35,0)</f>
        <v>1105128</v>
      </c>
      <c r="AL20">
        <f ca="1">OFFSET(Existing!$DO$1,$A20-2015+(AL$2-1)*35,0)</f>
        <v>1340012</v>
      </c>
      <c r="AM20">
        <f ca="1">OFFSET(Existing!$DO$1,$A20-2015+(AM$2-1)*35,0)</f>
        <v>920528</v>
      </c>
      <c r="AN20">
        <f ca="1">OFFSET(Existing!$DO$1,$A20-2015+(AN$2-1)*35,0)</f>
        <v>518798</v>
      </c>
      <c r="AO20">
        <f ca="1">OFFSET(Existing!$DO$1,$A20-2015+(AO$2-1)*35,0)</f>
        <v>1120806</v>
      </c>
      <c r="AP20">
        <f ca="1">OFFSET(Existing!$DO$1,$A20-2015+(AP$2-1)*35,0)</f>
        <v>1693779</v>
      </c>
      <c r="AQ20">
        <f ca="1">OFFSET(Existing!$DO$1,$A20-2015+(AQ$2-1)*35,0)</f>
        <v>2358227</v>
      </c>
      <c r="AR20">
        <f ca="1">OFFSET(Existing!$DO$1,$A20-2015+(AR$2-1)*35,0)</f>
        <v>2325620</v>
      </c>
      <c r="AS20">
        <f ca="1">OFFSET(Existing!$DO$1,$A20-2015+(AS$2-1)*35,0)</f>
        <v>2819934</v>
      </c>
      <c r="AT20">
        <f ca="1">OFFSET(Existing!$DO$1,$A20-2015+(AT$2-1)*35,0)</f>
        <v>4069985</v>
      </c>
      <c r="AU20">
        <f ca="1">OFFSET(Existing!$DO$1,$A20-2015+(AU$2-1)*35,0)</f>
        <v>4373918</v>
      </c>
      <c r="AV20">
        <f ca="1">OFFSET(Existing!$DO$1,$A20-2015+(AV$2-1)*35,0)</f>
        <v>4144885</v>
      </c>
      <c r="AW20">
        <f ca="1">OFFSET(Existing!$DO$1,$A20-2015+(AW$2-1)*35,0)</f>
        <v>4439090</v>
      </c>
      <c r="AX20">
        <f ca="1">OFFSET(Existing!$DO$1,$A20-2015+(AX$2-1)*35,0)</f>
        <v>2618298</v>
      </c>
      <c r="AY20">
        <f ca="1">OFFSET(Existing!$DO$1,$A20-2015+(AY$2-1)*35,0)</f>
        <v>1704679</v>
      </c>
      <c r="AZ20">
        <f ca="1">OFFSET(Existing!$DO$1,$A20-2015+(AZ$2-1)*35,0)</f>
        <v>1454064</v>
      </c>
      <c r="BA20">
        <f ca="1">OFFSET(Existing!$DO$1,$A20-2015+(BA$2-1)*35,0)</f>
        <v>1100634</v>
      </c>
      <c r="BB20">
        <f ca="1">OFFSET(Existing!$DO$1,$A20-2015+(BB$2-1)*35,0)</f>
        <v>828389</v>
      </c>
      <c r="BC20">
        <f ca="1">OFFSET(Existing!$DO$1,$A20-2015+(BC$2-1)*35,0)</f>
        <v>508509</v>
      </c>
      <c r="BD20">
        <f ca="1">OFFSET(Existing!$DO$1,$A20-2015+(BD$2-1)*35,0)</f>
        <v>525327</v>
      </c>
      <c r="BE20">
        <f ca="1">OFFSET(Existing!$DO$1,$A20-2015+(BE$2-1)*35,0)</f>
        <v>665235</v>
      </c>
      <c r="BF20">
        <f ca="1">OFFSET(Existing!$DO$1,$A20-2015+(BF$2-1)*35,0)</f>
        <v>1028562</v>
      </c>
      <c r="BG20">
        <f ca="1">OFFSET(Existing!$DO$1,$A20-2015+(BG$2-1)*35,0)</f>
        <v>1125007</v>
      </c>
      <c r="BH20">
        <f ca="1">OFFSET(Existing!$DO$1,$A20-2015+(BH$2-1)*35,0)</f>
        <v>1219073</v>
      </c>
      <c r="BI20">
        <f ca="1">OFFSET(Existing!$DO$1,$A20-2015+(BI$2-1)*35,0)</f>
        <v>1806403</v>
      </c>
      <c r="BJ20">
        <f ca="1">OFFSET(Existing!$DO$1,$A20-2015+(BJ$2-1)*35,0)</f>
        <v>2247720</v>
      </c>
      <c r="BK20">
        <f ca="1">OFFSET(Existing!$DO$1,$A20-2015+(BK$2-1)*35,0)</f>
        <v>1887566</v>
      </c>
      <c r="BL20">
        <f ca="1">OFFSET(Existing!$DO$1,$A20-2015+(BL$2-1)*35,0)</f>
        <v>1131860</v>
      </c>
      <c r="BM20">
        <f ca="1">OFFSET(Existing!$DO$1,$A20-2015+(BM$2-1)*35,0)</f>
        <v>705964</v>
      </c>
      <c r="BN20">
        <f ca="1">OFFSET(Existing!$DO$1,$A20-2015+(BN$2-1)*35,0)</f>
        <v>101021</v>
      </c>
      <c r="BO20">
        <f ca="1">OFFSET(Existing!$DO$1,$A20-2015+(BO$2-1)*35,0)</f>
        <v>65327</v>
      </c>
      <c r="BP20">
        <f ca="1">OFFSET(Existing!$DO$1,$A20-2015+(BP$2-1)*35,0)</f>
        <v>336323</v>
      </c>
      <c r="BQ20">
        <f ca="1">OFFSET(Existing!$DO$1,$A20-2015+(BQ$2-1)*35,0)</f>
        <v>684771</v>
      </c>
      <c r="BR20">
        <f ca="1">OFFSET(Existing!$DO$1,$A20-2015+(BR$2-1)*35,0)</f>
        <v>440989</v>
      </c>
      <c r="BS20">
        <f ca="1">OFFSET(Existing!$DO$1,$A20-2015+(BS$2-1)*35,0)</f>
        <v>210117</v>
      </c>
      <c r="BT20">
        <f ca="1">OFFSET(Existing!$DO$1,$A20-2015+(BT$2-1)*35,0)</f>
        <v>227591</v>
      </c>
      <c r="BU20">
        <f ca="1">OFFSET(Existing!$DO$1,$A20-2015+(BU$2-1)*35,0)</f>
        <v>601459</v>
      </c>
      <c r="BV20">
        <f ca="1">OFFSET(Existing!$DO$1,$A20-2015+(BV$2-1)*35,0)</f>
        <v>1704551</v>
      </c>
      <c r="BW20">
        <f ca="1">OFFSET(Existing!$DO$1,$A20-2015+(BW$2-1)*35,0)</f>
        <v>1079302</v>
      </c>
      <c r="BX20">
        <f ca="1">OFFSET(Existing!$DO$1,$A20-2015+(BX$2-1)*35,0)</f>
        <v>1330180</v>
      </c>
      <c r="BY20">
        <f ca="1">OFFSET(Existing!$DO$1,$A20-2015+(BY$2-1)*35,0)</f>
        <v>1502868</v>
      </c>
      <c r="BZ20">
        <f ca="1">OFFSET(Existing!$DO$1,$A20-2015+(BZ$2-1)*35,0)</f>
        <v>877902</v>
      </c>
      <c r="CA20">
        <f ca="1">OFFSET(Existing!$DO$1,$A20-2015+(CA$2-1)*35,0)</f>
        <v>337799</v>
      </c>
      <c r="CB20">
        <f ca="1">OFFSET(Existing!$DO$1,$A20-2015+(CB$2-1)*35,0)</f>
        <v>45818</v>
      </c>
      <c r="CC20">
        <f ca="1">OFFSET(Existing!$DO$1,$A20-2015+(CC$2-1)*35,0)</f>
        <v>166168</v>
      </c>
      <c r="CD20">
        <f ca="1">OFFSET(Existing!$DO$1,$A20-2015+(CD$2-1)*35,0)</f>
        <v>233066</v>
      </c>
      <c r="CE20">
        <f ca="1">OFFSET(Existing!$DO$1,$A20-2015+(CE$2-1)*35,0)</f>
        <v>288163</v>
      </c>
      <c r="CF20">
        <f ca="1">OFFSET(Existing!$DO$1,$A20-2015+(CF$2-1)*35,0)</f>
        <v>258221</v>
      </c>
      <c r="CG20">
        <f ca="1">OFFSET(Existing!$DO$1,$A20-2015+(CG$2-1)*35,0)</f>
        <v>365225</v>
      </c>
      <c r="CH20">
        <f ca="1">OFFSET(Existing!$DO$1,$A20-2015+(CH$2-1)*35,0)</f>
        <v>159371</v>
      </c>
      <c r="CI20">
        <f ca="1">OFFSET(Existing!$DO$1,$A20-2015+(CI$2-1)*35,0)</f>
        <v>25353</v>
      </c>
      <c r="CJ20">
        <f ca="1">OFFSET(Existing!$DO$1,$A20-2015+(CJ$2-1)*35,0)</f>
        <v>107933</v>
      </c>
      <c r="CK20">
        <f ca="1">OFFSET(Existing!$DO$1,$A20-2015+(CK$2-1)*35,0)</f>
        <v>112933</v>
      </c>
      <c r="CL20">
        <f ca="1">OFFSET(Existing!$DO$1,$A20-2015+(CL$2-1)*35,0)</f>
        <v>83229</v>
      </c>
      <c r="CM20">
        <f ca="1">OFFSET(Existing!$DO$1,$A20-2015+(CM$2-1)*35,0)</f>
        <v>437637</v>
      </c>
      <c r="CN20">
        <f ca="1">OFFSET(Existing!$DO$1,$A20-2015+(CN$2-1)*35,0)</f>
        <v>1164754</v>
      </c>
      <c r="CP20">
        <f t="shared" ca="1" si="2"/>
        <v>25353</v>
      </c>
      <c r="CQ20">
        <f t="shared" ca="1" si="3"/>
        <v>1214335.7912087913</v>
      </c>
      <c r="CR20">
        <f t="shared" ca="1" si="4"/>
        <v>4439090</v>
      </c>
    </row>
    <row r="21" spans="1:96" x14ac:dyDescent="0.25">
      <c r="A21">
        <v>2034</v>
      </c>
      <c r="B21">
        <f ca="1">OFFSET(Existing!$DO$1,$A21-2015+(B$2-1)*35,0)</f>
        <v>1085968</v>
      </c>
      <c r="C21">
        <f ca="1">OFFSET(Existing!$DO$1,$A21-2015+(C$2-1)*35,0)</f>
        <v>1812335</v>
      </c>
      <c r="D21">
        <f ca="1">OFFSET(Existing!$DO$1,$A21-2015+(D$2-1)*35,0)</f>
        <v>1771587</v>
      </c>
      <c r="E21">
        <f ca="1">OFFSET(Existing!$DO$1,$A21-2015+(E$2-1)*35,0)</f>
        <v>2128182</v>
      </c>
      <c r="F21">
        <f ca="1">OFFSET(Existing!$DO$1,$A21-2015+(F$2-1)*35,0)</f>
        <v>2286589</v>
      </c>
      <c r="G21">
        <f ca="1">OFFSET(Existing!$DO$1,$A21-2015+(G$2-1)*35,0)</f>
        <v>2280923</v>
      </c>
      <c r="H21">
        <f ca="1">OFFSET(Existing!$DO$1,$A21-2015+(H$2-1)*35,0)</f>
        <v>2092073</v>
      </c>
      <c r="I21">
        <f ca="1">OFFSET(Existing!$DO$1,$A21-2015+(I$2-1)*35,0)</f>
        <v>1469117</v>
      </c>
      <c r="J21">
        <f ca="1">OFFSET(Existing!$DO$1,$A21-2015+(J$2-1)*35,0)</f>
        <v>1396688</v>
      </c>
      <c r="K21">
        <f ca="1">OFFSET(Existing!$DO$1,$A21-2015+(K$2-1)*35,0)</f>
        <v>1198890</v>
      </c>
      <c r="L21">
        <f ca="1">OFFSET(Existing!$DO$1,$A21-2015+(L$2-1)*35,0)</f>
        <v>1154857</v>
      </c>
      <c r="M21">
        <f ca="1">OFFSET(Existing!$DO$1,$A21-2015+(M$2-1)*35,0)</f>
        <v>1601784</v>
      </c>
      <c r="N21">
        <f ca="1">OFFSET(Existing!$DO$1,$A21-2015+(N$2-1)*35,0)</f>
        <v>2323089</v>
      </c>
      <c r="O21">
        <f ca="1">OFFSET(Existing!$DO$1,$A21-2015+(O$2-1)*35,0)</f>
        <v>2362320</v>
      </c>
      <c r="P21">
        <f ca="1">OFFSET(Existing!$DO$1,$A21-2015+(P$2-1)*35,0)</f>
        <v>2267298</v>
      </c>
      <c r="Q21">
        <f ca="1">OFFSET(Existing!$DO$1,$A21-2015+(Q$2-1)*35,0)</f>
        <v>1865296</v>
      </c>
      <c r="R21">
        <f ca="1">OFFSET(Existing!$DO$1,$A21-2015+(R$2-1)*35,0)</f>
        <v>1674967</v>
      </c>
      <c r="S21">
        <f ca="1">OFFSET(Existing!$DO$1,$A21-2015+(S$2-1)*35,0)</f>
        <v>1277139</v>
      </c>
      <c r="T21">
        <f ca="1">OFFSET(Existing!$DO$1,$A21-2015+(T$2-1)*35,0)</f>
        <v>1497395</v>
      </c>
      <c r="U21">
        <f ca="1">OFFSET(Existing!$DO$1,$A21-2015+(U$2-1)*35,0)</f>
        <v>869873</v>
      </c>
      <c r="V21">
        <f ca="1">OFFSET(Existing!$DO$1,$A21-2015+(V$2-1)*35,0)</f>
        <v>541605</v>
      </c>
      <c r="W21">
        <f ca="1">OFFSET(Existing!$DO$1,$A21-2015+(W$2-1)*35,0)</f>
        <v>326642</v>
      </c>
      <c r="X21">
        <f ca="1">OFFSET(Existing!$DO$1,$A21-2015+(X$2-1)*35,0)</f>
        <v>26937</v>
      </c>
      <c r="Y21">
        <f ca="1">OFFSET(Existing!$DO$1,$A21-2015+(Y$2-1)*35,0)</f>
        <v>17528</v>
      </c>
      <c r="Z21">
        <f ca="1">OFFSET(Existing!$DO$1,$A21-2015+(Z$2-1)*35,0)</f>
        <v>74400</v>
      </c>
      <c r="AA21">
        <f ca="1">OFFSET(Existing!$DO$1,$A21-2015+(AA$2-1)*35,0)</f>
        <v>64770</v>
      </c>
      <c r="AB21">
        <f ca="1">OFFSET(Existing!$DO$1,$A21-2015+(AB$2-1)*35,0)</f>
        <v>20000</v>
      </c>
      <c r="AC21">
        <f ca="1">OFFSET(Existing!$DO$1,$A21-2015+(AC$2-1)*35,0)</f>
        <v>290114</v>
      </c>
      <c r="AD21">
        <f ca="1">OFFSET(Existing!$DO$1,$A21-2015+(AD$2-1)*35,0)</f>
        <v>389268</v>
      </c>
      <c r="AE21">
        <f ca="1">OFFSET(Existing!$DO$1,$A21-2015+(AE$2-1)*35,0)</f>
        <v>1276336</v>
      </c>
      <c r="AF21">
        <f ca="1">OFFSET(Existing!$DO$1,$A21-2015+(AF$2-1)*35,0)</f>
        <v>968636</v>
      </c>
      <c r="AG21">
        <f ca="1">OFFSET(Existing!$DO$1,$A21-2015+(AG$2-1)*35,0)</f>
        <v>634862</v>
      </c>
      <c r="AH21">
        <f ca="1">OFFSET(Existing!$DO$1,$A21-2015+(AH$2-1)*35,0)</f>
        <v>449335</v>
      </c>
      <c r="AI21">
        <f ca="1">OFFSET(Existing!$DO$1,$A21-2015+(AI$2-1)*35,0)</f>
        <v>977988</v>
      </c>
      <c r="AJ21">
        <f ca="1">OFFSET(Existing!$DO$1,$A21-2015+(AJ$2-1)*35,0)</f>
        <v>1353999</v>
      </c>
      <c r="AK21">
        <f ca="1">OFFSET(Existing!$DO$1,$A21-2015+(AK$2-1)*35,0)</f>
        <v>1185869</v>
      </c>
      <c r="AL21">
        <f ca="1">OFFSET(Existing!$DO$1,$A21-2015+(AL$2-1)*35,0)</f>
        <v>1001719</v>
      </c>
      <c r="AM21">
        <f ca="1">OFFSET(Existing!$DO$1,$A21-2015+(AM$2-1)*35,0)</f>
        <v>435719</v>
      </c>
      <c r="AN21">
        <f ca="1">OFFSET(Existing!$DO$1,$A21-2015+(AN$2-1)*35,0)</f>
        <v>947340</v>
      </c>
      <c r="AO21">
        <f ca="1">OFFSET(Existing!$DO$1,$A21-2015+(AO$2-1)*35,0)</f>
        <v>1411860</v>
      </c>
      <c r="AP21">
        <f ca="1">OFFSET(Existing!$DO$1,$A21-2015+(AP$2-1)*35,0)</f>
        <v>1989752</v>
      </c>
      <c r="AQ21">
        <f ca="1">OFFSET(Existing!$DO$1,$A21-2015+(AQ$2-1)*35,0)</f>
        <v>1858009</v>
      </c>
      <c r="AR21">
        <f ca="1">OFFSET(Existing!$DO$1,$A21-2015+(AR$2-1)*35,0)</f>
        <v>2745573</v>
      </c>
      <c r="AS21">
        <f ca="1">OFFSET(Existing!$DO$1,$A21-2015+(AS$2-1)*35,0)</f>
        <v>3985494</v>
      </c>
      <c r="AT21">
        <f ca="1">OFFSET(Existing!$DO$1,$A21-2015+(AT$2-1)*35,0)</f>
        <v>4165925</v>
      </c>
      <c r="AU21">
        <f ca="1">OFFSET(Existing!$DO$1,$A21-2015+(AU$2-1)*35,0)</f>
        <v>4018665</v>
      </c>
      <c r="AV21">
        <f ca="1">OFFSET(Existing!$DO$1,$A21-2015+(AV$2-1)*35,0)</f>
        <v>4317232</v>
      </c>
      <c r="AW21">
        <f ca="1">OFFSET(Existing!$DO$1,$A21-2015+(AW$2-1)*35,0)</f>
        <v>2524363</v>
      </c>
      <c r="AX21">
        <f ca="1">OFFSET(Existing!$DO$1,$A21-2015+(AX$2-1)*35,0)</f>
        <v>1859104</v>
      </c>
      <c r="AY21">
        <f ca="1">OFFSET(Existing!$DO$1,$A21-2015+(AY$2-1)*35,0)</f>
        <v>1410129</v>
      </c>
      <c r="AZ21">
        <f ca="1">OFFSET(Existing!$DO$1,$A21-2015+(AZ$2-1)*35,0)</f>
        <v>1011854</v>
      </c>
      <c r="BA21">
        <f ca="1">OFFSET(Existing!$DO$1,$A21-2015+(BA$2-1)*35,0)</f>
        <v>882672</v>
      </c>
      <c r="BB21">
        <f ca="1">OFFSET(Existing!$DO$1,$A21-2015+(BB$2-1)*35,0)</f>
        <v>650966</v>
      </c>
      <c r="BC21">
        <f ca="1">OFFSET(Existing!$DO$1,$A21-2015+(BC$2-1)*35,0)</f>
        <v>501062</v>
      </c>
      <c r="BD21">
        <f ca="1">OFFSET(Existing!$DO$1,$A21-2015+(BD$2-1)*35,0)</f>
        <v>421767</v>
      </c>
      <c r="BE21">
        <f ca="1">OFFSET(Existing!$DO$1,$A21-2015+(BE$2-1)*35,0)</f>
        <v>890326</v>
      </c>
      <c r="BF21">
        <f ca="1">OFFSET(Existing!$DO$1,$A21-2015+(BF$2-1)*35,0)</f>
        <v>1155178</v>
      </c>
      <c r="BG21">
        <f ca="1">OFFSET(Existing!$DO$1,$A21-2015+(BG$2-1)*35,0)</f>
        <v>1076758</v>
      </c>
      <c r="BH21">
        <f ca="1">OFFSET(Existing!$DO$1,$A21-2015+(BH$2-1)*35,0)</f>
        <v>1901967</v>
      </c>
      <c r="BI21">
        <f ca="1">OFFSET(Existing!$DO$1,$A21-2015+(BI$2-1)*35,0)</f>
        <v>1858527</v>
      </c>
      <c r="BJ21">
        <f ca="1">OFFSET(Existing!$DO$1,$A21-2015+(BJ$2-1)*35,0)</f>
        <v>1796008</v>
      </c>
      <c r="BK21">
        <f ca="1">OFFSET(Existing!$DO$1,$A21-2015+(BK$2-1)*35,0)</f>
        <v>1258043</v>
      </c>
      <c r="BL21">
        <f ca="1">OFFSET(Existing!$DO$1,$A21-2015+(BL$2-1)*35,0)</f>
        <v>698967</v>
      </c>
      <c r="BM21">
        <f ca="1">OFFSET(Existing!$DO$1,$A21-2015+(BM$2-1)*35,0)</f>
        <v>572876</v>
      </c>
      <c r="BN21">
        <f ca="1">OFFSET(Existing!$DO$1,$A21-2015+(BN$2-1)*35,0)</f>
        <v>104524</v>
      </c>
      <c r="BO21">
        <f ca="1">OFFSET(Existing!$DO$1,$A21-2015+(BO$2-1)*35,0)</f>
        <v>327238</v>
      </c>
      <c r="BP21">
        <f ca="1">OFFSET(Existing!$DO$1,$A21-2015+(BP$2-1)*35,0)</f>
        <v>652078</v>
      </c>
      <c r="BQ21">
        <f ca="1">OFFSET(Existing!$DO$1,$A21-2015+(BQ$2-1)*35,0)</f>
        <v>418567</v>
      </c>
      <c r="BR21">
        <f ca="1">OFFSET(Existing!$DO$1,$A21-2015+(BR$2-1)*35,0)</f>
        <v>210117</v>
      </c>
      <c r="BS21">
        <f ca="1">OFFSET(Existing!$DO$1,$A21-2015+(BS$2-1)*35,0)</f>
        <v>25180</v>
      </c>
      <c r="BT21">
        <f ca="1">OFFSET(Existing!$DO$1,$A21-2015+(BT$2-1)*35,0)</f>
        <v>207917</v>
      </c>
      <c r="BU21">
        <f ca="1">OFFSET(Existing!$DO$1,$A21-2015+(BU$2-1)*35,0)</f>
        <v>964303</v>
      </c>
      <c r="BV21">
        <f ca="1">OFFSET(Existing!$DO$1,$A21-2015+(BV$2-1)*35,0)</f>
        <v>1301039</v>
      </c>
      <c r="BW21">
        <f ca="1">OFFSET(Existing!$DO$1,$A21-2015+(BW$2-1)*35,0)</f>
        <v>1071090</v>
      </c>
      <c r="BX21">
        <f ca="1">OFFSET(Existing!$DO$1,$A21-2015+(BX$2-1)*35,0)</f>
        <v>1281491</v>
      </c>
      <c r="BY21">
        <f ca="1">OFFSET(Existing!$DO$1,$A21-2015+(BY$2-1)*35,0)</f>
        <v>882569</v>
      </c>
      <c r="BZ21">
        <f ca="1">OFFSET(Existing!$DO$1,$A21-2015+(BZ$2-1)*35,0)</f>
        <v>530878</v>
      </c>
      <c r="CA21">
        <f ca="1">OFFSET(Existing!$DO$1,$A21-2015+(CA$2-1)*35,0)</f>
        <v>231006</v>
      </c>
      <c r="CB21">
        <f ca="1">OFFSET(Existing!$DO$1,$A21-2015+(CB$2-1)*35,0)</f>
        <v>112193</v>
      </c>
      <c r="CC21">
        <f ca="1">OFFSET(Existing!$DO$1,$A21-2015+(CC$2-1)*35,0)</f>
        <v>176284</v>
      </c>
      <c r="CD21">
        <f ca="1">OFFSET(Existing!$DO$1,$A21-2015+(CD$2-1)*35,0)</f>
        <v>99030</v>
      </c>
      <c r="CE21">
        <f ca="1">OFFSET(Existing!$DO$1,$A21-2015+(CE$2-1)*35,0)</f>
        <v>179746</v>
      </c>
      <c r="CF21">
        <f ca="1">OFFSET(Existing!$DO$1,$A21-2015+(CF$2-1)*35,0)</f>
        <v>215868</v>
      </c>
      <c r="CG21">
        <f ca="1">OFFSET(Existing!$DO$1,$A21-2015+(CG$2-1)*35,0)</f>
        <v>221687</v>
      </c>
      <c r="CH21">
        <f ca="1">OFFSET(Existing!$DO$1,$A21-2015+(CH$2-1)*35,0)</f>
        <v>134371</v>
      </c>
      <c r="CI21">
        <f ca="1">OFFSET(Existing!$DO$1,$A21-2015+(CI$2-1)*35,0)</f>
        <v>23915</v>
      </c>
      <c r="CJ21">
        <f ca="1">OFFSET(Existing!$DO$1,$A21-2015+(CJ$2-1)*35,0)</f>
        <v>112933</v>
      </c>
      <c r="CK21">
        <f ca="1">OFFSET(Existing!$DO$1,$A21-2015+(CK$2-1)*35,0)</f>
        <v>81436</v>
      </c>
      <c r="CL21">
        <f ca="1">OFFSET(Existing!$DO$1,$A21-2015+(CL$2-1)*35,0)</f>
        <v>408872</v>
      </c>
      <c r="CM21">
        <f ca="1">OFFSET(Existing!$DO$1,$A21-2015+(CM$2-1)*35,0)</f>
        <v>1202417</v>
      </c>
      <c r="CN21">
        <f ca="1">OFFSET(Existing!$DO$1,$A21-2015+(CN$2-1)*35,0)</f>
        <v>1063936</v>
      </c>
      <c r="CP21">
        <f t="shared" ca="1" si="2"/>
        <v>17528</v>
      </c>
      <c r="CQ21">
        <f t="shared" ca="1" si="3"/>
        <v>1127507.6813186812</v>
      </c>
      <c r="CR21">
        <f t="shared" ca="1" si="4"/>
        <v>4317232</v>
      </c>
    </row>
    <row r="22" spans="1:96" x14ac:dyDescent="0.25">
      <c r="A22">
        <v>2035</v>
      </c>
      <c r="B22">
        <f ca="1">OFFSET(Existing!$DO$1,$A22-2015+(B$2-1)*35,0)</f>
        <v>1733680</v>
      </c>
      <c r="C22">
        <f ca="1">OFFSET(Existing!$DO$1,$A22-2015+(C$2-1)*35,0)</f>
        <v>1735994</v>
      </c>
      <c r="D22">
        <f ca="1">OFFSET(Existing!$DO$1,$A22-2015+(D$2-1)*35,0)</f>
        <v>2052352</v>
      </c>
      <c r="E22">
        <f ca="1">OFFSET(Existing!$DO$1,$A22-2015+(E$2-1)*35,0)</f>
        <v>2180500</v>
      </c>
      <c r="F22">
        <f ca="1">OFFSET(Existing!$DO$1,$A22-2015+(F$2-1)*35,0)</f>
        <v>2103676</v>
      </c>
      <c r="G22">
        <f ca="1">OFFSET(Existing!$DO$1,$A22-2015+(G$2-1)*35,0)</f>
        <v>2032601</v>
      </c>
      <c r="H22">
        <f ca="1">OFFSET(Existing!$DO$1,$A22-2015+(H$2-1)*35,0)</f>
        <v>1445926</v>
      </c>
      <c r="I22">
        <f ca="1">OFFSET(Existing!$DO$1,$A22-2015+(I$2-1)*35,0)</f>
        <v>1147412</v>
      </c>
      <c r="J22">
        <f ca="1">OFFSET(Existing!$DO$1,$A22-2015+(J$2-1)*35,0)</f>
        <v>900208</v>
      </c>
      <c r="K22">
        <f ca="1">OFFSET(Existing!$DO$1,$A22-2015+(K$2-1)*35,0)</f>
        <v>890690</v>
      </c>
      <c r="L22">
        <f ca="1">OFFSET(Existing!$DO$1,$A22-2015+(L$2-1)*35,0)</f>
        <v>1067630</v>
      </c>
      <c r="M22">
        <f ca="1">OFFSET(Existing!$DO$1,$A22-2015+(M$2-1)*35,0)</f>
        <v>1951038</v>
      </c>
      <c r="N22">
        <f ca="1">OFFSET(Existing!$DO$1,$A22-2015+(N$2-1)*35,0)</f>
        <v>1926131</v>
      </c>
      <c r="O22">
        <f ca="1">OFFSET(Existing!$DO$1,$A22-2015+(O$2-1)*35,0)</f>
        <v>2104562</v>
      </c>
      <c r="P22">
        <f ca="1">OFFSET(Existing!$DO$1,$A22-2015+(P$2-1)*35,0)</f>
        <v>1826920</v>
      </c>
      <c r="Q22">
        <f ca="1">OFFSET(Existing!$DO$1,$A22-2015+(Q$2-1)*35,0)</f>
        <v>1786570</v>
      </c>
      <c r="R22">
        <f ca="1">OFFSET(Existing!$DO$1,$A22-2015+(R$2-1)*35,0)</f>
        <v>1416561</v>
      </c>
      <c r="S22">
        <f ca="1">OFFSET(Existing!$DO$1,$A22-2015+(S$2-1)*35,0)</f>
        <v>1365937</v>
      </c>
      <c r="T22">
        <f ca="1">OFFSET(Existing!$DO$1,$A22-2015+(T$2-1)*35,0)</f>
        <v>974627</v>
      </c>
      <c r="U22">
        <f ca="1">OFFSET(Existing!$DO$1,$A22-2015+(U$2-1)*35,0)</f>
        <v>550364</v>
      </c>
      <c r="V22">
        <f ca="1">OFFSET(Existing!$DO$1,$A22-2015+(V$2-1)*35,0)</f>
        <v>348360</v>
      </c>
      <c r="W22">
        <f ca="1">OFFSET(Existing!$DO$1,$A22-2015+(W$2-1)*35,0)</f>
        <v>206979</v>
      </c>
      <c r="X22">
        <f ca="1">OFFSET(Existing!$DO$1,$A22-2015+(X$2-1)*35,0)</f>
        <v>5000</v>
      </c>
      <c r="Y22">
        <f ca="1">OFFSET(Existing!$DO$1,$A22-2015+(Y$2-1)*35,0)</f>
        <v>50382</v>
      </c>
      <c r="Z22">
        <f ca="1">OFFSET(Existing!$DO$1,$A22-2015+(Z$2-1)*35,0)</f>
        <v>88788</v>
      </c>
      <c r="AA22">
        <f ca="1">OFFSET(Existing!$DO$1,$A22-2015+(AA$2-1)*35,0)</f>
        <v>20000</v>
      </c>
      <c r="AB22">
        <f ca="1">OFFSET(Existing!$DO$1,$A22-2015+(AB$2-1)*35,0)</f>
        <v>65143</v>
      </c>
      <c r="AC22">
        <f ca="1">OFFSET(Existing!$DO$1,$A22-2015+(AC$2-1)*35,0)</f>
        <v>221019</v>
      </c>
      <c r="AD22">
        <f ca="1">OFFSET(Existing!$DO$1,$A22-2015+(AD$2-1)*35,0)</f>
        <v>1095802</v>
      </c>
      <c r="AE22">
        <f ca="1">OFFSET(Existing!$DO$1,$A22-2015+(AE$2-1)*35,0)</f>
        <v>1073076</v>
      </c>
      <c r="AF22">
        <f ca="1">OFFSET(Existing!$DO$1,$A22-2015+(AF$2-1)*35,0)</f>
        <v>587471</v>
      </c>
      <c r="AG22">
        <f ca="1">OFFSET(Existing!$DO$1,$A22-2015+(AG$2-1)*35,0)</f>
        <v>270443</v>
      </c>
      <c r="AH22">
        <f ca="1">OFFSET(Existing!$DO$1,$A22-2015+(AH$2-1)*35,0)</f>
        <v>464982</v>
      </c>
      <c r="AI22">
        <f ca="1">OFFSET(Existing!$DO$1,$A22-2015+(AI$2-1)*35,0)</f>
        <v>784789</v>
      </c>
      <c r="AJ22">
        <f ca="1">OFFSET(Existing!$DO$1,$A22-2015+(AJ$2-1)*35,0)</f>
        <v>1418948</v>
      </c>
      <c r="AK22">
        <f ca="1">OFFSET(Existing!$DO$1,$A22-2015+(AK$2-1)*35,0)</f>
        <v>831003</v>
      </c>
      <c r="AL22">
        <f ca="1">OFFSET(Existing!$DO$1,$A22-2015+(AL$2-1)*35,0)</f>
        <v>521247</v>
      </c>
      <c r="AM22">
        <f ca="1">OFFSET(Existing!$DO$1,$A22-2015+(AM$2-1)*35,0)</f>
        <v>849351</v>
      </c>
      <c r="AN22">
        <f ca="1">OFFSET(Existing!$DO$1,$A22-2015+(AN$2-1)*35,0)</f>
        <v>1222339</v>
      </c>
      <c r="AO22">
        <f ca="1">OFFSET(Existing!$DO$1,$A22-2015+(AO$2-1)*35,0)</f>
        <v>1696503</v>
      </c>
      <c r="AP22">
        <f ca="1">OFFSET(Existing!$DO$1,$A22-2015+(AP$2-1)*35,0)</f>
        <v>1476734</v>
      </c>
      <c r="AQ22">
        <f ca="1">OFFSET(Existing!$DO$1,$A22-2015+(AQ$2-1)*35,0)</f>
        <v>2296344</v>
      </c>
      <c r="AR22">
        <f ca="1">OFFSET(Existing!$DO$1,$A22-2015+(AR$2-1)*35,0)</f>
        <v>3900555</v>
      </c>
      <c r="AS22">
        <f ca="1">OFFSET(Existing!$DO$1,$A22-2015+(AS$2-1)*35,0)</f>
        <v>4065162</v>
      </c>
      <c r="AT22">
        <f ca="1">OFFSET(Existing!$DO$1,$A22-2015+(AT$2-1)*35,0)</f>
        <v>3797076</v>
      </c>
      <c r="AU22">
        <f ca="1">OFFSET(Existing!$DO$1,$A22-2015+(AU$2-1)*35,0)</f>
        <v>4178556</v>
      </c>
      <c r="AV22">
        <f ca="1">OFFSET(Existing!$DO$1,$A22-2015+(AV$2-1)*35,0)</f>
        <v>2382339</v>
      </c>
      <c r="AW22">
        <f ca="1">OFFSET(Existing!$DO$1,$A22-2015+(AW$2-1)*35,0)</f>
        <v>1754603</v>
      </c>
      <c r="AX22">
        <f ca="1">OFFSET(Existing!$DO$1,$A22-2015+(AX$2-1)*35,0)</f>
        <v>1547436</v>
      </c>
      <c r="AY22">
        <f ca="1">OFFSET(Existing!$DO$1,$A22-2015+(AY$2-1)*35,0)</f>
        <v>997225</v>
      </c>
      <c r="AZ22">
        <f ca="1">OFFSET(Existing!$DO$1,$A22-2015+(AZ$2-1)*35,0)</f>
        <v>793892</v>
      </c>
      <c r="BA22">
        <f ca="1">OFFSET(Existing!$DO$1,$A22-2015+(BA$2-1)*35,0)</f>
        <v>742683</v>
      </c>
      <c r="BB22">
        <f ca="1">OFFSET(Existing!$DO$1,$A22-2015+(BB$2-1)*35,0)</f>
        <v>628060</v>
      </c>
      <c r="BC22">
        <f ca="1">OFFSET(Existing!$DO$1,$A22-2015+(BC$2-1)*35,0)</f>
        <v>396980</v>
      </c>
      <c r="BD22">
        <f ca="1">OFFSET(Existing!$DO$1,$A22-2015+(BD$2-1)*35,0)</f>
        <v>632156</v>
      </c>
      <c r="BE22">
        <f ca="1">OFFSET(Existing!$DO$1,$A22-2015+(BE$2-1)*35,0)</f>
        <v>1000089</v>
      </c>
      <c r="BF22">
        <f ca="1">OFFSET(Existing!$DO$1,$A22-2015+(BF$2-1)*35,0)</f>
        <v>1089925</v>
      </c>
      <c r="BG22">
        <f ca="1">OFFSET(Existing!$DO$1,$A22-2015+(BG$2-1)*35,0)</f>
        <v>1795568</v>
      </c>
      <c r="BH22">
        <f ca="1">OFFSET(Existing!$DO$1,$A22-2015+(BH$2-1)*35,0)</f>
        <v>1937146</v>
      </c>
      <c r="BI22">
        <f ca="1">OFFSET(Existing!$DO$1,$A22-2015+(BI$2-1)*35,0)</f>
        <v>1391297</v>
      </c>
      <c r="BJ22">
        <f ca="1">OFFSET(Existing!$DO$1,$A22-2015+(BJ$2-1)*35,0)</f>
        <v>1151208</v>
      </c>
      <c r="BK22">
        <f ca="1">OFFSET(Existing!$DO$1,$A22-2015+(BK$2-1)*35,0)</f>
        <v>816831</v>
      </c>
      <c r="BL22">
        <f ca="1">OFFSET(Existing!$DO$1,$A22-2015+(BL$2-1)*35,0)</f>
        <v>549615</v>
      </c>
      <c r="BM22">
        <f ca="1">OFFSET(Existing!$DO$1,$A22-2015+(BM$2-1)*35,0)</f>
        <v>326249</v>
      </c>
      <c r="BN22">
        <f ca="1">OFFSET(Existing!$DO$1,$A22-2015+(BN$2-1)*35,0)</f>
        <v>351351</v>
      </c>
      <c r="BO22">
        <f ca="1">OFFSET(Existing!$DO$1,$A22-2015+(BO$2-1)*35,0)</f>
        <v>626156</v>
      </c>
      <c r="BP22">
        <f ca="1">OFFSET(Existing!$DO$1,$A22-2015+(BP$2-1)*35,0)</f>
        <v>410244</v>
      </c>
      <c r="BQ22">
        <f ca="1">OFFSET(Existing!$DO$1,$A22-2015+(BQ$2-1)*35,0)</f>
        <v>196667</v>
      </c>
      <c r="BR22">
        <f ca="1">OFFSET(Existing!$DO$1,$A22-2015+(BR$2-1)*35,0)</f>
        <v>25180</v>
      </c>
      <c r="BS22">
        <f ca="1">OFFSET(Existing!$DO$1,$A22-2015+(BS$2-1)*35,0)</f>
        <v>5000</v>
      </c>
      <c r="BT22">
        <f ca="1">OFFSET(Existing!$DO$1,$A22-2015+(BT$2-1)*35,0)</f>
        <v>577250</v>
      </c>
      <c r="BU22">
        <f ca="1">OFFSET(Existing!$DO$1,$A22-2015+(BU$2-1)*35,0)</f>
        <v>592456</v>
      </c>
      <c r="BV22">
        <f ca="1">OFFSET(Existing!$DO$1,$A22-2015+(BV$2-1)*35,0)</f>
        <v>1277648</v>
      </c>
      <c r="BW22">
        <f ca="1">OFFSET(Existing!$DO$1,$A22-2015+(BW$2-1)*35,0)</f>
        <v>1006228</v>
      </c>
      <c r="BX22">
        <f ca="1">OFFSET(Existing!$DO$1,$A22-2015+(BX$2-1)*35,0)</f>
        <v>725750</v>
      </c>
      <c r="BY22">
        <f ca="1">OFFSET(Existing!$DO$1,$A22-2015+(BY$2-1)*35,0)</f>
        <v>555641</v>
      </c>
      <c r="BZ22">
        <f ca="1">OFFSET(Existing!$DO$1,$A22-2015+(BZ$2-1)*35,0)</f>
        <v>373326</v>
      </c>
      <c r="CA22">
        <f ca="1">OFFSET(Existing!$DO$1,$A22-2015+(CA$2-1)*35,0)</f>
        <v>282235</v>
      </c>
      <c r="CB22">
        <f ca="1">OFFSET(Existing!$DO$1,$A22-2015+(CB$2-1)*35,0)</f>
        <v>105911</v>
      </c>
      <c r="CC22">
        <f ca="1">OFFSET(Existing!$DO$1,$A22-2015+(CC$2-1)*35,0)</f>
        <v>86071</v>
      </c>
      <c r="CD22">
        <f ca="1">OFFSET(Existing!$DO$1,$A22-2015+(CD$2-1)*35,0)</f>
        <v>36692</v>
      </c>
      <c r="CE22">
        <f ca="1">OFFSET(Existing!$DO$1,$A22-2015+(CE$2-1)*35,0)</f>
        <v>179540</v>
      </c>
      <c r="CF22">
        <f ca="1">OFFSET(Existing!$DO$1,$A22-2015+(CF$2-1)*35,0)</f>
        <v>116426</v>
      </c>
      <c r="CG22">
        <f ca="1">OFFSET(Existing!$DO$1,$A22-2015+(CG$2-1)*35,0)</f>
        <v>196687</v>
      </c>
      <c r="CH22">
        <f ca="1">OFFSET(Existing!$DO$1,$A22-2015+(CH$2-1)*35,0)</f>
        <v>107933</v>
      </c>
      <c r="CI22">
        <f ca="1">OFFSET(Existing!$DO$1,$A22-2015+(CI$2-1)*35,0)</f>
        <v>28915</v>
      </c>
      <c r="CJ22">
        <f ca="1">OFFSET(Existing!$DO$1,$A22-2015+(CJ$2-1)*35,0)</f>
        <v>81436</v>
      </c>
      <c r="CK22">
        <f ca="1">OFFSET(Existing!$DO$1,$A22-2015+(CK$2-1)*35,0)</f>
        <v>364846</v>
      </c>
      <c r="CL22">
        <f ca="1">OFFSET(Existing!$DO$1,$A22-2015+(CL$2-1)*35,0)</f>
        <v>1158185</v>
      </c>
      <c r="CM22">
        <f ca="1">OFFSET(Existing!$DO$1,$A22-2015+(CM$2-1)*35,0)</f>
        <v>1087565</v>
      </c>
      <c r="CN22">
        <f ca="1">OFFSET(Existing!$DO$1,$A22-2015+(CN$2-1)*35,0)</f>
        <v>1035094</v>
      </c>
      <c r="CP22">
        <f t="shared" ca="1" si="2"/>
        <v>5000</v>
      </c>
      <c r="CQ22">
        <f t="shared" ca="1" si="3"/>
        <v>1035749.0769230769</v>
      </c>
      <c r="CR22">
        <f t="shared" ca="1" si="4"/>
        <v>4178556</v>
      </c>
    </row>
    <row r="23" spans="1:96" x14ac:dyDescent="0.25">
      <c r="A23">
        <v>2036</v>
      </c>
      <c r="B23">
        <f ca="1">OFFSET(Existing!$DO$1,$A23-2015+(B$2-1)*35,0)</f>
        <v>1646640</v>
      </c>
      <c r="C23">
        <f ca="1">OFFSET(Existing!$DO$1,$A23-2015+(C$2-1)*35,0)</f>
        <v>2004516</v>
      </c>
      <c r="D23">
        <f ca="1">OFFSET(Existing!$DO$1,$A23-2015+(D$2-1)*35,0)</f>
        <v>2094629</v>
      </c>
      <c r="E23">
        <f ca="1">OFFSET(Existing!$DO$1,$A23-2015+(E$2-1)*35,0)</f>
        <v>1986336</v>
      </c>
      <c r="F23">
        <f ca="1">OFFSET(Existing!$DO$1,$A23-2015+(F$2-1)*35,0)</f>
        <v>1844036</v>
      </c>
      <c r="G23">
        <f ca="1">OFFSET(Existing!$DO$1,$A23-2015+(G$2-1)*35,0)</f>
        <v>1374818</v>
      </c>
      <c r="H23">
        <f ca="1">OFFSET(Existing!$DO$1,$A23-2015+(H$2-1)*35,0)</f>
        <v>1118543</v>
      </c>
      <c r="I23">
        <f ca="1">OFFSET(Existing!$DO$1,$A23-2015+(I$2-1)*35,0)</f>
        <v>640042</v>
      </c>
      <c r="J23">
        <f ca="1">OFFSET(Existing!$DO$1,$A23-2015+(J$2-1)*35,0)</f>
        <v>579358</v>
      </c>
      <c r="K23">
        <f ca="1">OFFSET(Existing!$DO$1,$A23-2015+(K$2-1)*35,0)</f>
        <v>790868</v>
      </c>
      <c r="L23">
        <f ca="1">OFFSET(Existing!$DO$1,$A23-2015+(L$2-1)*35,0)</f>
        <v>1434785</v>
      </c>
      <c r="M23">
        <f ca="1">OFFSET(Existing!$DO$1,$A23-2015+(M$2-1)*35,0)</f>
        <v>1543377</v>
      </c>
      <c r="N23">
        <f ca="1">OFFSET(Existing!$DO$1,$A23-2015+(N$2-1)*35,0)</f>
        <v>1660768</v>
      </c>
      <c r="O23">
        <f ca="1">OFFSET(Existing!$DO$1,$A23-2015+(O$2-1)*35,0)</f>
        <v>1656694</v>
      </c>
      <c r="P23">
        <f ca="1">OFFSET(Existing!$DO$1,$A23-2015+(P$2-1)*35,0)</f>
        <v>1730867</v>
      </c>
      <c r="Q23">
        <f ca="1">OFFSET(Existing!$DO$1,$A23-2015+(Q$2-1)*35,0)</f>
        <v>1515517</v>
      </c>
      <c r="R23">
        <f ca="1">OFFSET(Existing!$DO$1,$A23-2015+(R$2-1)*35,0)</f>
        <v>1492856</v>
      </c>
      <c r="S23">
        <f ca="1">OFFSET(Existing!$DO$1,$A23-2015+(S$2-1)*35,0)</f>
        <v>834838</v>
      </c>
      <c r="T23">
        <f ca="1">OFFSET(Existing!$DO$1,$A23-2015+(T$2-1)*35,0)</f>
        <v>637665</v>
      </c>
      <c r="U23">
        <f ca="1">OFFSET(Existing!$DO$1,$A23-2015+(U$2-1)*35,0)</f>
        <v>353536</v>
      </c>
      <c r="V23">
        <f ca="1">OFFSET(Existing!$DO$1,$A23-2015+(V$2-1)*35,0)</f>
        <v>266553</v>
      </c>
      <c r="W23">
        <f ca="1">OFFSET(Existing!$DO$1,$A23-2015+(W$2-1)*35,0)</f>
        <v>171170</v>
      </c>
      <c r="X23">
        <f ca="1">OFFSET(Existing!$DO$1,$A23-2015+(X$2-1)*35,0)</f>
        <v>45382</v>
      </c>
      <c r="Y23">
        <f ca="1">OFFSET(Existing!$DO$1,$A23-2015+(Y$2-1)*35,0)</f>
        <v>59770</v>
      </c>
      <c r="Z23">
        <f ca="1">OFFSET(Existing!$DO$1,$A23-2015+(Z$2-1)*35,0)</f>
        <v>15000</v>
      </c>
      <c r="AA23">
        <f ca="1">OFFSET(Existing!$DO$1,$A23-2015+(AA$2-1)*35,0)</f>
        <v>43530</v>
      </c>
      <c r="AB23">
        <f ca="1">OFFSET(Existing!$DO$1,$A23-2015+(AB$2-1)*35,0)</f>
        <v>38429</v>
      </c>
      <c r="AC23">
        <f ca="1">OFFSET(Existing!$DO$1,$A23-2015+(AC$2-1)*35,0)</f>
        <v>915448</v>
      </c>
      <c r="AD23">
        <f ca="1">OFFSET(Existing!$DO$1,$A23-2015+(AD$2-1)*35,0)</f>
        <v>879565</v>
      </c>
      <c r="AE23">
        <f ca="1">OFFSET(Existing!$DO$1,$A23-2015+(AE$2-1)*35,0)</f>
        <v>679040</v>
      </c>
      <c r="AF23">
        <f ca="1">OFFSET(Existing!$DO$1,$A23-2015+(AF$2-1)*35,0)</f>
        <v>319163</v>
      </c>
      <c r="AG23">
        <f ca="1">OFFSET(Existing!$DO$1,$A23-2015+(AG$2-1)*35,0)</f>
        <v>273685</v>
      </c>
      <c r="AH23">
        <f ca="1">OFFSET(Existing!$DO$1,$A23-2015+(AH$2-1)*35,0)</f>
        <v>259017</v>
      </c>
      <c r="AI23">
        <f ca="1">OFFSET(Existing!$DO$1,$A23-2015+(AI$2-1)*35,0)</f>
        <v>837333</v>
      </c>
      <c r="AJ23">
        <f ca="1">OFFSET(Existing!$DO$1,$A23-2015+(AJ$2-1)*35,0)</f>
        <v>1051145</v>
      </c>
      <c r="AK23">
        <f ca="1">OFFSET(Existing!$DO$1,$A23-2015+(AK$2-1)*35,0)</f>
        <v>410673</v>
      </c>
      <c r="AL23">
        <f ca="1">OFFSET(Existing!$DO$1,$A23-2015+(AL$2-1)*35,0)</f>
        <v>923026</v>
      </c>
      <c r="AM23">
        <f ca="1">OFFSET(Existing!$DO$1,$A23-2015+(AM$2-1)*35,0)</f>
        <v>1111766</v>
      </c>
      <c r="AN23">
        <f ca="1">OFFSET(Existing!$DO$1,$A23-2015+(AN$2-1)*35,0)</f>
        <v>1501011</v>
      </c>
      <c r="AO23">
        <f ca="1">OFFSET(Existing!$DO$1,$A23-2015+(AO$2-1)*35,0)</f>
        <v>1174198</v>
      </c>
      <c r="AP23">
        <f ca="1">OFFSET(Existing!$DO$1,$A23-2015+(AP$2-1)*35,0)</f>
        <v>1906578</v>
      </c>
      <c r="AQ23">
        <f ca="1">OFFSET(Existing!$DO$1,$A23-2015+(AQ$2-1)*35,0)</f>
        <v>3445894</v>
      </c>
      <c r="AR23">
        <f ca="1">OFFSET(Existing!$DO$1,$A23-2015+(AR$2-1)*35,0)</f>
        <v>3972228</v>
      </c>
      <c r="AS23">
        <f ca="1">OFFSET(Existing!$DO$1,$A23-2015+(AS$2-1)*35,0)</f>
        <v>3690931</v>
      </c>
      <c r="AT23">
        <f ca="1">OFFSET(Existing!$DO$1,$A23-2015+(AT$2-1)*35,0)</f>
        <v>3951822</v>
      </c>
      <c r="AU23">
        <f ca="1">OFFSET(Existing!$DO$1,$A23-2015+(AU$2-1)*35,0)</f>
        <v>3616224</v>
      </c>
      <c r="AV23">
        <f ca="1">OFFSET(Existing!$DO$1,$A23-2015+(AV$2-1)*35,0)</f>
        <v>1608257</v>
      </c>
      <c r="AW23">
        <f ca="1">OFFSET(Existing!$DO$1,$A23-2015+(AW$2-1)*35,0)</f>
        <v>1429614</v>
      </c>
      <c r="AX23">
        <f ca="1">OFFSET(Existing!$DO$1,$A23-2015+(AX$2-1)*35,0)</f>
        <v>1093819</v>
      </c>
      <c r="AY23">
        <f ca="1">OFFSET(Existing!$DO$1,$A23-2015+(AY$2-1)*35,0)</f>
        <v>779263</v>
      </c>
      <c r="AZ23">
        <f ca="1">OFFSET(Existing!$DO$1,$A23-2015+(AZ$2-1)*35,0)</f>
        <v>622302</v>
      </c>
      <c r="BA23">
        <f ca="1">OFFSET(Existing!$DO$1,$A23-2015+(BA$2-1)*35,0)</f>
        <v>707611</v>
      </c>
      <c r="BB23">
        <f ca="1">OFFSET(Existing!$DO$1,$A23-2015+(BB$2-1)*35,0)</f>
        <v>541907</v>
      </c>
      <c r="BC23">
        <f ca="1">OFFSET(Existing!$DO$1,$A23-2015+(BC$2-1)*35,0)</f>
        <v>574537</v>
      </c>
      <c r="BD23">
        <f ca="1">OFFSET(Existing!$DO$1,$A23-2015+(BD$2-1)*35,0)</f>
        <v>729551</v>
      </c>
      <c r="BE23">
        <f ca="1">OFFSET(Existing!$DO$1,$A23-2015+(BE$2-1)*35,0)</f>
        <v>921513</v>
      </c>
      <c r="BF23">
        <f ca="1">OFFSET(Existing!$DO$1,$A23-2015+(BF$2-1)*35,0)</f>
        <v>1796974</v>
      </c>
      <c r="BG23">
        <f ca="1">OFFSET(Existing!$DO$1,$A23-2015+(BG$2-1)*35,0)</f>
        <v>1829060</v>
      </c>
      <c r="BH23">
        <f ca="1">OFFSET(Existing!$DO$1,$A23-2015+(BH$2-1)*35,0)</f>
        <v>1457661</v>
      </c>
      <c r="BI23">
        <f ca="1">OFFSET(Existing!$DO$1,$A23-2015+(BI$2-1)*35,0)</f>
        <v>745423</v>
      </c>
      <c r="BJ23">
        <f ca="1">OFFSET(Existing!$DO$1,$A23-2015+(BJ$2-1)*35,0)</f>
        <v>726845</v>
      </c>
      <c r="BK23">
        <f ca="1">OFFSET(Existing!$DO$1,$A23-2015+(BK$2-1)*35,0)</f>
        <v>653026</v>
      </c>
      <c r="BL23">
        <f ca="1">OFFSET(Existing!$DO$1,$A23-2015+(BL$2-1)*35,0)</f>
        <v>348039</v>
      </c>
      <c r="BM23">
        <f ca="1">OFFSET(Existing!$DO$1,$A23-2015+(BM$2-1)*35,0)</f>
        <v>564226</v>
      </c>
      <c r="BN23">
        <f ca="1">OFFSET(Existing!$DO$1,$A23-2015+(BN$2-1)*35,0)</f>
        <v>637137</v>
      </c>
      <c r="BO23">
        <f ca="1">OFFSET(Existing!$DO$1,$A23-2015+(BO$2-1)*35,0)</f>
        <v>394493</v>
      </c>
      <c r="BP23">
        <f ca="1">OFFSET(Existing!$DO$1,$A23-2015+(BP$2-1)*35,0)</f>
        <v>196667</v>
      </c>
      <c r="BQ23">
        <f ca="1">OFFSET(Existing!$DO$1,$A23-2015+(BQ$2-1)*35,0)</f>
        <v>20000</v>
      </c>
      <c r="BR23">
        <f ca="1">OFFSET(Existing!$DO$1,$A23-2015+(BR$2-1)*35,0)</f>
        <v>0</v>
      </c>
      <c r="BS23">
        <f ca="1">OFFSET(Existing!$DO$1,$A23-2015+(BS$2-1)*35,0)</f>
        <v>361954</v>
      </c>
      <c r="BT23">
        <f ca="1">OFFSET(Existing!$DO$1,$A23-2015+(BT$2-1)*35,0)</f>
        <v>379195</v>
      </c>
      <c r="BU23">
        <f ca="1">OFFSET(Existing!$DO$1,$A23-2015+(BU$2-1)*35,0)</f>
        <v>557089</v>
      </c>
      <c r="BV23">
        <f ca="1">OFFSET(Existing!$DO$1,$A23-2015+(BV$2-1)*35,0)</f>
        <v>1200124</v>
      </c>
      <c r="BW23">
        <f ca="1">OFFSET(Existing!$DO$1,$A23-2015+(BW$2-1)*35,0)</f>
        <v>578529</v>
      </c>
      <c r="BX23">
        <f ca="1">OFFSET(Existing!$DO$1,$A23-2015+(BX$2-1)*35,0)</f>
        <v>500389</v>
      </c>
      <c r="BY23">
        <f ca="1">OFFSET(Existing!$DO$1,$A23-2015+(BY$2-1)*35,0)</f>
        <v>384354</v>
      </c>
      <c r="BZ23">
        <f ca="1">OFFSET(Existing!$DO$1,$A23-2015+(BZ$2-1)*35,0)</f>
        <v>412605</v>
      </c>
      <c r="CA23">
        <f ca="1">OFFSET(Existing!$DO$1,$A23-2015+(CA$2-1)*35,0)</f>
        <v>263137</v>
      </c>
      <c r="CB23">
        <f ca="1">OFFSET(Existing!$DO$1,$A23-2015+(CB$2-1)*35,0)</f>
        <v>36770</v>
      </c>
      <c r="CC23">
        <f ca="1">OFFSET(Existing!$DO$1,$A23-2015+(CC$2-1)*35,0)</f>
        <v>25213</v>
      </c>
      <c r="CD23">
        <f ca="1">OFFSET(Existing!$DO$1,$A23-2015+(CD$2-1)*35,0)</f>
        <v>61487</v>
      </c>
      <c r="CE23">
        <f ca="1">OFFSET(Existing!$DO$1,$A23-2015+(CE$2-1)*35,0)</f>
        <v>81790</v>
      </c>
      <c r="CF23">
        <f ca="1">OFFSET(Existing!$DO$1,$A23-2015+(CF$2-1)*35,0)</f>
        <v>91426</v>
      </c>
      <c r="CG23">
        <f ca="1">OFFSET(Existing!$DO$1,$A23-2015+(CG$2-1)*35,0)</f>
        <v>170249</v>
      </c>
      <c r="CH23">
        <f ca="1">OFFSET(Existing!$DO$1,$A23-2015+(CH$2-1)*35,0)</f>
        <v>107933</v>
      </c>
      <c r="CI23">
        <f ca="1">OFFSET(Existing!$DO$1,$A23-2015+(CI$2-1)*35,0)</f>
        <v>16436</v>
      </c>
      <c r="CJ23">
        <f ca="1">OFFSET(Existing!$DO$1,$A23-2015+(CJ$2-1)*35,0)</f>
        <v>338875</v>
      </c>
      <c r="CK23">
        <f ca="1">OFFSET(Existing!$DO$1,$A23-2015+(CK$2-1)*35,0)</f>
        <v>1101989</v>
      </c>
      <c r="CL23">
        <f ca="1">OFFSET(Existing!$DO$1,$A23-2015+(CL$2-1)*35,0)</f>
        <v>1034879</v>
      </c>
      <c r="CM23">
        <f ca="1">OFFSET(Existing!$DO$1,$A23-2015+(CM$2-1)*35,0)</f>
        <v>1046076</v>
      </c>
      <c r="CN23">
        <f ca="1">OFFSET(Existing!$DO$1,$A23-2015+(CN$2-1)*35,0)</f>
        <v>1696960</v>
      </c>
      <c r="CP23">
        <f t="shared" ca="1" si="2"/>
        <v>0</v>
      </c>
      <c r="CQ23">
        <f t="shared" ca="1" si="3"/>
        <v>959611.58241758239</v>
      </c>
      <c r="CR23">
        <f t="shared" ca="1" si="4"/>
        <v>3972228</v>
      </c>
    </row>
    <row r="24" spans="1:96" x14ac:dyDescent="0.25">
      <c r="A24">
        <v>2037</v>
      </c>
      <c r="B24">
        <f ca="1">OFFSET(Existing!$DO$1,$A24-2015+(B$2-1)*35,0)</f>
        <v>1908187</v>
      </c>
      <c r="C24">
        <f ca="1">OFFSET(Existing!$DO$1,$A24-2015+(C$2-1)*35,0)</f>
        <v>2070275</v>
      </c>
      <c r="D24">
        <f ca="1">OFFSET(Existing!$DO$1,$A24-2015+(D$2-1)*35,0)</f>
        <v>1893393</v>
      </c>
      <c r="E24">
        <f ca="1">OFFSET(Existing!$DO$1,$A24-2015+(E$2-1)*35,0)</f>
        <v>1720005</v>
      </c>
      <c r="F24">
        <f ca="1">OFFSET(Existing!$DO$1,$A24-2015+(F$2-1)*35,0)</f>
        <v>1179032</v>
      </c>
      <c r="G24">
        <f ca="1">OFFSET(Existing!$DO$1,$A24-2015+(G$2-1)*35,0)</f>
        <v>1044073</v>
      </c>
      <c r="H24">
        <f ca="1">OFFSET(Existing!$DO$1,$A24-2015+(H$2-1)*35,0)</f>
        <v>603174</v>
      </c>
      <c r="I24">
        <f ca="1">OFFSET(Existing!$DO$1,$A24-2015+(I$2-1)*35,0)</f>
        <v>311107</v>
      </c>
      <c r="J24">
        <f ca="1">OFFSET(Existing!$DO$1,$A24-2015+(J$2-1)*35,0)</f>
        <v>491512</v>
      </c>
      <c r="K24">
        <f ca="1">OFFSET(Existing!$DO$1,$A24-2015+(K$2-1)*35,0)</f>
        <v>1150816</v>
      </c>
      <c r="L24">
        <f ca="1">OFFSET(Existing!$DO$1,$A24-2015+(L$2-1)*35,0)</f>
        <v>1019100</v>
      </c>
      <c r="M24">
        <f ca="1">OFFSET(Existing!$DO$1,$A24-2015+(M$2-1)*35,0)</f>
        <v>1269416</v>
      </c>
      <c r="N24">
        <f ca="1">OFFSET(Existing!$DO$1,$A24-2015+(N$2-1)*35,0)</f>
        <v>1204979</v>
      </c>
      <c r="O24">
        <f ca="1">OFFSET(Existing!$DO$1,$A24-2015+(O$2-1)*35,0)</f>
        <v>1562419</v>
      </c>
      <c r="P24">
        <f ca="1">OFFSET(Existing!$DO$1,$A24-2015+(P$2-1)*35,0)</f>
        <v>1473288</v>
      </c>
      <c r="Q24">
        <f ca="1">OFFSET(Existing!$DO$1,$A24-2015+(Q$2-1)*35,0)</f>
        <v>1594448</v>
      </c>
      <c r="R24">
        <f ca="1">OFFSET(Existing!$DO$1,$A24-2015+(R$2-1)*35,0)</f>
        <v>995956</v>
      </c>
      <c r="S24">
        <f ca="1">OFFSET(Existing!$DO$1,$A24-2015+(S$2-1)*35,0)</f>
        <v>512373</v>
      </c>
      <c r="T24">
        <f ca="1">OFFSET(Existing!$DO$1,$A24-2015+(T$2-1)*35,0)</f>
        <v>369277</v>
      </c>
      <c r="U24">
        <f ca="1">OFFSET(Existing!$DO$1,$A24-2015+(U$2-1)*35,0)</f>
        <v>297481</v>
      </c>
      <c r="V24">
        <f ca="1">OFFSET(Existing!$DO$1,$A24-2015+(V$2-1)*35,0)</f>
        <v>230744</v>
      </c>
      <c r="W24">
        <f ca="1">OFFSET(Existing!$DO$1,$A24-2015+(W$2-1)*35,0)</f>
        <v>168626</v>
      </c>
      <c r="X24">
        <f ca="1">OFFSET(Existing!$DO$1,$A24-2015+(X$2-1)*35,0)</f>
        <v>54770</v>
      </c>
      <c r="Y24">
        <f ca="1">OFFSET(Existing!$DO$1,$A24-2015+(Y$2-1)*35,0)</f>
        <v>10000</v>
      </c>
      <c r="Z24">
        <f ca="1">OFFSET(Existing!$DO$1,$A24-2015+(Z$2-1)*35,0)</f>
        <v>15489</v>
      </c>
      <c r="AA24">
        <f ca="1">OFFSET(Existing!$DO$1,$A24-2015+(AA$2-1)*35,0)</f>
        <v>22354</v>
      </c>
      <c r="AB24">
        <f ca="1">OFFSET(Existing!$DO$1,$A24-2015+(AB$2-1)*35,0)</f>
        <v>725322</v>
      </c>
      <c r="AC24">
        <f ca="1">OFFSET(Existing!$DO$1,$A24-2015+(AC$2-1)*35,0)</f>
        <v>690799</v>
      </c>
      <c r="AD24">
        <f ca="1">OFFSET(Existing!$DO$1,$A24-2015+(AD$2-1)*35,0)</f>
        <v>500962</v>
      </c>
      <c r="AE24">
        <f ca="1">OFFSET(Existing!$DO$1,$A24-2015+(AE$2-1)*35,0)</f>
        <v>405300</v>
      </c>
      <c r="AF24">
        <f ca="1">OFFSET(Existing!$DO$1,$A24-2015+(AF$2-1)*35,0)</f>
        <v>314570</v>
      </c>
      <c r="AG24">
        <f ca="1">OFFSET(Existing!$DO$1,$A24-2015+(AG$2-1)*35,0)</f>
        <v>120063</v>
      </c>
      <c r="AH24">
        <f ca="1">OFFSET(Existing!$DO$1,$A24-2015+(AH$2-1)*35,0)</f>
        <v>303725</v>
      </c>
      <c r="AI24">
        <f ca="1">OFFSET(Existing!$DO$1,$A24-2015+(AI$2-1)*35,0)</f>
        <v>461159</v>
      </c>
      <c r="AJ24">
        <f ca="1">OFFSET(Existing!$DO$1,$A24-2015+(AJ$2-1)*35,0)</f>
        <v>579786</v>
      </c>
      <c r="AK24">
        <f ca="1">OFFSET(Existing!$DO$1,$A24-2015+(AK$2-1)*35,0)</f>
        <v>805174</v>
      </c>
      <c r="AL24">
        <f ca="1">OFFSET(Existing!$DO$1,$A24-2015+(AL$2-1)*35,0)</f>
        <v>1177428</v>
      </c>
      <c r="AM24">
        <f ca="1">OFFSET(Existing!$DO$1,$A24-2015+(AM$2-1)*35,0)</f>
        <v>1387750</v>
      </c>
      <c r="AN24">
        <f ca="1">OFFSET(Existing!$DO$1,$A24-2015+(AN$2-1)*35,0)</f>
        <v>970839</v>
      </c>
      <c r="AO24">
        <f ca="1">OFFSET(Existing!$DO$1,$A24-2015+(AO$2-1)*35,0)</f>
        <v>1598614</v>
      </c>
      <c r="AP24">
        <f ca="1">OFFSET(Existing!$DO$1,$A24-2015+(AP$2-1)*35,0)</f>
        <v>3085454</v>
      </c>
      <c r="AQ24">
        <f ca="1">OFFSET(Existing!$DO$1,$A24-2015+(AQ$2-1)*35,0)</f>
        <v>3543578</v>
      </c>
      <c r="AR24">
        <f ca="1">OFFSET(Existing!$DO$1,$A24-2015+(AR$2-1)*35,0)</f>
        <v>3590924</v>
      </c>
      <c r="AS24">
        <f ca="1">OFFSET(Existing!$DO$1,$A24-2015+(AS$2-1)*35,0)</f>
        <v>3839538</v>
      </c>
      <c r="AT24">
        <f ca="1">OFFSET(Existing!$DO$1,$A24-2015+(AT$2-1)*35,0)</f>
        <v>2216095</v>
      </c>
      <c r="AU24">
        <f ca="1">OFFSET(Existing!$DO$1,$A24-2015+(AU$2-1)*35,0)</f>
        <v>2726284</v>
      </c>
      <c r="AV24">
        <f ca="1">OFFSET(Existing!$DO$1,$A24-2015+(AV$2-1)*35,0)</f>
        <v>1287505</v>
      </c>
      <c r="AW24">
        <f ca="1">OFFSET(Existing!$DO$1,$A24-2015+(AW$2-1)*35,0)</f>
        <v>1007839</v>
      </c>
      <c r="AX24">
        <f ca="1">OFFSET(Existing!$DO$1,$A24-2015+(AX$2-1)*35,0)</f>
        <v>880857</v>
      </c>
      <c r="AY24">
        <f ca="1">OFFSET(Existing!$DO$1,$A24-2015+(AY$2-1)*35,0)</f>
        <v>622572</v>
      </c>
      <c r="AZ24">
        <f ca="1">OFFSET(Existing!$DO$1,$A24-2015+(AZ$2-1)*35,0)</f>
        <v>582381</v>
      </c>
      <c r="BA24">
        <f ca="1">OFFSET(Existing!$DO$1,$A24-2015+(BA$2-1)*35,0)</f>
        <v>598509</v>
      </c>
      <c r="BB24">
        <f ca="1">OFFSET(Existing!$DO$1,$A24-2015+(BB$2-1)*35,0)</f>
        <v>737062</v>
      </c>
      <c r="BC24">
        <f ca="1">OFFSET(Existing!$DO$1,$A24-2015+(BC$2-1)*35,0)</f>
        <v>662886</v>
      </c>
      <c r="BD24">
        <f ca="1">OFFSET(Existing!$DO$1,$A24-2015+(BD$2-1)*35,0)</f>
        <v>642409</v>
      </c>
      <c r="BE24">
        <f ca="1">OFFSET(Existing!$DO$1,$A24-2015+(BE$2-1)*35,0)</f>
        <v>1621350</v>
      </c>
      <c r="BF24">
        <f ca="1">OFFSET(Existing!$DO$1,$A24-2015+(BF$2-1)*35,0)</f>
        <v>1821041</v>
      </c>
      <c r="BG24">
        <f ca="1">OFFSET(Existing!$DO$1,$A24-2015+(BG$2-1)*35,0)</f>
        <v>1341488</v>
      </c>
      <c r="BH24">
        <f ca="1">OFFSET(Existing!$DO$1,$A24-2015+(BH$2-1)*35,0)</f>
        <v>823538</v>
      </c>
      <c r="BI24">
        <f ca="1">OFFSET(Existing!$DO$1,$A24-2015+(BI$2-1)*35,0)</f>
        <v>369140</v>
      </c>
      <c r="BJ24">
        <f ca="1">OFFSET(Existing!$DO$1,$A24-2015+(BJ$2-1)*35,0)</f>
        <v>554878</v>
      </c>
      <c r="BK24">
        <f ca="1">OFFSET(Existing!$DO$1,$A24-2015+(BK$2-1)*35,0)</f>
        <v>425084</v>
      </c>
      <c r="BL24">
        <f ca="1">OFFSET(Existing!$DO$1,$A24-2015+(BL$2-1)*35,0)</f>
        <v>575632</v>
      </c>
      <c r="BM24">
        <f ca="1">OFFSET(Existing!$DO$1,$A24-2015+(BM$2-1)*35,0)</f>
        <v>841447</v>
      </c>
      <c r="BN24">
        <f ca="1">OFFSET(Existing!$DO$1,$A24-2015+(BN$2-1)*35,0)</f>
        <v>406311</v>
      </c>
      <c r="BO24">
        <f ca="1">OFFSET(Existing!$DO$1,$A24-2015+(BO$2-1)*35,0)</f>
        <v>193719</v>
      </c>
      <c r="BP24">
        <f ca="1">OFFSET(Existing!$DO$1,$A24-2015+(BP$2-1)*35,0)</f>
        <v>20000</v>
      </c>
      <c r="BQ24">
        <f ca="1">OFFSET(Existing!$DO$1,$A24-2015+(BQ$2-1)*35,0)</f>
        <v>0</v>
      </c>
      <c r="BR24">
        <f ca="1">OFFSET(Existing!$DO$1,$A24-2015+(BR$2-1)*35,0)</f>
        <v>371398</v>
      </c>
      <c r="BS24">
        <f ca="1">OFFSET(Existing!$DO$1,$A24-2015+(BS$2-1)*35,0)</f>
        <v>214799</v>
      </c>
      <c r="BT24">
        <f ca="1">OFFSET(Existing!$DO$1,$A24-2015+(BT$2-1)*35,0)</f>
        <v>336421</v>
      </c>
      <c r="BU24">
        <f ca="1">OFFSET(Existing!$DO$1,$A24-2015+(BU$2-1)*35,0)</f>
        <v>471468</v>
      </c>
      <c r="BV24">
        <f ca="1">OFFSET(Existing!$DO$1,$A24-2015+(BV$2-1)*35,0)</f>
        <v>752439</v>
      </c>
      <c r="BW24">
        <f ca="1">OFFSET(Existing!$DO$1,$A24-2015+(BW$2-1)*35,0)</f>
        <v>394278</v>
      </c>
      <c r="BX24">
        <f ca="1">OFFSET(Existing!$DO$1,$A24-2015+(BX$2-1)*35,0)</f>
        <v>412693</v>
      </c>
      <c r="BY24">
        <f ca="1">OFFSET(Existing!$DO$1,$A24-2015+(BY$2-1)*35,0)</f>
        <v>416254</v>
      </c>
      <c r="BZ24">
        <f ca="1">OFFSET(Existing!$DO$1,$A24-2015+(BZ$2-1)*35,0)</f>
        <v>385258</v>
      </c>
      <c r="CA24">
        <f ca="1">OFFSET(Existing!$DO$1,$A24-2015+(CA$2-1)*35,0)</f>
        <v>199093</v>
      </c>
      <c r="CB24">
        <f ca="1">OFFSET(Existing!$DO$1,$A24-2015+(CB$2-1)*35,0)</f>
        <v>13395</v>
      </c>
      <c r="CC24">
        <f ca="1">OFFSET(Existing!$DO$1,$A24-2015+(CC$2-1)*35,0)</f>
        <v>55007</v>
      </c>
      <c r="CD24">
        <f ca="1">OFFSET(Existing!$DO$1,$A24-2015+(CD$2-1)*35,0)</f>
        <v>0</v>
      </c>
      <c r="CE24">
        <f ca="1">OFFSET(Existing!$DO$1,$A24-2015+(CE$2-1)*35,0)</f>
        <v>57772</v>
      </c>
      <c r="CF24">
        <f ca="1">OFFSET(Existing!$DO$1,$A24-2015+(CF$2-1)*35,0)</f>
        <v>65971</v>
      </c>
      <c r="CG24">
        <f ca="1">OFFSET(Existing!$DO$1,$A24-2015+(CG$2-1)*35,0)</f>
        <v>170249</v>
      </c>
      <c r="CH24">
        <f ca="1">OFFSET(Existing!$DO$1,$A24-2015+(CH$2-1)*35,0)</f>
        <v>71436</v>
      </c>
      <c r="CI24">
        <f ca="1">OFFSET(Existing!$DO$1,$A24-2015+(CI$2-1)*35,0)</f>
        <v>253732</v>
      </c>
      <c r="CJ24">
        <f ca="1">OFFSET(Existing!$DO$1,$A24-2015+(CJ$2-1)*35,0)</f>
        <v>1068416</v>
      </c>
      <c r="CK24">
        <f ca="1">OFFSET(Existing!$DO$1,$A24-2015+(CK$2-1)*35,0)</f>
        <v>972094</v>
      </c>
      <c r="CL24">
        <f ca="1">OFFSET(Existing!$DO$1,$A24-2015+(CL$2-1)*35,0)</f>
        <v>985312</v>
      </c>
      <c r="CM24">
        <f ca="1">OFFSET(Existing!$DO$1,$A24-2015+(CM$2-1)*35,0)</f>
        <v>1701026</v>
      </c>
      <c r="CN24">
        <f ca="1">OFFSET(Existing!$DO$1,$A24-2015+(CN$2-1)*35,0)</f>
        <v>1602938</v>
      </c>
      <c r="CP24">
        <f t="shared" ca="1" si="2"/>
        <v>0</v>
      </c>
      <c r="CQ24">
        <f t="shared" ca="1" si="3"/>
        <v>870359.94505494507</v>
      </c>
      <c r="CR24">
        <f t="shared" ca="1" si="4"/>
        <v>3839538</v>
      </c>
    </row>
    <row r="25" spans="1:96" x14ac:dyDescent="0.25">
      <c r="A25">
        <v>2038</v>
      </c>
      <c r="B25">
        <f ca="1">OFFSET(Existing!$DO$1,$A25-2015+(B$2-1)*35,0)</f>
        <v>1907707</v>
      </c>
      <c r="C25">
        <f ca="1">OFFSET(Existing!$DO$1,$A25-2015+(C$2-1)*35,0)</f>
        <v>1830405</v>
      </c>
      <c r="D25">
        <f ca="1">OFFSET(Existing!$DO$1,$A25-2015+(D$2-1)*35,0)</f>
        <v>1588664</v>
      </c>
      <c r="E25">
        <f ca="1">OFFSET(Existing!$DO$1,$A25-2015+(E$2-1)*35,0)</f>
        <v>1013568</v>
      </c>
      <c r="F25">
        <f ca="1">OFFSET(Existing!$DO$1,$A25-2015+(F$2-1)*35,0)</f>
        <v>804064</v>
      </c>
      <c r="G25">
        <f ca="1">OFFSET(Existing!$DO$1,$A25-2015+(G$2-1)*35,0)</f>
        <v>531988</v>
      </c>
      <c r="H25">
        <f ca="1">OFFSET(Existing!$DO$1,$A25-2015+(H$2-1)*35,0)</f>
        <v>229773</v>
      </c>
      <c r="I25">
        <f ca="1">OFFSET(Existing!$DO$1,$A25-2015+(I$2-1)*35,0)</f>
        <v>184809</v>
      </c>
      <c r="J25">
        <f ca="1">OFFSET(Existing!$DO$1,$A25-2015+(J$2-1)*35,0)</f>
        <v>793826</v>
      </c>
      <c r="K25">
        <f ca="1">OFFSET(Existing!$DO$1,$A25-2015+(K$2-1)*35,0)</f>
        <v>696192</v>
      </c>
      <c r="L25">
        <f ca="1">OFFSET(Existing!$DO$1,$A25-2015+(L$2-1)*35,0)</f>
        <v>707230</v>
      </c>
      <c r="M25">
        <f ca="1">OFFSET(Existing!$DO$1,$A25-2015+(M$2-1)*35,0)</f>
        <v>791415</v>
      </c>
      <c r="N25">
        <f ca="1">OFFSET(Existing!$DO$1,$A25-2015+(N$2-1)*35,0)</f>
        <v>1072097</v>
      </c>
      <c r="O25">
        <f ca="1">OFFSET(Existing!$DO$1,$A25-2015+(O$2-1)*35,0)</f>
        <v>1313035</v>
      </c>
      <c r="P25">
        <f ca="1">OFFSET(Existing!$DO$1,$A25-2015+(P$2-1)*35,0)</f>
        <v>1513584</v>
      </c>
      <c r="Q25">
        <f ca="1">OFFSET(Existing!$DO$1,$A25-2015+(Q$2-1)*35,0)</f>
        <v>1096669</v>
      </c>
      <c r="R25">
        <f ca="1">OFFSET(Existing!$DO$1,$A25-2015+(R$2-1)*35,0)</f>
        <v>679812</v>
      </c>
      <c r="S25">
        <f ca="1">OFFSET(Existing!$DO$1,$A25-2015+(S$2-1)*35,0)</f>
        <v>286659</v>
      </c>
      <c r="T25">
        <f ca="1">OFFSET(Existing!$DO$1,$A25-2015+(T$2-1)*35,0)</f>
        <v>299743</v>
      </c>
      <c r="U25">
        <f ca="1">OFFSET(Existing!$DO$1,$A25-2015+(U$2-1)*35,0)</f>
        <v>261671</v>
      </c>
      <c r="V25">
        <f ca="1">OFFSET(Existing!$DO$1,$A25-2015+(V$2-1)*35,0)</f>
        <v>228200</v>
      </c>
      <c r="W25">
        <f ca="1">OFFSET(Existing!$DO$1,$A25-2015+(W$2-1)*35,0)</f>
        <v>160114</v>
      </c>
      <c r="X25">
        <f ca="1">OFFSET(Existing!$DO$1,$A25-2015+(X$2-1)*35,0)</f>
        <v>5000</v>
      </c>
      <c r="Y25">
        <f ca="1">OFFSET(Existing!$DO$1,$A25-2015+(Y$2-1)*35,0)</f>
        <v>10000</v>
      </c>
      <c r="Z25">
        <f ca="1">OFFSET(Existing!$DO$1,$A25-2015+(Z$2-1)*35,0)</f>
        <v>15000</v>
      </c>
      <c r="AA25">
        <f ca="1">OFFSET(Existing!$DO$1,$A25-2015+(AA$2-1)*35,0)</f>
        <v>671284</v>
      </c>
      <c r="AB25">
        <f ca="1">OFFSET(Existing!$DO$1,$A25-2015+(AB$2-1)*35,0)</f>
        <v>461839</v>
      </c>
      <c r="AC25">
        <f ca="1">OFFSET(Existing!$DO$1,$A25-2015+(AC$2-1)*35,0)</f>
        <v>323607</v>
      </c>
      <c r="AD25">
        <f ca="1">OFFSET(Existing!$DO$1,$A25-2015+(AD$2-1)*35,0)</f>
        <v>311496</v>
      </c>
      <c r="AE25">
        <f ca="1">OFFSET(Existing!$DO$1,$A25-2015+(AE$2-1)*35,0)</f>
        <v>371388</v>
      </c>
      <c r="AF25">
        <f ca="1">OFFSET(Existing!$DO$1,$A25-2015+(AF$2-1)*35,0)</f>
        <v>266649</v>
      </c>
      <c r="AG25">
        <f ca="1">OFFSET(Existing!$DO$1,$A25-2015+(AG$2-1)*35,0)</f>
        <v>135971</v>
      </c>
      <c r="AH25">
        <f ca="1">OFFSET(Existing!$DO$1,$A25-2015+(AH$2-1)*35,0)</f>
        <v>82794</v>
      </c>
      <c r="AI25">
        <f ca="1">OFFSET(Existing!$DO$1,$A25-2015+(AI$2-1)*35,0)</f>
        <v>242011</v>
      </c>
      <c r="AJ25">
        <f ca="1">OFFSET(Existing!$DO$1,$A25-2015+(AJ$2-1)*35,0)</f>
        <v>936587</v>
      </c>
      <c r="AK25">
        <f ca="1">OFFSET(Existing!$DO$1,$A25-2015+(AK$2-1)*35,0)</f>
        <v>1021134</v>
      </c>
      <c r="AL25">
        <f ca="1">OFFSET(Existing!$DO$1,$A25-2015+(AL$2-1)*35,0)</f>
        <v>1415961</v>
      </c>
      <c r="AM25">
        <f ca="1">OFFSET(Existing!$DO$1,$A25-2015+(AM$2-1)*35,0)</f>
        <v>821494</v>
      </c>
      <c r="AN25">
        <f ca="1">OFFSET(Existing!$DO$1,$A25-2015+(AN$2-1)*35,0)</f>
        <v>1352738</v>
      </c>
      <c r="AO25">
        <f ca="1">OFFSET(Existing!$DO$1,$A25-2015+(AO$2-1)*35,0)</f>
        <v>2715396</v>
      </c>
      <c r="AP25">
        <f ca="1">OFFSET(Existing!$DO$1,$A25-2015+(AP$2-1)*35,0)</f>
        <v>3147822</v>
      </c>
      <c r="AQ25">
        <f ca="1">OFFSET(Existing!$DO$1,$A25-2015+(AQ$2-1)*35,0)</f>
        <v>3125805</v>
      </c>
      <c r="AR25">
        <f ca="1">OFFSET(Existing!$DO$1,$A25-2015+(AR$2-1)*35,0)</f>
        <v>3726367</v>
      </c>
      <c r="AS25">
        <f ca="1">OFFSET(Existing!$DO$1,$A25-2015+(AS$2-1)*35,0)</f>
        <v>3235732</v>
      </c>
      <c r="AT25">
        <f ca="1">OFFSET(Existing!$DO$1,$A25-2015+(AT$2-1)*35,0)</f>
        <v>1467013</v>
      </c>
      <c r="AU25">
        <f ca="1">OFFSET(Existing!$DO$1,$A25-2015+(AU$2-1)*35,0)</f>
        <v>2276420</v>
      </c>
      <c r="AV25">
        <f ca="1">OFFSET(Existing!$DO$1,$A25-2015+(AV$2-1)*35,0)</f>
        <v>1010907</v>
      </c>
      <c r="AW25">
        <f ca="1">OFFSET(Existing!$DO$1,$A25-2015+(AW$2-1)*35,0)</f>
        <v>791366</v>
      </c>
      <c r="AX25">
        <f ca="1">OFFSET(Existing!$DO$1,$A25-2015+(AX$2-1)*35,0)</f>
        <v>682674</v>
      </c>
      <c r="AY25">
        <f ca="1">OFFSET(Existing!$DO$1,$A25-2015+(AY$2-1)*35,0)</f>
        <v>544641</v>
      </c>
      <c r="AZ25">
        <f ca="1">OFFSET(Existing!$DO$1,$A25-2015+(AZ$2-1)*35,0)</f>
        <v>496229</v>
      </c>
      <c r="BA25">
        <f ca="1">OFFSET(Existing!$DO$1,$A25-2015+(BA$2-1)*35,0)</f>
        <v>735382</v>
      </c>
      <c r="BB25">
        <f ca="1">OFFSET(Existing!$DO$1,$A25-2015+(BB$2-1)*35,0)</f>
        <v>786661</v>
      </c>
      <c r="BC25">
        <f ca="1">OFFSET(Existing!$DO$1,$A25-2015+(BC$2-1)*35,0)</f>
        <v>543495</v>
      </c>
      <c r="BD25">
        <f ca="1">OFFSET(Existing!$DO$1,$A25-2015+(BD$2-1)*35,0)</f>
        <v>1304596</v>
      </c>
      <c r="BE25">
        <f ca="1">OFFSET(Existing!$DO$1,$A25-2015+(BE$2-1)*35,0)</f>
        <v>1612840</v>
      </c>
      <c r="BF25">
        <f ca="1">OFFSET(Existing!$DO$1,$A25-2015+(BF$2-1)*35,0)</f>
        <v>1294984</v>
      </c>
      <c r="BG25">
        <f ca="1">OFFSET(Existing!$DO$1,$A25-2015+(BG$2-1)*35,0)</f>
        <v>869686</v>
      </c>
      <c r="BH25">
        <f ca="1">OFFSET(Existing!$DO$1,$A25-2015+(BH$2-1)*35,0)</f>
        <v>499313</v>
      </c>
      <c r="BI25">
        <f ca="1">OFFSET(Existing!$DO$1,$A25-2015+(BI$2-1)*35,0)</f>
        <v>334355</v>
      </c>
      <c r="BJ25">
        <f ca="1">OFFSET(Existing!$DO$1,$A25-2015+(BJ$2-1)*35,0)</f>
        <v>398625</v>
      </c>
      <c r="BK25">
        <f ca="1">OFFSET(Existing!$DO$1,$A25-2015+(BK$2-1)*35,0)</f>
        <v>610099</v>
      </c>
      <c r="BL25">
        <f ca="1">OFFSET(Existing!$DO$1,$A25-2015+(BL$2-1)*35,0)</f>
        <v>813863</v>
      </c>
      <c r="BM25">
        <f ca="1">OFFSET(Existing!$DO$1,$A25-2015+(BM$2-1)*35,0)</f>
        <v>528320</v>
      </c>
      <c r="BN25">
        <f ca="1">OFFSET(Existing!$DO$1,$A25-2015+(BN$2-1)*35,0)</f>
        <v>216125</v>
      </c>
      <c r="BO25">
        <f ca="1">OFFSET(Existing!$DO$1,$A25-2015+(BO$2-1)*35,0)</f>
        <v>20000</v>
      </c>
      <c r="BP25">
        <f ca="1">OFFSET(Existing!$DO$1,$A25-2015+(BP$2-1)*35,0)</f>
        <v>0</v>
      </c>
      <c r="BQ25">
        <f ca="1">OFFSET(Existing!$DO$1,$A25-2015+(BQ$2-1)*35,0)</f>
        <v>333161</v>
      </c>
      <c r="BR25">
        <f ca="1">OFFSET(Existing!$DO$1,$A25-2015+(BR$2-1)*35,0)</f>
        <v>204591</v>
      </c>
      <c r="BS25">
        <f ca="1">OFFSET(Existing!$DO$1,$A25-2015+(BS$2-1)*35,0)</f>
        <v>134192</v>
      </c>
      <c r="BT25">
        <f ca="1">OFFSET(Existing!$DO$1,$A25-2015+(BT$2-1)*35,0)</f>
        <v>235917</v>
      </c>
      <c r="BU25">
        <f ca="1">OFFSET(Existing!$DO$1,$A25-2015+(BU$2-1)*35,0)</f>
        <v>318977</v>
      </c>
      <c r="BV25">
        <f ca="1">OFFSET(Existing!$DO$1,$A25-2015+(BV$2-1)*35,0)</f>
        <v>504732</v>
      </c>
      <c r="BW25">
        <f ca="1">OFFSET(Existing!$DO$1,$A25-2015+(BW$2-1)*35,0)</f>
        <v>310681</v>
      </c>
      <c r="BX25">
        <f ca="1">OFFSET(Existing!$DO$1,$A25-2015+(BX$2-1)*35,0)</f>
        <v>406786</v>
      </c>
      <c r="BY25">
        <f ca="1">OFFSET(Existing!$DO$1,$A25-2015+(BY$2-1)*35,0)</f>
        <v>358160</v>
      </c>
      <c r="BZ25">
        <f ca="1">OFFSET(Existing!$DO$1,$A25-2015+(BZ$2-1)*35,0)</f>
        <v>346644</v>
      </c>
      <c r="CA25">
        <f ca="1">OFFSET(Existing!$DO$1,$A25-2015+(CA$2-1)*35,0)</f>
        <v>138062</v>
      </c>
      <c r="CB25">
        <f ca="1">OFFSET(Existing!$DO$1,$A25-2015+(CB$2-1)*35,0)</f>
        <v>49794</v>
      </c>
      <c r="CC25">
        <f ca="1">OFFSET(Existing!$DO$1,$A25-2015+(CC$2-1)*35,0)</f>
        <v>0</v>
      </c>
      <c r="CD25">
        <f ca="1">OFFSET(Existing!$DO$1,$A25-2015+(CD$2-1)*35,0)</f>
        <v>0</v>
      </c>
      <c r="CE25">
        <f ca="1">OFFSET(Existing!$DO$1,$A25-2015+(CE$2-1)*35,0)</f>
        <v>56334</v>
      </c>
      <c r="CF25">
        <f ca="1">OFFSET(Existing!$DO$1,$A25-2015+(CF$2-1)*35,0)</f>
        <v>60137</v>
      </c>
      <c r="CG25">
        <f ca="1">OFFSET(Existing!$DO$1,$A25-2015+(CG$2-1)*35,0)</f>
        <v>132770</v>
      </c>
      <c r="CH25">
        <f ca="1">OFFSET(Existing!$DO$1,$A25-2015+(CH$2-1)*35,0)</f>
        <v>271848</v>
      </c>
      <c r="CI25">
        <f ca="1">OFFSET(Existing!$DO$1,$A25-2015+(CI$2-1)*35,0)</f>
        <v>945248</v>
      </c>
      <c r="CJ25">
        <f ca="1">OFFSET(Existing!$DO$1,$A25-2015+(CJ$2-1)*35,0)</f>
        <v>900864</v>
      </c>
      <c r="CK25">
        <f ca="1">OFFSET(Existing!$DO$1,$A25-2015+(CK$2-1)*35,0)</f>
        <v>884021</v>
      </c>
      <c r="CL25">
        <f ca="1">OFFSET(Existing!$DO$1,$A25-2015+(CL$2-1)*35,0)</f>
        <v>1628568</v>
      </c>
      <c r="CM25">
        <f ca="1">OFFSET(Existing!$DO$1,$A25-2015+(CM$2-1)*35,0)</f>
        <v>1570808</v>
      </c>
      <c r="CN25">
        <f ca="1">OFFSET(Existing!$DO$1,$A25-2015+(CN$2-1)*35,0)</f>
        <v>1826366</v>
      </c>
      <c r="CP25">
        <f t="shared" ca="1" si="2"/>
        <v>0</v>
      </c>
      <c r="CQ25">
        <f t="shared" ca="1" si="3"/>
        <v>789489.61538461538</v>
      </c>
      <c r="CR25">
        <f t="shared" ca="1" si="4"/>
        <v>3726367</v>
      </c>
    </row>
    <row r="26" spans="1:96" x14ac:dyDescent="0.25">
      <c r="A26">
        <v>2039</v>
      </c>
      <c r="B26">
        <f ca="1">OFFSET(Existing!$DO$1,$A26-2015+(B$2-1)*35,0)</f>
        <v>1661702</v>
      </c>
      <c r="C26">
        <f ca="1">OFFSET(Existing!$DO$1,$A26-2015+(C$2-1)*35,0)</f>
        <v>1517075</v>
      </c>
      <c r="D26">
        <f ca="1">OFFSET(Existing!$DO$1,$A26-2015+(D$2-1)*35,0)</f>
        <v>872821</v>
      </c>
      <c r="E26">
        <f ca="1">OFFSET(Existing!$DO$1,$A26-2015+(E$2-1)*35,0)</f>
        <v>627228</v>
      </c>
      <c r="F26">
        <f ca="1">OFFSET(Existing!$DO$1,$A26-2015+(F$2-1)*35,0)</f>
        <v>438725</v>
      </c>
      <c r="G26">
        <f ca="1">OFFSET(Existing!$DO$1,$A26-2015+(G$2-1)*35,0)</f>
        <v>308144</v>
      </c>
      <c r="H26">
        <f ca="1">OFFSET(Existing!$DO$1,$A26-2015+(H$2-1)*35,0)</f>
        <v>130144</v>
      </c>
      <c r="I26">
        <f ca="1">OFFSET(Existing!$DO$1,$A26-2015+(I$2-1)*35,0)</f>
        <v>479063</v>
      </c>
      <c r="J26">
        <f ca="1">OFFSET(Existing!$DO$1,$A26-2015+(J$2-1)*35,0)</f>
        <v>329911</v>
      </c>
      <c r="K26">
        <f ca="1">OFFSET(Existing!$DO$1,$A26-2015+(K$2-1)*35,0)</f>
        <v>375506</v>
      </c>
      <c r="L26">
        <f ca="1">OFFSET(Existing!$DO$1,$A26-2015+(L$2-1)*35,0)</f>
        <v>258333</v>
      </c>
      <c r="M26">
        <f ca="1">OFFSET(Existing!$DO$1,$A26-2015+(M$2-1)*35,0)</f>
        <v>650294</v>
      </c>
      <c r="N26">
        <f ca="1">OFFSET(Existing!$DO$1,$A26-2015+(N$2-1)*35,0)</f>
        <v>813856</v>
      </c>
      <c r="O26">
        <f ca="1">OFFSET(Existing!$DO$1,$A26-2015+(O$2-1)*35,0)</f>
        <v>1324701</v>
      </c>
      <c r="P26">
        <f ca="1">OFFSET(Existing!$DO$1,$A26-2015+(P$2-1)*35,0)</f>
        <v>1058895</v>
      </c>
      <c r="Q26">
        <f ca="1">OFFSET(Existing!$DO$1,$A26-2015+(Q$2-1)*35,0)</f>
        <v>780526</v>
      </c>
      <c r="R26">
        <f ca="1">OFFSET(Existing!$DO$1,$A26-2015+(R$2-1)*35,0)</f>
        <v>430090</v>
      </c>
      <c r="S26">
        <f ca="1">OFFSET(Existing!$DO$1,$A26-2015+(S$2-1)*35,0)</f>
        <v>238023</v>
      </c>
      <c r="T26">
        <f ca="1">OFFSET(Existing!$DO$1,$A26-2015+(T$2-1)*35,0)</f>
        <v>263934</v>
      </c>
      <c r="U26">
        <f ca="1">OFFSET(Existing!$DO$1,$A26-2015+(U$2-1)*35,0)</f>
        <v>259127</v>
      </c>
      <c r="V26">
        <f ca="1">OFFSET(Existing!$DO$1,$A26-2015+(V$2-1)*35,0)</f>
        <v>211432</v>
      </c>
      <c r="W26">
        <f ca="1">OFFSET(Existing!$DO$1,$A26-2015+(W$2-1)*35,0)</f>
        <v>100742</v>
      </c>
      <c r="X26">
        <f ca="1">OFFSET(Existing!$DO$1,$A26-2015+(X$2-1)*35,0)</f>
        <v>5000</v>
      </c>
      <c r="Y26">
        <f ca="1">OFFSET(Existing!$DO$1,$A26-2015+(Y$2-1)*35,0)</f>
        <v>10000</v>
      </c>
      <c r="Z26">
        <f ca="1">OFFSET(Existing!$DO$1,$A26-2015+(Z$2-1)*35,0)</f>
        <v>636106</v>
      </c>
      <c r="AA26">
        <f ca="1">OFFSET(Existing!$DO$1,$A26-2015+(AA$2-1)*35,0)</f>
        <v>398614</v>
      </c>
      <c r="AB26">
        <f ca="1">OFFSET(Existing!$DO$1,$A26-2015+(AB$2-1)*35,0)</f>
        <v>185000</v>
      </c>
      <c r="AC26">
        <f ca="1">OFFSET(Existing!$DO$1,$A26-2015+(AC$2-1)*35,0)</f>
        <v>138447</v>
      </c>
      <c r="AD26">
        <f ca="1">OFFSET(Existing!$DO$1,$A26-2015+(AD$2-1)*35,0)</f>
        <v>278644</v>
      </c>
      <c r="AE26">
        <f ca="1">OFFSET(Existing!$DO$1,$A26-2015+(AE$2-1)*35,0)</f>
        <v>338461</v>
      </c>
      <c r="AF26">
        <f ca="1">OFFSET(Existing!$DO$1,$A26-2015+(AF$2-1)*35,0)</f>
        <v>259474</v>
      </c>
      <c r="AG26">
        <f ca="1">OFFSET(Existing!$DO$1,$A26-2015+(AG$2-1)*35,0)</f>
        <v>65673</v>
      </c>
      <c r="AH26">
        <f ca="1">OFFSET(Existing!$DO$1,$A26-2015+(AH$2-1)*35,0)</f>
        <v>56734</v>
      </c>
      <c r="AI26">
        <f ca="1">OFFSET(Existing!$DO$1,$A26-2015+(AI$2-1)*35,0)</f>
        <v>581854</v>
      </c>
      <c r="AJ26">
        <f ca="1">OFFSET(Existing!$DO$1,$A26-2015+(AJ$2-1)*35,0)</f>
        <v>1143755</v>
      </c>
      <c r="AK26">
        <f ca="1">OFFSET(Existing!$DO$1,$A26-2015+(AK$2-1)*35,0)</f>
        <v>1252832</v>
      </c>
      <c r="AL26">
        <f ca="1">OFFSET(Existing!$DO$1,$A26-2015+(AL$2-1)*35,0)</f>
        <v>924295</v>
      </c>
      <c r="AM26">
        <f ca="1">OFFSET(Existing!$DO$1,$A26-2015+(AM$2-1)*35,0)</f>
        <v>1196079</v>
      </c>
      <c r="AN26">
        <f ca="1">OFFSET(Existing!$DO$1,$A26-2015+(AN$2-1)*35,0)</f>
        <v>2500510</v>
      </c>
      <c r="AO26">
        <f ca="1">OFFSET(Existing!$DO$1,$A26-2015+(AO$2-1)*35,0)</f>
        <v>2773440</v>
      </c>
      <c r="AP26">
        <f ca="1">OFFSET(Existing!$DO$1,$A26-2015+(AP$2-1)*35,0)</f>
        <v>2757906</v>
      </c>
      <c r="AQ26">
        <f ca="1">OFFSET(Existing!$DO$1,$A26-2015+(AQ$2-1)*35,0)</f>
        <v>3255726</v>
      </c>
      <c r="AR26">
        <f ca="1">OFFSET(Existing!$DO$1,$A26-2015+(AR$2-1)*35,0)</f>
        <v>3116457</v>
      </c>
      <c r="AS26">
        <f ca="1">OFFSET(Existing!$DO$1,$A26-2015+(AS$2-1)*35,0)</f>
        <v>2456237</v>
      </c>
      <c r="AT26">
        <f ca="1">OFFSET(Existing!$DO$1,$A26-2015+(AT$2-1)*35,0)</f>
        <v>1097554</v>
      </c>
      <c r="AU26">
        <f ca="1">OFFSET(Existing!$DO$1,$A26-2015+(AU$2-1)*35,0)</f>
        <v>1932353</v>
      </c>
      <c r="AV26">
        <f ca="1">OFFSET(Existing!$DO$1,$A26-2015+(AV$2-1)*35,0)</f>
        <v>776851</v>
      </c>
      <c r="AW26">
        <f ca="1">OFFSET(Existing!$DO$1,$A26-2015+(AW$2-1)*35,0)</f>
        <v>651377</v>
      </c>
      <c r="AX26">
        <f ca="1">OFFSET(Existing!$DO$1,$A26-2015+(AX$2-1)*35,0)</f>
        <v>600751</v>
      </c>
      <c r="AY26">
        <f ca="1">OFFSET(Existing!$DO$1,$A26-2015+(AY$2-1)*35,0)</f>
        <v>487727</v>
      </c>
      <c r="AZ26">
        <f ca="1">OFFSET(Existing!$DO$1,$A26-2015+(AZ$2-1)*35,0)</f>
        <v>624753</v>
      </c>
      <c r="BA26">
        <f ca="1">OFFSET(Existing!$DO$1,$A26-2015+(BA$2-1)*35,0)</f>
        <v>775778</v>
      </c>
      <c r="BB26">
        <f ca="1">OFFSET(Existing!$DO$1,$A26-2015+(BB$2-1)*35,0)</f>
        <v>657850</v>
      </c>
      <c r="BC26">
        <f ca="1">OFFSET(Existing!$DO$1,$A26-2015+(BC$2-1)*35,0)</f>
        <v>1197564</v>
      </c>
      <c r="BD26">
        <f ca="1">OFFSET(Existing!$DO$1,$A26-2015+(BD$2-1)*35,0)</f>
        <v>1286820</v>
      </c>
      <c r="BE26">
        <f ca="1">OFFSET(Existing!$DO$1,$A26-2015+(BE$2-1)*35,0)</f>
        <v>1084475</v>
      </c>
      <c r="BF26">
        <f ca="1">OFFSET(Existing!$DO$1,$A26-2015+(BF$2-1)*35,0)</f>
        <v>870658</v>
      </c>
      <c r="BG26">
        <f ca="1">OFFSET(Existing!$DO$1,$A26-2015+(BG$2-1)*35,0)</f>
        <v>602361</v>
      </c>
      <c r="BH26">
        <f ca="1">OFFSET(Existing!$DO$1,$A26-2015+(BH$2-1)*35,0)</f>
        <v>427885</v>
      </c>
      <c r="BI26">
        <f ca="1">OFFSET(Existing!$DO$1,$A26-2015+(BI$2-1)*35,0)</f>
        <v>307858</v>
      </c>
      <c r="BJ26">
        <f ca="1">OFFSET(Existing!$DO$1,$A26-2015+(BJ$2-1)*35,0)</f>
        <v>575529</v>
      </c>
      <c r="BK26">
        <f ca="1">OFFSET(Existing!$DO$1,$A26-2015+(BK$2-1)*35,0)</f>
        <v>838433</v>
      </c>
      <c r="BL26">
        <f ca="1">OFFSET(Existing!$DO$1,$A26-2015+(BL$2-1)*35,0)</f>
        <v>562804</v>
      </c>
      <c r="BM26">
        <f ca="1">OFFSET(Existing!$DO$1,$A26-2015+(BM$2-1)*35,0)</f>
        <v>318237</v>
      </c>
      <c r="BN26">
        <f ca="1">OFFSET(Existing!$DO$1,$A26-2015+(BN$2-1)*35,0)</f>
        <v>41875</v>
      </c>
      <c r="BO26">
        <f ca="1">OFFSET(Existing!$DO$1,$A26-2015+(BO$2-1)*35,0)</f>
        <v>0</v>
      </c>
      <c r="BP26">
        <f ca="1">OFFSET(Existing!$DO$1,$A26-2015+(BP$2-1)*35,0)</f>
        <v>324572</v>
      </c>
      <c r="BQ26">
        <f ca="1">OFFSET(Existing!$DO$1,$A26-2015+(BQ$2-1)*35,0)</f>
        <v>179099</v>
      </c>
      <c r="BR26">
        <f ca="1">OFFSET(Existing!$DO$1,$A26-2015+(BR$2-1)*35,0)</f>
        <v>115798</v>
      </c>
      <c r="BS26">
        <f ca="1">OFFSET(Existing!$DO$1,$A26-2015+(BS$2-1)*35,0)</f>
        <v>96207</v>
      </c>
      <c r="BT26">
        <f ca="1">OFFSET(Existing!$DO$1,$A26-2015+(BT$2-1)*35,0)</f>
        <v>154136</v>
      </c>
      <c r="BU26">
        <f ca="1">OFFSET(Existing!$DO$1,$A26-2015+(BU$2-1)*35,0)</f>
        <v>166823</v>
      </c>
      <c r="BV26">
        <f ca="1">OFFSET(Existing!$DO$1,$A26-2015+(BV$2-1)*35,0)</f>
        <v>387765</v>
      </c>
      <c r="BW26">
        <f ca="1">OFFSET(Existing!$DO$1,$A26-2015+(BW$2-1)*35,0)</f>
        <v>296617</v>
      </c>
      <c r="BX26">
        <f ca="1">OFFSET(Existing!$DO$1,$A26-2015+(BX$2-1)*35,0)</f>
        <v>339665</v>
      </c>
      <c r="BY26">
        <f ca="1">OFFSET(Existing!$DO$1,$A26-2015+(BY$2-1)*35,0)</f>
        <v>364087</v>
      </c>
      <c r="BZ26">
        <f ca="1">OFFSET(Existing!$DO$1,$A26-2015+(BZ$2-1)*35,0)</f>
        <v>265976</v>
      </c>
      <c r="CA26">
        <f ca="1">OFFSET(Existing!$DO$1,$A26-2015+(CA$2-1)*35,0)</f>
        <v>162856</v>
      </c>
      <c r="CB26">
        <f ca="1">OFFSET(Existing!$DO$1,$A26-2015+(CB$2-1)*35,0)</f>
        <v>0</v>
      </c>
      <c r="CC26">
        <f ca="1">OFFSET(Existing!$DO$1,$A26-2015+(CC$2-1)*35,0)</f>
        <v>0</v>
      </c>
      <c r="CD26">
        <f ca="1">OFFSET(Existing!$DO$1,$A26-2015+(CD$2-1)*35,0)</f>
        <v>0</v>
      </c>
      <c r="CE26">
        <f ca="1">OFFSET(Existing!$DO$1,$A26-2015+(CE$2-1)*35,0)</f>
        <v>42035</v>
      </c>
      <c r="CF26">
        <f ca="1">OFFSET(Existing!$DO$1,$A26-2015+(CF$2-1)*35,0)</f>
        <v>75556</v>
      </c>
      <c r="CG26">
        <f ca="1">OFFSET(Existing!$DO$1,$A26-2015+(CG$2-1)*35,0)</f>
        <v>317120</v>
      </c>
      <c r="CH26">
        <f ca="1">OFFSET(Existing!$DO$1,$A26-2015+(CH$2-1)*35,0)</f>
        <v>954996</v>
      </c>
      <c r="CI26">
        <f ca="1">OFFSET(Existing!$DO$1,$A26-2015+(CI$2-1)*35,0)</f>
        <v>772731</v>
      </c>
      <c r="CJ26">
        <f ca="1">OFFSET(Existing!$DO$1,$A26-2015+(CJ$2-1)*35,0)</f>
        <v>803934</v>
      </c>
      <c r="CK26">
        <f ca="1">OFFSET(Existing!$DO$1,$A26-2015+(CK$2-1)*35,0)</f>
        <v>1519589</v>
      </c>
      <c r="CL26">
        <f ca="1">OFFSET(Existing!$DO$1,$A26-2015+(CL$2-1)*35,0)</f>
        <v>1493942</v>
      </c>
      <c r="CM26">
        <f ca="1">OFFSET(Existing!$DO$1,$A26-2015+(CM$2-1)*35,0)</f>
        <v>1829876</v>
      </c>
      <c r="CN26">
        <f ca="1">OFFSET(Existing!$DO$1,$A26-2015+(CN$2-1)*35,0)</f>
        <v>1820993</v>
      </c>
      <c r="CP26">
        <f t="shared" ca="1" si="2"/>
        <v>0</v>
      </c>
      <c r="CQ26">
        <f t="shared" ca="1" si="3"/>
        <v>721597.60439560434</v>
      </c>
      <c r="CR26">
        <f t="shared" ca="1" si="4"/>
        <v>3255726</v>
      </c>
    </row>
    <row r="27" spans="1:96" x14ac:dyDescent="0.25">
      <c r="A27">
        <v>2040</v>
      </c>
      <c r="B27">
        <f ca="1">OFFSET(Existing!$DO$1,$A27-2015+(B$2-1)*35,0)</f>
        <v>1335827</v>
      </c>
      <c r="C27">
        <f ca="1">OFFSET(Existing!$DO$1,$A27-2015+(C$2-1)*35,0)</f>
        <v>795384</v>
      </c>
      <c r="D27">
        <f ca="1">OFFSET(Existing!$DO$1,$A27-2015+(D$2-1)*35,0)</f>
        <v>526495</v>
      </c>
      <c r="E27">
        <f ca="1">OFFSET(Existing!$DO$1,$A27-2015+(E$2-1)*35,0)</f>
        <v>490469</v>
      </c>
      <c r="F27">
        <f ca="1">OFFSET(Existing!$DO$1,$A27-2015+(F$2-1)*35,0)</f>
        <v>360397</v>
      </c>
      <c r="G27">
        <f ca="1">OFFSET(Existing!$DO$1,$A27-2015+(G$2-1)*35,0)</f>
        <v>303600</v>
      </c>
      <c r="H27">
        <f ca="1">OFFSET(Existing!$DO$1,$A27-2015+(H$2-1)*35,0)</f>
        <v>404926</v>
      </c>
      <c r="I27">
        <f ca="1">OFFSET(Existing!$DO$1,$A27-2015+(I$2-1)*35,0)</f>
        <v>179288</v>
      </c>
      <c r="J27">
        <f ca="1">OFFSET(Existing!$DO$1,$A27-2015+(J$2-1)*35,0)</f>
        <v>166165</v>
      </c>
      <c r="K27">
        <f ca="1">OFFSET(Existing!$DO$1,$A27-2015+(K$2-1)*35,0)</f>
        <v>211152</v>
      </c>
      <c r="L27">
        <f ca="1">OFFSET(Existing!$DO$1,$A27-2015+(L$2-1)*35,0)</f>
        <v>133900</v>
      </c>
      <c r="M27">
        <f ca="1">OFFSET(Existing!$DO$1,$A27-2015+(M$2-1)*35,0)</f>
        <v>388089</v>
      </c>
      <c r="N27">
        <f ca="1">OFFSET(Existing!$DO$1,$A27-2015+(N$2-1)*35,0)</f>
        <v>811450</v>
      </c>
      <c r="O27">
        <f ca="1">OFFSET(Existing!$DO$1,$A27-2015+(O$2-1)*35,0)</f>
        <v>909134</v>
      </c>
      <c r="P27">
        <f ca="1">OFFSET(Existing!$DO$1,$A27-2015+(P$2-1)*35,0)</f>
        <v>748752</v>
      </c>
      <c r="Q27">
        <f ca="1">OFFSET(Existing!$DO$1,$A27-2015+(Q$2-1)*35,0)</f>
        <v>574290</v>
      </c>
      <c r="R27">
        <f ca="1">OFFSET(Existing!$DO$1,$A27-2015+(R$2-1)*35,0)</f>
        <v>336783</v>
      </c>
      <c r="S27">
        <f ca="1">OFFSET(Existing!$DO$1,$A27-2015+(S$2-1)*35,0)</f>
        <v>202214</v>
      </c>
      <c r="T27">
        <f ca="1">OFFSET(Existing!$DO$1,$A27-2015+(T$2-1)*35,0)</f>
        <v>261390</v>
      </c>
      <c r="U27">
        <f ca="1">OFFSET(Existing!$DO$1,$A27-2015+(U$2-1)*35,0)</f>
        <v>228745</v>
      </c>
      <c r="V27">
        <f ca="1">OFFSET(Existing!$DO$1,$A27-2015+(V$2-1)*35,0)</f>
        <v>174985</v>
      </c>
      <c r="W27">
        <f ca="1">OFFSET(Existing!$DO$1,$A27-2015+(W$2-1)*35,0)</f>
        <v>77817</v>
      </c>
      <c r="X27">
        <f ca="1">OFFSET(Existing!$DO$1,$A27-2015+(X$2-1)*35,0)</f>
        <v>5000</v>
      </c>
      <c r="Y27">
        <f ca="1">OFFSET(Existing!$DO$1,$A27-2015+(Y$2-1)*35,0)</f>
        <v>572208</v>
      </c>
      <c r="Z27">
        <f ca="1">OFFSET(Existing!$DO$1,$A27-2015+(Z$2-1)*35,0)</f>
        <v>348888</v>
      </c>
      <c r="AA27">
        <f ca="1">OFFSET(Existing!$DO$1,$A27-2015+(AA$2-1)*35,0)</f>
        <v>164190</v>
      </c>
      <c r="AB27">
        <f ca="1">OFFSET(Existing!$DO$1,$A27-2015+(AB$2-1)*35,0)</f>
        <v>45000</v>
      </c>
      <c r="AC27">
        <f ca="1">OFFSET(Existing!$DO$1,$A27-2015+(AC$2-1)*35,0)</f>
        <v>142007</v>
      </c>
      <c r="AD27">
        <f ca="1">OFFSET(Existing!$DO$1,$A27-2015+(AD$2-1)*35,0)</f>
        <v>245717</v>
      </c>
      <c r="AE27">
        <f ca="1">OFFSET(Existing!$DO$1,$A27-2015+(AE$2-1)*35,0)</f>
        <v>328081</v>
      </c>
      <c r="AF27">
        <f ca="1">OFFSET(Existing!$DO$1,$A27-2015+(AF$2-1)*35,0)</f>
        <v>177528</v>
      </c>
      <c r="AG27">
        <f ca="1">OFFSET(Existing!$DO$1,$A27-2015+(AG$2-1)*35,0)</f>
        <v>52023</v>
      </c>
      <c r="AH27">
        <f ca="1">OFFSET(Existing!$DO$1,$A27-2015+(AH$2-1)*35,0)</f>
        <v>377947</v>
      </c>
      <c r="AI27">
        <f ca="1">OFFSET(Existing!$DO$1,$A27-2015+(AI$2-1)*35,0)</f>
        <v>774870</v>
      </c>
      <c r="AJ27">
        <f ca="1">OFFSET(Existing!$DO$1,$A27-2015+(AJ$2-1)*35,0)</f>
        <v>1382018</v>
      </c>
      <c r="AK27">
        <f ca="1">OFFSET(Existing!$DO$1,$A27-2015+(AK$2-1)*35,0)</f>
        <v>838275</v>
      </c>
      <c r="AL27">
        <f ca="1">OFFSET(Existing!$DO$1,$A27-2015+(AL$2-1)*35,0)</f>
        <v>1285528</v>
      </c>
      <c r="AM27">
        <f ca="1">OFFSET(Existing!$DO$1,$A27-2015+(AM$2-1)*35,0)</f>
        <v>2335691</v>
      </c>
      <c r="AN27">
        <f ca="1">OFFSET(Existing!$DO$1,$A27-2015+(AN$2-1)*35,0)</f>
        <v>2543864</v>
      </c>
      <c r="AO27">
        <f ca="1">OFFSET(Existing!$DO$1,$A27-2015+(AO$2-1)*35,0)</f>
        <v>2378580</v>
      </c>
      <c r="AP27">
        <f ca="1">OFFSET(Existing!$DO$1,$A27-2015+(AP$2-1)*35,0)</f>
        <v>2878564</v>
      </c>
      <c r="AQ27">
        <f ca="1">OFFSET(Existing!$DO$1,$A27-2015+(AQ$2-1)*35,0)</f>
        <v>2634606</v>
      </c>
      <c r="AR27">
        <f ca="1">OFFSET(Existing!$DO$1,$A27-2015+(AR$2-1)*35,0)</f>
        <v>2368249</v>
      </c>
      <c r="AS27">
        <f ca="1">OFFSET(Existing!$DO$1,$A27-2015+(AS$2-1)*35,0)</f>
        <v>1978835</v>
      </c>
      <c r="AT27">
        <f ca="1">OFFSET(Existing!$DO$1,$A27-2015+(AT$2-1)*35,0)</f>
        <v>830163</v>
      </c>
      <c r="AU27">
        <f ca="1">OFFSET(Existing!$DO$1,$A27-2015+(AU$2-1)*35,0)</f>
        <v>1676133</v>
      </c>
      <c r="AV27">
        <f ca="1">OFFSET(Existing!$DO$1,$A27-2015+(AV$2-1)*35,0)</f>
        <v>636862</v>
      </c>
      <c r="AW27">
        <f ca="1">OFFSET(Existing!$DO$1,$A27-2015+(AW$2-1)*35,0)</f>
        <v>555719</v>
      </c>
      <c r="AX27">
        <f ca="1">OFFSET(Existing!$DO$1,$A27-2015+(AX$2-1)*35,0)</f>
        <v>547823</v>
      </c>
      <c r="AY27">
        <f ca="1">OFFSET(Existing!$DO$1,$A27-2015+(AY$2-1)*35,0)</f>
        <v>602549</v>
      </c>
      <c r="AZ27">
        <f ca="1">OFFSET(Existing!$DO$1,$A27-2015+(AZ$2-1)*35,0)</f>
        <v>650589</v>
      </c>
      <c r="BA27">
        <f ca="1">OFFSET(Existing!$DO$1,$A27-2015+(BA$2-1)*35,0)</f>
        <v>632168</v>
      </c>
      <c r="BB27">
        <f ca="1">OFFSET(Existing!$DO$1,$A27-2015+(BB$2-1)*35,0)</f>
        <v>1298512</v>
      </c>
      <c r="BC27">
        <f ca="1">OFFSET(Existing!$DO$1,$A27-2015+(BC$2-1)*35,0)</f>
        <v>1165164</v>
      </c>
      <c r="BD27">
        <f ca="1">OFFSET(Existing!$DO$1,$A27-2015+(BD$2-1)*35,0)</f>
        <v>744734</v>
      </c>
      <c r="BE27">
        <f ca="1">OFFSET(Existing!$DO$1,$A27-2015+(BE$2-1)*35,0)</f>
        <v>702890</v>
      </c>
      <c r="BF27">
        <f ca="1">OFFSET(Existing!$DO$1,$A27-2015+(BF$2-1)*35,0)</f>
        <v>603296</v>
      </c>
      <c r="BG27">
        <f ca="1">OFFSET(Existing!$DO$1,$A27-2015+(BG$2-1)*35,0)</f>
        <v>533549</v>
      </c>
      <c r="BH27">
        <f ca="1">OFFSET(Existing!$DO$1,$A27-2015+(BH$2-1)*35,0)</f>
        <v>366814</v>
      </c>
      <c r="BI27">
        <f ca="1">OFFSET(Existing!$DO$1,$A27-2015+(BI$2-1)*35,0)</f>
        <v>492771</v>
      </c>
      <c r="BJ27">
        <f ca="1">OFFSET(Existing!$DO$1,$A27-2015+(BJ$2-1)*35,0)</f>
        <v>789162</v>
      </c>
      <c r="BK27">
        <f ca="1">OFFSET(Existing!$DO$1,$A27-2015+(BK$2-1)*35,0)</f>
        <v>606258</v>
      </c>
      <c r="BL27">
        <f ca="1">OFFSET(Existing!$DO$1,$A27-2015+(BL$2-1)*35,0)</f>
        <v>386687</v>
      </c>
      <c r="BM27">
        <f ca="1">OFFSET(Existing!$DO$1,$A27-2015+(BM$2-1)*35,0)</f>
        <v>148125</v>
      </c>
      <c r="BN27">
        <f ca="1">OFFSET(Existing!$DO$1,$A27-2015+(BN$2-1)*35,0)</f>
        <v>7935</v>
      </c>
      <c r="BO27">
        <f ca="1">OFFSET(Existing!$DO$1,$A27-2015+(BO$2-1)*35,0)</f>
        <v>310623</v>
      </c>
      <c r="BP27">
        <f ca="1">OFFSET(Existing!$DO$1,$A27-2015+(BP$2-1)*35,0)</f>
        <v>173373</v>
      </c>
      <c r="BQ27">
        <f ca="1">OFFSET(Existing!$DO$1,$A27-2015+(BQ$2-1)*35,0)</f>
        <v>89550</v>
      </c>
      <c r="BR27">
        <f ca="1">OFFSET(Existing!$DO$1,$A27-2015+(BR$2-1)*35,0)</f>
        <v>80417</v>
      </c>
      <c r="BS27">
        <f ca="1">OFFSET(Existing!$DO$1,$A27-2015+(BS$2-1)*35,0)</f>
        <v>44036</v>
      </c>
      <c r="BT27">
        <f ca="1">OFFSET(Existing!$DO$1,$A27-2015+(BT$2-1)*35,0)</f>
        <v>58238</v>
      </c>
      <c r="BU27">
        <f ca="1">OFFSET(Existing!$DO$1,$A27-2015+(BU$2-1)*35,0)</f>
        <v>133104</v>
      </c>
      <c r="BV27">
        <f ca="1">OFFSET(Existing!$DO$1,$A27-2015+(BV$2-1)*35,0)</f>
        <v>374676</v>
      </c>
      <c r="BW27">
        <f ca="1">OFFSET(Existing!$DO$1,$A27-2015+(BW$2-1)*35,0)</f>
        <v>231957</v>
      </c>
      <c r="BX27">
        <f ca="1">OFFSET(Existing!$DO$1,$A27-2015+(BX$2-1)*35,0)</f>
        <v>349314</v>
      </c>
      <c r="BY27">
        <f ca="1">OFFSET(Existing!$DO$1,$A27-2015+(BY$2-1)*35,0)</f>
        <v>268291</v>
      </c>
      <c r="BZ27">
        <f ca="1">OFFSET(Existing!$DO$1,$A27-2015+(BZ$2-1)*35,0)</f>
        <v>290770</v>
      </c>
      <c r="CA27">
        <f ca="1">OFFSET(Existing!$DO$1,$A27-2015+(CA$2-1)*35,0)</f>
        <v>83414</v>
      </c>
      <c r="CB27">
        <f ca="1">OFFSET(Existing!$DO$1,$A27-2015+(CB$2-1)*35,0)</f>
        <v>0</v>
      </c>
      <c r="CC27">
        <f ca="1">OFFSET(Existing!$DO$1,$A27-2015+(CC$2-1)*35,0)</f>
        <v>0</v>
      </c>
      <c r="CD27">
        <f ca="1">OFFSET(Existing!$DO$1,$A27-2015+(CD$2-1)*35,0)</f>
        <v>0</v>
      </c>
      <c r="CE27">
        <f ca="1">OFFSET(Existing!$DO$1,$A27-2015+(CE$2-1)*35,0)</f>
        <v>57454</v>
      </c>
      <c r="CF27">
        <f ca="1">OFFSET(Existing!$DO$1,$A27-2015+(CF$2-1)*35,0)</f>
        <v>226136</v>
      </c>
      <c r="CG27">
        <f ca="1">OFFSET(Existing!$DO$1,$A27-2015+(CG$2-1)*35,0)</f>
        <v>986530</v>
      </c>
      <c r="CH27">
        <f ca="1">OFFSET(Existing!$DO$1,$A27-2015+(CH$2-1)*35,0)</f>
        <v>769704</v>
      </c>
      <c r="CI27">
        <f ca="1">OFFSET(Existing!$DO$1,$A27-2015+(CI$2-1)*35,0)</f>
        <v>661586</v>
      </c>
      <c r="CJ27">
        <f ca="1">OFFSET(Existing!$DO$1,$A27-2015+(CJ$2-1)*35,0)</f>
        <v>1426457</v>
      </c>
      <c r="CK27">
        <f ca="1">OFFSET(Existing!$DO$1,$A27-2015+(CK$2-1)*35,0)</f>
        <v>1378022</v>
      </c>
      <c r="CL27">
        <f ca="1">OFFSET(Existing!$DO$1,$A27-2015+(CL$2-1)*35,0)</f>
        <v>1739225</v>
      </c>
      <c r="CM27">
        <f ca="1">OFFSET(Existing!$DO$1,$A27-2015+(CM$2-1)*35,0)</f>
        <v>1844430</v>
      </c>
      <c r="CN27">
        <f ca="1">OFFSET(Existing!$DO$1,$A27-2015+(CN$2-1)*35,0)</f>
        <v>1602867</v>
      </c>
      <c r="CP27">
        <f t="shared" ca="1" si="2"/>
        <v>0</v>
      </c>
      <c r="CQ27">
        <f t="shared" ca="1" si="3"/>
        <v>666340.63736263732</v>
      </c>
      <c r="CR27">
        <f t="shared" ca="1" si="4"/>
        <v>2878564</v>
      </c>
    </row>
    <row r="28" spans="1:96" x14ac:dyDescent="0.25">
      <c r="A28">
        <v>2041</v>
      </c>
      <c r="B28">
        <f ca="1">OFFSET(Existing!$DO$1,$A28-2015+(B$2-1)*35,0)</f>
        <v>703682</v>
      </c>
      <c r="C28">
        <f ca="1">OFFSET(Existing!$DO$1,$A28-2015+(C$2-1)*35,0)</f>
        <v>497166</v>
      </c>
      <c r="D28">
        <f ca="1">OFFSET(Existing!$DO$1,$A28-2015+(D$2-1)*35,0)</f>
        <v>489875</v>
      </c>
      <c r="E28">
        <f ca="1">OFFSET(Existing!$DO$1,$A28-2015+(E$2-1)*35,0)</f>
        <v>429989</v>
      </c>
      <c r="F28">
        <f ca="1">OFFSET(Existing!$DO$1,$A28-2015+(F$2-1)*35,0)</f>
        <v>392944</v>
      </c>
      <c r="G28">
        <f ca="1">OFFSET(Existing!$DO$1,$A28-2015+(G$2-1)*35,0)</f>
        <v>476291</v>
      </c>
      <c r="H28">
        <f ca="1">OFFSET(Existing!$DO$1,$A28-2015+(H$2-1)*35,0)</f>
        <v>220935</v>
      </c>
      <c r="I28">
        <f ca="1">OFFSET(Existing!$DO$1,$A28-2015+(I$2-1)*35,0)</f>
        <v>89644</v>
      </c>
      <c r="J28">
        <f ca="1">OFFSET(Existing!$DO$1,$A28-2015+(J$2-1)*35,0)</f>
        <v>99494</v>
      </c>
      <c r="K28">
        <f ca="1">OFFSET(Existing!$DO$1,$A28-2015+(K$2-1)*35,0)</f>
        <v>103343</v>
      </c>
      <c r="L28">
        <f ca="1">OFFSET(Existing!$DO$1,$A28-2015+(L$2-1)*35,0)</f>
        <v>154869</v>
      </c>
      <c r="M28">
        <f ca="1">OFFSET(Existing!$DO$1,$A28-2015+(M$2-1)*35,0)</f>
        <v>334520</v>
      </c>
      <c r="N28">
        <f ca="1">OFFSET(Existing!$DO$1,$A28-2015+(N$2-1)*35,0)</f>
        <v>458673</v>
      </c>
      <c r="O28">
        <f ca="1">OFFSET(Existing!$DO$1,$A28-2015+(O$2-1)*35,0)</f>
        <v>629149</v>
      </c>
      <c r="P28">
        <f ca="1">OFFSET(Existing!$DO$1,$A28-2015+(P$2-1)*35,0)</f>
        <v>606183</v>
      </c>
      <c r="Q28">
        <f ca="1">OFFSET(Existing!$DO$1,$A28-2015+(Q$2-1)*35,0)</f>
        <v>499758</v>
      </c>
      <c r="R28">
        <f ca="1">OFFSET(Existing!$DO$1,$A28-2015+(R$2-1)*35,0)</f>
        <v>300973</v>
      </c>
      <c r="S28">
        <f ca="1">OFFSET(Existing!$DO$1,$A28-2015+(S$2-1)*35,0)</f>
        <v>199670</v>
      </c>
      <c r="T28">
        <f ca="1">OFFSET(Existing!$DO$1,$A28-2015+(T$2-1)*35,0)</f>
        <v>230823</v>
      </c>
      <c r="U28">
        <f ca="1">OFFSET(Existing!$DO$1,$A28-2015+(U$2-1)*35,0)</f>
        <v>192299</v>
      </c>
      <c r="V28">
        <f ca="1">OFFSET(Existing!$DO$1,$A28-2015+(V$2-1)*35,0)</f>
        <v>92923</v>
      </c>
      <c r="W28">
        <f ca="1">OFFSET(Existing!$DO$1,$A28-2015+(W$2-1)*35,0)</f>
        <v>38724</v>
      </c>
      <c r="X28">
        <f ca="1">OFFSET(Existing!$DO$1,$A28-2015+(X$2-1)*35,0)</f>
        <v>453819</v>
      </c>
      <c r="Y28">
        <f ca="1">OFFSET(Existing!$DO$1,$A28-2015+(Y$2-1)*35,0)</f>
        <v>238997</v>
      </c>
      <c r="Z28">
        <f ca="1">OFFSET(Existing!$DO$1,$A28-2015+(Z$2-1)*35,0)</f>
        <v>149131</v>
      </c>
      <c r="AA28">
        <f ca="1">OFFSET(Existing!$DO$1,$A28-2015+(AA$2-1)*35,0)</f>
        <v>40000</v>
      </c>
      <c r="AB28">
        <f ca="1">OFFSET(Existing!$DO$1,$A28-2015+(AB$2-1)*35,0)</f>
        <v>73318</v>
      </c>
      <c r="AC28">
        <f ca="1">OFFSET(Existing!$DO$1,$A28-2015+(AC$2-1)*35,0)</f>
        <v>146265</v>
      </c>
      <c r="AD28">
        <f ca="1">OFFSET(Existing!$DO$1,$A28-2015+(AD$2-1)*35,0)</f>
        <v>193438</v>
      </c>
      <c r="AE28">
        <f ca="1">OFFSET(Existing!$DO$1,$A28-2015+(AE$2-1)*35,0)</f>
        <v>249341</v>
      </c>
      <c r="AF28">
        <f ca="1">OFFSET(Existing!$DO$1,$A28-2015+(AF$2-1)*35,0)</f>
        <v>129046</v>
      </c>
      <c r="AG28">
        <f ca="1">OFFSET(Existing!$DO$1,$A28-2015+(AG$2-1)*35,0)</f>
        <v>240747</v>
      </c>
      <c r="AH28">
        <f ca="1">OFFSET(Existing!$DO$1,$A28-2015+(AH$2-1)*35,0)</f>
        <v>473108</v>
      </c>
      <c r="AI28">
        <f ca="1">OFFSET(Existing!$DO$1,$A28-2015+(AI$2-1)*35,0)</f>
        <v>895013</v>
      </c>
      <c r="AJ28">
        <f ca="1">OFFSET(Existing!$DO$1,$A28-2015+(AJ$2-1)*35,0)</f>
        <v>912126</v>
      </c>
      <c r="AK28">
        <f ca="1">OFFSET(Existing!$DO$1,$A28-2015+(AK$2-1)*35,0)</f>
        <v>1103675</v>
      </c>
      <c r="AL28">
        <f ca="1">OFFSET(Existing!$DO$1,$A28-2015+(AL$2-1)*35,0)</f>
        <v>2330083</v>
      </c>
      <c r="AM28">
        <f ca="1">OFFSET(Existing!$DO$1,$A28-2015+(AM$2-1)*35,0)</f>
        <v>2282273</v>
      </c>
      <c r="AN28">
        <f ca="1">OFFSET(Existing!$DO$1,$A28-2015+(AN$2-1)*35,0)</f>
        <v>2050624</v>
      </c>
      <c r="AO28">
        <f ca="1">OFFSET(Existing!$DO$1,$A28-2015+(AO$2-1)*35,0)</f>
        <v>2436950</v>
      </c>
      <c r="AP28">
        <f ca="1">OFFSET(Existing!$DO$1,$A28-2015+(AP$2-1)*35,0)</f>
        <v>2224126</v>
      </c>
      <c r="AQ28">
        <f ca="1">OFFSET(Existing!$DO$1,$A28-2015+(AQ$2-1)*35,0)</f>
        <v>1927318</v>
      </c>
      <c r="AR28">
        <f ca="1">OFFSET(Existing!$DO$1,$A28-2015+(AR$2-1)*35,0)</f>
        <v>1911011</v>
      </c>
      <c r="AS28">
        <f ca="1">OFFSET(Existing!$DO$1,$A28-2015+(AS$2-1)*35,0)</f>
        <v>1706369</v>
      </c>
      <c r="AT28">
        <f ca="1">OFFSET(Existing!$DO$1,$A28-2015+(AT$2-1)*35,0)</f>
        <v>598107</v>
      </c>
      <c r="AU28">
        <f ca="1">OFFSET(Existing!$DO$1,$A28-2015+(AU$2-1)*35,0)</f>
        <v>1534577</v>
      </c>
      <c r="AV28">
        <f ca="1">OFFSET(Existing!$DO$1,$A28-2015+(AV$2-1)*35,0)</f>
        <v>498965</v>
      </c>
      <c r="AW28">
        <f ca="1">OFFSET(Existing!$DO$1,$A28-2015+(AW$2-1)*35,0)</f>
        <v>517212</v>
      </c>
      <c r="AX28">
        <f ca="1">OFFSET(Existing!$DO$1,$A28-2015+(AX$2-1)*35,0)</f>
        <v>544814</v>
      </c>
      <c r="AY28">
        <f ca="1">OFFSET(Existing!$DO$1,$A28-2015+(AY$2-1)*35,0)</f>
        <v>530137</v>
      </c>
      <c r="AZ28">
        <f ca="1">OFFSET(Existing!$DO$1,$A28-2015+(AZ$2-1)*35,0)</f>
        <v>475463</v>
      </c>
      <c r="BA28">
        <f ca="1">OFFSET(Existing!$DO$1,$A28-2015+(BA$2-1)*35,0)</f>
        <v>1175661</v>
      </c>
      <c r="BB28">
        <f ca="1">OFFSET(Existing!$DO$1,$A28-2015+(BB$2-1)*35,0)</f>
        <v>1167791</v>
      </c>
      <c r="BC28">
        <f ca="1">OFFSET(Existing!$DO$1,$A28-2015+(BC$2-1)*35,0)</f>
        <v>680393</v>
      </c>
      <c r="BD28">
        <f ca="1">OFFSET(Existing!$DO$1,$A28-2015+(BD$2-1)*35,0)</f>
        <v>460890</v>
      </c>
      <c r="BE28">
        <f ca="1">OFFSET(Existing!$DO$1,$A28-2015+(BE$2-1)*35,0)</f>
        <v>439255</v>
      </c>
      <c r="BF28">
        <f ca="1">OFFSET(Existing!$DO$1,$A28-2015+(BF$2-1)*35,0)</f>
        <v>534725</v>
      </c>
      <c r="BG28">
        <f ca="1">OFFSET(Existing!$DO$1,$A28-2015+(BG$2-1)*35,0)</f>
        <v>503277</v>
      </c>
      <c r="BH28">
        <f ca="1">OFFSET(Existing!$DO$1,$A28-2015+(BH$2-1)*35,0)</f>
        <v>454259</v>
      </c>
      <c r="BI28">
        <f ca="1">OFFSET(Existing!$DO$1,$A28-2015+(BI$2-1)*35,0)</f>
        <v>608362</v>
      </c>
      <c r="BJ28">
        <f ca="1">OFFSET(Existing!$DO$1,$A28-2015+(BJ$2-1)*35,0)</f>
        <v>592030</v>
      </c>
      <c r="BK28">
        <f ca="1">OFFSET(Existing!$DO$1,$A28-2015+(BK$2-1)*35,0)</f>
        <v>429196</v>
      </c>
      <c r="BL28">
        <f ca="1">OFFSET(Existing!$DO$1,$A28-2015+(BL$2-1)*35,0)</f>
        <v>233034</v>
      </c>
      <c r="BM28">
        <f ca="1">OFFSET(Existing!$DO$1,$A28-2015+(BM$2-1)*35,0)</f>
        <v>114185</v>
      </c>
      <c r="BN28">
        <f ca="1">OFFSET(Existing!$DO$1,$A28-2015+(BN$2-1)*35,0)</f>
        <v>220906</v>
      </c>
      <c r="BO28">
        <f ca="1">OFFSET(Existing!$DO$1,$A28-2015+(BO$2-1)*35,0)</f>
        <v>164074</v>
      </c>
      <c r="BP28">
        <f ca="1">OFFSET(Existing!$DO$1,$A28-2015+(BP$2-1)*35,0)</f>
        <v>86687</v>
      </c>
      <c r="BQ28">
        <f ca="1">OFFSET(Existing!$DO$1,$A28-2015+(BQ$2-1)*35,0)</f>
        <v>66915</v>
      </c>
      <c r="BR28">
        <f ca="1">OFFSET(Existing!$DO$1,$A28-2015+(BR$2-1)*35,0)</f>
        <v>44036</v>
      </c>
      <c r="BS28">
        <f ca="1">OFFSET(Existing!$DO$1,$A28-2015+(BS$2-1)*35,0)</f>
        <v>0</v>
      </c>
      <c r="BT28">
        <f ca="1">OFFSET(Existing!$DO$1,$A28-2015+(BT$2-1)*35,0)</f>
        <v>40889</v>
      </c>
      <c r="BU28">
        <f ca="1">OFFSET(Existing!$DO$1,$A28-2015+(BU$2-1)*35,0)</f>
        <v>94616</v>
      </c>
      <c r="BV28">
        <f ca="1">OFFSET(Existing!$DO$1,$A28-2015+(BV$2-1)*35,0)</f>
        <v>352332</v>
      </c>
      <c r="BW28">
        <f ca="1">OFFSET(Existing!$DO$1,$A28-2015+(BW$2-1)*35,0)</f>
        <v>257826</v>
      </c>
      <c r="BX28">
        <f ca="1">OFFSET(Existing!$DO$1,$A28-2015+(BX$2-1)*35,0)</f>
        <v>254785</v>
      </c>
      <c r="BY28">
        <f ca="1">OFFSET(Existing!$DO$1,$A28-2015+(BY$2-1)*35,0)</f>
        <v>293086</v>
      </c>
      <c r="BZ28">
        <f ca="1">OFFSET(Existing!$DO$1,$A28-2015+(BZ$2-1)*35,0)</f>
        <v>211328</v>
      </c>
      <c r="CA28">
        <f ca="1">OFFSET(Existing!$DO$1,$A28-2015+(CA$2-1)*35,0)</f>
        <v>76275</v>
      </c>
      <c r="CB28">
        <f ca="1">OFFSET(Existing!$DO$1,$A28-2015+(CB$2-1)*35,0)</f>
        <v>0</v>
      </c>
      <c r="CC28">
        <f ca="1">OFFSET(Existing!$DO$1,$A28-2015+(CC$2-1)*35,0)</f>
        <v>0</v>
      </c>
      <c r="CD28">
        <f ca="1">OFFSET(Existing!$DO$1,$A28-2015+(CD$2-1)*35,0)</f>
        <v>55795</v>
      </c>
      <c r="CE28">
        <f ca="1">OFFSET(Existing!$DO$1,$A28-2015+(CE$2-1)*35,0)</f>
        <v>108894</v>
      </c>
      <c r="CF28">
        <f ca="1">OFFSET(Existing!$DO$1,$A28-2015+(CF$2-1)*35,0)</f>
        <v>798101</v>
      </c>
      <c r="CG28">
        <f ca="1">OFFSET(Existing!$DO$1,$A28-2015+(CG$2-1)*35,0)</f>
        <v>703713</v>
      </c>
      <c r="CH28">
        <f ca="1">OFFSET(Existing!$DO$1,$A28-2015+(CH$2-1)*35,0)</f>
        <v>568280</v>
      </c>
      <c r="CI28">
        <f ca="1">OFFSET(Existing!$DO$1,$A28-2015+(CI$2-1)*35,0)</f>
        <v>1187298</v>
      </c>
      <c r="CJ28">
        <f ca="1">OFFSET(Existing!$DO$1,$A28-2015+(CJ$2-1)*35,0)</f>
        <v>1193561</v>
      </c>
      <c r="CK28">
        <f ca="1">OFFSET(Existing!$DO$1,$A28-2015+(CK$2-1)*35,0)</f>
        <v>1527773</v>
      </c>
      <c r="CL28">
        <f ca="1">OFFSET(Existing!$DO$1,$A28-2015+(CL$2-1)*35,0)</f>
        <v>1657351</v>
      </c>
      <c r="CM28">
        <f ca="1">OFFSET(Existing!$DO$1,$A28-2015+(CM$2-1)*35,0)</f>
        <v>1517421</v>
      </c>
      <c r="CN28">
        <f ca="1">OFFSET(Existing!$DO$1,$A28-2015+(CN$2-1)*35,0)</f>
        <v>1242428</v>
      </c>
    </row>
    <row r="29" spans="1:96" x14ac:dyDescent="0.25">
      <c r="A29">
        <v>2042</v>
      </c>
      <c r="B29">
        <f ca="1">OFFSET(Existing!$DO$1,$A29-2015+(B$2-1)*35,0)</f>
        <v>436584</v>
      </c>
      <c r="C29">
        <f ca="1">OFFSET(Existing!$DO$1,$A29-2015+(C$2-1)*35,0)</f>
        <v>484907</v>
      </c>
      <c r="D29">
        <f ca="1">OFFSET(Existing!$DO$1,$A29-2015+(D$2-1)*35,0)</f>
        <v>429413</v>
      </c>
      <c r="E29">
        <f ca="1">OFFSET(Existing!$DO$1,$A29-2015+(E$2-1)*35,0)</f>
        <v>460448</v>
      </c>
      <c r="F29">
        <f ca="1">OFFSET(Existing!$DO$1,$A29-2015+(F$2-1)*35,0)</f>
        <v>553614</v>
      </c>
      <c r="G29">
        <f ca="1">OFFSET(Existing!$DO$1,$A29-2015+(G$2-1)*35,0)</f>
        <v>319928</v>
      </c>
      <c r="H29">
        <f ca="1">OFFSET(Existing!$DO$1,$A29-2015+(H$2-1)*35,0)</f>
        <v>116415</v>
      </c>
      <c r="I29">
        <f ca="1">OFFSET(Existing!$DO$1,$A29-2015+(I$2-1)*35,0)</f>
        <v>62003</v>
      </c>
      <c r="J29">
        <f ca="1">OFFSET(Existing!$DO$1,$A29-2015+(J$2-1)*35,0)</f>
        <v>12491</v>
      </c>
      <c r="K29">
        <f ca="1">OFFSET(Existing!$DO$1,$A29-2015+(K$2-1)*35,0)</f>
        <v>124312</v>
      </c>
      <c r="L29">
        <f ca="1">OFFSET(Existing!$DO$1,$A29-2015+(L$2-1)*35,0)</f>
        <v>99084</v>
      </c>
      <c r="M29">
        <f ca="1">OFFSET(Existing!$DO$1,$A29-2015+(M$2-1)*35,0)</f>
        <v>277120</v>
      </c>
      <c r="N29">
        <f ca="1">OFFSET(Existing!$DO$1,$A29-2015+(N$2-1)*35,0)</f>
        <v>332122</v>
      </c>
      <c r="O29">
        <f ca="1">OFFSET(Existing!$DO$1,$A29-2015+(O$2-1)*35,0)</f>
        <v>494823</v>
      </c>
      <c r="P29">
        <f ca="1">OFFSET(Existing!$DO$1,$A29-2015+(P$2-1)*35,0)</f>
        <v>531652</v>
      </c>
      <c r="Q29">
        <f ca="1">OFFSET(Existing!$DO$1,$A29-2015+(Q$2-1)*35,0)</f>
        <v>418241</v>
      </c>
      <c r="R29">
        <f ca="1">OFFSET(Existing!$DO$1,$A29-2015+(R$2-1)*35,0)</f>
        <v>298429</v>
      </c>
      <c r="S29">
        <f ca="1">OFFSET(Existing!$DO$1,$A29-2015+(S$2-1)*35,0)</f>
        <v>169103</v>
      </c>
      <c r="T29">
        <f ca="1">OFFSET(Existing!$DO$1,$A29-2015+(T$2-1)*35,0)</f>
        <v>194377</v>
      </c>
      <c r="U29">
        <f ca="1">OFFSET(Existing!$DO$1,$A29-2015+(U$2-1)*35,0)</f>
        <v>104856</v>
      </c>
      <c r="V29">
        <f ca="1">OFFSET(Existing!$DO$1,$A29-2015+(V$2-1)*35,0)</f>
        <v>125266</v>
      </c>
      <c r="W29">
        <f ca="1">OFFSET(Existing!$DO$1,$A29-2015+(W$2-1)*35,0)</f>
        <v>471250</v>
      </c>
      <c r="X29">
        <f ca="1">OFFSET(Existing!$DO$1,$A29-2015+(X$2-1)*35,0)</f>
        <v>207550</v>
      </c>
      <c r="Y29">
        <f ca="1">OFFSET(Existing!$DO$1,$A29-2015+(Y$2-1)*35,0)</f>
        <v>124498</v>
      </c>
      <c r="Z29">
        <f ca="1">OFFSET(Existing!$DO$1,$A29-2015+(Z$2-1)*35,0)</f>
        <v>35000</v>
      </c>
      <c r="AA29">
        <f ca="1">OFFSET(Existing!$DO$1,$A29-2015+(AA$2-1)*35,0)</f>
        <v>68318</v>
      </c>
      <c r="AB29">
        <f ca="1">OFFSET(Existing!$DO$1,$A29-2015+(AB$2-1)*35,0)</f>
        <v>77577</v>
      </c>
      <c r="AC29">
        <f ca="1">OFFSET(Existing!$DO$1,$A29-2015+(AC$2-1)*35,0)</f>
        <v>135886</v>
      </c>
      <c r="AD29">
        <f ca="1">OFFSET(Existing!$DO$1,$A29-2015+(AD$2-1)*35,0)</f>
        <v>180346</v>
      </c>
      <c r="AE29">
        <f ca="1">OFFSET(Existing!$DO$1,$A29-2015+(AE$2-1)*35,0)</f>
        <v>205815</v>
      </c>
      <c r="AF29">
        <f ca="1">OFFSET(Existing!$DO$1,$A29-2015+(AF$2-1)*35,0)</f>
        <v>323376</v>
      </c>
      <c r="AG29">
        <f ca="1">OFFSET(Existing!$DO$1,$A29-2015+(AG$2-1)*35,0)</f>
        <v>323384</v>
      </c>
      <c r="AH29">
        <f ca="1">OFFSET(Existing!$DO$1,$A29-2015+(AH$2-1)*35,0)</f>
        <v>585635</v>
      </c>
      <c r="AI29">
        <f ca="1">OFFSET(Existing!$DO$1,$A29-2015+(AI$2-1)*35,0)</f>
        <v>563118</v>
      </c>
      <c r="AJ29">
        <f ca="1">OFFSET(Existing!$DO$1,$A29-2015+(AJ$2-1)*35,0)</f>
        <v>1170578</v>
      </c>
      <c r="AK29">
        <f ca="1">OFFSET(Existing!$DO$1,$A29-2015+(AK$2-1)*35,0)</f>
        <v>2143779</v>
      </c>
      <c r="AL29">
        <f ca="1">OFFSET(Existing!$DO$1,$A29-2015+(AL$2-1)*35,0)</f>
        <v>2268685</v>
      </c>
      <c r="AM29">
        <f ca="1">OFFSET(Existing!$DO$1,$A29-2015+(AM$2-1)*35,0)</f>
        <v>1790295</v>
      </c>
      <c r="AN29">
        <f ca="1">OFFSET(Existing!$DO$1,$A29-2015+(AN$2-1)*35,0)</f>
        <v>2101104</v>
      </c>
      <c r="AO29">
        <f ca="1">OFFSET(Existing!$DO$1,$A29-2015+(AO$2-1)*35,0)</f>
        <v>1779865</v>
      </c>
      <c r="AP29">
        <f ca="1">OFFSET(Existing!$DO$1,$A29-2015+(AP$2-1)*35,0)</f>
        <v>1603499</v>
      </c>
      <c r="AQ29">
        <f ca="1">OFFSET(Existing!$DO$1,$A29-2015+(AQ$2-1)*35,0)</f>
        <v>1473082</v>
      </c>
      <c r="AR29">
        <f ca="1">OFFSET(Existing!$DO$1,$A29-2015+(AR$2-1)*35,0)</f>
        <v>1653038</v>
      </c>
      <c r="AS29">
        <f ca="1">OFFSET(Existing!$DO$1,$A29-2015+(AS$2-1)*35,0)</f>
        <v>1480556</v>
      </c>
      <c r="AT29">
        <f ca="1">OFFSET(Existing!$DO$1,$A29-2015+(AT$2-1)*35,0)</f>
        <v>482854</v>
      </c>
      <c r="AU29">
        <f ca="1">OFFSET(Existing!$DO$1,$A29-2015+(AU$2-1)*35,0)</f>
        <v>1419418</v>
      </c>
      <c r="AV29">
        <f ca="1">OFFSET(Existing!$DO$1,$A29-2015+(AV$2-1)*35,0)</f>
        <v>499406</v>
      </c>
      <c r="AW29">
        <f ca="1">OFFSET(Existing!$DO$1,$A29-2015+(AW$2-1)*35,0)</f>
        <v>527222</v>
      </c>
      <c r="AX29">
        <f ca="1">OFFSET(Existing!$DO$1,$A29-2015+(AX$2-1)*35,0)</f>
        <v>476660</v>
      </c>
      <c r="AY29">
        <f ca="1">OFFSET(Existing!$DO$1,$A29-2015+(AY$2-1)*35,0)</f>
        <v>429823</v>
      </c>
      <c r="AZ29">
        <f ca="1">OFFSET(Existing!$DO$1,$A29-2015+(AZ$2-1)*35,0)</f>
        <v>1011802</v>
      </c>
      <c r="BA29">
        <f ca="1">OFFSET(Existing!$DO$1,$A29-2015+(BA$2-1)*35,0)</f>
        <v>1036634</v>
      </c>
      <c r="BB29">
        <f ca="1">OFFSET(Existing!$DO$1,$A29-2015+(BB$2-1)*35,0)</f>
        <v>804380</v>
      </c>
      <c r="BC29">
        <f ca="1">OFFSET(Existing!$DO$1,$A29-2015+(BC$2-1)*35,0)</f>
        <v>414124</v>
      </c>
      <c r="BD29">
        <f ca="1">OFFSET(Existing!$DO$1,$A29-2015+(BD$2-1)*35,0)</f>
        <v>245424</v>
      </c>
      <c r="BE29">
        <f ca="1">OFFSET(Existing!$DO$1,$A29-2015+(BE$2-1)*35,0)</f>
        <v>407766</v>
      </c>
      <c r="BF29">
        <f ca="1">OFFSET(Existing!$DO$1,$A29-2015+(BF$2-1)*35,0)</f>
        <v>504418</v>
      </c>
      <c r="BG29">
        <f ca="1">OFFSET(Existing!$DO$1,$A29-2015+(BG$2-1)*35,0)</f>
        <v>580177</v>
      </c>
      <c r="BH29">
        <f ca="1">OFFSET(Existing!$DO$1,$A29-2015+(BH$2-1)*35,0)</f>
        <v>561186</v>
      </c>
      <c r="BI29">
        <f ca="1">OFFSET(Existing!$DO$1,$A29-2015+(BI$2-1)*35,0)</f>
        <v>448553</v>
      </c>
      <c r="BJ29">
        <f ca="1">OFFSET(Existing!$DO$1,$A29-2015+(BJ$2-1)*35,0)</f>
        <v>447537</v>
      </c>
      <c r="BK29">
        <f ca="1">OFFSET(Existing!$DO$1,$A29-2015+(BK$2-1)*35,0)</f>
        <v>293034</v>
      </c>
      <c r="BL29">
        <f ca="1">OFFSET(Existing!$DO$1,$A29-2015+(BL$2-1)*35,0)</f>
        <v>199094</v>
      </c>
      <c r="BM29">
        <f ca="1">OFFSET(Existing!$DO$1,$A29-2015+(BM$2-1)*35,0)</f>
        <v>319515</v>
      </c>
      <c r="BN29">
        <f ca="1">OFFSET(Existing!$DO$1,$A29-2015+(BN$2-1)*35,0)</f>
        <v>100230</v>
      </c>
      <c r="BO29">
        <f ca="1">OFFSET(Existing!$DO$1,$A29-2015+(BO$2-1)*35,0)</f>
        <v>82037</v>
      </c>
      <c r="BP29">
        <f ca="1">OFFSET(Existing!$DO$1,$A29-2015+(BP$2-1)*35,0)</f>
        <v>66915</v>
      </c>
      <c r="BQ29">
        <f ca="1">OFFSET(Existing!$DO$1,$A29-2015+(BQ$2-1)*35,0)</f>
        <v>44036</v>
      </c>
      <c r="BR29">
        <f ca="1">OFFSET(Existing!$DO$1,$A29-2015+(BR$2-1)*35,0)</f>
        <v>0</v>
      </c>
      <c r="BS29">
        <f ca="1">OFFSET(Existing!$DO$1,$A29-2015+(BS$2-1)*35,0)</f>
        <v>0</v>
      </c>
      <c r="BT29">
        <f ca="1">OFFSET(Existing!$DO$1,$A29-2015+(BT$2-1)*35,0)</f>
        <v>27401</v>
      </c>
      <c r="BU29">
        <f ca="1">OFFSET(Existing!$DO$1,$A29-2015+(BU$2-1)*35,0)</f>
        <v>94230</v>
      </c>
      <c r="BV29">
        <f ca="1">OFFSET(Existing!$DO$1,$A29-2015+(BV$2-1)*35,0)</f>
        <v>356959</v>
      </c>
      <c r="BW29">
        <f ca="1">OFFSET(Existing!$DO$1,$A29-2015+(BW$2-1)*35,0)</f>
        <v>163297</v>
      </c>
      <c r="BX29">
        <f ca="1">OFFSET(Existing!$DO$1,$A29-2015+(BX$2-1)*35,0)</f>
        <v>279579</v>
      </c>
      <c r="BY29">
        <f ca="1">OFFSET(Existing!$DO$1,$A29-2015+(BY$2-1)*35,0)</f>
        <v>213958</v>
      </c>
      <c r="BZ29">
        <f ca="1">OFFSET(Existing!$DO$1,$A29-2015+(BZ$2-1)*35,0)</f>
        <v>186328</v>
      </c>
      <c r="CA29">
        <f ca="1">OFFSET(Existing!$DO$1,$A29-2015+(CA$2-1)*35,0)</f>
        <v>74837</v>
      </c>
      <c r="CB29">
        <f ca="1">OFFSET(Existing!$DO$1,$A29-2015+(CB$2-1)*35,0)</f>
        <v>0</v>
      </c>
      <c r="CC29">
        <f ca="1">OFFSET(Existing!$DO$1,$A29-2015+(CC$2-1)*35,0)</f>
        <v>55795</v>
      </c>
      <c r="CD29">
        <f ca="1">OFFSET(Existing!$DO$1,$A29-2015+(CD$2-1)*35,0)</f>
        <v>93184</v>
      </c>
      <c r="CE29">
        <f ca="1">OFFSET(Existing!$DO$1,$A29-2015+(CE$2-1)*35,0)</f>
        <v>673427</v>
      </c>
      <c r="CF29">
        <f ca="1">OFFSET(Existing!$DO$1,$A29-2015+(CF$2-1)*35,0)</f>
        <v>507463</v>
      </c>
      <c r="CG29">
        <f ca="1">OFFSET(Existing!$DO$1,$A29-2015+(CG$2-1)*35,0)</f>
        <v>494394</v>
      </c>
      <c r="CH29">
        <f ca="1">OFFSET(Existing!$DO$1,$A29-2015+(CH$2-1)*35,0)</f>
        <v>1087202</v>
      </c>
      <c r="CI29">
        <f ca="1">OFFSET(Existing!$DO$1,$A29-2015+(CI$2-1)*35,0)</f>
        <v>956598</v>
      </c>
      <c r="CJ29">
        <f ca="1">OFFSET(Existing!$DO$1,$A29-2015+(CJ$2-1)*35,0)</f>
        <v>1337387</v>
      </c>
      <c r="CK29">
        <f ca="1">OFFSET(Existing!$DO$1,$A29-2015+(CK$2-1)*35,0)</f>
        <v>1446094</v>
      </c>
      <c r="CL29">
        <f ca="1">OFFSET(Existing!$DO$1,$A29-2015+(CL$2-1)*35,0)</f>
        <v>1325102</v>
      </c>
      <c r="CM29">
        <f ca="1">OFFSET(Existing!$DO$1,$A29-2015+(CM$2-1)*35,0)</f>
        <v>1117907</v>
      </c>
      <c r="CN29">
        <f ca="1">OFFSET(Existing!$DO$1,$A29-2015+(CN$2-1)*35,0)</f>
        <v>606086</v>
      </c>
    </row>
    <row r="30" spans="1:96" x14ac:dyDescent="0.25">
      <c r="A30">
        <v>2043</v>
      </c>
      <c r="B30">
        <f ca="1">OFFSET(Existing!$DO$1,$A30-2015+(B$2-1)*35,0)</f>
        <v>438174</v>
      </c>
      <c r="C30">
        <f ca="1">OFFSET(Existing!$DO$1,$A30-2015+(C$2-1)*35,0)</f>
        <v>424594</v>
      </c>
      <c r="D30">
        <f ca="1">OFFSET(Existing!$DO$1,$A30-2015+(D$2-1)*35,0)</f>
        <v>459889</v>
      </c>
      <c r="E30">
        <f ca="1">OFFSET(Existing!$DO$1,$A30-2015+(E$2-1)*35,0)</f>
        <v>591259</v>
      </c>
      <c r="F30">
        <f ca="1">OFFSET(Existing!$DO$1,$A30-2015+(F$2-1)*35,0)</f>
        <v>426148</v>
      </c>
      <c r="G30">
        <f ca="1">OFFSET(Existing!$DO$1,$A30-2015+(G$2-1)*35,0)</f>
        <v>240925</v>
      </c>
      <c r="H30">
        <f ca="1">OFFSET(Existing!$DO$1,$A30-2015+(H$2-1)*35,0)</f>
        <v>91231</v>
      </c>
      <c r="I30">
        <f ca="1">OFFSET(Existing!$DO$1,$A30-2015+(I$2-1)*35,0)</f>
        <v>0</v>
      </c>
      <c r="J30">
        <f ca="1">OFFSET(Existing!$DO$1,$A30-2015+(J$2-1)*35,0)</f>
        <v>53569</v>
      </c>
      <c r="K30">
        <f ca="1">OFFSET(Existing!$DO$1,$A30-2015+(K$2-1)*35,0)</f>
        <v>60082</v>
      </c>
      <c r="L30">
        <f ca="1">OFFSET(Existing!$DO$1,$A30-2015+(L$2-1)*35,0)</f>
        <v>95610</v>
      </c>
      <c r="M30">
        <f ca="1">OFFSET(Existing!$DO$1,$A30-2015+(M$2-1)*35,0)</f>
        <v>215540</v>
      </c>
      <c r="N30">
        <f ca="1">OFFSET(Existing!$DO$1,$A30-2015+(N$2-1)*35,0)</f>
        <v>301075</v>
      </c>
      <c r="O30">
        <f ca="1">OFFSET(Existing!$DO$1,$A30-2015+(O$2-1)*35,0)</f>
        <v>420291</v>
      </c>
      <c r="P30">
        <f ca="1">OFFSET(Existing!$DO$1,$A30-2015+(P$2-1)*35,0)</f>
        <v>450135</v>
      </c>
      <c r="Q30">
        <f ca="1">OFFSET(Existing!$DO$1,$A30-2015+(Q$2-1)*35,0)</f>
        <v>400241</v>
      </c>
      <c r="R30">
        <f ca="1">OFFSET(Existing!$DO$1,$A30-2015+(R$2-1)*35,0)</f>
        <v>267863</v>
      </c>
      <c r="S30">
        <f ca="1">OFFSET(Existing!$DO$1,$A30-2015+(S$2-1)*35,0)</f>
        <v>132657</v>
      </c>
      <c r="T30">
        <f ca="1">OFFSET(Existing!$DO$1,$A30-2015+(T$2-1)*35,0)</f>
        <v>106934</v>
      </c>
      <c r="U30">
        <f ca="1">OFFSET(Existing!$DO$1,$A30-2015+(U$2-1)*35,0)</f>
        <v>142542</v>
      </c>
      <c r="V30">
        <f ca="1">OFFSET(Existing!$DO$1,$A30-2015+(V$2-1)*35,0)</f>
        <v>521344</v>
      </c>
      <c r="W30">
        <f ca="1">OFFSET(Existing!$DO$1,$A30-2015+(W$2-1)*35,0)</f>
        <v>219041</v>
      </c>
      <c r="X30">
        <f ca="1">OFFSET(Existing!$DO$1,$A30-2015+(X$2-1)*35,0)</f>
        <v>106275</v>
      </c>
      <c r="Y30">
        <f ca="1">OFFSET(Existing!$DO$1,$A30-2015+(Y$2-1)*35,0)</f>
        <v>30000</v>
      </c>
      <c r="Z30">
        <f ca="1">OFFSET(Existing!$DO$1,$A30-2015+(Z$2-1)*35,0)</f>
        <v>63318</v>
      </c>
      <c r="AA30">
        <f ca="1">OFFSET(Existing!$DO$1,$A30-2015+(AA$2-1)*35,0)</f>
        <v>72577</v>
      </c>
      <c r="AB30">
        <f ca="1">OFFSET(Existing!$DO$1,$A30-2015+(AB$2-1)*35,0)</f>
        <v>67197</v>
      </c>
      <c r="AC30">
        <f ca="1">OFFSET(Existing!$DO$1,$A30-2015+(AC$2-1)*35,0)</f>
        <v>142104</v>
      </c>
      <c r="AD30">
        <f ca="1">OFFSET(Existing!$DO$1,$A30-2015+(AD$2-1)*35,0)</f>
        <v>136943</v>
      </c>
      <c r="AE30">
        <f ca="1">OFFSET(Existing!$DO$1,$A30-2015+(AE$2-1)*35,0)</f>
        <v>377960</v>
      </c>
      <c r="AF30">
        <f ca="1">OFFSET(Existing!$DO$1,$A30-2015+(AF$2-1)*35,0)</f>
        <v>397495</v>
      </c>
      <c r="AG30">
        <f ca="1">OFFSET(Existing!$DO$1,$A30-2015+(AG$2-1)*35,0)</f>
        <v>447748</v>
      </c>
      <c r="AH30">
        <f ca="1">OFFSET(Existing!$DO$1,$A30-2015+(AH$2-1)*35,0)</f>
        <v>377314</v>
      </c>
      <c r="AI30">
        <f ca="1">OFFSET(Existing!$DO$1,$A30-2015+(AI$2-1)*35,0)</f>
        <v>817618</v>
      </c>
      <c r="AJ30">
        <f ca="1">OFFSET(Existing!$DO$1,$A30-2015+(AJ$2-1)*35,0)</f>
        <v>2205511</v>
      </c>
      <c r="AK30">
        <f ca="1">OFFSET(Existing!$DO$1,$A30-2015+(AK$2-1)*35,0)</f>
        <v>2079049</v>
      </c>
      <c r="AL30">
        <f ca="1">OFFSET(Existing!$DO$1,$A30-2015+(AL$2-1)*35,0)</f>
        <v>1775763</v>
      </c>
      <c r="AM30">
        <f ca="1">OFFSET(Existing!$DO$1,$A30-2015+(AM$2-1)*35,0)</f>
        <v>1836674</v>
      </c>
      <c r="AN30">
        <f ca="1">OFFSET(Existing!$DO$1,$A30-2015+(AN$2-1)*35,0)</f>
        <v>1435247</v>
      </c>
      <c r="AO30">
        <f ca="1">OFFSET(Existing!$DO$1,$A30-2015+(AO$2-1)*35,0)</f>
        <v>1308264</v>
      </c>
      <c r="AP30">
        <f ca="1">OFFSET(Existing!$DO$1,$A30-2015+(AP$2-1)*35,0)</f>
        <v>1170182</v>
      </c>
      <c r="AQ30">
        <f ca="1">OFFSET(Existing!$DO$1,$A30-2015+(AQ$2-1)*35,0)</f>
        <v>1339892</v>
      </c>
      <c r="AR30">
        <f ca="1">OFFSET(Existing!$DO$1,$A30-2015+(AR$2-1)*35,0)</f>
        <v>1487688</v>
      </c>
      <c r="AS30">
        <f ca="1">OFFSET(Existing!$DO$1,$A30-2015+(AS$2-1)*35,0)</f>
        <v>1388617</v>
      </c>
      <c r="AT30">
        <f ca="1">OFFSET(Existing!$DO$1,$A30-2015+(AT$2-1)*35,0)</f>
        <v>414421</v>
      </c>
      <c r="AU30">
        <f ca="1">OFFSET(Existing!$DO$1,$A30-2015+(AU$2-1)*35,0)</f>
        <v>1357474</v>
      </c>
      <c r="AV30">
        <f ca="1">OFFSET(Existing!$DO$1,$A30-2015+(AV$2-1)*35,0)</f>
        <v>510932</v>
      </c>
      <c r="AW30">
        <f ca="1">OFFSET(Existing!$DO$1,$A30-2015+(AW$2-1)*35,0)</f>
        <v>455115</v>
      </c>
      <c r="AX30">
        <f ca="1">OFFSET(Existing!$DO$1,$A30-2015+(AX$2-1)*35,0)</f>
        <v>456136</v>
      </c>
      <c r="AY30">
        <f ca="1">OFFSET(Existing!$DO$1,$A30-2015+(AY$2-1)*35,0)</f>
        <v>958339</v>
      </c>
      <c r="AZ30">
        <f ca="1">OFFSET(Existing!$DO$1,$A30-2015+(AZ$2-1)*35,0)</f>
        <v>863793</v>
      </c>
      <c r="BA30">
        <f ca="1">OFFSET(Existing!$DO$1,$A30-2015+(BA$2-1)*35,0)</f>
        <v>806294</v>
      </c>
      <c r="BB30">
        <f ca="1">OFFSET(Existing!$DO$1,$A30-2015+(BB$2-1)*35,0)</f>
        <v>542209</v>
      </c>
      <c r="BC30">
        <f ca="1">OFFSET(Existing!$DO$1,$A30-2015+(BC$2-1)*35,0)</f>
        <v>196066</v>
      </c>
      <c r="BD30">
        <f ca="1">OFFSET(Existing!$DO$1,$A30-2015+(BD$2-1)*35,0)</f>
        <v>226403</v>
      </c>
      <c r="BE30">
        <f ca="1">OFFSET(Existing!$DO$1,$A30-2015+(BE$2-1)*35,0)</f>
        <v>380972</v>
      </c>
      <c r="BF30">
        <f ca="1">OFFSET(Existing!$DO$1,$A30-2015+(BF$2-1)*35,0)</f>
        <v>573438</v>
      </c>
      <c r="BG30">
        <f ca="1">OFFSET(Existing!$DO$1,$A30-2015+(BG$2-1)*35,0)</f>
        <v>674770</v>
      </c>
      <c r="BH30">
        <f ca="1">OFFSET(Existing!$DO$1,$A30-2015+(BH$2-1)*35,0)</f>
        <v>436002</v>
      </c>
      <c r="BI30">
        <f ca="1">OFFSET(Existing!$DO$1,$A30-2015+(BI$2-1)*35,0)</f>
        <v>334070</v>
      </c>
      <c r="BJ30">
        <f ca="1">OFFSET(Existing!$DO$1,$A30-2015+(BJ$2-1)*35,0)</f>
        <v>318979</v>
      </c>
      <c r="BK30">
        <f ca="1">OFFSET(Existing!$DO$1,$A30-2015+(BK$2-1)*35,0)</f>
        <v>259094</v>
      </c>
      <c r="BL30">
        <f ca="1">OFFSET(Existing!$DO$1,$A30-2015+(BL$2-1)*35,0)</f>
        <v>391227</v>
      </c>
      <c r="BM30">
        <f ca="1">OFFSET(Existing!$DO$1,$A30-2015+(BM$2-1)*35,0)</f>
        <v>201385</v>
      </c>
      <c r="BN30">
        <f ca="1">OFFSET(Existing!$DO$1,$A30-2015+(BN$2-1)*35,0)</f>
        <v>49486</v>
      </c>
      <c r="BO30">
        <f ca="1">OFFSET(Existing!$DO$1,$A30-2015+(BO$2-1)*35,0)</f>
        <v>66915</v>
      </c>
      <c r="BP30">
        <f ca="1">OFFSET(Existing!$DO$1,$A30-2015+(BP$2-1)*35,0)</f>
        <v>44036</v>
      </c>
      <c r="BQ30">
        <f ca="1">OFFSET(Existing!$DO$1,$A30-2015+(BQ$2-1)*35,0)</f>
        <v>0</v>
      </c>
      <c r="BR30">
        <f ca="1">OFFSET(Existing!$DO$1,$A30-2015+(BR$2-1)*35,0)</f>
        <v>0</v>
      </c>
      <c r="BS30">
        <f ca="1">OFFSET(Existing!$DO$1,$A30-2015+(BS$2-1)*35,0)</f>
        <v>0</v>
      </c>
      <c r="BT30">
        <f ca="1">OFFSET(Existing!$DO$1,$A30-2015+(BT$2-1)*35,0)</f>
        <v>52015</v>
      </c>
      <c r="BU30">
        <f ca="1">OFFSET(Existing!$DO$1,$A30-2015+(BU$2-1)*35,0)</f>
        <v>80920</v>
      </c>
      <c r="BV30">
        <f ca="1">OFFSET(Existing!$DO$1,$A30-2015+(BV$2-1)*35,0)</f>
        <v>262430</v>
      </c>
      <c r="BW30">
        <f ca="1">OFFSET(Existing!$DO$1,$A30-2015+(BW$2-1)*35,0)</f>
        <v>188428</v>
      </c>
      <c r="BX30">
        <f ca="1">OFFSET(Existing!$DO$1,$A30-2015+(BX$2-1)*35,0)</f>
        <v>200452</v>
      </c>
      <c r="BY30">
        <f ca="1">OFFSET(Existing!$DO$1,$A30-2015+(BY$2-1)*35,0)</f>
        <v>213958</v>
      </c>
      <c r="BZ30">
        <f ca="1">OFFSET(Existing!$DO$1,$A30-2015+(BZ$2-1)*35,0)</f>
        <v>167616</v>
      </c>
      <c r="CA30">
        <f ca="1">OFFSET(Existing!$DO$1,$A30-2015+(CA$2-1)*35,0)</f>
        <v>52345</v>
      </c>
      <c r="CB30">
        <f ca="1">OFFSET(Existing!$DO$1,$A30-2015+(CB$2-1)*35,0)</f>
        <v>55795</v>
      </c>
      <c r="CC30">
        <f ca="1">OFFSET(Existing!$DO$1,$A30-2015+(CC$2-1)*35,0)</f>
        <v>78594</v>
      </c>
      <c r="CD30">
        <f ca="1">OFFSET(Existing!$DO$1,$A30-2015+(CD$2-1)*35,0)</f>
        <v>649608</v>
      </c>
      <c r="CE30">
        <f ca="1">OFFSET(Existing!$DO$1,$A30-2015+(CE$2-1)*35,0)</f>
        <v>374291</v>
      </c>
      <c r="CF30">
        <f ca="1">OFFSET(Existing!$DO$1,$A30-2015+(CF$2-1)*35,0)</f>
        <v>289574</v>
      </c>
      <c r="CG30">
        <f ca="1">OFFSET(Existing!$DO$1,$A30-2015+(CG$2-1)*35,0)</f>
        <v>1005853</v>
      </c>
      <c r="CH30">
        <f ca="1">OFFSET(Existing!$DO$1,$A30-2015+(CH$2-1)*35,0)</f>
        <v>854952</v>
      </c>
      <c r="CI30">
        <f ca="1">OFFSET(Existing!$DO$1,$A30-2015+(CI$2-1)*35,0)</f>
        <v>1093191</v>
      </c>
      <c r="CJ30">
        <f ca="1">OFFSET(Existing!$DO$1,$A30-2015+(CJ$2-1)*35,0)</f>
        <v>1253163</v>
      </c>
      <c r="CK30">
        <f ca="1">OFFSET(Existing!$DO$1,$A30-2015+(CK$2-1)*35,0)</f>
        <v>1130487</v>
      </c>
      <c r="CL30">
        <f ca="1">OFFSET(Existing!$DO$1,$A30-2015+(CL$2-1)*35,0)</f>
        <v>960898</v>
      </c>
      <c r="CM30">
        <f ca="1">OFFSET(Existing!$DO$1,$A30-2015+(CM$2-1)*35,0)</f>
        <v>519335</v>
      </c>
      <c r="CN30">
        <f ca="1">OFFSET(Existing!$DO$1,$A30-2015+(CN$2-1)*35,0)</f>
        <v>365238</v>
      </c>
    </row>
    <row r="31" spans="1:96" x14ac:dyDescent="0.25">
      <c r="A31">
        <v>2044</v>
      </c>
      <c r="B31">
        <f ca="1">OFFSET(Existing!$DO$1,$A31-2015+(B$2-1)*35,0)</f>
        <v>379263</v>
      </c>
      <c r="C31">
        <f ca="1">OFFSET(Existing!$DO$1,$A31-2015+(C$2-1)*35,0)</f>
        <v>455214</v>
      </c>
      <c r="D31">
        <f ca="1">OFFSET(Existing!$DO$1,$A31-2015+(D$2-1)*35,0)</f>
        <v>583871</v>
      </c>
      <c r="E31">
        <f ca="1">OFFSET(Existing!$DO$1,$A31-2015+(E$2-1)*35,0)</f>
        <v>471107</v>
      </c>
      <c r="F31">
        <f ca="1">OFFSET(Existing!$DO$1,$A31-2015+(F$2-1)*35,0)</f>
        <v>367669</v>
      </c>
      <c r="G31">
        <f ca="1">OFFSET(Existing!$DO$1,$A31-2015+(G$2-1)*35,0)</f>
        <v>243650</v>
      </c>
      <c r="H31">
        <f ca="1">OFFSET(Existing!$DO$1,$A31-2015+(H$2-1)*35,0)</f>
        <v>20471</v>
      </c>
      <c r="I31">
        <f ca="1">OFFSET(Existing!$DO$1,$A31-2015+(I$2-1)*35,0)</f>
        <v>53569</v>
      </c>
      <c r="J31">
        <f ca="1">OFFSET(Existing!$DO$1,$A31-2015+(J$2-1)*35,0)</f>
        <v>0</v>
      </c>
      <c r="K31">
        <f ca="1">OFFSET(Existing!$DO$1,$A31-2015+(K$2-1)*35,0)</f>
        <v>56608</v>
      </c>
      <c r="L31">
        <f ca="1">OFFSET(Existing!$DO$1,$A31-2015+(L$2-1)*35,0)</f>
        <v>34030</v>
      </c>
      <c r="M31">
        <f ca="1">OFFSET(Existing!$DO$1,$A31-2015+(M$2-1)*35,0)</f>
        <v>185269</v>
      </c>
      <c r="N31">
        <f ca="1">OFFSET(Existing!$DO$1,$A31-2015+(N$2-1)*35,0)</f>
        <v>269337</v>
      </c>
      <c r="O31">
        <f ca="1">OFFSET(Existing!$DO$1,$A31-2015+(O$2-1)*35,0)</f>
        <v>346445</v>
      </c>
      <c r="P31">
        <f ca="1">OFFSET(Existing!$DO$1,$A31-2015+(P$2-1)*35,0)</f>
        <v>401577</v>
      </c>
      <c r="Q31">
        <f ca="1">OFFSET(Existing!$DO$1,$A31-2015+(Q$2-1)*35,0)</f>
        <v>369674</v>
      </c>
      <c r="R31">
        <f ca="1">OFFSET(Existing!$DO$1,$A31-2015+(R$2-1)*35,0)</f>
        <v>231416</v>
      </c>
      <c r="S31">
        <f ca="1">OFFSET(Existing!$DO$1,$A31-2015+(S$2-1)*35,0)</f>
        <v>45214</v>
      </c>
      <c r="T31">
        <f ca="1">OFFSET(Existing!$DO$1,$A31-2015+(T$2-1)*35,0)</f>
        <v>144620</v>
      </c>
      <c r="U31">
        <f ca="1">OFFSET(Existing!$DO$1,$A31-2015+(U$2-1)*35,0)</f>
        <v>526941</v>
      </c>
      <c r="V31">
        <f ca="1">OFFSET(Existing!$DO$1,$A31-2015+(V$2-1)*35,0)</f>
        <v>274236</v>
      </c>
      <c r="W31">
        <f ca="1">OFFSET(Existing!$DO$1,$A31-2015+(W$2-1)*35,0)</f>
        <v>111599</v>
      </c>
      <c r="X31">
        <f ca="1">OFFSET(Existing!$DO$1,$A31-2015+(X$2-1)*35,0)</f>
        <v>25000</v>
      </c>
      <c r="Y31">
        <f ca="1">OFFSET(Existing!$DO$1,$A31-2015+(Y$2-1)*35,0)</f>
        <v>58318</v>
      </c>
      <c r="Z31">
        <f ca="1">OFFSET(Existing!$DO$1,$A31-2015+(Z$2-1)*35,0)</f>
        <v>67577</v>
      </c>
      <c r="AA31">
        <f ca="1">OFFSET(Existing!$DO$1,$A31-2015+(AA$2-1)*35,0)</f>
        <v>62197</v>
      </c>
      <c r="AB31">
        <f ca="1">OFFSET(Existing!$DO$1,$A31-2015+(AB$2-1)*35,0)</f>
        <v>73415</v>
      </c>
      <c r="AC31">
        <f ca="1">OFFSET(Existing!$DO$1,$A31-2015+(AC$2-1)*35,0)</f>
        <v>90770</v>
      </c>
      <c r="AD31">
        <f ca="1">OFFSET(Existing!$DO$1,$A31-2015+(AD$2-1)*35,0)</f>
        <v>273424</v>
      </c>
      <c r="AE31">
        <f ca="1">OFFSET(Existing!$DO$1,$A31-2015+(AE$2-1)*35,0)</f>
        <v>444543</v>
      </c>
      <c r="AF31">
        <f ca="1">OFFSET(Existing!$DO$1,$A31-2015+(AF$2-1)*35,0)</f>
        <v>514549</v>
      </c>
      <c r="AG31">
        <f ca="1">OFFSET(Existing!$DO$1,$A31-2015+(AG$2-1)*35,0)</f>
        <v>283819</v>
      </c>
      <c r="AH31">
        <f ca="1">OFFSET(Existing!$DO$1,$A31-2015+(AH$2-1)*35,0)</f>
        <v>624465</v>
      </c>
      <c r="AI31">
        <f ca="1">OFFSET(Existing!$DO$1,$A31-2015+(AI$2-1)*35,0)</f>
        <v>1850708</v>
      </c>
      <c r="AJ31">
        <f ca="1">OFFSET(Existing!$DO$1,$A31-2015+(AJ$2-1)*35,0)</f>
        <v>2133596</v>
      </c>
      <c r="AK31">
        <f ca="1">OFFSET(Existing!$DO$1,$A31-2015+(AK$2-1)*35,0)</f>
        <v>1583836</v>
      </c>
      <c r="AL31">
        <f ca="1">OFFSET(Existing!$DO$1,$A31-2015+(AL$2-1)*35,0)</f>
        <v>1817788</v>
      </c>
      <c r="AM31">
        <f ca="1">OFFSET(Existing!$DO$1,$A31-2015+(AM$2-1)*35,0)</f>
        <v>1212199</v>
      </c>
      <c r="AN31">
        <f ca="1">OFFSET(Existing!$DO$1,$A31-2015+(AN$2-1)*35,0)</f>
        <v>1075537</v>
      </c>
      <c r="AO31">
        <f ca="1">OFFSET(Existing!$DO$1,$A31-2015+(AO$2-1)*35,0)</f>
        <v>969458</v>
      </c>
      <c r="AP31">
        <f ca="1">OFFSET(Existing!$DO$1,$A31-2015+(AP$2-1)*35,0)</f>
        <v>1074330</v>
      </c>
      <c r="AQ31">
        <f ca="1">OFFSET(Existing!$DO$1,$A31-2015+(AQ$2-1)*35,0)</f>
        <v>1249430</v>
      </c>
      <c r="AR31">
        <f ca="1">OFFSET(Existing!$DO$1,$A31-2015+(AR$2-1)*35,0)</f>
        <v>1430954</v>
      </c>
      <c r="AS31">
        <f ca="1">OFFSET(Existing!$DO$1,$A31-2015+(AS$2-1)*35,0)</f>
        <v>1319384</v>
      </c>
      <c r="AT31">
        <f ca="1">OFFSET(Existing!$DO$1,$A31-2015+(AT$2-1)*35,0)</f>
        <v>424137</v>
      </c>
      <c r="AU31">
        <f ca="1">OFFSET(Existing!$DO$1,$A31-2015+(AU$2-1)*35,0)</f>
        <v>1336972</v>
      </c>
      <c r="AV31">
        <f ca="1">OFFSET(Existing!$DO$1,$A31-2015+(AV$2-1)*35,0)</f>
        <v>429547</v>
      </c>
      <c r="AW31">
        <f ca="1">OFFSET(Existing!$DO$1,$A31-2015+(AW$2-1)*35,0)</f>
        <v>467456</v>
      </c>
      <c r="AX31">
        <f ca="1">OFFSET(Existing!$DO$1,$A31-2015+(AX$2-1)*35,0)</f>
        <v>959446</v>
      </c>
      <c r="AY31">
        <f ca="1">OFFSET(Existing!$DO$1,$A31-2015+(AY$2-1)*35,0)</f>
        <v>802331</v>
      </c>
      <c r="AZ31">
        <f ca="1">OFFSET(Existing!$DO$1,$A31-2015+(AZ$2-1)*35,0)</f>
        <v>645782</v>
      </c>
      <c r="BA31">
        <f ca="1">OFFSET(Existing!$DO$1,$A31-2015+(BA$2-1)*35,0)</f>
        <v>565433</v>
      </c>
      <c r="BB31">
        <f ca="1">OFFSET(Existing!$DO$1,$A31-2015+(BB$2-1)*35,0)</f>
        <v>346743</v>
      </c>
      <c r="BC31">
        <f ca="1">OFFSET(Existing!$DO$1,$A31-2015+(BC$2-1)*35,0)</f>
        <v>177045</v>
      </c>
      <c r="BD31">
        <f ca="1">OFFSET(Existing!$DO$1,$A31-2015+(BD$2-1)*35,0)</f>
        <v>201227</v>
      </c>
      <c r="BE31">
        <f ca="1">OFFSET(Existing!$DO$1,$A31-2015+(BE$2-1)*35,0)</f>
        <v>446532</v>
      </c>
      <c r="BF31">
        <f ca="1">OFFSET(Existing!$DO$1,$A31-2015+(BF$2-1)*35,0)</f>
        <v>659916</v>
      </c>
      <c r="BG31">
        <f ca="1">OFFSET(Existing!$DO$1,$A31-2015+(BG$2-1)*35,0)</f>
        <v>576801</v>
      </c>
      <c r="BH31">
        <f ca="1">OFFSET(Existing!$DO$1,$A31-2015+(BH$2-1)*35,0)</f>
        <v>356447</v>
      </c>
      <c r="BI31">
        <f ca="1">OFFSET(Existing!$DO$1,$A31-2015+(BI$2-1)*35,0)</f>
        <v>235523</v>
      </c>
      <c r="BJ31">
        <f ca="1">OFFSET(Existing!$DO$1,$A31-2015+(BJ$2-1)*35,0)</f>
        <v>285039</v>
      </c>
      <c r="BK31">
        <f ca="1">OFFSET(Existing!$DO$1,$A31-2015+(BK$2-1)*35,0)</f>
        <v>443893</v>
      </c>
      <c r="BL31">
        <f ca="1">OFFSET(Existing!$DO$1,$A31-2015+(BL$2-1)*35,0)</f>
        <v>277496</v>
      </c>
      <c r="BM31">
        <f ca="1">OFFSET(Existing!$DO$1,$A31-2015+(BM$2-1)*35,0)</f>
        <v>138684</v>
      </c>
      <c r="BN31">
        <f ca="1">OFFSET(Existing!$DO$1,$A31-2015+(BN$2-1)*35,0)</f>
        <v>66915</v>
      </c>
      <c r="BO31">
        <f ca="1">OFFSET(Existing!$DO$1,$A31-2015+(BO$2-1)*35,0)</f>
        <v>44036</v>
      </c>
      <c r="BP31">
        <f ca="1">OFFSET(Existing!$DO$1,$A31-2015+(BP$2-1)*35,0)</f>
        <v>0</v>
      </c>
      <c r="BQ31">
        <f ca="1">OFFSET(Existing!$DO$1,$A31-2015+(BQ$2-1)*35,0)</f>
        <v>0</v>
      </c>
      <c r="BR31">
        <f ca="1">OFFSET(Existing!$DO$1,$A31-2015+(BR$2-1)*35,0)</f>
        <v>0</v>
      </c>
      <c r="BS31">
        <f ca="1">OFFSET(Existing!$DO$1,$A31-2015+(BS$2-1)*35,0)</f>
        <v>43915</v>
      </c>
      <c r="BT31">
        <f ca="1">OFFSET(Existing!$DO$1,$A31-2015+(BT$2-1)*35,0)</f>
        <v>59685</v>
      </c>
      <c r="BU31">
        <f ca="1">OFFSET(Existing!$DO$1,$A31-2015+(BU$2-1)*35,0)</f>
        <v>11391</v>
      </c>
      <c r="BV31">
        <f ca="1">OFFSET(Existing!$DO$1,$A31-2015+(BV$2-1)*35,0)</f>
        <v>287225</v>
      </c>
      <c r="BW31">
        <f ca="1">OFFSET(Existing!$DO$1,$A31-2015+(BW$2-1)*35,0)</f>
        <v>133987</v>
      </c>
      <c r="BX31">
        <f ca="1">OFFSET(Existing!$DO$1,$A31-2015+(BX$2-1)*35,0)</f>
        <v>200452</v>
      </c>
      <c r="BY31">
        <f ca="1">OFFSET(Existing!$DO$1,$A31-2015+(BY$2-1)*35,0)</f>
        <v>212520</v>
      </c>
      <c r="BZ31">
        <f ca="1">OFFSET(Existing!$DO$1,$A31-2015+(BZ$2-1)*35,0)</f>
        <v>145123</v>
      </c>
      <c r="CA31">
        <f ca="1">OFFSET(Existing!$DO$1,$A31-2015+(CA$2-1)*35,0)</f>
        <v>95661</v>
      </c>
      <c r="CB31">
        <f ca="1">OFFSET(Existing!$DO$1,$A31-2015+(CB$2-1)*35,0)</f>
        <v>59647</v>
      </c>
      <c r="CC31">
        <f ca="1">OFFSET(Existing!$DO$1,$A31-2015+(CC$2-1)*35,0)</f>
        <v>627894</v>
      </c>
      <c r="CD31">
        <f ca="1">OFFSET(Existing!$DO$1,$A31-2015+(CD$2-1)*35,0)</f>
        <v>342957</v>
      </c>
      <c r="CE31">
        <f ca="1">OFFSET(Existing!$DO$1,$A31-2015+(CE$2-1)*35,0)</f>
        <v>158233</v>
      </c>
      <c r="CF31">
        <f ca="1">OFFSET(Existing!$DO$1,$A31-2015+(CF$2-1)*35,0)</f>
        <v>794549</v>
      </c>
      <c r="CG31">
        <f ca="1">OFFSET(Existing!$DO$1,$A31-2015+(CG$2-1)*35,0)</f>
        <v>765884</v>
      </c>
      <c r="CH31">
        <f ca="1">OFFSET(Existing!$DO$1,$A31-2015+(CH$2-1)*35,0)</f>
        <v>986622</v>
      </c>
      <c r="CI31">
        <f ca="1">OFFSET(Existing!$DO$1,$A31-2015+(CI$2-1)*35,0)</f>
        <v>1003237</v>
      </c>
      <c r="CJ31">
        <f ca="1">OFFSET(Existing!$DO$1,$A31-2015+(CJ$2-1)*35,0)</f>
        <v>933105</v>
      </c>
      <c r="CK31">
        <f ca="1">OFFSET(Existing!$DO$1,$A31-2015+(CK$2-1)*35,0)</f>
        <v>762590</v>
      </c>
      <c r="CL31">
        <f ca="1">OFFSET(Existing!$DO$1,$A31-2015+(CL$2-1)*35,0)</f>
        <v>398044</v>
      </c>
      <c r="CM31">
        <f ca="1">OFFSET(Existing!$DO$1,$A31-2015+(CM$2-1)*35,0)</f>
        <v>394214</v>
      </c>
      <c r="CN31">
        <f ca="1">OFFSET(Existing!$DO$1,$A31-2015+(CN$2-1)*35,0)</f>
        <v>401462</v>
      </c>
    </row>
    <row r="32" spans="1:96" x14ac:dyDescent="0.25">
      <c r="A32">
        <v>2045</v>
      </c>
      <c r="B32">
        <f ca="1">OFFSET(Existing!$DO$1,$A32-2015+(B$2-1)*35,0)</f>
        <v>411244</v>
      </c>
      <c r="C32">
        <f ca="1">OFFSET(Existing!$DO$1,$A32-2015+(C$2-1)*35,0)</f>
        <v>545809</v>
      </c>
      <c r="D32">
        <f ca="1">OFFSET(Existing!$DO$1,$A32-2015+(D$2-1)*35,0)</f>
        <v>466017</v>
      </c>
      <c r="E32">
        <f ca="1">OFFSET(Existing!$DO$1,$A32-2015+(E$2-1)*35,0)</f>
        <v>420000</v>
      </c>
      <c r="F32">
        <f ca="1">OFFSET(Existing!$DO$1,$A32-2015+(F$2-1)*35,0)</f>
        <v>371489</v>
      </c>
      <c r="G32">
        <f ca="1">OFFSET(Existing!$DO$1,$A32-2015+(G$2-1)*35,0)</f>
        <v>161093</v>
      </c>
      <c r="H32">
        <f ca="1">OFFSET(Existing!$DO$1,$A32-2015+(H$2-1)*35,0)</f>
        <v>73426</v>
      </c>
      <c r="I32">
        <f ca="1">OFFSET(Existing!$DO$1,$A32-2015+(I$2-1)*35,0)</f>
        <v>0</v>
      </c>
      <c r="J32">
        <f ca="1">OFFSET(Existing!$DO$1,$A32-2015+(J$2-1)*35,0)</f>
        <v>55722</v>
      </c>
      <c r="K32">
        <f ca="1">OFFSET(Existing!$DO$1,$A32-2015+(K$2-1)*35,0)</f>
        <v>532</v>
      </c>
      <c r="L32">
        <f ca="1">OFFSET(Existing!$DO$1,$A32-2015+(L$2-1)*35,0)</f>
        <v>6939</v>
      </c>
      <c r="M32">
        <f ca="1">OFFSET(Existing!$DO$1,$A32-2015+(M$2-1)*35,0)</f>
        <v>153531</v>
      </c>
      <c r="N32">
        <f ca="1">OFFSET(Existing!$DO$1,$A32-2015+(N$2-1)*35,0)</f>
        <v>233527</v>
      </c>
      <c r="O32">
        <f ca="1">OFFSET(Existing!$DO$1,$A32-2015+(O$2-1)*35,0)</f>
        <v>343901</v>
      </c>
      <c r="P32">
        <f ca="1">OFFSET(Existing!$DO$1,$A32-2015+(P$2-1)*35,0)</f>
        <v>371010</v>
      </c>
      <c r="Q32">
        <f ca="1">OFFSET(Existing!$DO$1,$A32-2015+(Q$2-1)*35,0)</f>
        <v>333228</v>
      </c>
      <c r="R32">
        <f ca="1">OFFSET(Existing!$DO$1,$A32-2015+(R$2-1)*35,0)</f>
        <v>141118</v>
      </c>
      <c r="S32">
        <f ca="1">OFFSET(Existing!$DO$1,$A32-2015+(S$2-1)*35,0)</f>
        <v>82900</v>
      </c>
      <c r="T32">
        <f ca="1">OFFSET(Existing!$DO$1,$A32-2015+(T$2-1)*35,0)</f>
        <v>519886</v>
      </c>
      <c r="U32">
        <f ca="1">OFFSET(Existing!$DO$1,$A32-2015+(U$2-1)*35,0)</f>
        <v>288434</v>
      </c>
      <c r="V32">
        <f ca="1">OFFSET(Existing!$DO$1,$A32-2015+(V$2-1)*35,0)</f>
        <v>159646</v>
      </c>
      <c r="W32">
        <f ca="1">OFFSET(Existing!$DO$1,$A32-2015+(W$2-1)*35,0)</f>
        <v>20000</v>
      </c>
      <c r="X32">
        <f ca="1">OFFSET(Existing!$DO$1,$A32-2015+(X$2-1)*35,0)</f>
        <v>53318</v>
      </c>
      <c r="Y32">
        <f ca="1">OFFSET(Existing!$DO$1,$A32-2015+(Y$2-1)*35,0)</f>
        <v>62577</v>
      </c>
      <c r="Z32">
        <f ca="1">OFFSET(Existing!$DO$1,$A32-2015+(Z$2-1)*35,0)</f>
        <v>57197</v>
      </c>
      <c r="AA32">
        <f ca="1">OFFSET(Existing!$DO$1,$A32-2015+(AA$2-1)*35,0)</f>
        <v>68415</v>
      </c>
      <c r="AB32">
        <f ca="1">OFFSET(Existing!$DO$1,$A32-2015+(AB$2-1)*35,0)</f>
        <v>65998</v>
      </c>
      <c r="AC32">
        <f ca="1">OFFSET(Existing!$DO$1,$A32-2015+(AC$2-1)*35,0)</f>
        <v>213741</v>
      </c>
      <c r="AD32">
        <f ca="1">OFFSET(Existing!$DO$1,$A32-2015+(AD$2-1)*35,0)</f>
        <v>325785</v>
      </c>
      <c r="AE32">
        <f ca="1">OFFSET(Existing!$DO$1,$A32-2015+(AE$2-1)*35,0)</f>
        <v>547602</v>
      </c>
      <c r="AF32">
        <f ca="1">OFFSET(Existing!$DO$1,$A32-2015+(AF$2-1)*35,0)</f>
        <v>354027</v>
      </c>
      <c r="AG32">
        <f ca="1">OFFSET(Existing!$DO$1,$A32-2015+(AG$2-1)*35,0)</f>
        <v>516924</v>
      </c>
      <c r="AH32">
        <f ca="1">OFFSET(Existing!$DO$1,$A32-2015+(AH$2-1)*35,0)</f>
        <v>1646042</v>
      </c>
      <c r="AI32">
        <f ca="1">OFFSET(Existing!$DO$1,$A32-2015+(AI$2-1)*35,0)</f>
        <v>1768119</v>
      </c>
      <c r="AJ32">
        <f ca="1">OFFSET(Existing!$DO$1,$A32-2015+(AJ$2-1)*35,0)</f>
        <v>1625092</v>
      </c>
      <c r="AK32">
        <f ca="1">OFFSET(Existing!$DO$1,$A32-2015+(AK$2-1)*35,0)</f>
        <v>1615435</v>
      </c>
      <c r="AL32">
        <f ca="1">OFFSET(Existing!$DO$1,$A32-2015+(AL$2-1)*35,0)</f>
        <v>1202667</v>
      </c>
      <c r="AM32">
        <f ca="1">OFFSET(Existing!$DO$1,$A32-2015+(AM$2-1)*35,0)</f>
        <v>950679</v>
      </c>
      <c r="AN32">
        <f ca="1">OFFSET(Existing!$DO$1,$A32-2015+(AN$2-1)*35,0)</f>
        <v>859623</v>
      </c>
      <c r="AO32">
        <f ca="1">OFFSET(Existing!$DO$1,$A32-2015+(AO$2-1)*35,0)</f>
        <v>863999</v>
      </c>
      <c r="AP32">
        <f ca="1">OFFSET(Existing!$DO$1,$A32-2015+(AP$2-1)*35,0)</f>
        <v>995408</v>
      </c>
      <c r="AQ32">
        <f ca="1">OFFSET(Existing!$DO$1,$A32-2015+(AQ$2-1)*35,0)</f>
        <v>1195435</v>
      </c>
      <c r="AR32">
        <f ca="1">OFFSET(Existing!$DO$1,$A32-2015+(AR$2-1)*35,0)</f>
        <v>1360199</v>
      </c>
      <c r="AS32">
        <f ca="1">OFFSET(Existing!$DO$1,$A32-2015+(AS$2-1)*35,0)</f>
        <v>1300718</v>
      </c>
      <c r="AT32">
        <f ca="1">OFFSET(Existing!$DO$1,$A32-2015+(AT$2-1)*35,0)</f>
        <v>419105</v>
      </c>
      <c r="AU32">
        <f ca="1">OFFSET(Existing!$DO$1,$A32-2015+(AU$2-1)*35,0)</f>
        <v>1223882</v>
      </c>
      <c r="AV32">
        <f ca="1">OFFSET(Existing!$DO$1,$A32-2015+(AV$2-1)*35,0)</f>
        <v>441888</v>
      </c>
      <c r="AW32">
        <f ca="1">OFFSET(Existing!$DO$1,$A32-2015+(AW$2-1)*35,0)</f>
        <v>950662</v>
      </c>
      <c r="AX32">
        <f ca="1">OFFSET(Existing!$DO$1,$A32-2015+(AX$2-1)*35,0)</f>
        <v>788752</v>
      </c>
      <c r="AY32">
        <f ca="1">OFFSET(Existing!$DO$1,$A32-2015+(AY$2-1)*35,0)</f>
        <v>612955</v>
      </c>
      <c r="AZ32">
        <f ca="1">OFFSET(Existing!$DO$1,$A32-2015+(AZ$2-1)*35,0)</f>
        <v>404915</v>
      </c>
      <c r="BA32">
        <f ca="1">OFFSET(Existing!$DO$1,$A32-2015+(BA$2-1)*35,0)</f>
        <v>394518</v>
      </c>
      <c r="BB32">
        <f ca="1">OFFSET(Existing!$DO$1,$A32-2015+(BB$2-1)*35,0)</f>
        <v>347656</v>
      </c>
      <c r="BC32">
        <f ca="1">OFFSET(Existing!$DO$1,$A32-2015+(BC$2-1)*35,0)</f>
        <v>151164</v>
      </c>
      <c r="BD32">
        <f ca="1">OFFSET(Existing!$DO$1,$A32-2015+(BD$2-1)*35,0)</f>
        <v>253530</v>
      </c>
      <c r="BE32">
        <f ca="1">OFFSET(Existing!$DO$1,$A32-2015+(BE$2-1)*35,0)</f>
        <v>521544</v>
      </c>
      <c r="BF32">
        <f ca="1">OFFSET(Existing!$DO$1,$A32-2015+(BF$2-1)*35,0)</f>
        <v>567224</v>
      </c>
      <c r="BG32">
        <f ca="1">OFFSET(Existing!$DO$1,$A32-2015+(BG$2-1)*35,0)</f>
        <v>499576</v>
      </c>
      <c r="BH32">
        <f ca="1">OFFSET(Existing!$DO$1,$A32-2015+(BH$2-1)*35,0)</f>
        <v>292836</v>
      </c>
      <c r="BI32">
        <f ca="1">OFFSET(Existing!$DO$1,$A32-2015+(BI$2-1)*35,0)</f>
        <v>201583</v>
      </c>
      <c r="BJ32">
        <f ca="1">OFFSET(Existing!$DO$1,$A32-2015+(BJ$2-1)*35,0)</f>
        <v>455819</v>
      </c>
      <c r="BK32">
        <f ca="1">OFFSET(Existing!$DO$1,$A32-2015+(BK$2-1)*35,0)</f>
        <v>332607</v>
      </c>
      <c r="BL32">
        <f ca="1">OFFSET(Existing!$DO$1,$A32-2015+(BL$2-1)*35,0)</f>
        <v>219194</v>
      </c>
      <c r="BM32">
        <f ca="1">OFFSET(Existing!$DO$1,$A32-2015+(BM$2-1)*35,0)</f>
        <v>145081</v>
      </c>
      <c r="BN32">
        <f ca="1">OFFSET(Existing!$DO$1,$A32-2015+(BN$2-1)*35,0)</f>
        <v>44036</v>
      </c>
      <c r="BO32">
        <f ca="1">OFFSET(Existing!$DO$1,$A32-2015+(BO$2-1)*35,0)</f>
        <v>0</v>
      </c>
      <c r="BP32">
        <f ca="1">OFFSET(Existing!$DO$1,$A32-2015+(BP$2-1)*35,0)</f>
        <v>0</v>
      </c>
      <c r="BQ32">
        <f ca="1">OFFSET(Existing!$DO$1,$A32-2015+(BQ$2-1)*35,0)</f>
        <v>0</v>
      </c>
      <c r="BR32">
        <f ca="1">OFFSET(Existing!$DO$1,$A32-2015+(BR$2-1)*35,0)</f>
        <v>43915</v>
      </c>
      <c r="BS32">
        <f ca="1">OFFSET(Existing!$DO$1,$A32-2015+(BS$2-1)*35,0)</f>
        <v>51585</v>
      </c>
      <c r="BT32">
        <f ca="1">OFFSET(Existing!$DO$1,$A32-2015+(BT$2-1)*35,0)</f>
        <v>0</v>
      </c>
      <c r="BU32">
        <f ca="1">OFFSET(Existing!$DO$1,$A32-2015+(BU$2-1)*35,0)</f>
        <v>61185</v>
      </c>
      <c r="BV32">
        <f ca="1">OFFSET(Existing!$DO$1,$A32-2015+(BV$2-1)*35,0)</f>
        <v>221186</v>
      </c>
      <c r="BW32">
        <f ca="1">OFFSET(Existing!$DO$1,$A32-2015+(BW$2-1)*35,0)</f>
        <v>133987</v>
      </c>
      <c r="BX32">
        <f ca="1">OFFSET(Existing!$DO$1,$A32-2015+(BX$2-1)*35,0)</f>
        <v>199014</v>
      </c>
      <c r="BY32">
        <f ca="1">OFFSET(Existing!$DO$1,$A32-2015+(BY$2-1)*35,0)</f>
        <v>190028</v>
      </c>
      <c r="BZ32">
        <f ca="1">OFFSET(Existing!$DO$1,$A32-2015+(BZ$2-1)*35,0)</f>
        <v>188439</v>
      </c>
      <c r="CA32">
        <f ca="1">OFFSET(Existing!$DO$1,$A32-2015+(CA$2-1)*35,0)</f>
        <v>82450</v>
      </c>
      <c r="CB32">
        <f ca="1">OFFSET(Existing!$DO$1,$A32-2015+(CB$2-1)*35,0)</f>
        <v>595134</v>
      </c>
      <c r="CC32">
        <f ca="1">OFFSET(Existing!$DO$1,$A32-2015+(CC$2-1)*35,0)</f>
        <v>308680</v>
      </c>
      <c r="CD32">
        <f ca="1">OFFSET(Existing!$DO$1,$A32-2015+(CD$2-1)*35,0)</f>
        <v>159203</v>
      </c>
      <c r="CE32">
        <f ca="1">OFFSET(Existing!$DO$1,$A32-2015+(CE$2-1)*35,0)</f>
        <v>650032</v>
      </c>
      <c r="CF32">
        <f ca="1">OFFSET(Existing!$DO$1,$A32-2015+(CF$2-1)*35,0)</f>
        <v>540174</v>
      </c>
      <c r="CG32">
        <f ca="1">OFFSET(Existing!$DO$1,$A32-2015+(CG$2-1)*35,0)</f>
        <v>883425</v>
      </c>
      <c r="CH32">
        <f ca="1">OFFSET(Existing!$DO$1,$A32-2015+(CH$2-1)*35,0)</f>
        <v>885538</v>
      </c>
      <c r="CI32">
        <f ca="1">OFFSET(Existing!$DO$1,$A32-2015+(CI$2-1)*35,0)</f>
        <v>691302</v>
      </c>
      <c r="CJ32">
        <f ca="1">OFFSET(Existing!$DO$1,$A32-2015+(CJ$2-1)*35,0)</f>
        <v>553888</v>
      </c>
      <c r="CK32">
        <f ca="1">OFFSET(Existing!$DO$1,$A32-2015+(CK$2-1)*35,0)</f>
        <v>309287</v>
      </c>
      <c r="CL32">
        <f ca="1">OFFSET(Existing!$DO$1,$A32-2015+(CL$2-1)*35,0)</f>
        <v>352590</v>
      </c>
      <c r="CM32">
        <f ca="1">OFFSET(Existing!$DO$1,$A32-2015+(CM$2-1)*35,0)</f>
        <v>422201</v>
      </c>
      <c r="CN32">
        <f ca="1">OFFSET(Existing!$DO$1,$A32-2015+(CN$2-1)*35,0)</f>
        <v>343653</v>
      </c>
    </row>
    <row r="33" spans="1:113" x14ac:dyDescent="0.25">
      <c r="A33">
        <v>2046</v>
      </c>
      <c r="B33">
        <f ca="1">OFFSET(Existing!$DO$1,$A33-2015+(B$2-1)*35,0)</f>
        <v>489662</v>
      </c>
      <c r="C33">
        <f ca="1">OFFSET(Existing!$DO$1,$A33-2015+(C$2-1)*35,0)</f>
        <v>439267</v>
      </c>
      <c r="D33">
        <f ca="1">OFFSET(Existing!$DO$1,$A33-2015+(D$2-1)*35,0)</f>
        <v>417208</v>
      </c>
      <c r="E33">
        <f ca="1">OFFSET(Existing!$DO$1,$A33-2015+(E$2-1)*35,0)</f>
        <v>430583</v>
      </c>
      <c r="F33">
        <f ca="1">OFFSET(Existing!$DO$1,$A33-2015+(F$2-1)*35,0)</f>
        <v>300201</v>
      </c>
      <c r="G33">
        <f ca="1">OFFSET(Existing!$DO$1,$A33-2015+(G$2-1)*35,0)</f>
        <v>209829</v>
      </c>
      <c r="H33">
        <f ca="1">OFFSET(Existing!$DO$1,$A33-2015+(H$2-1)*35,0)</f>
        <v>19261</v>
      </c>
      <c r="I33">
        <f ca="1">OFFSET(Existing!$DO$1,$A33-2015+(I$2-1)*35,0)</f>
        <v>55722</v>
      </c>
      <c r="J33">
        <f ca="1">OFFSET(Existing!$DO$1,$A33-2015+(J$2-1)*35,0)</f>
        <v>0</v>
      </c>
      <c r="K33">
        <f ca="1">OFFSET(Existing!$DO$1,$A33-2015+(K$2-1)*35,0)</f>
        <v>0</v>
      </c>
      <c r="L33">
        <f ca="1">OFFSET(Existing!$DO$1,$A33-2015+(L$2-1)*35,0)</f>
        <v>201</v>
      </c>
      <c r="M33">
        <f ca="1">OFFSET(Existing!$DO$1,$A33-2015+(M$2-1)*35,0)</f>
        <v>117721</v>
      </c>
      <c r="N33">
        <f ca="1">OFFSET(Existing!$DO$1,$A33-2015+(N$2-1)*35,0)</f>
        <v>230984</v>
      </c>
      <c r="O33">
        <f ca="1">OFFSET(Existing!$DO$1,$A33-2015+(O$2-1)*35,0)</f>
        <v>313335</v>
      </c>
      <c r="P33">
        <f ca="1">OFFSET(Existing!$DO$1,$A33-2015+(P$2-1)*35,0)</f>
        <v>334564</v>
      </c>
      <c r="Q33">
        <f ca="1">OFFSET(Existing!$DO$1,$A33-2015+(Q$2-1)*35,0)</f>
        <v>242933</v>
      </c>
      <c r="R33">
        <f ca="1">OFFSET(Existing!$DO$1,$A33-2015+(R$2-1)*35,0)</f>
        <v>169529</v>
      </c>
      <c r="S33">
        <f ca="1">OFFSET(Existing!$DO$1,$A33-2015+(S$2-1)*35,0)</f>
        <v>435078</v>
      </c>
      <c r="T33">
        <f ca="1">OFFSET(Existing!$DO$1,$A33-2015+(T$2-1)*35,0)</f>
        <v>293590</v>
      </c>
      <c r="U33">
        <f ca="1">OFFSET(Existing!$DO$1,$A33-2015+(U$2-1)*35,0)</f>
        <v>175383</v>
      </c>
      <c r="V33">
        <f ca="1">OFFSET(Existing!$DO$1,$A33-2015+(V$2-1)*35,0)</f>
        <v>57372</v>
      </c>
      <c r="W33">
        <f ca="1">OFFSET(Existing!$DO$1,$A33-2015+(W$2-1)*35,0)</f>
        <v>48318</v>
      </c>
      <c r="X33">
        <f ca="1">OFFSET(Existing!$DO$1,$A33-2015+(X$2-1)*35,0)</f>
        <v>57577</v>
      </c>
      <c r="Y33">
        <f ca="1">OFFSET(Existing!$DO$1,$A33-2015+(Y$2-1)*35,0)</f>
        <v>52197</v>
      </c>
      <c r="Z33">
        <f ca="1">OFFSET(Existing!$DO$1,$A33-2015+(Z$2-1)*35,0)</f>
        <v>63415</v>
      </c>
      <c r="AA33">
        <f ca="1">OFFSET(Existing!$DO$1,$A33-2015+(AA$2-1)*35,0)</f>
        <v>65998</v>
      </c>
      <c r="AB33">
        <f ca="1">OFFSET(Existing!$DO$1,$A33-2015+(AB$2-1)*35,0)</f>
        <v>175490</v>
      </c>
      <c r="AC33">
        <f ca="1">OFFSET(Existing!$DO$1,$A33-2015+(AC$2-1)*35,0)</f>
        <v>251406</v>
      </c>
      <c r="AD33">
        <f ca="1">OFFSET(Existing!$DO$1,$A33-2015+(AD$2-1)*35,0)</f>
        <v>414470</v>
      </c>
      <c r="AE33">
        <f ca="1">OFFSET(Existing!$DO$1,$A33-2015+(AE$2-1)*35,0)</f>
        <v>401638</v>
      </c>
      <c r="AF33">
        <f ca="1">OFFSET(Existing!$DO$1,$A33-2015+(AF$2-1)*35,0)</f>
        <v>572714</v>
      </c>
      <c r="AG33">
        <f ca="1">OFFSET(Existing!$DO$1,$A33-2015+(AG$2-1)*35,0)</f>
        <v>1527428</v>
      </c>
      <c r="AH33">
        <f ca="1">OFFSET(Existing!$DO$1,$A33-2015+(AH$2-1)*35,0)</f>
        <v>1549578</v>
      </c>
      <c r="AI33">
        <f ca="1">OFFSET(Existing!$DO$1,$A33-2015+(AI$2-1)*35,0)</f>
        <v>1246583</v>
      </c>
      <c r="AJ33">
        <f ca="1">OFFSET(Existing!$DO$1,$A33-2015+(AJ$2-1)*35,0)</f>
        <v>1642939</v>
      </c>
      <c r="AK33">
        <f ca="1">OFFSET(Existing!$DO$1,$A33-2015+(AK$2-1)*35,0)</f>
        <v>1041703</v>
      </c>
      <c r="AL33">
        <f ca="1">OFFSET(Existing!$DO$1,$A33-2015+(AL$2-1)*35,0)</f>
        <v>992432</v>
      </c>
      <c r="AM33">
        <f ca="1">OFFSET(Existing!$DO$1,$A33-2015+(AM$2-1)*35,0)</f>
        <v>757998</v>
      </c>
      <c r="AN33">
        <f ca="1">OFFSET(Existing!$DO$1,$A33-2015+(AN$2-1)*35,0)</f>
        <v>849633</v>
      </c>
      <c r="AO33">
        <f ca="1">OFFSET(Existing!$DO$1,$A33-2015+(AO$2-1)*35,0)</f>
        <v>789886</v>
      </c>
      <c r="AP33">
        <f ca="1">OFFSET(Existing!$DO$1,$A33-2015+(AP$2-1)*35,0)</f>
        <v>946497</v>
      </c>
      <c r="AQ33">
        <f ca="1">OFFSET(Existing!$DO$1,$A33-2015+(AQ$2-1)*35,0)</f>
        <v>1127338</v>
      </c>
      <c r="AR33">
        <f ca="1">OFFSET(Existing!$DO$1,$A33-2015+(AR$2-1)*35,0)</f>
        <v>1340057</v>
      </c>
      <c r="AS33">
        <f ca="1">OFFSET(Existing!$DO$1,$A33-2015+(AS$2-1)*35,0)</f>
        <v>1268155</v>
      </c>
      <c r="AT33">
        <f ca="1">OFFSET(Existing!$DO$1,$A33-2015+(AT$2-1)*35,0)</f>
        <v>343847</v>
      </c>
      <c r="AU33">
        <f ca="1">OFFSET(Existing!$DO$1,$A33-2015+(AU$2-1)*35,0)</f>
        <v>1212763</v>
      </c>
      <c r="AV33">
        <f ca="1">OFFSET(Existing!$DO$1,$A33-2015+(AV$2-1)*35,0)</f>
        <v>913134</v>
      </c>
      <c r="AW33">
        <f ca="1">OFFSET(Existing!$DO$1,$A33-2015+(AW$2-1)*35,0)</f>
        <v>764590</v>
      </c>
      <c r="AX33">
        <f ca="1">OFFSET(Existing!$DO$1,$A33-2015+(AX$2-1)*35,0)</f>
        <v>628130</v>
      </c>
      <c r="AY33">
        <f ca="1">OFFSET(Existing!$DO$1,$A33-2015+(AY$2-1)*35,0)</f>
        <v>384468</v>
      </c>
      <c r="AZ33">
        <f ca="1">OFFSET(Existing!$DO$1,$A33-2015+(AZ$2-1)*35,0)</f>
        <v>242976</v>
      </c>
      <c r="BA33">
        <f ca="1">OFFSET(Existing!$DO$1,$A33-2015+(BA$2-1)*35,0)</f>
        <v>395497</v>
      </c>
      <c r="BB33">
        <f ca="1">OFFSET(Existing!$DO$1,$A33-2015+(BB$2-1)*35,0)</f>
        <v>321227</v>
      </c>
      <c r="BC33">
        <f ca="1">OFFSET(Existing!$DO$1,$A33-2015+(BC$2-1)*35,0)</f>
        <v>189752</v>
      </c>
      <c r="BD33">
        <f ca="1">OFFSET(Existing!$DO$1,$A33-2015+(BD$2-1)*35,0)</f>
        <v>313340</v>
      </c>
      <c r="BE33">
        <f ca="1">OFFSET(Existing!$DO$1,$A33-2015+(BE$2-1)*35,0)</f>
        <v>439262</v>
      </c>
      <c r="BF33">
        <f ca="1">OFFSET(Existing!$DO$1,$A33-2015+(BF$2-1)*35,0)</f>
        <v>495277</v>
      </c>
      <c r="BG33">
        <f ca="1">OFFSET(Existing!$DO$1,$A33-2015+(BG$2-1)*35,0)</f>
        <v>438387</v>
      </c>
      <c r="BH33">
        <f ca="1">OFFSET(Existing!$DO$1,$A33-2015+(BH$2-1)*35,0)</f>
        <v>258650</v>
      </c>
      <c r="BI33">
        <f ca="1">OFFSET(Existing!$DO$1,$A33-2015+(BI$2-1)*35,0)</f>
        <v>359278</v>
      </c>
      <c r="BJ33">
        <f ca="1">OFFSET(Existing!$DO$1,$A33-2015+(BJ$2-1)*35,0)</f>
        <v>349206</v>
      </c>
      <c r="BK33">
        <f ca="1">OFFSET(Existing!$DO$1,$A33-2015+(BK$2-1)*35,0)</f>
        <v>276750</v>
      </c>
      <c r="BL33">
        <f ca="1">OFFSET(Existing!$DO$1,$A33-2015+(BL$2-1)*35,0)</f>
        <v>229989</v>
      </c>
      <c r="BM33">
        <f ca="1">OFFSET(Existing!$DO$1,$A33-2015+(BM$2-1)*35,0)</f>
        <v>122202</v>
      </c>
      <c r="BN33">
        <f ca="1">OFFSET(Existing!$DO$1,$A33-2015+(BN$2-1)*35,0)</f>
        <v>0</v>
      </c>
      <c r="BO33">
        <f ca="1">OFFSET(Existing!$DO$1,$A33-2015+(BO$2-1)*35,0)</f>
        <v>0</v>
      </c>
      <c r="BP33">
        <f ca="1">OFFSET(Existing!$DO$1,$A33-2015+(BP$2-1)*35,0)</f>
        <v>0</v>
      </c>
      <c r="BQ33">
        <f ca="1">OFFSET(Existing!$DO$1,$A33-2015+(BQ$2-1)*35,0)</f>
        <v>43915</v>
      </c>
      <c r="BR33">
        <f ca="1">OFFSET(Existing!$DO$1,$A33-2015+(BR$2-1)*35,0)</f>
        <v>51585</v>
      </c>
      <c r="BS33">
        <f ca="1">OFFSET(Existing!$DO$1,$A33-2015+(BS$2-1)*35,0)</f>
        <v>0</v>
      </c>
      <c r="BT33">
        <f ca="1">OFFSET(Existing!$DO$1,$A33-2015+(BT$2-1)*35,0)</f>
        <v>49794</v>
      </c>
      <c r="BU33">
        <f ca="1">OFFSET(Existing!$DO$1,$A33-2015+(BU$2-1)*35,0)</f>
        <v>9633</v>
      </c>
      <c r="BV33">
        <f ca="1">OFFSET(Existing!$DO$1,$A33-2015+(BV$2-1)*35,0)</f>
        <v>221186</v>
      </c>
      <c r="BW33">
        <f ca="1">OFFSET(Existing!$DO$1,$A33-2015+(BW$2-1)*35,0)</f>
        <v>132549</v>
      </c>
      <c r="BX33">
        <f ca="1">OFFSET(Existing!$DO$1,$A33-2015+(BX$2-1)*35,0)</f>
        <v>176521</v>
      </c>
      <c r="BY33">
        <f ca="1">OFFSET(Existing!$DO$1,$A33-2015+(BY$2-1)*35,0)</f>
        <v>233344</v>
      </c>
      <c r="BZ33">
        <f ca="1">OFFSET(Existing!$DO$1,$A33-2015+(BZ$2-1)*35,0)</f>
        <v>175228</v>
      </c>
      <c r="CA33">
        <f ca="1">OFFSET(Existing!$DO$1,$A33-2015+(CA$2-1)*35,0)</f>
        <v>591777</v>
      </c>
      <c r="CB33">
        <f ca="1">OFFSET(Existing!$DO$1,$A33-2015+(CB$2-1)*35,0)</f>
        <v>296049</v>
      </c>
      <c r="CC33">
        <f ca="1">OFFSET(Existing!$DO$1,$A33-2015+(CC$2-1)*35,0)</f>
        <v>154340</v>
      </c>
      <c r="CD33">
        <f ca="1">OFFSET(Existing!$DO$1,$A33-2015+(CD$2-1)*35,0)</f>
        <v>638024</v>
      </c>
      <c r="CE33">
        <f ca="1">OFFSET(Existing!$DO$1,$A33-2015+(CE$2-1)*35,0)</f>
        <v>384752</v>
      </c>
      <c r="CF33">
        <f ca="1">OFFSET(Existing!$DO$1,$A33-2015+(CF$2-1)*35,0)</f>
        <v>643141</v>
      </c>
      <c r="CG33">
        <f ca="1">OFFSET(Existing!$DO$1,$A33-2015+(CG$2-1)*35,0)</f>
        <v>768597</v>
      </c>
      <c r="CH33">
        <f ca="1">OFFSET(Existing!$DO$1,$A33-2015+(CH$2-1)*35,0)</f>
        <v>561446</v>
      </c>
      <c r="CI33">
        <f ca="1">OFFSET(Existing!$DO$1,$A33-2015+(CI$2-1)*35,0)</f>
        <v>298510</v>
      </c>
      <c r="CJ33">
        <f ca="1">OFFSET(Existing!$DO$1,$A33-2015+(CJ$2-1)*35,0)</f>
        <v>211097</v>
      </c>
      <c r="CK33">
        <f ca="1">OFFSET(Existing!$DO$1,$A33-2015+(CK$2-1)*35,0)</f>
        <v>236387</v>
      </c>
      <c r="CL33">
        <f ca="1">OFFSET(Existing!$DO$1,$A33-2015+(CL$2-1)*35,0)</f>
        <v>381627</v>
      </c>
      <c r="CM33">
        <f ca="1">OFFSET(Existing!$DO$1,$A33-2015+(CM$2-1)*35,0)</f>
        <v>352007</v>
      </c>
      <c r="CN33">
        <f ca="1">OFFSET(Existing!$DO$1,$A33-2015+(CN$2-1)*35,0)</f>
        <v>376702</v>
      </c>
    </row>
    <row r="34" spans="1:113" x14ac:dyDescent="0.25">
      <c r="A34">
        <v>2047</v>
      </c>
      <c r="B34">
        <f ca="1">OFFSET(Existing!$DO$1,$A34-2015+(B$2-1)*35,0)</f>
        <v>388898</v>
      </c>
      <c r="C34">
        <f ca="1">OFFSET(Existing!$DO$1,$A34-2015+(C$2-1)*35,0)</f>
        <v>401765</v>
      </c>
      <c r="D34">
        <f ca="1">OFFSET(Existing!$DO$1,$A34-2015+(D$2-1)*35,0)</f>
        <v>427807</v>
      </c>
      <c r="E34">
        <f ca="1">OFFSET(Existing!$DO$1,$A34-2015+(E$2-1)*35,0)</f>
        <v>358169</v>
      </c>
      <c r="F34">
        <f ca="1">OFFSET(Existing!$DO$1,$A34-2015+(F$2-1)*35,0)</f>
        <v>344764</v>
      </c>
      <c r="G34">
        <f ca="1">OFFSET(Existing!$DO$1,$A34-2015+(G$2-1)*35,0)</f>
        <v>151572</v>
      </c>
      <c r="H34">
        <f ca="1">OFFSET(Existing!$DO$1,$A34-2015+(H$2-1)*35,0)</f>
        <v>74405</v>
      </c>
      <c r="I34">
        <f ca="1">OFFSET(Existing!$DO$1,$A34-2015+(I$2-1)*35,0)</f>
        <v>0</v>
      </c>
      <c r="J34">
        <f ca="1">OFFSET(Existing!$DO$1,$A34-2015+(J$2-1)*35,0)</f>
        <v>0</v>
      </c>
      <c r="K34">
        <f ca="1">OFFSET(Existing!$DO$1,$A34-2015+(K$2-1)*35,0)</f>
        <v>0</v>
      </c>
      <c r="L34">
        <f ca="1">OFFSET(Existing!$DO$1,$A34-2015+(L$2-1)*35,0)</f>
        <v>0</v>
      </c>
      <c r="M34">
        <f ca="1">OFFSET(Existing!$DO$1,$A34-2015+(M$2-1)*35,0)</f>
        <v>115177</v>
      </c>
      <c r="N34">
        <f ca="1">OFFSET(Existing!$DO$1,$A34-2015+(N$2-1)*35,0)</f>
        <v>200417</v>
      </c>
      <c r="O34">
        <f ca="1">OFFSET(Existing!$DO$1,$A34-2015+(O$2-1)*35,0)</f>
        <v>276923</v>
      </c>
      <c r="P34">
        <f ca="1">OFFSET(Existing!$DO$1,$A34-2015+(P$2-1)*35,0)</f>
        <v>258661</v>
      </c>
      <c r="Q34">
        <f ca="1">OFFSET(Existing!$DO$1,$A34-2015+(Q$2-1)*35,0)</f>
        <v>280619</v>
      </c>
      <c r="R34">
        <f ca="1">OFFSET(Existing!$DO$1,$A34-2015+(R$2-1)*35,0)</f>
        <v>498012</v>
      </c>
      <c r="S34">
        <f ca="1">OFFSET(Existing!$DO$1,$A34-2015+(S$2-1)*35,0)</f>
        <v>223846</v>
      </c>
      <c r="T34">
        <f ca="1">OFFSET(Existing!$DO$1,$A34-2015+(T$2-1)*35,0)</f>
        <v>179000</v>
      </c>
      <c r="U34">
        <f ca="1">OFFSET(Existing!$DO$1,$A34-2015+(U$2-1)*35,0)</f>
        <v>74648</v>
      </c>
      <c r="V34">
        <f ca="1">OFFSET(Existing!$DO$1,$A34-2015+(V$2-1)*35,0)</f>
        <v>65637</v>
      </c>
      <c r="W34">
        <f ca="1">OFFSET(Existing!$DO$1,$A34-2015+(W$2-1)*35,0)</f>
        <v>52577</v>
      </c>
      <c r="X34">
        <f ca="1">OFFSET(Existing!$DO$1,$A34-2015+(X$2-1)*35,0)</f>
        <v>47197</v>
      </c>
      <c r="Y34">
        <f ca="1">OFFSET(Existing!$DO$1,$A34-2015+(Y$2-1)*35,0)</f>
        <v>58415</v>
      </c>
      <c r="Z34">
        <f ca="1">OFFSET(Existing!$DO$1,$A34-2015+(Z$2-1)*35,0)</f>
        <v>65998</v>
      </c>
      <c r="AA34">
        <f ca="1">OFFSET(Existing!$DO$1,$A34-2015+(AA$2-1)*35,0)</f>
        <v>162758</v>
      </c>
      <c r="AB34">
        <f ca="1">OFFSET(Existing!$DO$1,$A34-2015+(AB$2-1)*35,0)</f>
        <v>199204</v>
      </c>
      <c r="AC34">
        <f ca="1">OFFSET(Existing!$DO$1,$A34-2015+(AC$2-1)*35,0)</f>
        <v>326462</v>
      </c>
      <c r="AD34">
        <f ca="1">OFFSET(Existing!$DO$1,$A34-2015+(AD$2-1)*35,0)</f>
        <v>281724</v>
      </c>
      <c r="AE34">
        <f ca="1">OFFSET(Existing!$DO$1,$A34-2015+(AE$2-1)*35,0)</f>
        <v>606650</v>
      </c>
      <c r="AF34">
        <f ca="1">OFFSET(Existing!$DO$1,$A34-2015+(AF$2-1)*35,0)</f>
        <v>1572139</v>
      </c>
      <c r="AG34">
        <f ca="1">OFFSET(Existing!$DO$1,$A34-2015+(AG$2-1)*35,0)</f>
        <v>1422492</v>
      </c>
      <c r="AH34">
        <f ca="1">OFFSET(Existing!$DO$1,$A34-2015+(AH$2-1)*35,0)</f>
        <v>1015064</v>
      </c>
      <c r="AI34">
        <f ca="1">OFFSET(Existing!$DO$1,$A34-2015+(AI$2-1)*35,0)</f>
        <v>1253751</v>
      </c>
      <c r="AJ34">
        <f ca="1">OFFSET(Existing!$DO$1,$A34-2015+(AJ$2-1)*35,0)</f>
        <v>1096744</v>
      </c>
      <c r="AK34">
        <f ca="1">OFFSET(Existing!$DO$1,$A34-2015+(AK$2-1)*35,0)</f>
        <v>857957</v>
      </c>
      <c r="AL34">
        <f ca="1">OFFSET(Existing!$DO$1,$A34-2015+(AL$2-1)*35,0)</f>
        <v>805207</v>
      </c>
      <c r="AM34">
        <f ca="1">OFFSET(Existing!$DO$1,$A34-2015+(AM$2-1)*35,0)</f>
        <v>751944</v>
      </c>
      <c r="AN34">
        <f ca="1">OFFSET(Existing!$DO$1,$A34-2015+(AN$2-1)*35,0)</f>
        <v>763776</v>
      </c>
      <c r="AO34">
        <f ca="1">OFFSET(Existing!$DO$1,$A34-2015+(AO$2-1)*35,0)</f>
        <v>745641</v>
      </c>
      <c r="AP34">
        <f ca="1">OFFSET(Existing!$DO$1,$A34-2015+(AP$2-1)*35,0)</f>
        <v>907378</v>
      </c>
      <c r="AQ34">
        <f ca="1">OFFSET(Existing!$DO$1,$A34-2015+(AQ$2-1)*35,0)</f>
        <v>1110737</v>
      </c>
      <c r="AR34">
        <f ca="1">OFFSET(Existing!$DO$1,$A34-2015+(AR$2-1)*35,0)</f>
        <v>1306062</v>
      </c>
      <c r="AS34">
        <f ca="1">OFFSET(Existing!$DO$1,$A34-2015+(AS$2-1)*35,0)</f>
        <v>1152933</v>
      </c>
      <c r="AT34">
        <f ca="1">OFFSET(Existing!$DO$1,$A34-2015+(AT$2-1)*35,0)</f>
        <v>356188</v>
      </c>
      <c r="AU34">
        <f ca="1">OFFSET(Existing!$DO$1,$A34-2015+(AU$2-1)*35,0)</f>
        <v>1641427</v>
      </c>
      <c r="AV34">
        <f ca="1">OFFSET(Existing!$DO$1,$A34-2015+(AV$2-1)*35,0)</f>
        <v>712429</v>
      </c>
      <c r="AW34">
        <f ca="1">OFFSET(Existing!$DO$1,$A34-2015+(AW$2-1)*35,0)</f>
        <v>619681</v>
      </c>
      <c r="AX34">
        <f ca="1">OFFSET(Existing!$DO$1,$A34-2015+(AX$2-1)*35,0)</f>
        <v>414760</v>
      </c>
      <c r="AY34">
        <f ca="1">OFFSET(Existing!$DO$1,$A34-2015+(AY$2-1)*35,0)</f>
        <v>242907</v>
      </c>
      <c r="AZ34">
        <f ca="1">OFFSET(Existing!$DO$1,$A34-2015+(AZ$2-1)*35,0)</f>
        <v>244028</v>
      </c>
      <c r="BA34">
        <f ca="1">OFFSET(Existing!$DO$1,$A34-2015+(BA$2-1)*35,0)</f>
        <v>381227</v>
      </c>
      <c r="BB34">
        <f ca="1">OFFSET(Existing!$DO$1,$A34-2015+(BB$2-1)*35,0)</f>
        <v>326908</v>
      </c>
      <c r="BC34">
        <f ca="1">OFFSET(Existing!$DO$1,$A34-2015+(BC$2-1)*35,0)</f>
        <v>234820</v>
      </c>
      <c r="BD34">
        <f ca="1">OFFSET(Existing!$DO$1,$A34-2015+(BD$2-1)*35,0)</f>
        <v>241014</v>
      </c>
      <c r="BE34">
        <f ca="1">OFFSET(Existing!$DO$1,$A34-2015+(BE$2-1)*35,0)</f>
        <v>377629</v>
      </c>
      <c r="BF34">
        <f ca="1">OFFSET(Existing!$DO$1,$A34-2015+(BF$2-1)*35,0)</f>
        <v>439367</v>
      </c>
      <c r="BG34">
        <f ca="1">OFFSET(Existing!$DO$1,$A34-2015+(BG$2-1)*35,0)</f>
        <v>401303</v>
      </c>
      <c r="BH34">
        <f ca="1">OFFSET(Existing!$DO$1,$A34-2015+(BH$2-1)*35,0)</f>
        <v>402447</v>
      </c>
      <c r="BI34">
        <f ca="1">OFFSET(Existing!$DO$1,$A34-2015+(BI$2-1)*35,0)</f>
        <v>257027</v>
      </c>
      <c r="BJ34">
        <f ca="1">OFFSET(Existing!$DO$1,$A34-2015+(BJ$2-1)*35,0)</f>
        <v>298022</v>
      </c>
      <c r="BK34">
        <f ca="1">OFFSET(Existing!$DO$1,$A34-2015+(BK$2-1)*35,0)</f>
        <v>289989</v>
      </c>
      <c r="BL34">
        <f ca="1">OFFSET(Existing!$DO$1,$A34-2015+(BL$2-1)*35,0)</f>
        <v>207110</v>
      </c>
      <c r="BM34">
        <f ca="1">OFFSET(Existing!$DO$1,$A34-2015+(BM$2-1)*35,0)</f>
        <v>68530</v>
      </c>
      <c r="BN34">
        <f ca="1">OFFSET(Existing!$DO$1,$A34-2015+(BN$2-1)*35,0)</f>
        <v>0</v>
      </c>
      <c r="BO34">
        <f ca="1">OFFSET(Existing!$DO$1,$A34-2015+(BO$2-1)*35,0)</f>
        <v>0</v>
      </c>
      <c r="BP34">
        <f ca="1">OFFSET(Existing!$DO$1,$A34-2015+(BP$2-1)*35,0)</f>
        <v>43915</v>
      </c>
      <c r="BQ34">
        <f ca="1">OFFSET(Existing!$DO$1,$A34-2015+(BQ$2-1)*35,0)</f>
        <v>51585</v>
      </c>
      <c r="BR34">
        <f ca="1">OFFSET(Existing!$DO$1,$A34-2015+(BR$2-1)*35,0)</f>
        <v>0</v>
      </c>
      <c r="BS34">
        <f ca="1">OFFSET(Existing!$DO$1,$A34-2015+(BS$2-1)*35,0)</f>
        <v>49794</v>
      </c>
      <c r="BT34">
        <f ca="1">OFFSET(Existing!$DO$1,$A34-2015+(BT$2-1)*35,0)</f>
        <v>0</v>
      </c>
      <c r="BU34">
        <f ca="1">OFFSET(Existing!$DO$1,$A34-2015+(BU$2-1)*35,0)</f>
        <v>9633</v>
      </c>
      <c r="BV34">
        <f ca="1">OFFSET(Existing!$DO$1,$A34-2015+(BV$2-1)*35,0)</f>
        <v>219748</v>
      </c>
      <c r="BW34">
        <f ca="1">OFFSET(Existing!$DO$1,$A34-2015+(BW$2-1)*35,0)</f>
        <v>110056</v>
      </c>
      <c r="BX34">
        <f ca="1">OFFSET(Existing!$DO$1,$A34-2015+(BX$2-1)*35,0)</f>
        <v>219837</v>
      </c>
      <c r="BY34">
        <f ca="1">OFFSET(Existing!$DO$1,$A34-2015+(BY$2-1)*35,0)</f>
        <v>220133</v>
      </c>
      <c r="BZ34">
        <f ca="1">OFFSET(Existing!$DO$1,$A34-2015+(BZ$2-1)*35,0)</f>
        <v>650954</v>
      </c>
      <c r="CA34">
        <f ca="1">OFFSET(Existing!$DO$1,$A34-2015+(CA$2-1)*35,0)</f>
        <v>307634</v>
      </c>
      <c r="CB34">
        <f ca="1">OFFSET(Existing!$DO$1,$A34-2015+(CB$2-1)*35,0)</f>
        <v>148024</v>
      </c>
      <c r="CC34">
        <f ca="1">OFFSET(Existing!$DO$1,$A34-2015+(CC$2-1)*35,0)</f>
        <v>620926</v>
      </c>
      <c r="CD34">
        <f ca="1">OFFSET(Existing!$DO$1,$A34-2015+(CD$2-1)*35,0)</f>
        <v>377820</v>
      </c>
      <c r="CE34">
        <f ca="1">OFFSET(Existing!$DO$1,$A34-2015+(CE$2-1)*35,0)</f>
        <v>473890</v>
      </c>
      <c r="CF34">
        <f ca="1">OFFSET(Existing!$DO$1,$A34-2015+(CF$2-1)*35,0)</f>
        <v>515312</v>
      </c>
      <c r="CG34">
        <f ca="1">OFFSET(Existing!$DO$1,$A34-2015+(CG$2-1)*35,0)</f>
        <v>430722</v>
      </c>
      <c r="CH34">
        <f ca="1">OFFSET(Existing!$DO$1,$A34-2015+(CH$2-1)*35,0)</f>
        <v>241284</v>
      </c>
      <c r="CI34">
        <f ca="1">OFFSET(Existing!$DO$1,$A34-2015+(CI$2-1)*35,0)</f>
        <v>108384</v>
      </c>
      <c r="CJ34">
        <f ca="1">OFFSET(Existing!$DO$1,$A34-2015+(CJ$2-1)*35,0)</f>
        <v>148777</v>
      </c>
      <c r="CK34">
        <f ca="1">OFFSET(Existing!$DO$1,$A34-2015+(CK$2-1)*35,0)</f>
        <v>268910</v>
      </c>
      <c r="CL34">
        <f ca="1">OFFSET(Existing!$DO$1,$A34-2015+(CL$2-1)*35,0)</f>
        <v>312450</v>
      </c>
      <c r="CM34">
        <f ca="1">OFFSET(Existing!$DO$1,$A34-2015+(CM$2-1)*35,0)</f>
        <v>368616</v>
      </c>
      <c r="CN34">
        <f ca="1">OFFSET(Existing!$DO$1,$A34-2015+(CN$2-1)*35,0)</f>
        <v>443406</v>
      </c>
    </row>
    <row r="35" spans="1:113" x14ac:dyDescent="0.25">
      <c r="A35">
        <v>2048</v>
      </c>
      <c r="B35">
        <f ca="1">OFFSET(Existing!$DO$1,$A35-2015+(B$2-1)*35,0)</f>
        <v>357136</v>
      </c>
      <c r="C35">
        <f ca="1">OFFSET(Existing!$DO$1,$A35-2015+(C$2-1)*35,0)</f>
        <v>412492</v>
      </c>
      <c r="D35">
        <f ca="1">OFFSET(Existing!$DO$1,$A35-2015+(D$2-1)*35,0)</f>
        <v>357689</v>
      </c>
      <c r="E35">
        <f ca="1">OFFSET(Existing!$DO$1,$A35-2015+(E$2-1)*35,0)</f>
        <v>400992</v>
      </c>
      <c r="F35">
        <f ca="1">OFFSET(Existing!$DO$1,$A35-2015+(F$2-1)*35,0)</f>
        <v>282459</v>
      </c>
      <c r="G35">
        <f ca="1">OFFSET(Existing!$DO$1,$A35-2015+(G$2-1)*35,0)</f>
        <v>202747</v>
      </c>
      <c r="H35">
        <f ca="1">OFFSET(Existing!$DO$1,$A35-2015+(H$2-1)*35,0)</f>
        <v>18123</v>
      </c>
      <c r="I35">
        <f ca="1">OFFSET(Existing!$DO$1,$A35-2015+(I$2-1)*35,0)</f>
        <v>0</v>
      </c>
      <c r="J35">
        <f ca="1">OFFSET(Existing!$DO$1,$A35-2015+(J$2-1)*35,0)</f>
        <v>0</v>
      </c>
      <c r="K35">
        <f ca="1">OFFSET(Existing!$DO$1,$A35-2015+(K$2-1)*35,0)</f>
        <v>0</v>
      </c>
      <c r="L35">
        <f ca="1">OFFSET(Existing!$DO$1,$A35-2015+(L$2-1)*35,0)</f>
        <v>40382</v>
      </c>
      <c r="M35">
        <f ca="1">OFFSET(Existing!$DO$1,$A35-2015+(M$2-1)*35,0)</f>
        <v>85575</v>
      </c>
      <c r="N35">
        <f ca="1">OFFSET(Existing!$DO$1,$A35-2015+(N$2-1)*35,0)</f>
        <v>166827</v>
      </c>
      <c r="O35">
        <f ca="1">OFFSET(Existing!$DO$1,$A35-2015+(O$2-1)*35,0)</f>
        <v>211624</v>
      </c>
      <c r="P35">
        <f ca="1">OFFSET(Existing!$DO$1,$A35-2015+(P$2-1)*35,0)</f>
        <v>296347</v>
      </c>
      <c r="Q35">
        <f ca="1">OFFSET(Existing!$DO$1,$A35-2015+(Q$2-1)*35,0)</f>
        <v>597265</v>
      </c>
      <c r="R35">
        <f ca="1">OFFSET(Existing!$DO$1,$A35-2015+(R$2-1)*35,0)</f>
        <v>303519</v>
      </c>
      <c r="S35">
        <f ca="1">OFFSET(Existing!$DO$1,$A35-2015+(S$2-1)*35,0)</f>
        <v>113268</v>
      </c>
      <c r="T35">
        <f ca="1">OFFSET(Existing!$DO$1,$A35-2015+(T$2-1)*35,0)</f>
        <v>76726</v>
      </c>
      <c r="U35">
        <f ca="1">OFFSET(Existing!$DO$1,$A35-2015+(U$2-1)*35,0)</f>
        <v>82913</v>
      </c>
      <c r="V35">
        <f ca="1">OFFSET(Existing!$DO$1,$A35-2015+(V$2-1)*35,0)</f>
        <v>57710</v>
      </c>
      <c r="W35">
        <f ca="1">OFFSET(Existing!$DO$1,$A35-2015+(W$2-1)*35,0)</f>
        <v>42197</v>
      </c>
      <c r="X35">
        <f ca="1">OFFSET(Existing!$DO$1,$A35-2015+(X$2-1)*35,0)</f>
        <v>53415</v>
      </c>
      <c r="Y35">
        <f ca="1">OFFSET(Existing!$DO$1,$A35-2015+(Y$2-1)*35,0)</f>
        <v>65998</v>
      </c>
      <c r="Z35">
        <f ca="1">OFFSET(Existing!$DO$1,$A35-2015+(Z$2-1)*35,0)</f>
        <v>149700</v>
      </c>
      <c r="AA35">
        <f ca="1">OFFSET(Existing!$DO$1,$A35-2015+(AA$2-1)*35,0)</f>
        <v>172186</v>
      </c>
      <c r="AB35">
        <f ca="1">OFFSET(Existing!$DO$1,$A35-2015+(AB$2-1)*35,0)</f>
        <v>260298</v>
      </c>
      <c r="AC35">
        <f ca="1">OFFSET(Existing!$DO$1,$A35-2015+(AC$2-1)*35,0)</f>
        <v>200697</v>
      </c>
      <c r="AD35">
        <f ca="1">OFFSET(Existing!$DO$1,$A35-2015+(AD$2-1)*35,0)</f>
        <v>472728</v>
      </c>
      <c r="AE35">
        <f ca="1">OFFSET(Existing!$DO$1,$A35-2015+(AE$2-1)*35,0)</f>
        <v>1594991</v>
      </c>
      <c r="AF35">
        <f ca="1">OFFSET(Existing!$DO$1,$A35-2015+(AF$2-1)*35,0)</f>
        <v>1453027</v>
      </c>
      <c r="AG35">
        <f ca="1">OFFSET(Existing!$DO$1,$A35-2015+(AG$2-1)*35,0)</f>
        <v>876655</v>
      </c>
      <c r="AH35">
        <f ca="1">OFFSET(Existing!$DO$1,$A35-2015+(AH$2-1)*35,0)</f>
        <v>1008912</v>
      </c>
      <c r="AI35">
        <f ca="1">OFFSET(Existing!$DO$1,$A35-2015+(AI$2-1)*35,0)</f>
        <v>770076</v>
      </c>
      <c r="AJ35">
        <f ca="1">OFFSET(Existing!$DO$1,$A35-2015+(AJ$2-1)*35,0)</f>
        <v>921282</v>
      </c>
      <c r="AK35">
        <f ca="1">OFFSET(Existing!$DO$1,$A35-2015+(AK$2-1)*35,0)</f>
        <v>678977</v>
      </c>
      <c r="AL35">
        <f ca="1">OFFSET(Existing!$DO$1,$A35-2015+(AL$2-1)*35,0)</f>
        <v>773738</v>
      </c>
      <c r="AM35">
        <f ca="1">OFFSET(Existing!$DO$1,$A35-2015+(AM$2-1)*35,0)</f>
        <v>669906</v>
      </c>
      <c r="AN35">
        <f ca="1">OFFSET(Existing!$DO$1,$A35-2015+(AN$2-1)*35,0)</f>
        <v>721050</v>
      </c>
      <c r="AO35">
        <f ca="1">OFFSET(Existing!$DO$1,$A35-2015+(AO$2-1)*35,0)</f>
        <v>711048</v>
      </c>
      <c r="AP35">
        <f ca="1">OFFSET(Existing!$DO$1,$A35-2015+(AP$2-1)*35,0)</f>
        <v>918673</v>
      </c>
      <c r="AQ35">
        <f ca="1">OFFSET(Existing!$DO$1,$A35-2015+(AQ$2-1)*35,0)</f>
        <v>1079242</v>
      </c>
      <c r="AR35">
        <f ca="1">OFFSET(Existing!$DO$1,$A35-2015+(AR$2-1)*35,0)</f>
        <v>1189451</v>
      </c>
      <c r="AS35">
        <f ca="1">OFFSET(Existing!$DO$1,$A35-2015+(AS$2-1)*35,0)</f>
        <v>1139370</v>
      </c>
      <c r="AT35">
        <f ca="1">OFFSET(Existing!$DO$1,$A35-2015+(AT$2-1)*35,0)</f>
        <v>780474</v>
      </c>
      <c r="AU35">
        <f ca="1">OFFSET(Existing!$DO$1,$A35-2015+(AU$2-1)*35,0)</f>
        <v>1403681</v>
      </c>
      <c r="AV35">
        <f ca="1">OFFSET(Existing!$DO$1,$A35-2015+(AV$2-1)*35,0)</f>
        <v>580491</v>
      </c>
      <c r="AW35">
        <f ca="1">OFFSET(Existing!$DO$1,$A35-2015+(AW$2-1)*35,0)</f>
        <v>408506</v>
      </c>
      <c r="AX35">
        <f ca="1">OFFSET(Existing!$DO$1,$A35-2015+(AX$2-1)*35,0)</f>
        <v>303003</v>
      </c>
      <c r="AY35">
        <f ca="1">OFFSET(Existing!$DO$1,$A35-2015+(AY$2-1)*35,0)</f>
        <v>244028</v>
      </c>
      <c r="AZ35">
        <f ca="1">OFFSET(Existing!$DO$1,$A35-2015+(AZ$2-1)*35,0)</f>
        <v>242531</v>
      </c>
      <c r="BA35">
        <f ca="1">OFFSET(Existing!$DO$1,$A35-2015+(BA$2-1)*35,0)</f>
        <v>373538</v>
      </c>
      <c r="BB35">
        <f ca="1">OFFSET(Existing!$DO$1,$A35-2015+(BB$2-1)*35,0)</f>
        <v>375430</v>
      </c>
      <c r="BC35">
        <f ca="1">OFFSET(Existing!$DO$1,$A35-2015+(BC$2-1)*35,0)</f>
        <v>171980</v>
      </c>
      <c r="BD35">
        <f ca="1">OFFSET(Existing!$DO$1,$A35-2015+(BD$2-1)*35,0)</f>
        <v>189328</v>
      </c>
      <c r="BE35">
        <f ca="1">OFFSET(Existing!$DO$1,$A35-2015+(BE$2-1)*35,0)</f>
        <v>331940</v>
      </c>
      <c r="BF35">
        <f ca="1">OFFSET(Existing!$DO$1,$A35-2015+(BF$2-1)*35,0)</f>
        <v>402253</v>
      </c>
      <c r="BG35">
        <f ca="1">OFFSET(Existing!$DO$1,$A35-2015+(BG$2-1)*35,0)</f>
        <v>528300</v>
      </c>
      <c r="BH35">
        <f ca="1">OFFSET(Existing!$DO$1,$A35-2015+(BH$2-1)*35,0)</f>
        <v>304517</v>
      </c>
      <c r="BI35">
        <f ca="1">OFFSET(Existing!$DO$1,$A35-2015+(BI$2-1)*35,0)</f>
        <v>210204</v>
      </c>
      <c r="BJ35">
        <f ca="1">OFFSET(Existing!$DO$1,$A35-2015+(BJ$2-1)*35,0)</f>
        <v>311358</v>
      </c>
      <c r="BK35">
        <f ca="1">OFFSET(Existing!$DO$1,$A35-2015+(BK$2-1)*35,0)</f>
        <v>267110</v>
      </c>
      <c r="BL35">
        <f ca="1">OFFSET(Existing!$DO$1,$A35-2015+(BL$2-1)*35,0)</f>
        <v>153438</v>
      </c>
      <c r="BM35">
        <f ca="1">OFFSET(Existing!$DO$1,$A35-2015+(BM$2-1)*35,0)</f>
        <v>59811</v>
      </c>
      <c r="BN35">
        <f ca="1">OFFSET(Existing!$DO$1,$A35-2015+(BN$2-1)*35,0)</f>
        <v>0</v>
      </c>
      <c r="BO35">
        <f ca="1">OFFSET(Existing!$DO$1,$A35-2015+(BO$2-1)*35,0)</f>
        <v>43915</v>
      </c>
      <c r="BP35">
        <f ca="1">OFFSET(Existing!$DO$1,$A35-2015+(BP$2-1)*35,0)</f>
        <v>51585</v>
      </c>
      <c r="BQ35">
        <f ca="1">OFFSET(Existing!$DO$1,$A35-2015+(BQ$2-1)*35,0)</f>
        <v>0</v>
      </c>
      <c r="BR35">
        <f ca="1">OFFSET(Existing!$DO$1,$A35-2015+(BR$2-1)*35,0)</f>
        <v>49794</v>
      </c>
      <c r="BS35">
        <f ca="1">OFFSET(Existing!$DO$1,$A35-2015+(BS$2-1)*35,0)</f>
        <v>0</v>
      </c>
      <c r="BT35">
        <f ca="1">OFFSET(Existing!$DO$1,$A35-2015+(BT$2-1)*35,0)</f>
        <v>0</v>
      </c>
      <c r="BU35">
        <f ca="1">OFFSET(Existing!$DO$1,$A35-2015+(BU$2-1)*35,0)</f>
        <v>9633</v>
      </c>
      <c r="BV35">
        <f ca="1">OFFSET(Existing!$DO$1,$A35-2015+(BV$2-1)*35,0)</f>
        <v>197256</v>
      </c>
      <c r="BW35">
        <f ca="1">OFFSET(Existing!$DO$1,$A35-2015+(BW$2-1)*35,0)</f>
        <v>153372</v>
      </c>
      <c r="BX35">
        <f ca="1">OFFSET(Existing!$DO$1,$A35-2015+(BX$2-1)*35,0)</f>
        <v>206627</v>
      </c>
      <c r="BY35">
        <f ca="1">OFFSET(Existing!$DO$1,$A35-2015+(BY$2-1)*35,0)</f>
        <v>658158</v>
      </c>
      <c r="BZ35">
        <f ca="1">OFFSET(Existing!$DO$1,$A35-2015+(BZ$2-1)*35,0)</f>
        <v>386915</v>
      </c>
      <c r="CA35">
        <f ca="1">OFFSET(Existing!$DO$1,$A35-2015+(CA$2-1)*35,0)</f>
        <v>150236</v>
      </c>
      <c r="CB35">
        <f ca="1">OFFSET(Existing!$DO$1,$A35-2015+(CB$2-1)*35,0)</f>
        <v>602049</v>
      </c>
      <c r="CC35">
        <f ca="1">OFFSET(Existing!$DO$1,$A35-2015+(CC$2-1)*35,0)</f>
        <v>366421</v>
      </c>
      <c r="CD35">
        <f ca="1">OFFSET(Existing!$DO$1,$A35-2015+(CD$2-1)*35,0)</f>
        <v>452795</v>
      </c>
      <c r="CE35">
        <f ca="1">OFFSET(Existing!$DO$1,$A35-2015+(CE$2-1)*35,0)</f>
        <v>332728</v>
      </c>
      <c r="CF35">
        <f ca="1">OFFSET(Existing!$DO$1,$A35-2015+(CF$2-1)*35,0)</f>
        <v>282759</v>
      </c>
      <c r="CG35">
        <f ca="1">OFFSET(Existing!$DO$1,$A35-2015+(CG$2-1)*35,0)</f>
        <v>225668</v>
      </c>
      <c r="CH35">
        <f ca="1">OFFSET(Existing!$DO$1,$A35-2015+(CH$2-1)*35,0)</f>
        <v>69899</v>
      </c>
      <c r="CI35">
        <f ca="1">OFFSET(Existing!$DO$1,$A35-2015+(CI$2-1)*35,0)</f>
        <v>69937</v>
      </c>
      <c r="CJ35">
        <f ca="1">OFFSET(Existing!$DO$1,$A35-2015+(CJ$2-1)*35,0)</f>
        <v>183928</v>
      </c>
      <c r="CK35">
        <f ca="1">OFFSET(Existing!$DO$1,$A35-2015+(CK$2-1)*35,0)</f>
        <v>203115</v>
      </c>
      <c r="CL35">
        <f ca="1">OFFSET(Existing!$DO$1,$A35-2015+(CL$2-1)*35,0)</f>
        <v>330047</v>
      </c>
      <c r="CM35">
        <f ca="1">OFFSET(Existing!$DO$1,$A35-2015+(CM$2-1)*35,0)</f>
        <v>422883</v>
      </c>
      <c r="CN35">
        <f ca="1">OFFSET(Existing!$DO$1,$A35-2015+(CN$2-1)*35,0)</f>
        <v>347897</v>
      </c>
    </row>
    <row r="36" spans="1:113" x14ac:dyDescent="0.3">
      <c r="A36">
        <v>2049</v>
      </c>
      <c r="B36">
        <f ca="1">OFFSET(Existing!$DO$1,$A36-2015+(B$2-1)*35,0)</f>
        <v>369067</v>
      </c>
      <c r="C36">
        <f ca="1">OFFSET(Existing!$DO$1,$A36-2015+(C$2-1)*35,0)</f>
        <v>353675</v>
      </c>
      <c r="D36">
        <f ca="1">OFFSET(Existing!$DO$1,$A36-2015+(D$2-1)*35,0)</f>
        <v>400527</v>
      </c>
      <c r="E36">
        <f ca="1">OFFSET(Existing!$DO$1,$A36-2015+(E$2-1)*35,0)</f>
        <v>337001</v>
      </c>
      <c r="F36">
        <f ca="1">OFFSET(Existing!$DO$1,$A36-2015+(F$2-1)*35,0)</f>
        <v>329708</v>
      </c>
      <c r="G36">
        <f ca="1">OFFSET(Existing!$DO$1,$A36-2015+(G$2-1)*35,0)</f>
        <v>142614</v>
      </c>
      <c r="H36">
        <f ca="1">OFFSET(Existing!$DO$1,$A36-2015+(H$2-1)*35,0)</f>
        <v>17579</v>
      </c>
      <c r="I36">
        <f ca="1">OFFSET(Existing!$DO$1,$A36-2015+(I$2-1)*35,0)</f>
        <v>0</v>
      </c>
      <c r="J36">
        <f ca="1">OFFSET(Existing!$DO$1,$A36-2015+(J$2-1)*35,0)</f>
        <v>0</v>
      </c>
      <c r="K36">
        <f ca="1">OFFSET(Existing!$DO$1,$A36-2015+(K$2-1)*35,0)</f>
        <v>40382</v>
      </c>
      <c r="L36">
        <f ca="1">OFFSET(Existing!$DO$1,$A36-2015+(L$2-1)*35,0)</f>
        <v>49770</v>
      </c>
      <c r="M36">
        <f ca="1">OFFSET(Existing!$DO$1,$A36-2015+(M$2-1)*35,0)</f>
        <v>74128</v>
      </c>
      <c r="N36">
        <f ca="1">OFFSET(Existing!$DO$1,$A36-2015+(N$2-1)*35,0)</f>
        <v>101528</v>
      </c>
      <c r="O36">
        <f ca="1">OFFSET(Existing!$DO$1,$A36-2015+(O$2-1)*35,0)</f>
        <v>249310</v>
      </c>
      <c r="P36">
        <f ca="1">OFFSET(Existing!$DO$1,$A36-2015+(P$2-1)*35,0)</f>
        <v>591194</v>
      </c>
      <c r="Q36">
        <f ca="1">OFFSET(Existing!$DO$1,$A36-2015+(Q$2-1)*35,0)</f>
        <v>415780</v>
      </c>
      <c r="R36">
        <f ca="1">OFFSET(Existing!$DO$1,$A36-2015+(R$2-1)*35,0)</f>
        <v>196419</v>
      </c>
      <c r="S36">
        <f ca="1">OFFSET(Existing!$DO$1,$A36-2015+(S$2-1)*35,0)</f>
        <v>20000</v>
      </c>
      <c r="T36">
        <f ca="1">OFFSET(Existing!$DO$1,$A36-2015+(T$2-1)*35,0)</f>
        <v>84991</v>
      </c>
      <c r="U36">
        <f ca="1">OFFSET(Existing!$DO$1,$A36-2015+(U$2-1)*35,0)</f>
        <v>74986</v>
      </c>
      <c r="V36">
        <f ca="1">OFFSET(Existing!$DO$1,$A36-2015+(V$2-1)*35,0)</f>
        <v>42197</v>
      </c>
      <c r="W36">
        <f ca="1">OFFSET(Existing!$DO$1,$A36-2015+(W$2-1)*35,0)</f>
        <v>48415</v>
      </c>
      <c r="X36">
        <f ca="1">OFFSET(Existing!$DO$1,$A36-2015+(X$2-1)*35,0)</f>
        <v>65998</v>
      </c>
      <c r="Y36">
        <f ca="1">OFFSET(Existing!$DO$1,$A36-2015+(Y$2-1)*35,0)</f>
        <v>136335</v>
      </c>
      <c r="Z36">
        <f ca="1">OFFSET(Existing!$DO$1,$A36-2015+(Z$2-1)*35,0)</f>
        <v>144539</v>
      </c>
      <c r="AA36">
        <f ca="1">OFFSET(Existing!$DO$1,$A36-2015+(AA$2-1)*35,0)</f>
        <v>219013</v>
      </c>
      <c r="AB36">
        <f ca="1">OFFSET(Existing!$DO$1,$A36-2015+(AB$2-1)*35,0)</f>
        <v>160199</v>
      </c>
      <c r="AC36">
        <f ca="1">OFFSET(Existing!$DO$1,$A36-2015+(AC$2-1)*35,0)</f>
        <v>377389</v>
      </c>
      <c r="AD36">
        <f ca="1">OFFSET(Existing!$DO$1,$A36-2015+(AD$2-1)*35,0)</f>
        <v>1449962</v>
      </c>
      <c r="AE36">
        <f ca="1">OFFSET(Existing!$DO$1,$A36-2015+(AE$2-1)*35,0)</f>
        <v>1462891</v>
      </c>
      <c r="AF36">
        <f ca="1">OFFSET(Existing!$DO$1,$A36-2015+(AF$2-1)*35,0)</f>
        <v>894764</v>
      </c>
      <c r="AG36">
        <f ca="1">OFFSET(Existing!$DO$1,$A36-2015+(AG$2-1)*35,0)</f>
        <v>858594</v>
      </c>
      <c r="AH36">
        <f ca="1">OFFSET(Existing!$DO$1,$A36-2015+(AH$2-1)*35,0)</f>
        <v>545065</v>
      </c>
      <c r="AI36">
        <f ca="1">OFFSET(Existing!$DO$1,$A36-2015+(AI$2-1)*35,0)</f>
        <v>606660</v>
      </c>
      <c r="AJ36">
        <f ca="1">OFFSET(Existing!$DO$1,$A36-2015+(AJ$2-1)*35,0)</f>
        <v>748133</v>
      </c>
      <c r="AK36">
        <f ca="1">OFFSET(Existing!$DO$1,$A36-2015+(AK$2-1)*35,0)</f>
        <v>650898</v>
      </c>
      <c r="AL36">
        <f ca="1">OFFSET(Existing!$DO$1,$A36-2015+(AL$2-1)*35,0)</f>
        <v>706191</v>
      </c>
      <c r="AM36">
        <f ca="1">OFFSET(Existing!$DO$1,$A36-2015+(AM$2-1)*35,0)</f>
        <v>612805</v>
      </c>
      <c r="AN36">
        <f ca="1">OFFSET(Existing!$DO$1,$A36-2015+(AN$2-1)*35,0)</f>
        <v>686444</v>
      </c>
      <c r="AO36">
        <f ca="1">OFFSET(Existing!$DO$1,$A36-2015+(AO$2-1)*35,0)</f>
        <v>726733</v>
      </c>
      <c r="AP36">
        <f ca="1">OFFSET(Existing!$DO$1,$A36-2015+(AP$2-1)*35,0)</f>
        <v>890922</v>
      </c>
      <c r="AQ36">
        <f ca="1">OFFSET(Existing!$DO$1,$A36-2015+(AQ$2-1)*35,0)</f>
        <v>990056</v>
      </c>
      <c r="AR36">
        <f ca="1">OFFSET(Existing!$DO$1,$A36-2015+(AR$2-1)*35,0)</f>
        <v>1174541</v>
      </c>
      <c r="AS36">
        <f ca="1">OFFSET(Existing!$DO$1,$A36-2015+(AS$2-1)*35,0)</f>
        <v>1511118</v>
      </c>
      <c r="AT36">
        <f ca="1">OFFSET(Existing!$DO$1,$A36-2015+(AT$2-1)*35,0)</f>
        <v>561483</v>
      </c>
      <c r="AU36">
        <f ca="1">OFFSET(Existing!$DO$1,$A36-2015+(AU$2-1)*35,0)</f>
        <v>1258921</v>
      </c>
      <c r="AV36">
        <f ca="1">OFFSET(Existing!$DO$1,$A36-2015+(AV$2-1)*35,0)</f>
        <v>368811</v>
      </c>
      <c r="AW36">
        <f ca="1">OFFSET(Existing!$DO$1,$A36-2015+(AW$2-1)*35,0)</f>
        <v>314323</v>
      </c>
      <c r="AX36">
        <f ca="1">OFFSET(Existing!$DO$1,$A36-2015+(AX$2-1)*35,0)</f>
        <v>304028</v>
      </c>
      <c r="AY36">
        <f ca="1">OFFSET(Existing!$DO$1,$A36-2015+(AY$2-1)*35,0)</f>
        <v>242531</v>
      </c>
      <c r="AZ36">
        <f ca="1">OFFSET(Existing!$DO$1,$A36-2015+(AZ$2-1)*35,0)</f>
        <v>221231</v>
      </c>
      <c r="BA36">
        <f ca="1">OFFSET(Existing!$DO$1,$A36-2015+(BA$2-1)*35,0)</f>
        <v>406680</v>
      </c>
      <c r="BB36">
        <f ca="1">OFFSET(Existing!$DO$1,$A36-2015+(BB$2-1)*35,0)</f>
        <v>322407</v>
      </c>
      <c r="BC36">
        <f ca="1">OFFSET(Existing!$DO$1,$A36-2015+(BC$2-1)*35,0)</f>
        <v>129780</v>
      </c>
      <c r="BD36">
        <f ca="1">OFFSET(Existing!$DO$1,$A36-2015+(BD$2-1)*35,0)</f>
        <v>153578</v>
      </c>
      <c r="BE36">
        <f ca="1">OFFSET(Existing!$DO$1,$A36-2015+(BE$2-1)*35,0)</f>
        <v>297747</v>
      </c>
      <c r="BF36">
        <f ca="1">OFFSET(Existing!$DO$1,$A36-2015+(BF$2-1)*35,0)</f>
        <v>514926</v>
      </c>
      <c r="BG36">
        <f ca="1">OFFSET(Existing!$DO$1,$A36-2015+(BG$2-1)*35,0)</f>
        <v>432306</v>
      </c>
      <c r="BH36">
        <f ca="1">OFFSET(Existing!$DO$1,$A36-2015+(BH$2-1)*35,0)</f>
        <v>262023</v>
      </c>
      <c r="BI36">
        <f ca="1">OFFSET(Existing!$DO$1,$A36-2015+(BI$2-1)*35,0)</f>
        <v>223540</v>
      </c>
      <c r="BJ36">
        <f ca="1">OFFSET(Existing!$DO$1,$A36-2015+(BJ$2-1)*35,0)</f>
        <v>293056</v>
      </c>
      <c r="BK36">
        <f ca="1">OFFSET(Existing!$DO$1,$A36-2015+(BK$2-1)*35,0)</f>
        <v>213438</v>
      </c>
      <c r="BL36">
        <f ca="1">OFFSET(Existing!$DO$1,$A36-2015+(BL$2-1)*35,0)</f>
        <v>144719</v>
      </c>
      <c r="BM36">
        <f ca="1">OFFSET(Existing!$DO$1,$A36-2015+(BM$2-1)*35,0)</f>
        <v>46324</v>
      </c>
      <c r="BN36">
        <f ca="1">OFFSET(Existing!$DO$1,$A36-2015+(BN$2-1)*35,0)</f>
        <v>43915</v>
      </c>
      <c r="BO36">
        <f ca="1">OFFSET(Existing!$DO$1,$A36-2015+(BO$2-1)*35,0)</f>
        <v>51585</v>
      </c>
      <c r="BP36">
        <f ca="1">OFFSET(Existing!$DO$1,$A36-2015+(BP$2-1)*35,0)</f>
        <v>0</v>
      </c>
      <c r="BQ36">
        <f ca="1">OFFSET(Existing!$DO$1,$A36-2015+(BQ$2-1)*35,0)</f>
        <v>49794</v>
      </c>
      <c r="BR36">
        <f ca="1">OFFSET(Existing!$DO$1,$A36-2015+(BR$2-1)*35,0)</f>
        <v>0</v>
      </c>
      <c r="BS36">
        <f ca="1">OFFSET(Existing!$DO$1,$A36-2015+(BS$2-1)*35,0)</f>
        <v>0</v>
      </c>
      <c r="BT36">
        <f ca="1">OFFSET(Existing!$DO$1,$A36-2015+(BT$2-1)*35,0)</f>
        <v>0</v>
      </c>
      <c r="BU36">
        <f ca="1">OFFSET(Existing!$DO$1,$A36-2015+(BU$2-1)*35,0)</f>
        <v>9633</v>
      </c>
      <c r="BV36">
        <f ca="1">OFFSET(Existing!$DO$1,$A36-2015+(BV$2-1)*35,0)</f>
        <v>240572</v>
      </c>
      <c r="BW36">
        <f ca="1">OFFSET(Existing!$DO$1,$A36-2015+(BW$2-1)*35,0)</f>
        <v>140162</v>
      </c>
      <c r="BX36">
        <f ca="1">OFFSET(Existing!$DO$1,$A36-2015+(BX$2-1)*35,0)</f>
        <v>612647</v>
      </c>
      <c r="BY36">
        <f ca="1">OFFSET(Existing!$DO$1,$A36-2015+(BY$2-1)*35,0)</f>
        <v>415811</v>
      </c>
      <c r="BZ36">
        <f ca="1">OFFSET(Existing!$DO$1,$A36-2015+(BZ$2-1)*35,0)</f>
        <v>236265</v>
      </c>
      <c r="CA36">
        <f ca="1">OFFSET(Existing!$DO$1,$A36-2015+(CA$2-1)*35,0)</f>
        <v>591397</v>
      </c>
      <c r="CB36">
        <f ca="1">OFFSET(Existing!$DO$1,$A36-2015+(CB$2-1)*35,0)</f>
        <v>353836</v>
      </c>
      <c r="CC36">
        <f ca="1">OFFSET(Existing!$DO$1,$A36-2015+(CC$2-1)*35,0)</f>
        <v>426928</v>
      </c>
      <c r="CD36">
        <f ca="1">OFFSET(Existing!$DO$1,$A36-2015+(CD$2-1)*35,0)</f>
        <v>297993</v>
      </c>
      <c r="CE36">
        <f ca="1">OFFSET(Existing!$DO$1,$A36-2015+(CE$2-1)*35,0)</f>
        <v>238251</v>
      </c>
      <c r="CF36">
        <f ca="1">OFFSET(Existing!$DO$1,$A36-2015+(CF$2-1)*35,0)</f>
        <v>147851</v>
      </c>
      <c r="CG36">
        <f ca="1">OFFSET(Existing!$DO$1,$A36-2015+(CG$2-1)*35,0)</f>
        <v>61565</v>
      </c>
      <c r="CH36">
        <f ca="1">OFFSET(Existing!$DO$1,$A36-2015+(CH$2-1)*35,0)</f>
        <v>31226</v>
      </c>
      <c r="CI36">
        <f ca="1">OFFSET(Existing!$DO$1,$A36-2015+(CI$2-1)*35,0)</f>
        <v>115020</v>
      </c>
      <c r="CJ36">
        <f ca="1">OFFSET(Existing!$DO$1,$A36-2015+(CJ$2-1)*35,0)</f>
        <v>120683</v>
      </c>
      <c r="CK36">
        <f ca="1">OFFSET(Existing!$DO$1,$A36-2015+(CK$2-1)*35,0)</f>
        <v>223991</v>
      </c>
      <c r="CL36">
        <f ca="1">OFFSET(Existing!$DO$1,$A36-2015+(CL$2-1)*35,0)</f>
        <v>371891</v>
      </c>
      <c r="CM36">
        <f ca="1">OFFSET(Existing!$DO$1,$A36-2015+(CM$2-1)*35,0)</f>
        <v>326130</v>
      </c>
      <c r="CN36">
        <f ca="1">OFFSET(Existing!$DO$1,$A36-2015+(CN$2-1)*35,0)</f>
        <v>318488</v>
      </c>
    </row>
    <row r="37" spans="1:113" x14ac:dyDescent="0.3">
      <c r="A37">
        <v>2050</v>
      </c>
      <c r="B37">
        <f ca="1">OFFSET(Existing!$DO$1,$A37-2015+(B$2-1)*35,0)</f>
        <v>315916</v>
      </c>
      <c r="C37">
        <f ca="1">OFFSET(Existing!$DO$1,$A37-2015+(C$2-1)*35,0)</f>
        <v>396633</v>
      </c>
      <c r="D37">
        <f ca="1">OFFSET(Existing!$DO$1,$A37-2015+(D$2-1)*35,0)</f>
        <v>336549</v>
      </c>
      <c r="E37">
        <f ca="1">OFFSET(Existing!$DO$1,$A37-2015+(E$2-1)*35,0)</f>
        <v>382613</v>
      </c>
      <c r="F37">
        <f ca="1">OFFSET(Existing!$DO$1,$A37-2015+(F$2-1)*35,0)</f>
        <v>265766</v>
      </c>
      <c r="G37">
        <f ca="1">OFFSET(Existing!$DO$1,$A37-2015+(G$2-1)*35,0)</f>
        <v>138336</v>
      </c>
      <c r="H37">
        <f ca="1">OFFSET(Existing!$DO$1,$A37-2015+(H$2-1)*35,0)</f>
        <v>17052</v>
      </c>
      <c r="I37">
        <f ca="1">OFFSET(Existing!$DO$1,$A37-2015+(I$2-1)*35,0)</f>
        <v>0</v>
      </c>
      <c r="J37">
        <f ca="1">OFFSET(Existing!$DO$1,$A37-2015+(J$2-1)*35,0)</f>
        <v>40382</v>
      </c>
      <c r="K37">
        <f ca="1">OFFSET(Existing!$DO$1,$A37-2015+(K$2-1)*35,0)</f>
        <v>49770</v>
      </c>
      <c r="L37">
        <f ca="1">OFFSET(Existing!$DO$1,$A37-2015+(L$2-1)*35,0)</f>
        <v>45850</v>
      </c>
      <c r="M37">
        <f ca="1">OFFSET(Existing!$DO$1,$A37-2015+(M$2-1)*35,0)</f>
        <v>25000</v>
      </c>
      <c r="N37">
        <f ca="1">OFFSET(Existing!$DO$1,$A37-2015+(N$2-1)*35,0)</f>
        <v>139214</v>
      </c>
      <c r="O37">
        <f ca="1">OFFSET(Existing!$DO$1,$A37-2015+(O$2-1)*35,0)</f>
        <v>524415</v>
      </c>
      <c r="P37">
        <f ca="1">OFFSET(Existing!$DO$1,$A37-2015+(P$2-1)*35,0)</f>
        <v>422361</v>
      </c>
      <c r="Q37">
        <f ca="1">OFFSET(Existing!$DO$1,$A37-2015+(Q$2-1)*35,0)</f>
        <v>308095</v>
      </c>
      <c r="R37">
        <f ca="1">OFFSET(Existing!$DO$1,$A37-2015+(R$2-1)*35,0)</f>
        <v>101635</v>
      </c>
      <c r="S37">
        <f ca="1">OFFSET(Existing!$DO$1,$A37-2015+(S$2-1)*35,0)</f>
        <v>48318</v>
      </c>
      <c r="T37">
        <f ca="1">OFFSET(Existing!$DO$1,$A37-2015+(T$2-1)*35,0)</f>
        <v>77064</v>
      </c>
      <c r="U37">
        <f ca="1">OFFSET(Existing!$DO$1,$A37-2015+(U$2-1)*35,0)</f>
        <v>47708</v>
      </c>
      <c r="V37">
        <f ca="1">OFFSET(Existing!$DO$1,$A37-2015+(V$2-1)*35,0)</f>
        <v>48415</v>
      </c>
      <c r="W37">
        <f ca="1">OFFSET(Existing!$DO$1,$A37-2015+(W$2-1)*35,0)</f>
        <v>65998</v>
      </c>
      <c r="X37">
        <f ca="1">OFFSET(Existing!$DO$1,$A37-2015+(X$2-1)*35,0)</f>
        <v>118346</v>
      </c>
      <c r="Y37">
        <f ca="1">OFFSET(Existing!$DO$1,$A37-2015+(Y$2-1)*35,0)</f>
        <v>111972</v>
      </c>
      <c r="Z37">
        <f ca="1">OFFSET(Existing!$DO$1,$A37-2015+(Z$2-1)*35,0)</f>
        <v>172486</v>
      </c>
      <c r="AA37">
        <f ca="1">OFFSET(Existing!$DO$1,$A37-2015+(AA$2-1)*35,0)</f>
        <v>132675</v>
      </c>
      <c r="AB37">
        <f ca="1">OFFSET(Existing!$DO$1,$A37-2015+(AB$2-1)*35,0)</f>
        <v>317967</v>
      </c>
      <c r="AC37">
        <f ca="1">OFFSET(Existing!$DO$1,$A37-2015+(AC$2-1)*35,0)</f>
        <v>1338515</v>
      </c>
      <c r="AD37">
        <f ca="1">OFFSET(Existing!$DO$1,$A37-2015+(AD$2-1)*35,0)</f>
        <v>1300091</v>
      </c>
      <c r="AE37">
        <f ca="1">OFFSET(Existing!$DO$1,$A37-2015+(AE$2-1)*35,0)</f>
        <v>915926</v>
      </c>
      <c r="AF37">
        <f ca="1">OFFSET(Existing!$DO$1,$A37-2015+(AF$2-1)*35,0)</f>
        <v>858728</v>
      </c>
      <c r="AG37">
        <f ca="1">OFFSET(Existing!$DO$1,$A37-2015+(AG$2-1)*35,0)</f>
        <v>444733</v>
      </c>
      <c r="AH37">
        <f ca="1">OFFSET(Existing!$DO$1,$A37-2015+(AH$2-1)*35,0)</f>
        <v>413152</v>
      </c>
      <c r="AI37">
        <f ca="1">OFFSET(Existing!$DO$1,$A37-2015+(AI$2-1)*35,0)</f>
        <v>441219</v>
      </c>
      <c r="AJ37">
        <f ca="1">OFFSET(Existing!$DO$1,$A37-2015+(AJ$2-1)*35,0)</f>
        <v>749201</v>
      </c>
      <c r="AK37">
        <f ca="1">OFFSET(Existing!$DO$1,$A37-2015+(AK$2-1)*35,0)</f>
        <v>586638</v>
      </c>
      <c r="AL37">
        <f ca="1">OFFSET(Existing!$DO$1,$A37-2015+(AL$2-1)*35,0)</f>
        <v>667332</v>
      </c>
      <c r="AM37">
        <f ca="1">OFFSET(Existing!$DO$1,$A37-2015+(AM$2-1)*35,0)</f>
        <v>581793</v>
      </c>
      <c r="AN37">
        <f ca="1">OFFSET(Existing!$DO$1,$A37-2015+(AN$2-1)*35,0)</f>
        <v>702118</v>
      </c>
      <c r="AO37">
        <f ca="1">OFFSET(Existing!$DO$1,$A37-2015+(AO$2-1)*35,0)</f>
        <v>703240</v>
      </c>
      <c r="AP37">
        <f ca="1">OFFSET(Existing!$DO$1,$A37-2015+(AP$2-1)*35,0)</f>
        <v>805367</v>
      </c>
      <c r="AQ37">
        <f ca="1">OFFSET(Existing!$DO$1,$A37-2015+(AQ$2-1)*35,0)</f>
        <v>1002498</v>
      </c>
      <c r="AR37">
        <f ca="1">OFFSET(Existing!$DO$1,$A37-2015+(AR$2-1)*35,0)</f>
        <v>1513701</v>
      </c>
      <c r="AS37">
        <f ca="1">OFFSET(Existing!$DO$1,$A37-2015+(AS$2-1)*35,0)</f>
        <v>1247869</v>
      </c>
      <c r="AT37">
        <f ca="1">OFFSET(Existing!$DO$1,$A37-2015+(AT$2-1)*35,0)</f>
        <v>447178</v>
      </c>
      <c r="AU37">
        <f ca="1">OFFSET(Existing!$DO$1,$A37-2015+(AU$2-1)*35,0)</f>
        <v>1032413</v>
      </c>
      <c r="AV37">
        <f ca="1">OFFSET(Existing!$DO$1,$A37-2015+(AV$2-1)*35,0)</f>
        <v>313076</v>
      </c>
      <c r="AW37">
        <f ca="1">OFFSET(Existing!$DO$1,$A37-2015+(AW$2-1)*35,0)</f>
        <v>329028</v>
      </c>
      <c r="AX37">
        <f ca="1">OFFSET(Existing!$DO$1,$A37-2015+(AX$2-1)*35,0)</f>
        <v>302531</v>
      </c>
      <c r="AY37">
        <f ca="1">OFFSET(Existing!$DO$1,$A37-2015+(AY$2-1)*35,0)</f>
        <v>203010</v>
      </c>
      <c r="AZ37">
        <f ca="1">OFFSET(Existing!$DO$1,$A37-2015+(AZ$2-1)*35,0)</f>
        <v>234380</v>
      </c>
      <c r="BA37">
        <f ca="1">OFFSET(Existing!$DO$1,$A37-2015+(BA$2-1)*35,0)</f>
        <v>363240</v>
      </c>
      <c r="BB37">
        <f ca="1">OFFSET(Existing!$DO$1,$A37-2015+(BB$2-1)*35,0)</f>
        <v>290025</v>
      </c>
      <c r="BC37">
        <f ca="1">OFFSET(Existing!$DO$1,$A37-2015+(BC$2-1)*35,0)</f>
        <v>101510</v>
      </c>
      <c r="BD37">
        <f ca="1">OFFSET(Existing!$DO$1,$A37-2015+(BD$2-1)*35,0)</f>
        <v>119638</v>
      </c>
      <c r="BE37">
        <f ca="1">OFFSET(Existing!$DO$1,$A37-2015+(BE$2-1)*35,0)</f>
        <v>394345</v>
      </c>
      <c r="BF37">
        <f ca="1">OFFSET(Existing!$DO$1,$A37-2015+(BF$2-1)*35,0)</f>
        <v>423670</v>
      </c>
      <c r="BG37">
        <f ca="1">OFFSET(Existing!$DO$1,$A37-2015+(BG$2-1)*35,0)</f>
        <v>391830</v>
      </c>
      <c r="BH37">
        <f ca="1">OFFSET(Existing!$DO$1,$A37-2015+(BH$2-1)*35,0)</f>
        <v>275141</v>
      </c>
      <c r="BI37">
        <f ca="1">OFFSET(Existing!$DO$1,$A37-2015+(BI$2-1)*35,0)</f>
        <v>209600</v>
      </c>
      <c r="BJ37">
        <f ca="1">OFFSET(Existing!$DO$1,$A37-2015+(BJ$2-1)*35,0)</f>
        <v>239384</v>
      </c>
      <c r="BK37">
        <f ca="1">OFFSET(Existing!$DO$1,$A37-2015+(BK$2-1)*35,0)</f>
        <v>204719</v>
      </c>
      <c r="BL37">
        <f ca="1">OFFSET(Existing!$DO$1,$A37-2015+(BL$2-1)*35,0)</f>
        <v>131232</v>
      </c>
      <c r="BM37">
        <f ca="1">OFFSET(Existing!$DO$1,$A37-2015+(BM$2-1)*35,0)</f>
        <v>70937</v>
      </c>
      <c r="BN37">
        <f ca="1">OFFSET(Existing!$DO$1,$A37-2015+(BN$2-1)*35,0)</f>
        <v>51585</v>
      </c>
      <c r="BO37">
        <f ca="1">OFFSET(Existing!$DO$1,$A37-2015+(BO$2-1)*35,0)</f>
        <v>0</v>
      </c>
      <c r="BP37">
        <f ca="1">OFFSET(Existing!$DO$1,$A37-2015+(BP$2-1)*35,0)</f>
        <v>49794</v>
      </c>
      <c r="BQ37">
        <f ca="1">OFFSET(Existing!$DO$1,$A37-2015+(BQ$2-1)*35,0)</f>
        <v>0</v>
      </c>
      <c r="BR37">
        <f ca="1">OFFSET(Existing!$DO$1,$A37-2015+(BR$2-1)*35,0)</f>
        <v>0</v>
      </c>
      <c r="BS37">
        <f ca="1">OFFSET(Existing!$DO$1,$A37-2015+(BS$2-1)*35,0)</f>
        <v>0</v>
      </c>
      <c r="BT37">
        <f ca="1">OFFSET(Existing!$DO$1,$A37-2015+(BT$2-1)*35,0)</f>
        <v>0</v>
      </c>
      <c r="BU37">
        <f ca="1">OFFSET(Existing!$DO$1,$A37-2015+(BU$2-1)*35,0)</f>
        <v>65428</v>
      </c>
      <c r="BV37">
        <f ca="1">OFFSET(Existing!$DO$1,$A37-2015+(BV$2-1)*35,0)</f>
        <v>227361</v>
      </c>
      <c r="BW37">
        <f ca="1">OFFSET(Existing!$DO$1,$A37-2015+(BW$2-1)*35,0)</f>
        <v>497373</v>
      </c>
      <c r="BX37">
        <f ca="1">OFFSET(Existing!$DO$1,$A37-2015+(BX$2-1)*35,0)</f>
        <v>390297</v>
      </c>
      <c r="BY37">
        <f ca="1">OFFSET(Existing!$DO$1,$A37-2015+(BY$2-1)*35,0)</f>
        <v>273166</v>
      </c>
      <c r="BZ37">
        <f ca="1">OFFSET(Existing!$DO$1,$A37-2015+(BZ$2-1)*35,0)</f>
        <v>659953</v>
      </c>
      <c r="CA37">
        <f ca="1">OFFSET(Existing!$DO$1,$A37-2015+(CA$2-1)*35,0)</f>
        <v>338789</v>
      </c>
      <c r="CB37">
        <f ca="1">OFFSET(Existing!$DO$1,$A37-2015+(CB$2-1)*35,0)</f>
        <v>395264</v>
      </c>
      <c r="CC37">
        <f ca="1">OFFSET(Existing!$DO$1,$A37-2015+(CC$2-1)*35,0)</f>
        <v>253876</v>
      </c>
      <c r="CD37">
        <f ca="1">OFFSET(Existing!$DO$1,$A37-2015+(CD$2-1)*35,0)</f>
        <v>210548</v>
      </c>
      <c r="CE37">
        <f ca="1">OFFSET(Existing!$DO$1,$A37-2015+(CE$2-1)*35,0)</f>
        <v>121987</v>
      </c>
      <c r="CF37">
        <f ca="1">OFFSET(Existing!$DO$1,$A37-2015+(CF$2-1)*35,0)</f>
        <v>0</v>
      </c>
      <c r="CG37">
        <f ca="1">OFFSET(Existing!$DO$1,$A37-2015+(CG$2-1)*35,0)</f>
        <v>36636</v>
      </c>
      <c r="CH37">
        <f ca="1">OFFSET(Existing!$DO$1,$A37-2015+(CH$2-1)*35,0)</f>
        <v>69468</v>
      </c>
      <c r="CI37">
        <f ca="1">OFFSET(Existing!$DO$1,$A37-2015+(CI$2-1)*35,0)</f>
        <v>65804</v>
      </c>
      <c r="CJ37">
        <f ca="1">OFFSET(Existing!$DO$1,$A37-2015+(CJ$2-1)*35,0)</f>
        <v>144032</v>
      </c>
      <c r="CK37">
        <f ca="1">OFFSET(Existing!$DO$1,$A37-2015+(CK$2-1)*35,0)</f>
        <v>251025</v>
      </c>
      <c r="CL37">
        <f ca="1">OFFSET(Existing!$DO$1,$A37-2015+(CL$2-1)*35,0)</f>
        <v>280528</v>
      </c>
      <c r="CM37">
        <f ca="1">OFFSET(Existing!$DO$1,$A37-2015+(CM$2-1)*35,0)</f>
        <v>290270</v>
      </c>
      <c r="CN37">
        <f ca="1">OFFSET(Existing!$DO$1,$A37-2015+(CN$2-1)*35,0)</f>
        <v>337110</v>
      </c>
    </row>
    <row r="39" spans="1:113" x14ac:dyDescent="0.3">
      <c r="A39" t="s">
        <v>127</v>
      </c>
      <c r="CP39" t="s">
        <v>137</v>
      </c>
      <c r="CQ39" t="s">
        <v>138</v>
      </c>
      <c r="CS39" t="s">
        <v>140</v>
      </c>
    </row>
    <row r="40" spans="1:113" ht="15" x14ac:dyDescent="0.25">
      <c r="A40">
        <v>2020</v>
      </c>
      <c r="B40">
        <f ca="1">SMALL($B$7:$CN$7,B$2)</f>
        <v>76931</v>
      </c>
      <c r="C40">
        <f t="shared" ref="C40:BN40" ca="1" si="5">SMALL($B$7:$CN$7,C$2)</f>
        <v>111502</v>
      </c>
      <c r="D40">
        <f t="shared" ca="1" si="5"/>
        <v>191972</v>
      </c>
      <c r="E40">
        <f t="shared" ca="1" si="5"/>
        <v>219682</v>
      </c>
      <c r="F40">
        <f t="shared" ca="1" si="5"/>
        <v>244739</v>
      </c>
      <c r="G40">
        <f t="shared" ca="1" si="5"/>
        <v>410200</v>
      </c>
      <c r="H40">
        <f t="shared" ca="1" si="5"/>
        <v>482018</v>
      </c>
      <c r="I40">
        <f t="shared" ca="1" si="5"/>
        <v>557777</v>
      </c>
      <c r="J40">
        <f t="shared" ca="1" si="5"/>
        <v>731917</v>
      </c>
      <c r="K40">
        <f t="shared" ca="1" si="5"/>
        <v>935603</v>
      </c>
      <c r="L40">
        <f t="shared" ca="1" si="5"/>
        <v>979610</v>
      </c>
      <c r="M40">
        <f t="shared" ca="1" si="5"/>
        <v>1020627</v>
      </c>
      <c r="N40">
        <f t="shared" ca="1" si="5"/>
        <v>1092431</v>
      </c>
      <c r="O40">
        <f t="shared" ca="1" si="5"/>
        <v>1329468</v>
      </c>
      <c r="P40">
        <f t="shared" ca="1" si="5"/>
        <v>1402505</v>
      </c>
      <c r="Q40">
        <f t="shared" ca="1" si="5"/>
        <v>1407960</v>
      </c>
      <c r="R40">
        <f t="shared" ca="1" si="5"/>
        <v>1411248</v>
      </c>
      <c r="S40">
        <f t="shared" ca="1" si="5"/>
        <v>1456904</v>
      </c>
      <c r="T40">
        <f t="shared" ca="1" si="5"/>
        <v>1480446</v>
      </c>
      <c r="U40">
        <f t="shared" ca="1" si="5"/>
        <v>1499650</v>
      </c>
      <c r="V40">
        <f t="shared" ca="1" si="5"/>
        <v>1532692</v>
      </c>
      <c r="W40">
        <f t="shared" ca="1" si="5"/>
        <v>1590952</v>
      </c>
      <c r="X40">
        <f t="shared" ca="1" si="5"/>
        <v>1675330</v>
      </c>
      <c r="Y40">
        <f t="shared" ca="1" si="5"/>
        <v>1793700</v>
      </c>
      <c r="Z40">
        <f t="shared" ca="1" si="5"/>
        <v>1797352</v>
      </c>
      <c r="AA40">
        <f t="shared" ca="1" si="5"/>
        <v>1822684</v>
      </c>
      <c r="AB40">
        <f t="shared" ca="1" si="5"/>
        <v>1836684</v>
      </c>
      <c r="AC40">
        <f t="shared" ca="1" si="5"/>
        <v>1962954</v>
      </c>
      <c r="AD40">
        <f t="shared" ca="1" si="5"/>
        <v>1977685</v>
      </c>
      <c r="AE40">
        <f t="shared" ca="1" si="5"/>
        <v>2007754</v>
      </c>
      <c r="AF40">
        <f t="shared" ca="1" si="5"/>
        <v>2066679</v>
      </c>
      <c r="AG40">
        <f t="shared" ca="1" si="5"/>
        <v>2083408</v>
      </c>
      <c r="AH40">
        <f t="shared" ca="1" si="5"/>
        <v>2097964</v>
      </c>
      <c r="AI40">
        <f t="shared" ca="1" si="5"/>
        <v>2175360</v>
      </c>
      <c r="AJ40">
        <f t="shared" ca="1" si="5"/>
        <v>2183620</v>
      </c>
      <c r="AK40">
        <f t="shared" ca="1" si="5"/>
        <v>2196349</v>
      </c>
      <c r="AL40">
        <f t="shared" ca="1" si="5"/>
        <v>2208364</v>
      </c>
      <c r="AM40">
        <f t="shared" ca="1" si="5"/>
        <v>2245236</v>
      </c>
      <c r="AN40">
        <f t="shared" ca="1" si="5"/>
        <v>2348303</v>
      </c>
      <c r="AO40">
        <f t="shared" ca="1" si="5"/>
        <v>2398909</v>
      </c>
      <c r="AP40">
        <f t="shared" ca="1" si="5"/>
        <v>2416709</v>
      </c>
      <c r="AQ40">
        <f t="shared" ca="1" si="5"/>
        <v>2453088</v>
      </c>
      <c r="AR40">
        <f t="shared" ca="1" si="5"/>
        <v>2486322</v>
      </c>
      <c r="AS40">
        <f t="shared" ca="1" si="5"/>
        <v>2503066</v>
      </c>
      <c r="AT40">
        <f t="shared" ca="1" si="5"/>
        <v>2575263</v>
      </c>
      <c r="AU40">
        <f t="shared" ca="1" si="5"/>
        <v>2587668</v>
      </c>
      <c r="AV40">
        <f t="shared" ca="1" si="5"/>
        <v>2633762</v>
      </c>
      <c r="AW40">
        <f t="shared" ca="1" si="5"/>
        <v>2659414</v>
      </c>
      <c r="AX40">
        <f t="shared" ca="1" si="5"/>
        <v>2691191</v>
      </c>
      <c r="AY40">
        <f t="shared" ca="1" si="5"/>
        <v>2721708</v>
      </c>
      <c r="AZ40">
        <f t="shared" ca="1" si="5"/>
        <v>2742502</v>
      </c>
      <c r="BA40">
        <f t="shared" ca="1" si="5"/>
        <v>2794218</v>
      </c>
      <c r="BB40">
        <f t="shared" ca="1" si="5"/>
        <v>2824632</v>
      </c>
      <c r="BC40">
        <f t="shared" ca="1" si="5"/>
        <v>2852652</v>
      </c>
      <c r="BD40">
        <f t="shared" ca="1" si="5"/>
        <v>2875159</v>
      </c>
      <c r="BE40">
        <f t="shared" ca="1" si="5"/>
        <v>2886795</v>
      </c>
      <c r="BF40">
        <f t="shared" ca="1" si="5"/>
        <v>2888002</v>
      </c>
      <c r="BG40">
        <f t="shared" ca="1" si="5"/>
        <v>2896762</v>
      </c>
      <c r="BH40">
        <f t="shared" ca="1" si="5"/>
        <v>2897152</v>
      </c>
      <c r="BI40">
        <f t="shared" ca="1" si="5"/>
        <v>2915468</v>
      </c>
      <c r="BJ40">
        <f t="shared" ca="1" si="5"/>
        <v>2918657</v>
      </c>
      <c r="BK40">
        <f t="shared" ca="1" si="5"/>
        <v>2938430</v>
      </c>
      <c r="BL40">
        <f t="shared" ca="1" si="5"/>
        <v>2992080</v>
      </c>
      <c r="BM40">
        <f t="shared" ca="1" si="5"/>
        <v>3002100</v>
      </c>
      <c r="BN40">
        <f t="shared" ca="1" si="5"/>
        <v>3113844</v>
      </c>
      <c r="BO40">
        <f t="shared" ref="BO40:CN40" ca="1" si="6">SMALL($B$7:$CN$7,BO$2)</f>
        <v>3133130</v>
      </c>
      <c r="BP40">
        <f t="shared" ca="1" si="6"/>
        <v>3190561</v>
      </c>
      <c r="BQ40">
        <f t="shared" ca="1" si="6"/>
        <v>3247045</v>
      </c>
      <c r="BR40">
        <f t="shared" ca="1" si="6"/>
        <v>3266806</v>
      </c>
      <c r="BS40">
        <f t="shared" ca="1" si="6"/>
        <v>3309352</v>
      </c>
      <c r="BT40">
        <f t="shared" ca="1" si="6"/>
        <v>3334220</v>
      </c>
      <c r="BU40">
        <f t="shared" ca="1" si="6"/>
        <v>3385435</v>
      </c>
      <c r="BV40">
        <f t="shared" ca="1" si="6"/>
        <v>3386548</v>
      </c>
      <c r="BW40">
        <f t="shared" ca="1" si="6"/>
        <v>3413062</v>
      </c>
      <c r="BX40">
        <f t="shared" ca="1" si="6"/>
        <v>3619793</v>
      </c>
      <c r="BY40">
        <f t="shared" ca="1" si="6"/>
        <v>3655875</v>
      </c>
      <c r="BZ40">
        <f t="shared" ca="1" si="6"/>
        <v>3717946</v>
      </c>
      <c r="CA40">
        <f t="shared" ca="1" si="6"/>
        <v>3722500</v>
      </c>
      <c r="CB40">
        <f t="shared" ca="1" si="6"/>
        <v>3737071</v>
      </c>
      <c r="CC40">
        <f t="shared" ca="1" si="6"/>
        <v>3808760</v>
      </c>
      <c r="CD40">
        <f t="shared" ca="1" si="6"/>
        <v>3853226</v>
      </c>
      <c r="CE40">
        <f t="shared" ca="1" si="6"/>
        <v>3884225</v>
      </c>
      <c r="CF40">
        <f t="shared" ca="1" si="6"/>
        <v>3925548</v>
      </c>
      <c r="CG40">
        <f t="shared" ca="1" si="6"/>
        <v>4046692</v>
      </c>
      <c r="CH40">
        <f t="shared" ca="1" si="6"/>
        <v>4047200</v>
      </c>
      <c r="CI40">
        <f t="shared" ca="1" si="6"/>
        <v>4048731</v>
      </c>
      <c r="CJ40">
        <f t="shared" ca="1" si="6"/>
        <v>4064199</v>
      </c>
      <c r="CK40">
        <f t="shared" ca="1" si="6"/>
        <v>4101708</v>
      </c>
      <c r="CL40">
        <f t="shared" ca="1" si="6"/>
        <v>4258084</v>
      </c>
      <c r="CM40">
        <f t="shared" ca="1" si="6"/>
        <v>4280718</v>
      </c>
      <c r="CN40">
        <f t="shared" ca="1" si="6"/>
        <v>4470212</v>
      </c>
      <c r="CP40" s="2">
        <f ca="1">COUNTIF($B40:$CN40,"&lt;=1000000")/91</f>
        <v>0.12087912087912088</v>
      </c>
      <c r="CQ40" s="2">
        <f ca="1">1-CP40</f>
        <v>0.87912087912087911</v>
      </c>
      <c r="CS40">
        <v>2040</v>
      </c>
      <c r="CT40" s="4">
        <f ca="1">CP44</f>
        <v>0.80219780219780223</v>
      </c>
      <c r="CU40" s="4">
        <f ca="1">CQ44</f>
        <v>0.19780219780219777</v>
      </c>
      <c r="CW40" s="2"/>
      <c r="CX40" s="2"/>
      <c r="DA40" s="3"/>
      <c r="DB40" s="3"/>
      <c r="DD40" s="2"/>
      <c r="DE40" s="2"/>
      <c r="DH40" s="3"/>
      <c r="DI40" s="3"/>
    </row>
    <row r="41" spans="1:113" ht="15" x14ac:dyDescent="0.25">
      <c r="A41">
        <v>2025</v>
      </c>
      <c r="B41">
        <f ca="1">SMALL($B$12:$CN$12,B$2)</f>
        <v>77562</v>
      </c>
      <c r="C41">
        <f t="shared" ref="C41:BN41" ca="1" si="7">SMALL($B$12:$CN$12,C$2)</f>
        <v>100287</v>
      </c>
      <c r="D41">
        <f t="shared" ca="1" si="7"/>
        <v>207847</v>
      </c>
      <c r="E41">
        <f t="shared" ca="1" si="7"/>
        <v>255177</v>
      </c>
      <c r="F41">
        <f t="shared" ca="1" si="7"/>
        <v>561428</v>
      </c>
      <c r="G41">
        <f t="shared" ca="1" si="7"/>
        <v>586392</v>
      </c>
      <c r="H41">
        <f t="shared" ca="1" si="7"/>
        <v>694187</v>
      </c>
      <c r="I41">
        <f t="shared" ca="1" si="7"/>
        <v>697240</v>
      </c>
      <c r="J41">
        <f t="shared" ca="1" si="7"/>
        <v>725881</v>
      </c>
      <c r="K41">
        <f t="shared" ca="1" si="7"/>
        <v>784790</v>
      </c>
      <c r="L41">
        <f t="shared" ca="1" si="7"/>
        <v>787006</v>
      </c>
      <c r="M41">
        <f t="shared" ca="1" si="7"/>
        <v>788546</v>
      </c>
      <c r="N41">
        <f t="shared" ca="1" si="7"/>
        <v>807053</v>
      </c>
      <c r="O41">
        <f t="shared" ca="1" si="7"/>
        <v>834351</v>
      </c>
      <c r="P41">
        <f t="shared" ca="1" si="7"/>
        <v>860031</v>
      </c>
      <c r="Q41">
        <f t="shared" ca="1" si="7"/>
        <v>953045</v>
      </c>
      <c r="R41">
        <f t="shared" ca="1" si="7"/>
        <v>1021219</v>
      </c>
      <c r="S41">
        <f t="shared" ca="1" si="7"/>
        <v>1128181</v>
      </c>
      <c r="T41">
        <f t="shared" ca="1" si="7"/>
        <v>1141780</v>
      </c>
      <c r="U41">
        <f t="shared" ca="1" si="7"/>
        <v>1174502</v>
      </c>
      <c r="V41">
        <f t="shared" ca="1" si="7"/>
        <v>1221643</v>
      </c>
      <c r="W41">
        <f t="shared" ca="1" si="7"/>
        <v>1223602</v>
      </c>
      <c r="X41">
        <f t="shared" ca="1" si="7"/>
        <v>1223668</v>
      </c>
      <c r="Y41">
        <f t="shared" ca="1" si="7"/>
        <v>1243214</v>
      </c>
      <c r="Z41">
        <f t="shared" ca="1" si="7"/>
        <v>1258710</v>
      </c>
      <c r="AA41">
        <f t="shared" ca="1" si="7"/>
        <v>1330919</v>
      </c>
      <c r="AB41">
        <f t="shared" ca="1" si="7"/>
        <v>1403757</v>
      </c>
      <c r="AC41">
        <f t="shared" ca="1" si="7"/>
        <v>1472560</v>
      </c>
      <c r="AD41">
        <f t="shared" ca="1" si="7"/>
        <v>1498651</v>
      </c>
      <c r="AE41">
        <f t="shared" ca="1" si="7"/>
        <v>1499683</v>
      </c>
      <c r="AF41">
        <f t="shared" ca="1" si="7"/>
        <v>1526606</v>
      </c>
      <c r="AG41">
        <f t="shared" ca="1" si="7"/>
        <v>1568885</v>
      </c>
      <c r="AH41">
        <f t="shared" ca="1" si="7"/>
        <v>1593254</v>
      </c>
      <c r="AI41">
        <f t="shared" ca="1" si="7"/>
        <v>1612881</v>
      </c>
      <c r="AJ41">
        <f t="shared" ca="1" si="7"/>
        <v>1619794</v>
      </c>
      <c r="AK41">
        <f t="shared" ca="1" si="7"/>
        <v>1641674</v>
      </c>
      <c r="AL41">
        <f t="shared" ca="1" si="7"/>
        <v>1693747</v>
      </c>
      <c r="AM41">
        <f t="shared" ca="1" si="7"/>
        <v>1784156</v>
      </c>
      <c r="AN41">
        <f t="shared" ca="1" si="7"/>
        <v>1785790</v>
      </c>
      <c r="AO41">
        <f t="shared" ca="1" si="7"/>
        <v>1812811</v>
      </c>
      <c r="AP41">
        <f t="shared" ca="1" si="7"/>
        <v>1850089</v>
      </c>
      <c r="AQ41">
        <f t="shared" ca="1" si="7"/>
        <v>1863342</v>
      </c>
      <c r="AR41">
        <f t="shared" ca="1" si="7"/>
        <v>1946900</v>
      </c>
      <c r="AS41">
        <f t="shared" ca="1" si="7"/>
        <v>1993573</v>
      </c>
      <c r="AT41">
        <f t="shared" ca="1" si="7"/>
        <v>2003164</v>
      </c>
      <c r="AU41">
        <f t="shared" ca="1" si="7"/>
        <v>2021698</v>
      </c>
      <c r="AV41">
        <f t="shared" ca="1" si="7"/>
        <v>2039603</v>
      </c>
      <c r="AW41">
        <f t="shared" ca="1" si="7"/>
        <v>2088372</v>
      </c>
      <c r="AX41">
        <f t="shared" ca="1" si="7"/>
        <v>2100918</v>
      </c>
      <c r="AY41">
        <f t="shared" ca="1" si="7"/>
        <v>2102455</v>
      </c>
      <c r="AZ41">
        <f t="shared" ca="1" si="7"/>
        <v>2121326</v>
      </c>
      <c r="BA41">
        <f t="shared" ca="1" si="7"/>
        <v>2210415</v>
      </c>
      <c r="BB41">
        <f t="shared" ca="1" si="7"/>
        <v>2228416</v>
      </c>
      <c r="BC41">
        <f t="shared" ca="1" si="7"/>
        <v>2286599</v>
      </c>
      <c r="BD41">
        <f t="shared" ca="1" si="7"/>
        <v>2302185</v>
      </c>
      <c r="BE41">
        <f t="shared" ca="1" si="7"/>
        <v>2328567</v>
      </c>
      <c r="BF41">
        <f t="shared" ca="1" si="7"/>
        <v>2363582</v>
      </c>
      <c r="BG41">
        <f t="shared" ca="1" si="7"/>
        <v>2405541</v>
      </c>
      <c r="BH41">
        <f t="shared" ca="1" si="7"/>
        <v>2461874</v>
      </c>
      <c r="BI41">
        <f t="shared" ca="1" si="7"/>
        <v>2464402</v>
      </c>
      <c r="BJ41">
        <f t="shared" ca="1" si="7"/>
        <v>2474692</v>
      </c>
      <c r="BK41">
        <f t="shared" ca="1" si="7"/>
        <v>2525956</v>
      </c>
      <c r="BL41">
        <f t="shared" ca="1" si="7"/>
        <v>2577782</v>
      </c>
      <c r="BM41">
        <f t="shared" ca="1" si="7"/>
        <v>2581879</v>
      </c>
      <c r="BN41">
        <f t="shared" ca="1" si="7"/>
        <v>2601987</v>
      </c>
      <c r="BO41">
        <f t="shared" ref="BO41:CN41" ca="1" si="8">SMALL($B$12:$CN$12,BO$2)</f>
        <v>2709461</v>
      </c>
      <c r="BP41">
        <f t="shared" ca="1" si="8"/>
        <v>2780786</v>
      </c>
      <c r="BQ41">
        <f t="shared" ca="1" si="8"/>
        <v>2841174</v>
      </c>
      <c r="BR41">
        <f t="shared" ca="1" si="8"/>
        <v>2842191</v>
      </c>
      <c r="BS41">
        <f t="shared" ca="1" si="8"/>
        <v>2888765</v>
      </c>
      <c r="BT41">
        <f t="shared" ca="1" si="8"/>
        <v>2966034</v>
      </c>
      <c r="BU41">
        <f t="shared" ca="1" si="8"/>
        <v>2972487</v>
      </c>
      <c r="BV41">
        <f t="shared" ca="1" si="8"/>
        <v>2980127</v>
      </c>
      <c r="BW41">
        <f t="shared" ca="1" si="8"/>
        <v>2991186</v>
      </c>
      <c r="BX41">
        <f t="shared" ca="1" si="8"/>
        <v>3014909</v>
      </c>
      <c r="BY41">
        <f t="shared" ca="1" si="8"/>
        <v>3045514</v>
      </c>
      <c r="BZ41">
        <f t="shared" ca="1" si="8"/>
        <v>3066309</v>
      </c>
      <c r="CA41">
        <f t="shared" ca="1" si="8"/>
        <v>3247268</v>
      </c>
      <c r="CB41">
        <f t="shared" ca="1" si="8"/>
        <v>3290228</v>
      </c>
      <c r="CC41">
        <f t="shared" ca="1" si="8"/>
        <v>3406688</v>
      </c>
      <c r="CD41">
        <f t="shared" ca="1" si="8"/>
        <v>3596784</v>
      </c>
      <c r="CE41">
        <f t="shared" ca="1" si="8"/>
        <v>3611426</v>
      </c>
      <c r="CF41">
        <f t="shared" ca="1" si="8"/>
        <v>3649308</v>
      </c>
      <c r="CG41">
        <f t="shared" ca="1" si="8"/>
        <v>3958836</v>
      </c>
      <c r="CH41">
        <f t="shared" ca="1" si="8"/>
        <v>4096802</v>
      </c>
      <c r="CI41">
        <f t="shared" ca="1" si="8"/>
        <v>4268654</v>
      </c>
      <c r="CJ41">
        <f t="shared" ca="1" si="8"/>
        <v>4378890</v>
      </c>
      <c r="CK41">
        <f t="shared" ca="1" si="8"/>
        <v>4413208</v>
      </c>
      <c r="CL41">
        <f t="shared" ca="1" si="8"/>
        <v>4620122</v>
      </c>
      <c r="CM41">
        <f t="shared" ca="1" si="8"/>
        <v>4694596</v>
      </c>
      <c r="CN41">
        <f t="shared" ca="1" si="8"/>
        <v>4807982</v>
      </c>
      <c r="CP41" s="2">
        <f t="shared" ref="CP41:CP44" ca="1" si="9">COUNTIF($B41:$CN41,"&lt;=1000000")/91</f>
        <v>0.17582417582417584</v>
      </c>
      <c r="CQ41" s="2">
        <f t="shared" ref="CQ41:CQ44" ca="1" si="10">1-CP41</f>
        <v>0.82417582417582413</v>
      </c>
      <c r="CS41">
        <v>2035</v>
      </c>
      <c r="CT41" s="4">
        <f ca="1">CP43</f>
        <v>0.5494505494505495</v>
      </c>
      <c r="CU41" s="4">
        <f ca="1">CQ43</f>
        <v>0.4505494505494505</v>
      </c>
      <c r="CW41" s="2"/>
      <c r="CX41" s="2"/>
      <c r="DA41" s="3"/>
      <c r="DB41" s="3"/>
      <c r="DD41" s="2"/>
      <c r="DE41" s="2"/>
      <c r="DH41" s="3"/>
      <c r="DI41" s="3"/>
    </row>
    <row r="42" spans="1:113" ht="15" x14ac:dyDescent="0.25">
      <c r="A42">
        <v>2030</v>
      </c>
      <c r="B42">
        <f ca="1">SMALL($B$17:$CN$17,B$2)</f>
        <v>50155</v>
      </c>
      <c r="C42">
        <f t="shared" ref="C42:BN42" ca="1" si="11">SMALL($B$17:$CN$17,C$2)</f>
        <v>54273</v>
      </c>
      <c r="D42">
        <f t="shared" ca="1" si="11"/>
        <v>78675</v>
      </c>
      <c r="E42">
        <f t="shared" ca="1" si="11"/>
        <v>111799</v>
      </c>
      <c r="F42">
        <f t="shared" ca="1" si="11"/>
        <v>149157</v>
      </c>
      <c r="G42">
        <f t="shared" ca="1" si="11"/>
        <v>164019</v>
      </c>
      <c r="H42">
        <f t="shared" ca="1" si="11"/>
        <v>175677</v>
      </c>
      <c r="I42">
        <f t="shared" ca="1" si="11"/>
        <v>176298</v>
      </c>
      <c r="J42">
        <f t="shared" ca="1" si="11"/>
        <v>219274</v>
      </c>
      <c r="K42">
        <f t="shared" ca="1" si="11"/>
        <v>221490</v>
      </c>
      <c r="L42">
        <f t="shared" ca="1" si="11"/>
        <v>272129</v>
      </c>
      <c r="M42">
        <f t="shared" ca="1" si="11"/>
        <v>284706</v>
      </c>
      <c r="N42">
        <f t="shared" ca="1" si="11"/>
        <v>288602</v>
      </c>
      <c r="O42">
        <f t="shared" ca="1" si="11"/>
        <v>340021</v>
      </c>
      <c r="P42">
        <f t="shared" ca="1" si="11"/>
        <v>447141</v>
      </c>
      <c r="Q42">
        <f t="shared" ca="1" si="11"/>
        <v>469726</v>
      </c>
      <c r="R42">
        <f t="shared" ca="1" si="11"/>
        <v>479496</v>
      </c>
      <c r="S42">
        <f t="shared" ca="1" si="11"/>
        <v>490301</v>
      </c>
      <c r="T42">
        <f t="shared" ca="1" si="11"/>
        <v>506785</v>
      </c>
      <c r="U42">
        <f t="shared" ca="1" si="11"/>
        <v>581127</v>
      </c>
      <c r="V42">
        <f t="shared" ca="1" si="11"/>
        <v>615858</v>
      </c>
      <c r="W42">
        <f t="shared" ca="1" si="11"/>
        <v>622852</v>
      </c>
      <c r="X42">
        <f t="shared" ca="1" si="11"/>
        <v>654244</v>
      </c>
      <c r="Y42">
        <f t="shared" ca="1" si="11"/>
        <v>698319</v>
      </c>
      <c r="Z42">
        <f t="shared" ca="1" si="11"/>
        <v>754035</v>
      </c>
      <c r="AA42">
        <f t="shared" ca="1" si="11"/>
        <v>794642</v>
      </c>
      <c r="AB42">
        <f t="shared" ca="1" si="11"/>
        <v>862693</v>
      </c>
      <c r="AC42">
        <f t="shared" ca="1" si="11"/>
        <v>891822</v>
      </c>
      <c r="AD42">
        <f t="shared" ca="1" si="11"/>
        <v>904422</v>
      </c>
      <c r="AE42">
        <f t="shared" ca="1" si="11"/>
        <v>914284</v>
      </c>
      <c r="AF42">
        <f t="shared" ca="1" si="11"/>
        <v>919003</v>
      </c>
      <c r="AG42">
        <f t="shared" ca="1" si="11"/>
        <v>941300</v>
      </c>
      <c r="AH42">
        <f t="shared" ca="1" si="11"/>
        <v>981670</v>
      </c>
      <c r="AI42">
        <f t="shared" ca="1" si="11"/>
        <v>1019806</v>
      </c>
      <c r="AJ42">
        <f t="shared" ca="1" si="11"/>
        <v>1023828</v>
      </c>
      <c r="AK42">
        <f t="shared" ca="1" si="11"/>
        <v>1079086</v>
      </c>
      <c r="AL42">
        <f t="shared" ca="1" si="11"/>
        <v>1154945</v>
      </c>
      <c r="AM42">
        <f t="shared" ca="1" si="11"/>
        <v>1176287</v>
      </c>
      <c r="AN42">
        <f t="shared" ca="1" si="11"/>
        <v>1187335</v>
      </c>
      <c r="AO42">
        <f t="shared" ca="1" si="11"/>
        <v>1191276</v>
      </c>
      <c r="AP42">
        <f t="shared" ca="1" si="11"/>
        <v>1232400</v>
      </c>
      <c r="AQ42">
        <f t="shared" ca="1" si="11"/>
        <v>1256110</v>
      </c>
      <c r="AR42">
        <f t="shared" ca="1" si="11"/>
        <v>1276167</v>
      </c>
      <c r="AS42">
        <f t="shared" ca="1" si="11"/>
        <v>1308980</v>
      </c>
      <c r="AT42">
        <f t="shared" ca="1" si="11"/>
        <v>1316337</v>
      </c>
      <c r="AU42">
        <f t="shared" ca="1" si="11"/>
        <v>1319910</v>
      </c>
      <c r="AV42">
        <f t="shared" ca="1" si="11"/>
        <v>1330534</v>
      </c>
      <c r="AW42">
        <f t="shared" ca="1" si="11"/>
        <v>1345327</v>
      </c>
      <c r="AX42">
        <f t="shared" ca="1" si="11"/>
        <v>1370942</v>
      </c>
      <c r="AY42">
        <f t="shared" ca="1" si="11"/>
        <v>1401692</v>
      </c>
      <c r="AZ42">
        <f t="shared" ca="1" si="11"/>
        <v>1467107</v>
      </c>
      <c r="BA42">
        <f t="shared" ca="1" si="11"/>
        <v>1513160</v>
      </c>
      <c r="BB42">
        <f t="shared" ca="1" si="11"/>
        <v>1518174</v>
      </c>
      <c r="BC42">
        <f t="shared" ca="1" si="11"/>
        <v>1544700</v>
      </c>
      <c r="BD42">
        <f t="shared" ca="1" si="11"/>
        <v>1561320</v>
      </c>
      <c r="BE42">
        <f t="shared" ca="1" si="11"/>
        <v>1575754</v>
      </c>
      <c r="BF42">
        <f t="shared" ca="1" si="11"/>
        <v>1597478</v>
      </c>
      <c r="BG42">
        <f t="shared" ca="1" si="11"/>
        <v>1647238</v>
      </c>
      <c r="BH42">
        <f t="shared" ca="1" si="11"/>
        <v>1797308</v>
      </c>
      <c r="BI42">
        <f t="shared" ca="1" si="11"/>
        <v>1851786</v>
      </c>
      <c r="BJ42">
        <f t="shared" ca="1" si="11"/>
        <v>1899583</v>
      </c>
      <c r="BK42">
        <f t="shared" ca="1" si="11"/>
        <v>1937158</v>
      </c>
      <c r="BL42">
        <f t="shared" ca="1" si="11"/>
        <v>1939563</v>
      </c>
      <c r="BM42">
        <f t="shared" ca="1" si="11"/>
        <v>1995236</v>
      </c>
      <c r="BN42">
        <f t="shared" ca="1" si="11"/>
        <v>2056580</v>
      </c>
      <c r="BO42">
        <f t="shared" ref="BO42:CN42" ca="1" si="12">SMALL($B$17:$CN$17,BO$2)</f>
        <v>2078928</v>
      </c>
      <c r="BP42">
        <f t="shared" ca="1" si="12"/>
        <v>2097446</v>
      </c>
      <c r="BQ42">
        <f t="shared" ca="1" si="12"/>
        <v>2153172</v>
      </c>
      <c r="BR42">
        <f t="shared" ca="1" si="12"/>
        <v>2174567</v>
      </c>
      <c r="BS42">
        <f t="shared" ca="1" si="12"/>
        <v>2184185</v>
      </c>
      <c r="BT42">
        <f t="shared" ca="1" si="12"/>
        <v>2208960</v>
      </c>
      <c r="BU42">
        <f t="shared" ca="1" si="12"/>
        <v>2229082</v>
      </c>
      <c r="BV42">
        <f t="shared" ca="1" si="12"/>
        <v>2356964</v>
      </c>
      <c r="BW42">
        <f t="shared" ca="1" si="12"/>
        <v>2533944</v>
      </c>
      <c r="BX42">
        <f t="shared" ca="1" si="12"/>
        <v>2598786</v>
      </c>
      <c r="BY42">
        <f t="shared" ca="1" si="12"/>
        <v>2625047</v>
      </c>
      <c r="BZ42">
        <f t="shared" ca="1" si="12"/>
        <v>2666437</v>
      </c>
      <c r="CA42">
        <f t="shared" ca="1" si="12"/>
        <v>2683117</v>
      </c>
      <c r="CB42">
        <f t="shared" ca="1" si="12"/>
        <v>2736785</v>
      </c>
      <c r="CC42">
        <f t="shared" ca="1" si="12"/>
        <v>2794475</v>
      </c>
      <c r="CD42">
        <f t="shared" ca="1" si="12"/>
        <v>2859955</v>
      </c>
      <c r="CE42">
        <f t="shared" ca="1" si="12"/>
        <v>2877610</v>
      </c>
      <c r="CF42">
        <f t="shared" ca="1" si="12"/>
        <v>2881650</v>
      </c>
      <c r="CG42">
        <f t="shared" ca="1" si="12"/>
        <v>2904778</v>
      </c>
      <c r="CH42">
        <f t="shared" ca="1" si="12"/>
        <v>2937013</v>
      </c>
      <c r="CI42">
        <f t="shared" ca="1" si="12"/>
        <v>2984768</v>
      </c>
      <c r="CJ42">
        <f t="shared" ca="1" si="12"/>
        <v>3056202</v>
      </c>
      <c r="CK42">
        <f t="shared" ca="1" si="12"/>
        <v>3350362</v>
      </c>
      <c r="CL42">
        <f t="shared" ca="1" si="12"/>
        <v>4134973</v>
      </c>
      <c r="CM42">
        <f t="shared" ca="1" si="12"/>
        <v>4502579</v>
      </c>
      <c r="CN42">
        <f t="shared" ca="1" si="12"/>
        <v>4553183</v>
      </c>
      <c r="CP42" s="2">
        <f t="shared" ca="1" si="9"/>
        <v>0.36263736263736263</v>
      </c>
      <c r="CQ42" s="2">
        <f t="shared" ca="1" si="10"/>
        <v>0.63736263736263732</v>
      </c>
      <c r="CS42">
        <v>2030</v>
      </c>
      <c r="CT42" s="4">
        <f ca="1">CP42</f>
        <v>0.36263736263736263</v>
      </c>
      <c r="CU42" s="4">
        <f ca="1">CQ42</f>
        <v>0.63736263736263732</v>
      </c>
      <c r="CW42" s="2"/>
      <c r="CX42" s="2"/>
      <c r="DA42" s="3"/>
      <c r="DB42" s="3"/>
      <c r="DD42" s="2"/>
      <c r="DE42" s="2"/>
      <c r="DH42" s="3"/>
      <c r="DI42" s="3"/>
    </row>
    <row r="43" spans="1:113" ht="15" x14ac:dyDescent="0.25">
      <c r="A43">
        <v>2035</v>
      </c>
      <c r="B43">
        <f ca="1">SMALL($B$22:$CN$22,B$2)</f>
        <v>5000</v>
      </c>
      <c r="C43">
        <f t="shared" ref="C43:BN43" ca="1" si="13">SMALL($B$22:$CN$22,C$2)</f>
        <v>5000</v>
      </c>
      <c r="D43">
        <f t="shared" ca="1" si="13"/>
        <v>20000</v>
      </c>
      <c r="E43">
        <f t="shared" ca="1" si="13"/>
        <v>25180</v>
      </c>
      <c r="F43">
        <f t="shared" ca="1" si="13"/>
        <v>28915</v>
      </c>
      <c r="G43">
        <f t="shared" ca="1" si="13"/>
        <v>36692</v>
      </c>
      <c r="H43">
        <f t="shared" ca="1" si="13"/>
        <v>50382</v>
      </c>
      <c r="I43">
        <f t="shared" ca="1" si="13"/>
        <v>65143</v>
      </c>
      <c r="J43">
        <f t="shared" ca="1" si="13"/>
        <v>81436</v>
      </c>
      <c r="K43">
        <f t="shared" ca="1" si="13"/>
        <v>86071</v>
      </c>
      <c r="L43">
        <f t="shared" ca="1" si="13"/>
        <v>88788</v>
      </c>
      <c r="M43">
        <f t="shared" ca="1" si="13"/>
        <v>105911</v>
      </c>
      <c r="N43">
        <f t="shared" ca="1" si="13"/>
        <v>107933</v>
      </c>
      <c r="O43">
        <f t="shared" ca="1" si="13"/>
        <v>116426</v>
      </c>
      <c r="P43">
        <f t="shared" ca="1" si="13"/>
        <v>179540</v>
      </c>
      <c r="Q43">
        <f t="shared" ca="1" si="13"/>
        <v>196667</v>
      </c>
      <c r="R43">
        <f t="shared" ca="1" si="13"/>
        <v>196687</v>
      </c>
      <c r="S43">
        <f t="shared" ca="1" si="13"/>
        <v>206979</v>
      </c>
      <c r="T43">
        <f t="shared" ca="1" si="13"/>
        <v>221019</v>
      </c>
      <c r="U43">
        <f t="shared" ca="1" si="13"/>
        <v>270443</v>
      </c>
      <c r="V43">
        <f t="shared" ca="1" si="13"/>
        <v>282235</v>
      </c>
      <c r="W43">
        <f t="shared" ca="1" si="13"/>
        <v>326249</v>
      </c>
      <c r="X43">
        <f t="shared" ca="1" si="13"/>
        <v>348360</v>
      </c>
      <c r="Y43">
        <f t="shared" ca="1" si="13"/>
        <v>351351</v>
      </c>
      <c r="Z43">
        <f t="shared" ca="1" si="13"/>
        <v>364846</v>
      </c>
      <c r="AA43">
        <f t="shared" ca="1" si="13"/>
        <v>373326</v>
      </c>
      <c r="AB43">
        <f t="shared" ca="1" si="13"/>
        <v>396980</v>
      </c>
      <c r="AC43">
        <f t="shared" ca="1" si="13"/>
        <v>410244</v>
      </c>
      <c r="AD43">
        <f t="shared" ca="1" si="13"/>
        <v>464982</v>
      </c>
      <c r="AE43">
        <f t="shared" ca="1" si="13"/>
        <v>521247</v>
      </c>
      <c r="AF43">
        <f t="shared" ca="1" si="13"/>
        <v>549615</v>
      </c>
      <c r="AG43">
        <f t="shared" ca="1" si="13"/>
        <v>550364</v>
      </c>
      <c r="AH43">
        <f t="shared" ca="1" si="13"/>
        <v>555641</v>
      </c>
      <c r="AI43">
        <f t="shared" ca="1" si="13"/>
        <v>577250</v>
      </c>
      <c r="AJ43">
        <f t="shared" ca="1" si="13"/>
        <v>587471</v>
      </c>
      <c r="AK43">
        <f t="shared" ca="1" si="13"/>
        <v>592456</v>
      </c>
      <c r="AL43">
        <f t="shared" ca="1" si="13"/>
        <v>626156</v>
      </c>
      <c r="AM43">
        <f t="shared" ca="1" si="13"/>
        <v>628060</v>
      </c>
      <c r="AN43">
        <f t="shared" ca="1" si="13"/>
        <v>632156</v>
      </c>
      <c r="AO43">
        <f t="shared" ca="1" si="13"/>
        <v>725750</v>
      </c>
      <c r="AP43">
        <f t="shared" ca="1" si="13"/>
        <v>742683</v>
      </c>
      <c r="AQ43">
        <f t="shared" ca="1" si="13"/>
        <v>784789</v>
      </c>
      <c r="AR43">
        <f t="shared" ca="1" si="13"/>
        <v>793892</v>
      </c>
      <c r="AS43">
        <f t="shared" ca="1" si="13"/>
        <v>816831</v>
      </c>
      <c r="AT43">
        <f t="shared" ca="1" si="13"/>
        <v>831003</v>
      </c>
      <c r="AU43">
        <f t="shared" ca="1" si="13"/>
        <v>849351</v>
      </c>
      <c r="AV43">
        <f t="shared" ca="1" si="13"/>
        <v>890690</v>
      </c>
      <c r="AW43">
        <f t="shared" ca="1" si="13"/>
        <v>900208</v>
      </c>
      <c r="AX43">
        <f t="shared" ca="1" si="13"/>
        <v>974627</v>
      </c>
      <c r="AY43">
        <f t="shared" ca="1" si="13"/>
        <v>997225</v>
      </c>
      <c r="AZ43">
        <f t="shared" ca="1" si="13"/>
        <v>1000089</v>
      </c>
      <c r="BA43">
        <f t="shared" ca="1" si="13"/>
        <v>1006228</v>
      </c>
      <c r="BB43">
        <f t="shared" ca="1" si="13"/>
        <v>1035094</v>
      </c>
      <c r="BC43">
        <f t="shared" ca="1" si="13"/>
        <v>1067630</v>
      </c>
      <c r="BD43">
        <f t="shared" ca="1" si="13"/>
        <v>1073076</v>
      </c>
      <c r="BE43">
        <f t="shared" ca="1" si="13"/>
        <v>1087565</v>
      </c>
      <c r="BF43">
        <f t="shared" ca="1" si="13"/>
        <v>1089925</v>
      </c>
      <c r="BG43">
        <f t="shared" ca="1" si="13"/>
        <v>1095802</v>
      </c>
      <c r="BH43">
        <f t="shared" ca="1" si="13"/>
        <v>1147412</v>
      </c>
      <c r="BI43">
        <f t="shared" ca="1" si="13"/>
        <v>1151208</v>
      </c>
      <c r="BJ43">
        <f t="shared" ca="1" si="13"/>
        <v>1158185</v>
      </c>
      <c r="BK43">
        <f t="shared" ca="1" si="13"/>
        <v>1222339</v>
      </c>
      <c r="BL43">
        <f t="shared" ca="1" si="13"/>
        <v>1277648</v>
      </c>
      <c r="BM43">
        <f t="shared" ca="1" si="13"/>
        <v>1365937</v>
      </c>
      <c r="BN43">
        <f t="shared" ca="1" si="13"/>
        <v>1391297</v>
      </c>
      <c r="BO43">
        <f t="shared" ref="BO43:CN43" ca="1" si="14">SMALL($B$22:$CN$22,BO$2)</f>
        <v>1416561</v>
      </c>
      <c r="BP43">
        <f t="shared" ca="1" si="14"/>
        <v>1418948</v>
      </c>
      <c r="BQ43">
        <f t="shared" ca="1" si="14"/>
        <v>1445926</v>
      </c>
      <c r="BR43">
        <f t="shared" ca="1" si="14"/>
        <v>1476734</v>
      </c>
      <c r="BS43">
        <f t="shared" ca="1" si="14"/>
        <v>1547436</v>
      </c>
      <c r="BT43">
        <f t="shared" ca="1" si="14"/>
        <v>1696503</v>
      </c>
      <c r="BU43">
        <f t="shared" ca="1" si="14"/>
        <v>1733680</v>
      </c>
      <c r="BV43">
        <f t="shared" ca="1" si="14"/>
        <v>1735994</v>
      </c>
      <c r="BW43">
        <f t="shared" ca="1" si="14"/>
        <v>1754603</v>
      </c>
      <c r="BX43">
        <f t="shared" ca="1" si="14"/>
        <v>1786570</v>
      </c>
      <c r="BY43">
        <f t="shared" ca="1" si="14"/>
        <v>1795568</v>
      </c>
      <c r="BZ43">
        <f t="shared" ca="1" si="14"/>
        <v>1826920</v>
      </c>
      <c r="CA43">
        <f t="shared" ca="1" si="14"/>
        <v>1926131</v>
      </c>
      <c r="CB43">
        <f t="shared" ca="1" si="14"/>
        <v>1937146</v>
      </c>
      <c r="CC43">
        <f t="shared" ca="1" si="14"/>
        <v>1951038</v>
      </c>
      <c r="CD43">
        <f t="shared" ca="1" si="14"/>
        <v>2032601</v>
      </c>
      <c r="CE43">
        <f t="shared" ca="1" si="14"/>
        <v>2052352</v>
      </c>
      <c r="CF43">
        <f t="shared" ca="1" si="14"/>
        <v>2103676</v>
      </c>
      <c r="CG43">
        <f t="shared" ca="1" si="14"/>
        <v>2104562</v>
      </c>
      <c r="CH43">
        <f t="shared" ca="1" si="14"/>
        <v>2180500</v>
      </c>
      <c r="CI43">
        <f t="shared" ca="1" si="14"/>
        <v>2296344</v>
      </c>
      <c r="CJ43">
        <f t="shared" ca="1" si="14"/>
        <v>2382339</v>
      </c>
      <c r="CK43">
        <f t="shared" ca="1" si="14"/>
        <v>3797076</v>
      </c>
      <c r="CL43">
        <f t="shared" ca="1" si="14"/>
        <v>3900555</v>
      </c>
      <c r="CM43">
        <f t="shared" ca="1" si="14"/>
        <v>4065162</v>
      </c>
      <c r="CN43">
        <f t="shared" ca="1" si="14"/>
        <v>4178556</v>
      </c>
      <c r="CP43" s="2">
        <f t="shared" ca="1" si="9"/>
        <v>0.5494505494505495</v>
      </c>
      <c r="CQ43" s="2">
        <f t="shared" ca="1" si="10"/>
        <v>0.4505494505494505</v>
      </c>
      <c r="CS43">
        <v>2025</v>
      </c>
      <c r="CT43" s="4">
        <f ca="1">CP41</f>
        <v>0.17582417582417584</v>
      </c>
      <c r="CU43" s="4">
        <f ca="1">CQ41</f>
        <v>0.82417582417582413</v>
      </c>
      <c r="CW43" s="2"/>
      <c r="CX43" s="2"/>
      <c r="DA43" s="3"/>
      <c r="DB43" s="3"/>
      <c r="DD43" s="2"/>
      <c r="DE43" s="2"/>
      <c r="DH43" s="3"/>
      <c r="DI43" s="3"/>
    </row>
    <row r="44" spans="1:113" ht="15" x14ac:dyDescent="0.25">
      <c r="A44">
        <v>2040</v>
      </c>
      <c r="B44">
        <f ca="1">SMALL($B$27:$CN$27,B$2)</f>
        <v>0</v>
      </c>
      <c r="C44">
        <f t="shared" ref="C44:BN44" ca="1" si="15">SMALL($B$27:$CN$27,C$2)</f>
        <v>0</v>
      </c>
      <c r="D44">
        <f t="shared" ca="1" si="15"/>
        <v>0</v>
      </c>
      <c r="E44">
        <f t="shared" ca="1" si="15"/>
        <v>5000</v>
      </c>
      <c r="F44">
        <f t="shared" ca="1" si="15"/>
        <v>7935</v>
      </c>
      <c r="G44">
        <f t="shared" ca="1" si="15"/>
        <v>44036</v>
      </c>
      <c r="H44">
        <f t="shared" ca="1" si="15"/>
        <v>45000</v>
      </c>
      <c r="I44">
        <f t="shared" ca="1" si="15"/>
        <v>52023</v>
      </c>
      <c r="J44">
        <f t="shared" ca="1" si="15"/>
        <v>57454</v>
      </c>
      <c r="K44">
        <f t="shared" ca="1" si="15"/>
        <v>58238</v>
      </c>
      <c r="L44">
        <f t="shared" ca="1" si="15"/>
        <v>77817</v>
      </c>
      <c r="M44">
        <f t="shared" ca="1" si="15"/>
        <v>80417</v>
      </c>
      <c r="N44">
        <f t="shared" ca="1" si="15"/>
        <v>83414</v>
      </c>
      <c r="O44">
        <f t="shared" ca="1" si="15"/>
        <v>89550</v>
      </c>
      <c r="P44">
        <f t="shared" ca="1" si="15"/>
        <v>133104</v>
      </c>
      <c r="Q44">
        <f t="shared" ca="1" si="15"/>
        <v>133900</v>
      </c>
      <c r="R44">
        <f t="shared" ca="1" si="15"/>
        <v>142007</v>
      </c>
      <c r="S44">
        <f t="shared" ca="1" si="15"/>
        <v>148125</v>
      </c>
      <c r="T44">
        <f t="shared" ca="1" si="15"/>
        <v>164190</v>
      </c>
      <c r="U44">
        <f t="shared" ca="1" si="15"/>
        <v>166165</v>
      </c>
      <c r="V44">
        <f t="shared" ca="1" si="15"/>
        <v>173373</v>
      </c>
      <c r="W44">
        <f t="shared" ca="1" si="15"/>
        <v>174985</v>
      </c>
      <c r="X44">
        <f t="shared" ca="1" si="15"/>
        <v>177528</v>
      </c>
      <c r="Y44">
        <f t="shared" ca="1" si="15"/>
        <v>179288</v>
      </c>
      <c r="Z44">
        <f t="shared" ca="1" si="15"/>
        <v>202214</v>
      </c>
      <c r="AA44">
        <f t="shared" ca="1" si="15"/>
        <v>211152</v>
      </c>
      <c r="AB44">
        <f t="shared" ca="1" si="15"/>
        <v>226136</v>
      </c>
      <c r="AC44">
        <f t="shared" ca="1" si="15"/>
        <v>228745</v>
      </c>
      <c r="AD44">
        <f t="shared" ca="1" si="15"/>
        <v>231957</v>
      </c>
      <c r="AE44">
        <f t="shared" ca="1" si="15"/>
        <v>245717</v>
      </c>
      <c r="AF44">
        <f t="shared" ca="1" si="15"/>
        <v>261390</v>
      </c>
      <c r="AG44">
        <f t="shared" ca="1" si="15"/>
        <v>268291</v>
      </c>
      <c r="AH44">
        <f t="shared" ca="1" si="15"/>
        <v>290770</v>
      </c>
      <c r="AI44">
        <f t="shared" ca="1" si="15"/>
        <v>303600</v>
      </c>
      <c r="AJ44">
        <f t="shared" ca="1" si="15"/>
        <v>310623</v>
      </c>
      <c r="AK44">
        <f t="shared" ca="1" si="15"/>
        <v>328081</v>
      </c>
      <c r="AL44">
        <f t="shared" ca="1" si="15"/>
        <v>336783</v>
      </c>
      <c r="AM44">
        <f t="shared" ca="1" si="15"/>
        <v>348888</v>
      </c>
      <c r="AN44">
        <f t="shared" ca="1" si="15"/>
        <v>349314</v>
      </c>
      <c r="AO44">
        <f t="shared" ca="1" si="15"/>
        <v>360397</v>
      </c>
      <c r="AP44">
        <f t="shared" ca="1" si="15"/>
        <v>366814</v>
      </c>
      <c r="AQ44">
        <f t="shared" ca="1" si="15"/>
        <v>374676</v>
      </c>
      <c r="AR44">
        <f t="shared" ca="1" si="15"/>
        <v>377947</v>
      </c>
      <c r="AS44">
        <f t="shared" ca="1" si="15"/>
        <v>386687</v>
      </c>
      <c r="AT44">
        <f t="shared" ca="1" si="15"/>
        <v>388089</v>
      </c>
      <c r="AU44">
        <f t="shared" ca="1" si="15"/>
        <v>404926</v>
      </c>
      <c r="AV44">
        <f t="shared" ca="1" si="15"/>
        <v>490469</v>
      </c>
      <c r="AW44">
        <f t="shared" ca="1" si="15"/>
        <v>492771</v>
      </c>
      <c r="AX44">
        <f t="shared" ca="1" si="15"/>
        <v>526495</v>
      </c>
      <c r="AY44">
        <f t="shared" ca="1" si="15"/>
        <v>533549</v>
      </c>
      <c r="AZ44">
        <f t="shared" ca="1" si="15"/>
        <v>547823</v>
      </c>
      <c r="BA44">
        <f t="shared" ca="1" si="15"/>
        <v>555719</v>
      </c>
      <c r="BB44">
        <f t="shared" ca="1" si="15"/>
        <v>572208</v>
      </c>
      <c r="BC44">
        <f t="shared" ca="1" si="15"/>
        <v>574290</v>
      </c>
      <c r="BD44">
        <f t="shared" ca="1" si="15"/>
        <v>602549</v>
      </c>
      <c r="BE44">
        <f t="shared" ca="1" si="15"/>
        <v>603296</v>
      </c>
      <c r="BF44">
        <f t="shared" ca="1" si="15"/>
        <v>606258</v>
      </c>
      <c r="BG44">
        <f t="shared" ca="1" si="15"/>
        <v>632168</v>
      </c>
      <c r="BH44">
        <f t="shared" ca="1" si="15"/>
        <v>636862</v>
      </c>
      <c r="BI44">
        <f t="shared" ca="1" si="15"/>
        <v>650589</v>
      </c>
      <c r="BJ44">
        <f t="shared" ca="1" si="15"/>
        <v>661586</v>
      </c>
      <c r="BK44">
        <f t="shared" ca="1" si="15"/>
        <v>702890</v>
      </c>
      <c r="BL44">
        <f t="shared" ca="1" si="15"/>
        <v>744734</v>
      </c>
      <c r="BM44">
        <f t="shared" ca="1" si="15"/>
        <v>748752</v>
      </c>
      <c r="BN44">
        <f t="shared" ca="1" si="15"/>
        <v>769704</v>
      </c>
      <c r="BO44">
        <f t="shared" ref="BO44:CN44" ca="1" si="16">SMALL($B$27:$CN$27,BO$2)</f>
        <v>774870</v>
      </c>
      <c r="BP44">
        <f t="shared" ca="1" si="16"/>
        <v>789162</v>
      </c>
      <c r="BQ44">
        <f t="shared" ca="1" si="16"/>
        <v>795384</v>
      </c>
      <c r="BR44">
        <f t="shared" ca="1" si="16"/>
        <v>811450</v>
      </c>
      <c r="BS44">
        <f t="shared" ca="1" si="16"/>
        <v>830163</v>
      </c>
      <c r="BT44">
        <f t="shared" ca="1" si="16"/>
        <v>838275</v>
      </c>
      <c r="BU44">
        <f t="shared" ca="1" si="16"/>
        <v>909134</v>
      </c>
      <c r="BV44">
        <f t="shared" ca="1" si="16"/>
        <v>986530</v>
      </c>
      <c r="BW44">
        <f t="shared" ca="1" si="16"/>
        <v>1165164</v>
      </c>
      <c r="BX44">
        <f t="shared" ca="1" si="16"/>
        <v>1285528</v>
      </c>
      <c r="BY44">
        <f t="shared" ca="1" si="16"/>
        <v>1298512</v>
      </c>
      <c r="BZ44">
        <f t="shared" ca="1" si="16"/>
        <v>1335827</v>
      </c>
      <c r="CA44">
        <f t="shared" ca="1" si="16"/>
        <v>1378022</v>
      </c>
      <c r="CB44">
        <f t="shared" ca="1" si="16"/>
        <v>1382018</v>
      </c>
      <c r="CC44">
        <f t="shared" ca="1" si="16"/>
        <v>1426457</v>
      </c>
      <c r="CD44">
        <f t="shared" ca="1" si="16"/>
        <v>1602867</v>
      </c>
      <c r="CE44">
        <f t="shared" ca="1" si="16"/>
        <v>1676133</v>
      </c>
      <c r="CF44">
        <f t="shared" ca="1" si="16"/>
        <v>1739225</v>
      </c>
      <c r="CG44">
        <f t="shared" ca="1" si="16"/>
        <v>1844430</v>
      </c>
      <c r="CH44">
        <f t="shared" ca="1" si="16"/>
        <v>1978835</v>
      </c>
      <c r="CI44">
        <f t="shared" ca="1" si="16"/>
        <v>2335691</v>
      </c>
      <c r="CJ44">
        <f t="shared" ca="1" si="16"/>
        <v>2368249</v>
      </c>
      <c r="CK44">
        <f t="shared" ca="1" si="16"/>
        <v>2378580</v>
      </c>
      <c r="CL44">
        <f t="shared" ca="1" si="16"/>
        <v>2543864</v>
      </c>
      <c r="CM44">
        <f t="shared" ca="1" si="16"/>
        <v>2634606</v>
      </c>
      <c r="CN44">
        <f t="shared" ca="1" si="16"/>
        <v>2878564</v>
      </c>
      <c r="CP44" s="2">
        <f t="shared" ca="1" si="9"/>
        <v>0.80219780219780223</v>
      </c>
      <c r="CQ44" s="2">
        <f t="shared" ca="1" si="10"/>
        <v>0.19780219780219777</v>
      </c>
      <c r="CS44">
        <v>2020</v>
      </c>
      <c r="CT44" s="4">
        <f ca="1">CP40</f>
        <v>0.12087912087912088</v>
      </c>
      <c r="CU44" s="4">
        <f ca="1">CQ40</f>
        <v>0.87912087912087911</v>
      </c>
      <c r="CW44" s="2"/>
      <c r="CX44" s="2"/>
      <c r="DA44" s="3"/>
      <c r="DB44" s="3"/>
      <c r="DD44" s="2"/>
      <c r="DE44" s="2"/>
      <c r="DH44" s="3"/>
      <c r="DI44" s="3"/>
    </row>
    <row r="49" ht="15" x14ac:dyDescent="0.25"/>
    <row r="50" ht="15" x14ac:dyDescent="0.25"/>
    <row r="51" ht="15" x14ac:dyDescent="0.25"/>
    <row r="52" ht="15" x14ac:dyDescent="0.25"/>
    <row r="53" ht="15" x14ac:dyDescent="0.25"/>
    <row r="54" ht="15" x14ac:dyDescent="0.25"/>
    <row r="55" ht="15" x14ac:dyDescent="0.25"/>
    <row r="56" ht="15" x14ac:dyDescent="0.25"/>
    <row r="57" ht="15" x14ac:dyDescent="0.25"/>
    <row r="58" ht="15" x14ac:dyDescent="0.25"/>
    <row r="59" ht="15" x14ac:dyDescent="0.25"/>
    <row r="60" ht="15" x14ac:dyDescent="0.25"/>
    <row r="61" ht="15" x14ac:dyDescent="0.25"/>
    <row r="62" ht="15" x14ac:dyDescent="0.25"/>
    <row r="63" ht="15" x14ac:dyDescent="0.25"/>
    <row r="64" ht="15" x14ac:dyDescent="0.25"/>
    <row r="84" spans="1:95" x14ac:dyDescent="0.3">
      <c r="A84" t="s">
        <v>134</v>
      </c>
      <c r="CP84" t="s">
        <v>135</v>
      </c>
      <c r="CQ84" t="s">
        <v>136</v>
      </c>
    </row>
    <row r="85" spans="1:95" x14ac:dyDescent="0.3">
      <c r="A85">
        <v>2020</v>
      </c>
      <c r="B85" t="e">
        <f>SMALL($B$52:$CN$52,B$2)</f>
        <v>#NUM!</v>
      </c>
      <c r="C85" t="e">
        <f t="shared" ref="C85:BN85" si="17">SMALL($B$52:$CN$52,C$2)</f>
        <v>#NUM!</v>
      </c>
      <c r="D85" t="e">
        <f t="shared" si="17"/>
        <v>#NUM!</v>
      </c>
      <c r="E85" t="e">
        <f t="shared" si="17"/>
        <v>#NUM!</v>
      </c>
      <c r="F85" t="e">
        <f t="shared" si="17"/>
        <v>#NUM!</v>
      </c>
      <c r="G85" t="e">
        <f t="shared" si="17"/>
        <v>#NUM!</v>
      </c>
      <c r="H85" t="e">
        <f t="shared" si="17"/>
        <v>#NUM!</v>
      </c>
      <c r="I85" t="e">
        <f t="shared" si="17"/>
        <v>#NUM!</v>
      </c>
      <c r="J85" t="e">
        <f t="shared" si="17"/>
        <v>#NUM!</v>
      </c>
      <c r="K85" t="e">
        <f t="shared" si="17"/>
        <v>#NUM!</v>
      </c>
      <c r="L85" t="e">
        <f t="shared" si="17"/>
        <v>#NUM!</v>
      </c>
      <c r="M85" t="e">
        <f t="shared" si="17"/>
        <v>#NUM!</v>
      </c>
      <c r="N85" t="e">
        <f t="shared" si="17"/>
        <v>#NUM!</v>
      </c>
      <c r="O85" t="e">
        <f t="shared" si="17"/>
        <v>#NUM!</v>
      </c>
      <c r="P85" t="e">
        <f t="shared" si="17"/>
        <v>#NUM!</v>
      </c>
      <c r="Q85" t="e">
        <f t="shared" si="17"/>
        <v>#NUM!</v>
      </c>
      <c r="R85" t="e">
        <f t="shared" si="17"/>
        <v>#NUM!</v>
      </c>
      <c r="S85" t="e">
        <f t="shared" si="17"/>
        <v>#NUM!</v>
      </c>
      <c r="T85" t="e">
        <f t="shared" si="17"/>
        <v>#NUM!</v>
      </c>
      <c r="U85" t="e">
        <f t="shared" si="17"/>
        <v>#NUM!</v>
      </c>
      <c r="V85" t="e">
        <f t="shared" si="17"/>
        <v>#NUM!</v>
      </c>
      <c r="W85" t="e">
        <f t="shared" si="17"/>
        <v>#NUM!</v>
      </c>
      <c r="X85" t="e">
        <f t="shared" si="17"/>
        <v>#NUM!</v>
      </c>
      <c r="Y85" t="e">
        <f t="shared" si="17"/>
        <v>#NUM!</v>
      </c>
      <c r="Z85" t="e">
        <f t="shared" si="17"/>
        <v>#NUM!</v>
      </c>
      <c r="AA85" t="e">
        <f t="shared" si="17"/>
        <v>#NUM!</v>
      </c>
      <c r="AB85" t="e">
        <f t="shared" si="17"/>
        <v>#NUM!</v>
      </c>
      <c r="AC85" t="e">
        <f t="shared" si="17"/>
        <v>#NUM!</v>
      </c>
      <c r="AD85" t="e">
        <f t="shared" si="17"/>
        <v>#NUM!</v>
      </c>
      <c r="AE85" t="e">
        <f t="shared" si="17"/>
        <v>#NUM!</v>
      </c>
      <c r="AF85" t="e">
        <f t="shared" si="17"/>
        <v>#NUM!</v>
      </c>
      <c r="AG85" t="e">
        <f t="shared" si="17"/>
        <v>#NUM!</v>
      </c>
      <c r="AH85" t="e">
        <f t="shared" si="17"/>
        <v>#NUM!</v>
      </c>
      <c r="AI85" t="e">
        <f t="shared" si="17"/>
        <v>#NUM!</v>
      </c>
      <c r="AJ85" t="e">
        <f t="shared" si="17"/>
        <v>#NUM!</v>
      </c>
      <c r="AK85" t="e">
        <f t="shared" si="17"/>
        <v>#NUM!</v>
      </c>
      <c r="AL85" t="e">
        <f t="shared" si="17"/>
        <v>#NUM!</v>
      </c>
      <c r="AM85" t="e">
        <f t="shared" si="17"/>
        <v>#NUM!</v>
      </c>
      <c r="AN85" t="e">
        <f t="shared" si="17"/>
        <v>#NUM!</v>
      </c>
      <c r="AO85" t="e">
        <f t="shared" si="17"/>
        <v>#NUM!</v>
      </c>
      <c r="AP85" t="e">
        <f t="shared" si="17"/>
        <v>#NUM!</v>
      </c>
      <c r="AQ85" t="e">
        <f t="shared" si="17"/>
        <v>#NUM!</v>
      </c>
      <c r="AR85" t="e">
        <f t="shared" si="17"/>
        <v>#NUM!</v>
      </c>
      <c r="AS85" t="e">
        <f t="shared" si="17"/>
        <v>#NUM!</v>
      </c>
      <c r="AT85" t="e">
        <f t="shared" si="17"/>
        <v>#NUM!</v>
      </c>
      <c r="AU85" t="e">
        <f t="shared" si="17"/>
        <v>#NUM!</v>
      </c>
      <c r="AV85" t="e">
        <f t="shared" si="17"/>
        <v>#NUM!</v>
      </c>
      <c r="AW85" t="e">
        <f t="shared" si="17"/>
        <v>#NUM!</v>
      </c>
      <c r="AX85" t="e">
        <f t="shared" si="17"/>
        <v>#NUM!</v>
      </c>
      <c r="AY85" t="e">
        <f t="shared" si="17"/>
        <v>#NUM!</v>
      </c>
      <c r="AZ85" t="e">
        <f t="shared" si="17"/>
        <v>#NUM!</v>
      </c>
      <c r="BA85" t="e">
        <f t="shared" si="17"/>
        <v>#NUM!</v>
      </c>
      <c r="BB85" t="e">
        <f t="shared" si="17"/>
        <v>#NUM!</v>
      </c>
      <c r="BC85" t="e">
        <f t="shared" si="17"/>
        <v>#NUM!</v>
      </c>
      <c r="BD85" t="e">
        <f t="shared" si="17"/>
        <v>#NUM!</v>
      </c>
      <c r="BE85" t="e">
        <f t="shared" si="17"/>
        <v>#NUM!</v>
      </c>
      <c r="BF85" t="e">
        <f t="shared" si="17"/>
        <v>#NUM!</v>
      </c>
      <c r="BG85" t="e">
        <f t="shared" si="17"/>
        <v>#NUM!</v>
      </c>
      <c r="BH85" t="e">
        <f t="shared" si="17"/>
        <v>#NUM!</v>
      </c>
      <c r="BI85" t="e">
        <f t="shared" si="17"/>
        <v>#NUM!</v>
      </c>
      <c r="BJ85" t="e">
        <f t="shared" si="17"/>
        <v>#NUM!</v>
      </c>
      <c r="BK85" t="e">
        <f t="shared" si="17"/>
        <v>#NUM!</v>
      </c>
      <c r="BL85" t="e">
        <f t="shared" si="17"/>
        <v>#NUM!</v>
      </c>
      <c r="BM85" t="e">
        <f t="shared" si="17"/>
        <v>#NUM!</v>
      </c>
      <c r="BN85" t="e">
        <f t="shared" si="17"/>
        <v>#NUM!</v>
      </c>
      <c r="BO85" t="e">
        <f t="shared" ref="BO85:CN85" si="18">SMALL($B$52:$CN$52,BO$2)</f>
        <v>#NUM!</v>
      </c>
      <c r="BP85" t="e">
        <f t="shared" si="18"/>
        <v>#NUM!</v>
      </c>
      <c r="BQ85" t="e">
        <f t="shared" si="18"/>
        <v>#NUM!</v>
      </c>
      <c r="BR85" t="e">
        <f t="shared" si="18"/>
        <v>#NUM!</v>
      </c>
      <c r="BS85" t="e">
        <f t="shared" si="18"/>
        <v>#NUM!</v>
      </c>
      <c r="BT85" t="e">
        <f t="shared" si="18"/>
        <v>#NUM!</v>
      </c>
      <c r="BU85" t="e">
        <f t="shared" si="18"/>
        <v>#NUM!</v>
      </c>
      <c r="BV85" t="e">
        <f t="shared" si="18"/>
        <v>#NUM!</v>
      </c>
      <c r="BW85" t="e">
        <f t="shared" si="18"/>
        <v>#NUM!</v>
      </c>
      <c r="BX85" t="e">
        <f t="shared" si="18"/>
        <v>#NUM!</v>
      </c>
      <c r="BY85" t="e">
        <f t="shared" si="18"/>
        <v>#NUM!</v>
      </c>
      <c r="BZ85" t="e">
        <f t="shared" si="18"/>
        <v>#NUM!</v>
      </c>
      <c r="CA85" t="e">
        <f t="shared" si="18"/>
        <v>#NUM!</v>
      </c>
      <c r="CB85" t="e">
        <f t="shared" si="18"/>
        <v>#NUM!</v>
      </c>
      <c r="CC85" t="e">
        <f t="shared" si="18"/>
        <v>#NUM!</v>
      </c>
      <c r="CD85" t="e">
        <f t="shared" si="18"/>
        <v>#NUM!</v>
      </c>
      <c r="CE85" t="e">
        <f t="shared" si="18"/>
        <v>#NUM!</v>
      </c>
      <c r="CF85" t="e">
        <f t="shared" si="18"/>
        <v>#NUM!</v>
      </c>
      <c r="CG85" t="e">
        <f t="shared" si="18"/>
        <v>#NUM!</v>
      </c>
      <c r="CH85" t="e">
        <f t="shared" si="18"/>
        <v>#NUM!</v>
      </c>
      <c r="CI85" t="e">
        <f t="shared" si="18"/>
        <v>#NUM!</v>
      </c>
      <c r="CJ85" t="e">
        <f t="shared" si="18"/>
        <v>#NUM!</v>
      </c>
      <c r="CK85" t="e">
        <f t="shared" si="18"/>
        <v>#NUM!</v>
      </c>
      <c r="CL85" t="e">
        <f t="shared" si="18"/>
        <v>#NUM!</v>
      </c>
      <c r="CM85" t="e">
        <f t="shared" si="18"/>
        <v>#NUM!</v>
      </c>
      <c r="CN85" t="e">
        <f t="shared" si="18"/>
        <v>#NUM!</v>
      </c>
      <c r="CP85" s="2">
        <f>COUNTIF(B85:CN85,"&lt;=200000")/91</f>
        <v>0</v>
      </c>
      <c r="CQ85" s="2">
        <f>1-CP85</f>
        <v>1</v>
      </c>
    </row>
    <row r="86" spans="1:95" x14ac:dyDescent="0.3">
      <c r="A86">
        <v>2025</v>
      </c>
      <c r="B86" t="e">
        <f>SMALL($B$57:$CN$57,B$2)</f>
        <v>#NUM!</v>
      </c>
      <c r="C86" t="e">
        <f t="shared" ref="C86:BN86" si="19">SMALL($B$57:$CN$57,C$2)</f>
        <v>#NUM!</v>
      </c>
      <c r="D86" t="e">
        <f t="shared" si="19"/>
        <v>#NUM!</v>
      </c>
      <c r="E86" t="e">
        <f t="shared" si="19"/>
        <v>#NUM!</v>
      </c>
      <c r="F86" t="e">
        <f t="shared" si="19"/>
        <v>#NUM!</v>
      </c>
      <c r="G86" t="e">
        <f t="shared" si="19"/>
        <v>#NUM!</v>
      </c>
      <c r="H86" t="e">
        <f t="shared" si="19"/>
        <v>#NUM!</v>
      </c>
      <c r="I86" t="e">
        <f t="shared" si="19"/>
        <v>#NUM!</v>
      </c>
      <c r="J86" t="e">
        <f t="shared" si="19"/>
        <v>#NUM!</v>
      </c>
      <c r="K86" t="e">
        <f t="shared" si="19"/>
        <v>#NUM!</v>
      </c>
      <c r="L86" t="e">
        <f t="shared" si="19"/>
        <v>#NUM!</v>
      </c>
      <c r="M86" t="e">
        <f t="shared" si="19"/>
        <v>#NUM!</v>
      </c>
      <c r="N86" t="e">
        <f t="shared" si="19"/>
        <v>#NUM!</v>
      </c>
      <c r="O86" t="e">
        <f t="shared" si="19"/>
        <v>#NUM!</v>
      </c>
      <c r="P86" t="e">
        <f t="shared" si="19"/>
        <v>#NUM!</v>
      </c>
      <c r="Q86" t="e">
        <f t="shared" si="19"/>
        <v>#NUM!</v>
      </c>
      <c r="R86" t="e">
        <f t="shared" si="19"/>
        <v>#NUM!</v>
      </c>
      <c r="S86" t="e">
        <f t="shared" si="19"/>
        <v>#NUM!</v>
      </c>
      <c r="T86" t="e">
        <f t="shared" si="19"/>
        <v>#NUM!</v>
      </c>
      <c r="U86" t="e">
        <f t="shared" si="19"/>
        <v>#NUM!</v>
      </c>
      <c r="V86" t="e">
        <f t="shared" si="19"/>
        <v>#NUM!</v>
      </c>
      <c r="W86" t="e">
        <f t="shared" si="19"/>
        <v>#NUM!</v>
      </c>
      <c r="X86" t="e">
        <f t="shared" si="19"/>
        <v>#NUM!</v>
      </c>
      <c r="Y86" t="e">
        <f t="shared" si="19"/>
        <v>#NUM!</v>
      </c>
      <c r="Z86" t="e">
        <f t="shared" si="19"/>
        <v>#NUM!</v>
      </c>
      <c r="AA86" t="e">
        <f t="shared" si="19"/>
        <v>#NUM!</v>
      </c>
      <c r="AB86" t="e">
        <f t="shared" si="19"/>
        <v>#NUM!</v>
      </c>
      <c r="AC86" t="e">
        <f t="shared" si="19"/>
        <v>#NUM!</v>
      </c>
      <c r="AD86" t="e">
        <f t="shared" si="19"/>
        <v>#NUM!</v>
      </c>
      <c r="AE86" t="e">
        <f t="shared" si="19"/>
        <v>#NUM!</v>
      </c>
      <c r="AF86" t="e">
        <f t="shared" si="19"/>
        <v>#NUM!</v>
      </c>
      <c r="AG86" t="e">
        <f t="shared" si="19"/>
        <v>#NUM!</v>
      </c>
      <c r="AH86" t="e">
        <f t="shared" si="19"/>
        <v>#NUM!</v>
      </c>
      <c r="AI86" t="e">
        <f t="shared" si="19"/>
        <v>#NUM!</v>
      </c>
      <c r="AJ86" t="e">
        <f t="shared" si="19"/>
        <v>#NUM!</v>
      </c>
      <c r="AK86" t="e">
        <f t="shared" si="19"/>
        <v>#NUM!</v>
      </c>
      <c r="AL86" t="e">
        <f t="shared" si="19"/>
        <v>#NUM!</v>
      </c>
      <c r="AM86" t="e">
        <f t="shared" si="19"/>
        <v>#NUM!</v>
      </c>
      <c r="AN86" t="e">
        <f t="shared" si="19"/>
        <v>#NUM!</v>
      </c>
      <c r="AO86" t="e">
        <f t="shared" si="19"/>
        <v>#NUM!</v>
      </c>
      <c r="AP86" t="e">
        <f t="shared" si="19"/>
        <v>#NUM!</v>
      </c>
      <c r="AQ86" t="e">
        <f t="shared" si="19"/>
        <v>#NUM!</v>
      </c>
      <c r="AR86" t="e">
        <f t="shared" si="19"/>
        <v>#NUM!</v>
      </c>
      <c r="AS86" t="e">
        <f t="shared" si="19"/>
        <v>#NUM!</v>
      </c>
      <c r="AT86" t="e">
        <f t="shared" si="19"/>
        <v>#NUM!</v>
      </c>
      <c r="AU86" t="e">
        <f t="shared" si="19"/>
        <v>#NUM!</v>
      </c>
      <c r="AV86" t="e">
        <f t="shared" si="19"/>
        <v>#NUM!</v>
      </c>
      <c r="AW86" t="e">
        <f t="shared" si="19"/>
        <v>#NUM!</v>
      </c>
      <c r="AX86" t="e">
        <f t="shared" si="19"/>
        <v>#NUM!</v>
      </c>
      <c r="AY86" t="e">
        <f t="shared" si="19"/>
        <v>#NUM!</v>
      </c>
      <c r="AZ86" t="e">
        <f t="shared" si="19"/>
        <v>#NUM!</v>
      </c>
      <c r="BA86" t="e">
        <f t="shared" si="19"/>
        <v>#NUM!</v>
      </c>
      <c r="BB86" t="e">
        <f t="shared" si="19"/>
        <v>#NUM!</v>
      </c>
      <c r="BC86" t="e">
        <f t="shared" si="19"/>
        <v>#NUM!</v>
      </c>
      <c r="BD86" t="e">
        <f t="shared" si="19"/>
        <v>#NUM!</v>
      </c>
      <c r="BE86" t="e">
        <f t="shared" si="19"/>
        <v>#NUM!</v>
      </c>
      <c r="BF86" t="e">
        <f t="shared" si="19"/>
        <v>#NUM!</v>
      </c>
      <c r="BG86" t="e">
        <f t="shared" si="19"/>
        <v>#NUM!</v>
      </c>
      <c r="BH86" t="e">
        <f t="shared" si="19"/>
        <v>#NUM!</v>
      </c>
      <c r="BI86" t="e">
        <f t="shared" si="19"/>
        <v>#NUM!</v>
      </c>
      <c r="BJ86" t="e">
        <f t="shared" si="19"/>
        <v>#NUM!</v>
      </c>
      <c r="BK86" t="e">
        <f t="shared" si="19"/>
        <v>#NUM!</v>
      </c>
      <c r="BL86" t="e">
        <f t="shared" si="19"/>
        <v>#NUM!</v>
      </c>
      <c r="BM86" t="e">
        <f t="shared" si="19"/>
        <v>#NUM!</v>
      </c>
      <c r="BN86" t="e">
        <f t="shared" si="19"/>
        <v>#NUM!</v>
      </c>
      <c r="BO86" t="e">
        <f t="shared" ref="BO86:CN86" si="20">SMALL($B$57:$CN$57,BO$2)</f>
        <v>#NUM!</v>
      </c>
      <c r="BP86" t="e">
        <f t="shared" si="20"/>
        <v>#NUM!</v>
      </c>
      <c r="BQ86" t="e">
        <f t="shared" si="20"/>
        <v>#NUM!</v>
      </c>
      <c r="BR86" t="e">
        <f t="shared" si="20"/>
        <v>#NUM!</v>
      </c>
      <c r="BS86" t="e">
        <f t="shared" si="20"/>
        <v>#NUM!</v>
      </c>
      <c r="BT86" t="e">
        <f t="shared" si="20"/>
        <v>#NUM!</v>
      </c>
      <c r="BU86" t="e">
        <f t="shared" si="20"/>
        <v>#NUM!</v>
      </c>
      <c r="BV86" t="e">
        <f t="shared" si="20"/>
        <v>#NUM!</v>
      </c>
      <c r="BW86" t="e">
        <f t="shared" si="20"/>
        <v>#NUM!</v>
      </c>
      <c r="BX86" t="e">
        <f t="shared" si="20"/>
        <v>#NUM!</v>
      </c>
      <c r="BY86" t="e">
        <f t="shared" si="20"/>
        <v>#NUM!</v>
      </c>
      <c r="BZ86" t="e">
        <f t="shared" si="20"/>
        <v>#NUM!</v>
      </c>
      <c r="CA86" t="e">
        <f t="shared" si="20"/>
        <v>#NUM!</v>
      </c>
      <c r="CB86" t="e">
        <f t="shared" si="20"/>
        <v>#NUM!</v>
      </c>
      <c r="CC86" t="e">
        <f t="shared" si="20"/>
        <v>#NUM!</v>
      </c>
      <c r="CD86" t="e">
        <f t="shared" si="20"/>
        <v>#NUM!</v>
      </c>
      <c r="CE86" t="e">
        <f t="shared" si="20"/>
        <v>#NUM!</v>
      </c>
      <c r="CF86" t="e">
        <f t="shared" si="20"/>
        <v>#NUM!</v>
      </c>
      <c r="CG86" t="e">
        <f t="shared" si="20"/>
        <v>#NUM!</v>
      </c>
      <c r="CH86" t="e">
        <f t="shared" si="20"/>
        <v>#NUM!</v>
      </c>
      <c r="CI86" t="e">
        <f t="shared" si="20"/>
        <v>#NUM!</v>
      </c>
      <c r="CJ86" t="e">
        <f t="shared" si="20"/>
        <v>#NUM!</v>
      </c>
      <c r="CK86" t="e">
        <f t="shared" si="20"/>
        <v>#NUM!</v>
      </c>
      <c r="CL86" t="e">
        <f t="shared" si="20"/>
        <v>#NUM!</v>
      </c>
      <c r="CM86" t="e">
        <f t="shared" si="20"/>
        <v>#NUM!</v>
      </c>
      <c r="CN86" t="e">
        <f t="shared" si="20"/>
        <v>#NUM!</v>
      </c>
      <c r="CP86" s="2">
        <f t="shared" ref="CP86:CP89" si="21">COUNTIF(B86:CN86,"&lt;=200000")/91</f>
        <v>0</v>
      </c>
      <c r="CQ86" s="2">
        <f t="shared" ref="CQ86:CQ89" si="22">1-CP86</f>
        <v>1</v>
      </c>
    </row>
    <row r="87" spans="1:95" x14ac:dyDescent="0.3">
      <c r="A87">
        <v>2030</v>
      </c>
      <c r="B87" t="e">
        <f>SMALL($B$62:$CN$62,B$2)</f>
        <v>#NUM!</v>
      </c>
      <c r="C87" t="e">
        <f t="shared" ref="C87:BN87" si="23">SMALL($B$62:$CN$62,C$2)</f>
        <v>#NUM!</v>
      </c>
      <c r="D87" t="e">
        <f t="shared" si="23"/>
        <v>#NUM!</v>
      </c>
      <c r="E87" t="e">
        <f t="shared" si="23"/>
        <v>#NUM!</v>
      </c>
      <c r="F87" t="e">
        <f t="shared" si="23"/>
        <v>#NUM!</v>
      </c>
      <c r="G87" t="e">
        <f t="shared" si="23"/>
        <v>#NUM!</v>
      </c>
      <c r="H87" t="e">
        <f t="shared" si="23"/>
        <v>#NUM!</v>
      </c>
      <c r="I87" t="e">
        <f t="shared" si="23"/>
        <v>#NUM!</v>
      </c>
      <c r="J87" t="e">
        <f t="shared" si="23"/>
        <v>#NUM!</v>
      </c>
      <c r="K87" t="e">
        <f t="shared" si="23"/>
        <v>#NUM!</v>
      </c>
      <c r="L87" t="e">
        <f t="shared" si="23"/>
        <v>#NUM!</v>
      </c>
      <c r="M87" t="e">
        <f t="shared" si="23"/>
        <v>#NUM!</v>
      </c>
      <c r="N87" t="e">
        <f t="shared" si="23"/>
        <v>#NUM!</v>
      </c>
      <c r="O87" t="e">
        <f t="shared" si="23"/>
        <v>#NUM!</v>
      </c>
      <c r="P87" t="e">
        <f t="shared" si="23"/>
        <v>#NUM!</v>
      </c>
      <c r="Q87" t="e">
        <f t="shared" si="23"/>
        <v>#NUM!</v>
      </c>
      <c r="R87" t="e">
        <f t="shared" si="23"/>
        <v>#NUM!</v>
      </c>
      <c r="S87" t="e">
        <f t="shared" si="23"/>
        <v>#NUM!</v>
      </c>
      <c r="T87" t="e">
        <f t="shared" si="23"/>
        <v>#NUM!</v>
      </c>
      <c r="U87" t="e">
        <f t="shared" si="23"/>
        <v>#NUM!</v>
      </c>
      <c r="V87" t="e">
        <f t="shared" si="23"/>
        <v>#NUM!</v>
      </c>
      <c r="W87" t="e">
        <f t="shared" si="23"/>
        <v>#NUM!</v>
      </c>
      <c r="X87" t="e">
        <f t="shared" si="23"/>
        <v>#NUM!</v>
      </c>
      <c r="Y87" t="e">
        <f t="shared" si="23"/>
        <v>#NUM!</v>
      </c>
      <c r="Z87" t="e">
        <f t="shared" si="23"/>
        <v>#NUM!</v>
      </c>
      <c r="AA87" t="e">
        <f t="shared" si="23"/>
        <v>#NUM!</v>
      </c>
      <c r="AB87" t="e">
        <f t="shared" si="23"/>
        <v>#NUM!</v>
      </c>
      <c r="AC87" t="e">
        <f t="shared" si="23"/>
        <v>#NUM!</v>
      </c>
      <c r="AD87" t="e">
        <f t="shared" si="23"/>
        <v>#NUM!</v>
      </c>
      <c r="AE87" t="e">
        <f t="shared" si="23"/>
        <v>#NUM!</v>
      </c>
      <c r="AF87" t="e">
        <f t="shared" si="23"/>
        <v>#NUM!</v>
      </c>
      <c r="AG87" t="e">
        <f t="shared" si="23"/>
        <v>#NUM!</v>
      </c>
      <c r="AH87" t="e">
        <f t="shared" si="23"/>
        <v>#NUM!</v>
      </c>
      <c r="AI87" t="e">
        <f t="shared" si="23"/>
        <v>#NUM!</v>
      </c>
      <c r="AJ87" t="e">
        <f t="shared" si="23"/>
        <v>#NUM!</v>
      </c>
      <c r="AK87" t="e">
        <f t="shared" si="23"/>
        <v>#NUM!</v>
      </c>
      <c r="AL87" t="e">
        <f t="shared" si="23"/>
        <v>#NUM!</v>
      </c>
      <c r="AM87" t="e">
        <f t="shared" si="23"/>
        <v>#NUM!</v>
      </c>
      <c r="AN87" t="e">
        <f t="shared" si="23"/>
        <v>#NUM!</v>
      </c>
      <c r="AO87" t="e">
        <f t="shared" si="23"/>
        <v>#NUM!</v>
      </c>
      <c r="AP87" t="e">
        <f t="shared" si="23"/>
        <v>#NUM!</v>
      </c>
      <c r="AQ87" t="e">
        <f t="shared" si="23"/>
        <v>#NUM!</v>
      </c>
      <c r="AR87" t="e">
        <f t="shared" si="23"/>
        <v>#NUM!</v>
      </c>
      <c r="AS87" t="e">
        <f t="shared" si="23"/>
        <v>#NUM!</v>
      </c>
      <c r="AT87" t="e">
        <f t="shared" si="23"/>
        <v>#NUM!</v>
      </c>
      <c r="AU87" t="e">
        <f t="shared" si="23"/>
        <v>#NUM!</v>
      </c>
      <c r="AV87" t="e">
        <f t="shared" si="23"/>
        <v>#NUM!</v>
      </c>
      <c r="AW87" t="e">
        <f t="shared" si="23"/>
        <v>#NUM!</v>
      </c>
      <c r="AX87" t="e">
        <f t="shared" si="23"/>
        <v>#NUM!</v>
      </c>
      <c r="AY87" t="e">
        <f t="shared" si="23"/>
        <v>#NUM!</v>
      </c>
      <c r="AZ87" t="e">
        <f t="shared" si="23"/>
        <v>#NUM!</v>
      </c>
      <c r="BA87" t="e">
        <f t="shared" si="23"/>
        <v>#NUM!</v>
      </c>
      <c r="BB87" t="e">
        <f t="shared" si="23"/>
        <v>#NUM!</v>
      </c>
      <c r="BC87" t="e">
        <f t="shared" si="23"/>
        <v>#NUM!</v>
      </c>
      <c r="BD87" t="e">
        <f t="shared" si="23"/>
        <v>#NUM!</v>
      </c>
      <c r="BE87" t="e">
        <f t="shared" si="23"/>
        <v>#NUM!</v>
      </c>
      <c r="BF87" t="e">
        <f t="shared" si="23"/>
        <v>#NUM!</v>
      </c>
      <c r="BG87" t="e">
        <f t="shared" si="23"/>
        <v>#NUM!</v>
      </c>
      <c r="BH87" t="e">
        <f t="shared" si="23"/>
        <v>#NUM!</v>
      </c>
      <c r="BI87" t="e">
        <f t="shared" si="23"/>
        <v>#NUM!</v>
      </c>
      <c r="BJ87" t="e">
        <f t="shared" si="23"/>
        <v>#NUM!</v>
      </c>
      <c r="BK87" t="e">
        <f t="shared" si="23"/>
        <v>#NUM!</v>
      </c>
      <c r="BL87" t="e">
        <f t="shared" si="23"/>
        <v>#NUM!</v>
      </c>
      <c r="BM87" t="e">
        <f t="shared" si="23"/>
        <v>#NUM!</v>
      </c>
      <c r="BN87" t="e">
        <f t="shared" si="23"/>
        <v>#NUM!</v>
      </c>
      <c r="BO87" t="e">
        <f t="shared" ref="BO87:CN87" si="24">SMALL($B$62:$CN$62,BO$2)</f>
        <v>#NUM!</v>
      </c>
      <c r="BP87" t="e">
        <f t="shared" si="24"/>
        <v>#NUM!</v>
      </c>
      <c r="BQ87" t="e">
        <f t="shared" si="24"/>
        <v>#NUM!</v>
      </c>
      <c r="BR87" t="e">
        <f t="shared" si="24"/>
        <v>#NUM!</v>
      </c>
      <c r="BS87" t="e">
        <f t="shared" si="24"/>
        <v>#NUM!</v>
      </c>
      <c r="BT87" t="e">
        <f t="shared" si="24"/>
        <v>#NUM!</v>
      </c>
      <c r="BU87" t="e">
        <f t="shared" si="24"/>
        <v>#NUM!</v>
      </c>
      <c r="BV87" t="e">
        <f t="shared" si="24"/>
        <v>#NUM!</v>
      </c>
      <c r="BW87" t="e">
        <f t="shared" si="24"/>
        <v>#NUM!</v>
      </c>
      <c r="BX87" t="e">
        <f t="shared" si="24"/>
        <v>#NUM!</v>
      </c>
      <c r="BY87" t="e">
        <f t="shared" si="24"/>
        <v>#NUM!</v>
      </c>
      <c r="BZ87" t="e">
        <f t="shared" si="24"/>
        <v>#NUM!</v>
      </c>
      <c r="CA87" t="e">
        <f t="shared" si="24"/>
        <v>#NUM!</v>
      </c>
      <c r="CB87" t="e">
        <f t="shared" si="24"/>
        <v>#NUM!</v>
      </c>
      <c r="CC87" t="e">
        <f t="shared" si="24"/>
        <v>#NUM!</v>
      </c>
      <c r="CD87" t="e">
        <f t="shared" si="24"/>
        <v>#NUM!</v>
      </c>
      <c r="CE87" t="e">
        <f t="shared" si="24"/>
        <v>#NUM!</v>
      </c>
      <c r="CF87" t="e">
        <f t="shared" si="24"/>
        <v>#NUM!</v>
      </c>
      <c r="CG87" t="e">
        <f t="shared" si="24"/>
        <v>#NUM!</v>
      </c>
      <c r="CH87" t="e">
        <f t="shared" si="24"/>
        <v>#NUM!</v>
      </c>
      <c r="CI87" t="e">
        <f t="shared" si="24"/>
        <v>#NUM!</v>
      </c>
      <c r="CJ87" t="e">
        <f t="shared" si="24"/>
        <v>#NUM!</v>
      </c>
      <c r="CK87" t="e">
        <f t="shared" si="24"/>
        <v>#NUM!</v>
      </c>
      <c r="CL87" t="e">
        <f t="shared" si="24"/>
        <v>#NUM!</v>
      </c>
      <c r="CM87" t="e">
        <f t="shared" si="24"/>
        <v>#NUM!</v>
      </c>
      <c r="CN87" t="e">
        <f t="shared" si="24"/>
        <v>#NUM!</v>
      </c>
      <c r="CP87" s="2">
        <f t="shared" si="21"/>
        <v>0</v>
      </c>
      <c r="CQ87" s="2">
        <f t="shared" si="22"/>
        <v>1</v>
      </c>
    </row>
    <row r="88" spans="1:95" x14ac:dyDescent="0.3">
      <c r="A88">
        <v>2035</v>
      </c>
      <c r="B88" t="e">
        <f>SMALL($B$67:$CN$67,B$2)</f>
        <v>#NUM!</v>
      </c>
      <c r="C88" t="e">
        <f t="shared" ref="C88:BN88" si="25">SMALL($B$67:$CN$67,C$2)</f>
        <v>#NUM!</v>
      </c>
      <c r="D88" t="e">
        <f t="shared" si="25"/>
        <v>#NUM!</v>
      </c>
      <c r="E88" t="e">
        <f t="shared" si="25"/>
        <v>#NUM!</v>
      </c>
      <c r="F88" t="e">
        <f t="shared" si="25"/>
        <v>#NUM!</v>
      </c>
      <c r="G88" t="e">
        <f t="shared" si="25"/>
        <v>#NUM!</v>
      </c>
      <c r="H88" t="e">
        <f t="shared" si="25"/>
        <v>#NUM!</v>
      </c>
      <c r="I88" t="e">
        <f t="shared" si="25"/>
        <v>#NUM!</v>
      </c>
      <c r="J88" t="e">
        <f t="shared" si="25"/>
        <v>#NUM!</v>
      </c>
      <c r="K88" t="e">
        <f t="shared" si="25"/>
        <v>#NUM!</v>
      </c>
      <c r="L88" t="e">
        <f t="shared" si="25"/>
        <v>#NUM!</v>
      </c>
      <c r="M88" t="e">
        <f t="shared" si="25"/>
        <v>#NUM!</v>
      </c>
      <c r="N88" t="e">
        <f t="shared" si="25"/>
        <v>#NUM!</v>
      </c>
      <c r="O88" t="e">
        <f t="shared" si="25"/>
        <v>#NUM!</v>
      </c>
      <c r="P88" t="e">
        <f t="shared" si="25"/>
        <v>#NUM!</v>
      </c>
      <c r="Q88" t="e">
        <f t="shared" si="25"/>
        <v>#NUM!</v>
      </c>
      <c r="R88" t="e">
        <f t="shared" si="25"/>
        <v>#NUM!</v>
      </c>
      <c r="S88" t="e">
        <f t="shared" si="25"/>
        <v>#NUM!</v>
      </c>
      <c r="T88" t="e">
        <f t="shared" si="25"/>
        <v>#NUM!</v>
      </c>
      <c r="U88" t="e">
        <f t="shared" si="25"/>
        <v>#NUM!</v>
      </c>
      <c r="V88" t="e">
        <f t="shared" si="25"/>
        <v>#NUM!</v>
      </c>
      <c r="W88" t="e">
        <f t="shared" si="25"/>
        <v>#NUM!</v>
      </c>
      <c r="X88" t="e">
        <f t="shared" si="25"/>
        <v>#NUM!</v>
      </c>
      <c r="Y88" t="e">
        <f t="shared" si="25"/>
        <v>#NUM!</v>
      </c>
      <c r="Z88" t="e">
        <f t="shared" si="25"/>
        <v>#NUM!</v>
      </c>
      <c r="AA88" t="e">
        <f t="shared" si="25"/>
        <v>#NUM!</v>
      </c>
      <c r="AB88" t="e">
        <f t="shared" si="25"/>
        <v>#NUM!</v>
      </c>
      <c r="AC88" t="e">
        <f t="shared" si="25"/>
        <v>#NUM!</v>
      </c>
      <c r="AD88" t="e">
        <f t="shared" si="25"/>
        <v>#NUM!</v>
      </c>
      <c r="AE88" t="e">
        <f t="shared" si="25"/>
        <v>#NUM!</v>
      </c>
      <c r="AF88" t="e">
        <f t="shared" si="25"/>
        <v>#NUM!</v>
      </c>
      <c r="AG88" t="e">
        <f t="shared" si="25"/>
        <v>#NUM!</v>
      </c>
      <c r="AH88" t="e">
        <f t="shared" si="25"/>
        <v>#NUM!</v>
      </c>
      <c r="AI88" t="e">
        <f t="shared" si="25"/>
        <v>#NUM!</v>
      </c>
      <c r="AJ88" t="e">
        <f t="shared" si="25"/>
        <v>#NUM!</v>
      </c>
      <c r="AK88" t="e">
        <f t="shared" si="25"/>
        <v>#NUM!</v>
      </c>
      <c r="AL88" t="e">
        <f t="shared" si="25"/>
        <v>#NUM!</v>
      </c>
      <c r="AM88" t="e">
        <f t="shared" si="25"/>
        <v>#NUM!</v>
      </c>
      <c r="AN88" t="e">
        <f t="shared" si="25"/>
        <v>#NUM!</v>
      </c>
      <c r="AO88" t="e">
        <f t="shared" si="25"/>
        <v>#NUM!</v>
      </c>
      <c r="AP88" t="e">
        <f t="shared" si="25"/>
        <v>#NUM!</v>
      </c>
      <c r="AQ88" t="e">
        <f t="shared" si="25"/>
        <v>#NUM!</v>
      </c>
      <c r="AR88" t="e">
        <f t="shared" si="25"/>
        <v>#NUM!</v>
      </c>
      <c r="AS88" t="e">
        <f t="shared" si="25"/>
        <v>#NUM!</v>
      </c>
      <c r="AT88" t="e">
        <f t="shared" si="25"/>
        <v>#NUM!</v>
      </c>
      <c r="AU88" t="e">
        <f t="shared" si="25"/>
        <v>#NUM!</v>
      </c>
      <c r="AV88" t="e">
        <f t="shared" si="25"/>
        <v>#NUM!</v>
      </c>
      <c r="AW88" t="e">
        <f t="shared" si="25"/>
        <v>#NUM!</v>
      </c>
      <c r="AX88" t="e">
        <f t="shared" si="25"/>
        <v>#NUM!</v>
      </c>
      <c r="AY88" t="e">
        <f t="shared" si="25"/>
        <v>#NUM!</v>
      </c>
      <c r="AZ88" t="e">
        <f t="shared" si="25"/>
        <v>#NUM!</v>
      </c>
      <c r="BA88" t="e">
        <f t="shared" si="25"/>
        <v>#NUM!</v>
      </c>
      <c r="BB88" t="e">
        <f t="shared" si="25"/>
        <v>#NUM!</v>
      </c>
      <c r="BC88" t="e">
        <f t="shared" si="25"/>
        <v>#NUM!</v>
      </c>
      <c r="BD88" t="e">
        <f t="shared" si="25"/>
        <v>#NUM!</v>
      </c>
      <c r="BE88" t="e">
        <f t="shared" si="25"/>
        <v>#NUM!</v>
      </c>
      <c r="BF88" t="e">
        <f t="shared" si="25"/>
        <v>#NUM!</v>
      </c>
      <c r="BG88" t="e">
        <f t="shared" si="25"/>
        <v>#NUM!</v>
      </c>
      <c r="BH88" t="e">
        <f t="shared" si="25"/>
        <v>#NUM!</v>
      </c>
      <c r="BI88" t="e">
        <f t="shared" si="25"/>
        <v>#NUM!</v>
      </c>
      <c r="BJ88" t="e">
        <f t="shared" si="25"/>
        <v>#NUM!</v>
      </c>
      <c r="BK88" t="e">
        <f t="shared" si="25"/>
        <v>#NUM!</v>
      </c>
      <c r="BL88" t="e">
        <f t="shared" si="25"/>
        <v>#NUM!</v>
      </c>
      <c r="BM88" t="e">
        <f t="shared" si="25"/>
        <v>#NUM!</v>
      </c>
      <c r="BN88" t="e">
        <f t="shared" si="25"/>
        <v>#NUM!</v>
      </c>
      <c r="BO88" t="e">
        <f t="shared" ref="BO88:CN88" si="26">SMALL($B$67:$CN$67,BO$2)</f>
        <v>#NUM!</v>
      </c>
      <c r="BP88" t="e">
        <f t="shared" si="26"/>
        <v>#NUM!</v>
      </c>
      <c r="BQ88" t="e">
        <f t="shared" si="26"/>
        <v>#NUM!</v>
      </c>
      <c r="BR88" t="e">
        <f t="shared" si="26"/>
        <v>#NUM!</v>
      </c>
      <c r="BS88" t="e">
        <f t="shared" si="26"/>
        <v>#NUM!</v>
      </c>
      <c r="BT88" t="e">
        <f t="shared" si="26"/>
        <v>#NUM!</v>
      </c>
      <c r="BU88" t="e">
        <f t="shared" si="26"/>
        <v>#NUM!</v>
      </c>
      <c r="BV88" t="e">
        <f t="shared" si="26"/>
        <v>#NUM!</v>
      </c>
      <c r="BW88" t="e">
        <f t="shared" si="26"/>
        <v>#NUM!</v>
      </c>
      <c r="BX88" t="e">
        <f t="shared" si="26"/>
        <v>#NUM!</v>
      </c>
      <c r="BY88" t="e">
        <f t="shared" si="26"/>
        <v>#NUM!</v>
      </c>
      <c r="BZ88" t="e">
        <f t="shared" si="26"/>
        <v>#NUM!</v>
      </c>
      <c r="CA88" t="e">
        <f t="shared" si="26"/>
        <v>#NUM!</v>
      </c>
      <c r="CB88" t="e">
        <f t="shared" si="26"/>
        <v>#NUM!</v>
      </c>
      <c r="CC88" t="e">
        <f t="shared" si="26"/>
        <v>#NUM!</v>
      </c>
      <c r="CD88" t="e">
        <f t="shared" si="26"/>
        <v>#NUM!</v>
      </c>
      <c r="CE88" t="e">
        <f t="shared" si="26"/>
        <v>#NUM!</v>
      </c>
      <c r="CF88" t="e">
        <f t="shared" si="26"/>
        <v>#NUM!</v>
      </c>
      <c r="CG88" t="e">
        <f t="shared" si="26"/>
        <v>#NUM!</v>
      </c>
      <c r="CH88" t="e">
        <f t="shared" si="26"/>
        <v>#NUM!</v>
      </c>
      <c r="CI88" t="e">
        <f t="shared" si="26"/>
        <v>#NUM!</v>
      </c>
      <c r="CJ88" t="e">
        <f t="shared" si="26"/>
        <v>#NUM!</v>
      </c>
      <c r="CK88" t="e">
        <f t="shared" si="26"/>
        <v>#NUM!</v>
      </c>
      <c r="CL88" t="e">
        <f t="shared" si="26"/>
        <v>#NUM!</v>
      </c>
      <c r="CM88" t="e">
        <f t="shared" si="26"/>
        <v>#NUM!</v>
      </c>
      <c r="CN88" t="e">
        <f t="shared" si="26"/>
        <v>#NUM!</v>
      </c>
      <c r="CP88" s="2">
        <f t="shared" si="21"/>
        <v>0</v>
      </c>
      <c r="CQ88" s="2">
        <f t="shared" si="22"/>
        <v>1</v>
      </c>
    </row>
    <row r="89" spans="1:95" x14ac:dyDescent="0.3">
      <c r="A89">
        <v>2040</v>
      </c>
      <c r="B89" t="e">
        <f>SMALL($B$72:$CN$72,B$2)</f>
        <v>#NUM!</v>
      </c>
      <c r="C89" t="e">
        <f t="shared" ref="C89:BN89" si="27">SMALL($B$72:$CN$72,C$2)</f>
        <v>#NUM!</v>
      </c>
      <c r="D89" t="e">
        <f t="shared" si="27"/>
        <v>#NUM!</v>
      </c>
      <c r="E89" t="e">
        <f t="shared" si="27"/>
        <v>#NUM!</v>
      </c>
      <c r="F89" t="e">
        <f t="shared" si="27"/>
        <v>#NUM!</v>
      </c>
      <c r="G89" t="e">
        <f t="shared" si="27"/>
        <v>#NUM!</v>
      </c>
      <c r="H89" t="e">
        <f t="shared" si="27"/>
        <v>#NUM!</v>
      </c>
      <c r="I89" t="e">
        <f t="shared" si="27"/>
        <v>#NUM!</v>
      </c>
      <c r="J89" t="e">
        <f t="shared" si="27"/>
        <v>#NUM!</v>
      </c>
      <c r="K89" t="e">
        <f t="shared" si="27"/>
        <v>#NUM!</v>
      </c>
      <c r="L89" t="e">
        <f t="shared" si="27"/>
        <v>#NUM!</v>
      </c>
      <c r="M89" t="e">
        <f t="shared" si="27"/>
        <v>#NUM!</v>
      </c>
      <c r="N89" t="e">
        <f t="shared" si="27"/>
        <v>#NUM!</v>
      </c>
      <c r="O89" t="e">
        <f t="shared" si="27"/>
        <v>#NUM!</v>
      </c>
      <c r="P89" t="e">
        <f t="shared" si="27"/>
        <v>#NUM!</v>
      </c>
      <c r="Q89" t="e">
        <f t="shared" si="27"/>
        <v>#NUM!</v>
      </c>
      <c r="R89" t="e">
        <f t="shared" si="27"/>
        <v>#NUM!</v>
      </c>
      <c r="S89" t="e">
        <f t="shared" si="27"/>
        <v>#NUM!</v>
      </c>
      <c r="T89" t="e">
        <f t="shared" si="27"/>
        <v>#NUM!</v>
      </c>
      <c r="U89" t="e">
        <f t="shared" si="27"/>
        <v>#NUM!</v>
      </c>
      <c r="V89" t="e">
        <f t="shared" si="27"/>
        <v>#NUM!</v>
      </c>
      <c r="W89" t="e">
        <f t="shared" si="27"/>
        <v>#NUM!</v>
      </c>
      <c r="X89" t="e">
        <f t="shared" si="27"/>
        <v>#NUM!</v>
      </c>
      <c r="Y89" t="e">
        <f t="shared" si="27"/>
        <v>#NUM!</v>
      </c>
      <c r="Z89" t="e">
        <f t="shared" si="27"/>
        <v>#NUM!</v>
      </c>
      <c r="AA89" t="e">
        <f t="shared" si="27"/>
        <v>#NUM!</v>
      </c>
      <c r="AB89" t="e">
        <f t="shared" si="27"/>
        <v>#NUM!</v>
      </c>
      <c r="AC89" t="e">
        <f t="shared" si="27"/>
        <v>#NUM!</v>
      </c>
      <c r="AD89" t="e">
        <f t="shared" si="27"/>
        <v>#NUM!</v>
      </c>
      <c r="AE89" t="e">
        <f t="shared" si="27"/>
        <v>#NUM!</v>
      </c>
      <c r="AF89" t="e">
        <f t="shared" si="27"/>
        <v>#NUM!</v>
      </c>
      <c r="AG89" t="e">
        <f t="shared" si="27"/>
        <v>#NUM!</v>
      </c>
      <c r="AH89" t="e">
        <f t="shared" si="27"/>
        <v>#NUM!</v>
      </c>
      <c r="AI89" t="e">
        <f t="shared" si="27"/>
        <v>#NUM!</v>
      </c>
      <c r="AJ89" t="e">
        <f t="shared" si="27"/>
        <v>#NUM!</v>
      </c>
      <c r="AK89" t="e">
        <f t="shared" si="27"/>
        <v>#NUM!</v>
      </c>
      <c r="AL89" t="e">
        <f t="shared" si="27"/>
        <v>#NUM!</v>
      </c>
      <c r="AM89" t="e">
        <f t="shared" si="27"/>
        <v>#NUM!</v>
      </c>
      <c r="AN89" t="e">
        <f t="shared" si="27"/>
        <v>#NUM!</v>
      </c>
      <c r="AO89" t="e">
        <f t="shared" si="27"/>
        <v>#NUM!</v>
      </c>
      <c r="AP89" t="e">
        <f t="shared" si="27"/>
        <v>#NUM!</v>
      </c>
      <c r="AQ89" t="e">
        <f t="shared" si="27"/>
        <v>#NUM!</v>
      </c>
      <c r="AR89" t="e">
        <f t="shared" si="27"/>
        <v>#NUM!</v>
      </c>
      <c r="AS89" t="e">
        <f t="shared" si="27"/>
        <v>#NUM!</v>
      </c>
      <c r="AT89" t="e">
        <f t="shared" si="27"/>
        <v>#NUM!</v>
      </c>
      <c r="AU89" t="e">
        <f t="shared" si="27"/>
        <v>#NUM!</v>
      </c>
      <c r="AV89" t="e">
        <f t="shared" si="27"/>
        <v>#NUM!</v>
      </c>
      <c r="AW89" t="e">
        <f t="shared" si="27"/>
        <v>#NUM!</v>
      </c>
      <c r="AX89" t="e">
        <f t="shared" si="27"/>
        <v>#NUM!</v>
      </c>
      <c r="AY89" t="e">
        <f t="shared" si="27"/>
        <v>#NUM!</v>
      </c>
      <c r="AZ89" t="e">
        <f t="shared" si="27"/>
        <v>#NUM!</v>
      </c>
      <c r="BA89" t="e">
        <f t="shared" si="27"/>
        <v>#NUM!</v>
      </c>
      <c r="BB89" t="e">
        <f t="shared" si="27"/>
        <v>#NUM!</v>
      </c>
      <c r="BC89" t="e">
        <f t="shared" si="27"/>
        <v>#NUM!</v>
      </c>
      <c r="BD89" t="e">
        <f t="shared" si="27"/>
        <v>#NUM!</v>
      </c>
      <c r="BE89" t="e">
        <f t="shared" si="27"/>
        <v>#NUM!</v>
      </c>
      <c r="BF89" t="e">
        <f t="shared" si="27"/>
        <v>#NUM!</v>
      </c>
      <c r="BG89" t="e">
        <f t="shared" si="27"/>
        <v>#NUM!</v>
      </c>
      <c r="BH89" t="e">
        <f t="shared" si="27"/>
        <v>#NUM!</v>
      </c>
      <c r="BI89" t="e">
        <f t="shared" si="27"/>
        <v>#NUM!</v>
      </c>
      <c r="BJ89" t="e">
        <f t="shared" si="27"/>
        <v>#NUM!</v>
      </c>
      <c r="BK89" t="e">
        <f t="shared" si="27"/>
        <v>#NUM!</v>
      </c>
      <c r="BL89" t="e">
        <f t="shared" si="27"/>
        <v>#NUM!</v>
      </c>
      <c r="BM89" t="e">
        <f t="shared" si="27"/>
        <v>#NUM!</v>
      </c>
      <c r="BN89" t="e">
        <f t="shared" si="27"/>
        <v>#NUM!</v>
      </c>
      <c r="BO89" t="e">
        <f t="shared" ref="BO89:CN89" si="28">SMALL($B$72:$CN$72,BO$2)</f>
        <v>#NUM!</v>
      </c>
      <c r="BP89" t="e">
        <f t="shared" si="28"/>
        <v>#NUM!</v>
      </c>
      <c r="BQ89" t="e">
        <f t="shared" si="28"/>
        <v>#NUM!</v>
      </c>
      <c r="BR89" t="e">
        <f t="shared" si="28"/>
        <v>#NUM!</v>
      </c>
      <c r="BS89" t="e">
        <f t="shared" si="28"/>
        <v>#NUM!</v>
      </c>
      <c r="BT89" t="e">
        <f t="shared" si="28"/>
        <v>#NUM!</v>
      </c>
      <c r="BU89" t="e">
        <f t="shared" si="28"/>
        <v>#NUM!</v>
      </c>
      <c r="BV89" t="e">
        <f t="shared" si="28"/>
        <v>#NUM!</v>
      </c>
      <c r="BW89" t="e">
        <f t="shared" si="28"/>
        <v>#NUM!</v>
      </c>
      <c r="BX89" t="e">
        <f t="shared" si="28"/>
        <v>#NUM!</v>
      </c>
      <c r="BY89" t="e">
        <f t="shared" si="28"/>
        <v>#NUM!</v>
      </c>
      <c r="BZ89" t="e">
        <f t="shared" si="28"/>
        <v>#NUM!</v>
      </c>
      <c r="CA89" t="e">
        <f t="shared" si="28"/>
        <v>#NUM!</v>
      </c>
      <c r="CB89" t="e">
        <f t="shared" si="28"/>
        <v>#NUM!</v>
      </c>
      <c r="CC89" t="e">
        <f t="shared" si="28"/>
        <v>#NUM!</v>
      </c>
      <c r="CD89" t="e">
        <f t="shared" si="28"/>
        <v>#NUM!</v>
      </c>
      <c r="CE89" t="e">
        <f t="shared" si="28"/>
        <v>#NUM!</v>
      </c>
      <c r="CF89" t="e">
        <f t="shared" si="28"/>
        <v>#NUM!</v>
      </c>
      <c r="CG89" t="e">
        <f t="shared" si="28"/>
        <v>#NUM!</v>
      </c>
      <c r="CH89" t="e">
        <f t="shared" si="28"/>
        <v>#NUM!</v>
      </c>
      <c r="CI89" t="e">
        <f t="shared" si="28"/>
        <v>#NUM!</v>
      </c>
      <c r="CJ89" t="e">
        <f t="shared" si="28"/>
        <v>#NUM!</v>
      </c>
      <c r="CK89" t="e">
        <f t="shared" si="28"/>
        <v>#NUM!</v>
      </c>
      <c r="CL89" t="e">
        <f t="shared" si="28"/>
        <v>#NUM!</v>
      </c>
      <c r="CM89" t="e">
        <f t="shared" si="28"/>
        <v>#NUM!</v>
      </c>
      <c r="CN89" t="e">
        <f t="shared" si="28"/>
        <v>#NUM!</v>
      </c>
      <c r="CP89" s="2">
        <f t="shared" si="21"/>
        <v>0</v>
      </c>
      <c r="CQ89" s="2">
        <f t="shared" si="22"/>
        <v>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R67"/>
  <sheetViews>
    <sheetView topLeftCell="A7" workbookViewId="0">
      <selection activeCell="U3" sqref="U3"/>
    </sheetView>
  </sheetViews>
  <sheetFormatPr defaultRowHeight="14.4" x14ac:dyDescent="0.3"/>
  <cols>
    <col min="2" max="2" width="20.44140625" bestFit="1" customWidth="1"/>
    <col min="3" max="3" width="10.33203125" bestFit="1" customWidth="1"/>
    <col min="4" max="4" width="9" bestFit="1" customWidth="1"/>
    <col min="5" max="5" width="10" bestFit="1" customWidth="1"/>
    <col min="6" max="6" width="22" bestFit="1" customWidth="1"/>
    <col min="7" max="7" width="22.109375" bestFit="1" customWidth="1"/>
    <col min="8" max="8" width="18.88671875" bestFit="1" customWidth="1"/>
    <col min="9" max="9" width="19" bestFit="1" customWidth="1"/>
    <col min="10" max="10" width="8.5546875" bestFit="1" customWidth="1"/>
    <col min="11" max="11" width="8.88671875" bestFit="1" customWidth="1"/>
    <col min="12" max="12" width="20" bestFit="1" customWidth="1"/>
    <col min="13" max="13" width="17" bestFit="1" customWidth="1"/>
    <col min="14" max="14" width="10.33203125" bestFit="1" customWidth="1"/>
    <col min="15" max="15" width="8.5546875" bestFit="1" customWidth="1"/>
    <col min="16" max="26" width="9.33203125" bestFit="1" customWidth="1"/>
  </cols>
  <sheetData>
    <row r="2" spans="1:20" x14ac:dyDescent="0.3">
      <c r="B2" t="s">
        <v>6</v>
      </c>
      <c r="C2" t="s">
        <v>8</v>
      </c>
      <c r="D2" t="s">
        <v>9</v>
      </c>
      <c r="E2" t="s">
        <v>10</v>
      </c>
      <c r="F2" t="s">
        <v>11</v>
      </c>
      <c r="G2" t="s">
        <v>12</v>
      </c>
      <c r="H2" t="s">
        <v>13</v>
      </c>
      <c r="I2" t="s">
        <v>14</v>
      </c>
      <c r="J2" t="s">
        <v>15</v>
      </c>
      <c r="K2" t="s">
        <v>16</v>
      </c>
      <c r="L2" t="s">
        <v>17</v>
      </c>
      <c r="M2" t="s">
        <v>18</v>
      </c>
      <c r="N2" t="s">
        <v>19</v>
      </c>
      <c r="O2" t="s">
        <v>20</v>
      </c>
      <c r="P2" t="s">
        <v>21</v>
      </c>
      <c r="R2" t="s">
        <v>128</v>
      </c>
      <c r="S2" t="s">
        <v>129</v>
      </c>
      <c r="T2" t="s">
        <v>130</v>
      </c>
    </row>
    <row r="3" spans="1:20" x14ac:dyDescent="0.3">
      <c r="A3">
        <v>2016</v>
      </c>
      <c r="B3" s="1">
        <f>AVERAGEIF(Existing!$C$2:$C$3186,$A3,Existing!H$2:H$3186)</f>
        <v>550000</v>
      </c>
      <c r="C3" s="1">
        <f>AVERAGEIF(Existing!$C$2:$C$3186,$A3,Existing!J$2:J$3186)</f>
        <v>126000</v>
      </c>
      <c r="D3" s="1">
        <f>AVERAGEIF(Existing!$C$2:$C$3186,$A3,Existing!K$2:K$3186)</f>
        <v>85000</v>
      </c>
      <c r="E3" s="1">
        <f>AVERAGEIF(Existing!$C$2:$C$3186,$A3,Existing!L$2:L$3186)</f>
        <v>100000</v>
      </c>
      <c r="F3" s="1">
        <f>AVERAGEIF(Existing!$C$2:$C$3186,$A3,Existing!M$2:M$3186)</f>
        <v>56200</v>
      </c>
      <c r="G3" s="1">
        <f>AVERAGEIF(Existing!$C$2:$C$3186,$A3,Existing!N$2:N$3186)</f>
        <v>11500</v>
      </c>
      <c r="H3" s="1">
        <f>AVERAGEIF(Existing!$C$2:$C$3186,$A3,Existing!O$2:O$3186)</f>
        <v>25500</v>
      </c>
      <c r="I3" s="1">
        <f>AVERAGEIF(Existing!$C$2:$C$3186,$A3,Existing!P$2:P$3186)</f>
        <v>4500</v>
      </c>
      <c r="J3" s="1">
        <f>AVERAGEIF(Existing!$C$2:$C$3186,$A3,Existing!Q$2:Q$3186)</f>
        <v>2000</v>
      </c>
      <c r="K3" s="1">
        <f>AVERAGEIF(Existing!$C$2:$C$3186,$A3,Existing!R$2:R$3186)</f>
        <v>0</v>
      </c>
      <c r="L3" s="1">
        <f>AVERAGEIF(Existing!$C$2:$C$3186,$A3,Existing!S$2:S$3186)</f>
        <v>8370</v>
      </c>
      <c r="M3" s="1">
        <f>AVERAGEIF(Existing!$C$2:$C$3186,$A3,Existing!T$2:T$3186)</f>
        <v>35000</v>
      </c>
      <c r="N3" s="1">
        <f>AVERAGEIF(Existing!$C$2:$C$3186,$A3,Existing!U$2:U$3186)</f>
        <v>36000</v>
      </c>
      <c r="O3" s="1">
        <f>AVERAGEIF(Existing!$C$2:$C$3186,$A3,Existing!V$2:V$3186)</f>
        <v>0</v>
      </c>
      <c r="P3" s="1">
        <f>AVERAGEIF(Existing!$C$2:$C$3186,$A3,Existing!W$2:W$3186)</f>
        <v>0</v>
      </c>
      <c r="R3" s="1">
        <f ca="1">B3+CP32+D3+E3+F3+G3+H3+I3-J3+K3+L3-N3+O3-P3</f>
        <v>894070</v>
      </c>
      <c r="S3" s="1">
        <f>B3+C3+D3+E3+F3+G3+H3+I3-J3+K3+L3-M3-N3+O3-P3</f>
        <v>894070</v>
      </c>
      <c r="T3" s="1">
        <f ca="1">B3+CR32+D3+E3+F3+G3+H3+I3-J3+K3+L3-N3+O3-P3</f>
        <v>894070</v>
      </c>
    </row>
    <row r="4" spans="1:20" x14ac:dyDescent="0.3">
      <c r="A4">
        <v>2017</v>
      </c>
      <c r="B4" s="1">
        <f>AVERAGEIF(Existing!$C$2:$C$3186,$A4,Existing!H$2:H$3186)</f>
        <v>550000</v>
      </c>
      <c r="C4" s="1">
        <f>AVERAGEIF(Existing!$C$2:$C$3186,$A4,Existing!J$2:J$3186)</f>
        <v>126000</v>
      </c>
      <c r="D4" s="1">
        <f>AVERAGEIF(Existing!$C$2:$C$3186,$A4,Existing!K$2:K$3186)</f>
        <v>85000</v>
      </c>
      <c r="E4" s="1">
        <f>AVERAGEIF(Existing!$C$2:$C$3186,$A4,Existing!L$2:L$3186)</f>
        <v>100000</v>
      </c>
      <c r="F4" s="1">
        <f>AVERAGEIF(Existing!$C$2:$C$3186,$A4,Existing!M$2:M$3186)</f>
        <v>56200</v>
      </c>
      <c r="G4" s="1">
        <f>AVERAGEIF(Existing!$C$2:$C$3186,$A4,Existing!N$2:N$3186)</f>
        <v>11500</v>
      </c>
      <c r="H4" s="1">
        <f>AVERAGEIF(Existing!$C$2:$C$3186,$A4,Existing!O$2:O$3186)</f>
        <v>25500</v>
      </c>
      <c r="I4" s="1">
        <f>AVERAGEIF(Existing!$C$2:$C$3186,$A4,Existing!P$2:P$3186)</f>
        <v>4500</v>
      </c>
      <c r="J4" s="1">
        <f>AVERAGEIF(Existing!$C$2:$C$3186,$A4,Existing!Q$2:Q$3186)</f>
        <v>2000</v>
      </c>
      <c r="K4" s="1">
        <f>AVERAGEIF(Existing!$C$2:$C$3186,$A4,Existing!R$2:R$3186)</f>
        <v>0</v>
      </c>
      <c r="L4" s="1">
        <f>AVERAGEIF(Existing!$C$2:$C$3186,$A4,Existing!S$2:S$3186)</f>
        <v>8311</v>
      </c>
      <c r="M4" s="1">
        <f>AVERAGEIF(Existing!$C$2:$C$3186,$A4,Existing!T$2:T$3186)</f>
        <v>35000</v>
      </c>
      <c r="N4" s="1">
        <f>AVERAGEIF(Existing!$C$2:$C$3186,$A4,Existing!U$2:U$3186)</f>
        <v>36000</v>
      </c>
      <c r="O4" s="1">
        <f>AVERAGEIF(Existing!$C$2:$C$3186,$A4,Existing!V$2:V$3186)</f>
        <v>0</v>
      </c>
      <c r="P4" s="1">
        <f>AVERAGEIF(Existing!$C$2:$C$3186,$A4,Existing!W$2:W$3186)</f>
        <v>0</v>
      </c>
      <c r="R4" s="1">
        <f t="shared" ref="R4:R27" ca="1" si="0">B4+CP33+D4+E4+F4+G4+H4+I4-J4+K4+L4-N4+O4-P4</f>
        <v>894011</v>
      </c>
      <c r="S4" s="1">
        <f t="shared" ref="S4:S27" si="1">B4+C4+D4+E4+F4+G4+H4+I4-J4+K4+L4-M4-N4+O4-P4</f>
        <v>894011</v>
      </c>
      <c r="T4" s="1">
        <f t="shared" ref="T4:T27" ca="1" si="2">B4+CR33+D4+E4+F4+G4+H4+I4-J4+K4+L4-N4+O4-P4</f>
        <v>894011</v>
      </c>
    </row>
    <row r="5" spans="1:20" x14ac:dyDescent="0.3">
      <c r="A5">
        <v>2018</v>
      </c>
      <c r="B5" s="1">
        <f>AVERAGEIF(Existing!$C$2:$C$3186,$A5,Existing!H$2:H$3186)</f>
        <v>550000</v>
      </c>
      <c r="C5" s="1">
        <f>AVERAGEIF(Existing!$C$2:$C$3186,$A5,Existing!J$2:J$3186)</f>
        <v>120000</v>
      </c>
      <c r="D5" s="1">
        <f>AVERAGEIF(Existing!$C$2:$C$3186,$A5,Existing!K$2:K$3186)</f>
        <v>85000</v>
      </c>
      <c r="E5" s="1">
        <f>AVERAGEIF(Existing!$C$2:$C$3186,$A5,Existing!L$2:L$3186)</f>
        <v>130000</v>
      </c>
      <c r="F5" s="1">
        <f>AVERAGEIF(Existing!$C$2:$C$3186,$A5,Existing!M$2:M$3186)</f>
        <v>56200</v>
      </c>
      <c r="G5" s="1">
        <f>AVERAGEIF(Existing!$C$2:$C$3186,$A5,Existing!N$2:N$3186)</f>
        <v>11500</v>
      </c>
      <c r="H5" s="1">
        <f>AVERAGEIF(Existing!$C$2:$C$3186,$A5,Existing!O$2:O$3186)</f>
        <v>25500</v>
      </c>
      <c r="I5" s="1">
        <f>AVERAGEIF(Existing!$C$2:$C$3186,$A5,Existing!P$2:P$3186)</f>
        <v>4500</v>
      </c>
      <c r="J5" s="1">
        <f>AVERAGEIF(Existing!$C$2:$C$3186,$A5,Existing!Q$2:Q$3186)</f>
        <v>2000</v>
      </c>
      <c r="K5" s="1">
        <f>AVERAGEIF(Existing!$C$2:$C$3186,$A5,Existing!R$2:R$3186)</f>
        <v>0</v>
      </c>
      <c r="L5" s="1">
        <f>AVERAGEIF(Existing!$C$2:$C$3186,$A5,Existing!S$2:S$3186)</f>
        <v>8252</v>
      </c>
      <c r="M5" s="1">
        <f>AVERAGEIF(Existing!$C$2:$C$3186,$A5,Existing!T$2:T$3186)</f>
        <v>34615.384615384617</v>
      </c>
      <c r="N5" s="1">
        <f>AVERAGEIF(Existing!$C$2:$C$3186,$A5,Existing!U$2:U$3186)</f>
        <v>36000</v>
      </c>
      <c r="O5" s="1">
        <f>AVERAGEIF(Existing!$C$2:$C$3186,$A5,Existing!V$2:V$3186)</f>
        <v>0</v>
      </c>
      <c r="P5" s="1">
        <f>AVERAGEIF(Existing!$C$2:$C$3186,$A5,Existing!W$2:W$3186)</f>
        <v>0</v>
      </c>
      <c r="R5" s="1">
        <f t="shared" ca="1" si="0"/>
        <v>917952</v>
      </c>
      <c r="S5" s="1">
        <f t="shared" si="1"/>
        <v>918336.61538461538</v>
      </c>
      <c r="T5" s="1">
        <f t="shared" ca="1" si="2"/>
        <v>952952</v>
      </c>
    </row>
    <row r="6" spans="1:20" x14ac:dyDescent="0.3">
      <c r="A6">
        <v>2019</v>
      </c>
      <c r="B6" s="1">
        <f>AVERAGEIF(Existing!$C$2:$C$3186,$A6,Existing!H$2:H$3186)</f>
        <v>550000</v>
      </c>
      <c r="C6" s="1">
        <f>AVERAGEIF(Existing!$C$2:$C$3186,$A6,Existing!J$2:J$3186)</f>
        <v>120000</v>
      </c>
      <c r="D6" s="1">
        <f>AVERAGEIF(Existing!$C$2:$C$3186,$A6,Existing!K$2:K$3186)</f>
        <v>85000</v>
      </c>
      <c r="E6" s="1">
        <f>AVERAGEIF(Existing!$C$2:$C$3186,$A6,Existing!L$2:L$3186)</f>
        <v>160000</v>
      </c>
      <c r="F6" s="1">
        <f>AVERAGEIF(Existing!$C$2:$C$3186,$A6,Existing!M$2:M$3186)</f>
        <v>56200</v>
      </c>
      <c r="G6" s="1">
        <f>AVERAGEIF(Existing!$C$2:$C$3186,$A6,Existing!N$2:N$3186)</f>
        <v>11500</v>
      </c>
      <c r="H6" s="1">
        <f>AVERAGEIF(Existing!$C$2:$C$3186,$A6,Existing!O$2:O$3186)</f>
        <v>25500</v>
      </c>
      <c r="I6" s="1">
        <f>AVERAGEIF(Existing!$C$2:$C$3186,$A6,Existing!P$2:P$3186)</f>
        <v>4500</v>
      </c>
      <c r="J6" s="1">
        <f>AVERAGEIF(Existing!$C$2:$C$3186,$A6,Existing!Q$2:Q$3186)</f>
        <v>2000</v>
      </c>
      <c r="K6" s="1">
        <f>AVERAGEIF(Existing!$C$2:$C$3186,$A6,Existing!R$2:R$3186)</f>
        <v>0</v>
      </c>
      <c r="L6" s="1">
        <f>AVERAGEIF(Existing!$C$2:$C$3186,$A6,Existing!S$2:S$3186)</f>
        <v>8193</v>
      </c>
      <c r="M6" s="1">
        <f>AVERAGEIF(Existing!$C$2:$C$3186,$A6,Existing!T$2:T$3186)</f>
        <v>34230.769230769234</v>
      </c>
      <c r="N6" s="1">
        <f>AVERAGEIF(Existing!$C$2:$C$3186,$A6,Existing!U$2:U$3186)</f>
        <v>36000</v>
      </c>
      <c r="O6" s="1">
        <f>AVERAGEIF(Existing!$C$2:$C$3186,$A6,Existing!V$2:V$3186)</f>
        <v>0</v>
      </c>
      <c r="P6" s="1">
        <f>AVERAGEIF(Existing!$C$2:$C$3186,$A6,Existing!W$2:W$3186)</f>
        <v>0</v>
      </c>
      <c r="R6" s="1">
        <f t="shared" ca="1" si="0"/>
        <v>947893</v>
      </c>
      <c r="S6" s="1">
        <f t="shared" si="1"/>
        <v>948662.23076923075</v>
      </c>
      <c r="T6" s="1">
        <f t="shared" ca="1" si="2"/>
        <v>982893</v>
      </c>
    </row>
    <row r="7" spans="1:20" x14ac:dyDescent="0.3">
      <c r="A7">
        <v>2020</v>
      </c>
      <c r="B7" s="1">
        <f>AVERAGEIF(Existing!$C$2:$C$3186,$A7,Existing!H$2:H$3186)</f>
        <v>550000</v>
      </c>
      <c r="C7" s="1">
        <f>AVERAGEIF(Existing!$C$2:$C$3186,$A7,Existing!J$2:J$3186)</f>
        <v>102857.14285714286</v>
      </c>
      <c r="D7" s="1">
        <f>AVERAGEIF(Existing!$C$2:$C$3186,$A7,Existing!K$2:K$3186)</f>
        <v>85000</v>
      </c>
      <c r="E7" s="1">
        <f>AVERAGEIF(Existing!$C$2:$C$3186,$A7,Existing!L$2:L$3186)</f>
        <v>192500</v>
      </c>
      <c r="F7" s="1">
        <f>AVERAGEIF(Existing!$C$2:$C$3186,$A7,Existing!M$2:M$3186)</f>
        <v>56200</v>
      </c>
      <c r="G7" s="1">
        <f>AVERAGEIF(Existing!$C$2:$C$3186,$A7,Existing!N$2:N$3186)</f>
        <v>11500</v>
      </c>
      <c r="H7" s="1">
        <f>AVERAGEIF(Existing!$C$2:$C$3186,$A7,Existing!O$2:O$3186)</f>
        <v>25500</v>
      </c>
      <c r="I7" s="1">
        <f>AVERAGEIF(Existing!$C$2:$C$3186,$A7,Existing!P$2:P$3186)</f>
        <v>4500</v>
      </c>
      <c r="J7" s="1">
        <f>AVERAGEIF(Existing!$C$2:$C$3186,$A7,Existing!Q$2:Q$3186)</f>
        <v>2000</v>
      </c>
      <c r="K7" s="1">
        <f>AVERAGEIF(Existing!$C$2:$C$3186,$A7,Existing!R$2:R$3186)</f>
        <v>0</v>
      </c>
      <c r="L7" s="1">
        <f>AVERAGEIF(Existing!$C$2:$C$3186,$A7,Existing!S$2:S$3186)</f>
        <v>8134</v>
      </c>
      <c r="M7" s="1">
        <f>AVERAGEIF(Existing!$C$2:$C$3186,$A7,Existing!T$2:T$3186)</f>
        <v>34230.769230769234</v>
      </c>
      <c r="N7" s="1">
        <f>AVERAGEIF(Existing!$C$2:$C$3186,$A7,Existing!U$2:U$3186)</f>
        <v>36000</v>
      </c>
      <c r="O7" s="1">
        <f>AVERAGEIF(Existing!$C$2:$C$3186,$A7,Existing!V$2:V$3186)</f>
        <v>0</v>
      </c>
      <c r="P7" s="1">
        <f>AVERAGEIF(Existing!$C$2:$C$3186,$A7,Existing!W$2:W$3186)</f>
        <v>0</v>
      </c>
      <c r="R7" s="1">
        <f t="shared" ca="1" si="0"/>
        <v>950334</v>
      </c>
      <c r="S7" s="1">
        <f t="shared" si="1"/>
        <v>963960.37362637359</v>
      </c>
      <c r="T7" s="1">
        <f t="shared" ca="1" si="2"/>
        <v>985334</v>
      </c>
    </row>
    <row r="8" spans="1:20" x14ac:dyDescent="0.3">
      <c r="A8">
        <v>2021</v>
      </c>
      <c r="B8" s="1">
        <f>AVERAGEIF(Existing!$C$2:$C$3186,$A8,Existing!H$2:H$3186)</f>
        <v>550000</v>
      </c>
      <c r="C8" s="1">
        <f>AVERAGEIF(Existing!$C$2:$C$3186,$A8,Existing!J$2:J$3186)</f>
        <v>104175.82417582418</v>
      </c>
      <c r="D8" s="1">
        <f>AVERAGEIF(Existing!$C$2:$C$3186,$A8,Existing!K$2:K$3186)</f>
        <v>85000</v>
      </c>
      <c r="E8" s="1">
        <f>AVERAGEIF(Existing!$C$2:$C$3186,$A8,Existing!L$2:L$3186)</f>
        <v>205000</v>
      </c>
      <c r="F8" s="1">
        <f>AVERAGEIF(Existing!$C$2:$C$3186,$A8,Existing!M$2:M$3186)</f>
        <v>56200</v>
      </c>
      <c r="G8" s="1">
        <f>AVERAGEIF(Existing!$C$2:$C$3186,$A8,Existing!N$2:N$3186)</f>
        <v>11500</v>
      </c>
      <c r="H8" s="1">
        <f>AVERAGEIF(Existing!$C$2:$C$3186,$A8,Existing!O$2:O$3186)</f>
        <v>25500</v>
      </c>
      <c r="I8" s="1">
        <f>AVERAGEIF(Existing!$C$2:$C$3186,$A8,Existing!P$2:P$3186)</f>
        <v>4500</v>
      </c>
      <c r="J8" s="1">
        <f>AVERAGEIF(Existing!$C$2:$C$3186,$A8,Existing!Q$2:Q$3186)</f>
        <v>2000</v>
      </c>
      <c r="K8" s="1">
        <f>AVERAGEIF(Existing!$C$2:$C$3186,$A8,Existing!R$2:R$3186)</f>
        <v>0</v>
      </c>
      <c r="L8" s="1">
        <f>AVERAGEIF(Existing!$C$2:$C$3186,$A8,Existing!S$2:S$3186)</f>
        <v>7945</v>
      </c>
      <c r="M8" s="1">
        <f>AVERAGEIF(Existing!$C$2:$C$3186,$A8,Existing!T$2:T$3186)</f>
        <v>34230.769230769234</v>
      </c>
      <c r="N8" s="1">
        <f>AVERAGEIF(Existing!$C$2:$C$3186,$A8,Existing!U$2:U$3186)</f>
        <v>36000</v>
      </c>
      <c r="O8" s="1">
        <f>AVERAGEIF(Existing!$C$2:$C$3186,$A8,Existing!V$2:V$3186)</f>
        <v>0</v>
      </c>
      <c r="P8" s="1">
        <f>AVERAGEIF(Existing!$C$2:$C$3186,$A8,Existing!W$2:W$3186)</f>
        <v>0</v>
      </c>
      <c r="R8" s="1">
        <f t="shared" ca="1" si="0"/>
        <v>962645</v>
      </c>
      <c r="S8" s="1">
        <f t="shared" si="1"/>
        <v>977590.05494505493</v>
      </c>
      <c r="T8" s="1">
        <f t="shared" ca="1" si="2"/>
        <v>997645</v>
      </c>
    </row>
    <row r="9" spans="1:20" x14ac:dyDescent="0.3">
      <c r="A9">
        <v>2022</v>
      </c>
      <c r="B9" s="1">
        <f>AVERAGEIF(Existing!$C$2:$C$3186,$A9,Existing!H$2:H$3186)</f>
        <v>550000</v>
      </c>
      <c r="C9" s="1">
        <f>AVERAGEIF(Existing!$C$2:$C$3186,$A9,Existing!J$2:J$3186)</f>
        <v>90329.670329670334</v>
      </c>
      <c r="D9" s="1">
        <f>AVERAGEIF(Existing!$C$2:$C$3186,$A9,Existing!K$2:K$3186)</f>
        <v>85000</v>
      </c>
      <c r="E9" s="1">
        <f>AVERAGEIF(Existing!$C$2:$C$3186,$A9,Existing!L$2:L$3186)</f>
        <v>202500</v>
      </c>
      <c r="F9" s="1">
        <f>AVERAGEIF(Existing!$C$2:$C$3186,$A9,Existing!M$2:M$3186)</f>
        <v>56200</v>
      </c>
      <c r="G9" s="1">
        <f>AVERAGEIF(Existing!$C$2:$C$3186,$A9,Existing!N$2:N$3186)</f>
        <v>11500</v>
      </c>
      <c r="H9" s="1">
        <f>AVERAGEIF(Existing!$C$2:$C$3186,$A9,Existing!O$2:O$3186)</f>
        <v>25500</v>
      </c>
      <c r="I9" s="1">
        <f>AVERAGEIF(Existing!$C$2:$C$3186,$A9,Existing!P$2:P$3186)</f>
        <v>4500</v>
      </c>
      <c r="J9" s="1">
        <f>AVERAGEIF(Existing!$C$2:$C$3186,$A9,Existing!Q$2:Q$3186)</f>
        <v>2000</v>
      </c>
      <c r="K9" s="1">
        <f>AVERAGEIF(Existing!$C$2:$C$3186,$A9,Existing!R$2:R$3186)</f>
        <v>0</v>
      </c>
      <c r="L9" s="1">
        <f>AVERAGEIF(Existing!$C$2:$C$3186,$A9,Existing!S$2:S$3186)</f>
        <v>7757</v>
      </c>
      <c r="M9" s="1">
        <f>AVERAGEIF(Existing!$C$2:$C$3186,$A9,Existing!T$2:T$3186)</f>
        <v>33846.153846153844</v>
      </c>
      <c r="N9" s="1">
        <f>AVERAGEIF(Existing!$C$2:$C$3186,$A9,Existing!U$2:U$3186)</f>
        <v>36000</v>
      </c>
      <c r="O9" s="1">
        <f>AVERAGEIF(Existing!$C$2:$C$3186,$A9,Existing!V$2:V$3186)</f>
        <v>0</v>
      </c>
      <c r="P9" s="1">
        <f>AVERAGEIF(Existing!$C$2:$C$3186,$A9,Existing!W$2:W$3186)</f>
        <v>0</v>
      </c>
      <c r="R9" s="1">
        <f t="shared" ca="1" si="0"/>
        <v>929957</v>
      </c>
      <c r="S9" s="1">
        <f t="shared" si="1"/>
        <v>961440.51648351643</v>
      </c>
      <c r="T9" s="1">
        <f t="shared" ca="1" si="2"/>
        <v>989957</v>
      </c>
    </row>
    <row r="10" spans="1:20" x14ac:dyDescent="0.3">
      <c r="A10">
        <v>2023</v>
      </c>
      <c r="B10" s="1">
        <f>AVERAGEIF(Existing!$C$2:$C$3186,$A10,Existing!H$2:H$3186)</f>
        <v>550000</v>
      </c>
      <c r="C10" s="1">
        <f>AVERAGEIF(Existing!$C$2:$C$3186,$A10,Existing!J$2:J$3186)</f>
        <v>95934.065934065933</v>
      </c>
      <c r="D10" s="1">
        <f>AVERAGEIF(Existing!$C$2:$C$3186,$A10,Existing!K$2:K$3186)</f>
        <v>85000</v>
      </c>
      <c r="E10" s="1">
        <f>AVERAGEIF(Existing!$C$2:$C$3186,$A10,Existing!L$2:L$3186)</f>
        <v>200000</v>
      </c>
      <c r="F10" s="1">
        <f>AVERAGEIF(Existing!$C$2:$C$3186,$A10,Existing!M$2:M$3186)</f>
        <v>56200</v>
      </c>
      <c r="G10" s="1">
        <f>AVERAGEIF(Existing!$C$2:$C$3186,$A10,Existing!N$2:N$3186)</f>
        <v>11500</v>
      </c>
      <c r="H10" s="1">
        <f>AVERAGEIF(Existing!$C$2:$C$3186,$A10,Existing!O$2:O$3186)</f>
        <v>25500</v>
      </c>
      <c r="I10" s="1">
        <f>AVERAGEIF(Existing!$C$2:$C$3186,$A10,Existing!P$2:P$3186)</f>
        <v>4500</v>
      </c>
      <c r="J10" s="1">
        <f>AVERAGEIF(Existing!$C$2:$C$3186,$A10,Existing!Q$2:Q$3186)</f>
        <v>2000</v>
      </c>
      <c r="K10" s="1">
        <f>AVERAGEIF(Existing!$C$2:$C$3186,$A10,Existing!R$2:R$3186)</f>
        <v>0</v>
      </c>
      <c r="L10" s="1">
        <f>AVERAGEIF(Existing!$C$2:$C$3186,$A10,Existing!S$2:S$3186)</f>
        <v>7568</v>
      </c>
      <c r="M10" s="1">
        <f>AVERAGEIF(Existing!$C$2:$C$3186,$A10,Existing!T$2:T$3186)</f>
        <v>33846.153846153844</v>
      </c>
      <c r="N10" s="1">
        <f>AVERAGEIF(Existing!$C$2:$C$3186,$A10,Existing!U$2:U$3186)</f>
        <v>36000</v>
      </c>
      <c r="O10" s="1">
        <f>AVERAGEIF(Existing!$C$2:$C$3186,$A10,Existing!V$2:V$3186)</f>
        <v>0</v>
      </c>
      <c r="P10" s="1">
        <f>AVERAGEIF(Existing!$C$2:$C$3186,$A10,Existing!W$2:W$3186)</f>
        <v>0</v>
      </c>
      <c r="R10" s="1">
        <f t="shared" ca="1" si="0"/>
        <v>927268</v>
      </c>
      <c r="S10" s="1">
        <f t="shared" si="1"/>
        <v>964355.91208791209</v>
      </c>
      <c r="T10" s="1">
        <f t="shared" ca="1" si="2"/>
        <v>1022268</v>
      </c>
    </row>
    <row r="11" spans="1:20" x14ac:dyDescent="0.3">
      <c r="A11">
        <v>2024</v>
      </c>
      <c r="B11" s="1">
        <f>AVERAGEIF(Existing!$C$2:$C$3186,$A11,Existing!H$2:H$3186)</f>
        <v>550000</v>
      </c>
      <c r="C11" s="1">
        <f>AVERAGEIF(Existing!$C$2:$C$3186,$A11,Existing!J$2:J$3186)</f>
        <v>96263.736263736268</v>
      </c>
      <c r="D11" s="1">
        <f>AVERAGEIF(Existing!$C$2:$C$3186,$A11,Existing!K$2:K$3186)</f>
        <v>85000</v>
      </c>
      <c r="E11" s="1">
        <f>AVERAGEIF(Existing!$C$2:$C$3186,$A11,Existing!L$2:L$3186)</f>
        <v>200000</v>
      </c>
      <c r="F11" s="1">
        <f>AVERAGEIF(Existing!$C$2:$C$3186,$A11,Existing!M$2:M$3186)</f>
        <v>56200</v>
      </c>
      <c r="G11" s="1">
        <f>AVERAGEIF(Existing!$C$2:$C$3186,$A11,Existing!N$2:N$3186)</f>
        <v>11500</v>
      </c>
      <c r="H11" s="1">
        <f>AVERAGEIF(Existing!$C$2:$C$3186,$A11,Existing!O$2:O$3186)</f>
        <v>25500</v>
      </c>
      <c r="I11" s="1">
        <f>AVERAGEIF(Existing!$C$2:$C$3186,$A11,Existing!P$2:P$3186)</f>
        <v>4500</v>
      </c>
      <c r="J11" s="1">
        <f>AVERAGEIF(Existing!$C$2:$C$3186,$A11,Existing!Q$2:Q$3186)</f>
        <v>2000</v>
      </c>
      <c r="K11" s="1">
        <f>AVERAGEIF(Existing!$C$2:$C$3186,$A11,Existing!R$2:R$3186)</f>
        <v>0</v>
      </c>
      <c r="L11" s="1">
        <f>AVERAGEIF(Existing!$C$2:$C$3186,$A11,Existing!S$2:S$3186)</f>
        <v>7380</v>
      </c>
      <c r="M11" s="1">
        <f>AVERAGEIF(Existing!$C$2:$C$3186,$A11,Existing!T$2:T$3186)</f>
        <v>33846.153846153844</v>
      </c>
      <c r="N11" s="1">
        <f>AVERAGEIF(Existing!$C$2:$C$3186,$A11,Existing!U$2:U$3186)</f>
        <v>36000</v>
      </c>
      <c r="O11" s="1">
        <f>AVERAGEIF(Existing!$C$2:$C$3186,$A11,Existing!V$2:V$3186)</f>
        <v>0</v>
      </c>
      <c r="P11" s="1">
        <f>AVERAGEIF(Existing!$C$2:$C$3186,$A11,Existing!W$2:W$3186)</f>
        <v>0</v>
      </c>
      <c r="R11" s="1">
        <f t="shared" ca="1" si="0"/>
        <v>897080</v>
      </c>
      <c r="S11" s="1">
        <f t="shared" si="1"/>
        <v>964497.58241758239</v>
      </c>
      <c r="T11" s="1">
        <f t="shared" ca="1" si="2"/>
        <v>1022080</v>
      </c>
    </row>
    <row r="12" spans="1:20" x14ac:dyDescent="0.3">
      <c r="A12">
        <v>2025</v>
      </c>
      <c r="B12" s="1">
        <f>AVERAGEIF(Existing!$C$2:$C$3186,$A12,Existing!H$2:H$3186)</f>
        <v>550000</v>
      </c>
      <c r="C12" s="1">
        <f>AVERAGEIF(Existing!$C$2:$C$3186,$A12,Existing!J$2:J$3186)</f>
        <v>100549.45054945054</v>
      </c>
      <c r="D12" s="1">
        <f>AVERAGEIF(Existing!$C$2:$C$3186,$A12,Existing!K$2:K$3186)</f>
        <v>85000</v>
      </c>
      <c r="E12" s="1">
        <f>AVERAGEIF(Existing!$C$2:$C$3186,$A12,Existing!L$2:L$3186)</f>
        <v>200000</v>
      </c>
      <c r="F12" s="1">
        <f>AVERAGEIF(Existing!$C$2:$C$3186,$A12,Existing!M$2:M$3186)</f>
        <v>56200</v>
      </c>
      <c r="G12" s="1">
        <f>AVERAGEIF(Existing!$C$2:$C$3186,$A12,Existing!N$2:N$3186)</f>
        <v>11500</v>
      </c>
      <c r="H12" s="1">
        <f>AVERAGEIF(Existing!$C$2:$C$3186,$A12,Existing!O$2:O$3186)</f>
        <v>25500</v>
      </c>
      <c r="I12" s="1">
        <f>AVERAGEIF(Existing!$C$2:$C$3186,$A12,Existing!P$2:P$3186)</f>
        <v>4500</v>
      </c>
      <c r="J12" s="1">
        <f>AVERAGEIF(Existing!$C$2:$C$3186,$A12,Existing!Q$2:Q$3186)</f>
        <v>2000</v>
      </c>
      <c r="K12" s="1">
        <f>AVERAGEIF(Existing!$C$2:$C$3186,$A12,Existing!R$2:R$3186)</f>
        <v>0</v>
      </c>
      <c r="L12" s="1">
        <f>AVERAGEIF(Existing!$C$2:$C$3186,$A12,Existing!S$2:S$3186)</f>
        <v>7191</v>
      </c>
      <c r="M12" s="1">
        <f>AVERAGEIF(Existing!$C$2:$C$3186,$A12,Existing!T$2:T$3186)</f>
        <v>34615.384615384617</v>
      </c>
      <c r="N12" s="1">
        <f>AVERAGEIF(Existing!$C$2:$C$3186,$A12,Existing!U$2:U$3186)</f>
        <v>36000</v>
      </c>
      <c r="O12" s="1">
        <f>AVERAGEIF(Existing!$C$2:$C$3186,$A12,Existing!V$2:V$3186)</f>
        <v>0</v>
      </c>
      <c r="P12" s="1">
        <f>AVERAGEIF(Existing!$C$2:$C$3186,$A12,Existing!W$2:W$3186)</f>
        <v>0</v>
      </c>
      <c r="R12" s="1">
        <f t="shared" ca="1" si="0"/>
        <v>896891</v>
      </c>
      <c r="S12" s="1">
        <f t="shared" si="1"/>
        <v>967825.06593406596</v>
      </c>
      <c r="T12" s="1">
        <f t="shared" ca="1" si="2"/>
        <v>986891</v>
      </c>
    </row>
    <row r="13" spans="1:20" x14ac:dyDescent="0.3">
      <c r="A13">
        <v>2026</v>
      </c>
      <c r="B13" s="1">
        <f>AVERAGEIF(Existing!$C$2:$C$3186,$A13,Existing!H$2:H$3186)</f>
        <v>550000</v>
      </c>
      <c r="C13" s="1">
        <f>AVERAGEIF(Existing!$C$2:$C$3186,$A13,Existing!J$2:J$3186)</f>
        <v>99230.769230769234</v>
      </c>
      <c r="D13" s="1">
        <f>AVERAGEIF(Existing!$C$2:$C$3186,$A13,Existing!K$2:K$3186)</f>
        <v>85000</v>
      </c>
      <c r="E13" s="1">
        <f>AVERAGEIF(Existing!$C$2:$C$3186,$A13,Existing!L$2:L$3186)</f>
        <v>200000</v>
      </c>
      <c r="F13" s="1">
        <f>AVERAGEIF(Existing!$C$2:$C$3186,$A13,Existing!M$2:M$3186)</f>
        <v>56200</v>
      </c>
      <c r="G13" s="1">
        <f>AVERAGEIF(Existing!$C$2:$C$3186,$A13,Existing!N$2:N$3186)</f>
        <v>11500</v>
      </c>
      <c r="H13" s="1">
        <f>AVERAGEIF(Existing!$C$2:$C$3186,$A13,Existing!O$2:O$3186)</f>
        <v>25500</v>
      </c>
      <c r="I13" s="1">
        <f>AVERAGEIF(Existing!$C$2:$C$3186,$A13,Existing!P$2:P$3186)</f>
        <v>4500</v>
      </c>
      <c r="J13" s="1">
        <f>AVERAGEIF(Existing!$C$2:$C$3186,$A13,Existing!Q$2:Q$3186)</f>
        <v>2000</v>
      </c>
      <c r="K13" s="1">
        <f>AVERAGEIF(Existing!$C$2:$C$3186,$A13,Existing!R$2:R$3186)</f>
        <v>0</v>
      </c>
      <c r="L13" s="1">
        <f>AVERAGEIF(Existing!$C$2:$C$3186,$A13,Existing!S$2:S$3186)</f>
        <v>7002</v>
      </c>
      <c r="M13" s="1">
        <f>AVERAGEIF(Existing!$C$2:$C$3186,$A13,Existing!T$2:T$3186)</f>
        <v>34230.769230769234</v>
      </c>
      <c r="N13" s="1">
        <f>AVERAGEIF(Existing!$C$2:$C$3186,$A13,Existing!U$2:U$3186)</f>
        <v>36000</v>
      </c>
      <c r="O13" s="1">
        <f>AVERAGEIF(Existing!$C$2:$C$3186,$A13,Existing!V$2:V$3186)</f>
        <v>0</v>
      </c>
      <c r="P13" s="1">
        <f>AVERAGEIF(Existing!$C$2:$C$3186,$A13,Existing!W$2:W$3186)</f>
        <v>0</v>
      </c>
      <c r="R13" s="1">
        <f t="shared" ca="1" si="0"/>
        <v>896702</v>
      </c>
      <c r="S13" s="1">
        <f t="shared" si="1"/>
        <v>966702</v>
      </c>
      <c r="T13" s="1">
        <f t="shared" ca="1" si="2"/>
        <v>986702</v>
      </c>
    </row>
    <row r="14" spans="1:20" x14ac:dyDescent="0.3">
      <c r="A14">
        <v>2027</v>
      </c>
      <c r="B14" s="1">
        <f>AVERAGEIF(Existing!$C$2:$C$3186,$A14,Existing!H$2:H$3186)</f>
        <v>550000</v>
      </c>
      <c r="C14" s="1">
        <f>AVERAGEIF(Existing!$C$2:$C$3186,$A14,Existing!J$2:J$3186)</f>
        <v>103186.81318681319</v>
      </c>
      <c r="D14" s="1">
        <f>AVERAGEIF(Existing!$C$2:$C$3186,$A14,Existing!K$2:K$3186)</f>
        <v>85000</v>
      </c>
      <c r="E14" s="1">
        <f>AVERAGEIF(Existing!$C$2:$C$3186,$A14,Existing!L$2:L$3186)</f>
        <v>200000</v>
      </c>
      <c r="F14" s="1">
        <f>AVERAGEIF(Existing!$C$2:$C$3186,$A14,Existing!M$2:M$3186)</f>
        <v>56200</v>
      </c>
      <c r="G14" s="1">
        <f>AVERAGEIF(Existing!$C$2:$C$3186,$A14,Existing!N$2:N$3186)</f>
        <v>11500</v>
      </c>
      <c r="H14" s="1">
        <f>AVERAGEIF(Existing!$C$2:$C$3186,$A14,Existing!O$2:O$3186)</f>
        <v>25500</v>
      </c>
      <c r="I14" s="1">
        <f>AVERAGEIF(Existing!$C$2:$C$3186,$A14,Existing!P$2:P$3186)</f>
        <v>4500</v>
      </c>
      <c r="J14" s="1">
        <f>AVERAGEIF(Existing!$C$2:$C$3186,$A14,Existing!Q$2:Q$3186)</f>
        <v>2000</v>
      </c>
      <c r="K14" s="1">
        <f>AVERAGEIF(Existing!$C$2:$C$3186,$A14,Existing!R$2:R$3186)</f>
        <v>0</v>
      </c>
      <c r="L14" s="1">
        <f>AVERAGEIF(Existing!$C$2:$C$3186,$A14,Existing!S$2:S$3186)</f>
        <v>6814</v>
      </c>
      <c r="M14" s="1">
        <f>AVERAGEIF(Existing!$C$2:$C$3186,$A14,Existing!T$2:T$3186)</f>
        <v>34615.384615384617</v>
      </c>
      <c r="N14" s="1">
        <f>AVERAGEIF(Existing!$C$2:$C$3186,$A14,Existing!U$2:U$3186)</f>
        <v>36000</v>
      </c>
      <c r="O14" s="1">
        <f>AVERAGEIF(Existing!$C$2:$C$3186,$A14,Existing!V$2:V$3186)</f>
        <v>0</v>
      </c>
      <c r="P14" s="1">
        <f>AVERAGEIF(Existing!$C$2:$C$3186,$A14,Existing!W$2:W$3186)</f>
        <v>0</v>
      </c>
      <c r="R14" s="1">
        <f t="shared" ca="1" si="0"/>
        <v>896514</v>
      </c>
      <c r="S14" s="1">
        <f t="shared" si="1"/>
        <v>970085.42857142852</v>
      </c>
      <c r="T14" s="1">
        <f t="shared" ca="1" si="2"/>
        <v>986514</v>
      </c>
    </row>
    <row r="15" spans="1:20" x14ac:dyDescent="0.3">
      <c r="A15">
        <v>2028</v>
      </c>
      <c r="B15" s="1">
        <f>AVERAGEIF(Existing!$C$2:$C$3186,$A15,Existing!H$2:H$3186)</f>
        <v>550000</v>
      </c>
      <c r="C15" s="1">
        <f>AVERAGEIF(Existing!$C$2:$C$3186,$A15,Existing!J$2:J$3186)</f>
        <v>105164.83516483517</v>
      </c>
      <c r="D15" s="1">
        <f>AVERAGEIF(Existing!$C$2:$C$3186,$A15,Existing!K$2:K$3186)</f>
        <v>85000</v>
      </c>
      <c r="E15" s="1">
        <f>AVERAGEIF(Existing!$C$2:$C$3186,$A15,Existing!L$2:L$3186)</f>
        <v>200000</v>
      </c>
      <c r="F15" s="1">
        <f>AVERAGEIF(Existing!$C$2:$C$3186,$A15,Existing!M$2:M$3186)</f>
        <v>56200</v>
      </c>
      <c r="G15" s="1">
        <f>AVERAGEIF(Existing!$C$2:$C$3186,$A15,Existing!N$2:N$3186)</f>
        <v>11500</v>
      </c>
      <c r="H15" s="1">
        <f>AVERAGEIF(Existing!$C$2:$C$3186,$A15,Existing!O$2:O$3186)</f>
        <v>25500</v>
      </c>
      <c r="I15" s="1">
        <f>AVERAGEIF(Existing!$C$2:$C$3186,$A15,Existing!P$2:P$3186)</f>
        <v>4500</v>
      </c>
      <c r="J15" s="1">
        <f>AVERAGEIF(Existing!$C$2:$C$3186,$A15,Existing!Q$2:Q$3186)</f>
        <v>2000</v>
      </c>
      <c r="K15" s="1">
        <f>AVERAGEIF(Existing!$C$2:$C$3186,$A15,Existing!R$2:R$3186)</f>
        <v>0</v>
      </c>
      <c r="L15" s="1">
        <f>AVERAGEIF(Existing!$C$2:$C$3186,$A15,Existing!S$2:S$3186)</f>
        <v>6625</v>
      </c>
      <c r="M15" s="1">
        <f>AVERAGEIF(Existing!$C$2:$C$3186,$A15,Existing!T$2:T$3186)</f>
        <v>34230.769230769234</v>
      </c>
      <c r="N15" s="1">
        <f>AVERAGEIF(Existing!$C$2:$C$3186,$A15,Existing!U$2:U$3186)</f>
        <v>36000</v>
      </c>
      <c r="O15" s="1">
        <f>AVERAGEIF(Existing!$C$2:$C$3186,$A15,Existing!V$2:V$3186)</f>
        <v>0</v>
      </c>
      <c r="P15" s="1">
        <f>AVERAGEIF(Existing!$C$2:$C$3186,$A15,Existing!W$2:W$3186)</f>
        <v>0</v>
      </c>
      <c r="R15" s="1">
        <f t="shared" ca="1" si="0"/>
        <v>896325</v>
      </c>
      <c r="S15" s="1">
        <f t="shared" si="1"/>
        <v>972259.06593406596</v>
      </c>
      <c r="T15" s="1">
        <f t="shared" ca="1" si="2"/>
        <v>986325</v>
      </c>
    </row>
    <row r="16" spans="1:20" x14ac:dyDescent="0.3">
      <c r="A16">
        <v>2029</v>
      </c>
      <c r="B16" s="1">
        <f>AVERAGEIF(Existing!$C$2:$C$3186,$A16,Existing!H$2:H$3186)</f>
        <v>550000</v>
      </c>
      <c r="C16" s="1">
        <f>AVERAGEIF(Existing!$C$2:$C$3186,$A16,Existing!J$2:J$3186)</f>
        <v>108461.53846153847</v>
      </c>
      <c r="D16" s="1">
        <f>AVERAGEIF(Existing!$C$2:$C$3186,$A16,Existing!K$2:K$3186)</f>
        <v>85000</v>
      </c>
      <c r="E16" s="1">
        <f>AVERAGEIF(Existing!$C$2:$C$3186,$A16,Existing!L$2:L$3186)</f>
        <v>200000</v>
      </c>
      <c r="F16" s="1">
        <f>AVERAGEIF(Existing!$C$2:$C$3186,$A16,Existing!M$2:M$3186)</f>
        <v>56200</v>
      </c>
      <c r="G16" s="1">
        <f>AVERAGEIF(Existing!$C$2:$C$3186,$A16,Existing!N$2:N$3186)</f>
        <v>11500</v>
      </c>
      <c r="H16" s="1">
        <f>AVERAGEIF(Existing!$C$2:$C$3186,$A16,Existing!O$2:O$3186)</f>
        <v>25500</v>
      </c>
      <c r="I16" s="1">
        <f>AVERAGEIF(Existing!$C$2:$C$3186,$A16,Existing!P$2:P$3186)</f>
        <v>4500</v>
      </c>
      <c r="J16" s="1">
        <f>AVERAGEIF(Existing!$C$2:$C$3186,$A16,Existing!Q$2:Q$3186)</f>
        <v>2000</v>
      </c>
      <c r="K16" s="1">
        <f>AVERAGEIF(Existing!$C$2:$C$3186,$A16,Existing!R$2:R$3186)</f>
        <v>0</v>
      </c>
      <c r="L16" s="1">
        <f>AVERAGEIF(Existing!$C$2:$C$3186,$A16,Existing!S$2:S$3186)</f>
        <v>6437</v>
      </c>
      <c r="M16" s="1">
        <f>AVERAGEIF(Existing!$C$2:$C$3186,$A16,Existing!T$2:T$3186)</f>
        <v>34615.384615384617</v>
      </c>
      <c r="N16" s="1">
        <f>AVERAGEIF(Existing!$C$2:$C$3186,$A16,Existing!U$2:U$3186)</f>
        <v>36000</v>
      </c>
      <c r="O16" s="1">
        <f>AVERAGEIF(Existing!$C$2:$C$3186,$A16,Existing!V$2:V$3186)</f>
        <v>0</v>
      </c>
      <c r="P16" s="1">
        <f>AVERAGEIF(Existing!$C$2:$C$3186,$A16,Existing!W$2:W$3186)</f>
        <v>0</v>
      </c>
      <c r="R16" s="1">
        <f t="shared" ca="1" si="0"/>
        <v>896137</v>
      </c>
      <c r="S16" s="1">
        <f t="shared" si="1"/>
        <v>974983.15384615387</v>
      </c>
      <c r="T16" s="1">
        <f t="shared" ca="1" si="2"/>
        <v>986137</v>
      </c>
    </row>
    <row r="17" spans="1:96" x14ac:dyDescent="0.3">
      <c r="A17">
        <v>2030</v>
      </c>
      <c r="B17" s="1">
        <f>AVERAGEIF(Existing!$C$2:$C$3186,$A17,Existing!H$2:H$3186)</f>
        <v>550000</v>
      </c>
      <c r="C17" s="1">
        <f>AVERAGEIF(Existing!$C$2:$C$3186,$A17,Existing!J$2:J$3186)</f>
        <v>109120.87912087912</v>
      </c>
      <c r="D17" s="1">
        <f>AVERAGEIF(Existing!$C$2:$C$3186,$A17,Existing!K$2:K$3186)</f>
        <v>85000</v>
      </c>
      <c r="E17" s="1">
        <f>AVERAGEIF(Existing!$C$2:$C$3186,$A17,Existing!L$2:L$3186)</f>
        <v>200000</v>
      </c>
      <c r="F17" s="1">
        <f>AVERAGEIF(Existing!$C$2:$C$3186,$A17,Existing!M$2:M$3186)</f>
        <v>56200</v>
      </c>
      <c r="G17" s="1">
        <f>AVERAGEIF(Existing!$C$2:$C$3186,$A17,Existing!N$2:N$3186)</f>
        <v>11500</v>
      </c>
      <c r="H17" s="1">
        <f>AVERAGEIF(Existing!$C$2:$C$3186,$A17,Existing!O$2:O$3186)</f>
        <v>25500</v>
      </c>
      <c r="I17" s="1">
        <f>AVERAGEIF(Existing!$C$2:$C$3186,$A17,Existing!P$2:P$3186)</f>
        <v>4500</v>
      </c>
      <c r="J17" s="1">
        <f>AVERAGEIF(Existing!$C$2:$C$3186,$A17,Existing!Q$2:Q$3186)</f>
        <v>2000</v>
      </c>
      <c r="K17" s="1">
        <f>AVERAGEIF(Existing!$C$2:$C$3186,$A17,Existing!R$2:R$3186)</f>
        <v>0</v>
      </c>
      <c r="L17" s="1">
        <f>AVERAGEIF(Existing!$C$2:$C$3186,$A17,Existing!S$2:S$3186)</f>
        <v>6248</v>
      </c>
      <c r="M17" s="1">
        <f>AVERAGEIF(Existing!$C$2:$C$3186,$A17,Existing!T$2:T$3186)</f>
        <v>34230.769230769234</v>
      </c>
      <c r="N17" s="1">
        <f>AVERAGEIF(Existing!$C$2:$C$3186,$A17,Existing!U$2:U$3186)</f>
        <v>36000</v>
      </c>
      <c r="O17" s="1">
        <f>AVERAGEIF(Existing!$C$2:$C$3186,$A17,Existing!V$2:V$3186)</f>
        <v>0</v>
      </c>
      <c r="P17" s="1">
        <f>AVERAGEIF(Existing!$C$2:$C$3186,$A17,Existing!W$2:W$3186)</f>
        <v>0</v>
      </c>
      <c r="R17" s="1">
        <f t="shared" ca="1" si="0"/>
        <v>895948</v>
      </c>
      <c r="S17" s="1">
        <f t="shared" si="1"/>
        <v>975838.10989010986</v>
      </c>
      <c r="T17" s="1">
        <f t="shared" ca="1" si="2"/>
        <v>985948</v>
      </c>
    </row>
    <row r="18" spans="1:96" x14ac:dyDescent="0.3">
      <c r="A18">
        <v>2031</v>
      </c>
      <c r="B18" s="1">
        <f>AVERAGEIF(Existing!$C$2:$C$3186,$A18,Existing!H$2:H$3186)</f>
        <v>550000</v>
      </c>
      <c r="C18" s="1">
        <f>AVERAGEIF(Existing!$C$2:$C$3186,$A18,Existing!J$2:J$3186)</f>
        <v>111758.24175824175</v>
      </c>
      <c r="D18" s="1">
        <f>AVERAGEIF(Existing!$C$2:$C$3186,$A18,Existing!K$2:K$3186)</f>
        <v>85000</v>
      </c>
      <c r="E18" s="1">
        <f>AVERAGEIF(Existing!$C$2:$C$3186,$A18,Existing!L$2:L$3186)</f>
        <v>200000</v>
      </c>
      <c r="F18" s="1">
        <f>AVERAGEIF(Existing!$C$2:$C$3186,$A18,Existing!M$2:M$3186)</f>
        <v>56200</v>
      </c>
      <c r="G18" s="1">
        <f>AVERAGEIF(Existing!$C$2:$C$3186,$A18,Existing!N$2:N$3186)</f>
        <v>11500</v>
      </c>
      <c r="H18" s="1">
        <f>AVERAGEIF(Existing!$C$2:$C$3186,$A18,Existing!O$2:O$3186)</f>
        <v>25500</v>
      </c>
      <c r="I18" s="1">
        <f>AVERAGEIF(Existing!$C$2:$C$3186,$A18,Existing!P$2:P$3186)</f>
        <v>4500</v>
      </c>
      <c r="J18" s="1">
        <f>AVERAGEIF(Existing!$C$2:$C$3186,$A18,Existing!Q$2:Q$3186)</f>
        <v>2000</v>
      </c>
      <c r="K18" s="1">
        <f>AVERAGEIF(Existing!$C$2:$C$3186,$A18,Existing!R$2:R$3186)</f>
        <v>0</v>
      </c>
      <c r="L18" s="1">
        <f>AVERAGEIF(Existing!$C$2:$C$3186,$A18,Existing!S$2:S$3186)</f>
        <v>6059</v>
      </c>
      <c r="M18" s="1">
        <f>AVERAGEIF(Existing!$C$2:$C$3186,$A18,Existing!T$2:T$3186)</f>
        <v>33846.153846153844</v>
      </c>
      <c r="N18" s="1">
        <f>AVERAGEIF(Existing!$C$2:$C$3186,$A18,Existing!U$2:U$3186)</f>
        <v>36000</v>
      </c>
      <c r="O18" s="1">
        <f>AVERAGEIF(Existing!$C$2:$C$3186,$A18,Existing!V$2:V$3186)</f>
        <v>0</v>
      </c>
      <c r="P18" s="1">
        <f>AVERAGEIF(Existing!$C$2:$C$3186,$A18,Existing!W$2:W$3186)</f>
        <v>0</v>
      </c>
      <c r="R18" s="1">
        <f t="shared" ca="1" si="0"/>
        <v>925759</v>
      </c>
      <c r="S18" s="1">
        <f t="shared" si="1"/>
        <v>978671.08791208791</v>
      </c>
      <c r="T18" s="1">
        <f t="shared" ca="1" si="2"/>
        <v>985759</v>
      </c>
    </row>
    <row r="19" spans="1:96" x14ac:dyDescent="0.3">
      <c r="A19">
        <v>2032</v>
      </c>
      <c r="B19" s="1">
        <f>AVERAGEIF(Existing!$C$2:$C$3186,$A19,Existing!H$2:H$3186)</f>
        <v>550000</v>
      </c>
      <c r="C19" s="1">
        <f>AVERAGEIF(Existing!$C$2:$C$3186,$A19,Existing!J$2:J$3186)</f>
        <v>111098.9010989011</v>
      </c>
      <c r="D19" s="1">
        <f>AVERAGEIF(Existing!$C$2:$C$3186,$A19,Existing!K$2:K$3186)</f>
        <v>85000</v>
      </c>
      <c r="E19" s="1">
        <f>AVERAGEIF(Existing!$C$2:$C$3186,$A19,Existing!L$2:L$3186)</f>
        <v>200000</v>
      </c>
      <c r="F19" s="1">
        <f>AVERAGEIF(Existing!$C$2:$C$3186,$A19,Existing!M$2:M$3186)</f>
        <v>56200</v>
      </c>
      <c r="G19" s="1">
        <f>AVERAGEIF(Existing!$C$2:$C$3186,$A19,Existing!N$2:N$3186)</f>
        <v>11500</v>
      </c>
      <c r="H19" s="1">
        <f>AVERAGEIF(Existing!$C$2:$C$3186,$A19,Existing!O$2:O$3186)</f>
        <v>25500</v>
      </c>
      <c r="I19" s="1">
        <f>AVERAGEIF(Existing!$C$2:$C$3186,$A19,Existing!P$2:P$3186)</f>
        <v>4500</v>
      </c>
      <c r="J19" s="1">
        <f>AVERAGEIF(Existing!$C$2:$C$3186,$A19,Existing!Q$2:Q$3186)</f>
        <v>2000</v>
      </c>
      <c r="K19" s="1">
        <f>AVERAGEIF(Existing!$C$2:$C$3186,$A19,Existing!R$2:R$3186)</f>
        <v>0</v>
      </c>
      <c r="L19" s="1">
        <f>AVERAGEIF(Existing!$C$2:$C$3186,$A19,Existing!S$2:S$3186)</f>
        <v>5871</v>
      </c>
      <c r="M19" s="1">
        <f>AVERAGEIF(Existing!$C$2:$C$3186,$A19,Existing!T$2:T$3186)</f>
        <v>34230.769230769234</v>
      </c>
      <c r="N19" s="1">
        <f>AVERAGEIF(Existing!$C$2:$C$3186,$A19,Existing!U$2:U$3186)</f>
        <v>36000</v>
      </c>
      <c r="O19" s="1">
        <f>AVERAGEIF(Existing!$C$2:$C$3186,$A19,Existing!V$2:V$3186)</f>
        <v>0</v>
      </c>
      <c r="P19" s="1">
        <f>AVERAGEIF(Existing!$C$2:$C$3186,$A19,Existing!W$2:W$3186)</f>
        <v>0</v>
      </c>
      <c r="R19" s="1">
        <f t="shared" ca="1" si="0"/>
        <v>925571</v>
      </c>
      <c r="S19" s="1">
        <f t="shared" si="1"/>
        <v>977439.13186813181</v>
      </c>
      <c r="T19" s="1">
        <f t="shared" ca="1" si="2"/>
        <v>985571</v>
      </c>
    </row>
    <row r="20" spans="1:96" x14ac:dyDescent="0.3">
      <c r="A20">
        <v>2033</v>
      </c>
      <c r="B20" s="1">
        <f>AVERAGEIF(Existing!$C$2:$C$3186,$A20,Existing!H$2:H$3186)</f>
        <v>550000</v>
      </c>
      <c r="C20" s="1">
        <f>AVERAGEIF(Existing!$C$2:$C$3186,$A20,Existing!J$2:J$3186)</f>
        <v>114065.93406593407</v>
      </c>
      <c r="D20" s="1">
        <f>AVERAGEIF(Existing!$C$2:$C$3186,$A20,Existing!K$2:K$3186)</f>
        <v>85000</v>
      </c>
      <c r="E20" s="1">
        <f>AVERAGEIF(Existing!$C$2:$C$3186,$A20,Existing!L$2:L$3186)</f>
        <v>200000</v>
      </c>
      <c r="F20" s="1">
        <f>AVERAGEIF(Existing!$C$2:$C$3186,$A20,Existing!M$2:M$3186)</f>
        <v>56200</v>
      </c>
      <c r="G20" s="1">
        <f>AVERAGEIF(Existing!$C$2:$C$3186,$A20,Existing!N$2:N$3186)</f>
        <v>11500</v>
      </c>
      <c r="H20" s="1">
        <f>AVERAGEIF(Existing!$C$2:$C$3186,$A20,Existing!O$2:O$3186)</f>
        <v>25500</v>
      </c>
      <c r="I20" s="1">
        <f>AVERAGEIF(Existing!$C$2:$C$3186,$A20,Existing!P$2:P$3186)</f>
        <v>4500</v>
      </c>
      <c r="J20" s="1">
        <f>AVERAGEIF(Existing!$C$2:$C$3186,$A20,Existing!Q$2:Q$3186)</f>
        <v>2000</v>
      </c>
      <c r="K20" s="1">
        <f>AVERAGEIF(Existing!$C$2:$C$3186,$A20,Existing!R$2:R$3186)</f>
        <v>0</v>
      </c>
      <c r="L20" s="1">
        <f>AVERAGEIF(Existing!$C$2:$C$3186,$A20,Existing!S$2:S$3186)</f>
        <v>5682</v>
      </c>
      <c r="M20" s="1">
        <f>AVERAGEIF(Existing!$C$2:$C$3186,$A20,Existing!T$2:T$3186)</f>
        <v>34615.384615384617</v>
      </c>
      <c r="N20" s="1">
        <f>AVERAGEIF(Existing!$C$2:$C$3186,$A20,Existing!U$2:U$3186)</f>
        <v>36000</v>
      </c>
      <c r="O20" s="1">
        <f>AVERAGEIF(Existing!$C$2:$C$3186,$A20,Existing!V$2:V$3186)</f>
        <v>0</v>
      </c>
      <c r="P20" s="1">
        <f>AVERAGEIF(Existing!$C$2:$C$3186,$A20,Existing!W$2:W$3186)</f>
        <v>0</v>
      </c>
      <c r="R20" s="1">
        <f t="shared" ca="1" si="0"/>
        <v>925382</v>
      </c>
      <c r="S20" s="1">
        <f t="shared" si="1"/>
        <v>979832.54945054941</v>
      </c>
      <c r="T20" s="1">
        <f t="shared" ca="1" si="2"/>
        <v>985382</v>
      </c>
    </row>
    <row r="21" spans="1:96" x14ac:dyDescent="0.3">
      <c r="A21">
        <v>2034</v>
      </c>
      <c r="B21" s="1">
        <f>AVERAGEIF(Existing!$C$2:$C$3186,$A21,Existing!H$2:H$3186)</f>
        <v>550000</v>
      </c>
      <c r="C21" s="1">
        <f>AVERAGEIF(Existing!$C$2:$C$3186,$A21,Existing!J$2:J$3186)</f>
        <v>114725.27472527472</v>
      </c>
      <c r="D21" s="1">
        <f>AVERAGEIF(Existing!$C$2:$C$3186,$A21,Existing!K$2:K$3186)</f>
        <v>85000</v>
      </c>
      <c r="E21" s="1">
        <f>AVERAGEIF(Existing!$C$2:$C$3186,$A21,Existing!L$2:L$3186)</f>
        <v>200000</v>
      </c>
      <c r="F21" s="1">
        <f>AVERAGEIF(Existing!$C$2:$C$3186,$A21,Existing!M$2:M$3186)</f>
        <v>56200</v>
      </c>
      <c r="G21" s="1">
        <f>AVERAGEIF(Existing!$C$2:$C$3186,$A21,Existing!N$2:N$3186)</f>
        <v>11500</v>
      </c>
      <c r="H21" s="1">
        <f>AVERAGEIF(Existing!$C$2:$C$3186,$A21,Existing!O$2:O$3186)</f>
        <v>25500</v>
      </c>
      <c r="I21" s="1">
        <f>AVERAGEIF(Existing!$C$2:$C$3186,$A21,Existing!P$2:P$3186)</f>
        <v>4500</v>
      </c>
      <c r="J21" s="1">
        <f>AVERAGEIF(Existing!$C$2:$C$3186,$A21,Existing!Q$2:Q$3186)</f>
        <v>2000</v>
      </c>
      <c r="K21" s="1">
        <f>AVERAGEIF(Existing!$C$2:$C$3186,$A21,Existing!R$2:R$3186)</f>
        <v>0</v>
      </c>
      <c r="L21" s="1">
        <f>AVERAGEIF(Existing!$C$2:$C$3186,$A21,Existing!S$2:S$3186)</f>
        <v>5494</v>
      </c>
      <c r="M21" s="1">
        <f>AVERAGEIF(Existing!$C$2:$C$3186,$A21,Existing!T$2:T$3186)</f>
        <v>34230.769230769234</v>
      </c>
      <c r="N21" s="1">
        <f>AVERAGEIF(Existing!$C$2:$C$3186,$A21,Existing!U$2:U$3186)</f>
        <v>36000</v>
      </c>
      <c r="O21" s="1">
        <f>AVERAGEIF(Existing!$C$2:$C$3186,$A21,Existing!V$2:V$3186)</f>
        <v>0</v>
      </c>
      <c r="P21" s="1">
        <f>AVERAGEIF(Existing!$C$2:$C$3186,$A21,Existing!W$2:W$3186)</f>
        <v>0</v>
      </c>
      <c r="R21" s="1">
        <f t="shared" ca="1" si="0"/>
        <v>925194</v>
      </c>
      <c r="S21" s="1">
        <f t="shared" si="1"/>
        <v>980688.5054945054</v>
      </c>
      <c r="T21" s="1">
        <f t="shared" ca="1" si="2"/>
        <v>1020194</v>
      </c>
    </row>
    <row r="22" spans="1:96" x14ac:dyDescent="0.3">
      <c r="A22">
        <v>2035</v>
      </c>
      <c r="B22" s="1">
        <f>AVERAGEIF(Existing!$C$2:$C$3186,$A22,Existing!H$2:H$3186)</f>
        <v>550000</v>
      </c>
      <c r="C22" s="1">
        <f>AVERAGEIF(Existing!$C$2:$C$3186,$A22,Existing!J$2:J$3186)</f>
        <v>114725.27472527472</v>
      </c>
      <c r="D22" s="1">
        <f>AVERAGEIF(Existing!$C$2:$C$3186,$A22,Existing!K$2:K$3186)</f>
        <v>85000</v>
      </c>
      <c r="E22" s="1">
        <f>AVERAGEIF(Existing!$C$2:$C$3186,$A22,Existing!L$2:L$3186)</f>
        <v>200000</v>
      </c>
      <c r="F22" s="1">
        <f>AVERAGEIF(Existing!$C$2:$C$3186,$A22,Existing!M$2:M$3186)</f>
        <v>56200</v>
      </c>
      <c r="G22" s="1">
        <f>AVERAGEIF(Existing!$C$2:$C$3186,$A22,Existing!N$2:N$3186)</f>
        <v>11500</v>
      </c>
      <c r="H22" s="1">
        <f>AVERAGEIF(Existing!$C$2:$C$3186,$A22,Existing!O$2:O$3186)</f>
        <v>25500</v>
      </c>
      <c r="I22" s="1">
        <f>AVERAGEIF(Existing!$C$2:$C$3186,$A22,Existing!P$2:P$3186)</f>
        <v>4500</v>
      </c>
      <c r="J22" s="1">
        <f>AVERAGEIF(Existing!$C$2:$C$3186,$A22,Existing!Q$2:Q$3186)</f>
        <v>2000</v>
      </c>
      <c r="K22" s="1">
        <f>AVERAGEIF(Existing!$C$2:$C$3186,$A22,Existing!R$2:R$3186)</f>
        <v>0</v>
      </c>
      <c r="L22" s="1">
        <f>AVERAGEIF(Existing!$C$2:$C$3186,$A22,Existing!S$2:S$3186)</f>
        <v>5305</v>
      </c>
      <c r="M22" s="1">
        <f>AVERAGEIF(Existing!$C$2:$C$3186,$A22,Existing!T$2:T$3186)</f>
        <v>34615.384615384617</v>
      </c>
      <c r="N22" s="1">
        <f>AVERAGEIF(Existing!$C$2:$C$3186,$A22,Existing!U$2:U$3186)</f>
        <v>36000</v>
      </c>
      <c r="O22" s="1">
        <f>AVERAGEIF(Existing!$C$2:$C$3186,$A22,Existing!V$2:V$3186)</f>
        <v>0</v>
      </c>
      <c r="P22" s="1">
        <f>AVERAGEIF(Existing!$C$2:$C$3186,$A22,Existing!W$2:W$3186)</f>
        <v>5000</v>
      </c>
      <c r="R22" s="1">
        <f t="shared" ca="1" si="0"/>
        <v>920005</v>
      </c>
      <c r="S22" s="1">
        <f t="shared" si="1"/>
        <v>975114.89010989002</v>
      </c>
      <c r="T22" s="1">
        <f t="shared" ca="1" si="2"/>
        <v>980005</v>
      </c>
    </row>
    <row r="23" spans="1:96" x14ac:dyDescent="0.3">
      <c r="A23">
        <v>2036</v>
      </c>
      <c r="B23" s="1">
        <f>AVERAGEIF(Existing!$C$2:$C$3186,$A23,Existing!H$2:H$3186)</f>
        <v>550000</v>
      </c>
      <c r="C23" s="1">
        <f>AVERAGEIF(Existing!$C$2:$C$3186,$A23,Existing!J$2:J$3186)</f>
        <v>115054.94505494506</v>
      </c>
      <c r="D23" s="1">
        <f>AVERAGEIF(Existing!$C$2:$C$3186,$A23,Existing!K$2:K$3186)</f>
        <v>85000</v>
      </c>
      <c r="E23" s="1">
        <f>AVERAGEIF(Existing!$C$2:$C$3186,$A23,Existing!L$2:L$3186)</f>
        <v>200000</v>
      </c>
      <c r="F23" s="1">
        <f>AVERAGEIF(Existing!$C$2:$C$3186,$A23,Existing!M$2:M$3186)</f>
        <v>56200</v>
      </c>
      <c r="G23" s="1">
        <f>AVERAGEIF(Existing!$C$2:$C$3186,$A23,Existing!N$2:N$3186)</f>
        <v>11500</v>
      </c>
      <c r="H23" s="1">
        <f>AVERAGEIF(Existing!$C$2:$C$3186,$A23,Existing!O$2:O$3186)</f>
        <v>25500</v>
      </c>
      <c r="I23" s="1">
        <f>AVERAGEIF(Existing!$C$2:$C$3186,$A23,Existing!P$2:P$3186)</f>
        <v>4500</v>
      </c>
      <c r="J23" s="1">
        <f>AVERAGEIF(Existing!$C$2:$C$3186,$A23,Existing!Q$2:Q$3186)</f>
        <v>2000</v>
      </c>
      <c r="K23" s="1">
        <f>AVERAGEIF(Existing!$C$2:$C$3186,$A23,Existing!R$2:R$3186)</f>
        <v>0</v>
      </c>
      <c r="L23" s="1">
        <f>AVERAGEIF(Existing!$C$2:$C$3186,$A23,Existing!S$2:S$3186)</f>
        <v>5091</v>
      </c>
      <c r="M23" s="1">
        <f>AVERAGEIF(Existing!$C$2:$C$3186,$A23,Existing!T$2:T$3186)</f>
        <v>35000</v>
      </c>
      <c r="N23" s="1">
        <f>AVERAGEIF(Existing!$C$2:$C$3186,$A23,Existing!U$2:U$3186)</f>
        <v>36000</v>
      </c>
      <c r="O23" s="1">
        <f>AVERAGEIF(Existing!$C$2:$C$3186,$A23,Existing!V$2:V$3186)</f>
        <v>0</v>
      </c>
      <c r="P23" s="1">
        <f>AVERAGEIF(Existing!$C$2:$C$3186,$A23,Existing!W$2:W$3186)</f>
        <v>5000</v>
      </c>
      <c r="R23" s="1">
        <f t="shared" ca="1" si="0"/>
        <v>919791</v>
      </c>
      <c r="S23" s="1">
        <f t="shared" si="1"/>
        <v>974845.94505494507</v>
      </c>
      <c r="T23" s="1">
        <f t="shared" ca="1" si="2"/>
        <v>979791</v>
      </c>
    </row>
    <row r="24" spans="1:96" x14ac:dyDescent="0.3">
      <c r="A24">
        <v>2037</v>
      </c>
      <c r="B24" s="1">
        <f>AVERAGEIF(Existing!$C$2:$C$3186,$A24,Existing!H$2:H$3186)</f>
        <v>550000</v>
      </c>
      <c r="C24" s="1">
        <f>AVERAGEIF(Existing!$C$2:$C$3186,$A24,Existing!J$2:J$3186)</f>
        <v>116043.95604395604</v>
      </c>
      <c r="D24" s="1">
        <f>AVERAGEIF(Existing!$C$2:$C$3186,$A24,Existing!K$2:K$3186)</f>
        <v>85000</v>
      </c>
      <c r="E24" s="1">
        <f>AVERAGEIF(Existing!$C$2:$C$3186,$A24,Existing!L$2:L$3186)</f>
        <v>200000</v>
      </c>
      <c r="F24" s="1">
        <f>AVERAGEIF(Existing!$C$2:$C$3186,$A24,Existing!M$2:M$3186)</f>
        <v>56200</v>
      </c>
      <c r="G24" s="1">
        <f>AVERAGEIF(Existing!$C$2:$C$3186,$A24,Existing!N$2:N$3186)</f>
        <v>11500</v>
      </c>
      <c r="H24" s="1">
        <f>AVERAGEIF(Existing!$C$2:$C$3186,$A24,Existing!O$2:O$3186)</f>
        <v>25500</v>
      </c>
      <c r="I24" s="1">
        <f>AVERAGEIF(Existing!$C$2:$C$3186,$A24,Existing!P$2:P$3186)</f>
        <v>4500</v>
      </c>
      <c r="J24" s="1">
        <f>AVERAGEIF(Existing!$C$2:$C$3186,$A24,Existing!Q$2:Q$3186)</f>
        <v>2000</v>
      </c>
      <c r="K24" s="1">
        <f>AVERAGEIF(Existing!$C$2:$C$3186,$A24,Existing!R$2:R$3186)</f>
        <v>0</v>
      </c>
      <c r="L24" s="1">
        <f>AVERAGEIF(Existing!$C$2:$C$3186,$A24,Existing!S$2:S$3186)</f>
        <v>4878</v>
      </c>
      <c r="M24" s="1">
        <f>AVERAGEIF(Existing!$C$2:$C$3186,$A24,Existing!T$2:T$3186)</f>
        <v>34615.384615384617</v>
      </c>
      <c r="N24" s="1">
        <f>AVERAGEIF(Existing!$C$2:$C$3186,$A24,Existing!U$2:U$3186)</f>
        <v>36000</v>
      </c>
      <c r="O24" s="1">
        <f>AVERAGEIF(Existing!$C$2:$C$3186,$A24,Existing!V$2:V$3186)</f>
        <v>0</v>
      </c>
      <c r="P24" s="1">
        <f>AVERAGEIF(Existing!$C$2:$C$3186,$A24,Existing!W$2:W$3186)</f>
        <v>5000</v>
      </c>
      <c r="R24" s="1">
        <f t="shared" ca="1" si="0"/>
        <v>919578</v>
      </c>
      <c r="S24" s="1">
        <f t="shared" si="1"/>
        <v>976006.57142857148</v>
      </c>
      <c r="T24" s="1">
        <f t="shared" ca="1" si="2"/>
        <v>979578</v>
      </c>
    </row>
    <row r="25" spans="1:96" x14ac:dyDescent="0.3">
      <c r="A25">
        <v>2038</v>
      </c>
      <c r="B25" s="1">
        <f>AVERAGEIF(Existing!$C$2:$C$3186,$A25,Existing!H$2:H$3186)</f>
        <v>550000</v>
      </c>
      <c r="C25" s="1">
        <f>AVERAGEIF(Existing!$C$2:$C$3186,$A25,Existing!J$2:J$3186)</f>
        <v>85054.945054945056</v>
      </c>
      <c r="D25" s="1">
        <f>AVERAGEIF(Existing!$C$2:$C$3186,$A25,Existing!K$2:K$3186)</f>
        <v>85000</v>
      </c>
      <c r="E25" s="1">
        <f>AVERAGEIF(Existing!$C$2:$C$3186,$A25,Existing!L$2:L$3186)</f>
        <v>200000</v>
      </c>
      <c r="F25" s="1">
        <f>AVERAGEIF(Existing!$C$2:$C$3186,$A25,Existing!M$2:M$3186)</f>
        <v>56200</v>
      </c>
      <c r="G25" s="1">
        <f>AVERAGEIF(Existing!$C$2:$C$3186,$A25,Existing!N$2:N$3186)</f>
        <v>11500</v>
      </c>
      <c r="H25" s="1">
        <f>AVERAGEIF(Existing!$C$2:$C$3186,$A25,Existing!O$2:O$3186)</f>
        <v>25500</v>
      </c>
      <c r="I25" s="1">
        <f>AVERAGEIF(Existing!$C$2:$C$3186,$A25,Existing!P$2:P$3186)</f>
        <v>4500</v>
      </c>
      <c r="J25" s="1">
        <f>AVERAGEIF(Existing!$C$2:$C$3186,$A25,Existing!Q$2:Q$3186)</f>
        <v>2000</v>
      </c>
      <c r="K25" s="1">
        <f>AVERAGEIF(Existing!$C$2:$C$3186,$A25,Existing!R$2:R$3186)</f>
        <v>0</v>
      </c>
      <c r="L25" s="1">
        <f>AVERAGEIF(Existing!$C$2:$C$3186,$A25,Existing!S$2:S$3186)</f>
        <v>4664</v>
      </c>
      <c r="M25" s="1">
        <f>AVERAGEIF(Existing!$C$2:$C$3186,$A25,Existing!T$2:T$3186)</f>
        <v>34615.384615384617</v>
      </c>
      <c r="N25" s="1">
        <f>AVERAGEIF(Existing!$C$2:$C$3186,$A25,Existing!U$2:U$3186)</f>
        <v>36000</v>
      </c>
      <c r="O25" s="1">
        <f>AVERAGEIF(Existing!$C$2:$C$3186,$A25,Existing!V$2:V$3186)</f>
        <v>0</v>
      </c>
      <c r="P25" s="1">
        <f>AVERAGEIF(Existing!$C$2:$C$3186,$A25,Existing!W$2:W$3186)</f>
        <v>5000</v>
      </c>
      <c r="R25" s="1">
        <f t="shared" ca="1" si="0"/>
        <v>889364</v>
      </c>
      <c r="S25" s="1">
        <f t="shared" si="1"/>
        <v>944803.56043956045</v>
      </c>
      <c r="T25" s="1">
        <f t="shared" ca="1" si="2"/>
        <v>949364</v>
      </c>
    </row>
    <row r="26" spans="1:96" ht="15" x14ac:dyDescent="0.25">
      <c r="A26">
        <v>2039</v>
      </c>
      <c r="B26" s="1">
        <f>AVERAGEIF(Existing!$C$2:$C$3186,$A26,Existing!H$2:H$3186)</f>
        <v>550000</v>
      </c>
      <c r="C26" s="1">
        <f>AVERAGEIF(Existing!$C$2:$C$3186,$A26,Existing!J$2:J$3186)</f>
        <v>85714.28571428571</v>
      </c>
      <c r="D26" s="1">
        <f>AVERAGEIF(Existing!$C$2:$C$3186,$A26,Existing!K$2:K$3186)</f>
        <v>85000</v>
      </c>
      <c r="E26" s="1">
        <f>AVERAGEIF(Existing!$C$2:$C$3186,$A26,Existing!L$2:L$3186)</f>
        <v>200000</v>
      </c>
      <c r="F26" s="1">
        <f>AVERAGEIF(Existing!$C$2:$C$3186,$A26,Existing!M$2:M$3186)</f>
        <v>56200</v>
      </c>
      <c r="G26" s="1">
        <f>AVERAGEIF(Existing!$C$2:$C$3186,$A26,Existing!N$2:N$3186)</f>
        <v>11500</v>
      </c>
      <c r="H26" s="1">
        <f>AVERAGEIF(Existing!$C$2:$C$3186,$A26,Existing!O$2:O$3186)</f>
        <v>25500</v>
      </c>
      <c r="I26" s="1">
        <f>AVERAGEIF(Existing!$C$2:$C$3186,$A26,Existing!P$2:P$3186)</f>
        <v>4500</v>
      </c>
      <c r="J26" s="1">
        <f>AVERAGEIF(Existing!$C$2:$C$3186,$A26,Existing!Q$2:Q$3186)</f>
        <v>2000</v>
      </c>
      <c r="K26" s="1">
        <f>AVERAGEIF(Existing!$C$2:$C$3186,$A26,Existing!R$2:R$3186)</f>
        <v>0</v>
      </c>
      <c r="L26" s="1">
        <f>AVERAGEIF(Existing!$C$2:$C$3186,$A26,Existing!S$2:S$3186)</f>
        <v>4451</v>
      </c>
      <c r="M26" s="1">
        <f>AVERAGEIF(Existing!$C$2:$C$3186,$A26,Existing!T$2:T$3186)</f>
        <v>35000</v>
      </c>
      <c r="N26" s="1">
        <f>AVERAGEIF(Existing!$C$2:$C$3186,$A26,Existing!U$2:U$3186)</f>
        <v>36000</v>
      </c>
      <c r="O26" s="1">
        <f>AVERAGEIF(Existing!$C$2:$C$3186,$A26,Existing!V$2:V$3186)</f>
        <v>0</v>
      </c>
      <c r="P26" s="1">
        <f>AVERAGEIF(Existing!$C$2:$C$3186,$A26,Existing!W$2:W$3186)</f>
        <v>5000</v>
      </c>
      <c r="R26" s="1">
        <f t="shared" ca="1" si="0"/>
        <v>889151</v>
      </c>
      <c r="S26" s="1">
        <f t="shared" si="1"/>
        <v>944865.28571428568</v>
      </c>
      <c r="T26" s="1">
        <f t="shared" ca="1" si="2"/>
        <v>949151</v>
      </c>
    </row>
    <row r="27" spans="1:96" ht="15" x14ac:dyDescent="0.25">
      <c r="A27">
        <v>2040</v>
      </c>
      <c r="B27" s="1">
        <f>AVERAGEIF(Existing!$C$2:$C$3186,$A27,Existing!H$2:H$3186)</f>
        <v>550000</v>
      </c>
      <c r="C27" s="1">
        <f>AVERAGEIF(Existing!$C$2:$C$3186,$A27,Existing!J$2:J$3186)</f>
        <v>86373.626373626379</v>
      </c>
      <c r="D27" s="1">
        <f>AVERAGEIF(Existing!$C$2:$C$3186,$A27,Existing!K$2:K$3186)</f>
        <v>85000</v>
      </c>
      <c r="E27" s="1">
        <f>AVERAGEIF(Existing!$C$2:$C$3186,$A27,Existing!L$2:L$3186)</f>
        <v>200000</v>
      </c>
      <c r="F27" s="1">
        <f>AVERAGEIF(Existing!$C$2:$C$3186,$A27,Existing!M$2:M$3186)</f>
        <v>56200</v>
      </c>
      <c r="G27" s="1">
        <f>AVERAGEIF(Existing!$C$2:$C$3186,$A27,Existing!N$2:N$3186)</f>
        <v>11500</v>
      </c>
      <c r="H27" s="1">
        <f>AVERAGEIF(Existing!$C$2:$C$3186,$A27,Existing!O$2:O$3186)</f>
        <v>25500</v>
      </c>
      <c r="I27" s="1">
        <f>AVERAGEIF(Existing!$C$2:$C$3186,$A27,Existing!P$2:P$3186)</f>
        <v>4500</v>
      </c>
      <c r="J27" s="1">
        <f>AVERAGEIF(Existing!$C$2:$C$3186,$A27,Existing!Q$2:Q$3186)</f>
        <v>2000</v>
      </c>
      <c r="K27" s="1">
        <f>AVERAGEIF(Existing!$C$2:$C$3186,$A27,Existing!R$2:R$3186)</f>
        <v>0</v>
      </c>
      <c r="L27" s="1">
        <f>AVERAGEIF(Existing!$C$2:$C$3186,$A27,Existing!S$2:S$3186)</f>
        <v>4237</v>
      </c>
      <c r="M27" s="1">
        <f>AVERAGEIF(Existing!$C$2:$C$3186,$A27,Existing!T$2:T$3186)</f>
        <v>35000</v>
      </c>
      <c r="N27" s="1">
        <f>AVERAGEIF(Existing!$C$2:$C$3186,$A27,Existing!U$2:U$3186)</f>
        <v>36000</v>
      </c>
      <c r="O27" s="1">
        <f>AVERAGEIF(Existing!$C$2:$C$3186,$A27,Existing!V$2:V$3186)</f>
        <v>0</v>
      </c>
      <c r="P27" s="1">
        <f>AVERAGEIF(Existing!$C$2:$C$3186,$A27,Existing!W$2:W$3186)</f>
        <v>10000</v>
      </c>
      <c r="R27" s="1">
        <f t="shared" ca="1" si="0"/>
        <v>883937</v>
      </c>
      <c r="S27" s="1">
        <f t="shared" si="1"/>
        <v>940310.62637362641</v>
      </c>
      <c r="T27" s="1">
        <f t="shared" ca="1" si="2"/>
        <v>943937</v>
      </c>
    </row>
    <row r="30" spans="1:96" ht="15" x14ac:dyDescent="0.25">
      <c r="A30" t="s">
        <v>131</v>
      </c>
      <c r="B30" s="2">
        <f>1.01-B31/91</f>
        <v>0.99901098901098906</v>
      </c>
      <c r="C30" s="2">
        <f t="shared" ref="C30:BN30" si="3">1.01-C31/91</f>
        <v>0.988021978021978</v>
      </c>
      <c r="D30" s="2">
        <f t="shared" si="3"/>
        <v>0.97703296703296705</v>
      </c>
      <c r="E30" s="2">
        <f t="shared" si="3"/>
        <v>0.9660439560439561</v>
      </c>
      <c r="F30" s="2">
        <f t="shared" si="3"/>
        <v>0.95505494505494504</v>
      </c>
      <c r="G30" s="2">
        <f t="shared" si="3"/>
        <v>0.94406593406593409</v>
      </c>
      <c r="H30" s="2">
        <f t="shared" si="3"/>
        <v>0.93307692307692314</v>
      </c>
      <c r="I30" s="2">
        <f t="shared" si="3"/>
        <v>0.92208791208791208</v>
      </c>
      <c r="J30" s="2">
        <f t="shared" si="3"/>
        <v>0.91109890109890113</v>
      </c>
      <c r="K30" s="2">
        <f t="shared" si="3"/>
        <v>0.90010989010989007</v>
      </c>
      <c r="L30" s="2">
        <f>1.01-L31/91</f>
        <v>0.88912087912087912</v>
      </c>
      <c r="M30" s="2">
        <f t="shared" si="3"/>
        <v>0.87813186813186817</v>
      </c>
      <c r="N30" s="2">
        <f t="shared" si="3"/>
        <v>0.86714285714285722</v>
      </c>
      <c r="O30" s="2">
        <f t="shared" si="3"/>
        <v>0.85615384615384615</v>
      </c>
      <c r="P30" s="2">
        <f t="shared" si="3"/>
        <v>0.8451648351648352</v>
      </c>
      <c r="Q30" s="2">
        <f t="shared" si="3"/>
        <v>0.83417582417582414</v>
      </c>
      <c r="R30" s="2">
        <f t="shared" si="3"/>
        <v>0.82318681318681319</v>
      </c>
      <c r="S30" s="2">
        <f t="shared" si="3"/>
        <v>0.81219780219780224</v>
      </c>
      <c r="T30" s="2">
        <f t="shared" si="3"/>
        <v>0.80120879120879118</v>
      </c>
      <c r="U30" s="2">
        <f t="shared" si="3"/>
        <v>0.79021978021978023</v>
      </c>
      <c r="V30" s="2">
        <f t="shared" si="3"/>
        <v>0.77923076923076917</v>
      </c>
      <c r="W30" s="2">
        <f t="shared" si="3"/>
        <v>0.76824175824175822</v>
      </c>
      <c r="X30" s="2">
        <f t="shared" si="3"/>
        <v>0.75725274725274727</v>
      </c>
      <c r="Y30" s="2">
        <f t="shared" si="3"/>
        <v>0.74626373626373632</v>
      </c>
      <c r="Z30" s="2">
        <f t="shared" si="3"/>
        <v>0.73527472527472526</v>
      </c>
      <c r="AA30" s="2">
        <f t="shared" si="3"/>
        <v>0.72428571428571431</v>
      </c>
      <c r="AB30" s="2">
        <f t="shared" si="3"/>
        <v>0.71329670329670325</v>
      </c>
      <c r="AC30" s="2">
        <f t="shared" si="3"/>
        <v>0.7023076923076923</v>
      </c>
      <c r="AD30" s="2">
        <f t="shared" si="3"/>
        <v>0.69131868131868135</v>
      </c>
      <c r="AE30" s="2">
        <f t="shared" si="3"/>
        <v>0.6803296703296704</v>
      </c>
      <c r="AF30" s="2">
        <f t="shared" si="3"/>
        <v>0.66934065934065934</v>
      </c>
      <c r="AG30" s="2">
        <f t="shared" si="3"/>
        <v>0.65835164835164828</v>
      </c>
      <c r="AH30" s="2">
        <f t="shared" si="3"/>
        <v>0.64736263736263733</v>
      </c>
      <c r="AI30" s="2">
        <f t="shared" si="3"/>
        <v>0.63637362637362638</v>
      </c>
      <c r="AJ30" s="2">
        <f t="shared" si="3"/>
        <v>0.62538461538461543</v>
      </c>
      <c r="AK30" s="2">
        <f t="shared" si="3"/>
        <v>0.61439560439560448</v>
      </c>
      <c r="AL30" s="2">
        <f t="shared" si="3"/>
        <v>0.60340659340659342</v>
      </c>
      <c r="AM30" s="2">
        <f t="shared" si="3"/>
        <v>0.59241758241758236</v>
      </c>
      <c r="AN30" s="2">
        <f t="shared" si="3"/>
        <v>0.58142857142857141</v>
      </c>
      <c r="AO30" s="2">
        <f t="shared" si="3"/>
        <v>0.57043956043956046</v>
      </c>
      <c r="AP30" s="2">
        <f t="shared" si="3"/>
        <v>0.55945054945054951</v>
      </c>
      <c r="AQ30" s="2">
        <f t="shared" si="3"/>
        <v>0.54846153846153844</v>
      </c>
      <c r="AR30" s="2">
        <f t="shared" si="3"/>
        <v>0.53747252747252749</v>
      </c>
      <c r="AS30" s="2">
        <f t="shared" si="3"/>
        <v>0.52648351648351643</v>
      </c>
      <c r="AT30" s="2">
        <f t="shared" si="3"/>
        <v>0.51549450549450548</v>
      </c>
      <c r="AU30" s="2">
        <f t="shared" si="3"/>
        <v>0.50450549450549453</v>
      </c>
      <c r="AV30" s="2">
        <f t="shared" si="3"/>
        <v>0.49351648351648347</v>
      </c>
      <c r="AW30" s="2">
        <f t="shared" si="3"/>
        <v>0.48252747252747252</v>
      </c>
      <c r="AX30" s="2">
        <f t="shared" si="3"/>
        <v>0.47153846153846157</v>
      </c>
      <c r="AY30" s="2">
        <f t="shared" si="3"/>
        <v>0.46054945054945051</v>
      </c>
      <c r="AZ30" s="2">
        <f t="shared" si="3"/>
        <v>0.44956043956043956</v>
      </c>
      <c r="BA30" s="2">
        <f t="shared" si="3"/>
        <v>0.43857142857142861</v>
      </c>
      <c r="BB30" s="2">
        <f t="shared" si="3"/>
        <v>0.42758241758241755</v>
      </c>
      <c r="BC30" s="2">
        <f t="shared" si="3"/>
        <v>0.4165934065934066</v>
      </c>
      <c r="BD30" s="2">
        <f t="shared" si="3"/>
        <v>0.40560439560439565</v>
      </c>
      <c r="BE30" s="2">
        <f t="shared" si="3"/>
        <v>0.39461538461538459</v>
      </c>
      <c r="BF30" s="2">
        <f t="shared" si="3"/>
        <v>0.38362637362637364</v>
      </c>
      <c r="BG30" s="2">
        <f t="shared" si="3"/>
        <v>0.37263736263736269</v>
      </c>
      <c r="BH30" s="2">
        <f t="shared" si="3"/>
        <v>0.36164835164835163</v>
      </c>
      <c r="BI30" s="2">
        <f t="shared" si="3"/>
        <v>0.35065934065934068</v>
      </c>
      <c r="BJ30" s="2">
        <f t="shared" si="3"/>
        <v>0.33967032967032973</v>
      </c>
      <c r="BK30" s="2">
        <f t="shared" si="3"/>
        <v>0.32868131868131867</v>
      </c>
      <c r="BL30" s="2">
        <f t="shared" si="3"/>
        <v>0.31769230769230772</v>
      </c>
      <c r="BM30" s="2">
        <f t="shared" si="3"/>
        <v>0.30670329670329666</v>
      </c>
      <c r="BN30" s="2">
        <f t="shared" si="3"/>
        <v>0.29571428571428571</v>
      </c>
      <c r="BO30" s="2">
        <f t="shared" ref="BO30:CN30" si="4">1.01-BO31/91</f>
        <v>0.28472527472527476</v>
      </c>
      <c r="BP30" s="2">
        <f t="shared" si="4"/>
        <v>0.2737362637362637</v>
      </c>
      <c r="BQ30" s="2">
        <f t="shared" si="4"/>
        <v>0.26274725274725275</v>
      </c>
      <c r="BR30" s="2">
        <f t="shared" si="4"/>
        <v>0.2517582417582418</v>
      </c>
      <c r="BS30" s="2">
        <f t="shared" si="4"/>
        <v>0.24076923076923074</v>
      </c>
      <c r="BT30" s="2">
        <f t="shared" si="4"/>
        <v>0.22978021978021979</v>
      </c>
      <c r="BU30" s="2">
        <f t="shared" si="4"/>
        <v>0.21879120879120884</v>
      </c>
      <c r="BV30" s="2">
        <f t="shared" si="4"/>
        <v>0.20780219780219777</v>
      </c>
      <c r="BW30" s="2">
        <f t="shared" si="4"/>
        <v>0.19681318681318682</v>
      </c>
      <c r="BX30" s="2">
        <f t="shared" si="4"/>
        <v>0.18582417582417587</v>
      </c>
      <c r="BY30" s="2">
        <f t="shared" si="4"/>
        <v>0.17483516483516481</v>
      </c>
      <c r="BZ30" s="2">
        <f t="shared" si="4"/>
        <v>0.16384615384615386</v>
      </c>
      <c r="CA30" s="2">
        <f t="shared" si="4"/>
        <v>0.15285714285714291</v>
      </c>
      <c r="CB30" s="2">
        <f t="shared" si="4"/>
        <v>0.14186813186813185</v>
      </c>
      <c r="CC30" s="2">
        <f t="shared" si="4"/>
        <v>0.1308791208791209</v>
      </c>
      <c r="CD30" s="2">
        <f t="shared" si="4"/>
        <v>0.11989010989010995</v>
      </c>
      <c r="CE30" s="2">
        <f t="shared" si="4"/>
        <v>0.10890109890109889</v>
      </c>
      <c r="CF30" s="2">
        <f t="shared" si="4"/>
        <v>9.7912087912087942E-2</v>
      </c>
      <c r="CG30" s="2">
        <f t="shared" si="4"/>
        <v>8.6923076923076881E-2</v>
      </c>
      <c r="CH30" s="2">
        <f t="shared" si="4"/>
        <v>7.5934065934065931E-2</v>
      </c>
      <c r="CI30" s="2">
        <f t="shared" si="4"/>
        <v>6.4945054945054981E-2</v>
      </c>
      <c r="CJ30" s="2">
        <f t="shared" si="4"/>
        <v>5.395604395604392E-2</v>
      </c>
      <c r="CK30" s="2">
        <f t="shared" si="4"/>
        <v>4.296703296703297E-2</v>
      </c>
      <c r="CL30" s="2">
        <f t="shared" si="4"/>
        <v>3.197802197802202E-2</v>
      </c>
      <c r="CM30" s="2">
        <f t="shared" si="4"/>
        <v>2.0989010989010959E-2</v>
      </c>
      <c r="CN30" s="2">
        <f t="shared" si="4"/>
        <v>1.0000000000000009E-2</v>
      </c>
    </row>
    <row r="31" spans="1:96" ht="15" x14ac:dyDescent="0.25">
      <c r="B31">
        <v>1</v>
      </c>
      <c r="C31">
        <v>2</v>
      </c>
      <c r="D31">
        <v>3</v>
      </c>
      <c r="E31">
        <v>4</v>
      </c>
      <c r="F31">
        <v>5</v>
      </c>
      <c r="G31">
        <v>6</v>
      </c>
      <c r="H31">
        <v>7</v>
      </c>
      <c r="I31">
        <v>8</v>
      </c>
      <c r="J31">
        <v>9</v>
      </c>
      <c r="K31">
        <v>10</v>
      </c>
      <c r="L31">
        <v>11</v>
      </c>
      <c r="M31">
        <v>12</v>
      </c>
      <c r="N31">
        <v>13</v>
      </c>
      <c r="O31">
        <v>14</v>
      </c>
      <c r="P31">
        <v>15</v>
      </c>
      <c r="Q31">
        <v>16</v>
      </c>
      <c r="R31">
        <v>17</v>
      </c>
      <c r="S31">
        <v>18</v>
      </c>
      <c r="T31">
        <v>19</v>
      </c>
      <c r="U31">
        <v>20</v>
      </c>
      <c r="V31">
        <v>21</v>
      </c>
      <c r="W31">
        <v>22</v>
      </c>
      <c r="X31">
        <v>23</v>
      </c>
      <c r="Y31">
        <v>24</v>
      </c>
      <c r="Z31">
        <v>25</v>
      </c>
      <c r="AA31">
        <v>26</v>
      </c>
      <c r="AB31">
        <v>27</v>
      </c>
      <c r="AC31">
        <v>28</v>
      </c>
      <c r="AD31">
        <v>29</v>
      </c>
      <c r="AE31">
        <v>30</v>
      </c>
      <c r="AF31">
        <v>31</v>
      </c>
      <c r="AG31">
        <v>32</v>
      </c>
      <c r="AH31">
        <v>33</v>
      </c>
      <c r="AI31">
        <v>34</v>
      </c>
      <c r="AJ31">
        <v>35</v>
      </c>
      <c r="AK31">
        <v>36</v>
      </c>
      <c r="AL31">
        <v>37</v>
      </c>
      <c r="AM31">
        <v>38</v>
      </c>
      <c r="AN31">
        <v>39</v>
      </c>
      <c r="AO31">
        <v>40</v>
      </c>
      <c r="AP31">
        <v>41</v>
      </c>
      <c r="AQ31">
        <v>42</v>
      </c>
      <c r="AR31">
        <v>43</v>
      </c>
      <c r="AS31">
        <v>44</v>
      </c>
      <c r="AT31">
        <v>45</v>
      </c>
      <c r="AU31">
        <v>46</v>
      </c>
      <c r="AV31">
        <v>47</v>
      </c>
      <c r="AW31">
        <v>48</v>
      </c>
      <c r="AX31">
        <v>49</v>
      </c>
      <c r="AY31">
        <v>50</v>
      </c>
      <c r="AZ31">
        <v>51</v>
      </c>
      <c r="BA31">
        <v>52</v>
      </c>
      <c r="BB31">
        <v>53</v>
      </c>
      <c r="BC31">
        <v>54</v>
      </c>
      <c r="BD31">
        <v>55</v>
      </c>
      <c r="BE31">
        <v>56</v>
      </c>
      <c r="BF31">
        <v>57</v>
      </c>
      <c r="BG31">
        <v>58</v>
      </c>
      <c r="BH31">
        <v>59</v>
      </c>
      <c r="BI31">
        <v>60</v>
      </c>
      <c r="BJ31">
        <v>61</v>
      </c>
      <c r="BK31">
        <v>62</v>
      </c>
      <c r="BL31">
        <v>63</v>
      </c>
      <c r="BM31">
        <v>64</v>
      </c>
      <c r="BN31">
        <v>65</v>
      </c>
      <c r="BO31">
        <v>66</v>
      </c>
      <c r="BP31">
        <v>67</v>
      </c>
      <c r="BQ31">
        <v>68</v>
      </c>
      <c r="BR31">
        <v>69</v>
      </c>
      <c r="BS31">
        <v>70</v>
      </c>
      <c r="BT31">
        <v>71</v>
      </c>
      <c r="BU31">
        <v>72</v>
      </c>
      <c r="BV31">
        <v>73</v>
      </c>
      <c r="BW31">
        <v>74</v>
      </c>
      <c r="BX31">
        <v>75</v>
      </c>
      <c r="BY31">
        <v>76</v>
      </c>
      <c r="BZ31">
        <v>77</v>
      </c>
      <c r="CA31">
        <v>78</v>
      </c>
      <c r="CB31">
        <v>79</v>
      </c>
      <c r="CC31">
        <v>80</v>
      </c>
      <c r="CD31">
        <v>81</v>
      </c>
      <c r="CE31">
        <v>82</v>
      </c>
      <c r="CF31">
        <v>83</v>
      </c>
      <c r="CG31">
        <v>84</v>
      </c>
      <c r="CH31">
        <v>85</v>
      </c>
      <c r="CI31">
        <v>86</v>
      </c>
      <c r="CJ31">
        <v>87</v>
      </c>
      <c r="CK31">
        <v>88</v>
      </c>
      <c r="CL31">
        <v>89</v>
      </c>
      <c r="CM31">
        <v>90</v>
      </c>
      <c r="CN31">
        <v>91</v>
      </c>
      <c r="CP31" t="s">
        <v>128</v>
      </c>
      <c r="CQ31" t="s">
        <v>129</v>
      </c>
      <c r="CR31" t="s">
        <v>130</v>
      </c>
    </row>
    <row r="32" spans="1:96" ht="15" x14ac:dyDescent="0.25">
      <c r="A32">
        <v>2016</v>
      </c>
      <c r="B32">
        <f ca="1">OFFSET(Existing!$J$1,$A32-2015+(B$31-1)*35,0)-OFFSET(Existing!$T$1,$A32-2015+(B$31-1)*35,0)</f>
        <v>91000</v>
      </c>
      <c r="C32">
        <f ca="1">OFFSET(Existing!$J$1,$A32-2015+(C$31-1)*35,0)-OFFSET(Existing!$T$1,$A32-2015+(C$31-1)*35,0)</f>
        <v>91000</v>
      </c>
      <c r="D32">
        <f ca="1">OFFSET(Existing!$J$1,$A32-2015+(D$31-1)*35,0)-OFFSET(Existing!$T$1,$A32-2015+(D$31-1)*35,0)</f>
        <v>91000</v>
      </c>
      <c r="E32">
        <f ca="1">OFFSET(Existing!$J$1,$A32-2015+(E$31-1)*35,0)-OFFSET(Existing!$T$1,$A32-2015+(E$31-1)*35,0)</f>
        <v>91000</v>
      </c>
      <c r="F32">
        <f ca="1">OFFSET(Existing!$J$1,$A32-2015+(F$31-1)*35,0)-OFFSET(Existing!$T$1,$A32-2015+(F$31-1)*35,0)</f>
        <v>91000</v>
      </c>
      <c r="G32">
        <f ca="1">OFFSET(Existing!$J$1,$A32-2015+(G$31-1)*35,0)-OFFSET(Existing!$T$1,$A32-2015+(G$31-1)*35,0)</f>
        <v>91000</v>
      </c>
      <c r="H32">
        <f ca="1">OFFSET(Existing!$J$1,$A32-2015+(H$31-1)*35,0)-OFFSET(Existing!$T$1,$A32-2015+(H$31-1)*35,0)</f>
        <v>91000</v>
      </c>
      <c r="I32">
        <f ca="1">OFFSET(Existing!$J$1,$A32-2015+(I$31-1)*35,0)-OFFSET(Existing!$T$1,$A32-2015+(I$31-1)*35,0)</f>
        <v>91000</v>
      </c>
      <c r="J32">
        <f ca="1">OFFSET(Existing!$J$1,$A32-2015+(J$31-1)*35,0)-OFFSET(Existing!$T$1,$A32-2015+(J$31-1)*35,0)</f>
        <v>91000</v>
      </c>
      <c r="K32">
        <f ca="1">OFFSET(Existing!$J$1,$A32-2015+(K$31-1)*35,0)-OFFSET(Existing!$T$1,$A32-2015+(K$31-1)*35,0)</f>
        <v>91000</v>
      </c>
      <c r="L32">
        <f ca="1">OFFSET(Existing!$J$1,$A32-2015+(L$31-1)*35,0)-OFFSET(Existing!$T$1,$A32-2015+(L$31-1)*35,0)</f>
        <v>91000</v>
      </c>
      <c r="M32">
        <f ca="1">OFFSET(Existing!$J$1,$A32-2015+(M$31-1)*35,0)-OFFSET(Existing!$T$1,$A32-2015+(M$31-1)*35,0)</f>
        <v>91000</v>
      </c>
      <c r="N32">
        <f ca="1">OFFSET(Existing!$J$1,$A32-2015+(N$31-1)*35,0)-OFFSET(Existing!$T$1,$A32-2015+(N$31-1)*35,0)</f>
        <v>91000</v>
      </c>
      <c r="O32">
        <f ca="1">OFFSET(Existing!$J$1,$A32-2015+(O$31-1)*35,0)-OFFSET(Existing!$T$1,$A32-2015+(O$31-1)*35,0)</f>
        <v>91000</v>
      </c>
      <c r="P32">
        <f ca="1">OFFSET(Existing!$J$1,$A32-2015+(P$31-1)*35,0)-OFFSET(Existing!$T$1,$A32-2015+(P$31-1)*35,0)</f>
        <v>91000</v>
      </c>
      <c r="Q32">
        <f ca="1">OFFSET(Existing!$J$1,$A32-2015+(Q$31-1)*35,0)-OFFSET(Existing!$T$1,$A32-2015+(Q$31-1)*35,0)</f>
        <v>91000</v>
      </c>
      <c r="R32">
        <f ca="1">OFFSET(Existing!$J$1,$A32-2015+(R$31-1)*35,0)-OFFSET(Existing!$T$1,$A32-2015+(R$31-1)*35,0)</f>
        <v>91000</v>
      </c>
      <c r="S32">
        <f ca="1">OFFSET(Existing!$J$1,$A32-2015+(S$31-1)*35,0)-OFFSET(Existing!$T$1,$A32-2015+(S$31-1)*35,0)</f>
        <v>91000</v>
      </c>
      <c r="T32">
        <f ca="1">OFFSET(Existing!$J$1,$A32-2015+(T$31-1)*35,0)-OFFSET(Existing!$T$1,$A32-2015+(T$31-1)*35,0)</f>
        <v>91000</v>
      </c>
      <c r="U32">
        <f ca="1">OFFSET(Existing!$J$1,$A32-2015+(U$31-1)*35,0)-OFFSET(Existing!$T$1,$A32-2015+(U$31-1)*35,0)</f>
        <v>91000</v>
      </c>
      <c r="V32">
        <f ca="1">OFFSET(Existing!$J$1,$A32-2015+(V$31-1)*35,0)-OFFSET(Existing!$T$1,$A32-2015+(V$31-1)*35,0)</f>
        <v>91000</v>
      </c>
      <c r="W32">
        <f ca="1">OFFSET(Existing!$J$1,$A32-2015+(W$31-1)*35,0)-OFFSET(Existing!$T$1,$A32-2015+(W$31-1)*35,0)</f>
        <v>91000</v>
      </c>
      <c r="X32">
        <f ca="1">OFFSET(Existing!$J$1,$A32-2015+(X$31-1)*35,0)-OFFSET(Existing!$T$1,$A32-2015+(X$31-1)*35,0)</f>
        <v>91000</v>
      </c>
      <c r="Y32">
        <f ca="1">OFFSET(Existing!$J$1,$A32-2015+(Y$31-1)*35,0)-OFFSET(Existing!$T$1,$A32-2015+(Y$31-1)*35,0)</f>
        <v>91000</v>
      </c>
      <c r="Z32">
        <f ca="1">OFFSET(Existing!$J$1,$A32-2015+(Z$31-1)*35,0)-OFFSET(Existing!$T$1,$A32-2015+(Z$31-1)*35,0)</f>
        <v>91000</v>
      </c>
      <c r="AA32">
        <f ca="1">OFFSET(Existing!$J$1,$A32-2015+(AA$31-1)*35,0)-OFFSET(Existing!$T$1,$A32-2015+(AA$31-1)*35,0)</f>
        <v>91000</v>
      </c>
      <c r="AB32">
        <f ca="1">OFFSET(Existing!$J$1,$A32-2015+(AB$31-1)*35,0)-OFFSET(Existing!$T$1,$A32-2015+(AB$31-1)*35,0)</f>
        <v>91000</v>
      </c>
      <c r="AC32">
        <f ca="1">OFFSET(Existing!$J$1,$A32-2015+(AC$31-1)*35,0)-OFFSET(Existing!$T$1,$A32-2015+(AC$31-1)*35,0)</f>
        <v>91000</v>
      </c>
      <c r="AD32">
        <f ca="1">OFFSET(Existing!$J$1,$A32-2015+(AD$31-1)*35,0)-OFFSET(Existing!$T$1,$A32-2015+(AD$31-1)*35,0)</f>
        <v>91000</v>
      </c>
      <c r="AE32">
        <f ca="1">OFFSET(Existing!$J$1,$A32-2015+(AE$31-1)*35,0)-OFFSET(Existing!$T$1,$A32-2015+(AE$31-1)*35,0)</f>
        <v>91000</v>
      </c>
      <c r="AF32">
        <f ca="1">OFFSET(Existing!$J$1,$A32-2015+(AF$31-1)*35,0)-OFFSET(Existing!$T$1,$A32-2015+(AF$31-1)*35,0)</f>
        <v>91000</v>
      </c>
      <c r="AG32">
        <f ca="1">OFFSET(Existing!$J$1,$A32-2015+(AG$31-1)*35,0)-OFFSET(Existing!$T$1,$A32-2015+(AG$31-1)*35,0)</f>
        <v>91000</v>
      </c>
      <c r="AH32">
        <f ca="1">OFFSET(Existing!$J$1,$A32-2015+(AH$31-1)*35,0)-OFFSET(Existing!$T$1,$A32-2015+(AH$31-1)*35,0)</f>
        <v>91000</v>
      </c>
      <c r="AI32">
        <f ca="1">OFFSET(Existing!$J$1,$A32-2015+(AI$31-1)*35,0)-OFFSET(Existing!$T$1,$A32-2015+(AI$31-1)*35,0)</f>
        <v>91000</v>
      </c>
      <c r="AJ32">
        <f ca="1">OFFSET(Existing!$J$1,$A32-2015+(AJ$31-1)*35,0)-OFFSET(Existing!$T$1,$A32-2015+(AJ$31-1)*35,0)</f>
        <v>91000</v>
      </c>
      <c r="AK32">
        <f ca="1">OFFSET(Existing!$J$1,$A32-2015+(AK$31-1)*35,0)-OFFSET(Existing!$T$1,$A32-2015+(AK$31-1)*35,0)</f>
        <v>91000</v>
      </c>
      <c r="AL32">
        <f ca="1">OFFSET(Existing!$J$1,$A32-2015+(AL$31-1)*35,0)-OFFSET(Existing!$T$1,$A32-2015+(AL$31-1)*35,0)</f>
        <v>91000</v>
      </c>
      <c r="AM32">
        <f ca="1">OFFSET(Existing!$J$1,$A32-2015+(AM$31-1)*35,0)-OFFSET(Existing!$T$1,$A32-2015+(AM$31-1)*35,0)</f>
        <v>91000</v>
      </c>
      <c r="AN32">
        <f ca="1">OFFSET(Existing!$J$1,$A32-2015+(AN$31-1)*35,0)-OFFSET(Existing!$T$1,$A32-2015+(AN$31-1)*35,0)</f>
        <v>91000</v>
      </c>
      <c r="AO32">
        <f ca="1">OFFSET(Existing!$J$1,$A32-2015+(AO$31-1)*35,0)-OFFSET(Existing!$T$1,$A32-2015+(AO$31-1)*35,0)</f>
        <v>91000</v>
      </c>
      <c r="AP32">
        <f ca="1">OFFSET(Existing!$J$1,$A32-2015+(AP$31-1)*35,0)-OFFSET(Existing!$T$1,$A32-2015+(AP$31-1)*35,0)</f>
        <v>91000</v>
      </c>
      <c r="AQ32">
        <f ca="1">OFFSET(Existing!$J$1,$A32-2015+(AQ$31-1)*35,0)-OFFSET(Existing!$T$1,$A32-2015+(AQ$31-1)*35,0)</f>
        <v>91000</v>
      </c>
      <c r="AR32">
        <f ca="1">OFFSET(Existing!$J$1,$A32-2015+(AR$31-1)*35,0)-OFFSET(Existing!$T$1,$A32-2015+(AR$31-1)*35,0)</f>
        <v>91000</v>
      </c>
      <c r="AS32">
        <f ca="1">OFFSET(Existing!$J$1,$A32-2015+(AS$31-1)*35,0)-OFFSET(Existing!$T$1,$A32-2015+(AS$31-1)*35,0)</f>
        <v>91000</v>
      </c>
      <c r="AT32">
        <f ca="1">OFFSET(Existing!$J$1,$A32-2015+(AT$31-1)*35,0)-OFFSET(Existing!$T$1,$A32-2015+(AT$31-1)*35,0)</f>
        <v>91000</v>
      </c>
      <c r="AU32">
        <f ca="1">OFFSET(Existing!$J$1,$A32-2015+(AU$31-1)*35,0)-OFFSET(Existing!$T$1,$A32-2015+(AU$31-1)*35,0)</f>
        <v>91000</v>
      </c>
      <c r="AV32">
        <f ca="1">OFFSET(Existing!$J$1,$A32-2015+(AV$31-1)*35,0)-OFFSET(Existing!$T$1,$A32-2015+(AV$31-1)*35,0)</f>
        <v>91000</v>
      </c>
      <c r="AW32">
        <f ca="1">OFFSET(Existing!$J$1,$A32-2015+(AW$31-1)*35,0)-OFFSET(Existing!$T$1,$A32-2015+(AW$31-1)*35,0)</f>
        <v>91000</v>
      </c>
      <c r="AX32">
        <f ca="1">OFFSET(Existing!$J$1,$A32-2015+(AX$31-1)*35,0)-OFFSET(Existing!$T$1,$A32-2015+(AX$31-1)*35,0)</f>
        <v>91000</v>
      </c>
      <c r="AY32">
        <f ca="1">OFFSET(Existing!$J$1,$A32-2015+(AY$31-1)*35,0)-OFFSET(Existing!$T$1,$A32-2015+(AY$31-1)*35,0)</f>
        <v>91000</v>
      </c>
      <c r="AZ32">
        <f ca="1">OFFSET(Existing!$J$1,$A32-2015+(AZ$31-1)*35,0)-OFFSET(Existing!$T$1,$A32-2015+(AZ$31-1)*35,0)</f>
        <v>91000</v>
      </c>
      <c r="BA32">
        <f ca="1">OFFSET(Existing!$J$1,$A32-2015+(BA$31-1)*35,0)-OFFSET(Existing!$T$1,$A32-2015+(BA$31-1)*35,0)</f>
        <v>91000</v>
      </c>
      <c r="BB32">
        <f ca="1">OFFSET(Existing!$J$1,$A32-2015+(BB$31-1)*35,0)-OFFSET(Existing!$T$1,$A32-2015+(BB$31-1)*35,0)</f>
        <v>91000</v>
      </c>
      <c r="BC32">
        <f ca="1">OFFSET(Existing!$J$1,$A32-2015+(BC$31-1)*35,0)-OFFSET(Existing!$T$1,$A32-2015+(BC$31-1)*35,0)</f>
        <v>91000</v>
      </c>
      <c r="BD32">
        <f ca="1">OFFSET(Existing!$J$1,$A32-2015+(BD$31-1)*35,0)-OFFSET(Existing!$T$1,$A32-2015+(BD$31-1)*35,0)</f>
        <v>91000</v>
      </c>
      <c r="BE32">
        <f ca="1">OFFSET(Existing!$J$1,$A32-2015+(BE$31-1)*35,0)-OFFSET(Existing!$T$1,$A32-2015+(BE$31-1)*35,0)</f>
        <v>91000</v>
      </c>
      <c r="BF32">
        <f ca="1">OFFSET(Existing!$J$1,$A32-2015+(BF$31-1)*35,0)-OFFSET(Existing!$T$1,$A32-2015+(BF$31-1)*35,0)</f>
        <v>91000</v>
      </c>
      <c r="BG32">
        <f ca="1">OFFSET(Existing!$J$1,$A32-2015+(BG$31-1)*35,0)-OFFSET(Existing!$T$1,$A32-2015+(BG$31-1)*35,0)</f>
        <v>91000</v>
      </c>
      <c r="BH32">
        <f ca="1">OFFSET(Existing!$J$1,$A32-2015+(BH$31-1)*35,0)-OFFSET(Existing!$T$1,$A32-2015+(BH$31-1)*35,0)</f>
        <v>91000</v>
      </c>
      <c r="BI32">
        <f ca="1">OFFSET(Existing!$J$1,$A32-2015+(BI$31-1)*35,0)-OFFSET(Existing!$T$1,$A32-2015+(BI$31-1)*35,0)</f>
        <v>91000</v>
      </c>
      <c r="BJ32">
        <f ca="1">OFFSET(Existing!$J$1,$A32-2015+(BJ$31-1)*35,0)-OFFSET(Existing!$T$1,$A32-2015+(BJ$31-1)*35,0)</f>
        <v>91000</v>
      </c>
      <c r="BK32">
        <f ca="1">OFFSET(Existing!$J$1,$A32-2015+(BK$31-1)*35,0)-OFFSET(Existing!$T$1,$A32-2015+(BK$31-1)*35,0)</f>
        <v>91000</v>
      </c>
      <c r="BL32">
        <f ca="1">OFFSET(Existing!$J$1,$A32-2015+(BL$31-1)*35,0)-OFFSET(Existing!$T$1,$A32-2015+(BL$31-1)*35,0)</f>
        <v>91000</v>
      </c>
      <c r="BM32">
        <f ca="1">OFFSET(Existing!$J$1,$A32-2015+(BM$31-1)*35,0)-OFFSET(Existing!$T$1,$A32-2015+(BM$31-1)*35,0)</f>
        <v>91000</v>
      </c>
      <c r="BN32">
        <f ca="1">OFFSET(Existing!$J$1,$A32-2015+(BN$31-1)*35,0)-OFFSET(Existing!$T$1,$A32-2015+(BN$31-1)*35,0)</f>
        <v>91000</v>
      </c>
      <c r="BO32">
        <f ca="1">OFFSET(Existing!$J$1,$A32-2015+(BO$31-1)*35,0)-OFFSET(Existing!$T$1,$A32-2015+(BO$31-1)*35,0)</f>
        <v>91000</v>
      </c>
      <c r="BP32">
        <f ca="1">OFFSET(Existing!$J$1,$A32-2015+(BP$31-1)*35,0)-OFFSET(Existing!$T$1,$A32-2015+(BP$31-1)*35,0)</f>
        <v>91000</v>
      </c>
      <c r="BQ32">
        <f ca="1">OFFSET(Existing!$J$1,$A32-2015+(BQ$31-1)*35,0)-OFFSET(Existing!$T$1,$A32-2015+(BQ$31-1)*35,0)</f>
        <v>91000</v>
      </c>
      <c r="BR32">
        <f ca="1">OFFSET(Existing!$J$1,$A32-2015+(BR$31-1)*35,0)-OFFSET(Existing!$T$1,$A32-2015+(BR$31-1)*35,0)</f>
        <v>91000</v>
      </c>
      <c r="BS32">
        <f ca="1">OFFSET(Existing!$J$1,$A32-2015+(BS$31-1)*35,0)-OFFSET(Existing!$T$1,$A32-2015+(BS$31-1)*35,0)</f>
        <v>91000</v>
      </c>
      <c r="BT32">
        <f ca="1">OFFSET(Existing!$J$1,$A32-2015+(BT$31-1)*35,0)-OFFSET(Existing!$T$1,$A32-2015+(BT$31-1)*35,0)</f>
        <v>91000</v>
      </c>
      <c r="BU32">
        <f ca="1">OFFSET(Existing!$J$1,$A32-2015+(BU$31-1)*35,0)-OFFSET(Existing!$T$1,$A32-2015+(BU$31-1)*35,0)</f>
        <v>91000</v>
      </c>
      <c r="BV32">
        <f ca="1">OFFSET(Existing!$J$1,$A32-2015+(BV$31-1)*35,0)-OFFSET(Existing!$T$1,$A32-2015+(BV$31-1)*35,0)</f>
        <v>91000</v>
      </c>
      <c r="BW32">
        <f ca="1">OFFSET(Existing!$J$1,$A32-2015+(BW$31-1)*35,0)-OFFSET(Existing!$T$1,$A32-2015+(BW$31-1)*35,0)</f>
        <v>91000</v>
      </c>
      <c r="BX32">
        <f ca="1">OFFSET(Existing!$J$1,$A32-2015+(BX$31-1)*35,0)-OFFSET(Existing!$T$1,$A32-2015+(BX$31-1)*35,0)</f>
        <v>91000</v>
      </c>
      <c r="BY32">
        <f ca="1">OFFSET(Existing!$J$1,$A32-2015+(BY$31-1)*35,0)-OFFSET(Existing!$T$1,$A32-2015+(BY$31-1)*35,0)</f>
        <v>91000</v>
      </c>
      <c r="BZ32">
        <f ca="1">OFFSET(Existing!$J$1,$A32-2015+(BZ$31-1)*35,0)-OFFSET(Existing!$T$1,$A32-2015+(BZ$31-1)*35,0)</f>
        <v>91000</v>
      </c>
      <c r="CA32">
        <f ca="1">OFFSET(Existing!$J$1,$A32-2015+(CA$31-1)*35,0)-OFFSET(Existing!$T$1,$A32-2015+(CA$31-1)*35,0)</f>
        <v>91000</v>
      </c>
      <c r="CB32">
        <f ca="1">OFFSET(Existing!$J$1,$A32-2015+(CB$31-1)*35,0)-OFFSET(Existing!$T$1,$A32-2015+(CB$31-1)*35,0)</f>
        <v>91000</v>
      </c>
      <c r="CC32">
        <f ca="1">OFFSET(Existing!$J$1,$A32-2015+(CC$31-1)*35,0)-OFFSET(Existing!$T$1,$A32-2015+(CC$31-1)*35,0)</f>
        <v>91000</v>
      </c>
      <c r="CD32">
        <f ca="1">OFFSET(Existing!$J$1,$A32-2015+(CD$31-1)*35,0)-OFFSET(Existing!$T$1,$A32-2015+(CD$31-1)*35,0)</f>
        <v>91000</v>
      </c>
      <c r="CE32">
        <f ca="1">OFFSET(Existing!$J$1,$A32-2015+(CE$31-1)*35,0)-OFFSET(Existing!$T$1,$A32-2015+(CE$31-1)*35,0)</f>
        <v>91000</v>
      </c>
      <c r="CF32">
        <f ca="1">OFFSET(Existing!$J$1,$A32-2015+(CF$31-1)*35,0)-OFFSET(Existing!$T$1,$A32-2015+(CF$31-1)*35,0)</f>
        <v>91000</v>
      </c>
      <c r="CG32">
        <f ca="1">OFFSET(Existing!$J$1,$A32-2015+(CG$31-1)*35,0)-OFFSET(Existing!$T$1,$A32-2015+(CG$31-1)*35,0)</f>
        <v>91000</v>
      </c>
      <c r="CH32">
        <f ca="1">OFFSET(Existing!$J$1,$A32-2015+(CH$31-1)*35,0)-OFFSET(Existing!$T$1,$A32-2015+(CH$31-1)*35,0)</f>
        <v>91000</v>
      </c>
      <c r="CI32">
        <f ca="1">OFFSET(Existing!$J$1,$A32-2015+(CI$31-1)*35,0)-OFFSET(Existing!$T$1,$A32-2015+(CI$31-1)*35,0)</f>
        <v>91000</v>
      </c>
      <c r="CJ32">
        <f ca="1">OFFSET(Existing!$J$1,$A32-2015+(CJ$31-1)*35,0)-OFFSET(Existing!$T$1,$A32-2015+(CJ$31-1)*35,0)</f>
        <v>91000</v>
      </c>
      <c r="CK32">
        <f ca="1">OFFSET(Existing!$J$1,$A32-2015+(CK$31-1)*35,0)-OFFSET(Existing!$T$1,$A32-2015+(CK$31-1)*35,0)</f>
        <v>91000</v>
      </c>
      <c r="CL32">
        <f ca="1">OFFSET(Existing!$J$1,$A32-2015+(CL$31-1)*35,0)-OFFSET(Existing!$T$1,$A32-2015+(CL$31-1)*35,0)</f>
        <v>91000</v>
      </c>
      <c r="CM32">
        <f ca="1">OFFSET(Existing!$J$1,$A32-2015+(CM$31-1)*35,0)-OFFSET(Existing!$T$1,$A32-2015+(CM$31-1)*35,0)</f>
        <v>91000</v>
      </c>
      <c r="CN32">
        <f ca="1">OFFSET(Existing!$J$1,$A32-2015+(CN$31-1)*35,0)-OFFSET(Existing!$T$1,$A32-2015+(CN$31-1)*35,0)</f>
        <v>91000</v>
      </c>
      <c r="CP32">
        <f t="shared" ref="CP32:CP66" ca="1" si="5">MIN(B32:CN32)</f>
        <v>91000</v>
      </c>
      <c r="CQ32" s="1">
        <f t="shared" ref="CQ32:CQ66" ca="1" si="6">AVERAGE(B32:CN32)</f>
        <v>91000</v>
      </c>
      <c r="CR32">
        <f t="shared" ref="CR32:CR66" ca="1" si="7">MAX(B32:CN32)</f>
        <v>91000</v>
      </c>
    </row>
    <row r="33" spans="1:96" ht="15" x14ac:dyDescent="0.25">
      <c r="A33">
        <v>2017</v>
      </c>
      <c r="B33">
        <f ca="1">OFFSET(Existing!$J$1,$A33-2015+(B$31-1)*35,0)-OFFSET(Existing!$T$1,$A33-2015+(B$31-1)*35,0)</f>
        <v>91000</v>
      </c>
      <c r="C33">
        <f ca="1">OFFSET(Existing!$J$1,$A33-2015+(C$31-1)*35,0)-OFFSET(Existing!$T$1,$A33-2015+(C$31-1)*35,0)</f>
        <v>91000</v>
      </c>
      <c r="D33">
        <f ca="1">OFFSET(Existing!$J$1,$A33-2015+(D$31-1)*35,0)-OFFSET(Existing!$T$1,$A33-2015+(D$31-1)*35,0)</f>
        <v>91000</v>
      </c>
      <c r="E33">
        <f ca="1">OFFSET(Existing!$J$1,$A33-2015+(E$31-1)*35,0)-OFFSET(Existing!$T$1,$A33-2015+(E$31-1)*35,0)</f>
        <v>91000</v>
      </c>
      <c r="F33">
        <f ca="1">OFFSET(Existing!$J$1,$A33-2015+(F$31-1)*35,0)-OFFSET(Existing!$T$1,$A33-2015+(F$31-1)*35,0)</f>
        <v>91000</v>
      </c>
      <c r="G33">
        <f ca="1">OFFSET(Existing!$J$1,$A33-2015+(G$31-1)*35,0)-OFFSET(Existing!$T$1,$A33-2015+(G$31-1)*35,0)</f>
        <v>91000</v>
      </c>
      <c r="H33">
        <f ca="1">OFFSET(Existing!$J$1,$A33-2015+(H$31-1)*35,0)-OFFSET(Existing!$T$1,$A33-2015+(H$31-1)*35,0)</f>
        <v>91000</v>
      </c>
      <c r="I33">
        <f ca="1">OFFSET(Existing!$J$1,$A33-2015+(I$31-1)*35,0)-OFFSET(Existing!$T$1,$A33-2015+(I$31-1)*35,0)</f>
        <v>91000</v>
      </c>
      <c r="J33">
        <f ca="1">OFFSET(Existing!$J$1,$A33-2015+(J$31-1)*35,0)-OFFSET(Existing!$T$1,$A33-2015+(J$31-1)*35,0)</f>
        <v>91000</v>
      </c>
      <c r="K33">
        <f ca="1">OFFSET(Existing!$J$1,$A33-2015+(K$31-1)*35,0)-OFFSET(Existing!$T$1,$A33-2015+(K$31-1)*35,0)</f>
        <v>91000</v>
      </c>
      <c r="L33">
        <f ca="1">OFFSET(Existing!$J$1,$A33-2015+(L$31-1)*35,0)-OFFSET(Existing!$T$1,$A33-2015+(L$31-1)*35,0)</f>
        <v>91000</v>
      </c>
      <c r="M33">
        <f ca="1">OFFSET(Existing!$J$1,$A33-2015+(M$31-1)*35,0)-OFFSET(Existing!$T$1,$A33-2015+(M$31-1)*35,0)</f>
        <v>91000</v>
      </c>
      <c r="N33">
        <f ca="1">OFFSET(Existing!$J$1,$A33-2015+(N$31-1)*35,0)-OFFSET(Existing!$T$1,$A33-2015+(N$31-1)*35,0)</f>
        <v>91000</v>
      </c>
      <c r="O33">
        <f ca="1">OFFSET(Existing!$J$1,$A33-2015+(O$31-1)*35,0)-OFFSET(Existing!$T$1,$A33-2015+(O$31-1)*35,0)</f>
        <v>91000</v>
      </c>
      <c r="P33">
        <f ca="1">OFFSET(Existing!$J$1,$A33-2015+(P$31-1)*35,0)-OFFSET(Existing!$T$1,$A33-2015+(P$31-1)*35,0)</f>
        <v>91000</v>
      </c>
      <c r="Q33">
        <f ca="1">OFFSET(Existing!$J$1,$A33-2015+(Q$31-1)*35,0)-OFFSET(Existing!$T$1,$A33-2015+(Q$31-1)*35,0)</f>
        <v>91000</v>
      </c>
      <c r="R33">
        <f ca="1">OFFSET(Existing!$J$1,$A33-2015+(R$31-1)*35,0)-OFFSET(Existing!$T$1,$A33-2015+(R$31-1)*35,0)</f>
        <v>91000</v>
      </c>
      <c r="S33">
        <f ca="1">OFFSET(Existing!$J$1,$A33-2015+(S$31-1)*35,0)-OFFSET(Existing!$T$1,$A33-2015+(S$31-1)*35,0)</f>
        <v>91000</v>
      </c>
      <c r="T33">
        <f ca="1">OFFSET(Existing!$J$1,$A33-2015+(T$31-1)*35,0)-OFFSET(Existing!$T$1,$A33-2015+(T$31-1)*35,0)</f>
        <v>91000</v>
      </c>
      <c r="U33">
        <f ca="1">OFFSET(Existing!$J$1,$A33-2015+(U$31-1)*35,0)-OFFSET(Existing!$T$1,$A33-2015+(U$31-1)*35,0)</f>
        <v>91000</v>
      </c>
      <c r="V33">
        <f ca="1">OFFSET(Existing!$J$1,$A33-2015+(V$31-1)*35,0)-OFFSET(Existing!$T$1,$A33-2015+(V$31-1)*35,0)</f>
        <v>91000</v>
      </c>
      <c r="W33">
        <f ca="1">OFFSET(Existing!$J$1,$A33-2015+(W$31-1)*35,0)-OFFSET(Existing!$T$1,$A33-2015+(W$31-1)*35,0)</f>
        <v>91000</v>
      </c>
      <c r="X33">
        <f ca="1">OFFSET(Existing!$J$1,$A33-2015+(X$31-1)*35,0)-OFFSET(Existing!$T$1,$A33-2015+(X$31-1)*35,0)</f>
        <v>91000</v>
      </c>
      <c r="Y33">
        <f ca="1">OFFSET(Existing!$J$1,$A33-2015+(Y$31-1)*35,0)-OFFSET(Existing!$T$1,$A33-2015+(Y$31-1)*35,0)</f>
        <v>91000</v>
      </c>
      <c r="Z33">
        <f ca="1">OFFSET(Existing!$J$1,$A33-2015+(Z$31-1)*35,0)-OFFSET(Existing!$T$1,$A33-2015+(Z$31-1)*35,0)</f>
        <v>91000</v>
      </c>
      <c r="AA33">
        <f ca="1">OFFSET(Existing!$J$1,$A33-2015+(AA$31-1)*35,0)-OFFSET(Existing!$T$1,$A33-2015+(AA$31-1)*35,0)</f>
        <v>91000</v>
      </c>
      <c r="AB33">
        <f ca="1">OFFSET(Existing!$J$1,$A33-2015+(AB$31-1)*35,0)-OFFSET(Existing!$T$1,$A33-2015+(AB$31-1)*35,0)</f>
        <v>91000</v>
      </c>
      <c r="AC33">
        <f ca="1">OFFSET(Existing!$J$1,$A33-2015+(AC$31-1)*35,0)-OFFSET(Existing!$T$1,$A33-2015+(AC$31-1)*35,0)</f>
        <v>91000</v>
      </c>
      <c r="AD33">
        <f ca="1">OFFSET(Existing!$J$1,$A33-2015+(AD$31-1)*35,0)-OFFSET(Existing!$T$1,$A33-2015+(AD$31-1)*35,0)</f>
        <v>91000</v>
      </c>
      <c r="AE33">
        <f ca="1">OFFSET(Existing!$J$1,$A33-2015+(AE$31-1)*35,0)-OFFSET(Existing!$T$1,$A33-2015+(AE$31-1)*35,0)</f>
        <v>91000</v>
      </c>
      <c r="AF33">
        <f ca="1">OFFSET(Existing!$J$1,$A33-2015+(AF$31-1)*35,0)-OFFSET(Existing!$T$1,$A33-2015+(AF$31-1)*35,0)</f>
        <v>91000</v>
      </c>
      <c r="AG33">
        <f ca="1">OFFSET(Existing!$J$1,$A33-2015+(AG$31-1)*35,0)-OFFSET(Existing!$T$1,$A33-2015+(AG$31-1)*35,0)</f>
        <v>91000</v>
      </c>
      <c r="AH33">
        <f ca="1">OFFSET(Existing!$J$1,$A33-2015+(AH$31-1)*35,0)-OFFSET(Existing!$T$1,$A33-2015+(AH$31-1)*35,0)</f>
        <v>91000</v>
      </c>
      <c r="AI33">
        <f ca="1">OFFSET(Existing!$J$1,$A33-2015+(AI$31-1)*35,0)-OFFSET(Existing!$T$1,$A33-2015+(AI$31-1)*35,0)</f>
        <v>91000</v>
      </c>
      <c r="AJ33">
        <f ca="1">OFFSET(Existing!$J$1,$A33-2015+(AJ$31-1)*35,0)-OFFSET(Existing!$T$1,$A33-2015+(AJ$31-1)*35,0)</f>
        <v>91000</v>
      </c>
      <c r="AK33">
        <f ca="1">OFFSET(Existing!$J$1,$A33-2015+(AK$31-1)*35,0)-OFFSET(Existing!$T$1,$A33-2015+(AK$31-1)*35,0)</f>
        <v>91000</v>
      </c>
      <c r="AL33">
        <f ca="1">OFFSET(Existing!$J$1,$A33-2015+(AL$31-1)*35,0)-OFFSET(Existing!$T$1,$A33-2015+(AL$31-1)*35,0)</f>
        <v>91000</v>
      </c>
      <c r="AM33">
        <f ca="1">OFFSET(Existing!$J$1,$A33-2015+(AM$31-1)*35,0)-OFFSET(Existing!$T$1,$A33-2015+(AM$31-1)*35,0)</f>
        <v>91000</v>
      </c>
      <c r="AN33">
        <f ca="1">OFFSET(Existing!$J$1,$A33-2015+(AN$31-1)*35,0)-OFFSET(Existing!$T$1,$A33-2015+(AN$31-1)*35,0)</f>
        <v>91000</v>
      </c>
      <c r="AO33">
        <f ca="1">OFFSET(Existing!$J$1,$A33-2015+(AO$31-1)*35,0)-OFFSET(Existing!$T$1,$A33-2015+(AO$31-1)*35,0)</f>
        <v>91000</v>
      </c>
      <c r="AP33">
        <f ca="1">OFFSET(Existing!$J$1,$A33-2015+(AP$31-1)*35,0)-OFFSET(Existing!$T$1,$A33-2015+(AP$31-1)*35,0)</f>
        <v>91000</v>
      </c>
      <c r="AQ33">
        <f ca="1">OFFSET(Existing!$J$1,$A33-2015+(AQ$31-1)*35,0)-OFFSET(Existing!$T$1,$A33-2015+(AQ$31-1)*35,0)</f>
        <v>91000</v>
      </c>
      <c r="AR33">
        <f ca="1">OFFSET(Existing!$J$1,$A33-2015+(AR$31-1)*35,0)-OFFSET(Existing!$T$1,$A33-2015+(AR$31-1)*35,0)</f>
        <v>91000</v>
      </c>
      <c r="AS33">
        <f ca="1">OFFSET(Existing!$J$1,$A33-2015+(AS$31-1)*35,0)-OFFSET(Existing!$T$1,$A33-2015+(AS$31-1)*35,0)</f>
        <v>91000</v>
      </c>
      <c r="AT33">
        <f ca="1">OFFSET(Existing!$J$1,$A33-2015+(AT$31-1)*35,0)-OFFSET(Existing!$T$1,$A33-2015+(AT$31-1)*35,0)</f>
        <v>91000</v>
      </c>
      <c r="AU33">
        <f ca="1">OFFSET(Existing!$J$1,$A33-2015+(AU$31-1)*35,0)-OFFSET(Existing!$T$1,$A33-2015+(AU$31-1)*35,0)</f>
        <v>91000</v>
      </c>
      <c r="AV33">
        <f ca="1">OFFSET(Existing!$J$1,$A33-2015+(AV$31-1)*35,0)-OFFSET(Existing!$T$1,$A33-2015+(AV$31-1)*35,0)</f>
        <v>91000</v>
      </c>
      <c r="AW33">
        <f ca="1">OFFSET(Existing!$J$1,$A33-2015+(AW$31-1)*35,0)-OFFSET(Existing!$T$1,$A33-2015+(AW$31-1)*35,0)</f>
        <v>91000</v>
      </c>
      <c r="AX33">
        <f ca="1">OFFSET(Existing!$J$1,$A33-2015+(AX$31-1)*35,0)-OFFSET(Existing!$T$1,$A33-2015+(AX$31-1)*35,0)</f>
        <v>91000</v>
      </c>
      <c r="AY33">
        <f ca="1">OFFSET(Existing!$J$1,$A33-2015+(AY$31-1)*35,0)-OFFSET(Existing!$T$1,$A33-2015+(AY$31-1)*35,0)</f>
        <v>91000</v>
      </c>
      <c r="AZ33">
        <f ca="1">OFFSET(Existing!$J$1,$A33-2015+(AZ$31-1)*35,0)-OFFSET(Existing!$T$1,$A33-2015+(AZ$31-1)*35,0)</f>
        <v>91000</v>
      </c>
      <c r="BA33">
        <f ca="1">OFFSET(Existing!$J$1,$A33-2015+(BA$31-1)*35,0)-OFFSET(Existing!$T$1,$A33-2015+(BA$31-1)*35,0)</f>
        <v>91000</v>
      </c>
      <c r="BB33">
        <f ca="1">OFFSET(Existing!$J$1,$A33-2015+(BB$31-1)*35,0)-OFFSET(Existing!$T$1,$A33-2015+(BB$31-1)*35,0)</f>
        <v>91000</v>
      </c>
      <c r="BC33">
        <f ca="1">OFFSET(Existing!$J$1,$A33-2015+(BC$31-1)*35,0)-OFFSET(Existing!$T$1,$A33-2015+(BC$31-1)*35,0)</f>
        <v>91000</v>
      </c>
      <c r="BD33">
        <f ca="1">OFFSET(Existing!$J$1,$A33-2015+(BD$31-1)*35,0)-OFFSET(Existing!$T$1,$A33-2015+(BD$31-1)*35,0)</f>
        <v>91000</v>
      </c>
      <c r="BE33">
        <f ca="1">OFFSET(Existing!$J$1,$A33-2015+(BE$31-1)*35,0)-OFFSET(Existing!$T$1,$A33-2015+(BE$31-1)*35,0)</f>
        <v>91000</v>
      </c>
      <c r="BF33">
        <f ca="1">OFFSET(Existing!$J$1,$A33-2015+(BF$31-1)*35,0)-OFFSET(Existing!$T$1,$A33-2015+(BF$31-1)*35,0)</f>
        <v>91000</v>
      </c>
      <c r="BG33">
        <f ca="1">OFFSET(Existing!$J$1,$A33-2015+(BG$31-1)*35,0)-OFFSET(Existing!$T$1,$A33-2015+(BG$31-1)*35,0)</f>
        <v>91000</v>
      </c>
      <c r="BH33">
        <f ca="1">OFFSET(Existing!$J$1,$A33-2015+(BH$31-1)*35,0)-OFFSET(Existing!$T$1,$A33-2015+(BH$31-1)*35,0)</f>
        <v>91000</v>
      </c>
      <c r="BI33">
        <f ca="1">OFFSET(Existing!$J$1,$A33-2015+(BI$31-1)*35,0)-OFFSET(Existing!$T$1,$A33-2015+(BI$31-1)*35,0)</f>
        <v>91000</v>
      </c>
      <c r="BJ33">
        <f ca="1">OFFSET(Existing!$J$1,$A33-2015+(BJ$31-1)*35,0)-OFFSET(Existing!$T$1,$A33-2015+(BJ$31-1)*35,0)</f>
        <v>91000</v>
      </c>
      <c r="BK33">
        <f ca="1">OFFSET(Existing!$J$1,$A33-2015+(BK$31-1)*35,0)-OFFSET(Existing!$T$1,$A33-2015+(BK$31-1)*35,0)</f>
        <v>91000</v>
      </c>
      <c r="BL33">
        <f ca="1">OFFSET(Existing!$J$1,$A33-2015+(BL$31-1)*35,0)-OFFSET(Existing!$T$1,$A33-2015+(BL$31-1)*35,0)</f>
        <v>91000</v>
      </c>
      <c r="BM33">
        <f ca="1">OFFSET(Existing!$J$1,$A33-2015+(BM$31-1)*35,0)-OFFSET(Existing!$T$1,$A33-2015+(BM$31-1)*35,0)</f>
        <v>91000</v>
      </c>
      <c r="BN33">
        <f ca="1">OFFSET(Existing!$J$1,$A33-2015+(BN$31-1)*35,0)-OFFSET(Existing!$T$1,$A33-2015+(BN$31-1)*35,0)</f>
        <v>91000</v>
      </c>
      <c r="BO33">
        <f ca="1">OFFSET(Existing!$J$1,$A33-2015+(BO$31-1)*35,0)-OFFSET(Existing!$T$1,$A33-2015+(BO$31-1)*35,0)</f>
        <v>91000</v>
      </c>
      <c r="BP33">
        <f ca="1">OFFSET(Existing!$J$1,$A33-2015+(BP$31-1)*35,0)-OFFSET(Existing!$T$1,$A33-2015+(BP$31-1)*35,0)</f>
        <v>91000</v>
      </c>
      <c r="BQ33">
        <f ca="1">OFFSET(Existing!$J$1,$A33-2015+(BQ$31-1)*35,0)-OFFSET(Existing!$T$1,$A33-2015+(BQ$31-1)*35,0)</f>
        <v>91000</v>
      </c>
      <c r="BR33">
        <f ca="1">OFFSET(Existing!$J$1,$A33-2015+(BR$31-1)*35,0)-OFFSET(Existing!$T$1,$A33-2015+(BR$31-1)*35,0)</f>
        <v>91000</v>
      </c>
      <c r="BS33">
        <f ca="1">OFFSET(Existing!$J$1,$A33-2015+(BS$31-1)*35,0)-OFFSET(Existing!$T$1,$A33-2015+(BS$31-1)*35,0)</f>
        <v>91000</v>
      </c>
      <c r="BT33">
        <f ca="1">OFFSET(Existing!$J$1,$A33-2015+(BT$31-1)*35,0)-OFFSET(Existing!$T$1,$A33-2015+(BT$31-1)*35,0)</f>
        <v>91000</v>
      </c>
      <c r="BU33">
        <f ca="1">OFFSET(Existing!$J$1,$A33-2015+(BU$31-1)*35,0)-OFFSET(Existing!$T$1,$A33-2015+(BU$31-1)*35,0)</f>
        <v>91000</v>
      </c>
      <c r="BV33">
        <f ca="1">OFFSET(Existing!$J$1,$A33-2015+(BV$31-1)*35,0)-OFFSET(Existing!$T$1,$A33-2015+(BV$31-1)*35,0)</f>
        <v>91000</v>
      </c>
      <c r="BW33">
        <f ca="1">OFFSET(Existing!$J$1,$A33-2015+(BW$31-1)*35,0)-OFFSET(Existing!$T$1,$A33-2015+(BW$31-1)*35,0)</f>
        <v>91000</v>
      </c>
      <c r="BX33">
        <f ca="1">OFFSET(Existing!$J$1,$A33-2015+(BX$31-1)*35,0)-OFFSET(Existing!$T$1,$A33-2015+(BX$31-1)*35,0)</f>
        <v>91000</v>
      </c>
      <c r="BY33">
        <f ca="1">OFFSET(Existing!$J$1,$A33-2015+(BY$31-1)*35,0)-OFFSET(Existing!$T$1,$A33-2015+(BY$31-1)*35,0)</f>
        <v>91000</v>
      </c>
      <c r="BZ33">
        <f ca="1">OFFSET(Existing!$J$1,$A33-2015+(BZ$31-1)*35,0)-OFFSET(Existing!$T$1,$A33-2015+(BZ$31-1)*35,0)</f>
        <v>91000</v>
      </c>
      <c r="CA33">
        <f ca="1">OFFSET(Existing!$J$1,$A33-2015+(CA$31-1)*35,0)-OFFSET(Existing!$T$1,$A33-2015+(CA$31-1)*35,0)</f>
        <v>91000</v>
      </c>
      <c r="CB33">
        <f ca="1">OFFSET(Existing!$J$1,$A33-2015+(CB$31-1)*35,0)-OFFSET(Existing!$T$1,$A33-2015+(CB$31-1)*35,0)</f>
        <v>91000</v>
      </c>
      <c r="CC33">
        <f ca="1">OFFSET(Existing!$J$1,$A33-2015+(CC$31-1)*35,0)-OFFSET(Existing!$T$1,$A33-2015+(CC$31-1)*35,0)</f>
        <v>91000</v>
      </c>
      <c r="CD33">
        <f ca="1">OFFSET(Existing!$J$1,$A33-2015+(CD$31-1)*35,0)-OFFSET(Existing!$T$1,$A33-2015+(CD$31-1)*35,0)</f>
        <v>91000</v>
      </c>
      <c r="CE33">
        <f ca="1">OFFSET(Existing!$J$1,$A33-2015+(CE$31-1)*35,0)-OFFSET(Existing!$T$1,$A33-2015+(CE$31-1)*35,0)</f>
        <v>91000</v>
      </c>
      <c r="CF33">
        <f ca="1">OFFSET(Existing!$J$1,$A33-2015+(CF$31-1)*35,0)-OFFSET(Existing!$T$1,$A33-2015+(CF$31-1)*35,0)</f>
        <v>91000</v>
      </c>
      <c r="CG33">
        <f ca="1">OFFSET(Existing!$J$1,$A33-2015+(CG$31-1)*35,0)-OFFSET(Existing!$T$1,$A33-2015+(CG$31-1)*35,0)</f>
        <v>91000</v>
      </c>
      <c r="CH33">
        <f ca="1">OFFSET(Existing!$J$1,$A33-2015+(CH$31-1)*35,0)-OFFSET(Existing!$T$1,$A33-2015+(CH$31-1)*35,0)</f>
        <v>91000</v>
      </c>
      <c r="CI33">
        <f ca="1">OFFSET(Existing!$J$1,$A33-2015+(CI$31-1)*35,0)-OFFSET(Existing!$T$1,$A33-2015+(CI$31-1)*35,0)</f>
        <v>91000</v>
      </c>
      <c r="CJ33">
        <f ca="1">OFFSET(Existing!$J$1,$A33-2015+(CJ$31-1)*35,0)-OFFSET(Existing!$T$1,$A33-2015+(CJ$31-1)*35,0)</f>
        <v>91000</v>
      </c>
      <c r="CK33">
        <f ca="1">OFFSET(Existing!$J$1,$A33-2015+(CK$31-1)*35,0)-OFFSET(Existing!$T$1,$A33-2015+(CK$31-1)*35,0)</f>
        <v>91000</v>
      </c>
      <c r="CL33">
        <f ca="1">OFFSET(Existing!$J$1,$A33-2015+(CL$31-1)*35,0)-OFFSET(Existing!$T$1,$A33-2015+(CL$31-1)*35,0)</f>
        <v>91000</v>
      </c>
      <c r="CM33">
        <f ca="1">OFFSET(Existing!$J$1,$A33-2015+(CM$31-1)*35,0)-OFFSET(Existing!$T$1,$A33-2015+(CM$31-1)*35,0)</f>
        <v>91000</v>
      </c>
      <c r="CN33">
        <f ca="1">OFFSET(Existing!$J$1,$A33-2015+(CN$31-1)*35,0)-OFFSET(Existing!$T$1,$A33-2015+(CN$31-1)*35,0)</f>
        <v>91000</v>
      </c>
      <c r="CP33">
        <f t="shared" ca="1" si="5"/>
        <v>91000</v>
      </c>
      <c r="CQ33" s="1">
        <f t="shared" ca="1" si="6"/>
        <v>91000</v>
      </c>
      <c r="CR33">
        <f t="shared" ca="1" si="7"/>
        <v>91000</v>
      </c>
    </row>
    <row r="34" spans="1:96" ht="15" x14ac:dyDescent="0.25">
      <c r="A34">
        <v>2018</v>
      </c>
      <c r="B34">
        <f ca="1">OFFSET(Existing!$J$1,$A34-2015+(B$31-1)*35,0)-OFFSET(Existing!$T$1,$A34-2015+(B$31-1)*35,0)</f>
        <v>85000</v>
      </c>
      <c r="C34">
        <f ca="1">OFFSET(Existing!$J$1,$A34-2015+(C$31-1)*35,0)-OFFSET(Existing!$T$1,$A34-2015+(C$31-1)*35,0)</f>
        <v>85000</v>
      </c>
      <c r="D34">
        <f ca="1">OFFSET(Existing!$J$1,$A34-2015+(D$31-1)*35,0)-OFFSET(Existing!$T$1,$A34-2015+(D$31-1)*35,0)</f>
        <v>85000</v>
      </c>
      <c r="E34">
        <f ca="1">OFFSET(Existing!$J$1,$A34-2015+(E$31-1)*35,0)-OFFSET(Existing!$T$1,$A34-2015+(E$31-1)*35,0)</f>
        <v>85000</v>
      </c>
      <c r="F34">
        <f ca="1">OFFSET(Existing!$J$1,$A34-2015+(F$31-1)*35,0)-OFFSET(Existing!$T$1,$A34-2015+(F$31-1)*35,0)</f>
        <v>85000</v>
      </c>
      <c r="G34">
        <f ca="1">OFFSET(Existing!$J$1,$A34-2015+(G$31-1)*35,0)-OFFSET(Existing!$T$1,$A34-2015+(G$31-1)*35,0)</f>
        <v>85000</v>
      </c>
      <c r="H34">
        <f ca="1">OFFSET(Existing!$J$1,$A34-2015+(H$31-1)*35,0)-OFFSET(Existing!$T$1,$A34-2015+(H$31-1)*35,0)</f>
        <v>85000</v>
      </c>
      <c r="I34">
        <f ca="1">OFFSET(Existing!$J$1,$A34-2015+(I$31-1)*35,0)-OFFSET(Existing!$T$1,$A34-2015+(I$31-1)*35,0)</f>
        <v>85000</v>
      </c>
      <c r="J34">
        <f ca="1">OFFSET(Existing!$J$1,$A34-2015+(J$31-1)*35,0)-OFFSET(Existing!$T$1,$A34-2015+(J$31-1)*35,0)</f>
        <v>85000</v>
      </c>
      <c r="K34">
        <f ca="1">OFFSET(Existing!$J$1,$A34-2015+(K$31-1)*35,0)-OFFSET(Existing!$T$1,$A34-2015+(K$31-1)*35,0)</f>
        <v>85000</v>
      </c>
      <c r="L34">
        <f ca="1">OFFSET(Existing!$J$1,$A34-2015+(L$31-1)*35,0)-OFFSET(Existing!$T$1,$A34-2015+(L$31-1)*35,0)</f>
        <v>85000</v>
      </c>
      <c r="M34">
        <f ca="1">OFFSET(Existing!$J$1,$A34-2015+(M$31-1)*35,0)-OFFSET(Existing!$T$1,$A34-2015+(M$31-1)*35,0)</f>
        <v>85000</v>
      </c>
      <c r="N34">
        <f ca="1">OFFSET(Existing!$J$1,$A34-2015+(N$31-1)*35,0)-OFFSET(Existing!$T$1,$A34-2015+(N$31-1)*35,0)</f>
        <v>85000</v>
      </c>
      <c r="O34">
        <f ca="1">OFFSET(Existing!$J$1,$A34-2015+(O$31-1)*35,0)-OFFSET(Existing!$T$1,$A34-2015+(O$31-1)*35,0)</f>
        <v>85000</v>
      </c>
      <c r="P34">
        <f ca="1">OFFSET(Existing!$J$1,$A34-2015+(P$31-1)*35,0)-OFFSET(Existing!$T$1,$A34-2015+(P$31-1)*35,0)</f>
        <v>85000</v>
      </c>
      <c r="Q34">
        <f ca="1">OFFSET(Existing!$J$1,$A34-2015+(Q$31-1)*35,0)-OFFSET(Existing!$T$1,$A34-2015+(Q$31-1)*35,0)</f>
        <v>85000</v>
      </c>
      <c r="R34">
        <f ca="1">OFFSET(Existing!$J$1,$A34-2015+(R$31-1)*35,0)-OFFSET(Existing!$T$1,$A34-2015+(R$31-1)*35,0)</f>
        <v>85000</v>
      </c>
      <c r="S34">
        <f ca="1">OFFSET(Existing!$J$1,$A34-2015+(S$31-1)*35,0)-OFFSET(Existing!$T$1,$A34-2015+(S$31-1)*35,0)</f>
        <v>85000</v>
      </c>
      <c r="T34">
        <f ca="1">OFFSET(Existing!$J$1,$A34-2015+(T$31-1)*35,0)-OFFSET(Existing!$T$1,$A34-2015+(T$31-1)*35,0)</f>
        <v>85000</v>
      </c>
      <c r="U34">
        <f ca="1">OFFSET(Existing!$J$1,$A34-2015+(U$31-1)*35,0)-OFFSET(Existing!$T$1,$A34-2015+(U$31-1)*35,0)</f>
        <v>85000</v>
      </c>
      <c r="V34">
        <f ca="1">OFFSET(Existing!$J$1,$A34-2015+(V$31-1)*35,0)-OFFSET(Existing!$T$1,$A34-2015+(V$31-1)*35,0)</f>
        <v>85000</v>
      </c>
      <c r="W34">
        <f ca="1">OFFSET(Existing!$J$1,$A34-2015+(W$31-1)*35,0)-OFFSET(Existing!$T$1,$A34-2015+(W$31-1)*35,0)</f>
        <v>85000</v>
      </c>
      <c r="X34">
        <f ca="1">OFFSET(Existing!$J$1,$A34-2015+(X$31-1)*35,0)-OFFSET(Existing!$T$1,$A34-2015+(X$31-1)*35,0)</f>
        <v>85000</v>
      </c>
      <c r="Y34">
        <f ca="1">OFFSET(Existing!$J$1,$A34-2015+(Y$31-1)*35,0)-OFFSET(Existing!$T$1,$A34-2015+(Y$31-1)*35,0)</f>
        <v>85000</v>
      </c>
      <c r="Z34">
        <f ca="1">OFFSET(Existing!$J$1,$A34-2015+(Z$31-1)*35,0)-OFFSET(Existing!$T$1,$A34-2015+(Z$31-1)*35,0)</f>
        <v>85000</v>
      </c>
      <c r="AA34">
        <f ca="1">OFFSET(Existing!$J$1,$A34-2015+(AA$31-1)*35,0)-OFFSET(Existing!$T$1,$A34-2015+(AA$31-1)*35,0)</f>
        <v>85000</v>
      </c>
      <c r="AB34">
        <f ca="1">OFFSET(Existing!$J$1,$A34-2015+(AB$31-1)*35,0)-OFFSET(Existing!$T$1,$A34-2015+(AB$31-1)*35,0)</f>
        <v>85000</v>
      </c>
      <c r="AC34">
        <f ca="1">OFFSET(Existing!$J$1,$A34-2015+(AC$31-1)*35,0)-OFFSET(Existing!$T$1,$A34-2015+(AC$31-1)*35,0)</f>
        <v>85000</v>
      </c>
      <c r="AD34">
        <f ca="1">OFFSET(Existing!$J$1,$A34-2015+(AD$31-1)*35,0)-OFFSET(Existing!$T$1,$A34-2015+(AD$31-1)*35,0)</f>
        <v>85000</v>
      </c>
      <c r="AE34">
        <f ca="1">OFFSET(Existing!$J$1,$A34-2015+(AE$31-1)*35,0)-OFFSET(Existing!$T$1,$A34-2015+(AE$31-1)*35,0)</f>
        <v>85000</v>
      </c>
      <c r="AF34">
        <f ca="1">OFFSET(Existing!$J$1,$A34-2015+(AF$31-1)*35,0)-OFFSET(Existing!$T$1,$A34-2015+(AF$31-1)*35,0)</f>
        <v>85000</v>
      </c>
      <c r="AG34">
        <f ca="1">OFFSET(Existing!$J$1,$A34-2015+(AG$31-1)*35,0)-OFFSET(Existing!$T$1,$A34-2015+(AG$31-1)*35,0)</f>
        <v>85000</v>
      </c>
      <c r="AH34">
        <f ca="1">OFFSET(Existing!$J$1,$A34-2015+(AH$31-1)*35,0)-OFFSET(Existing!$T$1,$A34-2015+(AH$31-1)*35,0)</f>
        <v>85000</v>
      </c>
      <c r="AI34">
        <f ca="1">OFFSET(Existing!$J$1,$A34-2015+(AI$31-1)*35,0)-OFFSET(Existing!$T$1,$A34-2015+(AI$31-1)*35,0)</f>
        <v>85000</v>
      </c>
      <c r="AJ34">
        <f ca="1">OFFSET(Existing!$J$1,$A34-2015+(AJ$31-1)*35,0)-OFFSET(Existing!$T$1,$A34-2015+(AJ$31-1)*35,0)</f>
        <v>85000</v>
      </c>
      <c r="AK34">
        <f ca="1">OFFSET(Existing!$J$1,$A34-2015+(AK$31-1)*35,0)-OFFSET(Existing!$T$1,$A34-2015+(AK$31-1)*35,0)</f>
        <v>85000</v>
      </c>
      <c r="AL34">
        <f ca="1">OFFSET(Existing!$J$1,$A34-2015+(AL$31-1)*35,0)-OFFSET(Existing!$T$1,$A34-2015+(AL$31-1)*35,0)</f>
        <v>85000</v>
      </c>
      <c r="AM34">
        <f ca="1">OFFSET(Existing!$J$1,$A34-2015+(AM$31-1)*35,0)-OFFSET(Existing!$T$1,$A34-2015+(AM$31-1)*35,0)</f>
        <v>85000</v>
      </c>
      <c r="AN34">
        <f ca="1">OFFSET(Existing!$J$1,$A34-2015+(AN$31-1)*35,0)-OFFSET(Existing!$T$1,$A34-2015+(AN$31-1)*35,0)</f>
        <v>85000</v>
      </c>
      <c r="AO34">
        <f ca="1">OFFSET(Existing!$J$1,$A34-2015+(AO$31-1)*35,0)-OFFSET(Existing!$T$1,$A34-2015+(AO$31-1)*35,0)</f>
        <v>85000</v>
      </c>
      <c r="AP34">
        <f ca="1">OFFSET(Existing!$J$1,$A34-2015+(AP$31-1)*35,0)-OFFSET(Existing!$T$1,$A34-2015+(AP$31-1)*35,0)</f>
        <v>85000</v>
      </c>
      <c r="AQ34">
        <f ca="1">OFFSET(Existing!$J$1,$A34-2015+(AQ$31-1)*35,0)-OFFSET(Existing!$T$1,$A34-2015+(AQ$31-1)*35,0)</f>
        <v>85000</v>
      </c>
      <c r="AR34">
        <f ca="1">OFFSET(Existing!$J$1,$A34-2015+(AR$31-1)*35,0)-OFFSET(Existing!$T$1,$A34-2015+(AR$31-1)*35,0)</f>
        <v>85000</v>
      </c>
      <c r="AS34">
        <f ca="1">OFFSET(Existing!$J$1,$A34-2015+(AS$31-1)*35,0)-OFFSET(Existing!$T$1,$A34-2015+(AS$31-1)*35,0)</f>
        <v>85000</v>
      </c>
      <c r="AT34">
        <f ca="1">OFFSET(Existing!$J$1,$A34-2015+(AT$31-1)*35,0)-OFFSET(Existing!$T$1,$A34-2015+(AT$31-1)*35,0)</f>
        <v>85000</v>
      </c>
      <c r="AU34">
        <f ca="1">OFFSET(Existing!$J$1,$A34-2015+(AU$31-1)*35,0)-OFFSET(Existing!$T$1,$A34-2015+(AU$31-1)*35,0)</f>
        <v>85000</v>
      </c>
      <c r="AV34">
        <f ca="1">OFFSET(Existing!$J$1,$A34-2015+(AV$31-1)*35,0)-OFFSET(Existing!$T$1,$A34-2015+(AV$31-1)*35,0)</f>
        <v>85000</v>
      </c>
      <c r="AW34">
        <f ca="1">OFFSET(Existing!$J$1,$A34-2015+(AW$31-1)*35,0)-OFFSET(Existing!$T$1,$A34-2015+(AW$31-1)*35,0)</f>
        <v>85000</v>
      </c>
      <c r="AX34">
        <f ca="1">OFFSET(Existing!$J$1,$A34-2015+(AX$31-1)*35,0)-OFFSET(Existing!$T$1,$A34-2015+(AX$31-1)*35,0)</f>
        <v>85000</v>
      </c>
      <c r="AY34">
        <f ca="1">OFFSET(Existing!$J$1,$A34-2015+(AY$31-1)*35,0)-OFFSET(Existing!$T$1,$A34-2015+(AY$31-1)*35,0)</f>
        <v>85000</v>
      </c>
      <c r="AZ34">
        <f ca="1">OFFSET(Existing!$J$1,$A34-2015+(AZ$31-1)*35,0)-OFFSET(Existing!$T$1,$A34-2015+(AZ$31-1)*35,0)</f>
        <v>85000</v>
      </c>
      <c r="BA34">
        <f ca="1">OFFSET(Existing!$J$1,$A34-2015+(BA$31-1)*35,0)-OFFSET(Existing!$T$1,$A34-2015+(BA$31-1)*35,0)</f>
        <v>85000</v>
      </c>
      <c r="BB34">
        <f ca="1">OFFSET(Existing!$J$1,$A34-2015+(BB$31-1)*35,0)-OFFSET(Existing!$T$1,$A34-2015+(BB$31-1)*35,0)</f>
        <v>85000</v>
      </c>
      <c r="BC34">
        <f ca="1">OFFSET(Existing!$J$1,$A34-2015+(BC$31-1)*35,0)-OFFSET(Existing!$T$1,$A34-2015+(BC$31-1)*35,0)</f>
        <v>85000</v>
      </c>
      <c r="BD34">
        <f ca="1">OFFSET(Existing!$J$1,$A34-2015+(BD$31-1)*35,0)-OFFSET(Existing!$T$1,$A34-2015+(BD$31-1)*35,0)</f>
        <v>85000</v>
      </c>
      <c r="BE34">
        <f ca="1">OFFSET(Existing!$J$1,$A34-2015+(BE$31-1)*35,0)-OFFSET(Existing!$T$1,$A34-2015+(BE$31-1)*35,0)</f>
        <v>85000</v>
      </c>
      <c r="BF34">
        <f ca="1">OFFSET(Existing!$J$1,$A34-2015+(BF$31-1)*35,0)-OFFSET(Existing!$T$1,$A34-2015+(BF$31-1)*35,0)</f>
        <v>85000</v>
      </c>
      <c r="BG34">
        <f ca="1">OFFSET(Existing!$J$1,$A34-2015+(BG$31-1)*35,0)-OFFSET(Existing!$T$1,$A34-2015+(BG$31-1)*35,0)</f>
        <v>85000</v>
      </c>
      <c r="BH34">
        <f ca="1">OFFSET(Existing!$J$1,$A34-2015+(BH$31-1)*35,0)-OFFSET(Existing!$T$1,$A34-2015+(BH$31-1)*35,0)</f>
        <v>85000</v>
      </c>
      <c r="BI34">
        <f ca="1">OFFSET(Existing!$J$1,$A34-2015+(BI$31-1)*35,0)-OFFSET(Existing!$T$1,$A34-2015+(BI$31-1)*35,0)</f>
        <v>85000</v>
      </c>
      <c r="BJ34">
        <f ca="1">OFFSET(Existing!$J$1,$A34-2015+(BJ$31-1)*35,0)-OFFSET(Existing!$T$1,$A34-2015+(BJ$31-1)*35,0)</f>
        <v>85000</v>
      </c>
      <c r="BK34">
        <f ca="1">OFFSET(Existing!$J$1,$A34-2015+(BK$31-1)*35,0)-OFFSET(Existing!$T$1,$A34-2015+(BK$31-1)*35,0)</f>
        <v>85000</v>
      </c>
      <c r="BL34">
        <f ca="1">OFFSET(Existing!$J$1,$A34-2015+(BL$31-1)*35,0)-OFFSET(Existing!$T$1,$A34-2015+(BL$31-1)*35,0)</f>
        <v>120000</v>
      </c>
      <c r="BM34">
        <f ca="1">OFFSET(Existing!$J$1,$A34-2015+(BM$31-1)*35,0)-OFFSET(Existing!$T$1,$A34-2015+(BM$31-1)*35,0)</f>
        <v>85000</v>
      </c>
      <c r="BN34">
        <f ca="1">OFFSET(Existing!$J$1,$A34-2015+(BN$31-1)*35,0)-OFFSET(Existing!$T$1,$A34-2015+(BN$31-1)*35,0)</f>
        <v>85000</v>
      </c>
      <c r="BO34">
        <f ca="1">OFFSET(Existing!$J$1,$A34-2015+(BO$31-1)*35,0)-OFFSET(Existing!$T$1,$A34-2015+(BO$31-1)*35,0)</f>
        <v>85000</v>
      </c>
      <c r="BP34">
        <f ca="1">OFFSET(Existing!$J$1,$A34-2015+(BP$31-1)*35,0)-OFFSET(Existing!$T$1,$A34-2015+(BP$31-1)*35,0)</f>
        <v>85000</v>
      </c>
      <c r="BQ34">
        <f ca="1">OFFSET(Existing!$J$1,$A34-2015+(BQ$31-1)*35,0)-OFFSET(Existing!$T$1,$A34-2015+(BQ$31-1)*35,0)</f>
        <v>85000</v>
      </c>
      <c r="BR34">
        <f ca="1">OFFSET(Existing!$J$1,$A34-2015+(BR$31-1)*35,0)-OFFSET(Existing!$T$1,$A34-2015+(BR$31-1)*35,0)</f>
        <v>85000</v>
      </c>
      <c r="BS34">
        <f ca="1">OFFSET(Existing!$J$1,$A34-2015+(BS$31-1)*35,0)-OFFSET(Existing!$T$1,$A34-2015+(BS$31-1)*35,0)</f>
        <v>85000</v>
      </c>
      <c r="BT34">
        <f ca="1">OFFSET(Existing!$J$1,$A34-2015+(BT$31-1)*35,0)-OFFSET(Existing!$T$1,$A34-2015+(BT$31-1)*35,0)</f>
        <v>85000</v>
      </c>
      <c r="BU34">
        <f ca="1">OFFSET(Existing!$J$1,$A34-2015+(BU$31-1)*35,0)-OFFSET(Existing!$T$1,$A34-2015+(BU$31-1)*35,0)</f>
        <v>85000</v>
      </c>
      <c r="BV34">
        <f ca="1">OFFSET(Existing!$J$1,$A34-2015+(BV$31-1)*35,0)-OFFSET(Existing!$T$1,$A34-2015+(BV$31-1)*35,0)</f>
        <v>85000</v>
      </c>
      <c r="BW34">
        <f ca="1">OFFSET(Existing!$J$1,$A34-2015+(BW$31-1)*35,0)-OFFSET(Existing!$T$1,$A34-2015+(BW$31-1)*35,0)</f>
        <v>85000</v>
      </c>
      <c r="BX34">
        <f ca="1">OFFSET(Existing!$J$1,$A34-2015+(BX$31-1)*35,0)-OFFSET(Existing!$T$1,$A34-2015+(BX$31-1)*35,0)</f>
        <v>85000</v>
      </c>
      <c r="BY34">
        <f ca="1">OFFSET(Existing!$J$1,$A34-2015+(BY$31-1)*35,0)-OFFSET(Existing!$T$1,$A34-2015+(BY$31-1)*35,0)</f>
        <v>85000</v>
      </c>
      <c r="BZ34">
        <f ca="1">OFFSET(Existing!$J$1,$A34-2015+(BZ$31-1)*35,0)-OFFSET(Existing!$T$1,$A34-2015+(BZ$31-1)*35,0)</f>
        <v>85000</v>
      </c>
      <c r="CA34">
        <f ca="1">OFFSET(Existing!$J$1,$A34-2015+(CA$31-1)*35,0)-OFFSET(Existing!$T$1,$A34-2015+(CA$31-1)*35,0)</f>
        <v>85000</v>
      </c>
      <c r="CB34">
        <f ca="1">OFFSET(Existing!$J$1,$A34-2015+(CB$31-1)*35,0)-OFFSET(Existing!$T$1,$A34-2015+(CB$31-1)*35,0)</f>
        <v>85000</v>
      </c>
      <c r="CC34">
        <f ca="1">OFFSET(Existing!$J$1,$A34-2015+(CC$31-1)*35,0)-OFFSET(Existing!$T$1,$A34-2015+(CC$31-1)*35,0)</f>
        <v>85000</v>
      </c>
      <c r="CD34">
        <f ca="1">OFFSET(Existing!$J$1,$A34-2015+(CD$31-1)*35,0)-OFFSET(Existing!$T$1,$A34-2015+(CD$31-1)*35,0)</f>
        <v>85000</v>
      </c>
      <c r="CE34">
        <f ca="1">OFFSET(Existing!$J$1,$A34-2015+(CE$31-1)*35,0)-OFFSET(Existing!$T$1,$A34-2015+(CE$31-1)*35,0)</f>
        <v>85000</v>
      </c>
      <c r="CF34">
        <f ca="1">OFFSET(Existing!$J$1,$A34-2015+(CF$31-1)*35,0)-OFFSET(Existing!$T$1,$A34-2015+(CF$31-1)*35,0)</f>
        <v>85000</v>
      </c>
      <c r="CG34">
        <f ca="1">OFFSET(Existing!$J$1,$A34-2015+(CG$31-1)*35,0)-OFFSET(Existing!$T$1,$A34-2015+(CG$31-1)*35,0)</f>
        <v>85000</v>
      </c>
      <c r="CH34">
        <f ca="1">OFFSET(Existing!$J$1,$A34-2015+(CH$31-1)*35,0)-OFFSET(Existing!$T$1,$A34-2015+(CH$31-1)*35,0)</f>
        <v>85000</v>
      </c>
      <c r="CI34">
        <f ca="1">OFFSET(Existing!$J$1,$A34-2015+(CI$31-1)*35,0)-OFFSET(Existing!$T$1,$A34-2015+(CI$31-1)*35,0)</f>
        <v>85000</v>
      </c>
      <c r="CJ34">
        <f ca="1">OFFSET(Existing!$J$1,$A34-2015+(CJ$31-1)*35,0)-OFFSET(Existing!$T$1,$A34-2015+(CJ$31-1)*35,0)</f>
        <v>85000</v>
      </c>
      <c r="CK34">
        <f ca="1">OFFSET(Existing!$J$1,$A34-2015+(CK$31-1)*35,0)-OFFSET(Existing!$T$1,$A34-2015+(CK$31-1)*35,0)</f>
        <v>85000</v>
      </c>
      <c r="CL34">
        <f ca="1">OFFSET(Existing!$J$1,$A34-2015+(CL$31-1)*35,0)-OFFSET(Existing!$T$1,$A34-2015+(CL$31-1)*35,0)</f>
        <v>85000</v>
      </c>
      <c r="CM34">
        <f ca="1">OFFSET(Existing!$J$1,$A34-2015+(CM$31-1)*35,0)-OFFSET(Existing!$T$1,$A34-2015+(CM$31-1)*35,0)</f>
        <v>85000</v>
      </c>
      <c r="CN34">
        <f ca="1">OFFSET(Existing!$J$1,$A34-2015+(CN$31-1)*35,0)-OFFSET(Existing!$T$1,$A34-2015+(CN$31-1)*35,0)</f>
        <v>85000</v>
      </c>
      <c r="CP34">
        <f t="shared" ca="1" si="5"/>
        <v>85000</v>
      </c>
      <c r="CQ34" s="1">
        <f t="shared" ca="1" si="6"/>
        <v>85384.61538461539</v>
      </c>
      <c r="CR34">
        <f t="shared" ca="1" si="7"/>
        <v>120000</v>
      </c>
    </row>
    <row r="35" spans="1:96" ht="15" x14ac:dyDescent="0.25">
      <c r="A35">
        <v>2019</v>
      </c>
      <c r="B35">
        <f ca="1">OFFSET(Existing!$J$1,$A35-2015+(B$31-1)*35,0)-OFFSET(Existing!$T$1,$A35-2015+(B$31-1)*35,0)</f>
        <v>85000</v>
      </c>
      <c r="C35">
        <f ca="1">OFFSET(Existing!$J$1,$A35-2015+(C$31-1)*35,0)-OFFSET(Existing!$T$1,$A35-2015+(C$31-1)*35,0)</f>
        <v>85000</v>
      </c>
      <c r="D35">
        <f ca="1">OFFSET(Existing!$J$1,$A35-2015+(D$31-1)*35,0)-OFFSET(Existing!$T$1,$A35-2015+(D$31-1)*35,0)</f>
        <v>85000</v>
      </c>
      <c r="E35">
        <f ca="1">OFFSET(Existing!$J$1,$A35-2015+(E$31-1)*35,0)-OFFSET(Existing!$T$1,$A35-2015+(E$31-1)*35,0)</f>
        <v>85000</v>
      </c>
      <c r="F35">
        <f ca="1">OFFSET(Existing!$J$1,$A35-2015+(F$31-1)*35,0)-OFFSET(Existing!$T$1,$A35-2015+(F$31-1)*35,0)</f>
        <v>85000</v>
      </c>
      <c r="G35">
        <f ca="1">OFFSET(Existing!$J$1,$A35-2015+(G$31-1)*35,0)-OFFSET(Existing!$T$1,$A35-2015+(G$31-1)*35,0)</f>
        <v>85000</v>
      </c>
      <c r="H35">
        <f ca="1">OFFSET(Existing!$J$1,$A35-2015+(H$31-1)*35,0)-OFFSET(Existing!$T$1,$A35-2015+(H$31-1)*35,0)</f>
        <v>85000</v>
      </c>
      <c r="I35">
        <f ca="1">OFFSET(Existing!$J$1,$A35-2015+(I$31-1)*35,0)-OFFSET(Existing!$T$1,$A35-2015+(I$31-1)*35,0)</f>
        <v>85000</v>
      </c>
      <c r="J35">
        <f ca="1">OFFSET(Existing!$J$1,$A35-2015+(J$31-1)*35,0)-OFFSET(Existing!$T$1,$A35-2015+(J$31-1)*35,0)</f>
        <v>85000</v>
      </c>
      <c r="K35">
        <f ca="1">OFFSET(Existing!$J$1,$A35-2015+(K$31-1)*35,0)-OFFSET(Existing!$T$1,$A35-2015+(K$31-1)*35,0)</f>
        <v>85000</v>
      </c>
      <c r="L35">
        <f ca="1">OFFSET(Existing!$J$1,$A35-2015+(L$31-1)*35,0)-OFFSET(Existing!$T$1,$A35-2015+(L$31-1)*35,0)</f>
        <v>85000</v>
      </c>
      <c r="M35">
        <f ca="1">OFFSET(Existing!$J$1,$A35-2015+(M$31-1)*35,0)-OFFSET(Existing!$T$1,$A35-2015+(M$31-1)*35,0)</f>
        <v>85000</v>
      </c>
      <c r="N35">
        <f ca="1">OFFSET(Existing!$J$1,$A35-2015+(N$31-1)*35,0)-OFFSET(Existing!$T$1,$A35-2015+(N$31-1)*35,0)</f>
        <v>85000</v>
      </c>
      <c r="O35">
        <f ca="1">OFFSET(Existing!$J$1,$A35-2015+(O$31-1)*35,0)-OFFSET(Existing!$T$1,$A35-2015+(O$31-1)*35,0)</f>
        <v>85000</v>
      </c>
      <c r="P35">
        <f ca="1">OFFSET(Existing!$J$1,$A35-2015+(P$31-1)*35,0)-OFFSET(Existing!$T$1,$A35-2015+(P$31-1)*35,0)</f>
        <v>85000</v>
      </c>
      <c r="Q35">
        <f ca="1">OFFSET(Existing!$J$1,$A35-2015+(Q$31-1)*35,0)-OFFSET(Existing!$T$1,$A35-2015+(Q$31-1)*35,0)</f>
        <v>85000</v>
      </c>
      <c r="R35">
        <f ca="1">OFFSET(Existing!$J$1,$A35-2015+(R$31-1)*35,0)-OFFSET(Existing!$T$1,$A35-2015+(R$31-1)*35,0)</f>
        <v>85000</v>
      </c>
      <c r="S35">
        <f ca="1">OFFSET(Existing!$J$1,$A35-2015+(S$31-1)*35,0)-OFFSET(Existing!$T$1,$A35-2015+(S$31-1)*35,0)</f>
        <v>85000</v>
      </c>
      <c r="T35">
        <f ca="1">OFFSET(Existing!$J$1,$A35-2015+(T$31-1)*35,0)-OFFSET(Existing!$T$1,$A35-2015+(T$31-1)*35,0)</f>
        <v>85000</v>
      </c>
      <c r="U35">
        <f ca="1">OFFSET(Existing!$J$1,$A35-2015+(U$31-1)*35,0)-OFFSET(Existing!$T$1,$A35-2015+(U$31-1)*35,0)</f>
        <v>85000</v>
      </c>
      <c r="V35">
        <f ca="1">OFFSET(Existing!$J$1,$A35-2015+(V$31-1)*35,0)-OFFSET(Existing!$T$1,$A35-2015+(V$31-1)*35,0)</f>
        <v>85000</v>
      </c>
      <c r="W35">
        <f ca="1">OFFSET(Existing!$J$1,$A35-2015+(W$31-1)*35,0)-OFFSET(Existing!$T$1,$A35-2015+(W$31-1)*35,0)</f>
        <v>85000</v>
      </c>
      <c r="X35">
        <f ca="1">OFFSET(Existing!$J$1,$A35-2015+(X$31-1)*35,0)-OFFSET(Existing!$T$1,$A35-2015+(X$31-1)*35,0)</f>
        <v>85000</v>
      </c>
      <c r="Y35">
        <f ca="1">OFFSET(Existing!$J$1,$A35-2015+(Y$31-1)*35,0)-OFFSET(Existing!$T$1,$A35-2015+(Y$31-1)*35,0)</f>
        <v>85000</v>
      </c>
      <c r="Z35">
        <f ca="1">OFFSET(Existing!$J$1,$A35-2015+(Z$31-1)*35,0)-OFFSET(Existing!$T$1,$A35-2015+(Z$31-1)*35,0)</f>
        <v>85000</v>
      </c>
      <c r="AA35">
        <f ca="1">OFFSET(Existing!$J$1,$A35-2015+(AA$31-1)*35,0)-OFFSET(Existing!$T$1,$A35-2015+(AA$31-1)*35,0)</f>
        <v>85000</v>
      </c>
      <c r="AB35">
        <f ca="1">OFFSET(Existing!$J$1,$A35-2015+(AB$31-1)*35,0)-OFFSET(Existing!$T$1,$A35-2015+(AB$31-1)*35,0)</f>
        <v>85000</v>
      </c>
      <c r="AC35">
        <f ca="1">OFFSET(Existing!$J$1,$A35-2015+(AC$31-1)*35,0)-OFFSET(Existing!$T$1,$A35-2015+(AC$31-1)*35,0)</f>
        <v>85000</v>
      </c>
      <c r="AD35">
        <f ca="1">OFFSET(Existing!$J$1,$A35-2015+(AD$31-1)*35,0)-OFFSET(Existing!$T$1,$A35-2015+(AD$31-1)*35,0)</f>
        <v>85000</v>
      </c>
      <c r="AE35">
        <f ca="1">OFFSET(Existing!$J$1,$A35-2015+(AE$31-1)*35,0)-OFFSET(Existing!$T$1,$A35-2015+(AE$31-1)*35,0)</f>
        <v>85000</v>
      </c>
      <c r="AF35">
        <f ca="1">OFFSET(Existing!$J$1,$A35-2015+(AF$31-1)*35,0)-OFFSET(Existing!$T$1,$A35-2015+(AF$31-1)*35,0)</f>
        <v>85000</v>
      </c>
      <c r="AG35">
        <f ca="1">OFFSET(Existing!$J$1,$A35-2015+(AG$31-1)*35,0)-OFFSET(Existing!$T$1,$A35-2015+(AG$31-1)*35,0)</f>
        <v>85000</v>
      </c>
      <c r="AH35">
        <f ca="1">OFFSET(Existing!$J$1,$A35-2015+(AH$31-1)*35,0)-OFFSET(Existing!$T$1,$A35-2015+(AH$31-1)*35,0)</f>
        <v>85000</v>
      </c>
      <c r="AI35">
        <f ca="1">OFFSET(Existing!$J$1,$A35-2015+(AI$31-1)*35,0)-OFFSET(Existing!$T$1,$A35-2015+(AI$31-1)*35,0)</f>
        <v>85000</v>
      </c>
      <c r="AJ35">
        <f ca="1">OFFSET(Existing!$J$1,$A35-2015+(AJ$31-1)*35,0)-OFFSET(Existing!$T$1,$A35-2015+(AJ$31-1)*35,0)</f>
        <v>85000</v>
      </c>
      <c r="AK35">
        <f ca="1">OFFSET(Existing!$J$1,$A35-2015+(AK$31-1)*35,0)-OFFSET(Existing!$T$1,$A35-2015+(AK$31-1)*35,0)</f>
        <v>85000</v>
      </c>
      <c r="AL35">
        <f ca="1">OFFSET(Existing!$J$1,$A35-2015+(AL$31-1)*35,0)-OFFSET(Existing!$T$1,$A35-2015+(AL$31-1)*35,0)</f>
        <v>85000</v>
      </c>
      <c r="AM35">
        <f ca="1">OFFSET(Existing!$J$1,$A35-2015+(AM$31-1)*35,0)-OFFSET(Existing!$T$1,$A35-2015+(AM$31-1)*35,0)</f>
        <v>85000</v>
      </c>
      <c r="AN35">
        <f ca="1">OFFSET(Existing!$J$1,$A35-2015+(AN$31-1)*35,0)-OFFSET(Existing!$T$1,$A35-2015+(AN$31-1)*35,0)</f>
        <v>85000</v>
      </c>
      <c r="AO35">
        <f ca="1">OFFSET(Existing!$J$1,$A35-2015+(AO$31-1)*35,0)-OFFSET(Existing!$T$1,$A35-2015+(AO$31-1)*35,0)</f>
        <v>85000</v>
      </c>
      <c r="AP35">
        <f ca="1">OFFSET(Existing!$J$1,$A35-2015+(AP$31-1)*35,0)-OFFSET(Existing!$T$1,$A35-2015+(AP$31-1)*35,0)</f>
        <v>85000</v>
      </c>
      <c r="AQ35">
        <f ca="1">OFFSET(Existing!$J$1,$A35-2015+(AQ$31-1)*35,0)-OFFSET(Existing!$T$1,$A35-2015+(AQ$31-1)*35,0)</f>
        <v>85000</v>
      </c>
      <c r="AR35">
        <f ca="1">OFFSET(Existing!$J$1,$A35-2015+(AR$31-1)*35,0)-OFFSET(Existing!$T$1,$A35-2015+(AR$31-1)*35,0)</f>
        <v>85000</v>
      </c>
      <c r="AS35">
        <f ca="1">OFFSET(Existing!$J$1,$A35-2015+(AS$31-1)*35,0)-OFFSET(Existing!$T$1,$A35-2015+(AS$31-1)*35,0)</f>
        <v>85000</v>
      </c>
      <c r="AT35">
        <f ca="1">OFFSET(Existing!$J$1,$A35-2015+(AT$31-1)*35,0)-OFFSET(Existing!$T$1,$A35-2015+(AT$31-1)*35,0)</f>
        <v>85000</v>
      </c>
      <c r="AU35">
        <f ca="1">OFFSET(Existing!$J$1,$A35-2015+(AU$31-1)*35,0)-OFFSET(Existing!$T$1,$A35-2015+(AU$31-1)*35,0)</f>
        <v>85000</v>
      </c>
      <c r="AV35">
        <f ca="1">OFFSET(Existing!$J$1,$A35-2015+(AV$31-1)*35,0)-OFFSET(Existing!$T$1,$A35-2015+(AV$31-1)*35,0)</f>
        <v>85000</v>
      </c>
      <c r="AW35">
        <f ca="1">OFFSET(Existing!$J$1,$A35-2015+(AW$31-1)*35,0)-OFFSET(Existing!$T$1,$A35-2015+(AW$31-1)*35,0)</f>
        <v>85000</v>
      </c>
      <c r="AX35">
        <f ca="1">OFFSET(Existing!$J$1,$A35-2015+(AX$31-1)*35,0)-OFFSET(Existing!$T$1,$A35-2015+(AX$31-1)*35,0)</f>
        <v>85000</v>
      </c>
      <c r="AY35">
        <f ca="1">OFFSET(Existing!$J$1,$A35-2015+(AY$31-1)*35,0)-OFFSET(Existing!$T$1,$A35-2015+(AY$31-1)*35,0)</f>
        <v>85000</v>
      </c>
      <c r="AZ35">
        <f ca="1">OFFSET(Existing!$J$1,$A35-2015+(AZ$31-1)*35,0)-OFFSET(Existing!$T$1,$A35-2015+(AZ$31-1)*35,0)</f>
        <v>85000</v>
      </c>
      <c r="BA35">
        <f ca="1">OFFSET(Existing!$J$1,$A35-2015+(BA$31-1)*35,0)-OFFSET(Existing!$T$1,$A35-2015+(BA$31-1)*35,0)</f>
        <v>85000</v>
      </c>
      <c r="BB35">
        <f ca="1">OFFSET(Existing!$J$1,$A35-2015+(BB$31-1)*35,0)-OFFSET(Existing!$T$1,$A35-2015+(BB$31-1)*35,0)</f>
        <v>85000</v>
      </c>
      <c r="BC35">
        <f ca="1">OFFSET(Existing!$J$1,$A35-2015+(BC$31-1)*35,0)-OFFSET(Existing!$T$1,$A35-2015+(BC$31-1)*35,0)</f>
        <v>85000</v>
      </c>
      <c r="BD35">
        <f ca="1">OFFSET(Existing!$J$1,$A35-2015+(BD$31-1)*35,0)-OFFSET(Existing!$T$1,$A35-2015+(BD$31-1)*35,0)</f>
        <v>85000</v>
      </c>
      <c r="BE35">
        <f ca="1">OFFSET(Existing!$J$1,$A35-2015+(BE$31-1)*35,0)-OFFSET(Existing!$T$1,$A35-2015+(BE$31-1)*35,0)</f>
        <v>85000</v>
      </c>
      <c r="BF35">
        <f ca="1">OFFSET(Existing!$J$1,$A35-2015+(BF$31-1)*35,0)-OFFSET(Existing!$T$1,$A35-2015+(BF$31-1)*35,0)</f>
        <v>85000</v>
      </c>
      <c r="BG35">
        <f ca="1">OFFSET(Existing!$J$1,$A35-2015+(BG$31-1)*35,0)-OFFSET(Existing!$T$1,$A35-2015+(BG$31-1)*35,0)</f>
        <v>85000</v>
      </c>
      <c r="BH35">
        <f ca="1">OFFSET(Existing!$J$1,$A35-2015+(BH$31-1)*35,0)-OFFSET(Existing!$T$1,$A35-2015+(BH$31-1)*35,0)</f>
        <v>85000</v>
      </c>
      <c r="BI35">
        <f ca="1">OFFSET(Existing!$J$1,$A35-2015+(BI$31-1)*35,0)-OFFSET(Existing!$T$1,$A35-2015+(BI$31-1)*35,0)</f>
        <v>85000</v>
      </c>
      <c r="BJ35">
        <f ca="1">OFFSET(Existing!$J$1,$A35-2015+(BJ$31-1)*35,0)-OFFSET(Existing!$T$1,$A35-2015+(BJ$31-1)*35,0)</f>
        <v>85000</v>
      </c>
      <c r="BK35">
        <f ca="1">OFFSET(Existing!$J$1,$A35-2015+(BK$31-1)*35,0)-OFFSET(Existing!$T$1,$A35-2015+(BK$31-1)*35,0)</f>
        <v>120000</v>
      </c>
      <c r="BL35">
        <f ca="1">OFFSET(Existing!$J$1,$A35-2015+(BL$31-1)*35,0)-OFFSET(Existing!$T$1,$A35-2015+(BL$31-1)*35,0)</f>
        <v>120000</v>
      </c>
      <c r="BM35">
        <f ca="1">OFFSET(Existing!$J$1,$A35-2015+(BM$31-1)*35,0)-OFFSET(Existing!$T$1,$A35-2015+(BM$31-1)*35,0)</f>
        <v>85000</v>
      </c>
      <c r="BN35">
        <f ca="1">OFFSET(Existing!$J$1,$A35-2015+(BN$31-1)*35,0)-OFFSET(Existing!$T$1,$A35-2015+(BN$31-1)*35,0)</f>
        <v>85000</v>
      </c>
      <c r="BO35">
        <f ca="1">OFFSET(Existing!$J$1,$A35-2015+(BO$31-1)*35,0)-OFFSET(Existing!$T$1,$A35-2015+(BO$31-1)*35,0)</f>
        <v>85000</v>
      </c>
      <c r="BP35">
        <f ca="1">OFFSET(Existing!$J$1,$A35-2015+(BP$31-1)*35,0)-OFFSET(Existing!$T$1,$A35-2015+(BP$31-1)*35,0)</f>
        <v>85000</v>
      </c>
      <c r="BQ35">
        <f ca="1">OFFSET(Existing!$J$1,$A35-2015+(BQ$31-1)*35,0)-OFFSET(Existing!$T$1,$A35-2015+(BQ$31-1)*35,0)</f>
        <v>85000</v>
      </c>
      <c r="BR35">
        <f ca="1">OFFSET(Existing!$J$1,$A35-2015+(BR$31-1)*35,0)-OFFSET(Existing!$T$1,$A35-2015+(BR$31-1)*35,0)</f>
        <v>85000</v>
      </c>
      <c r="BS35">
        <f ca="1">OFFSET(Existing!$J$1,$A35-2015+(BS$31-1)*35,0)-OFFSET(Existing!$T$1,$A35-2015+(BS$31-1)*35,0)</f>
        <v>85000</v>
      </c>
      <c r="BT35">
        <f ca="1">OFFSET(Existing!$J$1,$A35-2015+(BT$31-1)*35,0)-OFFSET(Existing!$T$1,$A35-2015+(BT$31-1)*35,0)</f>
        <v>85000</v>
      </c>
      <c r="BU35">
        <f ca="1">OFFSET(Existing!$J$1,$A35-2015+(BU$31-1)*35,0)-OFFSET(Existing!$T$1,$A35-2015+(BU$31-1)*35,0)</f>
        <v>85000</v>
      </c>
      <c r="BV35">
        <f ca="1">OFFSET(Existing!$J$1,$A35-2015+(BV$31-1)*35,0)-OFFSET(Existing!$T$1,$A35-2015+(BV$31-1)*35,0)</f>
        <v>85000</v>
      </c>
      <c r="BW35">
        <f ca="1">OFFSET(Existing!$J$1,$A35-2015+(BW$31-1)*35,0)-OFFSET(Existing!$T$1,$A35-2015+(BW$31-1)*35,0)</f>
        <v>85000</v>
      </c>
      <c r="BX35">
        <f ca="1">OFFSET(Existing!$J$1,$A35-2015+(BX$31-1)*35,0)-OFFSET(Existing!$T$1,$A35-2015+(BX$31-1)*35,0)</f>
        <v>85000</v>
      </c>
      <c r="BY35">
        <f ca="1">OFFSET(Existing!$J$1,$A35-2015+(BY$31-1)*35,0)-OFFSET(Existing!$T$1,$A35-2015+(BY$31-1)*35,0)</f>
        <v>85000</v>
      </c>
      <c r="BZ35">
        <f ca="1">OFFSET(Existing!$J$1,$A35-2015+(BZ$31-1)*35,0)-OFFSET(Existing!$T$1,$A35-2015+(BZ$31-1)*35,0)</f>
        <v>85000</v>
      </c>
      <c r="CA35">
        <f ca="1">OFFSET(Existing!$J$1,$A35-2015+(CA$31-1)*35,0)-OFFSET(Existing!$T$1,$A35-2015+(CA$31-1)*35,0)</f>
        <v>85000</v>
      </c>
      <c r="CB35">
        <f ca="1">OFFSET(Existing!$J$1,$A35-2015+(CB$31-1)*35,0)-OFFSET(Existing!$T$1,$A35-2015+(CB$31-1)*35,0)</f>
        <v>85000</v>
      </c>
      <c r="CC35">
        <f ca="1">OFFSET(Existing!$J$1,$A35-2015+(CC$31-1)*35,0)-OFFSET(Existing!$T$1,$A35-2015+(CC$31-1)*35,0)</f>
        <v>85000</v>
      </c>
      <c r="CD35">
        <f ca="1">OFFSET(Existing!$J$1,$A35-2015+(CD$31-1)*35,0)-OFFSET(Existing!$T$1,$A35-2015+(CD$31-1)*35,0)</f>
        <v>85000</v>
      </c>
      <c r="CE35">
        <f ca="1">OFFSET(Existing!$J$1,$A35-2015+(CE$31-1)*35,0)-OFFSET(Existing!$T$1,$A35-2015+(CE$31-1)*35,0)</f>
        <v>85000</v>
      </c>
      <c r="CF35">
        <f ca="1">OFFSET(Existing!$J$1,$A35-2015+(CF$31-1)*35,0)-OFFSET(Existing!$T$1,$A35-2015+(CF$31-1)*35,0)</f>
        <v>85000</v>
      </c>
      <c r="CG35">
        <f ca="1">OFFSET(Existing!$J$1,$A35-2015+(CG$31-1)*35,0)-OFFSET(Existing!$T$1,$A35-2015+(CG$31-1)*35,0)</f>
        <v>85000</v>
      </c>
      <c r="CH35">
        <f ca="1">OFFSET(Existing!$J$1,$A35-2015+(CH$31-1)*35,0)-OFFSET(Existing!$T$1,$A35-2015+(CH$31-1)*35,0)</f>
        <v>85000</v>
      </c>
      <c r="CI35">
        <f ca="1">OFFSET(Existing!$J$1,$A35-2015+(CI$31-1)*35,0)-OFFSET(Existing!$T$1,$A35-2015+(CI$31-1)*35,0)</f>
        <v>85000</v>
      </c>
      <c r="CJ35">
        <f ca="1">OFFSET(Existing!$J$1,$A35-2015+(CJ$31-1)*35,0)-OFFSET(Existing!$T$1,$A35-2015+(CJ$31-1)*35,0)</f>
        <v>85000</v>
      </c>
      <c r="CK35">
        <f ca="1">OFFSET(Existing!$J$1,$A35-2015+(CK$31-1)*35,0)-OFFSET(Existing!$T$1,$A35-2015+(CK$31-1)*35,0)</f>
        <v>85000</v>
      </c>
      <c r="CL35">
        <f ca="1">OFFSET(Existing!$J$1,$A35-2015+(CL$31-1)*35,0)-OFFSET(Existing!$T$1,$A35-2015+(CL$31-1)*35,0)</f>
        <v>85000</v>
      </c>
      <c r="CM35">
        <f ca="1">OFFSET(Existing!$J$1,$A35-2015+(CM$31-1)*35,0)-OFFSET(Existing!$T$1,$A35-2015+(CM$31-1)*35,0)</f>
        <v>85000</v>
      </c>
      <c r="CN35">
        <f ca="1">OFFSET(Existing!$J$1,$A35-2015+(CN$31-1)*35,0)-OFFSET(Existing!$T$1,$A35-2015+(CN$31-1)*35,0)</f>
        <v>85000</v>
      </c>
      <c r="CP35">
        <f t="shared" ca="1" si="5"/>
        <v>85000</v>
      </c>
      <c r="CQ35" s="1">
        <f t="shared" ca="1" si="6"/>
        <v>85769.230769230766</v>
      </c>
      <c r="CR35">
        <f t="shared" ca="1" si="7"/>
        <v>120000</v>
      </c>
    </row>
    <row r="36" spans="1:96" ht="15" x14ac:dyDescent="0.25">
      <c r="A36">
        <v>2020</v>
      </c>
      <c r="B36">
        <f ca="1">OFFSET(Existing!$J$1,$A36-2015+(B$31-1)*35,0)-OFFSET(Existing!$T$1,$A36-2015+(B$31-1)*35,0)</f>
        <v>55000</v>
      </c>
      <c r="C36">
        <f ca="1">OFFSET(Existing!$J$1,$A36-2015+(C$31-1)*35,0)-OFFSET(Existing!$T$1,$A36-2015+(C$31-1)*35,0)</f>
        <v>85000</v>
      </c>
      <c r="D36">
        <f ca="1">OFFSET(Existing!$J$1,$A36-2015+(D$31-1)*35,0)-OFFSET(Existing!$T$1,$A36-2015+(D$31-1)*35,0)</f>
        <v>85000</v>
      </c>
      <c r="E36">
        <f ca="1">OFFSET(Existing!$J$1,$A36-2015+(E$31-1)*35,0)-OFFSET(Existing!$T$1,$A36-2015+(E$31-1)*35,0)</f>
        <v>85000</v>
      </c>
      <c r="F36">
        <f ca="1">OFFSET(Existing!$J$1,$A36-2015+(F$31-1)*35,0)-OFFSET(Existing!$T$1,$A36-2015+(F$31-1)*35,0)</f>
        <v>55000</v>
      </c>
      <c r="G36">
        <f ca="1">OFFSET(Existing!$J$1,$A36-2015+(G$31-1)*35,0)-OFFSET(Existing!$T$1,$A36-2015+(G$31-1)*35,0)</f>
        <v>55000</v>
      </c>
      <c r="H36">
        <f ca="1">OFFSET(Existing!$J$1,$A36-2015+(H$31-1)*35,0)-OFFSET(Existing!$T$1,$A36-2015+(H$31-1)*35,0)</f>
        <v>85000</v>
      </c>
      <c r="I36">
        <f ca="1">OFFSET(Existing!$J$1,$A36-2015+(I$31-1)*35,0)-OFFSET(Existing!$T$1,$A36-2015+(I$31-1)*35,0)</f>
        <v>85000</v>
      </c>
      <c r="J36">
        <f ca="1">OFFSET(Existing!$J$1,$A36-2015+(J$31-1)*35,0)-OFFSET(Existing!$T$1,$A36-2015+(J$31-1)*35,0)</f>
        <v>85000</v>
      </c>
      <c r="K36">
        <f ca="1">OFFSET(Existing!$J$1,$A36-2015+(K$31-1)*35,0)-OFFSET(Existing!$T$1,$A36-2015+(K$31-1)*35,0)</f>
        <v>85000</v>
      </c>
      <c r="L36">
        <f ca="1">OFFSET(Existing!$J$1,$A36-2015+(L$31-1)*35,0)-OFFSET(Existing!$T$1,$A36-2015+(L$31-1)*35,0)</f>
        <v>85000</v>
      </c>
      <c r="M36">
        <f ca="1">OFFSET(Existing!$J$1,$A36-2015+(M$31-1)*35,0)-OFFSET(Existing!$T$1,$A36-2015+(M$31-1)*35,0)</f>
        <v>85000</v>
      </c>
      <c r="N36">
        <f ca="1">OFFSET(Existing!$J$1,$A36-2015+(N$31-1)*35,0)-OFFSET(Existing!$T$1,$A36-2015+(N$31-1)*35,0)</f>
        <v>85000</v>
      </c>
      <c r="O36">
        <f ca="1">OFFSET(Existing!$J$1,$A36-2015+(O$31-1)*35,0)-OFFSET(Existing!$T$1,$A36-2015+(O$31-1)*35,0)</f>
        <v>55000</v>
      </c>
      <c r="P36">
        <f ca="1">OFFSET(Existing!$J$1,$A36-2015+(P$31-1)*35,0)-OFFSET(Existing!$T$1,$A36-2015+(P$31-1)*35,0)</f>
        <v>55000</v>
      </c>
      <c r="Q36">
        <f ca="1">OFFSET(Existing!$J$1,$A36-2015+(Q$31-1)*35,0)-OFFSET(Existing!$T$1,$A36-2015+(Q$31-1)*35,0)</f>
        <v>55000</v>
      </c>
      <c r="R36">
        <f ca="1">OFFSET(Existing!$J$1,$A36-2015+(R$31-1)*35,0)-OFFSET(Existing!$T$1,$A36-2015+(R$31-1)*35,0)</f>
        <v>55000</v>
      </c>
      <c r="S36">
        <f ca="1">OFFSET(Existing!$J$1,$A36-2015+(S$31-1)*35,0)-OFFSET(Existing!$T$1,$A36-2015+(S$31-1)*35,0)</f>
        <v>55000</v>
      </c>
      <c r="T36">
        <f ca="1">OFFSET(Existing!$J$1,$A36-2015+(T$31-1)*35,0)-OFFSET(Existing!$T$1,$A36-2015+(T$31-1)*35,0)</f>
        <v>55000</v>
      </c>
      <c r="U36">
        <f ca="1">OFFSET(Existing!$J$1,$A36-2015+(U$31-1)*35,0)-OFFSET(Existing!$T$1,$A36-2015+(U$31-1)*35,0)</f>
        <v>55000</v>
      </c>
      <c r="V36">
        <f ca="1">OFFSET(Existing!$J$1,$A36-2015+(V$31-1)*35,0)-OFFSET(Existing!$T$1,$A36-2015+(V$31-1)*35,0)</f>
        <v>55000</v>
      </c>
      <c r="W36">
        <f ca="1">OFFSET(Existing!$J$1,$A36-2015+(W$31-1)*35,0)-OFFSET(Existing!$T$1,$A36-2015+(W$31-1)*35,0)</f>
        <v>55000</v>
      </c>
      <c r="X36">
        <f ca="1">OFFSET(Existing!$J$1,$A36-2015+(X$31-1)*35,0)-OFFSET(Existing!$T$1,$A36-2015+(X$31-1)*35,0)</f>
        <v>55000</v>
      </c>
      <c r="Y36">
        <f ca="1">OFFSET(Existing!$J$1,$A36-2015+(Y$31-1)*35,0)-OFFSET(Existing!$T$1,$A36-2015+(Y$31-1)*35,0)</f>
        <v>55000</v>
      </c>
      <c r="Z36">
        <f ca="1">OFFSET(Existing!$J$1,$A36-2015+(Z$31-1)*35,0)-OFFSET(Existing!$T$1,$A36-2015+(Z$31-1)*35,0)</f>
        <v>85000</v>
      </c>
      <c r="AA36">
        <f ca="1">OFFSET(Existing!$J$1,$A36-2015+(AA$31-1)*35,0)-OFFSET(Existing!$T$1,$A36-2015+(AA$31-1)*35,0)</f>
        <v>85000</v>
      </c>
      <c r="AB36">
        <f ca="1">OFFSET(Existing!$J$1,$A36-2015+(AB$31-1)*35,0)-OFFSET(Existing!$T$1,$A36-2015+(AB$31-1)*35,0)</f>
        <v>85000</v>
      </c>
      <c r="AC36">
        <f ca="1">OFFSET(Existing!$J$1,$A36-2015+(AC$31-1)*35,0)-OFFSET(Existing!$T$1,$A36-2015+(AC$31-1)*35,0)</f>
        <v>85000</v>
      </c>
      <c r="AD36">
        <f ca="1">OFFSET(Existing!$J$1,$A36-2015+(AD$31-1)*35,0)-OFFSET(Existing!$T$1,$A36-2015+(AD$31-1)*35,0)</f>
        <v>55000</v>
      </c>
      <c r="AE36">
        <f ca="1">OFFSET(Existing!$J$1,$A36-2015+(AE$31-1)*35,0)-OFFSET(Existing!$T$1,$A36-2015+(AE$31-1)*35,0)</f>
        <v>55000</v>
      </c>
      <c r="AF36">
        <f ca="1">OFFSET(Existing!$J$1,$A36-2015+(AF$31-1)*35,0)-OFFSET(Existing!$T$1,$A36-2015+(AF$31-1)*35,0)</f>
        <v>55000</v>
      </c>
      <c r="AG36">
        <f ca="1">OFFSET(Existing!$J$1,$A36-2015+(AG$31-1)*35,0)-OFFSET(Existing!$T$1,$A36-2015+(AG$31-1)*35,0)</f>
        <v>55000</v>
      </c>
      <c r="AH36">
        <f ca="1">OFFSET(Existing!$J$1,$A36-2015+(AH$31-1)*35,0)-OFFSET(Existing!$T$1,$A36-2015+(AH$31-1)*35,0)</f>
        <v>85000</v>
      </c>
      <c r="AI36">
        <f ca="1">OFFSET(Existing!$J$1,$A36-2015+(AI$31-1)*35,0)-OFFSET(Existing!$T$1,$A36-2015+(AI$31-1)*35,0)</f>
        <v>85000</v>
      </c>
      <c r="AJ36">
        <f ca="1">OFFSET(Existing!$J$1,$A36-2015+(AJ$31-1)*35,0)-OFFSET(Existing!$T$1,$A36-2015+(AJ$31-1)*35,0)</f>
        <v>55000</v>
      </c>
      <c r="AK36">
        <f ca="1">OFFSET(Existing!$J$1,$A36-2015+(AK$31-1)*35,0)-OFFSET(Existing!$T$1,$A36-2015+(AK$31-1)*35,0)</f>
        <v>55000</v>
      </c>
      <c r="AL36">
        <f ca="1">OFFSET(Existing!$J$1,$A36-2015+(AL$31-1)*35,0)-OFFSET(Existing!$T$1,$A36-2015+(AL$31-1)*35,0)</f>
        <v>55000</v>
      </c>
      <c r="AM36">
        <f ca="1">OFFSET(Existing!$J$1,$A36-2015+(AM$31-1)*35,0)-OFFSET(Existing!$T$1,$A36-2015+(AM$31-1)*35,0)</f>
        <v>85000</v>
      </c>
      <c r="AN36">
        <f ca="1">OFFSET(Existing!$J$1,$A36-2015+(AN$31-1)*35,0)-OFFSET(Existing!$T$1,$A36-2015+(AN$31-1)*35,0)</f>
        <v>85000</v>
      </c>
      <c r="AO36">
        <f ca="1">OFFSET(Existing!$J$1,$A36-2015+(AO$31-1)*35,0)-OFFSET(Existing!$T$1,$A36-2015+(AO$31-1)*35,0)</f>
        <v>85000</v>
      </c>
      <c r="AP36">
        <f ca="1">OFFSET(Existing!$J$1,$A36-2015+(AP$31-1)*35,0)-OFFSET(Existing!$T$1,$A36-2015+(AP$31-1)*35,0)</f>
        <v>55000</v>
      </c>
      <c r="AQ36">
        <f ca="1">OFFSET(Existing!$J$1,$A36-2015+(AQ$31-1)*35,0)-OFFSET(Existing!$T$1,$A36-2015+(AQ$31-1)*35,0)</f>
        <v>55000</v>
      </c>
      <c r="AR36">
        <f ca="1">OFFSET(Existing!$J$1,$A36-2015+(AR$31-1)*35,0)-OFFSET(Existing!$T$1,$A36-2015+(AR$31-1)*35,0)</f>
        <v>55000</v>
      </c>
      <c r="AS36">
        <f ca="1">OFFSET(Existing!$J$1,$A36-2015+(AS$31-1)*35,0)-OFFSET(Existing!$T$1,$A36-2015+(AS$31-1)*35,0)</f>
        <v>55000</v>
      </c>
      <c r="AT36">
        <f ca="1">OFFSET(Existing!$J$1,$A36-2015+(AT$31-1)*35,0)-OFFSET(Existing!$T$1,$A36-2015+(AT$31-1)*35,0)</f>
        <v>55000</v>
      </c>
      <c r="AU36">
        <f ca="1">OFFSET(Existing!$J$1,$A36-2015+(AU$31-1)*35,0)-OFFSET(Existing!$T$1,$A36-2015+(AU$31-1)*35,0)</f>
        <v>55000</v>
      </c>
      <c r="AV36">
        <f ca="1">OFFSET(Existing!$J$1,$A36-2015+(AV$31-1)*35,0)-OFFSET(Existing!$T$1,$A36-2015+(AV$31-1)*35,0)</f>
        <v>55000</v>
      </c>
      <c r="AW36">
        <f ca="1">OFFSET(Existing!$J$1,$A36-2015+(AW$31-1)*35,0)-OFFSET(Existing!$T$1,$A36-2015+(AW$31-1)*35,0)</f>
        <v>55000</v>
      </c>
      <c r="AX36">
        <f ca="1">OFFSET(Existing!$J$1,$A36-2015+(AX$31-1)*35,0)-OFFSET(Existing!$T$1,$A36-2015+(AX$31-1)*35,0)</f>
        <v>55000</v>
      </c>
      <c r="AY36">
        <f ca="1">OFFSET(Existing!$J$1,$A36-2015+(AY$31-1)*35,0)-OFFSET(Existing!$T$1,$A36-2015+(AY$31-1)*35,0)</f>
        <v>85000</v>
      </c>
      <c r="AZ36">
        <f ca="1">OFFSET(Existing!$J$1,$A36-2015+(AZ$31-1)*35,0)-OFFSET(Existing!$T$1,$A36-2015+(AZ$31-1)*35,0)</f>
        <v>55000</v>
      </c>
      <c r="BA36">
        <f ca="1">OFFSET(Existing!$J$1,$A36-2015+(BA$31-1)*35,0)-OFFSET(Existing!$T$1,$A36-2015+(BA$31-1)*35,0)</f>
        <v>55000</v>
      </c>
      <c r="BB36">
        <f ca="1">OFFSET(Existing!$J$1,$A36-2015+(BB$31-1)*35,0)-OFFSET(Existing!$T$1,$A36-2015+(BB$31-1)*35,0)</f>
        <v>55000</v>
      </c>
      <c r="BC36">
        <f ca="1">OFFSET(Existing!$J$1,$A36-2015+(BC$31-1)*35,0)-OFFSET(Existing!$T$1,$A36-2015+(BC$31-1)*35,0)</f>
        <v>85000</v>
      </c>
      <c r="BD36">
        <f ca="1">OFFSET(Existing!$J$1,$A36-2015+(BD$31-1)*35,0)-OFFSET(Existing!$T$1,$A36-2015+(BD$31-1)*35,0)</f>
        <v>85000</v>
      </c>
      <c r="BE36">
        <f ca="1">OFFSET(Existing!$J$1,$A36-2015+(BE$31-1)*35,0)-OFFSET(Existing!$T$1,$A36-2015+(BE$31-1)*35,0)</f>
        <v>85000</v>
      </c>
      <c r="BF36">
        <f ca="1">OFFSET(Existing!$J$1,$A36-2015+(BF$31-1)*35,0)-OFFSET(Existing!$T$1,$A36-2015+(BF$31-1)*35,0)</f>
        <v>55000</v>
      </c>
      <c r="BG36">
        <f ca="1">OFFSET(Existing!$J$1,$A36-2015+(BG$31-1)*35,0)-OFFSET(Existing!$T$1,$A36-2015+(BG$31-1)*35,0)</f>
        <v>55000</v>
      </c>
      <c r="BH36">
        <f ca="1">OFFSET(Existing!$J$1,$A36-2015+(BH$31-1)*35,0)-OFFSET(Existing!$T$1,$A36-2015+(BH$31-1)*35,0)</f>
        <v>55000</v>
      </c>
      <c r="BI36">
        <f ca="1">OFFSET(Existing!$J$1,$A36-2015+(BI$31-1)*35,0)-OFFSET(Existing!$T$1,$A36-2015+(BI$31-1)*35,0)</f>
        <v>55000</v>
      </c>
      <c r="BJ36">
        <f ca="1">OFFSET(Existing!$J$1,$A36-2015+(BJ$31-1)*35,0)-OFFSET(Existing!$T$1,$A36-2015+(BJ$31-1)*35,0)</f>
        <v>90000</v>
      </c>
      <c r="BK36">
        <f ca="1">OFFSET(Existing!$J$1,$A36-2015+(BK$31-1)*35,0)-OFFSET(Existing!$T$1,$A36-2015+(BK$31-1)*35,0)</f>
        <v>90000</v>
      </c>
      <c r="BL36">
        <f ca="1">OFFSET(Existing!$J$1,$A36-2015+(BL$31-1)*35,0)-OFFSET(Existing!$T$1,$A36-2015+(BL$31-1)*35,0)</f>
        <v>85000</v>
      </c>
      <c r="BM36">
        <f ca="1">OFFSET(Existing!$J$1,$A36-2015+(BM$31-1)*35,0)-OFFSET(Existing!$T$1,$A36-2015+(BM$31-1)*35,0)</f>
        <v>55000</v>
      </c>
      <c r="BN36">
        <f ca="1">OFFSET(Existing!$J$1,$A36-2015+(BN$31-1)*35,0)-OFFSET(Existing!$T$1,$A36-2015+(BN$31-1)*35,0)</f>
        <v>85000</v>
      </c>
      <c r="BO36">
        <f ca="1">OFFSET(Existing!$J$1,$A36-2015+(BO$31-1)*35,0)-OFFSET(Existing!$T$1,$A36-2015+(BO$31-1)*35,0)</f>
        <v>85000</v>
      </c>
      <c r="BP36">
        <f ca="1">OFFSET(Existing!$J$1,$A36-2015+(BP$31-1)*35,0)-OFFSET(Existing!$T$1,$A36-2015+(BP$31-1)*35,0)</f>
        <v>85000</v>
      </c>
      <c r="BQ36">
        <f ca="1">OFFSET(Existing!$J$1,$A36-2015+(BQ$31-1)*35,0)-OFFSET(Existing!$T$1,$A36-2015+(BQ$31-1)*35,0)</f>
        <v>85000</v>
      </c>
      <c r="BR36">
        <f ca="1">OFFSET(Existing!$J$1,$A36-2015+(BR$31-1)*35,0)-OFFSET(Existing!$T$1,$A36-2015+(BR$31-1)*35,0)</f>
        <v>85000</v>
      </c>
      <c r="BS36">
        <f ca="1">OFFSET(Existing!$J$1,$A36-2015+(BS$31-1)*35,0)-OFFSET(Existing!$T$1,$A36-2015+(BS$31-1)*35,0)</f>
        <v>85000</v>
      </c>
      <c r="BT36">
        <f ca="1">OFFSET(Existing!$J$1,$A36-2015+(BT$31-1)*35,0)-OFFSET(Existing!$T$1,$A36-2015+(BT$31-1)*35,0)</f>
        <v>85000</v>
      </c>
      <c r="BU36">
        <f ca="1">OFFSET(Existing!$J$1,$A36-2015+(BU$31-1)*35,0)-OFFSET(Existing!$T$1,$A36-2015+(BU$31-1)*35,0)</f>
        <v>85000</v>
      </c>
      <c r="BV36">
        <f ca="1">OFFSET(Existing!$J$1,$A36-2015+(BV$31-1)*35,0)-OFFSET(Existing!$T$1,$A36-2015+(BV$31-1)*35,0)</f>
        <v>55000</v>
      </c>
      <c r="BW36">
        <f ca="1">OFFSET(Existing!$J$1,$A36-2015+(BW$31-1)*35,0)-OFFSET(Existing!$T$1,$A36-2015+(BW$31-1)*35,0)</f>
        <v>55000</v>
      </c>
      <c r="BX36">
        <f ca="1">OFFSET(Existing!$J$1,$A36-2015+(BX$31-1)*35,0)-OFFSET(Existing!$T$1,$A36-2015+(BX$31-1)*35,0)</f>
        <v>55000</v>
      </c>
      <c r="BY36">
        <f ca="1">OFFSET(Existing!$J$1,$A36-2015+(BY$31-1)*35,0)-OFFSET(Existing!$T$1,$A36-2015+(BY$31-1)*35,0)</f>
        <v>55000</v>
      </c>
      <c r="BZ36">
        <f ca="1">OFFSET(Existing!$J$1,$A36-2015+(BZ$31-1)*35,0)-OFFSET(Existing!$T$1,$A36-2015+(BZ$31-1)*35,0)</f>
        <v>55000</v>
      </c>
      <c r="CA36">
        <f ca="1">OFFSET(Existing!$J$1,$A36-2015+(CA$31-1)*35,0)-OFFSET(Existing!$T$1,$A36-2015+(CA$31-1)*35,0)</f>
        <v>55000</v>
      </c>
      <c r="CB36">
        <f ca="1">OFFSET(Existing!$J$1,$A36-2015+(CB$31-1)*35,0)-OFFSET(Existing!$T$1,$A36-2015+(CB$31-1)*35,0)</f>
        <v>85000</v>
      </c>
      <c r="CC36">
        <f ca="1">OFFSET(Existing!$J$1,$A36-2015+(CC$31-1)*35,0)-OFFSET(Existing!$T$1,$A36-2015+(CC$31-1)*35,0)</f>
        <v>85000</v>
      </c>
      <c r="CD36">
        <f ca="1">OFFSET(Existing!$J$1,$A36-2015+(CD$31-1)*35,0)-OFFSET(Existing!$T$1,$A36-2015+(CD$31-1)*35,0)</f>
        <v>85000</v>
      </c>
      <c r="CE36">
        <f ca="1">OFFSET(Existing!$J$1,$A36-2015+(CE$31-1)*35,0)-OFFSET(Existing!$T$1,$A36-2015+(CE$31-1)*35,0)</f>
        <v>85000</v>
      </c>
      <c r="CF36">
        <f ca="1">OFFSET(Existing!$J$1,$A36-2015+(CF$31-1)*35,0)-OFFSET(Existing!$T$1,$A36-2015+(CF$31-1)*35,0)</f>
        <v>55000</v>
      </c>
      <c r="CG36">
        <f ca="1">OFFSET(Existing!$J$1,$A36-2015+(CG$31-1)*35,0)-OFFSET(Existing!$T$1,$A36-2015+(CG$31-1)*35,0)</f>
        <v>55000</v>
      </c>
      <c r="CH36">
        <f ca="1">OFFSET(Existing!$J$1,$A36-2015+(CH$31-1)*35,0)-OFFSET(Existing!$T$1,$A36-2015+(CH$31-1)*35,0)</f>
        <v>55000</v>
      </c>
      <c r="CI36">
        <f ca="1">OFFSET(Existing!$J$1,$A36-2015+(CI$31-1)*35,0)-OFFSET(Existing!$T$1,$A36-2015+(CI$31-1)*35,0)</f>
        <v>85000</v>
      </c>
      <c r="CJ36">
        <f ca="1">OFFSET(Existing!$J$1,$A36-2015+(CJ$31-1)*35,0)-OFFSET(Existing!$T$1,$A36-2015+(CJ$31-1)*35,0)</f>
        <v>85000</v>
      </c>
      <c r="CK36">
        <f ca="1">OFFSET(Existing!$J$1,$A36-2015+(CK$31-1)*35,0)-OFFSET(Existing!$T$1,$A36-2015+(CK$31-1)*35,0)</f>
        <v>85000</v>
      </c>
      <c r="CL36">
        <f ca="1">OFFSET(Existing!$J$1,$A36-2015+(CL$31-1)*35,0)-OFFSET(Existing!$T$1,$A36-2015+(CL$31-1)*35,0)</f>
        <v>55000</v>
      </c>
      <c r="CM36">
        <f ca="1">OFFSET(Existing!$J$1,$A36-2015+(CM$31-1)*35,0)-OFFSET(Existing!$T$1,$A36-2015+(CM$31-1)*35,0)</f>
        <v>55000</v>
      </c>
      <c r="CN36">
        <f ca="1">OFFSET(Existing!$J$1,$A36-2015+(CN$31-1)*35,0)-OFFSET(Existing!$T$1,$A36-2015+(CN$31-1)*35,0)</f>
        <v>55000</v>
      </c>
      <c r="CP36">
        <f t="shared" ca="1" si="5"/>
        <v>55000</v>
      </c>
      <c r="CQ36" s="1">
        <f t="shared" ca="1" si="6"/>
        <v>68626.373626373621</v>
      </c>
      <c r="CR36">
        <f t="shared" ca="1" si="7"/>
        <v>90000</v>
      </c>
    </row>
    <row r="37" spans="1:96" ht="15" x14ac:dyDescent="0.25">
      <c r="A37">
        <v>2021</v>
      </c>
      <c r="B37">
        <f ca="1">OFFSET(Existing!$J$1,$A37-2015+(B$31-1)*35,0)-OFFSET(Existing!$T$1,$A37-2015+(B$31-1)*35,0)</f>
        <v>85000</v>
      </c>
      <c r="C37">
        <f ca="1">OFFSET(Existing!$J$1,$A37-2015+(C$31-1)*35,0)-OFFSET(Existing!$T$1,$A37-2015+(C$31-1)*35,0)</f>
        <v>85000</v>
      </c>
      <c r="D37">
        <f ca="1">OFFSET(Existing!$J$1,$A37-2015+(D$31-1)*35,0)-OFFSET(Existing!$T$1,$A37-2015+(D$31-1)*35,0)</f>
        <v>85000</v>
      </c>
      <c r="E37">
        <f ca="1">OFFSET(Existing!$J$1,$A37-2015+(E$31-1)*35,0)-OFFSET(Existing!$T$1,$A37-2015+(E$31-1)*35,0)</f>
        <v>85000</v>
      </c>
      <c r="F37">
        <f ca="1">OFFSET(Existing!$J$1,$A37-2015+(F$31-1)*35,0)-OFFSET(Existing!$T$1,$A37-2015+(F$31-1)*35,0)</f>
        <v>55000</v>
      </c>
      <c r="G37">
        <f ca="1">OFFSET(Existing!$J$1,$A37-2015+(G$31-1)*35,0)-OFFSET(Existing!$T$1,$A37-2015+(G$31-1)*35,0)</f>
        <v>85000</v>
      </c>
      <c r="H37">
        <f ca="1">OFFSET(Existing!$J$1,$A37-2015+(H$31-1)*35,0)-OFFSET(Existing!$T$1,$A37-2015+(H$31-1)*35,0)</f>
        <v>85000</v>
      </c>
      <c r="I37">
        <f ca="1">OFFSET(Existing!$J$1,$A37-2015+(I$31-1)*35,0)-OFFSET(Existing!$T$1,$A37-2015+(I$31-1)*35,0)</f>
        <v>85000</v>
      </c>
      <c r="J37">
        <f ca="1">OFFSET(Existing!$J$1,$A37-2015+(J$31-1)*35,0)-OFFSET(Existing!$T$1,$A37-2015+(J$31-1)*35,0)</f>
        <v>85000</v>
      </c>
      <c r="K37">
        <f ca="1">OFFSET(Existing!$J$1,$A37-2015+(K$31-1)*35,0)-OFFSET(Existing!$T$1,$A37-2015+(K$31-1)*35,0)</f>
        <v>85000</v>
      </c>
      <c r="L37">
        <f ca="1">OFFSET(Existing!$J$1,$A37-2015+(L$31-1)*35,0)-OFFSET(Existing!$T$1,$A37-2015+(L$31-1)*35,0)</f>
        <v>85000</v>
      </c>
      <c r="M37">
        <f ca="1">OFFSET(Existing!$J$1,$A37-2015+(M$31-1)*35,0)-OFFSET(Existing!$T$1,$A37-2015+(M$31-1)*35,0)</f>
        <v>85000</v>
      </c>
      <c r="N37">
        <f ca="1">OFFSET(Existing!$J$1,$A37-2015+(N$31-1)*35,0)-OFFSET(Existing!$T$1,$A37-2015+(N$31-1)*35,0)</f>
        <v>85000</v>
      </c>
      <c r="O37">
        <f ca="1">OFFSET(Existing!$J$1,$A37-2015+(O$31-1)*35,0)-OFFSET(Existing!$T$1,$A37-2015+(O$31-1)*35,0)</f>
        <v>55000</v>
      </c>
      <c r="P37">
        <f ca="1">OFFSET(Existing!$J$1,$A37-2015+(P$31-1)*35,0)-OFFSET(Existing!$T$1,$A37-2015+(P$31-1)*35,0)</f>
        <v>55000</v>
      </c>
      <c r="Q37">
        <f ca="1">OFFSET(Existing!$J$1,$A37-2015+(Q$31-1)*35,0)-OFFSET(Existing!$T$1,$A37-2015+(Q$31-1)*35,0)</f>
        <v>55000</v>
      </c>
      <c r="R37">
        <f ca="1">OFFSET(Existing!$J$1,$A37-2015+(R$31-1)*35,0)-OFFSET(Existing!$T$1,$A37-2015+(R$31-1)*35,0)</f>
        <v>55000</v>
      </c>
      <c r="S37">
        <f ca="1">OFFSET(Existing!$J$1,$A37-2015+(S$31-1)*35,0)-OFFSET(Existing!$T$1,$A37-2015+(S$31-1)*35,0)</f>
        <v>55000</v>
      </c>
      <c r="T37">
        <f ca="1">OFFSET(Existing!$J$1,$A37-2015+(T$31-1)*35,0)-OFFSET(Existing!$T$1,$A37-2015+(T$31-1)*35,0)</f>
        <v>55000</v>
      </c>
      <c r="U37">
        <f ca="1">OFFSET(Existing!$J$1,$A37-2015+(U$31-1)*35,0)-OFFSET(Existing!$T$1,$A37-2015+(U$31-1)*35,0)</f>
        <v>55000</v>
      </c>
      <c r="V37">
        <f ca="1">OFFSET(Existing!$J$1,$A37-2015+(V$31-1)*35,0)-OFFSET(Existing!$T$1,$A37-2015+(V$31-1)*35,0)</f>
        <v>55000</v>
      </c>
      <c r="W37">
        <f ca="1">OFFSET(Existing!$J$1,$A37-2015+(W$31-1)*35,0)-OFFSET(Existing!$T$1,$A37-2015+(W$31-1)*35,0)</f>
        <v>55000</v>
      </c>
      <c r="X37">
        <f ca="1">OFFSET(Existing!$J$1,$A37-2015+(X$31-1)*35,0)-OFFSET(Existing!$T$1,$A37-2015+(X$31-1)*35,0)</f>
        <v>55000</v>
      </c>
      <c r="Y37">
        <f ca="1">OFFSET(Existing!$J$1,$A37-2015+(Y$31-1)*35,0)-OFFSET(Existing!$T$1,$A37-2015+(Y$31-1)*35,0)</f>
        <v>55000</v>
      </c>
      <c r="Z37">
        <f ca="1">OFFSET(Existing!$J$1,$A37-2015+(Z$31-1)*35,0)-OFFSET(Existing!$T$1,$A37-2015+(Z$31-1)*35,0)</f>
        <v>85000</v>
      </c>
      <c r="AA37">
        <f ca="1">OFFSET(Existing!$J$1,$A37-2015+(AA$31-1)*35,0)-OFFSET(Existing!$T$1,$A37-2015+(AA$31-1)*35,0)</f>
        <v>85000</v>
      </c>
      <c r="AB37">
        <f ca="1">OFFSET(Existing!$J$1,$A37-2015+(AB$31-1)*35,0)-OFFSET(Existing!$T$1,$A37-2015+(AB$31-1)*35,0)</f>
        <v>85000</v>
      </c>
      <c r="AC37">
        <f ca="1">OFFSET(Existing!$J$1,$A37-2015+(AC$31-1)*35,0)-OFFSET(Existing!$T$1,$A37-2015+(AC$31-1)*35,0)</f>
        <v>85000</v>
      </c>
      <c r="AD37">
        <f ca="1">OFFSET(Existing!$J$1,$A37-2015+(AD$31-1)*35,0)-OFFSET(Existing!$T$1,$A37-2015+(AD$31-1)*35,0)</f>
        <v>55000</v>
      </c>
      <c r="AE37">
        <f ca="1">OFFSET(Existing!$J$1,$A37-2015+(AE$31-1)*35,0)-OFFSET(Existing!$T$1,$A37-2015+(AE$31-1)*35,0)</f>
        <v>55000</v>
      </c>
      <c r="AF37">
        <f ca="1">OFFSET(Existing!$J$1,$A37-2015+(AF$31-1)*35,0)-OFFSET(Existing!$T$1,$A37-2015+(AF$31-1)*35,0)</f>
        <v>55000</v>
      </c>
      <c r="AG37">
        <f ca="1">OFFSET(Existing!$J$1,$A37-2015+(AG$31-1)*35,0)-OFFSET(Existing!$T$1,$A37-2015+(AG$31-1)*35,0)</f>
        <v>55000</v>
      </c>
      <c r="AH37">
        <f ca="1">OFFSET(Existing!$J$1,$A37-2015+(AH$31-1)*35,0)-OFFSET(Existing!$T$1,$A37-2015+(AH$31-1)*35,0)</f>
        <v>85000</v>
      </c>
      <c r="AI37">
        <f ca="1">OFFSET(Existing!$J$1,$A37-2015+(AI$31-1)*35,0)-OFFSET(Existing!$T$1,$A37-2015+(AI$31-1)*35,0)</f>
        <v>85000</v>
      </c>
      <c r="AJ37">
        <f ca="1">OFFSET(Existing!$J$1,$A37-2015+(AJ$31-1)*35,0)-OFFSET(Existing!$T$1,$A37-2015+(AJ$31-1)*35,0)</f>
        <v>55000</v>
      </c>
      <c r="AK37">
        <f ca="1">OFFSET(Existing!$J$1,$A37-2015+(AK$31-1)*35,0)-OFFSET(Existing!$T$1,$A37-2015+(AK$31-1)*35,0)</f>
        <v>55000</v>
      </c>
      <c r="AL37">
        <f ca="1">OFFSET(Existing!$J$1,$A37-2015+(AL$31-1)*35,0)-OFFSET(Existing!$T$1,$A37-2015+(AL$31-1)*35,0)</f>
        <v>55000</v>
      </c>
      <c r="AM37">
        <f ca="1">OFFSET(Existing!$J$1,$A37-2015+(AM$31-1)*35,0)-OFFSET(Existing!$T$1,$A37-2015+(AM$31-1)*35,0)</f>
        <v>85000</v>
      </c>
      <c r="AN37">
        <f ca="1">OFFSET(Existing!$J$1,$A37-2015+(AN$31-1)*35,0)-OFFSET(Existing!$T$1,$A37-2015+(AN$31-1)*35,0)</f>
        <v>85000</v>
      </c>
      <c r="AO37">
        <f ca="1">OFFSET(Existing!$J$1,$A37-2015+(AO$31-1)*35,0)-OFFSET(Existing!$T$1,$A37-2015+(AO$31-1)*35,0)</f>
        <v>85000</v>
      </c>
      <c r="AP37">
        <f ca="1">OFFSET(Existing!$J$1,$A37-2015+(AP$31-1)*35,0)-OFFSET(Existing!$T$1,$A37-2015+(AP$31-1)*35,0)</f>
        <v>55000</v>
      </c>
      <c r="AQ37">
        <f ca="1">OFFSET(Existing!$J$1,$A37-2015+(AQ$31-1)*35,0)-OFFSET(Existing!$T$1,$A37-2015+(AQ$31-1)*35,0)</f>
        <v>55000</v>
      </c>
      <c r="AR37">
        <f ca="1">OFFSET(Existing!$J$1,$A37-2015+(AR$31-1)*35,0)-OFFSET(Existing!$T$1,$A37-2015+(AR$31-1)*35,0)</f>
        <v>55000</v>
      </c>
      <c r="AS37">
        <f ca="1">OFFSET(Existing!$J$1,$A37-2015+(AS$31-1)*35,0)-OFFSET(Existing!$T$1,$A37-2015+(AS$31-1)*35,0)</f>
        <v>55000</v>
      </c>
      <c r="AT37">
        <f ca="1">OFFSET(Existing!$J$1,$A37-2015+(AT$31-1)*35,0)-OFFSET(Existing!$T$1,$A37-2015+(AT$31-1)*35,0)</f>
        <v>55000</v>
      </c>
      <c r="AU37">
        <f ca="1">OFFSET(Existing!$J$1,$A37-2015+(AU$31-1)*35,0)-OFFSET(Existing!$T$1,$A37-2015+(AU$31-1)*35,0)</f>
        <v>55000</v>
      </c>
      <c r="AV37">
        <f ca="1">OFFSET(Existing!$J$1,$A37-2015+(AV$31-1)*35,0)-OFFSET(Existing!$T$1,$A37-2015+(AV$31-1)*35,0)</f>
        <v>55000</v>
      </c>
      <c r="AW37">
        <f ca="1">OFFSET(Existing!$J$1,$A37-2015+(AW$31-1)*35,0)-OFFSET(Existing!$T$1,$A37-2015+(AW$31-1)*35,0)</f>
        <v>55000</v>
      </c>
      <c r="AX37">
        <f ca="1">OFFSET(Existing!$J$1,$A37-2015+(AX$31-1)*35,0)-OFFSET(Existing!$T$1,$A37-2015+(AX$31-1)*35,0)</f>
        <v>55000</v>
      </c>
      <c r="AY37">
        <f ca="1">OFFSET(Existing!$J$1,$A37-2015+(AY$31-1)*35,0)-OFFSET(Existing!$T$1,$A37-2015+(AY$31-1)*35,0)</f>
        <v>85000</v>
      </c>
      <c r="AZ37">
        <f ca="1">OFFSET(Existing!$J$1,$A37-2015+(AZ$31-1)*35,0)-OFFSET(Existing!$T$1,$A37-2015+(AZ$31-1)*35,0)</f>
        <v>55000</v>
      </c>
      <c r="BA37">
        <f ca="1">OFFSET(Existing!$J$1,$A37-2015+(BA$31-1)*35,0)-OFFSET(Existing!$T$1,$A37-2015+(BA$31-1)*35,0)</f>
        <v>55000</v>
      </c>
      <c r="BB37">
        <f ca="1">OFFSET(Existing!$J$1,$A37-2015+(BB$31-1)*35,0)-OFFSET(Existing!$T$1,$A37-2015+(BB$31-1)*35,0)</f>
        <v>55000</v>
      </c>
      <c r="BC37">
        <f ca="1">OFFSET(Existing!$J$1,$A37-2015+(BC$31-1)*35,0)-OFFSET(Existing!$T$1,$A37-2015+(BC$31-1)*35,0)</f>
        <v>85000</v>
      </c>
      <c r="BD37">
        <f ca="1">OFFSET(Existing!$J$1,$A37-2015+(BD$31-1)*35,0)-OFFSET(Existing!$T$1,$A37-2015+(BD$31-1)*35,0)</f>
        <v>85000</v>
      </c>
      <c r="BE37">
        <f ca="1">OFFSET(Existing!$J$1,$A37-2015+(BE$31-1)*35,0)-OFFSET(Existing!$T$1,$A37-2015+(BE$31-1)*35,0)</f>
        <v>85000</v>
      </c>
      <c r="BF37">
        <f ca="1">OFFSET(Existing!$J$1,$A37-2015+(BF$31-1)*35,0)-OFFSET(Existing!$T$1,$A37-2015+(BF$31-1)*35,0)</f>
        <v>55000</v>
      </c>
      <c r="BG37">
        <f ca="1">OFFSET(Existing!$J$1,$A37-2015+(BG$31-1)*35,0)-OFFSET(Existing!$T$1,$A37-2015+(BG$31-1)*35,0)</f>
        <v>55000</v>
      </c>
      <c r="BH37">
        <f ca="1">OFFSET(Existing!$J$1,$A37-2015+(BH$31-1)*35,0)-OFFSET(Existing!$T$1,$A37-2015+(BH$31-1)*35,0)</f>
        <v>55000</v>
      </c>
      <c r="BI37">
        <f ca="1">OFFSET(Existing!$J$1,$A37-2015+(BI$31-1)*35,0)-OFFSET(Existing!$T$1,$A37-2015+(BI$31-1)*35,0)</f>
        <v>90000</v>
      </c>
      <c r="BJ37">
        <f ca="1">OFFSET(Existing!$J$1,$A37-2015+(BJ$31-1)*35,0)-OFFSET(Existing!$T$1,$A37-2015+(BJ$31-1)*35,0)</f>
        <v>90000</v>
      </c>
      <c r="BK37">
        <f ca="1">OFFSET(Existing!$J$1,$A37-2015+(BK$31-1)*35,0)-OFFSET(Existing!$T$1,$A37-2015+(BK$31-1)*35,0)</f>
        <v>85000</v>
      </c>
      <c r="BL37">
        <f ca="1">OFFSET(Existing!$J$1,$A37-2015+(BL$31-1)*35,0)-OFFSET(Existing!$T$1,$A37-2015+(BL$31-1)*35,0)</f>
        <v>85000</v>
      </c>
      <c r="BM37">
        <f ca="1">OFFSET(Existing!$J$1,$A37-2015+(BM$31-1)*35,0)-OFFSET(Existing!$T$1,$A37-2015+(BM$31-1)*35,0)</f>
        <v>55000</v>
      </c>
      <c r="BN37">
        <f ca="1">OFFSET(Existing!$J$1,$A37-2015+(BN$31-1)*35,0)-OFFSET(Existing!$T$1,$A37-2015+(BN$31-1)*35,0)</f>
        <v>85000</v>
      </c>
      <c r="BO37">
        <f ca="1">OFFSET(Existing!$J$1,$A37-2015+(BO$31-1)*35,0)-OFFSET(Existing!$T$1,$A37-2015+(BO$31-1)*35,0)</f>
        <v>85000</v>
      </c>
      <c r="BP37">
        <f ca="1">OFFSET(Existing!$J$1,$A37-2015+(BP$31-1)*35,0)-OFFSET(Existing!$T$1,$A37-2015+(BP$31-1)*35,0)</f>
        <v>85000</v>
      </c>
      <c r="BQ37">
        <f ca="1">OFFSET(Existing!$J$1,$A37-2015+(BQ$31-1)*35,0)-OFFSET(Existing!$T$1,$A37-2015+(BQ$31-1)*35,0)</f>
        <v>85000</v>
      </c>
      <c r="BR37">
        <f ca="1">OFFSET(Existing!$J$1,$A37-2015+(BR$31-1)*35,0)-OFFSET(Existing!$T$1,$A37-2015+(BR$31-1)*35,0)</f>
        <v>85000</v>
      </c>
      <c r="BS37">
        <f ca="1">OFFSET(Existing!$J$1,$A37-2015+(BS$31-1)*35,0)-OFFSET(Existing!$T$1,$A37-2015+(BS$31-1)*35,0)</f>
        <v>85000</v>
      </c>
      <c r="BT37">
        <f ca="1">OFFSET(Existing!$J$1,$A37-2015+(BT$31-1)*35,0)-OFFSET(Existing!$T$1,$A37-2015+(BT$31-1)*35,0)</f>
        <v>85000</v>
      </c>
      <c r="BU37">
        <f ca="1">OFFSET(Existing!$J$1,$A37-2015+(BU$31-1)*35,0)-OFFSET(Existing!$T$1,$A37-2015+(BU$31-1)*35,0)</f>
        <v>85000</v>
      </c>
      <c r="BV37">
        <f ca="1">OFFSET(Existing!$J$1,$A37-2015+(BV$31-1)*35,0)-OFFSET(Existing!$T$1,$A37-2015+(BV$31-1)*35,0)</f>
        <v>55000</v>
      </c>
      <c r="BW37">
        <f ca="1">OFFSET(Existing!$J$1,$A37-2015+(BW$31-1)*35,0)-OFFSET(Existing!$T$1,$A37-2015+(BW$31-1)*35,0)</f>
        <v>55000</v>
      </c>
      <c r="BX37">
        <f ca="1">OFFSET(Existing!$J$1,$A37-2015+(BX$31-1)*35,0)-OFFSET(Existing!$T$1,$A37-2015+(BX$31-1)*35,0)</f>
        <v>55000</v>
      </c>
      <c r="BY37">
        <f ca="1">OFFSET(Existing!$J$1,$A37-2015+(BY$31-1)*35,0)-OFFSET(Existing!$T$1,$A37-2015+(BY$31-1)*35,0)</f>
        <v>55000</v>
      </c>
      <c r="BZ37">
        <f ca="1">OFFSET(Existing!$J$1,$A37-2015+(BZ$31-1)*35,0)-OFFSET(Existing!$T$1,$A37-2015+(BZ$31-1)*35,0)</f>
        <v>55000</v>
      </c>
      <c r="CA37">
        <f ca="1">OFFSET(Existing!$J$1,$A37-2015+(CA$31-1)*35,0)-OFFSET(Existing!$T$1,$A37-2015+(CA$31-1)*35,0)</f>
        <v>85000</v>
      </c>
      <c r="CB37">
        <f ca="1">OFFSET(Existing!$J$1,$A37-2015+(CB$31-1)*35,0)-OFFSET(Existing!$T$1,$A37-2015+(CB$31-1)*35,0)</f>
        <v>85000</v>
      </c>
      <c r="CC37">
        <f ca="1">OFFSET(Existing!$J$1,$A37-2015+(CC$31-1)*35,0)-OFFSET(Existing!$T$1,$A37-2015+(CC$31-1)*35,0)</f>
        <v>85000</v>
      </c>
      <c r="CD37">
        <f ca="1">OFFSET(Existing!$J$1,$A37-2015+(CD$31-1)*35,0)-OFFSET(Existing!$T$1,$A37-2015+(CD$31-1)*35,0)</f>
        <v>85000</v>
      </c>
      <c r="CE37">
        <f ca="1">OFFSET(Existing!$J$1,$A37-2015+(CE$31-1)*35,0)-OFFSET(Existing!$T$1,$A37-2015+(CE$31-1)*35,0)</f>
        <v>85000</v>
      </c>
      <c r="CF37">
        <f ca="1">OFFSET(Existing!$J$1,$A37-2015+(CF$31-1)*35,0)-OFFSET(Existing!$T$1,$A37-2015+(CF$31-1)*35,0)</f>
        <v>55000</v>
      </c>
      <c r="CG37">
        <f ca="1">OFFSET(Existing!$J$1,$A37-2015+(CG$31-1)*35,0)-OFFSET(Existing!$T$1,$A37-2015+(CG$31-1)*35,0)</f>
        <v>55000</v>
      </c>
      <c r="CH37">
        <f ca="1">OFFSET(Existing!$J$1,$A37-2015+(CH$31-1)*35,0)-OFFSET(Existing!$T$1,$A37-2015+(CH$31-1)*35,0)</f>
        <v>55000</v>
      </c>
      <c r="CI37">
        <f ca="1">OFFSET(Existing!$J$1,$A37-2015+(CI$31-1)*35,0)-OFFSET(Existing!$T$1,$A37-2015+(CI$31-1)*35,0)</f>
        <v>85000</v>
      </c>
      <c r="CJ37">
        <f ca="1">OFFSET(Existing!$J$1,$A37-2015+(CJ$31-1)*35,0)-OFFSET(Existing!$T$1,$A37-2015+(CJ$31-1)*35,0)</f>
        <v>85000</v>
      </c>
      <c r="CK37">
        <f ca="1">OFFSET(Existing!$J$1,$A37-2015+(CK$31-1)*35,0)-OFFSET(Existing!$T$1,$A37-2015+(CK$31-1)*35,0)</f>
        <v>85000</v>
      </c>
      <c r="CL37">
        <f ca="1">OFFSET(Existing!$J$1,$A37-2015+(CL$31-1)*35,0)-OFFSET(Existing!$T$1,$A37-2015+(CL$31-1)*35,0)</f>
        <v>55000</v>
      </c>
      <c r="CM37">
        <f ca="1">OFFSET(Existing!$J$1,$A37-2015+(CM$31-1)*35,0)-OFFSET(Existing!$T$1,$A37-2015+(CM$31-1)*35,0)</f>
        <v>55000</v>
      </c>
      <c r="CN37">
        <f ca="1">OFFSET(Existing!$J$1,$A37-2015+(CN$31-1)*35,0)-OFFSET(Existing!$T$1,$A37-2015+(CN$31-1)*35,0)</f>
        <v>55000</v>
      </c>
      <c r="CP37">
        <f t="shared" ca="1" si="5"/>
        <v>55000</v>
      </c>
      <c r="CQ37" s="1">
        <f t="shared" ca="1" si="6"/>
        <v>69945.054945054944</v>
      </c>
      <c r="CR37">
        <f t="shared" ca="1" si="7"/>
        <v>90000</v>
      </c>
    </row>
    <row r="38" spans="1:96" x14ac:dyDescent="0.3">
      <c r="A38">
        <v>2022</v>
      </c>
      <c r="B38">
        <f ca="1">OFFSET(Existing!$J$1,$A38-2015+(B$31-1)*35,0)-OFFSET(Existing!$T$1,$A38-2015+(B$31-1)*35,0)</f>
        <v>85000</v>
      </c>
      <c r="C38">
        <f ca="1">OFFSET(Existing!$J$1,$A38-2015+(C$31-1)*35,0)-OFFSET(Existing!$T$1,$A38-2015+(C$31-1)*35,0)</f>
        <v>85000</v>
      </c>
      <c r="D38">
        <f ca="1">OFFSET(Existing!$J$1,$A38-2015+(D$31-1)*35,0)-OFFSET(Existing!$T$1,$A38-2015+(D$31-1)*35,0)</f>
        <v>85000</v>
      </c>
      <c r="E38">
        <f ca="1">OFFSET(Existing!$J$1,$A38-2015+(E$31-1)*35,0)-OFFSET(Existing!$T$1,$A38-2015+(E$31-1)*35,0)</f>
        <v>55000</v>
      </c>
      <c r="F38">
        <f ca="1">OFFSET(Existing!$J$1,$A38-2015+(F$31-1)*35,0)-OFFSET(Existing!$T$1,$A38-2015+(F$31-1)*35,0)</f>
        <v>55000</v>
      </c>
      <c r="G38">
        <f ca="1">OFFSET(Existing!$J$1,$A38-2015+(G$31-1)*35,0)-OFFSET(Existing!$T$1,$A38-2015+(G$31-1)*35,0)</f>
        <v>85000</v>
      </c>
      <c r="H38">
        <f ca="1">OFFSET(Existing!$J$1,$A38-2015+(H$31-1)*35,0)-OFFSET(Existing!$T$1,$A38-2015+(H$31-1)*35,0)</f>
        <v>85000</v>
      </c>
      <c r="I38">
        <f ca="1">OFFSET(Existing!$J$1,$A38-2015+(I$31-1)*35,0)-OFFSET(Existing!$T$1,$A38-2015+(I$31-1)*35,0)</f>
        <v>85000</v>
      </c>
      <c r="J38">
        <f ca="1">OFFSET(Existing!$J$1,$A38-2015+(J$31-1)*35,0)-OFFSET(Existing!$T$1,$A38-2015+(J$31-1)*35,0)</f>
        <v>85000</v>
      </c>
      <c r="K38">
        <f ca="1">OFFSET(Existing!$J$1,$A38-2015+(K$31-1)*35,0)-OFFSET(Existing!$T$1,$A38-2015+(K$31-1)*35,0)</f>
        <v>85000</v>
      </c>
      <c r="L38">
        <f ca="1">OFFSET(Existing!$J$1,$A38-2015+(L$31-1)*35,0)-OFFSET(Existing!$T$1,$A38-2015+(L$31-1)*35,0)</f>
        <v>85000</v>
      </c>
      <c r="M38">
        <f ca="1">OFFSET(Existing!$J$1,$A38-2015+(M$31-1)*35,0)-OFFSET(Existing!$T$1,$A38-2015+(M$31-1)*35,0)</f>
        <v>85000</v>
      </c>
      <c r="N38">
        <f ca="1">OFFSET(Existing!$J$1,$A38-2015+(N$31-1)*35,0)-OFFSET(Existing!$T$1,$A38-2015+(N$31-1)*35,0)</f>
        <v>55000</v>
      </c>
      <c r="O38">
        <f ca="1">OFFSET(Existing!$J$1,$A38-2015+(O$31-1)*35,0)-OFFSET(Existing!$T$1,$A38-2015+(O$31-1)*35,0)</f>
        <v>25000</v>
      </c>
      <c r="P38">
        <f ca="1">OFFSET(Existing!$J$1,$A38-2015+(P$31-1)*35,0)-OFFSET(Existing!$T$1,$A38-2015+(P$31-1)*35,0)</f>
        <v>25000</v>
      </c>
      <c r="Q38">
        <f ca="1">OFFSET(Existing!$J$1,$A38-2015+(Q$31-1)*35,0)-OFFSET(Existing!$T$1,$A38-2015+(Q$31-1)*35,0)</f>
        <v>25000</v>
      </c>
      <c r="R38">
        <f ca="1">OFFSET(Existing!$J$1,$A38-2015+(R$31-1)*35,0)-OFFSET(Existing!$T$1,$A38-2015+(R$31-1)*35,0)</f>
        <v>25000</v>
      </c>
      <c r="S38">
        <f ca="1">OFFSET(Existing!$J$1,$A38-2015+(S$31-1)*35,0)-OFFSET(Existing!$T$1,$A38-2015+(S$31-1)*35,0)</f>
        <v>25000</v>
      </c>
      <c r="T38">
        <f ca="1">OFFSET(Existing!$J$1,$A38-2015+(T$31-1)*35,0)-OFFSET(Existing!$T$1,$A38-2015+(T$31-1)*35,0)</f>
        <v>25000</v>
      </c>
      <c r="U38">
        <f ca="1">OFFSET(Existing!$J$1,$A38-2015+(U$31-1)*35,0)-OFFSET(Existing!$T$1,$A38-2015+(U$31-1)*35,0)</f>
        <v>25000</v>
      </c>
      <c r="V38">
        <f ca="1">OFFSET(Existing!$J$1,$A38-2015+(V$31-1)*35,0)-OFFSET(Existing!$T$1,$A38-2015+(V$31-1)*35,0)</f>
        <v>25000</v>
      </c>
      <c r="W38">
        <f ca="1">OFFSET(Existing!$J$1,$A38-2015+(W$31-1)*35,0)-OFFSET(Existing!$T$1,$A38-2015+(W$31-1)*35,0)</f>
        <v>25000</v>
      </c>
      <c r="X38">
        <f ca="1">OFFSET(Existing!$J$1,$A38-2015+(X$31-1)*35,0)-OFFSET(Existing!$T$1,$A38-2015+(X$31-1)*35,0)</f>
        <v>55000</v>
      </c>
      <c r="Y38">
        <f ca="1">OFFSET(Existing!$J$1,$A38-2015+(Y$31-1)*35,0)-OFFSET(Existing!$T$1,$A38-2015+(Y$31-1)*35,0)</f>
        <v>55000</v>
      </c>
      <c r="Z38">
        <f ca="1">OFFSET(Existing!$J$1,$A38-2015+(Z$31-1)*35,0)-OFFSET(Existing!$T$1,$A38-2015+(Z$31-1)*35,0)</f>
        <v>85000</v>
      </c>
      <c r="AA38">
        <f ca="1">OFFSET(Existing!$J$1,$A38-2015+(AA$31-1)*35,0)-OFFSET(Existing!$T$1,$A38-2015+(AA$31-1)*35,0)</f>
        <v>85000</v>
      </c>
      <c r="AB38">
        <f ca="1">OFFSET(Existing!$J$1,$A38-2015+(AB$31-1)*35,0)-OFFSET(Existing!$T$1,$A38-2015+(AB$31-1)*35,0)</f>
        <v>55000</v>
      </c>
      <c r="AC38">
        <f ca="1">OFFSET(Existing!$J$1,$A38-2015+(AC$31-1)*35,0)-OFFSET(Existing!$T$1,$A38-2015+(AC$31-1)*35,0)</f>
        <v>55000</v>
      </c>
      <c r="AD38">
        <f ca="1">OFFSET(Existing!$J$1,$A38-2015+(AD$31-1)*35,0)-OFFSET(Existing!$T$1,$A38-2015+(AD$31-1)*35,0)</f>
        <v>25000</v>
      </c>
      <c r="AE38">
        <f ca="1">OFFSET(Existing!$J$1,$A38-2015+(AE$31-1)*35,0)-OFFSET(Existing!$T$1,$A38-2015+(AE$31-1)*35,0)</f>
        <v>25000</v>
      </c>
      <c r="AF38">
        <f ca="1">OFFSET(Existing!$J$1,$A38-2015+(AF$31-1)*35,0)-OFFSET(Existing!$T$1,$A38-2015+(AF$31-1)*35,0)</f>
        <v>55000</v>
      </c>
      <c r="AG38">
        <f ca="1">OFFSET(Existing!$J$1,$A38-2015+(AG$31-1)*35,0)-OFFSET(Existing!$T$1,$A38-2015+(AG$31-1)*35,0)</f>
        <v>55000</v>
      </c>
      <c r="AH38">
        <f ca="1">OFFSET(Existing!$J$1,$A38-2015+(AH$31-1)*35,0)-OFFSET(Existing!$T$1,$A38-2015+(AH$31-1)*35,0)</f>
        <v>55000</v>
      </c>
      <c r="AI38">
        <f ca="1">OFFSET(Existing!$J$1,$A38-2015+(AI$31-1)*35,0)-OFFSET(Existing!$T$1,$A38-2015+(AI$31-1)*35,0)</f>
        <v>55000</v>
      </c>
      <c r="AJ38">
        <f ca="1">OFFSET(Existing!$J$1,$A38-2015+(AJ$31-1)*35,0)-OFFSET(Existing!$T$1,$A38-2015+(AJ$31-1)*35,0)</f>
        <v>25000</v>
      </c>
      <c r="AK38">
        <f ca="1">OFFSET(Existing!$J$1,$A38-2015+(AK$31-1)*35,0)-OFFSET(Existing!$T$1,$A38-2015+(AK$31-1)*35,0)</f>
        <v>55000</v>
      </c>
      <c r="AL38">
        <f ca="1">OFFSET(Existing!$J$1,$A38-2015+(AL$31-1)*35,0)-OFFSET(Existing!$T$1,$A38-2015+(AL$31-1)*35,0)</f>
        <v>85000</v>
      </c>
      <c r="AM38">
        <f ca="1">OFFSET(Existing!$J$1,$A38-2015+(AM$31-1)*35,0)-OFFSET(Existing!$T$1,$A38-2015+(AM$31-1)*35,0)</f>
        <v>85000</v>
      </c>
      <c r="AN38">
        <f ca="1">OFFSET(Existing!$J$1,$A38-2015+(AN$31-1)*35,0)-OFFSET(Existing!$T$1,$A38-2015+(AN$31-1)*35,0)</f>
        <v>85000</v>
      </c>
      <c r="AO38">
        <f ca="1">OFFSET(Existing!$J$1,$A38-2015+(AO$31-1)*35,0)-OFFSET(Existing!$T$1,$A38-2015+(AO$31-1)*35,0)</f>
        <v>55000</v>
      </c>
      <c r="AP38">
        <f ca="1">OFFSET(Existing!$J$1,$A38-2015+(AP$31-1)*35,0)-OFFSET(Existing!$T$1,$A38-2015+(AP$31-1)*35,0)</f>
        <v>55000</v>
      </c>
      <c r="AQ38">
        <f ca="1">OFFSET(Existing!$J$1,$A38-2015+(AQ$31-1)*35,0)-OFFSET(Existing!$T$1,$A38-2015+(AQ$31-1)*35,0)</f>
        <v>25000</v>
      </c>
      <c r="AR38">
        <f ca="1">OFFSET(Existing!$J$1,$A38-2015+(AR$31-1)*35,0)-OFFSET(Existing!$T$1,$A38-2015+(AR$31-1)*35,0)</f>
        <v>25000</v>
      </c>
      <c r="AS38">
        <f ca="1">OFFSET(Existing!$J$1,$A38-2015+(AS$31-1)*35,0)-OFFSET(Existing!$T$1,$A38-2015+(AS$31-1)*35,0)</f>
        <v>25000</v>
      </c>
      <c r="AT38">
        <f ca="1">OFFSET(Existing!$J$1,$A38-2015+(AT$31-1)*35,0)-OFFSET(Existing!$T$1,$A38-2015+(AT$31-1)*35,0)</f>
        <v>25000</v>
      </c>
      <c r="AU38">
        <f ca="1">OFFSET(Existing!$J$1,$A38-2015+(AU$31-1)*35,0)-OFFSET(Existing!$T$1,$A38-2015+(AU$31-1)*35,0)</f>
        <v>25000</v>
      </c>
      <c r="AV38">
        <f ca="1">OFFSET(Existing!$J$1,$A38-2015+(AV$31-1)*35,0)-OFFSET(Existing!$T$1,$A38-2015+(AV$31-1)*35,0)</f>
        <v>25000</v>
      </c>
      <c r="AW38">
        <f ca="1">OFFSET(Existing!$J$1,$A38-2015+(AW$31-1)*35,0)-OFFSET(Existing!$T$1,$A38-2015+(AW$31-1)*35,0)</f>
        <v>55000</v>
      </c>
      <c r="AX38">
        <f ca="1">OFFSET(Existing!$J$1,$A38-2015+(AX$31-1)*35,0)-OFFSET(Existing!$T$1,$A38-2015+(AX$31-1)*35,0)</f>
        <v>55000</v>
      </c>
      <c r="AY38">
        <f ca="1">OFFSET(Existing!$J$1,$A38-2015+(AY$31-1)*35,0)-OFFSET(Existing!$T$1,$A38-2015+(AY$31-1)*35,0)</f>
        <v>55000</v>
      </c>
      <c r="AZ38">
        <f ca="1">OFFSET(Existing!$J$1,$A38-2015+(AZ$31-1)*35,0)-OFFSET(Existing!$T$1,$A38-2015+(AZ$31-1)*35,0)</f>
        <v>25000</v>
      </c>
      <c r="BA38">
        <f ca="1">OFFSET(Existing!$J$1,$A38-2015+(BA$31-1)*35,0)-OFFSET(Existing!$T$1,$A38-2015+(BA$31-1)*35,0)</f>
        <v>55000</v>
      </c>
      <c r="BB38">
        <f ca="1">OFFSET(Existing!$J$1,$A38-2015+(BB$31-1)*35,0)-OFFSET(Existing!$T$1,$A38-2015+(BB$31-1)*35,0)</f>
        <v>85000</v>
      </c>
      <c r="BC38">
        <f ca="1">OFFSET(Existing!$J$1,$A38-2015+(BC$31-1)*35,0)-OFFSET(Existing!$T$1,$A38-2015+(BC$31-1)*35,0)</f>
        <v>85000</v>
      </c>
      <c r="BD38">
        <f ca="1">OFFSET(Existing!$J$1,$A38-2015+(BD$31-1)*35,0)-OFFSET(Existing!$T$1,$A38-2015+(BD$31-1)*35,0)</f>
        <v>55000</v>
      </c>
      <c r="BE38">
        <f ca="1">OFFSET(Existing!$J$1,$A38-2015+(BE$31-1)*35,0)-OFFSET(Existing!$T$1,$A38-2015+(BE$31-1)*35,0)</f>
        <v>55000</v>
      </c>
      <c r="BF38">
        <f ca="1">OFFSET(Existing!$J$1,$A38-2015+(BF$31-1)*35,0)-OFFSET(Existing!$T$1,$A38-2015+(BF$31-1)*35,0)</f>
        <v>25000</v>
      </c>
      <c r="BG38">
        <f ca="1">OFFSET(Existing!$J$1,$A38-2015+(BG$31-1)*35,0)-OFFSET(Existing!$T$1,$A38-2015+(BG$31-1)*35,0)</f>
        <v>60000</v>
      </c>
      <c r="BH38">
        <f ca="1">OFFSET(Existing!$J$1,$A38-2015+(BH$31-1)*35,0)-OFFSET(Existing!$T$1,$A38-2015+(BH$31-1)*35,0)</f>
        <v>60000</v>
      </c>
      <c r="BI38">
        <f ca="1">OFFSET(Existing!$J$1,$A38-2015+(BI$31-1)*35,0)-OFFSET(Existing!$T$1,$A38-2015+(BI$31-1)*35,0)</f>
        <v>60000</v>
      </c>
      <c r="BJ38">
        <f ca="1">OFFSET(Existing!$J$1,$A38-2015+(BJ$31-1)*35,0)-OFFSET(Existing!$T$1,$A38-2015+(BJ$31-1)*35,0)</f>
        <v>85000</v>
      </c>
      <c r="BK38">
        <f ca="1">OFFSET(Existing!$J$1,$A38-2015+(BK$31-1)*35,0)-OFFSET(Existing!$T$1,$A38-2015+(BK$31-1)*35,0)</f>
        <v>85000</v>
      </c>
      <c r="BL38">
        <f ca="1">OFFSET(Existing!$J$1,$A38-2015+(BL$31-1)*35,0)-OFFSET(Existing!$T$1,$A38-2015+(BL$31-1)*35,0)</f>
        <v>85000</v>
      </c>
      <c r="BM38">
        <f ca="1">OFFSET(Existing!$J$1,$A38-2015+(BM$31-1)*35,0)-OFFSET(Existing!$T$1,$A38-2015+(BM$31-1)*35,0)</f>
        <v>55000</v>
      </c>
      <c r="BN38">
        <f ca="1">OFFSET(Existing!$J$1,$A38-2015+(BN$31-1)*35,0)-OFFSET(Existing!$T$1,$A38-2015+(BN$31-1)*35,0)</f>
        <v>85000</v>
      </c>
      <c r="BO38">
        <f ca="1">OFFSET(Existing!$J$1,$A38-2015+(BO$31-1)*35,0)-OFFSET(Existing!$T$1,$A38-2015+(BO$31-1)*35,0)</f>
        <v>85000</v>
      </c>
      <c r="BP38">
        <f ca="1">OFFSET(Existing!$J$1,$A38-2015+(BP$31-1)*35,0)-OFFSET(Existing!$T$1,$A38-2015+(BP$31-1)*35,0)</f>
        <v>85000</v>
      </c>
      <c r="BQ38">
        <f ca="1">OFFSET(Existing!$J$1,$A38-2015+(BQ$31-1)*35,0)-OFFSET(Existing!$T$1,$A38-2015+(BQ$31-1)*35,0)</f>
        <v>85000</v>
      </c>
      <c r="BR38">
        <f ca="1">OFFSET(Existing!$J$1,$A38-2015+(BR$31-1)*35,0)-OFFSET(Existing!$T$1,$A38-2015+(BR$31-1)*35,0)</f>
        <v>85000</v>
      </c>
      <c r="BS38">
        <f ca="1">OFFSET(Existing!$J$1,$A38-2015+(BS$31-1)*35,0)-OFFSET(Existing!$T$1,$A38-2015+(BS$31-1)*35,0)</f>
        <v>85000</v>
      </c>
      <c r="BT38">
        <f ca="1">OFFSET(Existing!$J$1,$A38-2015+(BT$31-1)*35,0)-OFFSET(Existing!$T$1,$A38-2015+(BT$31-1)*35,0)</f>
        <v>85000</v>
      </c>
      <c r="BU38">
        <f ca="1">OFFSET(Existing!$J$1,$A38-2015+(BU$31-1)*35,0)-OFFSET(Existing!$T$1,$A38-2015+(BU$31-1)*35,0)</f>
        <v>55000</v>
      </c>
      <c r="BV38">
        <f ca="1">OFFSET(Existing!$J$1,$A38-2015+(BV$31-1)*35,0)-OFFSET(Existing!$T$1,$A38-2015+(BV$31-1)*35,0)</f>
        <v>25000</v>
      </c>
      <c r="BW38">
        <f ca="1">OFFSET(Existing!$J$1,$A38-2015+(BW$31-1)*35,0)-OFFSET(Existing!$T$1,$A38-2015+(BW$31-1)*35,0)</f>
        <v>25000</v>
      </c>
      <c r="BX38">
        <f ca="1">OFFSET(Existing!$J$1,$A38-2015+(BX$31-1)*35,0)-OFFSET(Existing!$T$1,$A38-2015+(BX$31-1)*35,0)</f>
        <v>25000</v>
      </c>
      <c r="BY38">
        <f ca="1">OFFSET(Existing!$J$1,$A38-2015+(BY$31-1)*35,0)-OFFSET(Existing!$T$1,$A38-2015+(BY$31-1)*35,0)</f>
        <v>25000</v>
      </c>
      <c r="BZ38">
        <f ca="1">OFFSET(Existing!$J$1,$A38-2015+(BZ$31-1)*35,0)-OFFSET(Existing!$T$1,$A38-2015+(BZ$31-1)*35,0)</f>
        <v>55000</v>
      </c>
      <c r="CA38">
        <f ca="1">OFFSET(Existing!$J$1,$A38-2015+(CA$31-1)*35,0)-OFFSET(Existing!$T$1,$A38-2015+(CA$31-1)*35,0)</f>
        <v>85000</v>
      </c>
      <c r="CB38">
        <f ca="1">OFFSET(Existing!$J$1,$A38-2015+(CB$31-1)*35,0)-OFFSET(Existing!$T$1,$A38-2015+(CB$31-1)*35,0)</f>
        <v>85000</v>
      </c>
      <c r="CC38">
        <f ca="1">OFFSET(Existing!$J$1,$A38-2015+(CC$31-1)*35,0)-OFFSET(Existing!$T$1,$A38-2015+(CC$31-1)*35,0)</f>
        <v>85000</v>
      </c>
      <c r="CD38">
        <f ca="1">OFFSET(Existing!$J$1,$A38-2015+(CD$31-1)*35,0)-OFFSET(Existing!$T$1,$A38-2015+(CD$31-1)*35,0)</f>
        <v>55000</v>
      </c>
      <c r="CE38">
        <f ca="1">OFFSET(Existing!$J$1,$A38-2015+(CE$31-1)*35,0)-OFFSET(Existing!$T$1,$A38-2015+(CE$31-1)*35,0)</f>
        <v>25000</v>
      </c>
      <c r="CF38">
        <f ca="1">OFFSET(Existing!$J$1,$A38-2015+(CF$31-1)*35,0)-OFFSET(Existing!$T$1,$A38-2015+(CF$31-1)*35,0)</f>
        <v>25000</v>
      </c>
      <c r="CG38">
        <f ca="1">OFFSET(Existing!$J$1,$A38-2015+(CG$31-1)*35,0)-OFFSET(Existing!$T$1,$A38-2015+(CG$31-1)*35,0)</f>
        <v>55000</v>
      </c>
      <c r="CH38">
        <f ca="1">OFFSET(Existing!$J$1,$A38-2015+(CH$31-1)*35,0)-OFFSET(Existing!$T$1,$A38-2015+(CH$31-1)*35,0)</f>
        <v>85000</v>
      </c>
      <c r="CI38">
        <f ca="1">OFFSET(Existing!$J$1,$A38-2015+(CI$31-1)*35,0)-OFFSET(Existing!$T$1,$A38-2015+(CI$31-1)*35,0)</f>
        <v>85000</v>
      </c>
      <c r="CJ38">
        <f ca="1">OFFSET(Existing!$J$1,$A38-2015+(CJ$31-1)*35,0)-OFFSET(Existing!$T$1,$A38-2015+(CJ$31-1)*35,0)</f>
        <v>55000</v>
      </c>
      <c r="CK38">
        <f ca="1">OFFSET(Existing!$J$1,$A38-2015+(CK$31-1)*35,0)-OFFSET(Existing!$T$1,$A38-2015+(CK$31-1)*35,0)</f>
        <v>55000</v>
      </c>
      <c r="CL38">
        <f ca="1">OFFSET(Existing!$J$1,$A38-2015+(CL$31-1)*35,0)-OFFSET(Existing!$T$1,$A38-2015+(CL$31-1)*35,0)</f>
        <v>25000</v>
      </c>
      <c r="CM38">
        <f ca="1">OFFSET(Existing!$J$1,$A38-2015+(CM$31-1)*35,0)-OFFSET(Existing!$T$1,$A38-2015+(CM$31-1)*35,0)</f>
        <v>25000</v>
      </c>
      <c r="CN38">
        <f ca="1">OFFSET(Existing!$J$1,$A38-2015+(CN$31-1)*35,0)-OFFSET(Existing!$T$1,$A38-2015+(CN$31-1)*35,0)</f>
        <v>55000</v>
      </c>
      <c r="CP38">
        <f t="shared" ca="1" si="5"/>
        <v>25000</v>
      </c>
      <c r="CQ38" s="1">
        <f t="shared" ca="1" si="6"/>
        <v>56483.516483516483</v>
      </c>
      <c r="CR38">
        <f t="shared" ca="1" si="7"/>
        <v>85000</v>
      </c>
    </row>
    <row r="39" spans="1:96" x14ac:dyDescent="0.3">
      <c r="A39">
        <v>2023</v>
      </c>
      <c r="B39">
        <f ca="1">OFFSET(Existing!$J$1,$A39-2015+(B$31-1)*35,0)-OFFSET(Existing!$T$1,$A39-2015+(B$31-1)*35,0)</f>
        <v>85000</v>
      </c>
      <c r="C39">
        <f ca="1">OFFSET(Existing!$J$1,$A39-2015+(C$31-1)*35,0)-OFFSET(Existing!$T$1,$A39-2015+(C$31-1)*35,0)</f>
        <v>85000</v>
      </c>
      <c r="D39">
        <f ca="1">OFFSET(Existing!$J$1,$A39-2015+(D$31-1)*35,0)-OFFSET(Existing!$T$1,$A39-2015+(D$31-1)*35,0)</f>
        <v>85000</v>
      </c>
      <c r="E39">
        <f ca="1">OFFSET(Existing!$J$1,$A39-2015+(E$31-1)*35,0)-OFFSET(Existing!$T$1,$A39-2015+(E$31-1)*35,0)</f>
        <v>85000</v>
      </c>
      <c r="F39">
        <f ca="1">OFFSET(Existing!$J$1,$A39-2015+(F$31-1)*35,0)-OFFSET(Existing!$T$1,$A39-2015+(F$31-1)*35,0)</f>
        <v>85000</v>
      </c>
      <c r="G39">
        <f ca="1">OFFSET(Existing!$J$1,$A39-2015+(G$31-1)*35,0)-OFFSET(Existing!$T$1,$A39-2015+(G$31-1)*35,0)</f>
        <v>85000</v>
      </c>
      <c r="H39">
        <f ca="1">OFFSET(Existing!$J$1,$A39-2015+(H$31-1)*35,0)-OFFSET(Existing!$T$1,$A39-2015+(H$31-1)*35,0)</f>
        <v>85000</v>
      </c>
      <c r="I39">
        <f ca="1">OFFSET(Existing!$J$1,$A39-2015+(I$31-1)*35,0)-OFFSET(Existing!$T$1,$A39-2015+(I$31-1)*35,0)</f>
        <v>85000</v>
      </c>
      <c r="J39">
        <f ca="1">OFFSET(Existing!$J$1,$A39-2015+(J$31-1)*35,0)-OFFSET(Existing!$T$1,$A39-2015+(J$31-1)*35,0)</f>
        <v>85000</v>
      </c>
      <c r="K39">
        <f ca="1">OFFSET(Existing!$J$1,$A39-2015+(K$31-1)*35,0)-OFFSET(Existing!$T$1,$A39-2015+(K$31-1)*35,0)</f>
        <v>85000</v>
      </c>
      <c r="L39">
        <f ca="1">OFFSET(Existing!$J$1,$A39-2015+(L$31-1)*35,0)-OFFSET(Existing!$T$1,$A39-2015+(L$31-1)*35,0)</f>
        <v>85000</v>
      </c>
      <c r="M39">
        <f ca="1">OFFSET(Existing!$J$1,$A39-2015+(M$31-1)*35,0)-OFFSET(Existing!$T$1,$A39-2015+(M$31-1)*35,0)</f>
        <v>85000</v>
      </c>
      <c r="N39">
        <f ca="1">OFFSET(Existing!$J$1,$A39-2015+(N$31-1)*35,0)-OFFSET(Existing!$T$1,$A39-2015+(N$31-1)*35,0)</f>
        <v>55000</v>
      </c>
      <c r="O39">
        <f ca="1">OFFSET(Existing!$J$1,$A39-2015+(O$31-1)*35,0)-OFFSET(Existing!$T$1,$A39-2015+(O$31-1)*35,0)</f>
        <v>25000</v>
      </c>
      <c r="P39">
        <f ca="1">OFFSET(Existing!$J$1,$A39-2015+(P$31-1)*35,0)-OFFSET(Existing!$T$1,$A39-2015+(P$31-1)*35,0)</f>
        <v>25000</v>
      </c>
      <c r="Q39">
        <f ca="1">OFFSET(Existing!$J$1,$A39-2015+(Q$31-1)*35,0)-OFFSET(Existing!$T$1,$A39-2015+(Q$31-1)*35,0)</f>
        <v>25000</v>
      </c>
      <c r="R39">
        <f ca="1">OFFSET(Existing!$J$1,$A39-2015+(R$31-1)*35,0)-OFFSET(Existing!$T$1,$A39-2015+(R$31-1)*35,0)</f>
        <v>25000</v>
      </c>
      <c r="S39">
        <f ca="1">OFFSET(Existing!$J$1,$A39-2015+(S$31-1)*35,0)-OFFSET(Existing!$T$1,$A39-2015+(S$31-1)*35,0)</f>
        <v>25000</v>
      </c>
      <c r="T39">
        <f ca="1">OFFSET(Existing!$J$1,$A39-2015+(T$31-1)*35,0)-OFFSET(Existing!$T$1,$A39-2015+(T$31-1)*35,0)</f>
        <v>25000</v>
      </c>
      <c r="U39">
        <f ca="1">OFFSET(Existing!$J$1,$A39-2015+(U$31-1)*35,0)-OFFSET(Existing!$T$1,$A39-2015+(U$31-1)*35,0)</f>
        <v>25000</v>
      </c>
      <c r="V39">
        <f ca="1">OFFSET(Existing!$J$1,$A39-2015+(V$31-1)*35,0)-OFFSET(Existing!$T$1,$A39-2015+(V$31-1)*35,0)</f>
        <v>25000</v>
      </c>
      <c r="W39">
        <f ca="1">OFFSET(Existing!$J$1,$A39-2015+(W$31-1)*35,0)-OFFSET(Existing!$T$1,$A39-2015+(W$31-1)*35,0)</f>
        <v>55000</v>
      </c>
      <c r="X39">
        <f ca="1">OFFSET(Existing!$J$1,$A39-2015+(X$31-1)*35,0)-OFFSET(Existing!$T$1,$A39-2015+(X$31-1)*35,0)</f>
        <v>55000</v>
      </c>
      <c r="Y39">
        <f ca="1">OFFSET(Existing!$J$1,$A39-2015+(Y$31-1)*35,0)-OFFSET(Existing!$T$1,$A39-2015+(Y$31-1)*35,0)</f>
        <v>85000</v>
      </c>
      <c r="Z39">
        <f ca="1">OFFSET(Existing!$J$1,$A39-2015+(Z$31-1)*35,0)-OFFSET(Existing!$T$1,$A39-2015+(Z$31-1)*35,0)</f>
        <v>85000</v>
      </c>
      <c r="AA39">
        <f ca="1">OFFSET(Existing!$J$1,$A39-2015+(AA$31-1)*35,0)-OFFSET(Existing!$T$1,$A39-2015+(AA$31-1)*35,0)</f>
        <v>85000</v>
      </c>
      <c r="AB39">
        <f ca="1">OFFSET(Existing!$J$1,$A39-2015+(AB$31-1)*35,0)-OFFSET(Existing!$T$1,$A39-2015+(AB$31-1)*35,0)</f>
        <v>55000</v>
      </c>
      <c r="AC39">
        <f ca="1">OFFSET(Existing!$J$1,$A39-2015+(AC$31-1)*35,0)-OFFSET(Existing!$T$1,$A39-2015+(AC$31-1)*35,0)</f>
        <v>55000</v>
      </c>
      <c r="AD39">
        <f ca="1">OFFSET(Existing!$J$1,$A39-2015+(AD$31-1)*35,0)-OFFSET(Existing!$T$1,$A39-2015+(AD$31-1)*35,0)</f>
        <v>25000</v>
      </c>
      <c r="AE39">
        <f ca="1">OFFSET(Existing!$J$1,$A39-2015+(AE$31-1)*35,0)-OFFSET(Existing!$T$1,$A39-2015+(AE$31-1)*35,0)</f>
        <v>55000</v>
      </c>
      <c r="AF39">
        <f ca="1">OFFSET(Existing!$J$1,$A39-2015+(AF$31-1)*35,0)-OFFSET(Existing!$T$1,$A39-2015+(AF$31-1)*35,0)</f>
        <v>55000</v>
      </c>
      <c r="AG39">
        <f ca="1">OFFSET(Existing!$J$1,$A39-2015+(AG$31-1)*35,0)-OFFSET(Existing!$T$1,$A39-2015+(AG$31-1)*35,0)</f>
        <v>55000</v>
      </c>
      <c r="AH39">
        <f ca="1">OFFSET(Existing!$J$1,$A39-2015+(AH$31-1)*35,0)-OFFSET(Existing!$T$1,$A39-2015+(AH$31-1)*35,0)</f>
        <v>55000</v>
      </c>
      <c r="AI39">
        <f ca="1">OFFSET(Existing!$J$1,$A39-2015+(AI$31-1)*35,0)-OFFSET(Existing!$T$1,$A39-2015+(AI$31-1)*35,0)</f>
        <v>55000</v>
      </c>
      <c r="AJ39">
        <f ca="1">OFFSET(Existing!$J$1,$A39-2015+(AJ$31-1)*35,0)-OFFSET(Existing!$T$1,$A39-2015+(AJ$31-1)*35,0)</f>
        <v>55000</v>
      </c>
      <c r="AK39">
        <f ca="1">OFFSET(Existing!$J$1,$A39-2015+(AK$31-1)*35,0)-OFFSET(Existing!$T$1,$A39-2015+(AK$31-1)*35,0)</f>
        <v>85000</v>
      </c>
      <c r="AL39">
        <f ca="1">OFFSET(Existing!$J$1,$A39-2015+(AL$31-1)*35,0)-OFFSET(Existing!$T$1,$A39-2015+(AL$31-1)*35,0)</f>
        <v>85000</v>
      </c>
      <c r="AM39">
        <f ca="1">OFFSET(Existing!$J$1,$A39-2015+(AM$31-1)*35,0)-OFFSET(Existing!$T$1,$A39-2015+(AM$31-1)*35,0)</f>
        <v>85000</v>
      </c>
      <c r="AN39">
        <f ca="1">OFFSET(Existing!$J$1,$A39-2015+(AN$31-1)*35,0)-OFFSET(Existing!$T$1,$A39-2015+(AN$31-1)*35,0)</f>
        <v>85000</v>
      </c>
      <c r="AO39">
        <f ca="1">OFFSET(Existing!$J$1,$A39-2015+(AO$31-1)*35,0)-OFFSET(Existing!$T$1,$A39-2015+(AO$31-1)*35,0)</f>
        <v>55000</v>
      </c>
      <c r="AP39">
        <f ca="1">OFFSET(Existing!$J$1,$A39-2015+(AP$31-1)*35,0)-OFFSET(Existing!$T$1,$A39-2015+(AP$31-1)*35,0)</f>
        <v>55000</v>
      </c>
      <c r="AQ39">
        <f ca="1">OFFSET(Existing!$J$1,$A39-2015+(AQ$31-1)*35,0)-OFFSET(Existing!$T$1,$A39-2015+(AQ$31-1)*35,0)</f>
        <v>25000</v>
      </c>
      <c r="AR39">
        <f ca="1">OFFSET(Existing!$J$1,$A39-2015+(AR$31-1)*35,0)-OFFSET(Existing!$T$1,$A39-2015+(AR$31-1)*35,0)</f>
        <v>25000</v>
      </c>
      <c r="AS39">
        <f ca="1">OFFSET(Existing!$J$1,$A39-2015+(AS$31-1)*35,0)-OFFSET(Existing!$T$1,$A39-2015+(AS$31-1)*35,0)</f>
        <v>25000</v>
      </c>
      <c r="AT39">
        <f ca="1">OFFSET(Existing!$J$1,$A39-2015+(AT$31-1)*35,0)-OFFSET(Existing!$T$1,$A39-2015+(AT$31-1)*35,0)</f>
        <v>25000</v>
      </c>
      <c r="AU39">
        <f ca="1">OFFSET(Existing!$J$1,$A39-2015+(AU$31-1)*35,0)-OFFSET(Existing!$T$1,$A39-2015+(AU$31-1)*35,0)</f>
        <v>25000</v>
      </c>
      <c r="AV39">
        <f ca="1">OFFSET(Existing!$J$1,$A39-2015+(AV$31-1)*35,0)-OFFSET(Existing!$T$1,$A39-2015+(AV$31-1)*35,0)</f>
        <v>25000</v>
      </c>
      <c r="AW39">
        <f ca="1">OFFSET(Existing!$J$1,$A39-2015+(AW$31-1)*35,0)-OFFSET(Existing!$T$1,$A39-2015+(AW$31-1)*35,0)</f>
        <v>55000</v>
      </c>
      <c r="AX39">
        <f ca="1">OFFSET(Existing!$J$1,$A39-2015+(AX$31-1)*35,0)-OFFSET(Existing!$T$1,$A39-2015+(AX$31-1)*35,0)</f>
        <v>55000</v>
      </c>
      <c r="AY39">
        <f ca="1">OFFSET(Existing!$J$1,$A39-2015+(AY$31-1)*35,0)-OFFSET(Existing!$T$1,$A39-2015+(AY$31-1)*35,0)</f>
        <v>55000</v>
      </c>
      <c r="AZ39">
        <f ca="1">OFFSET(Existing!$J$1,$A39-2015+(AZ$31-1)*35,0)-OFFSET(Existing!$T$1,$A39-2015+(AZ$31-1)*35,0)</f>
        <v>55000</v>
      </c>
      <c r="BA39">
        <f ca="1">OFFSET(Existing!$J$1,$A39-2015+(BA$31-1)*35,0)-OFFSET(Existing!$T$1,$A39-2015+(BA$31-1)*35,0)</f>
        <v>55000</v>
      </c>
      <c r="BB39">
        <f ca="1">OFFSET(Existing!$J$1,$A39-2015+(BB$31-1)*35,0)-OFFSET(Existing!$T$1,$A39-2015+(BB$31-1)*35,0)</f>
        <v>85000</v>
      </c>
      <c r="BC39">
        <f ca="1">OFFSET(Existing!$J$1,$A39-2015+(BC$31-1)*35,0)-OFFSET(Existing!$T$1,$A39-2015+(BC$31-1)*35,0)</f>
        <v>85000</v>
      </c>
      <c r="BD39">
        <f ca="1">OFFSET(Existing!$J$1,$A39-2015+(BD$31-1)*35,0)-OFFSET(Existing!$T$1,$A39-2015+(BD$31-1)*35,0)</f>
        <v>55000</v>
      </c>
      <c r="BE39">
        <f ca="1">OFFSET(Existing!$J$1,$A39-2015+(BE$31-1)*35,0)-OFFSET(Existing!$T$1,$A39-2015+(BE$31-1)*35,0)</f>
        <v>55000</v>
      </c>
      <c r="BF39">
        <f ca="1">OFFSET(Existing!$J$1,$A39-2015+(BF$31-1)*35,0)-OFFSET(Existing!$T$1,$A39-2015+(BF$31-1)*35,0)</f>
        <v>25000</v>
      </c>
      <c r="BG39">
        <f ca="1">OFFSET(Existing!$J$1,$A39-2015+(BG$31-1)*35,0)-OFFSET(Existing!$T$1,$A39-2015+(BG$31-1)*35,0)</f>
        <v>60000</v>
      </c>
      <c r="BH39">
        <f ca="1">OFFSET(Existing!$J$1,$A39-2015+(BH$31-1)*35,0)-OFFSET(Existing!$T$1,$A39-2015+(BH$31-1)*35,0)</f>
        <v>60000</v>
      </c>
      <c r="BI39">
        <f ca="1">OFFSET(Existing!$J$1,$A39-2015+(BI$31-1)*35,0)-OFFSET(Existing!$T$1,$A39-2015+(BI$31-1)*35,0)</f>
        <v>120000</v>
      </c>
      <c r="BJ39">
        <f ca="1">OFFSET(Existing!$J$1,$A39-2015+(BJ$31-1)*35,0)-OFFSET(Existing!$T$1,$A39-2015+(BJ$31-1)*35,0)</f>
        <v>85000</v>
      </c>
      <c r="BK39">
        <f ca="1">OFFSET(Existing!$J$1,$A39-2015+(BK$31-1)*35,0)-OFFSET(Existing!$T$1,$A39-2015+(BK$31-1)*35,0)</f>
        <v>85000</v>
      </c>
      <c r="BL39">
        <f ca="1">OFFSET(Existing!$J$1,$A39-2015+(BL$31-1)*35,0)-OFFSET(Existing!$T$1,$A39-2015+(BL$31-1)*35,0)</f>
        <v>85000</v>
      </c>
      <c r="BM39">
        <f ca="1">OFFSET(Existing!$J$1,$A39-2015+(BM$31-1)*35,0)-OFFSET(Existing!$T$1,$A39-2015+(BM$31-1)*35,0)</f>
        <v>55000</v>
      </c>
      <c r="BN39">
        <f ca="1">OFFSET(Existing!$J$1,$A39-2015+(BN$31-1)*35,0)-OFFSET(Existing!$T$1,$A39-2015+(BN$31-1)*35,0)</f>
        <v>85000</v>
      </c>
      <c r="BO39">
        <f ca="1">OFFSET(Existing!$J$1,$A39-2015+(BO$31-1)*35,0)-OFFSET(Existing!$T$1,$A39-2015+(BO$31-1)*35,0)</f>
        <v>85000</v>
      </c>
      <c r="BP39">
        <f ca="1">OFFSET(Existing!$J$1,$A39-2015+(BP$31-1)*35,0)-OFFSET(Existing!$T$1,$A39-2015+(BP$31-1)*35,0)</f>
        <v>85000</v>
      </c>
      <c r="BQ39">
        <f ca="1">OFFSET(Existing!$J$1,$A39-2015+(BQ$31-1)*35,0)-OFFSET(Existing!$T$1,$A39-2015+(BQ$31-1)*35,0)</f>
        <v>85000</v>
      </c>
      <c r="BR39">
        <f ca="1">OFFSET(Existing!$J$1,$A39-2015+(BR$31-1)*35,0)-OFFSET(Existing!$T$1,$A39-2015+(BR$31-1)*35,0)</f>
        <v>85000</v>
      </c>
      <c r="BS39">
        <f ca="1">OFFSET(Existing!$J$1,$A39-2015+(BS$31-1)*35,0)-OFFSET(Existing!$T$1,$A39-2015+(BS$31-1)*35,0)</f>
        <v>85000</v>
      </c>
      <c r="BT39">
        <f ca="1">OFFSET(Existing!$J$1,$A39-2015+(BT$31-1)*35,0)-OFFSET(Existing!$T$1,$A39-2015+(BT$31-1)*35,0)</f>
        <v>85000</v>
      </c>
      <c r="BU39">
        <f ca="1">OFFSET(Existing!$J$1,$A39-2015+(BU$31-1)*35,0)-OFFSET(Existing!$T$1,$A39-2015+(BU$31-1)*35,0)</f>
        <v>55000</v>
      </c>
      <c r="BV39">
        <f ca="1">OFFSET(Existing!$J$1,$A39-2015+(BV$31-1)*35,0)-OFFSET(Existing!$T$1,$A39-2015+(BV$31-1)*35,0)</f>
        <v>25000</v>
      </c>
      <c r="BW39">
        <f ca="1">OFFSET(Existing!$J$1,$A39-2015+(BW$31-1)*35,0)-OFFSET(Existing!$T$1,$A39-2015+(BW$31-1)*35,0)</f>
        <v>25000</v>
      </c>
      <c r="BX39">
        <f ca="1">OFFSET(Existing!$J$1,$A39-2015+(BX$31-1)*35,0)-OFFSET(Existing!$T$1,$A39-2015+(BX$31-1)*35,0)</f>
        <v>25000</v>
      </c>
      <c r="BY39">
        <f ca="1">OFFSET(Existing!$J$1,$A39-2015+(BY$31-1)*35,0)-OFFSET(Existing!$T$1,$A39-2015+(BY$31-1)*35,0)</f>
        <v>55000</v>
      </c>
      <c r="BZ39">
        <f ca="1">OFFSET(Existing!$J$1,$A39-2015+(BZ$31-1)*35,0)-OFFSET(Existing!$T$1,$A39-2015+(BZ$31-1)*35,0)</f>
        <v>55000</v>
      </c>
      <c r="CA39">
        <f ca="1">OFFSET(Existing!$J$1,$A39-2015+(CA$31-1)*35,0)-OFFSET(Existing!$T$1,$A39-2015+(CA$31-1)*35,0)</f>
        <v>85000</v>
      </c>
      <c r="CB39">
        <f ca="1">OFFSET(Existing!$J$1,$A39-2015+(CB$31-1)*35,0)-OFFSET(Existing!$T$1,$A39-2015+(CB$31-1)*35,0)</f>
        <v>85000</v>
      </c>
      <c r="CC39">
        <f ca="1">OFFSET(Existing!$J$1,$A39-2015+(CC$31-1)*35,0)-OFFSET(Existing!$T$1,$A39-2015+(CC$31-1)*35,0)</f>
        <v>85000</v>
      </c>
      <c r="CD39">
        <f ca="1">OFFSET(Existing!$J$1,$A39-2015+(CD$31-1)*35,0)-OFFSET(Existing!$T$1,$A39-2015+(CD$31-1)*35,0)</f>
        <v>55000</v>
      </c>
      <c r="CE39">
        <f ca="1">OFFSET(Existing!$J$1,$A39-2015+(CE$31-1)*35,0)-OFFSET(Existing!$T$1,$A39-2015+(CE$31-1)*35,0)</f>
        <v>55000</v>
      </c>
      <c r="CF39">
        <f ca="1">OFFSET(Existing!$J$1,$A39-2015+(CF$31-1)*35,0)-OFFSET(Existing!$T$1,$A39-2015+(CF$31-1)*35,0)</f>
        <v>55000</v>
      </c>
      <c r="CG39">
        <f ca="1">OFFSET(Existing!$J$1,$A39-2015+(CG$31-1)*35,0)-OFFSET(Existing!$T$1,$A39-2015+(CG$31-1)*35,0)</f>
        <v>85000</v>
      </c>
      <c r="CH39">
        <f ca="1">OFFSET(Existing!$J$1,$A39-2015+(CH$31-1)*35,0)-OFFSET(Existing!$T$1,$A39-2015+(CH$31-1)*35,0)</f>
        <v>85000</v>
      </c>
      <c r="CI39">
        <f ca="1">OFFSET(Existing!$J$1,$A39-2015+(CI$31-1)*35,0)-OFFSET(Existing!$T$1,$A39-2015+(CI$31-1)*35,0)</f>
        <v>85000</v>
      </c>
      <c r="CJ39">
        <f ca="1">OFFSET(Existing!$J$1,$A39-2015+(CJ$31-1)*35,0)-OFFSET(Existing!$T$1,$A39-2015+(CJ$31-1)*35,0)</f>
        <v>85000</v>
      </c>
      <c r="CK39">
        <f ca="1">OFFSET(Existing!$J$1,$A39-2015+(CK$31-1)*35,0)-OFFSET(Existing!$T$1,$A39-2015+(CK$31-1)*35,0)</f>
        <v>55000</v>
      </c>
      <c r="CL39">
        <f ca="1">OFFSET(Existing!$J$1,$A39-2015+(CL$31-1)*35,0)-OFFSET(Existing!$T$1,$A39-2015+(CL$31-1)*35,0)</f>
        <v>25000</v>
      </c>
      <c r="CM39">
        <f ca="1">OFFSET(Existing!$J$1,$A39-2015+(CM$31-1)*35,0)-OFFSET(Existing!$T$1,$A39-2015+(CM$31-1)*35,0)</f>
        <v>55000</v>
      </c>
      <c r="CN39">
        <f ca="1">OFFSET(Existing!$J$1,$A39-2015+(CN$31-1)*35,0)-OFFSET(Existing!$T$1,$A39-2015+(CN$31-1)*35,0)</f>
        <v>85000</v>
      </c>
      <c r="CP39">
        <f t="shared" ca="1" si="5"/>
        <v>25000</v>
      </c>
      <c r="CQ39" s="1">
        <f t="shared" ca="1" si="6"/>
        <v>62087.912087912089</v>
      </c>
      <c r="CR39">
        <f t="shared" ca="1" si="7"/>
        <v>120000</v>
      </c>
    </row>
    <row r="40" spans="1:96" x14ac:dyDescent="0.3">
      <c r="A40">
        <v>2024</v>
      </c>
      <c r="B40">
        <f ca="1">OFFSET(Existing!$J$1,$A40-2015+(B$31-1)*35,0)-OFFSET(Existing!$T$1,$A40-2015+(B$31-1)*35,0)</f>
        <v>85000</v>
      </c>
      <c r="C40">
        <f ca="1">OFFSET(Existing!$J$1,$A40-2015+(C$31-1)*35,0)-OFFSET(Existing!$T$1,$A40-2015+(C$31-1)*35,0)</f>
        <v>85000</v>
      </c>
      <c r="D40">
        <f ca="1">OFFSET(Existing!$J$1,$A40-2015+(D$31-1)*35,0)-OFFSET(Existing!$T$1,$A40-2015+(D$31-1)*35,0)</f>
        <v>85000</v>
      </c>
      <c r="E40">
        <f ca="1">OFFSET(Existing!$J$1,$A40-2015+(E$31-1)*35,0)-OFFSET(Existing!$T$1,$A40-2015+(E$31-1)*35,0)</f>
        <v>85000</v>
      </c>
      <c r="F40">
        <f ca="1">OFFSET(Existing!$J$1,$A40-2015+(F$31-1)*35,0)-OFFSET(Existing!$T$1,$A40-2015+(F$31-1)*35,0)</f>
        <v>85000</v>
      </c>
      <c r="G40">
        <f ca="1">OFFSET(Existing!$J$1,$A40-2015+(G$31-1)*35,0)-OFFSET(Existing!$T$1,$A40-2015+(G$31-1)*35,0)</f>
        <v>85000</v>
      </c>
      <c r="H40">
        <f ca="1">OFFSET(Existing!$J$1,$A40-2015+(H$31-1)*35,0)-OFFSET(Existing!$T$1,$A40-2015+(H$31-1)*35,0)</f>
        <v>85000</v>
      </c>
      <c r="I40">
        <f ca="1">OFFSET(Existing!$J$1,$A40-2015+(I$31-1)*35,0)-OFFSET(Existing!$T$1,$A40-2015+(I$31-1)*35,0)</f>
        <v>85000</v>
      </c>
      <c r="J40">
        <f ca="1">OFFSET(Existing!$J$1,$A40-2015+(J$31-1)*35,0)-OFFSET(Existing!$T$1,$A40-2015+(J$31-1)*35,0)</f>
        <v>85000</v>
      </c>
      <c r="K40">
        <f ca="1">OFFSET(Existing!$J$1,$A40-2015+(K$31-1)*35,0)-OFFSET(Existing!$T$1,$A40-2015+(K$31-1)*35,0)</f>
        <v>85000</v>
      </c>
      <c r="L40">
        <f ca="1">OFFSET(Existing!$J$1,$A40-2015+(L$31-1)*35,0)-OFFSET(Existing!$T$1,$A40-2015+(L$31-1)*35,0)</f>
        <v>85000</v>
      </c>
      <c r="M40">
        <f ca="1">OFFSET(Existing!$J$1,$A40-2015+(M$31-1)*35,0)-OFFSET(Existing!$T$1,$A40-2015+(M$31-1)*35,0)</f>
        <v>55000</v>
      </c>
      <c r="N40">
        <f ca="1">OFFSET(Existing!$J$1,$A40-2015+(N$31-1)*35,0)-OFFSET(Existing!$T$1,$A40-2015+(N$31-1)*35,0)</f>
        <v>25000</v>
      </c>
      <c r="O40">
        <f ca="1">OFFSET(Existing!$J$1,$A40-2015+(O$31-1)*35,0)-OFFSET(Existing!$T$1,$A40-2015+(O$31-1)*35,0)</f>
        <v>25000</v>
      </c>
      <c r="P40">
        <f ca="1">OFFSET(Existing!$J$1,$A40-2015+(P$31-1)*35,0)-OFFSET(Existing!$T$1,$A40-2015+(P$31-1)*35,0)</f>
        <v>25000</v>
      </c>
      <c r="Q40">
        <f ca="1">OFFSET(Existing!$J$1,$A40-2015+(Q$31-1)*35,0)-OFFSET(Existing!$T$1,$A40-2015+(Q$31-1)*35,0)</f>
        <v>25000</v>
      </c>
      <c r="R40">
        <f ca="1">OFFSET(Existing!$J$1,$A40-2015+(R$31-1)*35,0)-OFFSET(Existing!$T$1,$A40-2015+(R$31-1)*35,0)</f>
        <v>-5000</v>
      </c>
      <c r="S40">
        <f ca="1">OFFSET(Existing!$J$1,$A40-2015+(S$31-1)*35,0)-OFFSET(Existing!$T$1,$A40-2015+(S$31-1)*35,0)</f>
        <v>25000</v>
      </c>
      <c r="T40">
        <f ca="1">OFFSET(Existing!$J$1,$A40-2015+(T$31-1)*35,0)-OFFSET(Existing!$T$1,$A40-2015+(T$31-1)*35,0)</f>
        <v>25000</v>
      </c>
      <c r="U40">
        <f ca="1">OFFSET(Existing!$J$1,$A40-2015+(U$31-1)*35,0)-OFFSET(Existing!$T$1,$A40-2015+(U$31-1)*35,0)</f>
        <v>25000</v>
      </c>
      <c r="V40">
        <f ca="1">OFFSET(Existing!$J$1,$A40-2015+(V$31-1)*35,0)-OFFSET(Existing!$T$1,$A40-2015+(V$31-1)*35,0)</f>
        <v>55000</v>
      </c>
      <c r="W40">
        <f ca="1">OFFSET(Existing!$J$1,$A40-2015+(W$31-1)*35,0)-OFFSET(Existing!$T$1,$A40-2015+(W$31-1)*35,0)</f>
        <v>55000</v>
      </c>
      <c r="X40">
        <f ca="1">OFFSET(Existing!$J$1,$A40-2015+(X$31-1)*35,0)-OFFSET(Existing!$T$1,$A40-2015+(X$31-1)*35,0)</f>
        <v>55000</v>
      </c>
      <c r="Y40">
        <f ca="1">OFFSET(Existing!$J$1,$A40-2015+(Y$31-1)*35,0)-OFFSET(Existing!$T$1,$A40-2015+(Y$31-1)*35,0)</f>
        <v>85000</v>
      </c>
      <c r="Z40">
        <f ca="1">OFFSET(Existing!$J$1,$A40-2015+(Z$31-1)*35,0)-OFFSET(Existing!$T$1,$A40-2015+(Z$31-1)*35,0)</f>
        <v>85000</v>
      </c>
      <c r="AA40">
        <f ca="1">OFFSET(Existing!$J$1,$A40-2015+(AA$31-1)*35,0)-OFFSET(Existing!$T$1,$A40-2015+(AA$31-1)*35,0)</f>
        <v>55000</v>
      </c>
      <c r="AB40">
        <f ca="1">OFFSET(Existing!$J$1,$A40-2015+(AB$31-1)*35,0)-OFFSET(Existing!$T$1,$A40-2015+(AB$31-1)*35,0)</f>
        <v>55000</v>
      </c>
      <c r="AC40">
        <f ca="1">OFFSET(Existing!$J$1,$A40-2015+(AC$31-1)*35,0)-OFFSET(Existing!$T$1,$A40-2015+(AC$31-1)*35,0)</f>
        <v>55000</v>
      </c>
      <c r="AD40">
        <f ca="1">OFFSET(Existing!$J$1,$A40-2015+(AD$31-1)*35,0)-OFFSET(Existing!$T$1,$A40-2015+(AD$31-1)*35,0)</f>
        <v>55000</v>
      </c>
      <c r="AE40">
        <f ca="1">OFFSET(Existing!$J$1,$A40-2015+(AE$31-1)*35,0)-OFFSET(Existing!$T$1,$A40-2015+(AE$31-1)*35,0)</f>
        <v>55000</v>
      </c>
      <c r="AF40">
        <f ca="1">OFFSET(Existing!$J$1,$A40-2015+(AF$31-1)*35,0)-OFFSET(Existing!$T$1,$A40-2015+(AF$31-1)*35,0)</f>
        <v>55000</v>
      </c>
      <c r="AG40">
        <f ca="1">OFFSET(Existing!$J$1,$A40-2015+(AG$31-1)*35,0)-OFFSET(Existing!$T$1,$A40-2015+(AG$31-1)*35,0)</f>
        <v>55000</v>
      </c>
      <c r="AH40">
        <f ca="1">OFFSET(Existing!$J$1,$A40-2015+(AH$31-1)*35,0)-OFFSET(Existing!$T$1,$A40-2015+(AH$31-1)*35,0)</f>
        <v>55000</v>
      </c>
      <c r="AI40">
        <f ca="1">OFFSET(Existing!$J$1,$A40-2015+(AI$31-1)*35,0)-OFFSET(Existing!$T$1,$A40-2015+(AI$31-1)*35,0)</f>
        <v>85000</v>
      </c>
      <c r="AJ40">
        <f ca="1">OFFSET(Existing!$J$1,$A40-2015+(AJ$31-1)*35,0)-OFFSET(Existing!$T$1,$A40-2015+(AJ$31-1)*35,0)</f>
        <v>85000</v>
      </c>
      <c r="AK40">
        <f ca="1">OFFSET(Existing!$J$1,$A40-2015+(AK$31-1)*35,0)-OFFSET(Existing!$T$1,$A40-2015+(AK$31-1)*35,0)</f>
        <v>85000</v>
      </c>
      <c r="AL40">
        <f ca="1">OFFSET(Existing!$J$1,$A40-2015+(AL$31-1)*35,0)-OFFSET(Existing!$T$1,$A40-2015+(AL$31-1)*35,0)</f>
        <v>85000</v>
      </c>
      <c r="AM40">
        <f ca="1">OFFSET(Existing!$J$1,$A40-2015+(AM$31-1)*35,0)-OFFSET(Existing!$T$1,$A40-2015+(AM$31-1)*35,0)</f>
        <v>85000</v>
      </c>
      <c r="AN40">
        <f ca="1">OFFSET(Existing!$J$1,$A40-2015+(AN$31-1)*35,0)-OFFSET(Existing!$T$1,$A40-2015+(AN$31-1)*35,0)</f>
        <v>85000</v>
      </c>
      <c r="AO40">
        <f ca="1">OFFSET(Existing!$J$1,$A40-2015+(AO$31-1)*35,0)-OFFSET(Existing!$T$1,$A40-2015+(AO$31-1)*35,0)</f>
        <v>85000</v>
      </c>
      <c r="AP40">
        <f ca="1">OFFSET(Existing!$J$1,$A40-2015+(AP$31-1)*35,0)-OFFSET(Existing!$T$1,$A40-2015+(AP$31-1)*35,0)</f>
        <v>55000</v>
      </c>
      <c r="AQ40">
        <f ca="1">OFFSET(Existing!$J$1,$A40-2015+(AQ$31-1)*35,0)-OFFSET(Existing!$T$1,$A40-2015+(AQ$31-1)*35,0)</f>
        <v>25000</v>
      </c>
      <c r="AR40">
        <f ca="1">OFFSET(Existing!$J$1,$A40-2015+(AR$31-1)*35,0)-OFFSET(Existing!$T$1,$A40-2015+(AR$31-1)*35,0)</f>
        <v>25000</v>
      </c>
      <c r="AS40">
        <f ca="1">OFFSET(Existing!$J$1,$A40-2015+(AS$31-1)*35,0)-OFFSET(Existing!$T$1,$A40-2015+(AS$31-1)*35,0)</f>
        <v>25000</v>
      </c>
      <c r="AT40">
        <f ca="1">OFFSET(Existing!$J$1,$A40-2015+(AT$31-1)*35,0)-OFFSET(Existing!$T$1,$A40-2015+(AT$31-1)*35,0)</f>
        <v>25000</v>
      </c>
      <c r="AU40">
        <f ca="1">OFFSET(Existing!$J$1,$A40-2015+(AU$31-1)*35,0)-OFFSET(Existing!$T$1,$A40-2015+(AU$31-1)*35,0)</f>
        <v>25000</v>
      </c>
      <c r="AV40">
        <f ca="1">OFFSET(Existing!$J$1,$A40-2015+(AV$31-1)*35,0)-OFFSET(Existing!$T$1,$A40-2015+(AV$31-1)*35,0)</f>
        <v>25000</v>
      </c>
      <c r="AW40">
        <f ca="1">OFFSET(Existing!$J$1,$A40-2015+(AW$31-1)*35,0)-OFFSET(Existing!$T$1,$A40-2015+(AW$31-1)*35,0)</f>
        <v>55000</v>
      </c>
      <c r="AX40">
        <f ca="1">OFFSET(Existing!$J$1,$A40-2015+(AX$31-1)*35,0)-OFFSET(Existing!$T$1,$A40-2015+(AX$31-1)*35,0)</f>
        <v>55000</v>
      </c>
      <c r="AY40">
        <f ca="1">OFFSET(Existing!$J$1,$A40-2015+(AY$31-1)*35,0)-OFFSET(Existing!$T$1,$A40-2015+(AY$31-1)*35,0)</f>
        <v>55000</v>
      </c>
      <c r="AZ40">
        <f ca="1">OFFSET(Existing!$J$1,$A40-2015+(AZ$31-1)*35,0)-OFFSET(Existing!$T$1,$A40-2015+(AZ$31-1)*35,0)</f>
        <v>55000</v>
      </c>
      <c r="BA40">
        <f ca="1">OFFSET(Existing!$J$1,$A40-2015+(BA$31-1)*35,0)-OFFSET(Existing!$T$1,$A40-2015+(BA$31-1)*35,0)</f>
        <v>55000</v>
      </c>
      <c r="BB40">
        <f ca="1">OFFSET(Existing!$J$1,$A40-2015+(BB$31-1)*35,0)-OFFSET(Existing!$T$1,$A40-2015+(BB$31-1)*35,0)</f>
        <v>55000</v>
      </c>
      <c r="BC40">
        <f ca="1">OFFSET(Existing!$J$1,$A40-2015+(BC$31-1)*35,0)-OFFSET(Existing!$T$1,$A40-2015+(BC$31-1)*35,0)</f>
        <v>55000</v>
      </c>
      <c r="BD40">
        <f ca="1">OFFSET(Existing!$J$1,$A40-2015+(BD$31-1)*35,0)-OFFSET(Existing!$T$1,$A40-2015+(BD$31-1)*35,0)</f>
        <v>55000</v>
      </c>
      <c r="BE40">
        <f ca="1">OFFSET(Existing!$J$1,$A40-2015+(BE$31-1)*35,0)-OFFSET(Existing!$T$1,$A40-2015+(BE$31-1)*35,0)</f>
        <v>25000</v>
      </c>
      <c r="BF40">
        <f ca="1">OFFSET(Existing!$J$1,$A40-2015+(BF$31-1)*35,0)-OFFSET(Existing!$T$1,$A40-2015+(BF$31-1)*35,0)</f>
        <v>60000</v>
      </c>
      <c r="BG40">
        <f ca="1">OFFSET(Existing!$J$1,$A40-2015+(BG$31-1)*35,0)-OFFSET(Existing!$T$1,$A40-2015+(BG$31-1)*35,0)</f>
        <v>120000</v>
      </c>
      <c r="BH40">
        <f ca="1">OFFSET(Existing!$J$1,$A40-2015+(BH$31-1)*35,0)-OFFSET(Existing!$T$1,$A40-2015+(BH$31-1)*35,0)</f>
        <v>120000</v>
      </c>
      <c r="BI40">
        <f ca="1">OFFSET(Existing!$J$1,$A40-2015+(BI$31-1)*35,0)-OFFSET(Existing!$T$1,$A40-2015+(BI$31-1)*35,0)</f>
        <v>85000</v>
      </c>
      <c r="BJ40">
        <f ca="1">OFFSET(Existing!$J$1,$A40-2015+(BJ$31-1)*35,0)-OFFSET(Existing!$T$1,$A40-2015+(BJ$31-1)*35,0)</f>
        <v>85000</v>
      </c>
      <c r="BK40">
        <f ca="1">OFFSET(Existing!$J$1,$A40-2015+(BK$31-1)*35,0)-OFFSET(Existing!$T$1,$A40-2015+(BK$31-1)*35,0)</f>
        <v>85000</v>
      </c>
      <c r="BL40">
        <f ca="1">OFFSET(Existing!$J$1,$A40-2015+(BL$31-1)*35,0)-OFFSET(Existing!$T$1,$A40-2015+(BL$31-1)*35,0)</f>
        <v>85000</v>
      </c>
      <c r="BM40">
        <f ca="1">OFFSET(Existing!$J$1,$A40-2015+(BM$31-1)*35,0)-OFFSET(Existing!$T$1,$A40-2015+(BM$31-1)*35,0)</f>
        <v>85000</v>
      </c>
      <c r="BN40">
        <f ca="1">OFFSET(Existing!$J$1,$A40-2015+(BN$31-1)*35,0)-OFFSET(Existing!$T$1,$A40-2015+(BN$31-1)*35,0)</f>
        <v>85000</v>
      </c>
      <c r="BO40">
        <f ca="1">OFFSET(Existing!$J$1,$A40-2015+(BO$31-1)*35,0)-OFFSET(Existing!$T$1,$A40-2015+(BO$31-1)*35,0)</f>
        <v>85000</v>
      </c>
      <c r="BP40">
        <f ca="1">OFFSET(Existing!$J$1,$A40-2015+(BP$31-1)*35,0)-OFFSET(Existing!$T$1,$A40-2015+(BP$31-1)*35,0)</f>
        <v>85000</v>
      </c>
      <c r="BQ40">
        <f ca="1">OFFSET(Existing!$J$1,$A40-2015+(BQ$31-1)*35,0)-OFFSET(Existing!$T$1,$A40-2015+(BQ$31-1)*35,0)</f>
        <v>85000</v>
      </c>
      <c r="BR40">
        <f ca="1">OFFSET(Existing!$J$1,$A40-2015+(BR$31-1)*35,0)-OFFSET(Existing!$T$1,$A40-2015+(BR$31-1)*35,0)</f>
        <v>85000</v>
      </c>
      <c r="BS40">
        <f ca="1">OFFSET(Existing!$J$1,$A40-2015+(BS$31-1)*35,0)-OFFSET(Existing!$T$1,$A40-2015+(BS$31-1)*35,0)</f>
        <v>85000</v>
      </c>
      <c r="BT40">
        <f ca="1">OFFSET(Existing!$J$1,$A40-2015+(BT$31-1)*35,0)-OFFSET(Existing!$T$1,$A40-2015+(BT$31-1)*35,0)</f>
        <v>55000</v>
      </c>
      <c r="BU40">
        <f ca="1">OFFSET(Existing!$J$1,$A40-2015+(BU$31-1)*35,0)-OFFSET(Existing!$T$1,$A40-2015+(BU$31-1)*35,0)</f>
        <v>25000</v>
      </c>
      <c r="BV40">
        <f ca="1">OFFSET(Existing!$J$1,$A40-2015+(BV$31-1)*35,0)-OFFSET(Existing!$T$1,$A40-2015+(BV$31-1)*35,0)</f>
        <v>25000</v>
      </c>
      <c r="BW40">
        <f ca="1">OFFSET(Existing!$J$1,$A40-2015+(BW$31-1)*35,0)-OFFSET(Existing!$T$1,$A40-2015+(BW$31-1)*35,0)</f>
        <v>25000</v>
      </c>
      <c r="BX40">
        <f ca="1">OFFSET(Existing!$J$1,$A40-2015+(BX$31-1)*35,0)-OFFSET(Existing!$T$1,$A40-2015+(BX$31-1)*35,0)</f>
        <v>55000</v>
      </c>
      <c r="BY40">
        <f ca="1">OFFSET(Existing!$J$1,$A40-2015+(BY$31-1)*35,0)-OFFSET(Existing!$T$1,$A40-2015+(BY$31-1)*35,0)</f>
        <v>55000</v>
      </c>
      <c r="BZ40">
        <f ca="1">OFFSET(Existing!$J$1,$A40-2015+(BZ$31-1)*35,0)-OFFSET(Existing!$T$1,$A40-2015+(BZ$31-1)*35,0)</f>
        <v>55000</v>
      </c>
      <c r="CA40">
        <f ca="1">OFFSET(Existing!$J$1,$A40-2015+(CA$31-1)*35,0)-OFFSET(Existing!$T$1,$A40-2015+(CA$31-1)*35,0)</f>
        <v>85000</v>
      </c>
      <c r="CB40">
        <f ca="1">OFFSET(Existing!$J$1,$A40-2015+(CB$31-1)*35,0)-OFFSET(Existing!$T$1,$A40-2015+(CB$31-1)*35,0)</f>
        <v>85000</v>
      </c>
      <c r="CC40">
        <f ca="1">OFFSET(Existing!$J$1,$A40-2015+(CC$31-1)*35,0)-OFFSET(Existing!$T$1,$A40-2015+(CC$31-1)*35,0)</f>
        <v>55000</v>
      </c>
      <c r="CD40">
        <f ca="1">OFFSET(Existing!$J$1,$A40-2015+(CD$31-1)*35,0)-OFFSET(Existing!$T$1,$A40-2015+(CD$31-1)*35,0)</f>
        <v>55000</v>
      </c>
      <c r="CE40">
        <f ca="1">OFFSET(Existing!$J$1,$A40-2015+(CE$31-1)*35,0)-OFFSET(Existing!$T$1,$A40-2015+(CE$31-1)*35,0)</f>
        <v>55000</v>
      </c>
      <c r="CF40">
        <f ca="1">OFFSET(Existing!$J$1,$A40-2015+(CF$31-1)*35,0)-OFFSET(Existing!$T$1,$A40-2015+(CF$31-1)*35,0)</f>
        <v>85000</v>
      </c>
      <c r="CG40">
        <f ca="1">OFFSET(Existing!$J$1,$A40-2015+(CG$31-1)*35,0)-OFFSET(Existing!$T$1,$A40-2015+(CG$31-1)*35,0)</f>
        <v>85000</v>
      </c>
      <c r="CH40">
        <f ca="1">OFFSET(Existing!$J$1,$A40-2015+(CH$31-1)*35,0)-OFFSET(Existing!$T$1,$A40-2015+(CH$31-1)*35,0)</f>
        <v>55000</v>
      </c>
      <c r="CI40">
        <f ca="1">OFFSET(Existing!$J$1,$A40-2015+(CI$31-1)*35,0)-OFFSET(Existing!$T$1,$A40-2015+(CI$31-1)*35,0)</f>
        <v>55000</v>
      </c>
      <c r="CJ40">
        <f ca="1">OFFSET(Existing!$J$1,$A40-2015+(CJ$31-1)*35,0)-OFFSET(Existing!$T$1,$A40-2015+(CJ$31-1)*35,0)</f>
        <v>85000</v>
      </c>
      <c r="CK40">
        <f ca="1">OFFSET(Existing!$J$1,$A40-2015+(CK$31-1)*35,0)-OFFSET(Existing!$T$1,$A40-2015+(CK$31-1)*35,0)</f>
        <v>55000</v>
      </c>
      <c r="CL40">
        <f ca="1">OFFSET(Existing!$J$1,$A40-2015+(CL$31-1)*35,0)-OFFSET(Existing!$T$1,$A40-2015+(CL$31-1)*35,0)</f>
        <v>55000</v>
      </c>
      <c r="CM40">
        <f ca="1">OFFSET(Existing!$J$1,$A40-2015+(CM$31-1)*35,0)-OFFSET(Existing!$T$1,$A40-2015+(CM$31-1)*35,0)</f>
        <v>55000</v>
      </c>
      <c r="CN40">
        <f ca="1">OFFSET(Existing!$J$1,$A40-2015+(CN$31-1)*35,0)-OFFSET(Existing!$T$1,$A40-2015+(CN$31-1)*35,0)</f>
        <v>85000</v>
      </c>
      <c r="CP40">
        <f t="shared" ca="1" si="5"/>
        <v>-5000</v>
      </c>
      <c r="CQ40" s="1">
        <f t="shared" ca="1" si="6"/>
        <v>62417.582417582416</v>
      </c>
      <c r="CR40">
        <f t="shared" ca="1" si="7"/>
        <v>120000</v>
      </c>
    </row>
    <row r="41" spans="1:96" x14ac:dyDescent="0.3">
      <c r="A41">
        <v>2025</v>
      </c>
      <c r="B41">
        <f ca="1">OFFSET(Existing!$J$1,$A41-2015+(B$31-1)*35,0)-OFFSET(Existing!$T$1,$A41-2015+(B$31-1)*35,0)</f>
        <v>85000</v>
      </c>
      <c r="C41">
        <f ca="1">OFFSET(Existing!$J$1,$A41-2015+(C$31-1)*35,0)-OFFSET(Existing!$T$1,$A41-2015+(C$31-1)*35,0)</f>
        <v>85000</v>
      </c>
      <c r="D41">
        <f ca="1">OFFSET(Existing!$J$1,$A41-2015+(D$31-1)*35,0)-OFFSET(Existing!$T$1,$A41-2015+(D$31-1)*35,0)</f>
        <v>85000</v>
      </c>
      <c r="E41">
        <f ca="1">OFFSET(Existing!$J$1,$A41-2015+(E$31-1)*35,0)-OFFSET(Existing!$T$1,$A41-2015+(E$31-1)*35,0)</f>
        <v>85000</v>
      </c>
      <c r="F41">
        <f ca="1">OFFSET(Existing!$J$1,$A41-2015+(F$31-1)*35,0)-OFFSET(Existing!$T$1,$A41-2015+(F$31-1)*35,0)</f>
        <v>85000</v>
      </c>
      <c r="G41">
        <f ca="1">OFFSET(Existing!$J$1,$A41-2015+(G$31-1)*35,0)-OFFSET(Existing!$T$1,$A41-2015+(G$31-1)*35,0)</f>
        <v>85000</v>
      </c>
      <c r="H41">
        <f ca="1">OFFSET(Existing!$J$1,$A41-2015+(H$31-1)*35,0)-OFFSET(Existing!$T$1,$A41-2015+(H$31-1)*35,0)</f>
        <v>85000</v>
      </c>
      <c r="I41">
        <f ca="1">OFFSET(Existing!$J$1,$A41-2015+(I$31-1)*35,0)-OFFSET(Existing!$T$1,$A41-2015+(I$31-1)*35,0)</f>
        <v>85000</v>
      </c>
      <c r="J41">
        <f ca="1">OFFSET(Existing!$J$1,$A41-2015+(J$31-1)*35,0)-OFFSET(Existing!$T$1,$A41-2015+(J$31-1)*35,0)</f>
        <v>85000</v>
      </c>
      <c r="K41">
        <f ca="1">OFFSET(Existing!$J$1,$A41-2015+(K$31-1)*35,0)-OFFSET(Existing!$T$1,$A41-2015+(K$31-1)*35,0)</f>
        <v>85000</v>
      </c>
      <c r="L41">
        <f ca="1">OFFSET(Existing!$J$1,$A41-2015+(L$31-1)*35,0)-OFFSET(Existing!$T$1,$A41-2015+(L$31-1)*35,0)</f>
        <v>85000</v>
      </c>
      <c r="M41">
        <f ca="1">OFFSET(Existing!$J$1,$A41-2015+(M$31-1)*35,0)-OFFSET(Existing!$T$1,$A41-2015+(M$31-1)*35,0)</f>
        <v>55000</v>
      </c>
      <c r="N41">
        <f ca="1">OFFSET(Existing!$J$1,$A41-2015+(N$31-1)*35,0)-OFFSET(Existing!$T$1,$A41-2015+(N$31-1)*35,0)</f>
        <v>25000</v>
      </c>
      <c r="O41">
        <f ca="1">OFFSET(Existing!$J$1,$A41-2015+(O$31-1)*35,0)-OFFSET(Existing!$T$1,$A41-2015+(O$31-1)*35,0)</f>
        <v>25000</v>
      </c>
      <c r="P41">
        <f ca="1">OFFSET(Existing!$J$1,$A41-2015+(P$31-1)*35,0)-OFFSET(Existing!$T$1,$A41-2015+(P$31-1)*35,0)</f>
        <v>25000</v>
      </c>
      <c r="Q41">
        <f ca="1">OFFSET(Existing!$J$1,$A41-2015+(Q$31-1)*35,0)-OFFSET(Existing!$T$1,$A41-2015+(Q$31-1)*35,0)</f>
        <v>25000</v>
      </c>
      <c r="R41">
        <f ca="1">OFFSET(Existing!$J$1,$A41-2015+(R$31-1)*35,0)-OFFSET(Existing!$T$1,$A41-2015+(R$31-1)*35,0)</f>
        <v>-5000</v>
      </c>
      <c r="S41">
        <f ca="1">OFFSET(Existing!$J$1,$A41-2015+(S$31-1)*35,0)-OFFSET(Existing!$T$1,$A41-2015+(S$31-1)*35,0)</f>
        <v>25000</v>
      </c>
      <c r="T41">
        <f ca="1">OFFSET(Existing!$J$1,$A41-2015+(T$31-1)*35,0)-OFFSET(Existing!$T$1,$A41-2015+(T$31-1)*35,0)</f>
        <v>25000</v>
      </c>
      <c r="U41">
        <f ca="1">OFFSET(Existing!$J$1,$A41-2015+(U$31-1)*35,0)-OFFSET(Existing!$T$1,$A41-2015+(U$31-1)*35,0)</f>
        <v>55000</v>
      </c>
      <c r="V41">
        <f ca="1">OFFSET(Existing!$J$1,$A41-2015+(V$31-1)*35,0)-OFFSET(Existing!$T$1,$A41-2015+(V$31-1)*35,0)</f>
        <v>55000</v>
      </c>
      <c r="W41">
        <f ca="1">OFFSET(Existing!$J$1,$A41-2015+(W$31-1)*35,0)-OFFSET(Existing!$T$1,$A41-2015+(W$31-1)*35,0)</f>
        <v>85000</v>
      </c>
      <c r="X41">
        <f ca="1">OFFSET(Existing!$J$1,$A41-2015+(X$31-1)*35,0)-OFFSET(Existing!$T$1,$A41-2015+(X$31-1)*35,0)</f>
        <v>85000</v>
      </c>
      <c r="Y41">
        <f ca="1">OFFSET(Existing!$J$1,$A41-2015+(Y$31-1)*35,0)-OFFSET(Existing!$T$1,$A41-2015+(Y$31-1)*35,0)</f>
        <v>85000</v>
      </c>
      <c r="Z41">
        <f ca="1">OFFSET(Existing!$J$1,$A41-2015+(Z$31-1)*35,0)-OFFSET(Existing!$T$1,$A41-2015+(Z$31-1)*35,0)</f>
        <v>85000</v>
      </c>
      <c r="AA41">
        <f ca="1">OFFSET(Existing!$J$1,$A41-2015+(AA$31-1)*35,0)-OFFSET(Existing!$T$1,$A41-2015+(AA$31-1)*35,0)</f>
        <v>85000</v>
      </c>
      <c r="AB41">
        <f ca="1">OFFSET(Existing!$J$1,$A41-2015+(AB$31-1)*35,0)-OFFSET(Existing!$T$1,$A41-2015+(AB$31-1)*35,0)</f>
        <v>55000</v>
      </c>
      <c r="AC41">
        <f ca="1">OFFSET(Existing!$J$1,$A41-2015+(AC$31-1)*35,0)-OFFSET(Existing!$T$1,$A41-2015+(AC$31-1)*35,0)</f>
        <v>85000</v>
      </c>
      <c r="AD41">
        <f ca="1">OFFSET(Existing!$J$1,$A41-2015+(AD$31-1)*35,0)-OFFSET(Existing!$T$1,$A41-2015+(AD$31-1)*35,0)</f>
        <v>55000</v>
      </c>
      <c r="AE41">
        <f ca="1">OFFSET(Existing!$J$1,$A41-2015+(AE$31-1)*35,0)-OFFSET(Existing!$T$1,$A41-2015+(AE$31-1)*35,0)</f>
        <v>55000</v>
      </c>
      <c r="AF41">
        <f ca="1">OFFSET(Existing!$J$1,$A41-2015+(AF$31-1)*35,0)-OFFSET(Existing!$T$1,$A41-2015+(AF$31-1)*35,0)</f>
        <v>55000</v>
      </c>
      <c r="AG41">
        <f ca="1">OFFSET(Existing!$J$1,$A41-2015+(AG$31-1)*35,0)-OFFSET(Existing!$T$1,$A41-2015+(AG$31-1)*35,0)</f>
        <v>55000</v>
      </c>
      <c r="AH41">
        <f ca="1">OFFSET(Existing!$J$1,$A41-2015+(AH$31-1)*35,0)-OFFSET(Existing!$T$1,$A41-2015+(AH$31-1)*35,0)</f>
        <v>85000</v>
      </c>
      <c r="AI41">
        <f ca="1">OFFSET(Existing!$J$1,$A41-2015+(AI$31-1)*35,0)-OFFSET(Existing!$T$1,$A41-2015+(AI$31-1)*35,0)</f>
        <v>85000</v>
      </c>
      <c r="AJ41">
        <f ca="1">OFFSET(Existing!$J$1,$A41-2015+(AJ$31-1)*35,0)-OFFSET(Existing!$T$1,$A41-2015+(AJ$31-1)*35,0)</f>
        <v>85000</v>
      </c>
      <c r="AK41">
        <f ca="1">OFFSET(Existing!$J$1,$A41-2015+(AK$31-1)*35,0)-OFFSET(Existing!$T$1,$A41-2015+(AK$31-1)*35,0)</f>
        <v>85000</v>
      </c>
      <c r="AL41">
        <f ca="1">OFFSET(Existing!$J$1,$A41-2015+(AL$31-1)*35,0)-OFFSET(Existing!$T$1,$A41-2015+(AL$31-1)*35,0)</f>
        <v>85000</v>
      </c>
      <c r="AM41">
        <f ca="1">OFFSET(Existing!$J$1,$A41-2015+(AM$31-1)*35,0)-OFFSET(Existing!$T$1,$A41-2015+(AM$31-1)*35,0)</f>
        <v>85000</v>
      </c>
      <c r="AN41">
        <f ca="1">OFFSET(Existing!$J$1,$A41-2015+(AN$31-1)*35,0)-OFFSET(Existing!$T$1,$A41-2015+(AN$31-1)*35,0)</f>
        <v>85000</v>
      </c>
      <c r="AO41">
        <f ca="1">OFFSET(Existing!$J$1,$A41-2015+(AO$31-1)*35,0)-OFFSET(Existing!$T$1,$A41-2015+(AO$31-1)*35,0)</f>
        <v>85000</v>
      </c>
      <c r="AP41">
        <f ca="1">OFFSET(Existing!$J$1,$A41-2015+(AP$31-1)*35,0)-OFFSET(Existing!$T$1,$A41-2015+(AP$31-1)*35,0)</f>
        <v>55000</v>
      </c>
      <c r="AQ41">
        <f ca="1">OFFSET(Existing!$J$1,$A41-2015+(AQ$31-1)*35,0)-OFFSET(Existing!$T$1,$A41-2015+(AQ$31-1)*35,0)</f>
        <v>25000</v>
      </c>
      <c r="AR41">
        <f ca="1">OFFSET(Existing!$J$1,$A41-2015+(AR$31-1)*35,0)-OFFSET(Existing!$T$1,$A41-2015+(AR$31-1)*35,0)</f>
        <v>25000</v>
      </c>
      <c r="AS41">
        <f ca="1">OFFSET(Existing!$J$1,$A41-2015+(AS$31-1)*35,0)-OFFSET(Existing!$T$1,$A41-2015+(AS$31-1)*35,0)</f>
        <v>25000</v>
      </c>
      <c r="AT41">
        <f ca="1">OFFSET(Existing!$J$1,$A41-2015+(AT$31-1)*35,0)-OFFSET(Existing!$T$1,$A41-2015+(AT$31-1)*35,0)</f>
        <v>55000</v>
      </c>
      <c r="AU41">
        <f ca="1">OFFSET(Existing!$J$1,$A41-2015+(AU$31-1)*35,0)-OFFSET(Existing!$T$1,$A41-2015+(AU$31-1)*35,0)</f>
        <v>25000</v>
      </c>
      <c r="AV41">
        <f ca="1">OFFSET(Existing!$J$1,$A41-2015+(AV$31-1)*35,0)-OFFSET(Existing!$T$1,$A41-2015+(AV$31-1)*35,0)</f>
        <v>55000</v>
      </c>
      <c r="AW41">
        <f ca="1">OFFSET(Existing!$J$1,$A41-2015+(AW$31-1)*35,0)-OFFSET(Existing!$T$1,$A41-2015+(AW$31-1)*35,0)</f>
        <v>55000</v>
      </c>
      <c r="AX41">
        <f ca="1">OFFSET(Existing!$J$1,$A41-2015+(AX$31-1)*35,0)-OFFSET(Existing!$T$1,$A41-2015+(AX$31-1)*35,0)</f>
        <v>55000</v>
      </c>
      <c r="AY41">
        <f ca="1">OFFSET(Existing!$J$1,$A41-2015+(AY$31-1)*35,0)-OFFSET(Existing!$T$1,$A41-2015+(AY$31-1)*35,0)</f>
        <v>55000</v>
      </c>
      <c r="AZ41">
        <f ca="1">OFFSET(Existing!$J$1,$A41-2015+(AZ$31-1)*35,0)-OFFSET(Existing!$T$1,$A41-2015+(AZ$31-1)*35,0)</f>
        <v>55000</v>
      </c>
      <c r="BA41">
        <f ca="1">OFFSET(Existing!$J$1,$A41-2015+(BA$31-1)*35,0)-OFFSET(Existing!$T$1,$A41-2015+(BA$31-1)*35,0)</f>
        <v>55000</v>
      </c>
      <c r="BB41">
        <f ca="1">OFFSET(Existing!$J$1,$A41-2015+(BB$31-1)*35,0)-OFFSET(Existing!$T$1,$A41-2015+(BB$31-1)*35,0)</f>
        <v>55000</v>
      </c>
      <c r="BC41">
        <f ca="1">OFFSET(Existing!$J$1,$A41-2015+(BC$31-1)*35,0)-OFFSET(Existing!$T$1,$A41-2015+(BC$31-1)*35,0)</f>
        <v>55000</v>
      </c>
      <c r="BD41">
        <f ca="1">OFFSET(Existing!$J$1,$A41-2015+(BD$31-1)*35,0)-OFFSET(Existing!$T$1,$A41-2015+(BD$31-1)*35,0)</f>
        <v>55000</v>
      </c>
      <c r="BE41">
        <f ca="1">OFFSET(Existing!$J$1,$A41-2015+(BE$31-1)*35,0)-OFFSET(Existing!$T$1,$A41-2015+(BE$31-1)*35,0)</f>
        <v>25000</v>
      </c>
      <c r="BF41">
        <f ca="1">OFFSET(Existing!$J$1,$A41-2015+(BF$31-1)*35,0)-OFFSET(Existing!$T$1,$A41-2015+(BF$31-1)*35,0)</f>
        <v>60000</v>
      </c>
      <c r="BG41">
        <f ca="1">OFFSET(Existing!$J$1,$A41-2015+(BG$31-1)*35,0)-OFFSET(Existing!$T$1,$A41-2015+(BG$31-1)*35,0)</f>
        <v>85000</v>
      </c>
      <c r="BH41">
        <f ca="1">OFFSET(Existing!$J$1,$A41-2015+(BH$31-1)*35,0)-OFFSET(Existing!$T$1,$A41-2015+(BH$31-1)*35,0)</f>
        <v>85000</v>
      </c>
      <c r="BI41">
        <f ca="1">OFFSET(Existing!$J$1,$A41-2015+(BI$31-1)*35,0)-OFFSET(Existing!$T$1,$A41-2015+(BI$31-1)*35,0)</f>
        <v>85000</v>
      </c>
      <c r="BJ41">
        <f ca="1">OFFSET(Existing!$J$1,$A41-2015+(BJ$31-1)*35,0)-OFFSET(Existing!$T$1,$A41-2015+(BJ$31-1)*35,0)</f>
        <v>85000</v>
      </c>
      <c r="BK41">
        <f ca="1">OFFSET(Existing!$J$1,$A41-2015+(BK$31-1)*35,0)-OFFSET(Existing!$T$1,$A41-2015+(BK$31-1)*35,0)</f>
        <v>85000</v>
      </c>
      <c r="BL41">
        <f ca="1">OFFSET(Existing!$J$1,$A41-2015+(BL$31-1)*35,0)-OFFSET(Existing!$T$1,$A41-2015+(BL$31-1)*35,0)</f>
        <v>85000</v>
      </c>
      <c r="BM41">
        <f ca="1">OFFSET(Existing!$J$1,$A41-2015+(BM$31-1)*35,0)-OFFSET(Existing!$T$1,$A41-2015+(BM$31-1)*35,0)</f>
        <v>85000</v>
      </c>
      <c r="BN41">
        <f ca="1">OFFSET(Existing!$J$1,$A41-2015+(BN$31-1)*35,0)-OFFSET(Existing!$T$1,$A41-2015+(BN$31-1)*35,0)</f>
        <v>85000</v>
      </c>
      <c r="BO41">
        <f ca="1">OFFSET(Existing!$J$1,$A41-2015+(BO$31-1)*35,0)-OFFSET(Existing!$T$1,$A41-2015+(BO$31-1)*35,0)</f>
        <v>85000</v>
      </c>
      <c r="BP41">
        <f ca="1">OFFSET(Existing!$J$1,$A41-2015+(BP$31-1)*35,0)-OFFSET(Existing!$T$1,$A41-2015+(BP$31-1)*35,0)</f>
        <v>85000</v>
      </c>
      <c r="BQ41">
        <f ca="1">OFFSET(Existing!$J$1,$A41-2015+(BQ$31-1)*35,0)-OFFSET(Existing!$T$1,$A41-2015+(BQ$31-1)*35,0)</f>
        <v>85000</v>
      </c>
      <c r="BR41">
        <f ca="1">OFFSET(Existing!$J$1,$A41-2015+(BR$31-1)*35,0)-OFFSET(Existing!$T$1,$A41-2015+(BR$31-1)*35,0)</f>
        <v>85000</v>
      </c>
      <c r="BS41">
        <f ca="1">OFFSET(Existing!$J$1,$A41-2015+(BS$31-1)*35,0)-OFFSET(Existing!$T$1,$A41-2015+(BS$31-1)*35,0)</f>
        <v>85000</v>
      </c>
      <c r="BT41">
        <f ca="1">OFFSET(Existing!$J$1,$A41-2015+(BT$31-1)*35,0)-OFFSET(Existing!$T$1,$A41-2015+(BT$31-1)*35,0)</f>
        <v>55000</v>
      </c>
      <c r="BU41">
        <f ca="1">OFFSET(Existing!$J$1,$A41-2015+(BU$31-1)*35,0)-OFFSET(Existing!$T$1,$A41-2015+(BU$31-1)*35,0)</f>
        <v>25000</v>
      </c>
      <c r="BV41">
        <f ca="1">OFFSET(Existing!$J$1,$A41-2015+(BV$31-1)*35,0)-OFFSET(Existing!$T$1,$A41-2015+(BV$31-1)*35,0)</f>
        <v>25000</v>
      </c>
      <c r="BW41">
        <f ca="1">OFFSET(Existing!$J$1,$A41-2015+(BW$31-1)*35,0)-OFFSET(Existing!$T$1,$A41-2015+(BW$31-1)*35,0)</f>
        <v>55000</v>
      </c>
      <c r="BX41">
        <f ca="1">OFFSET(Existing!$J$1,$A41-2015+(BX$31-1)*35,0)-OFFSET(Existing!$T$1,$A41-2015+(BX$31-1)*35,0)</f>
        <v>55000</v>
      </c>
      <c r="BY41">
        <f ca="1">OFFSET(Existing!$J$1,$A41-2015+(BY$31-1)*35,0)-OFFSET(Existing!$T$1,$A41-2015+(BY$31-1)*35,0)</f>
        <v>55000</v>
      </c>
      <c r="BZ41">
        <f ca="1">OFFSET(Existing!$J$1,$A41-2015+(BZ$31-1)*35,0)-OFFSET(Existing!$T$1,$A41-2015+(BZ$31-1)*35,0)</f>
        <v>85000</v>
      </c>
      <c r="CA41">
        <f ca="1">OFFSET(Existing!$J$1,$A41-2015+(CA$31-1)*35,0)-OFFSET(Existing!$T$1,$A41-2015+(CA$31-1)*35,0)</f>
        <v>85000</v>
      </c>
      <c r="CB41">
        <f ca="1">OFFSET(Existing!$J$1,$A41-2015+(CB$31-1)*35,0)-OFFSET(Existing!$T$1,$A41-2015+(CB$31-1)*35,0)</f>
        <v>85000</v>
      </c>
      <c r="CC41">
        <f ca="1">OFFSET(Existing!$J$1,$A41-2015+(CC$31-1)*35,0)-OFFSET(Existing!$T$1,$A41-2015+(CC$31-1)*35,0)</f>
        <v>55000</v>
      </c>
      <c r="CD41">
        <f ca="1">OFFSET(Existing!$J$1,$A41-2015+(CD$31-1)*35,0)-OFFSET(Existing!$T$1,$A41-2015+(CD$31-1)*35,0)</f>
        <v>85000</v>
      </c>
      <c r="CE41">
        <f ca="1">OFFSET(Existing!$J$1,$A41-2015+(CE$31-1)*35,0)-OFFSET(Existing!$T$1,$A41-2015+(CE$31-1)*35,0)</f>
        <v>85000</v>
      </c>
      <c r="CF41">
        <f ca="1">OFFSET(Existing!$J$1,$A41-2015+(CF$31-1)*35,0)-OFFSET(Existing!$T$1,$A41-2015+(CF$31-1)*35,0)</f>
        <v>85000</v>
      </c>
      <c r="CG41">
        <f ca="1">OFFSET(Existing!$J$1,$A41-2015+(CG$31-1)*35,0)-OFFSET(Existing!$T$1,$A41-2015+(CG$31-1)*35,0)</f>
        <v>55000</v>
      </c>
      <c r="CH41">
        <f ca="1">OFFSET(Existing!$J$1,$A41-2015+(CH$31-1)*35,0)-OFFSET(Existing!$T$1,$A41-2015+(CH$31-1)*35,0)</f>
        <v>55000</v>
      </c>
      <c r="CI41">
        <f ca="1">OFFSET(Existing!$J$1,$A41-2015+(CI$31-1)*35,0)-OFFSET(Existing!$T$1,$A41-2015+(CI$31-1)*35,0)</f>
        <v>55000</v>
      </c>
      <c r="CJ41">
        <f ca="1">OFFSET(Existing!$J$1,$A41-2015+(CJ$31-1)*35,0)-OFFSET(Existing!$T$1,$A41-2015+(CJ$31-1)*35,0)</f>
        <v>85000</v>
      </c>
      <c r="CK41">
        <f ca="1">OFFSET(Existing!$J$1,$A41-2015+(CK$31-1)*35,0)-OFFSET(Existing!$T$1,$A41-2015+(CK$31-1)*35,0)</f>
        <v>55000</v>
      </c>
      <c r="CL41">
        <f ca="1">OFFSET(Existing!$J$1,$A41-2015+(CL$31-1)*35,0)-OFFSET(Existing!$T$1,$A41-2015+(CL$31-1)*35,0)</f>
        <v>85000</v>
      </c>
      <c r="CM41">
        <f ca="1">OFFSET(Existing!$J$1,$A41-2015+(CM$31-1)*35,0)-OFFSET(Existing!$T$1,$A41-2015+(CM$31-1)*35,0)</f>
        <v>85000</v>
      </c>
      <c r="CN41">
        <f ca="1">OFFSET(Existing!$J$1,$A41-2015+(CN$31-1)*35,0)-OFFSET(Existing!$T$1,$A41-2015+(CN$31-1)*35,0)</f>
        <v>85000</v>
      </c>
      <c r="CP41">
        <f t="shared" ca="1" si="5"/>
        <v>-5000</v>
      </c>
      <c r="CQ41" s="1">
        <f t="shared" ca="1" si="6"/>
        <v>65934.065934065933</v>
      </c>
      <c r="CR41">
        <f t="shared" ca="1" si="7"/>
        <v>85000</v>
      </c>
    </row>
    <row r="42" spans="1:96" x14ac:dyDescent="0.3">
      <c r="A42">
        <v>2026</v>
      </c>
      <c r="B42">
        <f ca="1">OFFSET(Existing!$J$1,$A42-2015+(B$31-1)*35,0)-OFFSET(Existing!$T$1,$A42-2015+(B$31-1)*35,0)</f>
        <v>85000</v>
      </c>
      <c r="C42">
        <f ca="1">OFFSET(Existing!$J$1,$A42-2015+(C$31-1)*35,0)-OFFSET(Existing!$T$1,$A42-2015+(C$31-1)*35,0)</f>
        <v>85000</v>
      </c>
      <c r="D42">
        <f ca="1">OFFSET(Existing!$J$1,$A42-2015+(D$31-1)*35,0)-OFFSET(Existing!$T$1,$A42-2015+(D$31-1)*35,0)</f>
        <v>85000</v>
      </c>
      <c r="E42">
        <f ca="1">OFFSET(Existing!$J$1,$A42-2015+(E$31-1)*35,0)-OFFSET(Existing!$T$1,$A42-2015+(E$31-1)*35,0)</f>
        <v>85000</v>
      </c>
      <c r="F42">
        <f ca="1">OFFSET(Existing!$J$1,$A42-2015+(F$31-1)*35,0)-OFFSET(Existing!$T$1,$A42-2015+(F$31-1)*35,0)</f>
        <v>85000</v>
      </c>
      <c r="G42">
        <f ca="1">OFFSET(Existing!$J$1,$A42-2015+(G$31-1)*35,0)-OFFSET(Existing!$T$1,$A42-2015+(G$31-1)*35,0)</f>
        <v>85000</v>
      </c>
      <c r="H42">
        <f ca="1">OFFSET(Existing!$J$1,$A42-2015+(H$31-1)*35,0)-OFFSET(Existing!$T$1,$A42-2015+(H$31-1)*35,0)</f>
        <v>85000</v>
      </c>
      <c r="I42">
        <f ca="1">OFFSET(Existing!$J$1,$A42-2015+(I$31-1)*35,0)-OFFSET(Existing!$T$1,$A42-2015+(I$31-1)*35,0)</f>
        <v>85000</v>
      </c>
      <c r="J42">
        <f ca="1">OFFSET(Existing!$J$1,$A42-2015+(J$31-1)*35,0)-OFFSET(Existing!$T$1,$A42-2015+(J$31-1)*35,0)</f>
        <v>85000</v>
      </c>
      <c r="K42">
        <f ca="1">OFFSET(Existing!$J$1,$A42-2015+(K$31-1)*35,0)-OFFSET(Existing!$T$1,$A42-2015+(K$31-1)*35,0)</f>
        <v>85000</v>
      </c>
      <c r="L42">
        <f ca="1">OFFSET(Existing!$J$1,$A42-2015+(L$31-1)*35,0)-OFFSET(Existing!$T$1,$A42-2015+(L$31-1)*35,0)</f>
        <v>55000</v>
      </c>
      <c r="M42">
        <f ca="1">OFFSET(Existing!$J$1,$A42-2015+(M$31-1)*35,0)-OFFSET(Existing!$T$1,$A42-2015+(M$31-1)*35,0)</f>
        <v>25000</v>
      </c>
      <c r="N42">
        <f ca="1">OFFSET(Existing!$J$1,$A42-2015+(N$31-1)*35,0)-OFFSET(Existing!$T$1,$A42-2015+(N$31-1)*35,0)</f>
        <v>25000</v>
      </c>
      <c r="O42">
        <f ca="1">OFFSET(Existing!$J$1,$A42-2015+(O$31-1)*35,0)-OFFSET(Existing!$T$1,$A42-2015+(O$31-1)*35,0)</f>
        <v>-5000</v>
      </c>
      <c r="P42">
        <f ca="1">OFFSET(Existing!$J$1,$A42-2015+(P$31-1)*35,0)-OFFSET(Existing!$T$1,$A42-2015+(P$31-1)*35,0)</f>
        <v>-5000</v>
      </c>
      <c r="Q42">
        <f ca="1">OFFSET(Existing!$J$1,$A42-2015+(Q$31-1)*35,0)-OFFSET(Existing!$T$1,$A42-2015+(Q$31-1)*35,0)</f>
        <v>-5000</v>
      </c>
      <c r="R42">
        <f ca="1">OFFSET(Existing!$J$1,$A42-2015+(R$31-1)*35,0)-OFFSET(Existing!$T$1,$A42-2015+(R$31-1)*35,0)</f>
        <v>-5000</v>
      </c>
      <c r="S42">
        <f ca="1">OFFSET(Existing!$J$1,$A42-2015+(S$31-1)*35,0)-OFFSET(Existing!$T$1,$A42-2015+(S$31-1)*35,0)</f>
        <v>25000</v>
      </c>
      <c r="T42">
        <f ca="1">OFFSET(Existing!$J$1,$A42-2015+(T$31-1)*35,0)-OFFSET(Existing!$T$1,$A42-2015+(T$31-1)*35,0)</f>
        <v>55000</v>
      </c>
      <c r="U42">
        <f ca="1">OFFSET(Existing!$J$1,$A42-2015+(U$31-1)*35,0)-OFFSET(Existing!$T$1,$A42-2015+(U$31-1)*35,0)</f>
        <v>55000</v>
      </c>
      <c r="V42">
        <f ca="1">OFFSET(Existing!$J$1,$A42-2015+(V$31-1)*35,0)-OFFSET(Existing!$T$1,$A42-2015+(V$31-1)*35,0)</f>
        <v>85000</v>
      </c>
      <c r="W42">
        <f ca="1">OFFSET(Existing!$J$1,$A42-2015+(W$31-1)*35,0)-OFFSET(Existing!$T$1,$A42-2015+(W$31-1)*35,0)</f>
        <v>85000</v>
      </c>
      <c r="X42">
        <f ca="1">OFFSET(Existing!$J$1,$A42-2015+(X$31-1)*35,0)-OFFSET(Existing!$T$1,$A42-2015+(X$31-1)*35,0)</f>
        <v>85000</v>
      </c>
      <c r="Y42">
        <f ca="1">OFFSET(Existing!$J$1,$A42-2015+(Y$31-1)*35,0)-OFFSET(Existing!$T$1,$A42-2015+(Y$31-1)*35,0)</f>
        <v>55000</v>
      </c>
      <c r="Z42">
        <f ca="1">OFFSET(Existing!$J$1,$A42-2015+(Z$31-1)*35,0)-OFFSET(Existing!$T$1,$A42-2015+(Z$31-1)*35,0)</f>
        <v>85000</v>
      </c>
      <c r="AA42">
        <f ca="1">OFFSET(Existing!$J$1,$A42-2015+(AA$31-1)*35,0)-OFFSET(Existing!$T$1,$A42-2015+(AA$31-1)*35,0)</f>
        <v>85000</v>
      </c>
      <c r="AB42">
        <f ca="1">OFFSET(Existing!$J$1,$A42-2015+(AB$31-1)*35,0)-OFFSET(Existing!$T$1,$A42-2015+(AB$31-1)*35,0)</f>
        <v>85000</v>
      </c>
      <c r="AC42">
        <f ca="1">OFFSET(Existing!$J$1,$A42-2015+(AC$31-1)*35,0)-OFFSET(Existing!$T$1,$A42-2015+(AC$31-1)*35,0)</f>
        <v>85000</v>
      </c>
      <c r="AD42">
        <f ca="1">OFFSET(Existing!$J$1,$A42-2015+(AD$31-1)*35,0)-OFFSET(Existing!$T$1,$A42-2015+(AD$31-1)*35,0)</f>
        <v>55000</v>
      </c>
      <c r="AE42">
        <f ca="1">OFFSET(Existing!$J$1,$A42-2015+(AE$31-1)*35,0)-OFFSET(Existing!$T$1,$A42-2015+(AE$31-1)*35,0)</f>
        <v>55000</v>
      </c>
      <c r="AF42">
        <f ca="1">OFFSET(Existing!$J$1,$A42-2015+(AF$31-1)*35,0)-OFFSET(Existing!$T$1,$A42-2015+(AF$31-1)*35,0)</f>
        <v>85000</v>
      </c>
      <c r="AG42">
        <f ca="1">OFFSET(Existing!$J$1,$A42-2015+(AG$31-1)*35,0)-OFFSET(Existing!$T$1,$A42-2015+(AG$31-1)*35,0)</f>
        <v>85000</v>
      </c>
      <c r="AH42">
        <f ca="1">OFFSET(Existing!$J$1,$A42-2015+(AH$31-1)*35,0)-OFFSET(Existing!$T$1,$A42-2015+(AH$31-1)*35,0)</f>
        <v>85000</v>
      </c>
      <c r="AI42">
        <f ca="1">OFFSET(Existing!$J$1,$A42-2015+(AI$31-1)*35,0)-OFFSET(Existing!$T$1,$A42-2015+(AI$31-1)*35,0)</f>
        <v>85000</v>
      </c>
      <c r="AJ42">
        <f ca="1">OFFSET(Existing!$J$1,$A42-2015+(AJ$31-1)*35,0)-OFFSET(Existing!$T$1,$A42-2015+(AJ$31-1)*35,0)</f>
        <v>85000</v>
      </c>
      <c r="AK42">
        <f ca="1">OFFSET(Existing!$J$1,$A42-2015+(AK$31-1)*35,0)-OFFSET(Existing!$T$1,$A42-2015+(AK$31-1)*35,0)</f>
        <v>85000</v>
      </c>
      <c r="AL42">
        <f ca="1">OFFSET(Existing!$J$1,$A42-2015+(AL$31-1)*35,0)-OFFSET(Existing!$T$1,$A42-2015+(AL$31-1)*35,0)</f>
        <v>85000</v>
      </c>
      <c r="AM42">
        <f ca="1">OFFSET(Existing!$J$1,$A42-2015+(AM$31-1)*35,0)-OFFSET(Existing!$T$1,$A42-2015+(AM$31-1)*35,0)</f>
        <v>85000</v>
      </c>
      <c r="AN42">
        <f ca="1">OFFSET(Existing!$J$1,$A42-2015+(AN$31-1)*35,0)-OFFSET(Existing!$T$1,$A42-2015+(AN$31-1)*35,0)</f>
        <v>85000</v>
      </c>
      <c r="AO42">
        <f ca="1">OFFSET(Existing!$J$1,$A42-2015+(AO$31-1)*35,0)-OFFSET(Existing!$T$1,$A42-2015+(AO$31-1)*35,0)</f>
        <v>55000</v>
      </c>
      <c r="AP42">
        <f ca="1">OFFSET(Existing!$J$1,$A42-2015+(AP$31-1)*35,0)-OFFSET(Existing!$T$1,$A42-2015+(AP$31-1)*35,0)</f>
        <v>25000</v>
      </c>
      <c r="AQ42">
        <f ca="1">OFFSET(Existing!$J$1,$A42-2015+(AQ$31-1)*35,0)-OFFSET(Existing!$T$1,$A42-2015+(AQ$31-1)*35,0)</f>
        <v>25000</v>
      </c>
      <c r="AR42">
        <f ca="1">OFFSET(Existing!$J$1,$A42-2015+(AR$31-1)*35,0)-OFFSET(Existing!$T$1,$A42-2015+(AR$31-1)*35,0)</f>
        <v>25000</v>
      </c>
      <c r="AS42">
        <f ca="1">OFFSET(Existing!$J$1,$A42-2015+(AS$31-1)*35,0)-OFFSET(Existing!$T$1,$A42-2015+(AS$31-1)*35,0)</f>
        <v>55000</v>
      </c>
      <c r="AT42">
        <f ca="1">OFFSET(Existing!$J$1,$A42-2015+(AT$31-1)*35,0)-OFFSET(Existing!$T$1,$A42-2015+(AT$31-1)*35,0)</f>
        <v>55000</v>
      </c>
      <c r="AU42">
        <f ca="1">OFFSET(Existing!$J$1,$A42-2015+(AU$31-1)*35,0)-OFFSET(Existing!$T$1,$A42-2015+(AU$31-1)*35,0)</f>
        <v>55000</v>
      </c>
      <c r="AV42">
        <f ca="1">OFFSET(Existing!$J$1,$A42-2015+(AV$31-1)*35,0)-OFFSET(Existing!$T$1,$A42-2015+(AV$31-1)*35,0)</f>
        <v>55000</v>
      </c>
      <c r="AW42">
        <f ca="1">OFFSET(Existing!$J$1,$A42-2015+(AW$31-1)*35,0)-OFFSET(Existing!$T$1,$A42-2015+(AW$31-1)*35,0)</f>
        <v>55000</v>
      </c>
      <c r="AX42">
        <f ca="1">OFFSET(Existing!$J$1,$A42-2015+(AX$31-1)*35,0)-OFFSET(Existing!$T$1,$A42-2015+(AX$31-1)*35,0)</f>
        <v>85000</v>
      </c>
      <c r="AY42">
        <f ca="1">OFFSET(Existing!$J$1,$A42-2015+(AY$31-1)*35,0)-OFFSET(Existing!$T$1,$A42-2015+(AY$31-1)*35,0)</f>
        <v>55000</v>
      </c>
      <c r="AZ42">
        <f ca="1">OFFSET(Existing!$J$1,$A42-2015+(AZ$31-1)*35,0)-OFFSET(Existing!$T$1,$A42-2015+(AZ$31-1)*35,0)</f>
        <v>25000</v>
      </c>
      <c r="BA42">
        <f ca="1">OFFSET(Existing!$J$1,$A42-2015+(BA$31-1)*35,0)-OFFSET(Existing!$T$1,$A42-2015+(BA$31-1)*35,0)</f>
        <v>25000</v>
      </c>
      <c r="BB42">
        <f ca="1">OFFSET(Existing!$J$1,$A42-2015+(BB$31-1)*35,0)-OFFSET(Existing!$T$1,$A42-2015+(BB$31-1)*35,0)</f>
        <v>55000</v>
      </c>
      <c r="BC42">
        <f ca="1">OFFSET(Existing!$J$1,$A42-2015+(BC$31-1)*35,0)-OFFSET(Existing!$T$1,$A42-2015+(BC$31-1)*35,0)</f>
        <v>55000</v>
      </c>
      <c r="BD42">
        <f ca="1">OFFSET(Existing!$J$1,$A42-2015+(BD$31-1)*35,0)-OFFSET(Existing!$T$1,$A42-2015+(BD$31-1)*35,0)</f>
        <v>60000</v>
      </c>
      <c r="BE42">
        <f ca="1">OFFSET(Existing!$J$1,$A42-2015+(BE$31-1)*35,0)-OFFSET(Existing!$T$1,$A42-2015+(BE$31-1)*35,0)</f>
        <v>60000</v>
      </c>
      <c r="BF42">
        <f ca="1">OFFSET(Existing!$J$1,$A42-2015+(BF$31-1)*35,0)-OFFSET(Existing!$T$1,$A42-2015+(BF$31-1)*35,0)</f>
        <v>85000</v>
      </c>
      <c r="BG42">
        <f ca="1">OFFSET(Existing!$J$1,$A42-2015+(BG$31-1)*35,0)-OFFSET(Existing!$T$1,$A42-2015+(BG$31-1)*35,0)</f>
        <v>85000</v>
      </c>
      <c r="BH42">
        <f ca="1">OFFSET(Existing!$J$1,$A42-2015+(BH$31-1)*35,0)-OFFSET(Existing!$T$1,$A42-2015+(BH$31-1)*35,0)</f>
        <v>55000</v>
      </c>
      <c r="BI42">
        <f ca="1">OFFSET(Existing!$J$1,$A42-2015+(BI$31-1)*35,0)-OFFSET(Existing!$T$1,$A42-2015+(BI$31-1)*35,0)</f>
        <v>85000</v>
      </c>
      <c r="BJ42">
        <f ca="1">OFFSET(Existing!$J$1,$A42-2015+(BJ$31-1)*35,0)-OFFSET(Existing!$T$1,$A42-2015+(BJ$31-1)*35,0)</f>
        <v>85000</v>
      </c>
      <c r="BK42">
        <f ca="1">OFFSET(Existing!$J$1,$A42-2015+(BK$31-1)*35,0)-OFFSET(Existing!$T$1,$A42-2015+(BK$31-1)*35,0)</f>
        <v>85000</v>
      </c>
      <c r="BL42">
        <f ca="1">OFFSET(Existing!$J$1,$A42-2015+(BL$31-1)*35,0)-OFFSET(Existing!$T$1,$A42-2015+(BL$31-1)*35,0)</f>
        <v>85000</v>
      </c>
      <c r="BM42">
        <f ca="1">OFFSET(Existing!$J$1,$A42-2015+(BM$31-1)*35,0)-OFFSET(Existing!$T$1,$A42-2015+(BM$31-1)*35,0)</f>
        <v>85000</v>
      </c>
      <c r="BN42">
        <f ca="1">OFFSET(Existing!$J$1,$A42-2015+(BN$31-1)*35,0)-OFFSET(Existing!$T$1,$A42-2015+(BN$31-1)*35,0)</f>
        <v>85000</v>
      </c>
      <c r="BO42">
        <f ca="1">OFFSET(Existing!$J$1,$A42-2015+(BO$31-1)*35,0)-OFFSET(Existing!$T$1,$A42-2015+(BO$31-1)*35,0)</f>
        <v>85000</v>
      </c>
      <c r="BP42">
        <f ca="1">OFFSET(Existing!$J$1,$A42-2015+(BP$31-1)*35,0)-OFFSET(Existing!$T$1,$A42-2015+(BP$31-1)*35,0)</f>
        <v>85000</v>
      </c>
      <c r="BQ42">
        <f ca="1">OFFSET(Existing!$J$1,$A42-2015+(BQ$31-1)*35,0)-OFFSET(Existing!$T$1,$A42-2015+(BQ$31-1)*35,0)</f>
        <v>85000</v>
      </c>
      <c r="BR42">
        <f ca="1">OFFSET(Existing!$J$1,$A42-2015+(BR$31-1)*35,0)-OFFSET(Existing!$T$1,$A42-2015+(BR$31-1)*35,0)</f>
        <v>85000</v>
      </c>
      <c r="BS42">
        <f ca="1">OFFSET(Existing!$J$1,$A42-2015+(BS$31-1)*35,0)-OFFSET(Existing!$T$1,$A42-2015+(BS$31-1)*35,0)</f>
        <v>55000</v>
      </c>
      <c r="BT42">
        <f ca="1">OFFSET(Existing!$J$1,$A42-2015+(BT$31-1)*35,0)-OFFSET(Existing!$T$1,$A42-2015+(BT$31-1)*35,0)</f>
        <v>25000</v>
      </c>
      <c r="BU42">
        <f ca="1">OFFSET(Existing!$J$1,$A42-2015+(BU$31-1)*35,0)-OFFSET(Existing!$T$1,$A42-2015+(BU$31-1)*35,0)</f>
        <v>25000</v>
      </c>
      <c r="BV42">
        <f ca="1">OFFSET(Existing!$J$1,$A42-2015+(BV$31-1)*35,0)-OFFSET(Existing!$T$1,$A42-2015+(BV$31-1)*35,0)</f>
        <v>25000</v>
      </c>
      <c r="BW42">
        <f ca="1">OFFSET(Existing!$J$1,$A42-2015+(BW$31-1)*35,0)-OFFSET(Existing!$T$1,$A42-2015+(BW$31-1)*35,0)</f>
        <v>55000</v>
      </c>
      <c r="BX42">
        <f ca="1">OFFSET(Existing!$J$1,$A42-2015+(BX$31-1)*35,0)-OFFSET(Existing!$T$1,$A42-2015+(BX$31-1)*35,0)</f>
        <v>55000</v>
      </c>
      <c r="BY42">
        <f ca="1">OFFSET(Existing!$J$1,$A42-2015+(BY$31-1)*35,0)-OFFSET(Existing!$T$1,$A42-2015+(BY$31-1)*35,0)</f>
        <v>85000</v>
      </c>
      <c r="BZ42">
        <f ca="1">OFFSET(Existing!$J$1,$A42-2015+(BZ$31-1)*35,0)-OFFSET(Existing!$T$1,$A42-2015+(BZ$31-1)*35,0)</f>
        <v>55000</v>
      </c>
      <c r="CA42">
        <f ca="1">OFFSET(Existing!$J$1,$A42-2015+(CA$31-1)*35,0)-OFFSET(Existing!$T$1,$A42-2015+(CA$31-1)*35,0)</f>
        <v>55000</v>
      </c>
      <c r="CB42">
        <f ca="1">OFFSET(Existing!$J$1,$A42-2015+(CB$31-1)*35,0)-OFFSET(Existing!$T$1,$A42-2015+(CB$31-1)*35,0)</f>
        <v>85000</v>
      </c>
      <c r="CC42">
        <f ca="1">OFFSET(Existing!$J$1,$A42-2015+(CC$31-1)*35,0)-OFFSET(Existing!$T$1,$A42-2015+(CC$31-1)*35,0)</f>
        <v>85000</v>
      </c>
      <c r="CD42">
        <f ca="1">OFFSET(Existing!$J$1,$A42-2015+(CD$31-1)*35,0)-OFFSET(Existing!$T$1,$A42-2015+(CD$31-1)*35,0)</f>
        <v>85000</v>
      </c>
      <c r="CE42">
        <f ca="1">OFFSET(Existing!$J$1,$A42-2015+(CE$31-1)*35,0)-OFFSET(Existing!$T$1,$A42-2015+(CE$31-1)*35,0)</f>
        <v>85000</v>
      </c>
      <c r="CF42">
        <f ca="1">OFFSET(Existing!$J$1,$A42-2015+(CF$31-1)*35,0)-OFFSET(Existing!$T$1,$A42-2015+(CF$31-1)*35,0)</f>
        <v>55000</v>
      </c>
      <c r="CG42">
        <f ca="1">OFFSET(Existing!$J$1,$A42-2015+(CG$31-1)*35,0)-OFFSET(Existing!$T$1,$A42-2015+(CG$31-1)*35,0)</f>
        <v>85000</v>
      </c>
      <c r="CH42">
        <f ca="1">OFFSET(Existing!$J$1,$A42-2015+(CH$31-1)*35,0)-OFFSET(Existing!$T$1,$A42-2015+(CH$31-1)*35,0)</f>
        <v>55000</v>
      </c>
      <c r="CI42">
        <f ca="1">OFFSET(Existing!$J$1,$A42-2015+(CI$31-1)*35,0)-OFFSET(Existing!$T$1,$A42-2015+(CI$31-1)*35,0)</f>
        <v>55000</v>
      </c>
      <c r="CJ42">
        <f ca="1">OFFSET(Existing!$J$1,$A42-2015+(CJ$31-1)*35,0)-OFFSET(Existing!$T$1,$A42-2015+(CJ$31-1)*35,0)</f>
        <v>85000</v>
      </c>
      <c r="CK42">
        <f ca="1">OFFSET(Existing!$J$1,$A42-2015+(CK$31-1)*35,0)-OFFSET(Existing!$T$1,$A42-2015+(CK$31-1)*35,0)</f>
        <v>85000</v>
      </c>
      <c r="CL42">
        <f ca="1">OFFSET(Existing!$J$1,$A42-2015+(CL$31-1)*35,0)-OFFSET(Existing!$T$1,$A42-2015+(CL$31-1)*35,0)</f>
        <v>85000</v>
      </c>
      <c r="CM42">
        <f ca="1">OFFSET(Existing!$J$1,$A42-2015+(CM$31-1)*35,0)-OFFSET(Existing!$T$1,$A42-2015+(CM$31-1)*35,0)</f>
        <v>55000</v>
      </c>
      <c r="CN42">
        <f ca="1">OFFSET(Existing!$J$1,$A42-2015+(CN$31-1)*35,0)-OFFSET(Existing!$T$1,$A42-2015+(CN$31-1)*35,0)</f>
        <v>85000</v>
      </c>
      <c r="CP42">
        <f t="shared" ca="1" si="5"/>
        <v>-5000</v>
      </c>
      <c r="CQ42" s="1">
        <f t="shared" ca="1" si="6"/>
        <v>65000</v>
      </c>
      <c r="CR42">
        <f t="shared" ca="1" si="7"/>
        <v>85000</v>
      </c>
    </row>
    <row r="43" spans="1:96" x14ac:dyDescent="0.3">
      <c r="A43">
        <v>2027</v>
      </c>
      <c r="B43">
        <f ca="1">OFFSET(Existing!$J$1,$A43-2015+(B$31-1)*35,0)-OFFSET(Existing!$T$1,$A43-2015+(B$31-1)*35,0)</f>
        <v>85000</v>
      </c>
      <c r="C43">
        <f ca="1">OFFSET(Existing!$J$1,$A43-2015+(C$31-1)*35,0)-OFFSET(Existing!$T$1,$A43-2015+(C$31-1)*35,0)</f>
        <v>85000</v>
      </c>
      <c r="D43">
        <f ca="1">OFFSET(Existing!$J$1,$A43-2015+(D$31-1)*35,0)-OFFSET(Existing!$T$1,$A43-2015+(D$31-1)*35,0)</f>
        <v>85000</v>
      </c>
      <c r="E43">
        <f ca="1">OFFSET(Existing!$J$1,$A43-2015+(E$31-1)*35,0)-OFFSET(Existing!$T$1,$A43-2015+(E$31-1)*35,0)</f>
        <v>85000</v>
      </c>
      <c r="F43">
        <f ca="1">OFFSET(Existing!$J$1,$A43-2015+(F$31-1)*35,0)-OFFSET(Existing!$T$1,$A43-2015+(F$31-1)*35,0)</f>
        <v>85000</v>
      </c>
      <c r="G43">
        <f ca="1">OFFSET(Existing!$J$1,$A43-2015+(G$31-1)*35,0)-OFFSET(Existing!$T$1,$A43-2015+(G$31-1)*35,0)</f>
        <v>85000</v>
      </c>
      <c r="H43">
        <f ca="1">OFFSET(Existing!$J$1,$A43-2015+(H$31-1)*35,0)-OFFSET(Existing!$T$1,$A43-2015+(H$31-1)*35,0)</f>
        <v>85000</v>
      </c>
      <c r="I43">
        <f ca="1">OFFSET(Existing!$J$1,$A43-2015+(I$31-1)*35,0)-OFFSET(Existing!$T$1,$A43-2015+(I$31-1)*35,0)</f>
        <v>85000</v>
      </c>
      <c r="J43">
        <f ca="1">OFFSET(Existing!$J$1,$A43-2015+(J$31-1)*35,0)-OFFSET(Existing!$T$1,$A43-2015+(J$31-1)*35,0)</f>
        <v>85000</v>
      </c>
      <c r="K43">
        <f ca="1">OFFSET(Existing!$J$1,$A43-2015+(K$31-1)*35,0)-OFFSET(Existing!$T$1,$A43-2015+(K$31-1)*35,0)</f>
        <v>85000</v>
      </c>
      <c r="L43">
        <f ca="1">OFFSET(Existing!$J$1,$A43-2015+(L$31-1)*35,0)-OFFSET(Existing!$T$1,$A43-2015+(L$31-1)*35,0)</f>
        <v>55000</v>
      </c>
      <c r="M43">
        <f ca="1">OFFSET(Existing!$J$1,$A43-2015+(M$31-1)*35,0)-OFFSET(Existing!$T$1,$A43-2015+(M$31-1)*35,0)</f>
        <v>25000</v>
      </c>
      <c r="N43">
        <f ca="1">OFFSET(Existing!$J$1,$A43-2015+(N$31-1)*35,0)-OFFSET(Existing!$T$1,$A43-2015+(N$31-1)*35,0)</f>
        <v>25000</v>
      </c>
      <c r="O43">
        <f ca="1">OFFSET(Existing!$J$1,$A43-2015+(O$31-1)*35,0)-OFFSET(Existing!$T$1,$A43-2015+(O$31-1)*35,0)</f>
        <v>-5000</v>
      </c>
      <c r="P43">
        <f ca="1">OFFSET(Existing!$J$1,$A43-2015+(P$31-1)*35,0)-OFFSET(Existing!$T$1,$A43-2015+(P$31-1)*35,0)</f>
        <v>-5000</v>
      </c>
      <c r="Q43">
        <f ca="1">OFFSET(Existing!$J$1,$A43-2015+(Q$31-1)*35,0)-OFFSET(Existing!$T$1,$A43-2015+(Q$31-1)*35,0)</f>
        <v>-5000</v>
      </c>
      <c r="R43">
        <f ca="1">OFFSET(Existing!$J$1,$A43-2015+(R$31-1)*35,0)-OFFSET(Existing!$T$1,$A43-2015+(R$31-1)*35,0)</f>
        <v>-5000</v>
      </c>
      <c r="S43">
        <f ca="1">OFFSET(Existing!$J$1,$A43-2015+(S$31-1)*35,0)-OFFSET(Existing!$T$1,$A43-2015+(S$31-1)*35,0)</f>
        <v>55000</v>
      </c>
      <c r="T43">
        <f ca="1">OFFSET(Existing!$J$1,$A43-2015+(T$31-1)*35,0)-OFFSET(Existing!$T$1,$A43-2015+(T$31-1)*35,0)</f>
        <v>55000</v>
      </c>
      <c r="U43">
        <f ca="1">OFFSET(Existing!$J$1,$A43-2015+(U$31-1)*35,0)-OFFSET(Existing!$T$1,$A43-2015+(U$31-1)*35,0)</f>
        <v>85000</v>
      </c>
      <c r="V43">
        <f ca="1">OFFSET(Existing!$J$1,$A43-2015+(V$31-1)*35,0)-OFFSET(Existing!$T$1,$A43-2015+(V$31-1)*35,0)</f>
        <v>85000</v>
      </c>
      <c r="W43">
        <f ca="1">OFFSET(Existing!$J$1,$A43-2015+(W$31-1)*35,0)-OFFSET(Existing!$T$1,$A43-2015+(W$31-1)*35,0)</f>
        <v>85000</v>
      </c>
      <c r="X43">
        <f ca="1">OFFSET(Existing!$J$1,$A43-2015+(X$31-1)*35,0)-OFFSET(Existing!$T$1,$A43-2015+(X$31-1)*35,0)</f>
        <v>55000</v>
      </c>
      <c r="Y43">
        <f ca="1">OFFSET(Existing!$J$1,$A43-2015+(Y$31-1)*35,0)-OFFSET(Existing!$T$1,$A43-2015+(Y$31-1)*35,0)</f>
        <v>85000</v>
      </c>
      <c r="Z43">
        <f ca="1">OFFSET(Existing!$J$1,$A43-2015+(Z$31-1)*35,0)-OFFSET(Existing!$T$1,$A43-2015+(Z$31-1)*35,0)</f>
        <v>85000</v>
      </c>
      <c r="AA43">
        <f ca="1">OFFSET(Existing!$J$1,$A43-2015+(AA$31-1)*35,0)-OFFSET(Existing!$T$1,$A43-2015+(AA$31-1)*35,0)</f>
        <v>85000</v>
      </c>
      <c r="AB43">
        <f ca="1">OFFSET(Existing!$J$1,$A43-2015+(AB$31-1)*35,0)-OFFSET(Existing!$T$1,$A43-2015+(AB$31-1)*35,0)</f>
        <v>85000</v>
      </c>
      <c r="AC43">
        <f ca="1">OFFSET(Existing!$J$1,$A43-2015+(AC$31-1)*35,0)-OFFSET(Existing!$T$1,$A43-2015+(AC$31-1)*35,0)</f>
        <v>85000</v>
      </c>
      <c r="AD43">
        <f ca="1">OFFSET(Existing!$J$1,$A43-2015+(AD$31-1)*35,0)-OFFSET(Existing!$T$1,$A43-2015+(AD$31-1)*35,0)</f>
        <v>55000</v>
      </c>
      <c r="AE43">
        <f ca="1">OFFSET(Existing!$J$1,$A43-2015+(AE$31-1)*35,0)-OFFSET(Existing!$T$1,$A43-2015+(AE$31-1)*35,0)</f>
        <v>55000</v>
      </c>
      <c r="AF43">
        <f ca="1">OFFSET(Existing!$J$1,$A43-2015+(AF$31-1)*35,0)-OFFSET(Existing!$T$1,$A43-2015+(AF$31-1)*35,0)</f>
        <v>85000</v>
      </c>
      <c r="AG43">
        <f ca="1">OFFSET(Existing!$J$1,$A43-2015+(AG$31-1)*35,0)-OFFSET(Existing!$T$1,$A43-2015+(AG$31-1)*35,0)</f>
        <v>85000</v>
      </c>
      <c r="AH43">
        <f ca="1">OFFSET(Existing!$J$1,$A43-2015+(AH$31-1)*35,0)-OFFSET(Existing!$T$1,$A43-2015+(AH$31-1)*35,0)</f>
        <v>85000</v>
      </c>
      <c r="AI43">
        <f ca="1">OFFSET(Existing!$J$1,$A43-2015+(AI$31-1)*35,0)-OFFSET(Existing!$T$1,$A43-2015+(AI$31-1)*35,0)</f>
        <v>85000</v>
      </c>
      <c r="AJ43">
        <f ca="1">OFFSET(Existing!$J$1,$A43-2015+(AJ$31-1)*35,0)-OFFSET(Existing!$T$1,$A43-2015+(AJ$31-1)*35,0)</f>
        <v>85000</v>
      </c>
      <c r="AK43">
        <f ca="1">OFFSET(Existing!$J$1,$A43-2015+(AK$31-1)*35,0)-OFFSET(Existing!$T$1,$A43-2015+(AK$31-1)*35,0)</f>
        <v>85000</v>
      </c>
      <c r="AL43">
        <f ca="1">OFFSET(Existing!$J$1,$A43-2015+(AL$31-1)*35,0)-OFFSET(Existing!$T$1,$A43-2015+(AL$31-1)*35,0)</f>
        <v>85000</v>
      </c>
      <c r="AM43">
        <f ca="1">OFFSET(Existing!$J$1,$A43-2015+(AM$31-1)*35,0)-OFFSET(Existing!$T$1,$A43-2015+(AM$31-1)*35,0)</f>
        <v>85000</v>
      </c>
      <c r="AN43">
        <f ca="1">OFFSET(Existing!$J$1,$A43-2015+(AN$31-1)*35,0)-OFFSET(Existing!$T$1,$A43-2015+(AN$31-1)*35,0)</f>
        <v>85000</v>
      </c>
      <c r="AO43">
        <f ca="1">OFFSET(Existing!$J$1,$A43-2015+(AO$31-1)*35,0)-OFFSET(Existing!$T$1,$A43-2015+(AO$31-1)*35,0)</f>
        <v>55000</v>
      </c>
      <c r="AP43">
        <f ca="1">OFFSET(Existing!$J$1,$A43-2015+(AP$31-1)*35,0)-OFFSET(Existing!$T$1,$A43-2015+(AP$31-1)*35,0)</f>
        <v>25000</v>
      </c>
      <c r="AQ43">
        <f ca="1">OFFSET(Existing!$J$1,$A43-2015+(AQ$31-1)*35,0)-OFFSET(Existing!$T$1,$A43-2015+(AQ$31-1)*35,0)</f>
        <v>25000</v>
      </c>
      <c r="AR43">
        <f ca="1">OFFSET(Existing!$J$1,$A43-2015+(AR$31-1)*35,0)-OFFSET(Existing!$T$1,$A43-2015+(AR$31-1)*35,0)</f>
        <v>55000</v>
      </c>
      <c r="AS43">
        <f ca="1">OFFSET(Existing!$J$1,$A43-2015+(AS$31-1)*35,0)-OFFSET(Existing!$T$1,$A43-2015+(AS$31-1)*35,0)</f>
        <v>55000</v>
      </c>
      <c r="AT43">
        <f ca="1">OFFSET(Existing!$J$1,$A43-2015+(AT$31-1)*35,0)-OFFSET(Existing!$T$1,$A43-2015+(AT$31-1)*35,0)</f>
        <v>55000</v>
      </c>
      <c r="AU43">
        <f ca="1">OFFSET(Existing!$J$1,$A43-2015+(AU$31-1)*35,0)-OFFSET(Existing!$T$1,$A43-2015+(AU$31-1)*35,0)</f>
        <v>55000</v>
      </c>
      <c r="AV43">
        <f ca="1">OFFSET(Existing!$J$1,$A43-2015+(AV$31-1)*35,0)-OFFSET(Existing!$T$1,$A43-2015+(AV$31-1)*35,0)</f>
        <v>55000</v>
      </c>
      <c r="AW43">
        <f ca="1">OFFSET(Existing!$J$1,$A43-2015+(AW$31-1)*35,0)-OFFSET(Existing!$T$1,$A43-2015+(AW$31-1)*35,0)</f>
        <v>85000</v>
      </c>
      <c r="AX43">
        <f ca="1">OFFSET(Existing!$J$1,$A43-2015+(AX$31-1)*35,0)-OFFSET(Existing!$T$1,$A43-2015+(AX$31-1)*35,0)</f>
        <v>85000</v>
      </c>
      <c r="AY43">
        <f ca="1">OFFSET(Existing!$J$1,$A43-2015+(AY$31-1)*35,0)-OFFSET(Existing!$T$1,$A43-2015+(AY$31-1)*35,0)</f>
        <v>55000</v>
      </c>
      <c r="AZ43">
        <f ca="1">OFFSET(Existing!$J$1,$A43-2015+(AZ$31-1)*35,0)-OFFSET(Existing!$T$1,$A43-2015+(AZ$31-1)*35,0)</f>
        <v>25000</v>
      </c>
      <c r="BA43">
        <f ca="1">OFFSET(Existing!$J$1,$A43-2015+(BA$31-1)*35,0)-OFFSET(Existing!$T$1,$A43-2015+(BA$31-1)*35,0)</f>
        <v>25000</v>
      </c>
      <c r="BB43">
        <f ca="1">OFFSET(Existing!$J$1,$A43-2015+(BB$31-1)*35,0)-OFFSET(Existing!$T$1,$A43-2015+(BB$31-1)*35,0)</f>
        <v>55000</v>
      </c>
      <c r="BC43">
        <f ca="1">OFFSET(Existing!$J$1,$A43-2015+(BC$31-1)*35,0)-OFFSET(Existing!$T$1,$A43-2015+(BC$31-1)*35,0)</f>
        <v>55000</v>
      </c>
      <c r="BD43">
        <f ca="1">OFFSET(Existing!$J$1,$A43-2015+(BD$31-1)*35,0)-OFFSET(Existing!$T$1,$A43-2015+(BD$31-1)*35,0)</f>
        <v>60000</v>
      </c>
      <c r="BE43">
        <f ca="1">OFFSET(Existing!$J$1,$A43-2015+(BE$31-1)*35,0)-OFFSET(Existing!$T$1,$A43-2015+(BE$31-1)*35,0)</f>
        <v>25000</v>
      </c>
      <c r="BF43">
        <f ca="1">OFFSET(Existing!$J$1,$A43-2015+(BF$31-1)*35,0)-OFFSET(Existing!$T$1,$A43-2015+(BF$31-1)*35,0)</f>
        <v>85000</v>
      </c>
      <c r="BG43">
        <f ca="1">OFFSET(Existing!$J$1,$A43-2015+(BG$31-1)*35,0)-OFFSET(Existing!$T$1,$A43-2015+(BG$31-1)*35,0)</f>
        <v>85000</v>
      </c>
      <c r="BH43">
        <f ca="1">OFFSET(Existing!$J$1,$A43-2015+(BH$31-1)*35,0)-OFFSET(Existing!$T$1,$A43-2015+(BH$31-1)*35,0)</f>
        <v>85000</v>
      </c>
      <c r="BI43">
        <f ca="1">OFFSET(Existing!$J$1,$A43-2015+(BI$31-1)*35,0)-OFFSET(Existing!$T$1,$A43-2015+(BI$31-1)*35,0)</f>
        <v>85000</v>
      </c>
      <c r="BJ43">
        <f ca="1">OFFSET(Existing!$J$1,$A43-2015+(BJ$31-1)*35,0)-OFFSET(Existing!$T$1,$A43-2015+(BJ$31-1)*35,0)</f>
        <v>85000</v>
      </c>
      <c r="BK43">
        <f ca="1">OFFSET(Existing!$J$1,$A43-2015+(BK$31-1)*35,0)-OFFSET(Existing!$T$1,$A43-2015+(BK$31-1)*35,0)</f>
        <v>85000</v>
      </c>
      <c r="BL43">
        <f ca="1">OFFSET(Existing!$J$1,$A43-2015+(BL$31-1)*35,0)-OFFSET(Existing!$T$1,$A43-2015+(BL$31-1)*35,0)</f>
        <v>85000</v>
      </c>
      <c r="BM43">
        <f ca="1">OFFSET(Existing!$J$1,$A43-2015+(BM$31-1)*35,0)-OFFSET(Existing!$T$1,$A43-2015+(BM$31-1)*35,0)</f>
        <v>85000</v>
      </c>
      <c r="BN43">
        <f ca="1">OFFSET(Existing!$J$1,$A43-2015+(BN$31-1)*35,0)-OFFSET(Existing!$T$1,$A43-2015+(BN$31-1)*35,0)</f>
        <v>85000</v>
      </c>
      <c r="BO43">
        <f ca="1">OFFSET(Existing!$J$1,$A43-2015+(BO$31-1)*35,0)-OFFSET(Existing!$T$1,$A43-2015+(BO$31-1)*35,0)</f>
        <v>85000</v>
      </c>
      <c r="BP43">
        <f ca="1">OFFSET(Existing!$J$1,$A43-2015+(BP$31-1)*35,0)-OFFSET(Existing!$T$1,$A43-2015+(BP$31-1)*35,0)</f>
        <v>85000</v>
      </c>
      <c r="BQ43">
        <f ca="1">OFFSET(Existing!$J$1,$A43-2015+(BQ$31-1)*35,0)-OFFSET(Existing!$T$1,$A43-2015+(BQ$31-1)*35,0)</f>
        <v>85000</v>
      </c>
      <c r="BR43">
        <f ca="1">OFFSET(Existing!$J$1,$A43-2015+(BR$31-1)*35,0)-OFFSET(Existing!$T$1,$A43-2015+(BR$31-1)*35,0)</f>
        <v>85000</v>
      </c>
      <c r="BS43">
        <f ca="1">OFFSET(Existing!$J$1,$A43-2015+(BS$31-1)*35,0)-OFFSET(Existing!$T$1,$A43-2015+(BS$31-1)*35,0)</f>
        <v>55000</v>
      </c>
      <c r="BT43">
        <f ca="1">OFFSET(Existing!$J$1,$A43-2015+(BT$31-1)*35,0)-OFFSET(Existing!$T$1,$A43-2015+(BT$31-1)*35,0)</f>
        <v>55000</v>
      </c>
      <c r="BU43">
        <f ca="1">OFFSET(Existing!$J$1,$A43-2015+(BU$31-1)*35,0)-OFFSET(Existing!$T$1,$A43-2015+(BU$31-1)*35,0)</f>
        <v>55000</v>
      </c>
      <c r="BV43">
        <f ca="1">OFFSET(Existing!$J$1,$A43-2015+(BV$31-1)*35,0)-OFFSET(Existing!$T$1,$A43-2015+(BV$31-1)*35,0)</f>
        <v>55000</v>
      </c>
      <c r="BW43">
        <f ca="1">OFFSET(Existing!$J$1,$A43-2015+(BW$31-1)*35,0)-OFFSET(Existing!$T$1,$A43-2015+(BW$31-1)*35,0)</f>
        <v>85000</v>
      </c>
      <c r="BX43">
        <f ca="1">OFFSET(Existing!$J$1,$A43-2015+(BX$31-1)*35,0)-OFFSET(Existing!$T$1,$A43-2015+(BX$31-1)*35,0)</f>
        <v>85000</v>
      </c>
      <c r="BY43">
        <f ca="1">OFFSET(Existing!$J$1,$A43-2015+(BY$31-1)*35,0)-OFFSET(Existing!$T$1,$A43-2015+(BY$31-1)*35,0)</f>
        <v>55000</v>
      </c>
      <c r="BZ43">
        <f ca="1">OFFSET(Existing!$J$1,$A43-2015+(BZ$31-1)*35,0)-OFFSET(Existing!$T$1,$A43-2015+(BZ$31-1)*35,0)</f>
        <v>55000</v>
      </c>
      <c r="CA43">
        <f ca="1">OFFSET(Existing!$J$1,$A43-2015+(CA$31-1)*35,0)-OFFSET(Existing!$T$1,$A43-2015+(CA$31-1)*35,0)</f>
        <v>85000</v>
      </c>
      <c r="CB43">
        <f ca="1">OFFSET(Existing!$J$1,$A43-2015+(CB$31-1)*35,0)-OFFSET(Existing!$T$1,$A43-2015+(CB$31-1)*35,0)</f>
        <v>85000</v>
      </c>
      <c r="CC43">
        <f ca="1">OFFSET(Existing!$J$1,$A43-2015+(CC$31-1)*35,0)-OFFSET(Existing!$T$1,$A43-2015+(CC$31-1)*35,0)</f>
        <v>85000</v>
      </c>
      <c r="CD43">
        <f ca="1">OFFSET(Existing!$J$1,$A43-2015+(CD$31-1)*35,0)-OFFSET(Existing!$T$1,$A43-2015+(CD$31-1)*35,0)</f>
        <v>85000</v>
      </c>
      <c r="CE43">
        <f ca="1">OFFSET(Existing!$J$1,$A43-2015+(CE$31-1)*35,0)-OFFSET(Existing!$T$1,$A43-2015+(CE$31-1)*35,0)</f>
        <v>85000</v>
      </c>
      <c r="CF43">
        <f ca="1">OFFSET(Existing!$J$1,$A43-2015+(CF$31-1)*35,0)-OFFSET(Existing!$T$1,$A43-2015+(CF$31-1)*35,0)</f>
        <v>85000</v>
      </c>
      <c r="CG43">
        <f ca="1">OFFSET(Existing!$J$1,$A43-2015+(CG$31-1)*35,0)-OFFSET(Existing!$T$1,$A43-2015+(CG$31-1)*35,0)</f>
        <v>85000</v>
      </c>
      <c r="CH43">
        <f ca="1">OFFSET(Existing!$J$1,$A43-2015+(CH$31-1)*35,0)-OFFSET(Existing!$T$1,$A43-2015+(CH$31-1)*35,0)</f>
        <v>55000</v>
      </c>
      <c r="CI43">
        <f ca="1">OFFSET(Existing!$J$1,$A43-2015+(CI$31-1)*35,0)-OFFSET(Existing!$T$1,$A43-2015+(CI$31-1)*35,0)</f>
        <v>85000</v>
      </c>
      <c r="CJ43">
        <f ca="1">OFFSET(Existing!$J$1,$A43-2015+(CJ$31-1)*35,0)-OFFSET(Existing!$T$1,$A43-2015+(CJ$31-1)*35,0)</f>
        <v>85000</v>
      </c>
      <c r="CK43">
        <f ca="1">OFFSET(Existing!$J$1,$A43-2015+(CK$31-1)*35,0)-OFFSET(Existing!$T$1,$A43-2015+(CK$31-1)*35,0)</f>
        <v>85000</v>
      </c>
      <c r="CL43">
        <f ca="1">OFFSET(Existing!$J$1,$A43-2015+(CL$31-1)*35,0)-OFFSET(Existing!$T$1,$A43-2015+(CL$31-1)*35,0)</f>
        <v>85000</v>
      </c>
      <c r="CM43">
        <f ca="1">OFFSET(Existing!$J$1,$A43-2015+(CM$31-1)*35,0)-OFFSET(Existing!$T$1,$A43-2015+(CM$31-1)*35,0)</f>
        <v>55000</v>
      </c>
      <c r="CN43">
        <f ca="1">OFFSET(Existing!$J$1,$A43-2015+(CN$31-1)*35,0)-OFFSET(Existing!$T$1,$A43-2015+(CN$31-1)*35,0)</f>
        <v>85000</v>
      </c>
      <c r="CP43">
        <f t="shared" ca="1" si="5"/>
        <v>-5000</v>
      </c>
      <c r="CQ43" s="1">
        <f t="shared" ca="1" si="6"/>
        <v>68571.428571428565</v>
      </c>
      <c r="CR43">
        <f t="shared" ca="1" si="7"/>
        <v>85000</v>
      </c>
    </row>
    <row r="44" spans="1:96" x14ac:dyDescent="0.3">
      <c r="A44">
        <v>2028</v>
      </c>
      <c r="B44">
        <f ca="1">OFFSET(Existing!$J$1,$A44-2015+(B$31-1)*35,0)-OFFSET(Existing!$T$1,$A44-2015+(B$31-1)*35,0)</f>
        <v>85000</v>
      </c>
      <c r="C44">
        <f ca="1">OFFSET(Existing!$J$1,$A44-2015+(C$31-1)*35,0)-OFFSET(Existing!$T$1,$A44-2015+(C$31-1)*35,0)</f>
        <v>85000</v>
      </c>
      <c r="D44">
        <f ca="1">OFFSET(Existing!$J$1,$A44-2015+(D$31-1)*35,0)-OFFSET(Existing!$T$1,$A44-2015+(D$31-1)*35,0)</f>
        <v>85000</v>
      </c>
      <c r="E44">
        <f ca="1">OFFSET(Existing!$J$1,$A44-2015+(E$31-1)*35,0)-OFFSET(Existing!$T$1,$A44-2015+(E$31-1)*35,0)</f>
        <v>85000</v>
      </c>
      <c r="F44">
        <f ca="1">OFFSET(Existing!$J$1,$A44-2015+(F$31-1)*35,0)-OFFSET(Existing!$T$1,$A44-2015+(F$31-1)*35,0)</f>
        <v>85000</v>
      </c>
      <c r="G44">
        <f ca="1">OFFSET(Existing!$J$1,$A44-2015+(G$31-1)*35,0)-OFFSET(Existing!$T$1,$A44-2015+(G$31-1)*35,0)</f>
        <v>85000</v>
      </c>
      <c r="H44">
        <f ca="1">OFFSET(Existing!$J$1,$A44-2015+(H$31-1)*35,0)-OFFSET(Existing!$T$1,$A44-2015+(H$31-1)*35,0)</f>
        <v>85000</v>
      </c>
      <c r="I44">
        <f ca="1">OFFSET(Existing!$J$1,$A44-2015+(I$31-1)*35,0)-OFFSET(Existing!$T$1,$A44-2015+(I$31-1)*35,0)</f>
        <v>85000</v>
      </c>
      <c r="J44">
        <f ca="1">OFFSET(Existing!$J$1,$A44-2015+(J$31-1)*35,0)-OFFSET(Existing!$T$1,$A44-2015+(J$31-1)*35,0)</f>
        <v>85000</v>
      </c>
      <c r="K44">
        <f ca="1">OFFSET(Existing!$J$1,$A44-2015+(K$31-1)*35,0)-OFFSET(Existing!$T$1,$A44-2015+(K$31-1)*35,0)</f>
        <v>85000</v>
      </c>
      <c r="L44">
        <f ca="1">OFFSET(Existing!$J$1,$A44-2015+(L$31-1)*35,0)-OFFSET(Existing!$T$1,$A44-2015+(L$31-1)*35,0)</f>
        <v>55000</v>
      </c>
      <c r="M44">
        <f ca="1">OFFSET(Existing!$J$1,$A44-2015+(M$31-1)*35,0)-OFFSET(Existing!$T$1,$A44-2015+(M$31-1)*35,0)</f>
        <v>25000</v>
      </c>
      <c r="N44">
        <f ca="1">OFFSET(Existing!$J$1,$A44-2015+(N$31-1)*35,0)-OFFSET(Existing!$T$1,$A44-2015+(N$31-1)*35,0)</f>
        <v>-5000</v>
      </c>
      <c r="O44">
        <f ca="1">OFFSET(Existing!$J$1,$A44-2015+(O$31-1)*35,0)-OFFSET(Existing!$T$1,$A44-2015+(O$31-1)*35,0)</f>
        <v>-5000</v>
      </c>
      <c r="P44">
        <f ca="1">OFFSET(Existing!$J$1,$A44-2015+(P$31-1)*35,0)-OFFSET(Existing!$T$1,$A44-2015+(P$31-1)*35,0)</f>
        <v>-5000</v>
      </c>
      <c r="Q44">
        <f ca="1">OFFSET(Existing!$J$1,$A44-2015+(Q$31-1)*35,0)-OFFSET(Existing!$T$1,$A44-2015+(Q$31-1)*35,0)</f>
        <v>25000</v>
      </c>
      <c r="R44">
        <f ca="1">OFFSET(Existing!$J$1,$A44-2015+(R$31-1)*35,0)-OFFSET(Existing!$T$1,$A44-2015+(R$31-1)*35,0)</f>
        <v>25000</v>
      </c>
      <c r="S44">
        <f ca="1">OFFSET(Existing!$J$1,$A44-2015+(S$31-1)*35,0)-OFFSET(Existing!$T$1,$A44-2015+(S$31-1)*35,0)</f>
        <v>55000</v>
      </c>
      <c r="T44">
        <f ca="1">OFFSET(Existing!$J$1,$A44-2015+(T$31-1)*35,0)-OFFSET(Existing!$T$1,$A44-2015+(T$31-1)*35,0)</f>
        <v>85000</v>
      </c>
      <c r="U44">
        <f ca="1">OFFSET(Existing!$J$1,$A44-2015+(U$31-1)*35,0)-OFFSET(Existing!$T$1,$A44-2015+(U$31-1)*35,0)</f>
        <v>85000</v>
      </c>
      <c r="V44">
        <f ca="1">OFFSET(Existing!$J$1,$A44-2015+(V$31-1)*35,0)-OFFSET(Existing!$T$1,$A44-2015+(V$31-1)*35,0)</f>
        <v>85000</v>
      </c>
      <c r="W44">
        <f ca="1">OFFSET(Existing!$J$1,$A44-2015+(W$31-1)*35,0)-OFFSET(Existing!$T$1,$A44-2015+(W$31-1)*35,0)</f>
        <v>85000</v>
      </c>
      <c r="X44">
        <f ca="1">OFFSET(Existing!$J$1,$A44-2015+(X$31-1)*35,0)-OFFSET(Existing!$T$1,$A44-2015+(X$31-1)*35,0)</f>
        <v>85000</v>
      </c>
      <c r="Y44">
        <f ca="1">OFFSET(Existing!$J$1,$A44-2015+(Y$31-1)*35,0)-OFFSET(Existing!$T$1,$A44-2015+(Y$31-1)*35,0)</f>
        <v>85000</v>
      </c>
      <c r="Z44">
        <f ca="1">OFFSET(Existing!$J$1,$A44-2015+(Z$31-1)*35,0)-OFFSET(Existing!$T$1,$A44-2015+(Z$31-1)*35,0)</f>
        <v>85000</v>
      </c>
      <c r="AA44">
        <f ca="1">OFFSET(Existing!$J$1,$A44-2015+(AA$31-1)*35,0)-OFFSET(Existing!$T$1,$A44-2015+(AA$31-1)*35,0)</f>
        <v>85000</v>
      </c>
      <c r="AB44">
        <f ca="1">OFFSET(Existing!$J$1,$A44-2015+(AB$31-1)*35,0)-OFFSET(Existing!$T$1,$A44-2015+(AB$31-1)*35,0)</f>
        <v>85000</v>
      </c>
      <c r="AC44">
        <f ca="1">OFFSET(Existing!$J$1,$A44-2015+(AC$31-1)*35,0)-OFFSET(Existing!$T$1,$A44-2015+(AC$31-1)*35,0)</f>
        <v>85000</v>
      </c>
      <c r="AD44">
        <f ca="1">OFFSET(Existing!$J$1,$A44-2015+(AD$31-1)*35,0)-OFFSET(Existing!$T$1,$A44-2015+(AD$31-1)*35,0)</f>
        <v>85000</v>
      </c>
      <c r="AE44">
        <f ca="1">OFFSET(Existing!$J$1,$A44-2015+(AE$31-1)*35,0)-OFFSET(Existing!$T$1,$A44-2015+(AE$31-1)*35,0)</f>
        <v>85000</v>
      </c>
      <c r="AF44">
        <f ca="1">OFFSET(Existing!$J$1,$A44-2015+(AF$31-1)*35,0)-OFFSET(Existing!$T$1,$A44-2015+(AF$31-1)*35,0)</f>
        <v>85000</v>
      </c>
      <c r="AG44">
        <f ca="1">OFFSET(Existing!$J$1,$A44-2015+(AG$31-1)*35,0)-OFFSET(Existing!$T$1,$A44-2015+(AG$31-1)*35,0)</f>
        <v>85000</v>
      </c>
      <c r="AH44">
        <f ca="1">OFFSET(Existing!$J$1,$A44-2015+(AH$31-1)*35,0)-OFFSET(Existing!$T$1,$A44-2015+(AH$31-1)*35,0)</f>
        <v>85000</v>
      </c>
      <c r="AI44">
        <f ca="1">OFFSET(Existing!$J$1,$A44-2015+(AI$31-1)*35,0)-OFFSET(Existing!$T$1,$A44-2015+(AI$31-1)*35,0)</f>
        <v>85000</v>
      </c>
      <c r="AJ44">
        <f ca="1">OFFSET(Existing!$J$1,$A44-2015+(AJ$31-1)*35,0)-OFFSET(Existing!$T$1,$A44-2015+(AJ$31-1)*35,0)</f>
        <v>85000</v>
      </c>
      <c r="AK44">
        <f ca="1">OFFSET(Existing!$J$1,$A44-2015+(AK$31-1)*35,0)-OFFSET(Existing!$T$1,$A44-2015+(AK$31-1)*35,0)</f>
        <v>85000</v>
      </c>
      <c r="AL44">
        <f ca="1">OFFSET(Existing!$J$1,$A44-2015+(AL$31-1)*35,0)-OFFSET(Existing!$T$1,$A44-2015+(AL$31-1)*35,0)</f>
        <v>85000</v>
      </c>
      <c r="AM44">
        <f ca="1">OFFSET(Existing!$J$1,$A44-2015+(AM$31-1)*35,0)-OFFSET(Existing!$T$1,$A44-2015+(AM$31-1)*35,0)</f>
        <v>85000</v>
      </c>
      <c r="AN44">
        <f ca="1">OFFSET(Existing!$J$1,$A44-2015+(AN$31-1)*35,0)-OFFSET(Existing!$T$1,$A44-2015+(AN$31-1)*35,0)</f>
        <v>55000</v>
      </c>
      <c r="AO44">
        <f ca="1">OFFSET(Existing!$J$1,$A44-2015+(AO$31-1)*35,0)-OFFSET(Existing!$T$1,$A44-2015+(AO$31-1)*35,0)</f>
        <v>55000</v>
      </c>
      <c r="AP44">
        <f ca="1">OFFSET(Existing!$J$1,$A44-2015+(AP$31-1)*35,0)-OFFSET(Existing!$T$1,$A44-2015+(AP$31-1)*35,0)</f>
        <v>55000</v>
      </c>
      <c r="AQ44">
        <f ca="1">OFFSET(Existing!$J$1,$A44-2015+(AQ$31-1)*35,0)-OFFSET(Existing!$T$1,$A44-2015+(AQ$31-1)*35,0)</f>
        <v>55000</v>
      </c>
      <c r="AR44">
        <f ca="1">OFFSET(Existing!$J$1,$A44-2015+(AR$31-1)*35,0)-OFFSET(Existing!$T$1,$A44-2015+(AR$31-1)*35,0)</f>
        <v>55000</v>
      </c>
      <c r="AS44">
        <f ca="1">OFFSET(Existing!$J$1,$A44-2015+(AS$31-1)*35,0)-OFFSET(Existing!$T$1,$A44-2015+(AS$31-1)*35,0)</f>
        <v>55000</v>
      </c>
      <c r="AT44">
        <f ca="1">OFFSET(Existing!$J$1,$A44-2015+(AT$31-1)*35,0)-OFFSET(Existing!$T$1,$A44-2015+(AT$31-1)*35,0)</f>
        <v>55000</v>
      </c>
      <c r="AU44">
        <f ca="1">OFFSET(Existing!$J$1,$A44-2015+(AU$31-1)*35,0)-OFFSET(Existing!$T$1,$A44-2015+(AU$31-1)*35,0)</f>
        <v>55000</v>
      </c>
      <c r="AV44">
        <f ca="1">OFFSET(Existing!$J$1,$A44-2015+(AV$31-1)*35,0)-OFFSET(Existing!$T$1,$A44-2015+(AV$31-1)*35,0)</f>
        <v>85000</v>
      </c>
      <c r="AW44">
        <f ca="1">OFFSET(Existing!$J$1,$A44-2015+(AW$31-1)*35,0)-OFFSET(Existing!$T$1,$A44-2015+(AW$31-1)*35,0)</f>
        <v>55000</v>
      </c>
      <c r="AX44">
        <f ca="1">OFFSET(Existing!$J$1,$A44-2015+(AX$31-1)*35,0)-OFFSET(Existing!$T$1,$A44-2015+(AX$31-1)*35,0)</f>
        <v>55000</v>
      </c>
      <c r="AY44">
        <f ca="1">OFFSET(Existing!$J$1,$A44-2015+(AY$31-1)*35,0)-OFFSET(Existing!$T$1,$A44-2015+(AY$31-1)*35,0)</f>
        <v>25000</v>
      </c>
      <c r="AZ44">
        <f ca="1">OFFSET(Existing!$J$1,$A44-2015+(AZ$31-1)*35,0)-OFFSET(Existing!$T$1,$A44-2015+(AZ$31-1)*35,0)</f>
        <v>25000</v>
      </c>
      <c r="BA44">
        <f ca="1">OFFSET(Existing!$J$1,$A44-2015+(BA$31-1)*35,0)-OFFSET(Existing!$T$1,$A44-2015+(BA$31-1)*35,0)</f>
        <v>25000</v>
      </c>
      <c r="BB44">
        <f ca="1">OFFSET(Existing!$J$1,$A44-2015+(BB$31-1)*35,0)-OFFSET(Existing!$T$1,$A44-2015+(BB$31-1)*35,0)</f>
        <v>60000</v>
      </c>
      <c r="BC44">
        <f ca="1">OFFSET(Existing!$J$1,$A44-2015+(BC$31-1)*35,0)-OFFSET(Existing!$T$1,$A44-2015+(BC$31-1)*35,0)</f>
        <v>60000</v>
      </c>
      <c r="BD44">
        <f ca="1">OFFSET(Existing!$J$1,$A44-2015+(BD$31-1)*35,0)-OFFSET(Existing!$T$1,$A44-2015+(BD$31-1)*35,0)</f>
        <v>85000</v>
      </c>
      <c r="BE44">
        <f ca="1">OFFSET(Existing!$J$1,$A44-2015+(BE$31-1)*35,0)-OFFSET(Existing!$T$1,$A44-2015+(BE$31-1)*35,0)</f>
        <v>85000</v>
      </c>
      <c r="BF44">
        <f ca="1">OFFSET(Existing!$J$1,$A44-2015+(BF$31-1)*35,0)-OFFSET(Existing!$T$1,$A44-2015+(BF$31-1)*35,0)</f>
        <v>55000</v>
      </c>
      <c r="BG44">
        <f ca="1">OFFSET(Existing!$J$1,$A44-2015+(BG$31-1)*35,0)-OFFSET(Existing!$T$1,$A44-2015+(BG$31-1)*35,0)</f>
        <v>85000</v>
      </c>
      <c r="BH44">
        <f ca="1">OFFSET(Existing!$J$1,$A44-2015+(BH$31-1)*35,0)-OFFSET(Existing!$T$1,$A44-2015+(BH$31-1)*35,0)</f>
        <v>85000</v>
      </c>
      <c r="BI44">
        <f ca="1">OFFSET(Existing!$J$1,$A44-2015+(BI$31-1)*35,0)-OFFSET(Existing!$T$1,$A44-2015+(BI$31-1)*35,0)</f>
        <v>85000</v>
      </c>
      <c r="BJ44">
        <f ca="1">OFFSET(Existing!$J$1,$A44-2015+(BJ$31-1)*35,0)-OFFSET(Existing!$T$1,$A44-2015+(BJ$31-1)*35,0)</f>
        <v>85000</v>
      </c>
      <c r="BK44">
        <f ca="1">OFFSET(Existing!$J$1,$A44-2015+(BK$31-1)*35,0)-OFFSET(Existing!$T$1,$A44-2015+(BK$31-1)*35,0)</f>
        <v>85000</v>
      </c>
      <c r="BL44">
        <f ca="1">OFFSET(Existing!$J$1,$A44-2015+(BL$31-1)*35,0)-OFFSET(Existing!$T$1,$A44-2015+(BL$31-1)*35,0)</f>
        <v>85000</v>
      </c>
      <c r="BM44">
        <f ca="1">OFFSET(Existing!$J$1,$A44-2015+(BM$31-1)*35,0)-OFFSET(Existing!$T$1,$A44-2015+(BM$31-1)*35,0)</f>
        <v>85000</v>
      </c>
      <c r="BN44">
        <f ca="1">OFFSET(Existing!$J$1,$A44-2015+(BN$31-1)*35,0)-OFFSET(Existing!$T$1,$A44-2015+(BN$31-1)*35,0)</f>
        <v>85000</v>
      </c>
      <c r="BO44">
        <f ca="1">OFFSET(Existing!$J$1,$A44-2015+(BO$31-1)*35,0)-OFFSET(Existing!$T$1,$A44-2015+(BO$31-1)*35,0)</f>
        <v>85000</v>
      </c>
      <c r="BP44">
        <f ca="1">OFFSET(Existing!$J$1,$A44-2015+(BP$31-1)*35,0)-OFFSET(Existing!$T$1,$A44-2015+(BP$31-1)*35,0)</f>
        <v>85000</v>
      </c>
      <c r="BQ44">
        <f ca="1">OFFSET(Existing!$J$1,$A44-2015+(BQ$31-1)*35,0)-OFFSET(Existing!$T$1,$A44-2015+(BQ$31-1)*35,0)</f>
        <v>55000</v>
      </c>
      <c r="BR44">
        <f ca="1">OFFSET(Existing!$J$1,$A44-2015+(BR$31-1)*35,0)-OFFSET(Existing!$T$1,$A44-2015+(BR$31-1)*35,0)</f>
        <v>55000</v>
      </c>
      <c r="BS44">
        <f ca="1">OFFSET(Existing!$J$1,$A44-2015+(BS$31-1)*35,0)-OFFSET(Existing!$T$1,$A44-2015+(BS$31-1)*35,0)</f>
        <v>55000</v>
      </c>
      <c r="BT44">
        <f ca="1">OFFSET(Existing!$J$1,$A44-2015+(BT$31-1)*35,0)-OFFSET(Existing!$T$1,$A44-2015+(BT$31-1)*35,0)</f>
        <v>85000</v>
      </c>
      <c r="BU44">
        <f ca="1">OFFSET(Existing!$J$1,$A44-2015+(BU$31-1)*35,0)-OFFSET(Existing!$T$1,$A44-2015+(BU$31-1)*35,0)</f>
        <v>55000</v>
      </c>
      <c r="BV44">
        <f ca="1">OFFSET(Existing!$J$1,$A44-2015+(BV$31-1)*35,0)-OFFSET(Existing!$T$1,$A44-2015+(BV$31-1)*35,0)</f>
        <v>55000</v>
      </c>
      <c r="BW44">
        <f ca="1">OFFSET(Existing!$J$1,$A44-2015+(BW$31-1)*35,0)-OFFSET(Existing!$T$1,$A44-2015+(BW$31-1)*35,0)</f>
        <v>85000</v>
      </c>
      <c r="BX44">
        <f ca="1">OFFSET(Existing!$J$1,$A44-2015+(BX$31-1)*35,0)-OFFSET(Existing!$T$1,$A44-2015+(BX$31-1)*35,0)</f>
        <v>55000</v>
      </c>
      <c r="BY44">
        <f ca="1">OFFSET(Existing!$J$1,$A44-2015+(BY$31-1)*35,0)-OFFSET(Existing!$T$1,$A44-2015+(BY$31-1)*35,0)</f>
        <v>55000</v>
      </c>
      <c r="BZ44">
        <f ca="1">OFFSET(Existing!$J$1,$A44-2015+(BZ$31-1)*35,0)-OFFSET(Existing!$T$1,$A44-2015+(BZ$31-1)*35,0)</f>
        <v>85000</v>
      </c>
      <c r="CA44">
        <f ca="1">OFFSET(Existing!$J$1,$A44-2015+(CA$31-1)*35,0)-OFFSET(Existing!$T$1,$A44-2015+(CA$31-1)*35,0)</f>
        <v>85000</v>
      </c>
      <c r="CB44">
        <f ca="1">OFFSET(Existing!$J$1,$A44-2015+(CB$31-1)*35,0)-OFFSET(Existing!$T$1,$A44-2015+(CB$31-1)*35,0)</f>
        <v>85000</v>
      </c>
      <c r="CC44">
        <f ca="1">OFFSET(Existing!$J$1,$A44-2015+(CC$31-1)*35,0)-OFFSET(Existing!$T$1,$A44-2015+(CC$31-1)*35,0)</f>
        <v>85000</v>
      </c>
      <c r="CD44">
        <f ca="1">OFFSET(Existing!$J$1,$A44-2015+(CD$31-1)*35,0)-OFFSET(Existing!$T$1,$A44-2015+(CD$31-1)*35,0)</f>
        <v>85000</v>
      </c>
      <c r="CE44">
        <f ca="1">OFFSET(Existing!$J$1,$A44-2015+(CE$31-1)*35,0)-OFFSET(Existing!$T$1,$A44-2015+(CE$31-1)*35,0)</f>
        <v>85000</v>
      </c>
      <c r="CF44">
        <f ca="1">OFFSET(Existing!$J$1,$A44-2015+(CF$31-1)*35,0)-OFFSET(Existing!$T$1,$A44-2015+(CF$31-1)*35,0)</f>
        <v>85000</v>
      </c>
      <c r="CG44">
        <f ca="1">OFFSET(Existing!$J$1,$A44-2015+(CG$31-1)*35,0)-OFFSET(Existing!$T$1,$A44-2015+(CG$31-1)*35,0)</f>
        <v>85000</v>
      </c>
      <c r="CH44">
        <f ca="1">OFFSET(Existing!$J$1,$A44-2015+(CH$31-1)*35,0)-OFFSET(Existing!$T$1,$A44-2015+(CH$31-1)*35,0)</f>
        <v>85000</v>
      </c>
      <c r="CI44">
        <f ca="1">OFFSET(Existing!$J$1,$A44-2015+(CI$31-1)*35,0)-OFFSET(Existing!$T$1,$A44-2015+(CI$31-1)*35,0)</f>
        <v>85000</v>
      </c>
      <c r="CJ44">
        <f ca="1">OFFSET(Existing!$J$1,$A44-2015+(CJ$31-1)*35,0)-OFFSET(Existing!$T$1,$A44-2015+(CJ$31-1)*35,0)</f>
        <v>85000</v>
      </c>
      <c r="CK44">
        <f ca="1">OFFSET(Existing!$J$1,$A44-2015+(CK$31-1)*35,0)-OFFSET(Existing!$T$1,$A44-2015+(CK$31-1)*35,0)</f>
        <v>85000</v>
      </c>
      <c r="CL44">
        <f ca="1">OFFSET(Existing!$J$1,$A44-2015+(CL$31-1)*35,0)-OFFSET(Existing!$T$1,$A44-2015+(CL$31-1)*35,0)</f>
        <v>85000</v>
      </c>
      <c r="CM44">
        <f ca="1">OFFSET(Existing!$J$1,$A44-2015+(CM$31-1)*35,0)-OFFSET(Existing!$T$1,$A44-2015+(CM$31-1)*35,0)</f>
        <v>85000</v>
      </c>
      <c r="CN44">
        <f ca="1">OFFSET(Existing!$J$1,$A44-2015+(CN$31-1)*35,0)-OFFSET(Existing!$T$1,$A44-2015+(CN$31-1)*35,0)</f>
        <v>85000</v>
      </c>
      <c r="CP44">
        <f t="shared" ca="1" si="5"/>
        <v>-5000</v>
      </c>
      <c r="CQ44" s="1">
        <f t="shared" ca="1" si="6"/>
        <v>70934.065934065933</v>
      </c>
      <c r="CR44">
        <f t="shared" ca="1" si="7"/>
        <v>85000</v>
      </c>
    </row>
    <row r="45" spans="1:96" x14ac:dyDescent="0.3">
      <c r="A45">
        <v>2029</v>
      </c>
      <c r="B45">
        <f ca="1">OFFSET(Existing!$J$1,$A45-2015+(B$31-1)*35,0)-OFFSET(Existing!$T$1,$A45-2015+(B$31-1)*35,0)</f>
        <v>85000</v>
      </c>
      <c r="C45">
        <f ca="1">OFFSET(Existing!$J$1,$A45-2015+(C$31-1)*35,0)-OFFSET(Existing!$T$1,$A45-2015+(C$31-1)*35,0)</f>
        <v>85000</v>
      </c>
      <c r="D45">
        <f ca="1">OFFSET(Existing!$J$1,$A45-2015+(D$31-1)*35,0)-OFFSET(Existing!$T$1,$A45-2015+(D$31-1)*35,0)</f>
        <v>85000</v>
      </c>
      <c r="E45">
        <f ca="1">OFFSET(Existing!$J$1,$A45-2015+(E$31-1)*35,0)-OFFSET(Existing!$T$1,$A45-2015+(E$31-1)*35,0)</f>
        <v>85000</v>
      </c>
      <c r="F45">
        <f ca="1">OFFSET(Existing!$J$1,$A45-2015+(F$31-1)*35,0)-OFFSET(Existing!$T$1,$A45-2015+(F$31-1)*35,0)</f>
        <v>85000</v>
      </c>
      <c r="G45">
        <f ca="1">OFFSET(Existing!$J$1,$A45-2015+(G$31-1)*35,0)-OFFSET(Existing!$T$1,$A45-2015+(G$31-1)*35,0)</f>
        <v>85000</v>
      </c>
      <c r="H45">
        <f ca="1">OFFSET(Existing!$J$1,$A45-2015+(H$31-1)*35,0)-OFFSET(Existing!$T$1,$A45-2015+(H$31-1)*35,0)</f>
        <v>85000</v>
      </c>
      <c r="I45">
        <f ca="1">OFFSET(Existing!$J$1,$A45-2015+(I$31-1)*35,0)-OFFSET(Existing!$T$1,$A45-2015+(I$31-1)*35,0)</f>
        <v>85000</v>
      </c>
      <c r="J45">
        <f ca="1">OFFSET(Existing!$J$1,$A45-2015+(J$31-1)*35,0)-OFFSET(Existing!$T$1,$A45-2015+(J$31-1)*35,0)</f>
        <v>85000</v>
      </c>
      <c r="K45">
        <f ca="1">OFFSET(Existing!$J$1,$A45-2015+(K$31-1)*35,0)-OFFSET(Existing!$T$1,$A45-2015+(K$31-1)*35,0)</f>
        <v>85000</v>
      </c>
      <c r="L45">
        <f ca="1">OFFSET(Existing!$J$1,$A45-2015+(L$31-1)*35,0)-OFFSET(Existing!$T$1,$A45-2015+(L$31-1)*35,0)</f>
        <v>55000</v>
      </c>
      <c r="M45">
        <f ca="1">OFFSET(Existing!$J$1,$A45-2015+(M$31-1)*35,0)-OFFSET(Existing!$T$1,$A45-2015+(M$31-1)*35,0)</f>
        <v>25000</v>
      </c>
      <c r="N45">
        <f ca="1">OFFSET(Existing!$J$1,$A45-2015+(N$31-1)*35,0)-OFFSET(Existing!$T$1,$A45-2015+(N$31-1)*35,0)</f>
        <v>-5000</v>
      </c>
      <c r="O45">
        <f ca="1">OFFSET(Existing!$J$1,$A45-2015+(O$31-1)*35,0)-OFFSET(Existing!$T$1,$A45-2015+(O$31-1)*35,0)</f>
        <v>-5000</v>
      </c>
      <c r="P45">
        <f ca="1">OFFSET(Existing!$J$1,$A45-2015+(P$31-1)*35,0)-OFFSET(Existing!$T$1,$A45-2015+(P$31-1)*35,0)</f>
        <v>25000</v>
      </c>
      <c r="Q45">
        <f ca="1">OFFSET(Existing!$J$1,$A45-2015+(Q$31-1)*35,0)-OFFSET(Existing!$T$1,$A45-2015+(Q$31-1)*35,0)</f>
        <v>25000</v>
      </c>
      <c r="R45">
        <f ca="1">OFFSET(Existing!$J$1,$A45-2015+(R$31-1)*35,0)-OFFSET(Existing!$T$1,$A45-2015+(R$31-1)*35,0)</f>
        <v>55000</v>
      </c>
      <c r="S45">
        <f ca="1">OFFSET(Existing!$J$1,$A45-2015+(S$31-1)*35,0)-OFFSET(Existing!$T$1,$A45-2015+(S$31-1)*35,0)</f>
        <v>85000</v>
      </c>
      <c r="T45">
        <f ca="1">OFFSET(Existing!$J$1,$A45-2015+(T$31-1)*35,0)-OFFSET(Existing!$T$1,$A45-2015+(T$31-1)*35,0)</f>
        <v>85000</v>
      </c>
      <c r="U45">
        <f ca="1">OFFSET(Existing!$J$1,$A45-2015+(U$31-1)*35,0)-OFFSET(Existing!$T$1,$A45-2015+(U$31-1)*35,0)</f>
        <v>85000</v>
      </c>
      <c r="V45">
        <f ca="1">OFFSET(Existing!$J$1,$A45-2015+(V$31-1)*35,0)-OFFSET(Existing!$T$1,$A45-2015+(V$31-1)*35,0)</f>
        <v>85000</v>
      </c>
      <c r="W45">
        <f ca="1">OFFSET(Existing!$J$1,$A45-2015+(W$31-1)*35,0)-OFFSET(Existing!$T$1,$A45-2015+(W$31-1)*35,0)</f>
        <v>85000</v>
      </c>
      <c r="X45">
        <f ca="1">OFFSET(Existing!$J$1,$A45-2015+(X$31-1)*35,0)-OFFSET(Existing!$T$1,$A45-2015+(X$31-1)*35,0)</f>
        <v>85000</v>
      </c>
      <c r="Y45">
        <f ca="1">OFFSET(Existing!$J$1,$A45-2015+(Y$31-1)*35,0)-OFFSET(Existing!$T$1,$A45-2015+(Y$31-1)*35,0)</f>
        <v>85000</v>
      </c>
      <c r="Z45">
        <f ca="1">OFFSET(Existing!$J$1,$A45-2015+(Z$31-1)*35,0)-OFFSET(Existing!$T$1,$A45-2015+(Z$31-1)*35,0)</f>
        <v>85000</v>
      </c>
      <c r="AA45">
        <f ca="1">OFFSET(Existing!$J$1,$A45-2015+(AA$31-1)*35,0)-OFFSET(Existing!$T$1,$A45-2015+(AA$31-1)*35,0)</f>
        <v>85000</v>
      </c>
      <c r="AB45">
        <f ca="1">OFFSET(Existing!$J$1,$A45-2015+(AB$31-1)*35,0)-OFFSET(Existing!$T$1,$A45-2015+(AB$31-1)*35,0)</f>
        <v>85000</v>
      </c>
      <c r="AC45">
        <f ca="1">OFFSET(Existing!$J$1,$A45-2015+(AC$31-1)*35,0)-OFFSET(Existing!$T$1,$A45-2015+(AC$31-1)*35,0)</f>
        <v>85000</v>
      </c>
      <c r="AD45">
        <f ca="1">OFFSET(Existing!$J$1,$A45-2015+(AD$31-1)*35,0)-OFFSET(Existing!$T$1,$A45-2015+(AD$31-1)*35,0)</f>
        <v>85000</v>
      </c>
      <c r="AE45">
        <f ca="1">OFFSET(Existing!$J$1,$A45-2015+(AE$31-1)*35,0)-OFFSET(Existing!$T$1,$A45-2015+(AE$31-1)*35,0)</f>
        <v>85000</v>
      </c>
      <c r="AF45">
        <f ca="1">OFFSET(Existing!$J$1,$A45-2015+(AF$31-1)*35,0)-OFFSET(Existing!$T$1,$A45-2015+(AF$31-1)*35,0)</f>
        <v>85000</v>
      </c>
      <c r="AG45">
        <f ca="1">OFFSET(Existing!$J$1,$A45-2015+(AG$31-1)*35,0)-OFFSET(Existing!$T$1,$A45-2015+(AG$31-1)*35,0)</f>
        <v>85000</v>
      </c>
      <c r="AH45">
        <f ca="1">OFFSET(Existing!$J$1,$A45-2015+(AH$31-1)*35,0)-OFFSET(Existing!$T$1,$A45-2015+(AH$31-1)*35,0)</f>
        <v>85000</v>
      </c>
      <c r="AI45">
        <f ca="1">OFFSET(Existing!$J$1,$A45-2015+(AI$31-1)*35,0)-OFFSET(Existing!$T$1,$A45-2015+(AI$31-1)*35,0)</f>
        <v>85000</v>
      </c>
      <c r="AJ45">
        <f ca="1">OFFSET(Existing!$J$1,$A45-2015+(AJ$31-1)*35,0)-OFFSET(Existing!$T$1,$A45-2015+(AJ$31-1)*35,0)</f>
        <v>85000</v>
      </c>
      <c r="AK45">
        <f ca="1">OFFSET(Existing!$J$1,$A45-2015+(AK$31-1)*35,0)-OFFSET(Existing!$T$1,$A45-2015+(AK$31-1)*35,0)</f>
        <v>85000</v>
      </c>
      <c r="AL45">
        <f ca="1">OFFSET(Existing!$J$1,$A45-2015+(AL$31-1)*35,0)-OFFSET(Existing!$T$1,$A45-2015+(AL$31-1)*35,0)</f>
        <v>85000</v>
      </c>
      <c r="AM45">
        <f ca="1">OFFSET(Existing!$J$1,$A45-2015+(AM$31-1)*35,0)-OFFSET(Existing!$T$1,$A45-2015+(AM$31-1)*35,0)</f>
        <v>85000</v>
      </c>
      <c r="AN45">
        <f ca="1">OFFSET(Existing!$J$1,$A45-2015+(AN$31-1)*35,0)-OFFSET(Existing!$T$1,$A45-2015+(AN$31-1)*35,0)</f>
        <v>85000</v>
      </c>
      <c r="AO45">
        <f ca="1">OFFSET(Existing!$J$1,$A45-2015+(AO$31-1)*35,0)-OFFSET(Existing!$T$1,$A45-2015+(AO$31-1)*35,0)</f>
        <v>85000</v>
      </c>
      <c r="AP45">
        <f ca="1">OFFSET(Existing!$J$1,$A45-2015+(AP$31-1)*35,0)-OFFSET(Existing!$T$1,$A45-2015+(AP$31-1)*35,0)</f>
        <v>55000</v>
      </c>
      <c r="AQ45">
        <f ca="1">OFFSET(Existing!$J$1,$A45-2015+(AQ$31-1)*35,0)-OFFSET(Existing!$T$1,$A45-2015+(AQ$31-1)*35,0)</f>
        <v>55000</v>
      </c>
      <c r="AR45">
        <f ca="1">OFFSET(Existing!$J$1,$A45-2015+(AR$31-1)*35,0)-OFFSET(Existing!$T$1,$A45-2015+(AR$31-1)*35,0)</f>
        <v>55000</v>
      </c>
      <c r="AS45">
        <f ca="1">OFFSET(Existing!$J$1,$A45-2015+(AS$31-1)*35,0)-OFFSET(Existing!$T$1,$A45-2015+(AS$31-1)*35,0)</f>
        <v>55000</v>
      </c>
      <c r="AT45">
        <f ca="1">OFFSET(Existing!$J$1,$A45-2015+(AT$31-1)*35,0)-OFFSET(Existing!$T$1,$A45-2015+(AT$31-1)*35,0)</f>
        <v>55000</v>
      </c>
      <c r="AU45">
        <f ca="1">OFFSET(Existing!$J$1,$A45-2015+(AU$31-1)*35,0)-OFFSET(Existing!$T$1,$A45-2015+(AU$31-1)*35,0)</f>
        <v>85000</v>
      </c>
      <c r="AV45">
        <f ca="1">OFFSET(Existing!$J$1,$A45-2015+(AV$31-1)*35,0)-OFFSET(Existing!$T$1,$A45-2015+(AV$31-1)*35,0)</f>
        <v>55000</v>
      </c>
      <c r="AW45">
        <f ca="1">OFFSET(Existing!$J$1,$A45-2015+(AW$31-1)*35,0)-OFFSET(Existing!$T$1,$A45-2015+(AW$31-1)*35,0)</f>
        <v>25000</v>
      </c>
      <c r="AX45">
        <f ca="1">OFFSET(Existing!$J$1,$A45-2015+(AX$31-1)*35,0)-OFFSET(Existing!$T$1,$A45-2015+(AX$31-1)*35,0)</f>
        <v>55000</v>
      </c>
      <c r="AY45">
        <f ca="1">OFFSET(Existing!$J$1,$A45-2015+(AY$31-1)*35,0)-OFFSET(Existing!$T$1,$A45-2015+(AY$31-1)*35,0)</f>
        <v>25000</v>
      </c>
      <c r="AZ45">
        <f ca="1">OFFSET(Existing!$J$1,$A45-2015+(AZ$31-1)*35,0)-OFFSET(Existing!$T$1,$A45-2015+(AZ$31-1)*35,0)</f>
        <v>25000</v>
      </c>
      <c r="BA45">
        <f ca="1">OFFSET(Existing!$J$1,$A45-2015+(BA$31-1)*35,0)-OFFSET(Existing!$T$1,$A45-2015+(BA$31-1)*35,0)</f>
        <v>25000</v>
      </c>
      <c r="BB45">
        <f ca="1">OFFSET(Existing!$J$1,$A45-2015+(BB$31-1)*35,0)-OFFSET(Existing!$T$1,$A45-2015+(BB$31-1)*35,0)</f>
        <v>60000</v>
      </c>
      <c r="BC45">
        <f ca="1">OFFSET(Existing!$J$1,$A45-2015+(BC$31-1)*35,0)-OFFSET(Existing!$T$1,$A45-2015+(BC$31-1)*35,0)</f>
        <v>25000</v>
      </c>
      <c r="BD45">
        <f ca="1">OFFSET(Existing!$J$1,$A45-2015+(BD$31-1)*35,0)-OFFSET(Existing!$T$1,$A45-2015+(BD$31-1)*35,0)</f>
        <v>85000</v>
      </c>
      <c r="BE45">
        <f ca="1">OFFSET(Existing!$J$1,$A45-2015+(BE$31-1)*35,0)-OFFSET(Existing!$T$1,$A45-2015+(BE$31-1)*35,0)</f>
        <v>85000</v>
      </c>
      <c r="BF45">
        <f ca="1">OFFSET(Existing!$J$1,$A45-2015+(BF$31-1)*35,0)-OFFSET(Existing!$T$1,$A45-2015+(BF$31-1)*35,0)</f>
        <v>85000</v>
      </c>
      <c r="BG45">
        <f ca="1">OFFSET(Existing!$J$1,$A45-2015+(BG$31-1)*35,0)-OFFSET(Existing!$T$1,$A45-2015+(BG$31-1)*35,0)</f>
        <v>85000</v>
      </c>
      <c r="BH45">
        <f ca="1">OFFSET(Existing!$J$1,$A45-2015+(BH$31-1)*35,0)-OFFSET(Existing!$T$1,$A45-2015+(BH$31-1)*35,0)</f>
        <v>85000</v>
      </c>
      <c r="BI45">
        <f ca="1">OFFSET(Existing!$J$1,$A45-2015+(BI$31-1)*35,0)-OFFSET(Existing!$T$1,$A45-2015+(BI$31-1)*35,0)</f>
        <v>85000</v>
      </c>
      <c r="BJ45">
        <f ca="1">OFFSET(Existing!$J$1,$A45-2015+(BJ$31-1)*35,0)-OFFSET(Existing!$T$1,$A45-2015+(BJ$31-1)*35,0)</f>
        <v>85000</v>
      </c>
      <c r="BK45">
        <f ca="1">OFFSET(Existing!$J$1,$A45-2015+(BK$31-1)*35,0)-OFFSET(Existing!$T$1,$A45-2015+(BK$31-1)*35,0)</f>
        <v>85000</v>
      </c>
      <c r="BL45">
        <f ca="1">OFFSET(Existing!$J$1,$A45-2015+(BL$31-1)*35,0)-OFFSET(Existing!$T$1,$A45-2015+(BL$31-1)*35,0)</f>
        <v>85000</v>
      </c>
      <c r="BM45">
        <f ca="1">OFFSET(Existing!$J$1,$A45-2015+(BM$31-1)*35,0)-OFFSET(Existing!$T$1,$A45-2015+(BM$31-1)*35,0)</f>
        <v>85000</v>
      </c>
      <c r="BN45">
        <f ca="1">OFFSET(Existing!$J$1,$A45-2015+(BN$31-1)*35,0)-OFFSET(Existing!$T$1,$A45-2015+(BN$31-1)*35,0)</f>
        <v>85000</v>
      </c>
      <c r="BO45">
        <f ca="1">OFFSET(Existing!$J$1,$A45-2015+(BO$31-1)*35,0)-OFFSET(Existing!$T$1,$A45-2015+(BO$31-1)*35,0)</f>
        <v>85000</v>
      </c>
      <c r="BP45">
        <f ca="1">OFFSET(Existing!$J$1,$A45-2015+(BP$31-1)*35,0)-OFFSET(Existing!$T$1,$A45-2015+(BP$31-1)*35,0)</f>
        <v>85000</v>
      </c>
      <c r="BQ45">
        <f ca="1">OFFSET(Existing!$J$1,$A45-2015+(BQ$31-1)*35,0)-OFFSET(Existing!$T$1,$A45-2015+(BQ$31-1)*35,0)</f>
        <v>55000</v>
      </c>
      <c r="BR45">
        <f ca="1">OFFSET(Existing!$J$1,$A45-2015+(BR$31-1)*35,0)-OFFSET(Existing!$T$1,$A45-2015+(BR$31-1)*35,0)</f>
        <v>85000</v>
      </c>
      <c r="BS45">
        <f ca="1">OFFSET(Existing!$J$1,$A45-2015+(BS$31-1)*35,0)-OFFSET(Existing!$T$1,$A45-2015+(BS$31-1)*35,0)</f>
        <v>85000</v>
      </c>
      <c r="BT45">
        <f ca="1">OFFSET(Existing!$J$1,$A45-2015+(BT$31-1)*35,0)-OFFSET(Existing!$T$1,$A45-2015+(BT$31-1)*35,0)</f>
        <v>85000</v>
      </c>
      <c r="BU45">
        <f ca="1">OFFSET(Existing!$J$1,$A45-2015+(BU$31-1)*35,0)-OFFSET(Existing!$T$1,$A45-2015+(BU$31-1)*35,0)</f>
        <v>85000</v>
      </c>
      <c r="BV45">
        <f ca="1">OFFSET(Existing!$J$1,$A45-2015+(BV$31-1)*35,0)-OFFSET(Existing!$T$1,$A45-2015+(BV$31-1)*35,0)</f>
        <v>85000</v>
      </c>
      <c r="BW45">
        <f ca="1">OFFSET(Existing!$J$1,$A45-2015+(BW$31-1)*35,0)-OFFSET(Existing!$T$1,$A45-2015+(BW$31-1)*35,0)</f>
        <v>85000</v>
      </c>
      <c r="BX45">
        <f ca="1">OFFSET(Existing!$J$1,$A45-2015+(BX$31-1)*35,0)-OFFSET(Existing!$T$1,$A45-2015+(BX$31-1)*35,0)</f>
        <v>55000</v>
      </c>
      <c r="BY45">
        <f ca="1">OFFSET(Existing!$J$1,$A45-2015+(BY$31-1)*35,0)-OFFSET(Existing!$T$1,$A45-2015+(BY$31-1)*35,0)</f>
        <v>85000</v>
      </c>
      <c r="BZ45">
        <f ca="1">OFFSET(Existing!$J$1,$A45-2015+(BZ$31-1)*35,0)-OFFSET(Existing!$T$1,$A45-2015+(BZ$31-1)*35,0)</f>
        <v>85000</v>
      </c>
      <c r="CA45">
        <f ca="1">OFFSET(Existing!$J$1,$A45-2015+(CA$31-1)*35,0)-OFFSET(Existing!$T$1,$A45-2015+(CA$31-1)*35,0)</f>
        <v>85000</v>
      </c>
      <c r="CB45">
        <f ca="1">OFFSET(Existing!$J$1,$A45-2015+(CB$31-1)*35,0)-OFFSET(Existing!$T$1,$A45-2015+(CB$31-1)*35,0)</f>
        <v>85000</v>
      </c>
      <c r="CC45">
        <f ca="1">OFFSET(Existing!$J$1,$A45-2015+(CC$31-1)*35,0)-OFFSET(Existing!$T$1,$A45-2015+(CC$31-1)*35,0)</f>
        <v>85000</v>
      </c>
      <c r="CD45">
        <f ca="1">OFFSET(Existing!$J$1,$A45-2015+(CD$31-1)*35,0)-OFFSET(Existing!$T$1,$A45-2015+(CD$31-1)*35,0)</f>
        <v>85000</v>
      </c>
      <c r="CE45">
        <f ca="1">OFFSET(Existing!$J$1,$A45-2015+(CE$31-1)*35,0)-OFFSET(Existing!$T$1,$A45-2015+(CE$31-1)*35,0)</f>
        <v>85000</v>
      </c>
      <c r="CF45">
        <f ca="1">OFFSET(Existing!$J$1,$A45-2015+(CF$31-1)*35,0)-OFFSET(Existing!$T$1,$A45-2015+(CF$31-1)*35,0)</f>
        <v>85000</v>
      </c>
      <c r="CG45">
        <f ca="1">OFFSET(Existing!$J$1,$A45-2015+(CG$31-1)*35,0)-OFFSET(Existing!$T$1,$A45-2015+(CG$31-1)*35,0)</f>
        <v>85000</v>
      </c>
      <c r="CH45">
        <f ca="1">OFFSET(Existing!$J$1,$A45-2015+(CH$31-1)*35,0)-OFFSET(Existing!$T$1,$A45-2015+(CH$31-1)*35,0)</f>
        <v>85000</v>
      </c>
      <c r="CI45">
        <f ca="1">OFFSET(Existing!$J$1,$A45-2015+(CI$31-1)*35,0)-OFFSET(Existing!$T$1,$A45-2015+(CI$31-1)*35,0)</f>
        <v>85000</v>
      </c>
      <c r="CJ45">
        <f ca="1">OFFSET(Existing!$J$1,$A45-2015+(CJ$31-1)*35,0)-OFFSET(Existing!$T$1,$A45-2015+(CJ$31-1)*35,0)</f>
        <v>85000</v>
      </c>
      <c r="CK45">
        <f ca="1">OFFSET(Existing!$J$1,$A45-2015+(CK$31-1)*35,0)-OFFSET(Existing!$T$1,$A45-2015+(CK$31-1)*35,0)</f>
        <v>85000</v>
      </c>
      <c r="CL45">
        <f ca="1">OFFSET(Existing!$J$1,$A45-2015+(CL$31-1)*35,0)-OFFSET(Existing!$T$1,$A45-2015+(CL$31-1)*35,0)</f>
        <v>85000</v>
      </c>
      <c r="CM45">
        <f ca="1">OFFSET(Existing!$J$1,$A45-2015+(CM$31-1)*35,0)-OFFSET(Existing!$T$1,$A45-2015+(CM$31-1)*35,0)</f>
        <v>85000</v>
      </c>
      <c r="CN45">
        <f ca="1">OFFSET(Existing!$J$1,$A45-2015+(CN$31-1)*35,0)-OFFSET(Existing!$T$1,$A45-2015+(CN$31-1)*35,0)</f>
        <v>85000</v>
      </c>
      <c r="CP45">
        <f t="shared" ca="1" si="5"/>
        <v>-5000</v>
      </c>
      <c r="CQ45" s="1">
        <f t="shared" ca="1" si="6"/>
        <v>73846.153846153844</v>
      </c>
      <c r="CR45">
        <f t="shared" ca="1" si="7"/>
        <v>85000</v>
      </c>
    </row>
    <row r="46" spans="1:96" x14ac:dyDescent="0.3">
      <c r="A46">
        <v>2030</v>
      </c>
      <c r="B46">
        <f ca="1">OFFSET(Existing!$J$1,$A46-2015+(B$31-1)*35,0)-OFFSET(Existing!$T$1,$A46-2015+(B$31-1)*35,0)</f>
        <v>85000</v>
      </c>
      <c r="C46">
        <f ca="1">OFFSET(Existing!$J$1,$A46-2015+(C$31-1)*35,0)-OFFSET(Existing!$T$1,$A46-2015+(C$31-1)*35,0)</f>
        <v>85000</v>
      </c>
      <c r="D46">
        <f ca="1">OFFSET(Existing!$J$1,$A46-2015+(D$31-1)*35,0)-OFFSET(Existing!$T$1,$A46-2015+(D$31-1)*35,0)</f>
        <v>85000</v>
      </c>
      <c r="E46">
        <f ca="1">OFFSET(Existing!$J$1,$A46-2015+(E$31-1)*35,0)-OFFSET(Existing!$T$1,$A46-2015+(E$31-1)*35,0)</f>
        <v>85000</v>
      </c>
      <c r="F46">
        <f ca="1">OFFSET(Existing!$J$1,$A46-2015+(F$31-1)*35,0)-OFFSET(Existing!$T$1,$A46-2015+(F$31-1)*35,0)</f>
        <v>85000</v>
      </c>
      <c r="G46">
        <f ca="1">OFFSET(Existing!$J$1,$A46-2015+(G$31-1)*35,0)-OFFSET(Existing!$T$1,$A46-2015+(G$31-1)*35,0)</f>
        <v>85000</v>
      </c>
      <c r="H46">
        <f ca="1">OFFSET(Existing!$J$1,$A46-2015+(H$31-1)*35,0)-OFFSET(Existing!$T$1,$A46-2015+(H$31-1)*35,0)</f>
        <v>85000</v>
      </c>
      <c r="I46">
        <f ca="1">OFFSET(Existing!$J$1,$A46-2015+(I$31-1)*35,0)-OFFSET(Existing!$T$1,$A46-2015+(I$31-1)*35,0)</f>
        <v>85000</v>
      </c>
      <c r="J46">
        <f ca="1">OFFSET(Existing!$J$1,$A46-2015+(J$31-1)*35,0)-OFFSET(Existing!$T$1,$A46-2015+(J$31-1)*35,0)</f>
        <v>55000</v>
      </c>
      <c r="K46">
        <f ca="1">OFFSET(Existing!$J$1,$A46-2015+(K$31-1)*35,0)-OFFSET(Existing!$T$1,$A46-2015+(K$31-1)*35,0)</f>
        <v>55000</v>
      </c>
      <c r="L46">
        <f ca="1">OFFSET(Existing!$J$1,$A46-2015+(L$31-1)*35,0)-OFFSET(Existing!$T$1,$A46-2015+(L$31-1)*35,0)</f>
        <v>25000</v>
      </c>
      <c r="M46">
        <f ca="1">OFFSET(Existing!$J$1,$A46-2015+(M$31-1)*35,0)-OFFSET(Existing!$T$1,$A46-2015+(M$31-1)*35,0)</f>
        <v>-5000</v>
      </c>
      <c r="N46">
        <f ca="1">OFFSET(Existing!$J$1,$A46-2015+(N$31-1)*35,0)-OFFSET(Existing!$T$1,$A46-2015+(N$31-1)*35,0)</f>
        <v>-5000</v>
      </c>
      <c r="O46">
        <f ca="1">OFFSET(Existing!$J$1,$A46-2015+(O$31-1)*35,0)-OFFSET(Existing!$T$1,$A46-2015+(O$31-1)*35,0)</f>
        <v>25000</v>
      </c>
      <c r="P46">
        <f ca="1">OFFSET(Existing!$J$1,$A46-2015+(P$31-1)*35,0)-OFFSET(Existing!$T$1,$A46-2015+(P$31-1)*35,0)</f>
        <v>25000</v>
      </c>
      <c r="Q46">
        <f ca="1">OFFSET(Existing!$J$1,$A46-2015+(Q$31-1)*35,0)-OFFSET(Existing!$T$1,$A46-2015+(Q$31-1)*35,0)</f>
        <v>55000</v>
      </c>
      <c r="R46">
        <f ca="1">OFFSET(Existing!$J$1,$A46-2015+(R$31-1)*35,0)-OFFSET(Existing!$T$1,$A46-2015+(R$31-1)*35,0)</f>
        <v>85000</v>
      </c>
      <c r="S46">
        <f ca="1">OFFSET(Existing!$J$1,$A46-2015+(S$31-1)*35,0)-OFFSET(Existing!$T$1,$A46-2015+(S$31-1)*35,0)</f>
        <v>85000</v>
      </c>
      <c r="T46">
        <f ca="1">OFFSET(Existing!$J$1,$A46-2015+(T$31-1)*35,0)-OFFSET(Existing!$T$1,$A46-2015+(T$31-1)*35,0)</f>
        <v>85000</v>
      </c>
      <c r="U46">
        <f ca="1">OFFSET(Existing!$J$1,$A46-2015+(U$31-1)*35,0)-OFFSET(Existing!$T$1,$A46-2015+(U$31-1)*35,0)</f>
        <v>85000</v>
      </c>
      <c r="V46">
        <f ca="1">OFFSET(Existing!$J$1,$A46-2015+(V$31-1)*35,0)-OFFSET(Existing!$T$1,$A46-2015+(V$31-1)*35,0)</f>
        <v>85000</v>
      </c>
      <c r="W46">
        <f ca="1">OFFSET(Existing!$J$1,$A46-2015+(W$31-1)*35,0)-OFFSET(Existing!$T$1,$A46-2015+(W$31-1)*35,0)</f>
        <v>85000</v>
      </c>
      <c r="X46">
        <f ca="1">OFFSET(Existing!$J$1,$A46-2015+(X$31-1)*35,0)-OFFSET(Existing!$T$1,$A46-2015+(X$31-1)*35,0)</f>
        <v>85000</v>
      </c>
      <c r="Y46">
        <f ca="1">OFFSET(Existing!$J$1,$A46-2015+(Y$31-1)*35,0)-OFFSET(Existing!$T$1,$A46-2015+(Y$31-1)*35,0)</f>
        <v>85000</v>
      </c>
      <c r="Z46">
        <f ca="1">OFFSET(Existing!$J$1,$A46-2015+(Z$31-1)*35,0)-OFFSET(Existing!$T$1,$A46-2015+(Z$31-1)*35,0)</f>
        <v>85000</v>
      </c>
      <c r="AA46">
        <f ca="1">OFFSET(Existing!$J$1,$A46-2015+(AA$31-1)*35,0)-OFFSET(Existing!$T$1,$A46-2015+(AA$31-1)*35,0)</f>
        <v>85000</v>
      </c>
      <c r="AB46">
        <f ca="1">OFFSET(Existing!$J$1,$A46-2015+(AB$31-1)*35,0)-OFFSET(Existing!$T$1,$A46-2015+(AB$31-1)*35,0)</f>
        <v>85000</v>
      </c>
      <c r="AC46">
        <f ca="1">OFFSET(Existing!$J$1,$A46-2015+(AC$31-1)*35,0)-OFFSET(Existing!$T$1,$A46-2015+(AC$31-1)*35,0)</f>
        <v>85000</v>
      </c>
      <c r="AD46">
        <f ca="1">OFFSET(Existing!$J$1,$A46-2015+(AD$31-1)*35,0)-OFFSET(Existing!$T$1,$A46-2015+(AD$31-1)*35,0)</f>
        <v>85000</v>
      </c>
      <c r="AE46">
        <f ca="1">OFFSET(Existing!$J$1,$A46-2015+(AE$31-1)*35,0)-OFFSET(Existing!$T$1,$A46-2015+(AE$31-1)*35,0)</f>
        <v>85000</v>
      </c>
      <c r="AF46">
        <f ca="1">OFFSET(Existing!$J$1,$A46-2015+(AF$31-1)*35,0)-OFFSET(Existing!$T$1,$A46-2015+(AF$31-1)*35,0)</f>
        <v>85000</v>
      </c>
      <c r="AG46">
        <f ca="1">OFFSET(Existing!$J$1,$A46-2015+(AG$31-1)*35,0)-OFFSET(Existing!$T$1,$A46-2015+(AG$31-1)*35,0)</f>
        <v>85000</v>
      </c>
      <c r="AH46">
        <f ca="1">OFFSET(Existing!$J$1,$A46-2015+(AH$31-1)*35,0)-OFFSET(Existing!$T$1,$A46-2015+(AH$31-1)*35,0)</f>
        <v>85000</v>
      </c>
      <c r="AI46">
        <f ca="1">OFFSET(Existing!$J$1,$A46-2015+(AI$31-1)*35,0)-OFFSET(Existing!$T$1,$A46-2015+(AI$31-1)*35,0)</f>
        <v>85000</v>
      </c>
      <c r="AJ46">
        <f ca="1">OFFSET(Existing!$J$1,$A46-2015+(AJ$31-1)*35,0)-OFFSET(Existing!$T$1,$A46-2015+(AJ$31-1)*35,0)</f>
        <v>85000</v>
      </c>
      <c r="AK46">
        <f ca="1">OFFSET(Existing!$J$1,$A46-2015+(AK$31-1)*35,0)-OFFSET(Existing!$T$1,$A46-2015+(AK$31-1)*35,0)</f>
        <v>85000</v>
      </c>
      <c r="AL46">
        <f ca="1">OFFSET(Existing!$J$1,$A46-2015+(AL$31-1)*35,0)-OFFSET(Existing!$T$1,$A46-2015+(AL$31-1)*35,0)</f>
        <v>85000</v>
      </c>
      <c r="AM46">
        <f ca="1">OFFSET(Existing!$J$1,$A46-2015+(AM$31-1)*35,0)-OFFSET(Existing!$T$1,$A46-2015+(AM$31-1)*35,0)</f>
        <v>85000</v>
      </c>
      <c r="AN46">
        <f ca="1">OFFSET(Existing!$J$1,$A46-2015+(AN$31-1)*35,0)-OFFSET(Existing!$T$1,$A46-2015+(AN$31-1)*35,0)</f>
        <v>85000</v>
      </c>
      <c r="AO46">
        <f ca="1">OFFSET(Existing!$J$1,$A46-2015+(AO$31-1)*35,0)-OFFSET(Existing!$T$1,$A46-2015+(AO$31-1)*35,0)</f>
        <v>85000</v>
      </c>
      <c r="AP46">
        <f ca="1">OFFSET(Existing!$J$1,$A46-2015+(AP$31-1)*35,0)-OFFSET(Existing!$T$1,$A46-2015+(AP$31-1)*35,0)</f>
        <v>85000</v>
      </c>
      <c r="AQ46">
        <f ca="1">OFFSET(Existing!$J$1,$A46-2015+(AQ$31-1)*35,0)-OFFSET(Existing!$T$1,$A46-2015+(AQ$31-1)*35,0)</f>
        <v>55000</v>
      </c>
      <c r="AR46">
        <f ca="1">OFFSET(Existing!$J$1,$A46-2015+(AR$31-1)*35,0)-OFFSET(Existing!$T$1,$A46-2015+(AR$31-1)*35,0)</f>
        <v>55000</v>
      </c>
      <c r="AS46">
        <f ca="1">OFFSET(Existing!$J$1,$A46-2015+(AS$31-1)*35,0)-OFFSET(Existing!$T$1,$A46-2015+(AS$31-1)*35,0)</f>
        <v>55000</v>
      </c>
      <c r="AT46">
        <f ca="1">OFFSET(Existing!$J$1,$A46-2015+(AT$31-1)*35,0)-OFFSET(Existing!$T$1,$A46-2015+(AT$31-1)*35,0)</f>
        <v>85000</v>
      </c>
      <c r="AU46">
        <f ca="1">OFFSET(Existing!$J$1,$A46-2015+(AU$31-1)*35,0)-OFFSET(Existing!$T$1,$A46-2015+(AU$31-1)*35,0)</f>
        <v>55000</v>
      </c>
      <c r="AV46">
        <f ca="1">OFFSET(Existing!$J$1,$A46-2015+(AV$31-1)*35,0)-OFFSET(Existing!$T$1,$A46-2015+(AV$31-1)*35,0)</f>
        <v>55000</v>
      </c>
      <c r="AW46">
        <f ca="1">OFFSET(Existing!$J$1,$A46-2015+(AW$31-1)*35,0)-OFFSET(Existing!$T$1,$A46-2015+(AW$31-1)*35,0)</f>
        <v>25000</v>
      </c>
      <c r="AX46">
        <f ca="1">OFFSET(Existing!$J$1,$A46-2015+(AX$31-1)*35,0)-OFFSET(Existing!$T$1,$A46-2015+(AX$31-1)*35,0)</f>
        <v>55000</v>
      </c>
      <c r="AY46">
        <f ca="1">OFFSET(Existing!$J$1,$A46-2015+(AY$31-1)*35,0)-OFFSET(Existing!$T$1,$A46-2015+(AY$31-1)*35,0)</f>
        <v>25000</v>
      </c>
      <c r="AZ46">
        <f ca="1">OFFSET(Existing!$J$1,$A46-2015+(AZ$31-1)*35,0)-OFFSET(Existing!$T$1,$A46-2015+(AZ$31-1)*35,0)</f>
        <v>60000</v>
      </c>
      <c r="BA46">
        <f ca="1">OFFSET(Existing!$J$1,$A46-2015+(BA$31-1)*35,0)-OFFSET(Existing!$T$1,$A46-2015+(BA$31-1)*35,0)</f>
        <v>30000</v>
      </c>
      <c r="BB46">
        <f ca="1">OFFSET(Existing!$J$1,$A46-2015+(BB$31-1)*35,0)-OFFSET(Existing!$T$1,$A46-2015+(BB$31-1)*35,0)</f>
        <v>85000</v>
      </c>
      <c r="BC46">
        <f ca="1">OFFSET(Existing!$J$1,$A46-2015+(BC$31-1)*35,0)-OFFSET(Existing!$T$1,$A46-2015+(BC$31-1)*35,0)</f>
        <v>85000</v>
      </c>
      <c r="BD46">
        <f ca="1">OFFSET(Existing!$J$1,$A46-2015+(BD$31-1)*35,0)-OFFSET(Existing!$T$1,$A46-2015+(BD$31-1)*35,0)</f>
        <v>85000</v>
      </c>
      <c r="BE46">
        <f ca="1">OFFSET(Existing!$J$1,$A46-2015+(BE$31-1)*35,0)-OFFSET(Existing!$T$1,$A46-2015+(BE$31-1)*35,0)</f>
        <v>85000</v>
      </c>
      <c r="BF46">
        <f ca="1">OFFSET(Existing!$J$1,$A46-2015+(BF$31-1)*35,0)-OFFSET(Existing!$T$1,$A46-2015+(BF$31-1)*35,0)</f>
        <v>85000</v>
      </c>
      <c r="BG46">
        <f ca="1">OFFSET(Existing!$J$1,$A46-2015+(BG$31-1)*35,0)-OFFSET(Existing!$T$1,$A46-2015+(BG$31-1)*35,0)</f>
        <v>85000</v>
      </c>
      <c r="BH46">
        <f ca="1">OFFSET(Existing!$J$1,$A46-2015+(BH$31-1)*35,0)-OFFSET(Existing!$T$1,$A46-2015+(BH$31-1)*35,0)</f>
        <v>85000</v>
      </c>
      <c r="BI46">
        <f ca="1">OFFSET(Existing!$J$1,$A46-2015+(BI$31-1)*35,0)-OFFSET(Existing!$T$1,$A46-2015+(BI$31-1)*35,0)</f>
        <v>85000</v>
      </c>
      <c r="BJ46">
        <f ca="1">OFFSET(Existing!$J$1,$A46-2015+(BJ$31-1)*35,0)-OFFSET(Existing!$T$1,$A46-2015+(BJ$31-1)*35,0)</f>
        <v>85000</v>
      </c>
      <c r="BK46">
        <f ca="1">OFFSET(Existing!$J$1,$A46-2015+(BK$31-1)*35,0)-OFFSET(Existing!$T$1,$A46-2015+(BK$31-1)*35,0)</f>
        <v>85000</v>
      </c>
      <c r="BL46">
        <f ca="1">OFFSET(Existing!$J$1,$A46-2015+(BL$31-1)*35,0)-OFFSET(Existing!$T$1,$A46-2015+(BL$31-1)*35,0)</f>
        <v>85000</v>
      </c>
      <c r="BM46">
        <f ca="1">OFFSET(Existing!$J$1,$A46-2015+(BM$31-1)*35,0)-OFFSET(Existing!$T$1,$A46-2015+(BM$31-1)*35,0)</f>
        <v>85000</v>
      </c>
      <c r="BN46">
        <f ca="1">OFFSET(Existing!$J$1,$A46-2015+(BN$31-1)*35,0)-OFFSET(Existing!$T$1,$A46-2015+(BN$31-1)*35,0)</f>
        <v>85000</v>
      </c>
      <c r="BO46">
        <f ca="1">OFFSET(Existing!$J$1,$A46-2015+(BO$31-1)*35,0)-OFFSET(Existing!$T$1,$A46-2015+(BO$31-1)*35,0)</f>
        <v>85000</v>
      </c>
      <c r="BP46">
        <f ca="1">OFFSET(Existing!$J$1,$A46-2015+(BP$31-1)*35,0)-OFFSET(Existing!$T$1,$A46-2015+(BP$31-1)*35,0)</f>
        <v>55000</v>
      </c>
      <c r="BQ46">
        <f ca="1">OFFSET(Existing!$J$1,$A46-2015+(BQ$31-1)*35,0)-OFFSET(Existing!$T$1,$A46-2015+(BQ$31-1)*35,0)</f>
        <v>85000</v>
      </c>
      <c r="BR46">
        <f ca="1">OFFSET(Existing!$J$1,$A46-2015+(BR$31-1)*35,0)-OFFSET(Existing!$T$1,$A46-2015+(BR$31-1)*35,0)</f>
        <v>85000</v>
      </c>
      <c r="BS46">
        <f ca="1">OFFSET(Existing!$J$1,$A46-2015+(BS$31-1)*35,0)-OFFSET(Existing!$T$1,$A46-2015+(BS$31-1)*35,0)</f>
        <v>85000</v>
      </c>
      <c r="BT46">
        <f ca="1">OFFSET(Existing!$J$1,$A46-2015+(BT$31-1)*35,0)-OFFSET(Existing!$T$1,$A46-2015+(BT$31-1)*35,0)</f>
        <v>85000</v>
      </c>
      <c r="BU46">
        <f ca="1">OFFSET(Existing!$J$1,$A46-2015+(BU$31-1)*35,0)-OFFSET(Existing!$T$1,$A46-2015+(BU$31-1)*35,0)</f>
        <v>85000</v>
      </c>
      <c r="BV46">
        <f ca="1">OFFSET(Existing!$J$1,$A46-2015+(BV$31-1)*35,0)-OFFSET(Existing!$T$1,$A46-2015+(BV$31-1)*35,0)</f>
        <v>55000</v>
      </c>
      <c r="BW46">
        <f ca="1">OFFSET(Existing!$J$1,$A46-2015+(BW$31-1)*35,0)-OFFSET(Existing!$T$1,$A46-2015+(BW$31-1)*35,0)</f>
        <v>55000</v>
      </c>
      <c r="BX46">
        <f ca="1">OFFSET(Existing!$J$1,$A46-2015+(BX$31-1)*35,0)-OFFSET(Existing!$T$1,$A46-2015+(BX$31-1)*35,0)</f>
        <v>85000</v>
      </c>
      <c r="BY46">
        <f ca="1">OFFSET(Existing!$J$1,$A46-2015+(BY$31-1)*35,0)-OFFSET(Existing!$T$1,$A46-2015+(BY$31-1)*35,0)</f>
        <v>85000</v>
      </c>
      <c r="BZ46">
        <f ca="1">OFFSET(Existing!$J$1,$A46-2015+(BZ$31-1)*35,0)-OFFSET(Existing!$T$1,$A46-2015+(BZ$31-1)*35,0)</f>
        <v>85000</v>
      </c>
      <c r="CA46">
        <f ca="1">OFFSET(Existing!$J$1,$A46-2015+(CA$31-1)*35,0)-OFFSET(Existing!$T$1,$A46-2015+(CA$31-1)*35,0)</f>
        <v>85000</v>
      </c>
      <c r="CB46">
        <f ca="1">OFFSET(Existing!$J$1,$A46-2015+(CB$31-1)*35,0)-OFFSET(Existing!$T$1,$A46-2015+(CB$31-1)*35,0)</f>
        <v>85000</v>
      </c>
      <c r="CC46">
        <f ca="1">OFFSET(Existing!$J$1,$A46-2015+(CC$31-1)*35,0)-OFFSET(Existing!$T$1,$A46-2015+(CC$31-1)*35,0)</f>
        <v>85000</v>
      </c>
      <c r="CD46">
        <f ca="1">OFFSET(Existing!$J$1,$A46-2015+(CD$31-1)*35,0)-OFFSET(Existing!$T$1,$A46-2015+(CD$31-1)*35,0)</f>
        <v>85000</v>
      </c>
      <c r="CE46">
        <f ca="1">OFFSET(Existing!$J$1,$A46-2015+(CE$31-1)*35,0)-OFFSET(Existing!$T$1,$A46-2015+(CE$31-1)*35,0)</f>
        <v>85000</v>
      </c>
      <c r="CF46">
        <f ca="1">OFFSET(Existing!$J$1,$A46-2015+(CF$31-1)*35,0)-OFFSET(Existing!$T$1,$A46-2015+(CF$31-1)*35,0)</f>
        <v>85000</v>
      </c>
      <c r="CG46">
        <f ca="1">OFFSET(Existing!$J$1,$A46-2015+(CG$31-1)*35,0)-OFFSET(Existing!$T$1,$A46-2015+(CG$31-1)*35,0)</f>
        <v>85000</v>
      </c>
      <c r="CH46">
        <f ca="1">OFFSET(Existing!$J$1,$A46-2015+(CH$31-1)*35,0)-OFFSET(Existing!$T$1,$A46-2015+(CH$31-1)*35,0)</f>
        <v>85000</v>
      </c>
      <c r="CI46">
        <f ca="1">OFFSET(Existing!$J$1,$A46-2015+(CI$31-1)*35,0)-OFFSET(Existing!$T$1,$A46-2015+(CI$31-1)*35,0)</f>
        <v>85000</v>
      </c>
      <c r="CJ46">
        <f ca="1">OFFSET(Existing!$J$1,$A46-2015+(CJ$31-1)*35,0)-OFFSET(Existing!$T$1,$A46-2015+(CJ$31-1)*35,0)</f>
        <v>85000</v>
      </c>
      <c r="CK46">
        <f ca="1">OFFSET(Existing!$J$1,$A46-2015+(CK$31-1)*35,0)-OFFSET(Existing!$T$1,$A46-2015+(CK$31-1)*35,0)</f>
        <v>85000</v>
      </c>
      <c r="CL46">
        <f ca="1">OFFSET(Existing!$J$1,$A46-2015+(CL$31-1)*35,0)-OFFSET(Existing!$T$1,$A46-2015+(CL$31-1)*35,0)</f>
        <v>85000</v>
      </c>
      <c r="CM46">
        <f ca="1">OFFSET(Existing!$J$1,$A46-2015+(CM$31-1)*35,0)-OFFSET(Existing!$T$1,$A46-2015+(CM$31-1)*35,0)</f>
        <v>85000</v>
      </c>
      <c r="CN46">
        <f ca="1">OFFSET(Existing!$J$1,$A46-2015+(CN$31-1)*35,0)-OFFSET(Existing!$T$1,$A46-2015+(CN$31-1)*35,0)</f>
        <v>85000</v>
      </c>
      <c r="CP46">
        <f t="shared" ca="1" si="5"/>
        <v>-5000</v>
      </c>
      <c r="CQ46" s="1">
        <f t="shared" ca="1" si="6"/>
        <v>74890.109890109889</v>
      </c>
      <c r="CR46">
        <f t="shared" ca="1" si="7"/>
        <v>85000</v>
      </c>
    </row>
    <row r="47" spans="1:96" x14ac:dyDescent="0.3">
      <c r="A47">
        <v>2031</v>
      </c>
      <c r="B47">
        <f ca="1">OFFSET(Existing!$J$1,$A47-2015+(B$31-1)*35,0)-OFFSET(Existing!$T$1,$A47-2015+(B$31-1)*35,0)</f>
        <v>85000</v>
      </c>
      <c r="C47">
        <f ca="1">OFFSET(Existing!$J$1,$A47-2015+(C$31-1)*35,0)-OFFSET(Existing!$T$1,$A47-2015+(C$31-1)*35,0)</f>
        <v>85000</v>
      </c>
      <c r="D47">
        <f ca="1">OFFSET(Existing!$J$1,$A47-2015+(D$31-1)*35,0)-OFFSET(Existing!$T$1,$A47-2015+(D$31-1)*35,0)</f>
        <v>85000</v>
      </c>
      <c r="E47">
        <f ca="1">OFFSET(Existing!$J$1,$A47-2015+(E$31-1)*35,0)-OFFSET(Existing!$T$1,$A47-2015+(E$31-1)*35,0)</f>
        <v>85000</v>
      </c>
      <c r="F47">
        <f ca="1">OFFSET(Existing!$J$1,$A47-2015+(F$31-1)*35,0)-OFFSET(Existing!$T$1,$A47-2015+(F$31-1)*35,0)</f>
        <v>85000</v>
      </c>
      <c r="G47">
        <f ca="1">OFFSET(Existing!$J$1,$A47-2015+(G$31-1)*35,0)-OFFSET(Existing!$T$1,$A47-2015+(G$31-1)*35,0)</f>
        <v>85000</v>
      </c>
      <c r="H47">
        <f ca="1">OFFSET(Existing!$J$1,$A47-2015+(H$31-1)*35,0)-OFFSET(Existing!$T$1,$A47-2015+(H$31-1)*35,0)</f>
        <v>85000</v>
      </c>
      <c r="I47">
        <f ca="1">OFFSET(Existing!$J$1,$A47-2015+(I$31-1)*35,0)-OFFSET(Existing!$T$1,$A47-2015+(I$31-1)*35,0)</f>
        <v>85000</v>
      </c>
      <c r="J47">
        <f ca="1">OFFSET(Existing!$J$1,$A47-2015+(J$31-1)*35,0)-OFFSET(Existing!$T$1,$A47-2015+(J$31-1)*35,0)</f>
        <v>55000</v>
      </c>
      <c r="K47">
        <f ca="1">OFFSET(Existing!$J$1,$A47-2015+(K$31-1)*35,0)-OFFSET(Existing!$T$1,$A47-2015+(K$31-1)*35,0)</f>
        <v>55000</v>
      </c>
      <c r="L47">
        <f ca="1">OFFSET(Existing!$J$1,$A47-2015+(L$31-1)*35,0)-OFFSET(Existing!$T$1,$A47-2015+(L$31-1)*35,0)</f>
        <v>25000</v>
      </c>
      <c r="M47">
        <f ca="1">OFFSET(Existing!$J$1,$A47-2015+(M$31-1)*35,0)-OFFSET(Existing!$T$1,$A47-2015+(M$31-1)*35,0)</f>
        <v>25000</v>
      </c>
      <c r="N47">
        <f ca="1">OFFSET(Existing!$J$1,$A47-2015+(N$31-1)*35,0)-OFFSET(Existing!$T$1,$A47-2015+(N$31-1)*35,0)</f>
        <v>25000</v>
      </c>
      <c r="O47">
        <f ca="1">OFFSET(Existing!$J$1,$A47-2015+(O$31-1)*35,0)-OFFSET(Existing!$T$1,$A47-2015+(O$31-1)*35,0)</f>
        <v>25000</v>
      </c>
      <c r="P47">
        <f ca="1">OFFSET(Existing!$J$1,$A47-2015+(P$31-1)*35,0)-OFFSET(Existing!$T$1,$A47-2015+(P$31-1)*35,0)</f>
        <v>55000</v>
      </c>
      <c r="Q47">
        <f ca="1">OFFSET(Existing!$J$1,$A47-2015+(Q$31-1)*35,0)-OFFSET(Existing!$T$1,$A47-2015+(Q$31-1)*35,0)</f>
        <v>85000</v>
      </c>
      <c r="R47">
        <f ca="1">OFFSET(Existing!$J$1,$A47-2015+(R$31-1)*35,0)-OFFSET(Existing!$T$1,$A47-2015+(R$31-1)*35,0)</f>
        <v>85000</v>
      </c>
      <c r="S47">
        <f ca="1">OFFSET(Existing!$J$1,$A47-2015+(S$31-1)*35,0)-OFFSET(Existing!$T$1,$A47-2015+(S$31-1)*35,0)</f>
        <v>85000</v>
      </c>
      <c r="T47">
        <f ca="1">OFFSET(Existing!$J$1,$A47-2015+(T$31-1)*35,0)-OFFSET(Existing!$T$1,$A47-2015+(T$31-1)*35,0)</f>
        <v>85000</v>
      </c>
      <c r="U47">
        <f ca="1">OFFSET(Existing!$J$1,$A47-2015+(U$31-1)*35,0)-OFFSET(Existing!$T$1,$A47-2015+(U$31-1)*35,0)</f>
        <v>85000</v>
      </c>
      <c r="V47">
        <f ca="1">OFFSET(Existing!$J$1,$A47-2015+(V$31-1)*35,0)-OFFSET(Existing!$T$1,$A47-2015+(V$31-1)*35,0)</f>
        <v>85000</v>
      </c>
      <c r="W47">
        <f ca="1">OFFSET(Existing!$J$1,$A47-2015+(W$31-1)*35,0)-OFFSET(Existing!$T$1,$A47-2015+(W$31-1)*35,0)</f>
        <v>85000</v>
      </c>
      <c r="X47">
        <f ca="1">OFFSET(Existing!$J$1,$A47-2015+(X$31-1)*35,0)-OFFSET(Existing!$T$1,$A47-2015+(X$31-1)*35,0)</f>
        <v>85000</v>
      </c>
      <c r="Y47">
        <f ca="1">OFFSET(Existing!$J$1,$A47-2015+(Y$31-1)*35,0)-OFFSET(Existing!$T$1,$A47-2015+(Y$31-1)*35,0)</f>
        <v>85000</v>
      </c>
      <c r="Z47">
        <f ca="1">OFFSET(Existing!$J$1,$A47-2015+(Z$31-1)*35,0)-OFFSET(Existing!$T$1,$A47-2015+(Z$31-1)*35,0)</f>
        <v>85000</v>
      </c>
      <c r="AA47">
        <f ca="1">OFFSET(Existing!$J$1,$A47-2015+(AA$31-1)*35,0)-OFFSET(Existing!$T$1,$A47-2015+(AA$31-1)*35,0)</f>
        <v>85000</v>
      </c>
      <c r="AB47">
        <f ca="1">OFFSET(Existing!$J$1,$A47-2015+(AB$31-1)*35,0)-OFFSET(Existing!$T$1,$A47-2015+(AB$31-1)*35,0)</f>
        <v>85000</v>
      </c>
      <c r="AC47">
        <f ca="1">OFFSET(Existing!$J$1,$A47-2015+(AC$31-1)*35,0)-OFFSET(Existing!$T$1,$A47-2015+(AC$31-1)*35,0)</f>
        <v>85000</v>
      </c>
      <c r="AD47">
        <f ca="1">OFFSET(Existing!$J$1,$A47-2015+(AD$31-1)*35,0)-OFFSET(Existing!$T$1,$A47-2015+(AD$31-1)*35,0)</f>
        <v>85000</v>
      </c>
      <c r="AE47">
        <f ca="1">OFFSET(Existing!$J$1,$A47-2015+(AE$31-1)*35,0)-OFFSET(Existing!$T$1,$A47-2015+(AE$31-1)*35,0)</f>
        <v>85000</v>
      </c>
      <c r="AF47">
        <f ca="1">OFFSET(Existing!$J$1,$A47-2015+(AF$31-1)*35,0)-OFFSET(Existing!$T$1,$A47-2015+(AF$31-1)*35,0)</f>
        <v>85000</v>
      </c>
      <c r="AG47">
        <f ca="1">OFFSET(Existing!$J$1,$A47-2015+(AG$31-1)*35,0)-OFFSET(Existing!$T$1,$A47-2015+(AG$31-1)*35,0)</f>
        <v>85000</v>
      </c>
      <c r="AH47">
        <f ca="1">OFFSET(Existing!$J$1,$A47-2015+(AH$31-1)*35,0)-OFFSET(Existing!$T$1,$A47-2015+(AH$31-1)*35,0)</f>
        <v>85000</v>
      </c>
      <c r="AI47">
        <f ca="1">OFFSET(Existing!$J$1,$A47-2015+(AI$31-1)*35,0)-OFFSET(Existing!$T$1,$A47-2015+(AI$31-1)*35,0)</f>
        <v>85000</v>
      </c>
      <c r="AJ47">
        <f ca="1">OFFSET(Existing!$J$1,$A47-2015+(AJ$31-1)*35,0)-OFFSET(Existing!$T$1,$A47-2015+(AJ$31-1)*35,0)</f>
        <v>85000</v>
      </c>
      <c r="AK47">
        <f ca="1">OFFSET(Existing!$J$1,$A47-2015+(AK$31-1)*35,0)-OFFSET(Existing!$T$1,$A47-2015+(AK$31-1)*35,0)</f>
        <v>85000</v>
      </c>
      <c r="AL47">
        <f ca="1">OFFSET(Existing!$J$1,$A47-2015+(AL$31-1)*35,0)-OFFSET(Existing!$T$1,$A47-2015+(AL$31-1)*35,0)</f>
        <v>85000</v>
      </c>
      <c r="AM47">
        <f ca="1">OFFSET(Existing!$J$1,$A47-2015+(AM$31-1)*35,0)-OFFSET(Existing!$T$1,$A47-2015+(AM$31-1)*35,0)</f>
        <v>85000</v>
      </c>
      <c r="AN47">
        <f ca="1">OFFSET(Existing!$J$1,$A47-2015+(AN$31-1)*35,0)-OFFSET(Existing!$T$1,$A47-2015+(AN$31-1)*35,0)</f>
        <v>85000</v>
      </c>
      <c r="AO47">
        <f ca="1">OFFSET(Existing!$J$1,$A47-2015+(AO$31-1)*35,0)-OFFSET(Existing!$T$1,$A47-2015+(AO$31-1)*35,0)</f>
        <v>85000</v>
      </c>
      <c r="AP47">
        <f ca="1">OFFSET(Existing!$J$1,$A47-2015+(AP$31-1)*35,0)-OFFSET(Existing!$T$1,$A47-2015+(AP$31-1)*35,0)</f>
        <v>85000</v>
      </c>
      <c r="AQ47">
        <f ca="1">OFFSET(Existing!$J$1,$A47-2015+(AQ$31-1)*35,0)-OFFSET(Existing!$T$1,$A47-2015+(AQ$31-1)*35,0)</f>
        <v>55000</v>
      </c>
      <c r="AR47">
        <f ca="1">OFFSET(Existing!$J$1,$A47-2015+(AR$31-1)*35,0)-OFFSET(Existing!$T$1,$A47-2015+(AR$31-1)*35,0)</f>
        <v>85000</v>
      </c>
      <c r="AS47">
        <f ca="1">OFFSET(Existing!$J$1,$A47-2015+(AS$31-1)*35,0)-OFFSET(Existing!$T$1,$A47-2015+(AS$31-1)*35,0)</f>
        <v>85000</v>
      </c>
      <c r="AT47">
        <f ca="1">OFFSET(Existing!$J$1,$A47-2015+(AT$31-1)*35,0)-OFFSET(Existing!$T$1,$A47-2015+(AT$31-1)*35,0)</f>
        <v>55000</v>
      </c>
      <c r="AU47">
        <f ca="1">OFFSET(Existing!$J$1,$A47-2015+(AU$31-1)*35,0)-OFFSET(Existing!$T$1,$A47-2015+(AU$31-1)*35,0)</f>
        <v>55000</v>
      </c>
      <c r="AV47">
        <f ca="1">OFFSET(Existing!$J$1,$A47-2015+(AV$31-1)*35,0)-OFFSET(Existing!$T$1,$A47-2015+(AV$31-1)*35,0)</f>
        <v>55000</v>
      </c>
      <c r="AW47">
        <f ca="1">OFFSET(Existing!$J$1,$A47-2015+(AW$31-1)*35,0)-OFFSET(Existing!$T$1,$A47-2015+(AW$31-1)*35,0)</f>
        <v>55000</v>
      </c>
      <c r="AX47">
        <f ca="1">OFFSET(Existing!$J$1,$A47-2015+(AX$31-1)*35,0)-OFFSET(Existing!$T$1,$A47-2015+(AX$31-1)*35,0)</f>
        <v>55000</v>
      </c>
      <c r="AY47">
        <f ca="1">OFFSET(Existing!$J$1,$A47-2015+(AY$31-1)*35,0)-OFFSET(Existing!$T$1,$A47-2015+(AY$31-1)*35,0)</f>
        <v>60000</v>
      </c>
      <c r="AZ47">
        <f ca="1">OFFSET(Existing!$J$1,$A47-2015+(AZ$31-1)*35,0)-OFFSET(Existing!$T$1,$A47-2015+(AZ$31-1)*35,0)</f>
        <v>30000</v>
      </c>
      <c r="BA47">
        <f ca="1">OFFSET(Existing!$J$1,$A47-2015+(BA$31-1)*35,0)-OFFSET(Existing!$T$1,$A47-2015+(BA$31-1)*35,0)</f>
        <v>60000</v>
      </c>
      <c r="BB47">
        <f ca="1">OFFSET(Existing!$J$1,$A47-2015+(BB$31-1)*35,0)-OFFSET(Existing!$T$1,$A47-2015+(BB$31-1)*35,0)</f>
        <v>85000</v>
      </c>
      <c r="BC47">
        <f ca="1">OFFSET(Existing!$J$1,$A47-2015+(BC$31-1)*35,0)-OFFSET(Existing!$T$1,$A47-2015+(BC$31-1)*35,0)</f>
        <v>85000</v>
      </c>
      <c r="BD47">
        <f ca="1">OFFSET(Existing!$J$1,$A47-2015+(BD$31-1)*35,0)-OFFSET(Existing!$T$1,$A47-2015+(BD$31-1)*35,0)</f>
        <v>85000</v>
      </c>
      <c r="BE47">
        <f ca="1">OFFSET(Existing!$J$1,$A47-2015+(BE$31-1)*35,0)-OFFSET(Existing!$T$1,$A47-2015+(BE$31-1)*35,0)</f>
        <v>85000</v>
      </c>
      <c r="BF47">
        <f ca="1">OFFSET(Existing!$J$1,$A47-2015+(BF$31-1)*35,0)-OFFSET(Existing!$T$1,$A47-2015+(BF$31-1)*35,0)</f>
        <v>85000</v>
      </c>
      <c r="BG47">
        <f ca="1">OFFSET(Existing!$J$1,$A47-2015+(BG$31-1)*35,0)-OFFSET(Existing!$T$1,$A47-2015+(BG$31-1)*35,0)</f>
        <v>85000</v>
      </c>
      <c r="BH47">
        <f ca="1">OFFSET(Existing!$J$1,$A47-2015+(BH$31-1)*35,0)-OFFSET(Existing!$T$1,$A47-2015+(BH$31-1)*35,0)</f>
        <v>85000</v>
      </c>
      <c r="BI47">
        <f ca="1">OFFSET(Existing!$J$1,$A47-2015+(BI$31-1)*35,0)-OFFSET(Existing!$T$1,$A47-2015+(BI$31-1)*35,0)</f>
        <v>85000</v>
      </c>
      <c r="BJ47">
        <f ca="1">OFFSET(Existing!$J$1,$A47-2015+(BJ$31-1)*35,0)-OFFSET(Existing!$T$1,$A47-2015+(BJ$31-1)*35,0)</f>
        <v>85000</v>
      </c>
      <c r="BK47">
        <f ca="1">OFFSET(Existing!$J$1,$A47-2015+(BK$31-1)*35,0)-OFFSET(Existing!$T$1,$A47-2015+(BK$31-1)*35,0)</f>
        <v>85000</v>
      </c>
      <c r="BL47">
        <f ca="1">OFFSET(Existing!$J$1,$A47-2015+(BL$31-1)*35,0)-OFFSET(Existing!$T$1,$A47-2015+(BL$31-1)*35,0)</f>
        <v>85000</v>
      </c>
      <c r="BM47">
        <f ca="1">OFFSET(Existing!$J$1,$A47-2015+(BM$31-1)*35,0)-OFFSET(Existing!$T$1,$A47-2015+(BM$31-1)*35,0)</f>
        <v>85000</v>
      </c>
      <c r="BN47">
        <f ca="1">OFFSET(Existing!$J$1,$A47-2015+(BN$31-1)*35,0)-OFFSET(Existing!$T$1,$A47-2015+(BN$31-1)*35,0)</f>
        <v>85000</v>
      </c>
      <c r="BO47">
        <f ca="1">OFFSET(Existing!$J$1,$A47-2015+(BO$31-1)*35,0)-OFFSET(Existing!$T$1,$A47-2015+(BO$31-1)*35,0)</f>
        <v>85000</v>
      </c>
      <c r="BP47">
        <f ca="1">OFFSET(Existing!$J$1,$A47-2015+(BP$31-1)*35,0)-OFFSET(Existing!$T$1,$A47-2015+(BP$31-1)*35,0)</f>
        <v>85000</v>
      </c>
      <c r="BQ47">
        <f ca="1">OFFSET(Existing!$J$1,$A47-2015+(BQ$31-1)*35,0)-OFFSET(Existing!$T$1,$A47-2015+(BQ$31-1)*35,0)</f>
        <v>85000</v>
      </c>
      <c r="BR47">
        <f ca="1">OFFSET(Existing!$J$1,$A47-2015+(BR$31-1)*35,0)-OFFSET(Existing!$T$1,$A47-2015+(BR$31-1)*35,0)</f>
        <v>85000</v>
      </c>
      <c r="BS47">
        <f ca="1">OFFSET(Existing!$J$1,$A47-2015+(BS$31-1)*35,0)-OFFSET(Existing!$T$1,$A47-2015+(BS$31-1)*35,0)</f>
        <v>85000</v>
      </c>
      <c r="BT47">
        <f ca="1">OFFSET(Existing!$J$1,$A47-2015+(BT$31-1)*35,0)-OFFSET(Existing!$T$1,$A47-2015+(BT$31-1)*35,0)</f>
        <v>85000</v>
      </c>
      <c r="BU47">
        <f ca="1">OFFSET(Existing!$J$1,$A47-2015+(BU$31-1)*35,0)-OFFSET(Existing!$T$1,$A47-2015+(BU$31-1)*35,0)</f>
        <v>85000</v>
      </c>
      <c r="BV47">
        <f ca="1">OFFSET(Existing!$J$1,$A47-2015+(BV$31-1)*35,0)-OFFSET(Existing!$T$1,$A47-2015+(BV$31-1)*35,0)</f>
        <v>55000</v>
      </c>
      <c r="BW47">
        <f ca="1">OFFSET(Existing!$J$1,$A47-2015+(BW$31-1)*35,0)-OFFSET(Existing!$T$1,$A47-2015+(BW$31-1)*35,0)</f>
        <v>85000</v>
      </c>
      <c r="BX47">
        <f ca="1">OFFSET(Existing!$J$1,$A47-2015+(BX$31-1)*35,0)-OFFSET(Existing!$T$1,$A47-2015+(BX$31-1)*35,0)</f>
        <v>85000</v>
      </c>
      <c r="BY47">
        <f ca="1">OFFSET(Existing!$J$1,$A47-2015+(BY$31-1)*35,0)-OFFSET(Existing!$T$1,$A47-2015+(BY$31-1)*35,0)</f>
        <v>85000</v>
      </c>
      <c r="BZ47">
        <f ca="1">OFFSET(Existing!$J$1,$A47-2015+(BZ$31-1)*35,0)-OFFSET(Existing!$T$1,$A47-2015+(BZ$31-1)*35,0)</f>
        <v>85000</v>
      </c>
      <c r="CA47">
        <f ca="1">OFFSET(Existing!$J$1,$A47-2015+(CA$31-1)*35,0)-OFFSET(Existing!$T$1,$A47-2015+(CA$31-1)*35,0)</f>
        <v>85000</v>
      </c>
      <c r="CB47">
        <f ca="1">OFFSET(Existing!$J$1,$A47-2015+(CB$31-1)*35,0)-OFFSET(Existing!$T$1,$A47-2015+(CB$31-1)*35,0)</f>
        <v>85000</v>
      </c>
      <c r="CC47">
        <f ca="1">OFFSET(Existing!$J$1,$A47-2015+(CC$31-1)*35,0)-OFFSET(Existing!$T$1,$A47-2015+(CC$31-1)*35,0)</f>
        <v>85000</v>
      </c>
      <c r="CD47">
        <f ca="1">OFFSET(Existing!$J$1,$A47-2015+(CD$31-1)*35,0)-OFFSET(Existing!$T$1,$A47-2015+(CD$31-1)*35,0)</f>
        <v>85000</v>
      </c>
      <c r="CE47">
        <f ca="1">OFFSET(Existing!$J$1,$A47-2015+(CE$31-1)*35,0)-OFFSET(Existing!$T$1,$A47-2015+(CE$31-1)*35,0)</f>
        <v>85000</v>
      </c>
      <c r="CF47">
        <f ca="1">OFFSET(Existing!$J$1,$A47-2015+(CF$31-1)*35,0)-OFFSET(Existing!$T$1,$A47-2015+(CF$31-1)*35,0)</f>
        <v>85000</v>
      </c>
      <c r="CG47">
        <f ca="1">OFFSET(Existing!$J$1,$A47-2015+(CG$31-1)*35,0)-OFFSET(Existing!$T$1,$A47-2015+(CG$31-1)*35,0)</f>
        <v>85000</v>
      </c>
      <c r="CH47">
        <f ca="1">OFFSET(Existing!$J$1,$A47-2015+(CH$31-1)*35,0)-OFFSET(Existing!$T$1,$A47-2015+(CH$31-1)*35,0)</f>
        <v>85000</v>
      </c>
      <c r="CI47">
        <f ca="1">OFFSET(Existing!$J$1,$A47-2015+(CI$31-1)*35,0)-OFFSET(Existing!$T$1,$A47-2015+(CI$31-1)*35,0)</f>
        <v>85000</v>
      </c>
      <c r="CJ47">
        <f ca="1">OFFSET(Existing!$J$1,$A47-2015+(CJ$31-1)*35,0)-OFFSET(Existing!$T$1,$A47-2015+(CJ$31-1)*35,0)</f>
        <v>85000</v>
      </c>
      <c r="CK47">
        <f ca="1">OFFSET(Existing!$J$1,$A47-2015+(CK$31-1)*35,0)-OFFSET(Existing!$T$1,$A47-2015+(CK$31-1)*35,0)</f>
        <v>85000</v>
      </c>
      <c r="CL47">
        <f ca="1">OFFSET(Existing!$J$1,$A47-2015+(CL$31-1)*35,0)-OFFSET(Existing!$T$1,$A47-2015+(CL$31-1)*35,0)</f>
        <v>85000</v>
      </c>
      <c r="CM47">
        <f ca="1">OFFSET(Existing!$J$1,$A47-2015+(CM$31-1)*35,0)-OFFSET(Existing!$T$1,$A47-2015+(CM$31-1)*35,0)</f>
        <v>85000</v>
      </c>
      <c r="CN47">
        <f ca="1">OFFSET(Existing!$J$1,$A47-2015+(CN$31-1)*35,0)-OFFSET(Existing!$T$1,$A47-2015+(CN$31-1)*35,0)</f>
        <v>85000</v>
      </c>
      <c r="CP47">
        <f t="shared" ca="1" si="5"/>
        <v>25000</v>
      </c>
      <c r="CQ47" s="1">
        <f t="shared" ca="1" si="6"/>
        <v>77912.087912087911</v>
      </c>
      <c r="CR47">
        <f t="shared" ca="1" si="7"/>
        <v>85000</v>
      </c>
    </row>
    <row r="48" spans="1:96" x14ac:dyDescent="0.3">
      <c r="A48">
        <v>2032</v>
      </c>
      <c r="B48">
        <f ca="1">OFFSET(Existing!$J$1,$A48-2015+(B$31-1)*35,0)-OFFSET(Existing!$T$1,$A48-2015+(B$31-1)*35,0)</f>
        <v>85000</v>
      </c>
      <c r="C48">
        <f ca="1">OFFSET(Existing!$J$1,$A48-2015+(C$31-1)*35,0)-OFFSET(Existing!$T$1,$A48-2015+(C$31-1)*35,0)</f>
        <v>85000</v>
      </c>
      <c r="D48">
        <f ca="1">OFFSET(Existing!$J$1,$A48-2015+(D$31-1)*35,0)-OFFSET(Existing!$T$1,$A48-2015+(D$31-1)*35,0)</f>
        <v>85000</v>
      </c>
      <c r="E48">
        <f ca="1">OFFSET(Existing!$J$1,$A48-2015+(E$31-1)*35,0)-OFFSET(Existing!$T$1,$A48-2015+(E$31-1)*35,0)</f>
        <v>85000</v>
      </c>
      <c r="F48">
        <f ca="1">OFFSET(Existing!$J$1,$A48-2015+(F$31-1)*35,0)-OFFSET(Existing!$T$1,$A48-2015+(F$31-1)*35,0)</f>
        <v>85000</v>
      </c>
      <c r="G48">
        <f ca="1">OFFSET(Existing!$J$1,$A48-2015+(G$31-1)*35,0)-OFFSET(Existing!$T$1,$A48-2015+(G$31-1)*35,0)</f>
        <v>85000</v>
      </c>
      <c r="H48">
        <f ca="1">OFFSET(Existing!$J$1,$A48-2015+(H$31-1)*35,0)-OFFSET(Existing!$T$1,$A48-2015+(H$31-1)*35,0)</f>
        <v>55000</v>
      </c>
      <c r="I48">
        <f ca="1">OFFSET(Existing!$J$1,$A48-2015+(I$31-1)*35,0)-OFFSET(Existing!$T$1,$A48-2015+(I$31-1)*35,0)</f>
        <v>55000</v>
      </c>
      <c r="J48">
        <f ca="1">OFFSET(Existing!$J$1,$A48-2015+(J$31-1)*35,0)-OFFSET(Existing!$T$1,$A48-2015+(J$31-1)*35,0)</f>
        <v>55000</v>
      </c>
      <c r="K48">
        <f ca="1">OFFSET(Existing!$J$1,$A48-2015+(K$31-1)*35,0)-OFFSET(Existing!$T$1,$A48-2015+(K$31-1)*35,0)</f>
        <v>25000</v>
      </c>
      <c r="L48">
        <f ca="1">OFFSET(Existing!$J$1,$A48-2015+(L$31-1)*35,0)-OFFSET(Existing!$T$1,$A48-2015+(L$31-1)*35,0)</f>
        <v>25000</v>
      </c>
      <c r="M48">
        <f ca="1">OFFSET(Existing!$J$1,$A48-2015+(M$31-1)*35,0)-OFFSET(Existing!$T$1,$A48-2015+(M$31-1)*35,0)</f>
        <v>25000</v>
      </c>
      <c r="N48">
        <f ca="1">OFFSET(Existing!$J$1,$A48-2015+(N$31-1)*35,0)-OFFSET(Existing!$T$1,$A48-2015+(N$31-1)*35,0)</f>
        <v>55000</v>
      </c>
      <c r="O48">
        <f ca="1">OFFSET(Existing!$J$1,$A48-2015+(O$31-1)*35,0)-OFFSET(Existing!$T$1,$A48-2015+(O$31-1)*35,0)</f>
        <v>55000</v>
      </c>
      <c r="P48">
        <f ca="1">OFFSET(Existing!$J$1,$A48-2015+(P$31-1)*35,0)-OFFSET(Existing!$T$1,$A48-2015+(P$31-1)*35,0)</f>
        <v>85000</v>
      </c>
      <c r="Q48">
        <f ca="1">OFFSET(Existing!$J$1,$A48-2015+(Q$31-1)*35,0)-OFFSET(Existing!$T$1,$A48-2015+(Q$31-1)*35,0)</f>
        <v>85000</v>
      </c>
      <c r="R48">
        <f ca="1">OFFSET(Existing!$J$1,$A48-2015+(R$31-1)*35,0)-OFFSET(Existing!$T$1,$A48-2015+(R$31-1)*35,0)</f>
        <v>85000</v>
      </c>
      <c r="S48">
        <f ca="1">OFFSET(Existing!$J$1,$A48-2015+(S$31-1)*35,0)-OFFSET(Existing!$T$1,$A48-2015+(S$31-1)*35,0)</f>
        <v>85000</v>
      </c>
      <c r="T48">
        <f ca="1">OFFSET(Existing!$J$1,$A48-2015+(T$31-1)*35,0)-OFFSET(Existing!$T$1,$A48-2015+(T$31-1)*35,0)</f>
        <v>85000</v>
      </c>
      <c r="U48">
        <f ca="1">OFFSET(Existing!$J$1,$A48-2015+(U$31-1)*35,0)-OFFSET(Existing!$T$1,$A48-2015+(U$31-1)*35,0)</f>
        <v>85000</v>
      </c>
      <c r="V48">
        <f ca="1">OFFSET(Existing!$J$1,$A48-2015+(V$31-1)*35,0)-OFFSET(Existing!$T$1,$A48-2015+(V$31-1)*35,0)</f>
        <v>85000</v>
      </c>
      <c r="W48">
        <f ca="1">OFFSET(Existing!$J$1,$A48-2015+(W$31-1)*35,0)-OFFSET(Existing!$T$1,$A48-2015+(W$31-1)*35,0)</f>
        <v>85000</v>
      </c>
      <c r="X48">
        <f ca="1">OFFSET(Existing!$J$1,$A48-2015+(X$31-1)*35,0)-OFFSET(Existing!$T$1,$A48-2015+(X$31-1)*35,0)</f>
        <v>85000</v>
      </c>
      <c r="Y48">
        <f ca="1">OFFSET(Existing!$J$1,$A48-2015+(Y$31-1)*35,0)-OFFSET(Existing!$T$1,$A48-2015+(Y$31-1)*35,0)</f>
        <v>85000</v>
      </c>
      <c r="Z48">
        <f ca="1">OFFSET(Existing!$J$1,$A48-2015+(Z$31-1)*35,0)-OFFSET(Existing!$T$1,$A48-2015+(Z$31-1)*35,0)</f>
        <v>85000</v>
      </c>
      <c r="AA48">
        <f ca="1">OFFSET(Existing!$J$1,$A48-2015+(AA$31-1)*35,0)-OFFSET(Existing!$T$1,$A48-2015+(AA$31-1)*35,0)</f>
        <v>85000</v>
      </c>
      <c r="AB48">
        <f ca="1">OFFSET(Existing!$J$1,$A48-2015+(AB$31-1)*35,0)-OFFSET(Existing!$T$1,$A48-2015+(AB$31-1)*35,0)</f>
        <v>85000</v>
      </c>
      <c r="AC48">
        <f ca="1">OFFSET(Existing!$J$1,$A48-2015+(AC$31-1)*35,0)-OFFSET(Existing!$T$1,$A48-2015+(AC$31-1)*35,0)</f>
        <v>85000</v>
      </c>
      <c r="AD48">
        <f ca="1">OFFSET(Existing!$J$1,$A48-2015+(AD$31-1)*35,0)-OFFSET(Existing!$T$1,$A48-2015+(AD$31-1)*35,0)</f>
        <v>85000</v>
      </c>
      <c r="AE48">
        <f ca="1">OFFSET(Existing!$J$1,$A48-2015+(AE$31-1)*35,0)-OFFSET(Existing!$T$1,$A48-2015+(AE$31-1)*35,0)</f>
        <v>85000</v>
      </c>
      <c r="AF48">
        <f ca="1">OFFSET(Existing!$J$1,$A48-2015+(AF$31-1)*35,0)-OFFSET(Existing!$T$1,$A48-2015+(AF$31-1)*35,0)</f>
        <v>85000</v>
      </c>
      <c r="AG48">
        <f ca="1">OFFSET(Existing!$J$1,$A48-2015+(AG$31-1)*35,0)-OFFSET(Existing!$T$1,$A48-2015+(AG$31-1)*35,0)</f>
        <v>85000</v>
      </c>
      <c r="AH48">
        <f ca="1">OFFSET(Existing!$J$1,$A48-2015+(AH$31-1)*35,0)-OFFSET(Existing!$T$1,$A48-2015+(AH$31-1)*35,0)</f>
        <v>85000</v>
      </c>
      <c r="AI48">
        <f ca="1">OFFSET(Existing!$J$1,$A48-2015+(AI$31-1)*35,0)-OFFSET(Existing!$T$1,$A48-2015+(AI$31-1)*35,0)</f>
        <v>85000</v>
      </c>
      <c r="AJ48">
        <f ca="1">OFFSET(Existing!$J$1,$A48-2015+(AJ$31-1)*35,0)-OFFSET(Existing!$T$1,$A48-2015+(AJ$31-1)*35,0)</f>
        <v>85000</v>
      </c>
      <c r="AK48">
        <f ca="1">OFFSET(Existing!$J$1,$A48-2015+(AK$31-1)*35,0)-OFFSET(Existing!$T$1,$A48-2015+(AK$31-1)*35,0)</f>
        <v>85000</v>
      </c>
      <c r="AL48">
        <f ca="1">OFFSET(Existing!$J$1,$A48-2015+(AL$31-1)*35,0)-OFFSET(Existing!$T$1,$A48-2015+(AL$31-1)*35,0)</f>
        <v>85000</v>
      </c>
      <c r="AM48">
        <f ca="1">OFFSET(Existing!$J$1,$A48-2015+(AM$31-1)*35,0)-OFFSET(Existing!$T$1,$A48-2015+(AM$31-1)*35,0)</f>
        <v>85000</v>
      </c>
      <c r="AN48">
        <f ca="1">OFFSET(Existing!$J$1,$A48-2015+(AN$31-1)*35,0)-OFFSET(Existing!$T$1,$A48-2015+(AN$31-1)*35,0)</f>
        <v>85000</v>
      </c>
      <c r="AO48">
        <f ca="1">OFFSET(Existing!$J$1,$A48-2015+(AO$31-1)*35,0)-OFFSET(Existing!$T$1,$A48-2015+(AO$31-1)*35,0)</f>
        <v>85000</v>
      </c>
      <c r="AP48">
        <f ca="1">OFFSET(Existing!$J$1,$A48-2015+(AP$31-1)*35,0)-OFFSET(Existing!$T$1,$A48-2015+(AP$31-1)*35,0)</f>
        <v>85000</v>
      </c>
      <c r="AQ48">
        <f ca="1">OFFSET(Existing!$J$1,$A48-2015+(AQ$31-1)*35,0)-OFFSET(Existing!$T$1,$A48-2015+(AQ$31-1)*35,0)</f>
        <v>85000</v>
      </c>
      <c r="AR48">
        <f ca="1">OFFSET(Existing!$J$1,$A48-2015+(AR$31-1)*35,0)-OFFSET(Existing!$T$1,$A48-2015+(AR$31-1)*35,0)</f>
        <v>85000</v>
      </c>
      <c r="AS48">
        <f ca="1">OFFSET(Existing!$J$1,$A48-2015+(AS$31-1)*35,0)-OFFSET(Existing!$T$1,$A48-2015+(AS$31-1)*35,0)</f>
        <v>55000</v>
      </c>
      <c r="AT48">
        <f ca="1">OFFSET(Existing!$J$1,$A48-2015+(AT$31-1)*35,0)-OFFSET(Existing!$T$1,$A48-2015+(AT$31-1)*35,0)</f>
        <v>55000</v>
      </c>
      <c r="AU48">
        <f ca="1">OFFSET(Existing!$J$1,$A48-2015+(AU$31-1)*35,0)-OFFSET(Existing!$T$1,$A48-2015+(AU$31-1)*35,0)</f>
        <v>25000</v>
      </c>
      <c r="AV48">
        <f ca="1">OFFSET(Existing!$J$1,$A48-2015+(AV$31-1)*35,0)-OFFSET(Existing!$T$1,$A48-2015+(AV$31-1)*35,0)</f>
        <v>55000</v>
      </c>
      <c r="AW48">
        <f ca="1">OFFSET(Existing!$J$1,$A48-2015+(AW$31-1)*35,0)-OFFSET(Existing!$T$1,$A48-2015+(AW$31-1)*35,0)</f>
        <v>25000</v>
      </c>
      <c r="AX48">
        <f ca="1">OFFSET(Existing!$J$1,$A48-2015+(AX$31-1)*35,0)-OFFSET(Existing!$T$1,$A48-2015+(AX$31-1)*35,0)</f>
        <v>60000</v>
      </c>
      <c r="AY48">
        <f ca="1">OFFSET(Existing!$J$1,$A48-2015+(AY$31-1)*35,0)-OFFSET(Existing!$T$1,$A48-2015+(AY$31-1)*35,0)</f>
        <v>30000</v>
      </c>
      <c r="AZ48">
        <f ca="1">OFFSET(Existing!$J$1,$A48-2015+(AZ$31-1)*35,0)-OFFSET(Existing!$T$1,$A48-2015+(AZ$31-1)*35,0)</f>
        <v>85000</v>
      </c>
      <c r="BA48">
        <f ca="1">OFFSET(Existing!$J$1,$A48-2015+(BA$31-1)*35,0)-OFFSET(Existing!$T$1,$A48-2015+(BA$31-1)*35,0)</f>
        <v>85000</v>
      </c>
      <c r="BB48">
        <f ca="1">OFFSET(Existing!$J$1,$A48-2015+(BB$31-1)*35,0)-OFFSET(Existing!$T$1,$A48-2015+(BB$31-1)*35,0)</f>
        <v>85000</v>
      </c>
      <c r="BC48">
        <f ca="1">OFFSET(Existing!$J$1,$A48-2015+(BC$31-1)*35,0)-OFFSET(Existing!$T$1,$A48-2015+(BC$31-1)*35,0)</f>
        <v>85000</v>
      </c>
      <c r="BD48">
        <f ca="1">OFFSET(Existing!$J$1,$A48-2015+(BD$31-1)*35,0)-OFFSET(Existing!$T$1,$A48-2015+(BD$31-1)*35,0)</f>
        <v>85000</v>
      </c>
      <c r="BE48">
        <f ca="1">OFFSET(Existing!$J$1,$A48-2015+(BE$31-1)*35,0)-OFFSET(Existing!$T$1,$A48-2015+(BE$31-1)*35,0)</f>
        <v>85000</v>
      </c>
      <c r="BF48">
        <f ca="1">OFFSET(Existing!$J$1,$A48-2015+(BF$31-1)*35,0)-OFFSET(Existing!$T$1,$A48-2015+(BF$31-1)*35,0)</f>
        <v>85000</v>
      </c>
      <c r="BG48">
        <f ca="1">OFFSET(Existing!$J$1,$A48-2015+(BG$31-1)*35,0)-OFFSET(Existing!$T$1,$A48-2015+(BG$31-1)*35,0)</f>
        <v>85000</v>
      </c>
      <c r="BH48">
        <f ca="1">OFFSET(Existing!$J$1,$A48-2015+(BH$31-1)*35,0)-OFFSET(Existing!$T$1,$A48-2015+(BH$31-1)*35,0)</f>
        <v>85000</v>
      </c>
      <c r="BI48">
        <f ca="1">OFFSET(Existing!$J$1,$A48-2015+(BI$31-1)*35,0)-OFFSET(Existing!$T$1,$A48-2015+(BI$31-1)*35,0)</f>
        <v>85000</v>
      </c>
      <c r="BJ48">
        <f ca="1">OFFSET(Existing!$J$1,$A48-2015+(BJ$31-1)*35,0)-OFFSET(Existing!$T$1,$A48-2015+(BJ$31-1)*35,0)</f>
        <v>85000</v>
      </c>
      <c r="BK48">
        <f ca="1">OFFSET(Existing!$J$1,$A48-2015+(BK$31-1)*35,0)-OFFSET(Existing!$T$1,$A48-2015+(BK$31-1)*35,0)</f>
        <v>85000</v>
      </c>
      <c r="BL48">
        <f ca="1">OFFSET(Existing!$J$1,$A48-2015+(BL$31-1)*35,0)-OFFSET(Existing!$T$1,$A48-2015+(BL$31-1)*35,0)</f>
        <v>85000</v>
      </c>
      <c r="BM48">
        <f ca="1">OFFSET(Existing!$J$1,$A48-2015+(BM$31-1)*35,0)-OFFSET(Existing!$T$1,$A48-2015+(BM$31-1)*35,0)</f>
        <v>55000</v>
      </c>
      <c r="BN48">
        <f ca="1">OFFSET(Existing!$J$1,$A48-2015+(BN$31-1)*35,0)-OFFSET(Existing!$T$1,$A48-2015+(BN$31-1)*35,0)</f>
        <v>55000</v>
      </c>
      <c r="BO48">
        <f ca="1">OFFSET(Existing!$J$1,$A48-2015+(BO$31-1)*35,0)-OFFSET(Existing!$T$1,$A48-2015+(BO$31-1)*35,0)</f>
        <v>85000</v>
      </c>
      <c r="BP48">
        <f ca="1">OFFSET(Existing!$J$1,$A48-2015+(BP$31-1)*35,0)-OFFSET(Existing!$T$1,$A48-2015+(BP$31-1)*35,0)</f>
        <v>85000</v>
      </c>
      <c r="BQ48">
        <f ca="1">OFFSET(Existing!$J$1,$A48-2015+(BQ$31-1)*35,0)-OFFSET(Existing!$T$1,$A48-2015+(BQ$31-1)*35,0)</f>
        <v>85000</v>
      </c>
      <c r="BR48">
        <f ca="1">OFFSET(Existing!$J$1,$A48-2015+(BR$31-1)*35,0)-OFFSET(Existing!$T$1,$A48-2015+(BR$31-1)*35,0)</f>
        <v>85000</v>
      </c>
      <c r="BS48">
        <f ca="1">OFFSET(Existing!$J$1,$A48-2015+(BS$31-1)*35,0)-OFFSET(Existing!$T$1,$A48-2015+(BS$31-1)*35,0)</f>
        <v>85000</v>
      </c>
      <c r="BT48">
        <f ca="1">OFFSET(Existing!$J$1,$A48-2015+(BT$31-1)*35,0)-OFFSET(Existing!$T$1,$A48-2015+(BT$31-1)*35,0)</f>
        <v>85000</v>
      </c>
      <c r="BU48">
        <f ca="1">OFFSET(Existing!$J$1,$A48-2015+(BU$31-1)*35,0)-OFFSET(Existing!$T$1,$A48-2015+(BU$31-1)*35,0)</f>
        <v>55000</v>
      </c>
      <c r="BV48">
        <f ca="1">OFFSET(Existing!$J$1,$A48-2015+(BV$31-1)*35,0)-OFFSET(Existing!$T$1,$A48-2015+(BV$31-1)*35,0)</f>
        <v>55000</v>
      </c>
      <c r="BW48">
        <f ca="1">OFFSET(Existing!$J$1,$A48-2015+(BW$31-1)*35,0)-OFFSET(Existing!$T$1,$A48-2015+(BW$31-1)*35,0)</f>
        <v>85000</v>
      </c>
      <c r="BX48">
        <f ca="1">OFFSET(Existing!$J$1,$A48-2015+(BX$31-1)*35,0)-OFFSET(Existing!$T$1,$A48-2015+(BX$31-1)*35,0)</f>
        <v>85000</v>
      </c>
      <c r="BY48">
        <f ca="1">OFFSET(Existing!$J$1,$A48-2015+(BY$31-1)*35,0)-OFFSET(Existing!$T$1,$A48-2015+(BY$31-1)*35,0)</f>
        <v>85000</v>
      </c>
      <c r="BZ48">
        <f ca="1">OFFSET(Existing!$J$1,$A48-2015+(BZ$31-1)*35,0)-OFFSET(Existing!$T$1,$A48-2015+(BZ$31-1)*35,0)</f>
        <v>85000</v>
      </c>
      <c r="CA48">
        <f ca="1">OFFSET(Existing!$J$1,$A48-2015+(CA$31-1)*35,0)-OFFSET(Existing!$T$1,$A48-2015+(CA$31-1)*35,0)</f>
        <v>85000</v>
      </c>
      <c r="CB48">
        <f ca="1">OFFSET(Existing!$J$1,$A48-2015+(CB$31-1)*35,0)-OFFSET(Existing!$T$1,$A48-2015+(CB$31-1)*35,0)</f>
        <v>85000</v>
      </c>
      <c r="CC48">
        <f ca="1">OFFSET(Existing!$J$1,$A48-2015+(CC$31-1)*35,0)-OFFSET(Existing!$T$1,$A48-2015+(CC$31-1)*35,0)</f>
        <v>85000</v>
      </c>
      <c r="CD48">
        <f ca="1">OFFSET(Existing!$J$1,$A48-2015+(CD$31-1)*35,0)-OFFSET(Existing!$T$1,$A48-2015+(CD$31-1)*35,0)</f>
        <v>85000</v>
      </c>
      <c r="CE48">
        <f ca="1">OFFSET(Existing!$J$1,$A48-2015+(CE$31-1)*35,0)-OFFSET(Existing!$T$1,$A48-2015+(CE$31-1)*35,0)</f>
        <v>85000</v>
      </c>
      <c r="CF48">
        <f ca="1">OFFSET(Existing!$J$1,$A48-2015+(CF$31-1)*35,0)-OFFSET(Existing!$T$1,$A48-2015+(CF$31-1)*35,0)</f>
        <v>85000</v>
      </c>
      <c r="CG48">
        <f ca="1">OFFSET(Existing!$J$1,$A48-2015+(CG$31-1)*35,0)-OFFSET(Existing!$T$1,$A48-2015+(CG$31-1)*35,0)</f>
        <v>85000</v>
      </c>
      <c r="CH48">
        <f ca="1">OFFSET(Existing!$J$1,$A48-2015+(CH$31-1)*35,0)-OFFSET(Existing!$T$1,$A48-2015+(CH$31-1)*35,0)</f>
        <v>85000</v>
      </c>
      <c r="CI48">
        <f ca="1">OFFSET(Existing!$J$1,$A48-2015+(CI$31-1)*35,0)-OFFSET(Existing!$T$1,$A48-2015+(CI$31-1)*35,0)</f>
        <v>85000</v>
      </c>
      <c r="CJ48">
        <f ca="1">OFFSET(Existing!$J$1,$A48-2015+(CJ$31-1)*35,0)-OFFSET(Existing!$T$1,$A48-2015+(CJ$31-1)*35,0)</f>
        <v>85000</v>
      </c>
      <c r="CK48">
        <f ca="1">OFFSET(Existing!$J$1,$A48-2015+(CK$31-1)*35,0)-OFFSET(Existing!$T$1,$A48-2015+(CK$31-1)*35,0)</f>
        <v>85000</v>
      </c>
      <c r="CL48">
        <f ca="1">OFFSET(Existing!$J$1,$A48-2015+(CL$31-1)*35,0)-OFFSET(Existing!$T$1,$A48-2015+(CL$31-1)*35,0)</f>
        <v>85000</v>
      </c>
      <c r="CM48">
        <f ca="1">OFFSET(Existing!$J$1,$A48-2015+(CM$31-1)*35,0)-OFFSET(Existing!$T$1,$A48-2015+(CM$31-1)*35,0)</f>
        <v>85000</v>
      </c>
      <c r="CN48">
        <f ca="1">OFFSET(Existing!$J$1,$A48-2015+(CN$31-1)*35,0)-OFFSET(Existing!$T$1,$A48-2015+(CN$31-1)*35,0)</f>
        <v>85000</v>
      </c>
      <c r="CP48">
        <f t="shared" ca="1" si="5"/>
        <v>25000</v>
      </c>
      <c r="CQ48" s="1">
        <f t="shared" ca="1" si="6"/>
        <v>76868.131868131866</v>
      </c>
      <c r="CR48">
        <f t="shared" ca="1" si="7"/>
        <v>85000</v>
      </c>
    </row>
    <row r="49" spans="1:96" x14ac:dyDescent="0.3">
      <c r="A49">
        <v>2033</v>
      </c>
      <c r="B49">
        <f ca="1">OFFSET(Existing!$J$1,$A49-2015+(B$31-1)*35,0)-OFFSET(Existing!$T$1,$A49-2015+(B$31-1)*35,0)</f>
        <v>85000</v>
      </c>
      <c r="C49">
        <f ca="1">OFFSET(Existing!$J$1,$A49-2015+(C$31-1)*35,0)-OFFSET(Existing!$T$1,$A49-2015+(C$31-1)*35,0)</f>
        <v>85000</v>
      </c>
      <c r="D49">
        <f ca="1">OFFSET(Existing!$J$1,$A49-2015+(D$31-1)*35,0)-OFFSET(Existing!$T$1,$A49-2015+(D$31-1)*35,0)</f>
        <v>85000</v>
      </c>
      <c r="E49">
        <f ca="1">OFFSET(Existing!$J$1,$A49-2015+(E$31-1)*35,0)-OFFSET(Existing!$T$1,$A49-2015+(E$31-1)*35,0)</f>
        <v>85000</v>
      </c>
      <c r="F49">
        <f ca="1">OFFSET(Existing!$J$1,$A49-2015+(F$31-1)*35,0)-OFFSET(Existing!$T$1,$A49-2015+(F$31-1)*35,0)</f>
        <v>85000</v>
      </c>
      <c r="G49">
        <f ca="1">OFFSET(Existing!$J$1,$A49-2015+(G$31-1)*35,0)-OFFSET(Existing!$T$1,$A49-2015+(G$31-1)*35,0)</f>
        <v>55000</v>
      </c>
      <c r="H49">
        <f ca="1">OFFSET(Existing!$J$1,$A49-2015+(H$31-1)*35,0)-OFFSET(Existing!$T$1,$A49-2015+(H$31-1)*35,0)</f>
        <v>55000</v>
      </c>
      <c r="I49">
        <f ca="1">OFFSET(Existing!$J$1,$A49-2015+(I$31-1)*35,0)-OFFSET(Existing!$T$1,$A49-2015+(I$31-1)*35,0)</f>
        <v>55000</v>
      </c>
      <c r="J49">
        <f ca="1">OFFSET(Existing!$J$1,$A49-2015+(J$31-1)*35,0)-OFFSET(Existing!$T$1,$A49-2015+(J$31-1)*35,0)</f>
        <v>55000</v>
      </c>
      <c r="K49">
        <f ca="1">OFFSET(Existing!$J$1,$A49-2015+(K$31-1)*35,0)-OFFSET(Existing!$T$1,$A49-2015+(K$31-1)*35,0)</f>
        <v>25000</v>
      </c>
      <c r="L49">
        <f ca="1">OFFSET(Existing!$J$1,$A49-2015+(L$31-1)*35,0)-OFFSET(Existing!$T$1,$A49-2015+(L$31-1)*35,0)</f>
        <v>55000</v>
      </c>
      <c r="M49">
        <f ca="1">OFFSET(Existing!$J$1,$A49-2015+(M$31-1)*35,0)-OFFSET(Existing!$T$1,$A49-2015+(M$31-1)*35,0)</f>
        <v>55000</v>
      </c>
      <c r="N49">
        <f ca="1">OFFSET(Existing!$J$1,$A49-2015+(N$31-1)*35,0)-OFFSET(Existing!$T$1,$A49-2015+(N$31-1)*35,0)</f>
        <v>55000</v>
      </c>
      <c r="O49">
        <f ca="1">OFFSET(Existing!$J$1,$A49-2015+(O$31-1)*35,0)-OFFSET(Existing!$T$1,$A49-2015+(O$31-1)*35,0)</f>
        <v>85000</v>
      </c>
      <c r="P49">
        <f ca="1">OFFSET(Existing!$J$1,$A49-2015+(P$31-1)*35,0)-OFFSET(Existing!$T$1,$A49-2015+(P$31-1)*35,0)</f>
        <v>85000</v>
      </c>
      <c r="Q49">
        <f ca="1">OFFSET(Existing!$J$1,$A49-2015+(Q$31-1)*35,0)-OFFSET(Existing!$T$1,$A49-2015+(Q$31-1)*35,0)</f>
        <v>85000</v>
      </c>
      <c r="R49">
        <f ca="1">OFFSET(Existing!$J$1,$A49-2015+(R$31-1)*35,0)-OFFSET(Existing!$T$1,$A49-2015+(R$31-1)*35,0)</f>
        <v>85000</v>
      </c>
      <c r="S49">
        <f ca="1">OFFSET(Existing!$J$1,$A49-2015+(S$31-1)*35,0)-OFFSET(Existing!$T$1,$A49-2015+(S$31-1)*35,0)</f>
        <v>85000</v>
      </c>
      <c r="T49">
        <f ca="1">OFFSET(Existing!$J$1,$A49-2015+(T$31-1)*35,0)-OFFSET(Existing!$T$1,$A49-2015+(T$31-1)*35,0)</f>
        <v>85000</v>
      </c>
      <c r="U49">
        <f ca="1">OFFSET(Existing!$J$1,$A49-2015+(U$31-1)*35,0)-OFFSET(Existing!$T$1,$A49-2015+(U$31-1)*35,0)</f>
        <v>85000</v>
      </c>
      <c r="V49">
        <f ca="1">OFFSET(Existing!$J$1,$A49-2015+(V$31-1)*35,0)-OFFSET(Existing!$T$1,$A49-2015+(V$31-1)*35,0)</f>
        <v>85000</v>
      </c>
      <c r="W49">
        <f ca="1">OFFSET(Existing!$J$1,$A49-2015+(W$31-1)*35,0)-OFFSET(Existing!$T$1,$A49-2015+(W$31-1)*35,0)</f>
        <v>85000</v>
      </c>
      <c r="X49">
        <f ca="1">OFFSET(Existing!$J$1,$A49-2015+(X$31-1)*35,0)-OFFSET(Existing!$T$1,$A49-2015+(X$31-1)*35,0)</f>
        <v>85000</v>
      </c>
      <c r="Y49">
        <f ca="1">OFFSET(Existing!$J$1,$A49-2015+(Y$31-1)*35,0)-OFFSET(Existing!$T$1,$A49-2015+(Y$31-1)*35,0)</f>
        <v>85000</v>
      </c>
      <c r="Z49">
        <f ca="1">OFFSET(Existing!$J$1,$A49-2015+(Z$31-1)*35,0)-OFFSET(Existing!$T$1,$A49-2015+(Z$31-1)*35,0)</f>
        <v>85000</v>
      </c>
      <c r="AA49">
        <f ca="1">OFFSET(Existing!$J$1,$A49-2015+(AA$31-1)*35,0)-OFFSET(Existing!$T$1,$A49-2015+(AA$31-1)*35,0)</f>
        <v>85000</v>
      </c>
      <c r="AB49">
        <f ca="1">OFFSET(Existing!$J$1,$A49-2015+(AB$31-1)*35,0)-OFFSET(Existing!$T$1,$A49-2015+(AB$31-1)*35,0)</f>
        <v>85000</v>
      </c>
      <c r="AC49">
        <f ca="1">OFFSET(Existing!$J$1,$A49-2015+(AC$31-1)*35,0)-OFFSET(Existing!$T$1,$A49-2015+(AC$31-1)*35,0)</f>
        <v>85000</v>
      </c>
      <c r="AD49">
        <f ca="1">OFFSET(Existing!$J$1,$A49-2015+(AD$31-1)*35,0)-OFFSET(Existing!$T$1,$A49-2015+(AD$31-1)*35,0)</f>
        <v>85000</v>
      </c>
      <c r="AE49">
        <f ca="1">OFFSET(Existing!$J$1,$A49-2015+(AE$31-1)*35,0)-OFFSET(Existing!$T$1,$A49-2015+(AE$31-1)*35,0)</f>
        <v>85000</v>
      </c>
      <c r="AF49">
        <f ca="1">OFFSET(Existing!$J$1,$A49-2015+(AF$31-1)*35,0)-OFFSET(Existing!$T$1,$A49-2015+(AF$31-1)*35,0)</f>
        <v>85000</v>
      </c>
      <c r="AG49">
        <f ca="1">OFFSET(Existing!$J$1,$A49-2015+(AG$31-1)*35,0)-OFFSET(Existing!$T$1,$A49-2015+(AG$31-1)*35,0)</f>
        <v>85000</v>
      </c>
      <c r="AH49">
        <f ca="1">OFFSET(Existing!$J$1,$A49-2015+(AH$31-1)*35,0)-OFFSET(Existing!$T$1,$A49-2015+(AH$31-1)*35,0)</f>
        <v>85000</v>
      </c>
      <c r="AI49">
        <f ca="1">OFFSET(Existing!$J$1,$A49-2015+(AI$31-1)*35,0)-OFFSET(Existing!$T$1,$A49-2015+(AI$31-1)*35,0)</f>
        <v>85000</v>
      </c>
      <c r="AJ49">
        <f ca="1">OFFSET(Existing!$J$1,$A49-2015+(AJ$31-1)*35,0)-OFFSET(Existing!$T$1,$A49-2015+(AJ$31-1)*35,0)</f>
        <v>85000</v>
      </c>
      <c r="AK49">
        <f ca="1">OFFSET(Existing!$J$1,$A49-2015+(AK$31-1)*35,0)-OFFSET(Existing!$T$1,$A49-2015+(AK$31-1)*35,0)</f>
        <v>85000</v>
      </c>
      <c r="AL49">
        <f ca="1">OFFSET(Existing!$J$1,$A49-2015+(AL$31-1)*35,0)-OFFSET(Existing!$T$1,$A49-2015+(AL$31-1)*35,0)</f>
        <v>85000</v>
      </c>
      <c r="AM49">
        <f ca="1">OFFSET(Existing!$J$1,$A49-2015+(AM$31-1)*35,0)-OFFSET(Existing!$T$1,$A49-2015+(AM$31-1)*35,0)</f>
        <v>85000</v>
      </c>
      <c r="AN49">
        <f ca="1">OFFSET(Existing!$J$1,$A49-2015+(AN$31-1)*35,0)-OFFSET(Existing!$T$1,$A49-2015+(AN$31-1)*35,0)</f>
        <v>85000</v>
      </c>
      <c r="AO49">
        <f ca="1">OFFSET(Existing!$J$1,$A49-2015+(AO$31-1)*35,0)-OFFSET(Existing!$T$1,$A49-2015+(AO$31-1)*35,0)</f>
        <v>85000</v>
      </c>
      <c r="AP49">
        <f ca="1">OFFSET(Existing!$J$1,$A49-2015+(AP$31-1)*35,0)-OFFSET(Existing!$T$1,$A49-2015+(AP$31-1)*35,0)</f>
        <v>85000</v>
      </c>
      <c r="AQ49">
        <f ca="1">OFFSET(Existing!$J$1,$A49-2015+(AQ$31-1)*35,0)-OFFSET(Existing!$T$1,$A49-2015+(AQ$31-1)*35,0)</f>
        <v>85000</v>
      </c>
      <c r="AR49">
        <f ca="1">OFFSET(Existing!$J$1,$A49-2015+(AR$31-1)*35,0)-OFFSET(Existing!$T$1,$A49-2015+(AR$31-1)*35,0)</f>
        <v>85000</v>
      </c>
      <c r="AS49">
        <f ca="1">OFFSET(Existing!$J$1,$A49-2015+(AS$31-1)*35,0)-OFFSET(Existing!$T$1,$A49-2015+(AS$31-1)*35,0)</f>
        <v>55000</v>
      </c>
      <c r="AT49">
        <f ca="1">OFFSET(Existing!$J$1,$A49-2015+(AT$31-1)*35,0)-OFFSET(Existing!$T$1,$A49-2015+(AT$31-1)*35,0)</f>
        <v>55000</v>
      </c>
      <c r="AU49">
        <f ca="1">OFFSET(Existing!$J$1,$A49-2015+(AU$31-1)*35,0)-OFFSET(Existing!$T$1,$A49-2015+(AU$31-1)*35,0)</f>
        <v>55000</v>
      </c>
      <c r="AV49">
        <f ca="1">OFFSET(Existing!$J$1,$A49-2015+(AV$31-1)*35,0)-OFFSET(Existing!$T$1,$A49-2015+(AV$31-1)*35,0)</f>
        <v>55000</v>
      </c>
      <c r="AW49">
        <f ca="1">OFFSET(Existing!$J$1,$A49-2015+(AW$31-1)*35,0)-OFFSET(Existing!$T$1,$A49-2015+(AW$31-1)*35,0)</f>
        <v>25000</v>
      </c>
      <c r="AX49">
        <f ca="1">OFFSET(Existing!$J$1,$A49-2015+(AX$31-1)*35,0)-OFFSET(Existing!$T$1,$A49-2015+(AX$31-1)*35,0)</f>
        <v>60000</v>
      </c>
      <c r="AY49">
        <f ca="1">OFFSET(Existing!$J$1,$A49-2015+(AY$31-1)*35,0)-OFFSET(Existing!$T$1,$A49-2015+(AY$31-1)*35,0)</f>
        <v>85000</v>
      </c>
      <c r="AZ49">
        <f ca="1">OFFSET(Existing!$J$1,$A49-2015+(AZ$31-1)*35,0)-OFFSET(Existing!$T$1,$A49-2015+(AZ$31-1)*35,0)</f>
        <v>85000</v>
      </c>
      <c r="BA49">
        <f ca="1">OFFSET(Existing!$J$1,$A49-2015+(BA$31-1)*35,0)-OFFSET(Existing!$T$1,$A49-2015+(BA$31-1)*35,0)</f>
        <v>85000</v>
      </c>
      <c r="BB49">
        <f ca="1">OFFSET(Existing!$J$1,$A49-2015+(BB$31-1)*35,0)-OFFSET(Existing!$T$1,$A49-2015+(BB$31-1)*35,0)</f>
        <v>85000</v>
      </c>
      <c r="BC49">
        <f ca="1">OFFSET(Existing!$J$1,$A49-2015+(BC$31-1)*35,0)-OFFSET(Existing!$T$1,$A49-2015+(BC$31-1)*35,0)</f>
        <v>85000</v>
      </c>
      <c r="BD49">
        <f ca="1">OFFSET(Existing!$J$1,$A49-2015+(BD$31-1)*35,0)-OFFSET(Existing!$T$1,$A49-2015+(BD$31-1)*35,0)</f>
        <v>85000</v>
      </c>
      <c r="BE49">
        <f ca="1">OFFSET(Existing!$J$1,$A49-2015+(BE$31-1)*35,0)-OFFSET(Existing!$T$1,$A49-2015+(BE$31-1)*35,0)</f>
        <v>85000</v>
      </c>
      <c r="BF49">
        <f ca="1">OFFSET(Existing!$J$1,$A49-2015+(BF$31-1)*35,0)-OFFSET(Existing!$T$1,$A49-2015+(BF$31-1)*35,0)</f>
        <v>85000</v>
      </c>
      <c r="BG49">
        <f ca="1">OFFSET(Existing!$J$1,$A49-2015+(BG$31-1)*35,0)-OFFSET(Existing!$T$1,$A49-2015+(BG$31-1)*35,0)</f>
        <v>85000</v>
      </c>
      <c r="BH49">
        <f ca="1">OFFSET(Existing!$J$1,$A49-2015+(BH$31-1)*35,0)-OFFSET(Existing!$T$1,$A49-2015+(BH$31-1)*35,0)</f>
        <v>85000</v>
      </c>
      <c r="BI49">
        <f ca="1">OFFSET(Existing!$J$1,$A49-2015+(BI$31-1)*35,0)-OFFSET(Existing!$T$1,$A49-2015+(BI$31-1)*35,0)</f>
        <v>85000</v>
      </c>
      <c r="BJ49">
        <f ca="1">OFFSET(Existing!$J$1,$A49-2015+(BJ$31-1)*35,0)-OFFSET(Existing!$T$1,$A49-2015+(BJ$31-1)*35,0)</f>
        <v>85000</v>
      </c>
      <c r="BK49">
        <f ca="1">OFFSET(Existing!$J$1,$A49-2015+(BK$31-1)*35,0)-OFFSET(Existing!$T$1,$A49-2015+(BK$31-1)*35,0)</f>
        <v>85000</v>
      </c>
      <c r="BL49">
        <f ca="1">OFFSET(Existing!$J$1,$A49-2015+(BL$31-1)*35,0)-OFFSET(Existing!$T$1,$A49-2015+(BL$31-1)*35,0)</f>
        <v>85000</v>
      </c>
      <c r="BM49">
        <f ca="1">OFFSET(Existing!$J$1,$A49-2015+(BM$31-1)*35,0)-OFFSET(Existing!$T$1,$A49-2015+(BM$31-1)*35,0)</f>
        <v>55000</v>
      </c>
      <c r="BN49">
        <f ca="1">OFFSET(Existing!$J$1,$A49-2015+(BN$31-1)*35,0)-OFFSET(Existing!$T$1,$A49-2015+(BN$31-1)*35,0)</f>
        <v>85000</v>
      </c>
      <c r="BO49">
        <f ca="1">OFFSET(Existing!$J$1,$A49-2015+(BO$31-1)*35,0)-OFFSET(Existing!$T$1,$A49-2015+(BO$31-1)*35,0)</f>
        <v>85000</v>
      </c>
      <c r="BP49">
        <f ca="1">OFFSET(Existing!$J$1,$A49-2015+(BP$31-1)*35,0)-OFFSET(Existing!$T$1,$A49-2015+(BP$31-1)*35,0)</f>
        <v>85000</v>
      </c>
      <c r="BQ49">
        <f ca="1">OFFSET(Existing!$J$1,$A49-2015+(BQ$31-1)*35,0)-OFFSET(Existing!$T$1,$A49-2015+(BQ$31-1)*35,0)</f>
        <v>85000</v>
      </c>
      <c r="BR49">
        <f ca="1">OFFSET(Existing!$J$1,$A49-2015+(BR$31-1)*35,0)-OFFSET(Existing!$T$1,$A49-2015+(BR$31-1)*35,0)</f>
        <v>85000</v>
      </c>
      <c r="BS49">
        <f ca="1">OFFSET(Existing!$J$1,$A49-2015+(BS$31-1)*35,0)-OFFSET(Existing!$T$1,$A49-2015+(BS$31-1)*35,0)</f>
        <v>85000</v>
      </c>
      <c r="BT49">
        <f ca="1">OFFSET(Existing!$J$1,$A49-2015+(BT$31-1)*35,0)-OFFSET(Existing!$T$1,$A49-2015+(BT$31-1)*35,0)</f>
        <v>85000</v>
      </c>
      <c r="BU49">
        <f ca="1">OFFSET(Existing!$J$1,$A49-2015+(BU$31-1)*35,0)-OFFSET(Existing!$T$1,$A49-2015+(BU$31-1)*35,0)</f>
        <v>85000</v>
      </c>
      <c r="BV49">
        <f ca="1">OFFSET(Existing!$J$1,$A49-2015+(BV$31-1)*35,0)-OFFSET(Existing!$T$1,$A49-2015+(BV$31-1)*35,0)</f>
        <v>85000</v>
      </c>
      <c r="BW49">
        <f ca="1">OFFSET(Existing!$J$1,$A49-2015+(BW$31-1)*35,0)-OFFSET(Existing!$T$1,$A49-2015+(BW$31-1)*35,0)</f>
        <v>85000</v>
      </c>
      <c r="BX49">
        <f ca="1">OFFSET(Existing!$J$1,$A49-2015+(BX$31-1)*35,0)-OFFSET(Existing!$T$1,$A49-2015+(BX$31-1)*35,0)</f>
        <v>85000</v>
      </c>
      <c r="BY49">
        <f ca="1">OFFSET(Existing!$J$1,$A49-2015+(BY$31-1)*35,0)-OFFSET(Existing!$T$1,$A49-2015+(BY$31-1)*35,0)</f>
        <v>85000</v>
      </c>
      <c r="BZ49">
        <f ca="1">OFFSET(Existing!$J$1,$A49-2015+(BZ$31-1)*35,0)-OFFSET(Existing!$T$1,$A49-2015+(BZ$31-1)*35,0)</f>
        <v>85000</v>
      </c>
      <c r="CA49">
        <f ca="1">OFFSET(Existing!$J$1,$A49-2015+(CA$31-1)*35,0)-OFFSET(Existing!$T$1,$A49-2015+(CA$31-1)*35,0)</f>
        <v>85000</v>
      </c>
      <c r="CB49">
        <f ca="1">OFFSET(Existing!$J$1,$A49-2015+(CB$31-1)*35,0)-OFFSET(Existing!$T$1,$A49-2015+(CB$31-1)*35,0)</f>
        <v>85000</v>
      </c>
      <c r="CC49">
        <f ca="1">OFFSET(Existing!$J$1,$A49-2015+(CC$31-1)*35,0)-OFFSET(Existing!$T$1,$A49-2015+(CC$31-1)*35,0)</f>
        <v>85000</v>
      </c>
      <c r="CD49">
        <f ca="1">OFFSET(Existing!$J$1,$A49-2015+(CD$31-1)*35,0)-OFFSET(Existing!$T$1,$A49-2015+(CD$31-1)*35,0)</f>
        <v>85000</v>
      </c>
      <c r="CE49">
        <f ca="1">OFFSET(Existing!$J$1,$A49-2015+(CE$31-1)*35,0)-OFFSET(Existing!$T$1,$A49-2015+(CE$31-1)*35,0)</f>
        <v>85000</v>
      </c>
      <c r="CF49">
        <f ca="1">OFFSET(Existing!$J$1,$A49-2015+(CF$31-1)*35,0)-OFFSET(Existing!$T$1,$A49-2015+(CF$31-1)*35,0)</f>
        <v>85000</v>
      </c>
      <c r="CG49">
        <f ca="1">OFFSET(Existing!$J$1,$A49-2015+(CG$31-1)*35,0)-OFFSET(Existing!$T$1,$A49-2015+(CG$31-1)*35,0)</f>
        <v>85000</v>
      </c>
      <c r="CH49">
        <f ca="1">OFFSET(Existing!$J$1,$A49-2015+(CH$31-1)*35,0)-OFFSET(Existing!$T$1,$A49-2015+(CH$31-1)*35,0)</f>
        <v>85000</v>
      </c>
      <c r="CI49">
        <f ca="1">OFFSET(Existing!$J$1,$A49-2015+(CI$31-1)*35,0)-OFFSET(Existing!$T$1,$A49-2015+(CI$31-1)*35,0)</f>
        <v>85000</v>
      </c>
      <c r="CJ49">
        <f ca="1">OFFSET(Existing!$J$1,$A49-2015+(CJ$31-1)*35,0)-OFFSET(Existing!$T$1,$A49-2015+(CJ$31-1)*35,0)</f>
        <v>85000</v>
      </c>
      <c r="CK49">
        <f ca="1">OFFSET(Existing!$J$1,$A49-2015+(CK$31-1)*35,0)-OFFSET(Existing!$T$1,$A49-2015+(CK$31-1)*35,0)</f>
        <v>85000</v>
      </c>
      <c r="CL49">
        <f ca="1">OFFSET(Existing!$J$1,$A49-2015+(CL$31-1)*35,0)-OFFSET(Existing!$T$1,$A49-2015+(CL$31-1)*35,0)</f>
        <v>85000</v>
      </c>
      <c r="CM49">
        <f ca="1">OFFSET(Existing!$J$1,$A49-2015+(CM$31-1)*35,0)-OFFSET(Existing!$T$1,$A49-2015+(CM$31-1)*35,0)</f>
        <v>85000</v>
      </c>
      <c r="CN49">
        <f ca="1">OFFSET(Existing!$J$1,$A49-2015+(CN$31-1)*35,0)-OFFSET(Existing!$T$1,$A49-2015+(CN$31-1)*35,0)</f>
        <v>85000</v>
      </c>
      <c r="CP49">
        <f t="shared" ca="1" si="5"/>
        <v>25000</v>
      </c>
      <c r="CQ49" s="1">
        <f t="shared" ca="1" si="6"/>
        <v>79450.549450549457</v>
      </c>
      <c r="CR49">
        <f t="shared" ca="1" si="7"/>
        <v>85000</v>
      </c>
    </row>
    <row r="50" spans="1:96" x14ac:dyDescent="0.3">
      <c r="A50">
        <v>2034</v>
      </c>
      <c r="B50">
        <f ca="1">OFFSET(Existing!$J$1,$A50-2015+(B$31-1)*35,0)-OFFSET(Existing!$T$1,$A50-2015+(B$31-1)*35,0)</f>
        <v>85000</v>
      </c>
      <c r="C50">
        <f ca="1">OFFSET(Existing!$J$1,$A50-2015+(C$31-1)*35,0)-OFFSET(Existing!$T$1,$A50-2015+(C$31-1)*35,0)</f>
        <v>85000</v>
      </c>
      <c r="D50">
        <f ca="1">OFFSET(Existing!$J$1,$A50-2015+(D$31-1)*35,0)-OFFSET(Existing!$T$1,$A50-2015+(D$31-1)*35,0)</f>
        <v>85000</v>
      </c>
      <c r="E50">
        <f ca="1">OFFSET(Existing!$J$1,$A50-2015+(E$31-1)*35,0)-OFFSET(Existing!$T$1,$A50-2015+(E$31-1)*35,0)</f>
        <v>85000</v>
      </c>
      <c r="F50">
        <f ca="1">OFFSET(Existing!$J$1,$A50-2015+(F$31-1)*35,0)-OFFSET(Existing!$T$1,$A50-2015+(F$31-1)*35,0)</f>
        <v>55000</v>
      </c>
      <c r="G50">
        <f ca="1">OFFSET(Existing!$J$1,$A50-2015+(G$31-1)*35,0)-OFFSET(Existing!$T$1,$A50-2015+(G$31-1)*35,0)</f>
        <v>55000</v>
      </c>
      <c r="H50">
        <f ca="1">OFFSET(Existing!$J$1,$A50-2015+(H$31-1)*35,0)-OFFSET(Existing!$T$1,$A50-2015+(H$31-1)*35,0)</f>
        <v>55000</v>
      </c>
      <c r="I50">
        <f ca="1">OFFSET(Existing!$J$1,$A50-2015+(I$31-1)*35,0)-OFFSET(Existing!$T$1,$A50-2015+(I$31-1)*35,0)</f>
        <v>55000</v>
      </c>
      <c r="J50">
        <f ca="1">OFFSET(Existing!$J$1,$A50-2015+(J$31-1)*35,0)-OFFSET(Existing!$T$1,$A50-2015+(J$31-1)*35,0)</f>
        <v>55000</v>
      </c>
      <c r="K50">
        <f ca="1">OFFSET(Existing!$J$1,$A50-2015+(K$31-1)*35,0)-OFFSET(Existing!$T$1,$A50-2015+(K$31-1)*35,0)</f>
        <v>55000</v>
      </c>
      <c r="L50">
        <f ca="1">OFFSET(Existing!$J$1,$A50-2015+(L$31-1)*35,0)-OFFSET(Existing!$T$1,$A50-2015+(L$31-1)*35,0)</f>
        <v>85000</v>
      </c>
      <c r="M50">
        <f ca="1">OFFSET(Existing!$J$1,$A50-2015+(M$31-1)*35,0)-OFFSET(Existing!$T$1,$A50-2015+(M$31-1)*35,0)</f>
        <v>55000</v>
      </c>
      <c r="N50">
        <f ca="1">OFFSET(Existing!$J$1,$A50-2015+(N$31-1)*35,0)-OFFSET(Existing!$T$1,$A50-2015+(N$31-1)*35,0)</f>
        <v>85000</v>
      </c>
      <c r="O50">
        <f ca="1">OFFSET(Existing!$J$1,$A50-2015+(O$31-1)*35,0)-OFFSET(Existing!$T$1,$A50-2015+(O$31-1)*35,0)</f>
        <v>85000</v>
      </c>
      <c r="P50">
        <f ca="1">OFFSET(Existing!$J$1,$A50-2015+(P$31-1)*35,0)-OFFSET(Existing!$T$1,$A50-2015+(P$31-1)*35,0)</f>
        <v>85000</v>
      </c>
      <c r="Q50">
        <f ca="1">OFFSET(Existing!$J$1,$A50-2015+(Q$31-1)*35,0)-OFFSET(Existing!$T$1,$A50-2015+(Q$31-1)*35,0)</f>
        <v>85000</v>
      </c>
      <c r="R50">
        <f ca="1">OFFSET(Existing!$J$1,$A50-2015+(R$31-1)*35,0)-OFFSET(Existing!$T$1,$A50-2015+(R$31-1)*35,0)</f>
        <v>85000</v>
      </c>
      <c r="S50">
        <f ca="1">OFFSET(Existing!$J$1,$A50-2015+(S$31-1)*35,0)-OFFSET(Existing!$T$1,$A50-2015+(S$31-1)*35,0)</f>
        <v>85000</v>
      </c>
      <c r="T50">
        <f ca="1">OFFSET(Existing!$J$1,$A50-2015+(T$31-1)*35,0)-OFFSET(Existing!$T$1,$A50-2015+(T$31-1)*35,0)</f>
        <v>85000</v>
      </c>
      <c r="U50">
        <f ca="1">OFFSET(Existing!$J$1,$A50-2015+(U$31-1)*35,0)-OFFSET(Existing!$T$1,$A50-2015+(U$31-1)*35,0)</f>
        <v>85000</v>
      </c>
      <c r="V50">
        <f ca="1">OFFSET(Existing!$J$1,$A50-2015+(V$31-1)*35,0)-OFFSET(Existing!$T$1,$A50-2015+(V$31-1)*35,0)</f>
        <v>85000</v>
      </c>
      <c r="W50">
        <f ca="1">OFFSET(Existing!$J$1,$A50-2015+(W$31-1)*35,0)-OFFSET(Existing!$T$1,$A50-2015+(W$31-1)*35,0)</f>
        <v>85000</v>
      </c>
      <c r="X50">
        <f ca="1">OFFSET(Existing!$J$1,$A50-2015+(X$31-1)*35,0)-OFFSET(Existing!$T$1,$A50-2015+(X$31-1)*35,0)</f>
        <v>85000</v>
      </c>
      <c r="Y50">
        <f ca="1">OFFSET(Existing!$J$1,$A50-2015+(Y$31-1)*35,0)-OFFSET(Existing!$T$1,$A50-2015+(Y$31-1)*35,0)</f>
        <v>85000</v>
      </c>
      <c r="Z50">
        <f ca="1">OFFSET(Existing!$J$1,$A50-2015+(Z$31-1)*35,0)-OFFSET(Existing!$T$1,$A50-2015+(Z$31-1)*35,0)</f>
        <v>85000</v>
      </c>
      <c r="AA50">
        <f ca="1">OFFSET(Existing!$J$1,$A50-2015+(AA$31-1)*35,0)-OFFSET(Existing!$T$1,$A50-2015+(AA$31-1)*35,0)</f>
        <v>85000</v>
      </c>
      <c r="AB50">
        <f ca="1">OFFSET(Existing!$J$1,$A50-2015+(AB$31-1)*35,0)-OFFSET(Existing!$T$1,$A50-2015+(AB$31-1)*35,0)</f>
        <v>85000</v>
      </c>
      <c r="AC50">
        <f ca="1">OFFSET(Existing!$J$1,$A50-2015+(AC$31-1)*35,0)-OFFSET(Existing!$T$1,$A50-2015+(AC$31-1)*35,0)</f>
        <v>85000</v>
      </c>
      <c r="AD50">
        <f ca="1">OFFSET(Existing!$J$1,$A50-2015+(AD$31-1)*35,0)-OFFSET(Existing!$T$1,$A50-2015+(AD$31-1)*35,0)</f>
        <v>85000</v>
      </c>
      <c r="AE50">
        <f ca="1">OFFSET(Existing!$J$1,$A50-2015+(AE$31-1)*35,0)-OFFSET(Existing!$T$1,$A50-2015+(AE$31-1)*35,0)</f>
        <v>85000</v>
      </c>
      <c r="AF50">
        <f ca="1">OFFSET(Existing!$J$1,$A50-2015+(AF$31-1)*35,0)-OFFSET(Existing!$T$1,$A50-2015+(AF$31-1)*35,0)</f>
        <v>85000</v>
      </c>
      <c r="AG50">
        <f ca="1">OFFSET(Existing!$J$1,$A50-2015+(AG$31-1)*35,0)-OFFSET(Existing!$T$1,$A50-2015+(AG$31-1)*35,0)</f>
        <v>85000</v>
      </c>
      <c r="AH50">
        <f ca="1">OFFSET(Existing!$J$1,$A50-2015+(AH$31-1)*35,0)-OFFSET(Existing!$T$1,$A50-2015+(AH$31-1)*35,0)</f>
        <v>85000</v>
      </c>
      <c r="AI50">
        <f ca="1">OFFSET(Existing!$J$1,$A50-2015+(AI$31-1)*35,0)-OFFSET(Existing!$T$1,$A50-2015+(AI$31-1)*35,0)</f>
        <v>85000</v>
      </c>
      <c r="AJ50">
        <f ca="1">OFFSET(Existing!$J$1,$A50-2015+(AJ$31-1)*35,0)-OFFSET(Existing!$T$1,$A50-2015+(AJ$31-1)*35,0)</f>
        <v>85000</v>
      </c>
      <c r="AK50">
        <f ca="1">OFFSET(Existing!$J$1,$A50-2015+(AK$31-1)*35,0)-OFFSET(Existing!$T$1,$A50-2015+(AK$31-1)*35,0)</f>
        <v>85000</v>
      </c>
      <c r="AL50">
        <f ca="1">OFFSET(Existing!$J$1,$A50-2015+(AL$31-1)*35,0)-OFFSET(Existing!$T$1,$A50-2015+(AL$31-1)*35,0)</f>
        <v>85000</v>
      </c>
      <c r="AM50">
        <f ca="1">OFFSET(Existing!$J$1,$A50-2015+(AM$31-1)*35,0)-OFFSET(Existing!$T$1,$A50-2015+(AM$31-1)*35,0)</f>
        <v>85000</v>
      </c>
      <c r="AN50">
        <f ca="1">OFFSET(Existing!$J$1,$A50-2015+(AN$31-1)*35,0)-OFFSET(Existing!$T$1,$A50-2015+(AN$31-1)*35,0)</f>
        <v>85000</v>
      </c>
      <c r="AO50">
        <f ca="1">OFFSET(Existing!$J$1,$A50-2015+(AO$31-1)*35,0)-OFFSET(Existing!$T$1,$A50-2015+(AO$31-1)*35,0)</f>
        <v>85000</v>
      </c>
      <c r="AP50">
        <f ca="1">OFFSET(Existing!$J$1,$A50-2015+(AP$31-1)*35,0)-OFFSET(Existing!$T$1,$A50-2015+(AP$31-1)*35,0)</f>
        <v>85000</v>
      </c>
      <c r="AQ50">
        <f ca="1">OFFSET(Existing!$J$1,$A50-2015+(AQ$31-1)*35,0)-OFFSET(Existing!$T$1,$A50-2015+(AQ$31-1)*35,0)</f>
        <v>85000</v>
      </c>
      <c r="AR50">
        <f ca="1">OFFSET(Existing!$J$1,$A50-2015+(AR$31-1)*35,0)-OFFSET(Existing!$T$1,$A50-2015+(AR$31-1)*35,0)</f>
        <v>55000</v>
      </c>
      <c r="AS50">
        <f ca="1">OFFSET(Existing!$J$1,$A50-2015+(AS$31-1)*35,0)-OFFSET(Existing!$T$1,$A50-2015+(AS$31-1)*35,0)</f>
        <v>55000</v>
      </c>
      <c r="AT50">
        <f ca="1">OFFSET(Existing!$J$1,$A50-2015+(AT$31-1)*35,0)-OFFSET(Existing!$T$1,$A50-2015+(AT$31-1)*35,0)</f>
        <v>55000</v>
      </c>
      <c r="AU50">
        <f ca="1">OFFSET(Existing!$J$1,$A50-2015+(AU$31-1)*35,0)-OFFSET(Existing!$T$1,$A50-2015+(AU$31-1)*35,0)</f>
        <v>55000</v>
      </c>
      <c r="AV50">
        <f ca="1">OFFSET(Existing!$J$1,$A50-2015+(AV$31-1)*35,0)-OFFSET(Existing!$T$1,$A50-2015+(AV$31-1)*35,0)</f>
        <v>25000</v>
      </c>
      <c r="AW50">
        <f ca="1">OFFSET(Existing!$J$1,$A50-2015+(AW$31-1)*35,0)-OFFSET(Existing!$T$1,$A50-2015+(AW$31-1)*35,0)</f>
        <v>60000</v>
      </c>
      <c r="AX50">
        <f ca="1">OFFSET(Existing!$J$1,$A50-2015+(AX$31-1)*35,0)-OFFSET(Existing!$T$1,$A50-2015+(AX$31-1)*35,0)</f>
        <v>120000</v>
      </c>
      <c r="AY50">
        <f ca="1">OFFSET(Existing!$J$1,$A50-2015+(AY$31-1)*35,0)-OFFSET(Existing!$T$1,$A50-2015+(AY$31-1)*35,0)</f>
        <v>85000</v>
      </c>
      <c r="AZ50">
        <f ca="1">OFFSET(Existing!$J$1,$A50-2015+(AZ$31-1)*35,0)-OFFSET(Existing!$T$1,$A50-2015+(AZ$31-1)*35,0)</f>
        <v>85000</v>
      </c>
      <c r="BA50">
        <f ca="1">OFFSET(Existing!$J$1,$A50-2015+(BA$31-1)*35,0)-OFFSET(Existing!$T$1,$A50-2015+(BA$31-1)*35,0)</f>
        <v>85000</v>
      </c>
      <c r="BB50">
        <f ca="1">OFFSET(Existing!$J$1,$A50-2015+(BB$31-1)*35,0)-OFFSET(Existing!$T$1,$A50-2015+(BB$31-1)*35,0)</f>
        <v>85000</v>
      </c>
      <c r="BC50">
        <f ca="1">OFFSET(Existing!$J$1,$A50-2015+(BC$31-1)*35,0)-OFFSET(Existing!$T$1,$A50-2015+(BC$31-1)*35,0)</f>
        <v>85000</v>
      </c>
      <c r="BD50">
        <f ca="1">OFFSET(Existing!$J$1,$A50-2015+(BD$31-1)*35,0)-OFFSET(Existing!$T$1,$A50-2015+(BD$31-1)*35,0)</f>
        <v>85000</v>
      </c>
      <c r="BE50">
        <f ca="1">OFFSET(Existing!$J$1,$A50-2015+(BE$31-1)*35,0)-OFFSET(Existing!$T$1,$A50-2015+(BE$31-1)*35,0)</f>
        <v>85000</v>
      </c>
      <c r="BF50">
        <f ca="1">OFFSET(Existing!$J$1,$A50-2015+(BF$31-1)*35,0)-OFFSET(Existing!$T$1,$A50-2015+(BF$31-1)*35,0)</f>
        <v>85000</v>
      </c>
      <c r="BG50">
        <f ca="1">OFFSET(Existing!$J$1,$A50-2015+(BG$31-1)*35,0)-OFFSET(Existing!$T$1,$A50-2015+(BG$31-1)*35,0)</f>
        <v>85000</v>
      </c>
      <c r="BH50">
        <f ca="1">OFFSET(Existing!$J$1,$A50-2015+(BH$31-1)*35,0)-OFFSET(Existing!$T$1,$A50-2015+(BH$31-1)*35,0)</f>
        <v>85000</v>
      </c>
      <c r="BI50">
        <f ca="1">OFFSET(Existing!$J$1,$A50-2015+(BI$31-1)*35,0)-OFFSET(Existing!$T$1,$A50-2015+(BI$31-1)*35,0)</f>
        <v>85000</v>
      </c>
      <c r="BJ50">
        <f ca="1">OFFSET(Existing!$J$1,$A50-2015+(BJ$31-1)*35,0)-OFFSET(Existing!$T$1,$A50-2015+(BJ$31-1)*35,0)</f>
        <v>85000</v>
      </c>
      <c r="BK50">
        <f ca="1">OFFSET(Existing!$J$1,$A50-2015+(BK$31-1)*35,0)-OFFSET(Existing!$T$1,$A50-2015+(BK$31-1)*35,0)</f>
        <v>85000</v>
      </c>
      <c r="BL50">
        <f ca="1">OFFSET(Existing!$J$1,$A50-2015+(BL$31-1)*35,0)-OFFSET(Existing!$T$1,$A50-2015+(BL$31-1)*35,0)</f>
        <v>55000</v>
      </c>
      <c r="BM50">
        <f ca="1">OFFSET(Existing!$J$1,$A50-2015+(BM$31-1)*35,0)-OFFSET(Existing!$T$1,$A50-2015+(BM$31-1)*35,0)</f>
        <v>85000</v>
      </c>
      <c r="BN50">
        <f ca="1">OFFSET(Existing!$J$1,$A50-2015+(BN$31-1)*35,0)-OFFSET(Existing!$T$1,$A50-2015+(BN$31-1)*35,0)</f>
        <v>85000</v>
      </c>
      <c r="BO50">
        <f ca="1">OFFSET(Existing!$J$1,$A50-2015+(BO$31-1)*35,0)-OFFSET(Existing!$T$1,$A50-2015+(BO$31-1)*35,0)</f>
        <v>85000</v>
      </c>
      <c r="BP50">
        <f ca="1">OFFSET(Existing!$J$1,$A50-2015+(BP$31-1)*35,0)-OFFSET(Existing!$T$1,$A50-2015+(BP$31-1)*35,0)</f>
        <v>85000</v>
      </c>
      <c r="BQ50">
        <f ca="1">OFFSET(Existing!$J$1,$A50-2015+(BQ$31-1)*35,0)-OFFSET(Existing!$T$1,$A50-2015+(BQ$31-1)*35,0)</f>
        <v>85000</v>
      </c>
      <c r="BR50">
        <f ca="1">OFFSET(Existing!$J$1,$A50-2015+(BR$31-1)*35,0)-OFFSET(Existing!$T$1,$A50-2015+(BR$31-1)*35,0)</f>
        <v>85000</v>
      </c>
      <c r="BS50">
        <f ca="1">OFFSET(Existing!$J$1,$A50-2015+(BS$31-1)*35,0)-OFFSET(Existing!$T$1,$A50-2015+(BS$31-1)*35,0)</f>
        <v>85000</v>
      </c>
      <c r="BT50">
        <f ca="1">OFFSET(Existing!$J$1,$A50-2015+(BT$31-1)*35,0)-OFFSET(Existing!$T$1,$A50-2015+(BT$31-1)*35,0)</f>
        <v>85000</v>
      </c>
      <c r="BU50">
        <f ca="1">OFFSET(Existing!$J$1,$A50-2015+(BU$31-1)*35,0)-OFFSET(Existing!$T$1,$A50-2015+(BU$31-1)*35,0)</f>
        <v>85000</v>
      </c>
      <c r="BV50">
        <f ca="1">OFFSET(Existing!$J$1,$A50-2015+(BV$31-1)*35,0)-OFFSET(Existing!$T$1,$A50-2015+(BV$31-1)*35,0)</f>
        <v>85000</v>
      </c>
      <c r="BW50">
        <f ca="1">OFFSET(Existing!$J$1,$A50-2015+(BW$31-1)*35,0)-OFFSET(Existing!$T$1,$A50-2015+(BW$31-1)*35,0)</f>
        <v>85000</v>
      </c>
      <c r="BX50">
        <f ca="1">OFFSET(Existing!$J$1,$A50-2015+(BX$31-1)*35,0)-OFFSET(Existing!$T$1,$A50-2015+(BX$31-1)*35,0)</f>
        <v>85000</v>
      </c>
      <c r="BY50">
        <f ca="1">OFFSET(Existing!$J$1,$A50-2015+(BY$31-1)*35,0)-OFFSET(Existing!$T$1,$A50-2015+(BY$31-1)*35,0)</f>
        <v>85000</v>
      </c>
      <c r="BZ50">
        <f ca="1">OFFSET(Existing!$J$1,$A50-2015+(BZ$31-1)*35,0)-OFFSET(Existing!$T$1,$A50-2015+(BZ$31-1)*35,0)</f>
        <v>85000</v>
      </c>
      <c r="CA50">
        <f ca="1">OFFSET(Existing!$J$1,$A50-2015+(CA$31-1)*35,0)-OFFSET(Existing!$T$1,$A50-2015+(CA$31-1)*35,0)</f>
        <v>85000</v>
      </c>
      <c r="CB50">
        <f ca="1">OFFSET(Existing!$J$1,$A50-2015+(CB$31-1)*35,0)-OFFSET(Existing!$T$1,$A50-2015+(CB$31-1)*35,0)</f>
        <v>85000</v>
      </c>
      <c r="CC50">
        <f ca="1">OFFSET(Existing!$J$1,$A50-2015+(CC$31-1)*35,0)-OFFSET(Existing!$T$1,$A50-2015+(CC$31-1)*35,0)</f>
        <v>85000</v>
      </c>
      <c r="CD50">
        <f ca="1">OFFSET(Existing!$J$1,$A50-2015+(CD$31-1)*35,0)-OFFSET(Existing!$T$1,$A50-2015+(CD$31-1)*35,0)</f>
        <v>85000</v>
      </c>
      <c r="CE50">
        <f ca="1">OFFSET(Existing!$J$1,$A50-2015+(CE$31-1)*35,0)-OFFSET(Existing!$T$1,$A50-2015+(CE$31-1)*35,0)</f>
        <v>85000</v>
      </c>
      <c r="CF50">
        <f ca="1">OFFSET(Existing!$J$1,$A50-2015+(CF$31-1)*35,0)-OFFSET(Existing!$T$1,$A50-2015+(CF$31-1)*35,0)</f>
        <v>85000</v>
      </c>
      <c r="CG50">
        <f ca="1">OFFSET(Existing!$J$1,$A50-2015+(CG$31-1)*35,0)-OFFSET(Existing!$T$1,$A50-2015+(CG$31-1)*35,0)</f>
        <v>85000</v>
      </c>
      <c r="CH50">
        <f ca="1">OFFSET(Existing!$J$1,$A50-2015+(CH$31-1)*35,0)-OFFSET(Existing!$T$1,$A50-2015+(CH$31-1)*35,0)</f>
        <v>85000</v>
      </c>
      <c r="CI50">
        <f ca="1">OFFSET(Existing!$J$1,$A50-2015+(CI$31-1)*35,0)-OFFSET(Existing!$T$1,$A50-2015+(CI$31-1)*35,0)</f>
        <v>85000</v>
      </c>
      <c r="CJ50">
        <f ca="1">OFFSET(Existing!$J$1,$A50-2015+(CJ$31-1)*35,0)-OFFSET(Existing!$T$1,$A50-2015+(CJ$31-1)*35,0)</f>
        <v>85000</v>
      </c>
      <c r="CK50">
        <f ca="1">OFFSET(Existing!$J$1,$A50-2015+(CK$31-1)*35,0)-OFFSET(Existing!$T$1,$A50-2015+(CK$31-1)*35,0)</f>
        <v>85000</v>
      </c>
      <c r="CL50">
        <f ca="1">OFFSET(Existing!$J$1,$A50-2015+(CL$31-1)*35,0)-OFFSET(Existing!$T$1,$A50-2015+(CL$31-1)*35,0)</f>
        <v>85000</v>
      </c>
      <c r="CM50">
        <f ca="1">OFFSET(Existing!$J$1,$A50-2015+(CM$31-1)*35,0)-OFFSET(Existing!$T$1,$A50-2015+(CM$31-1)*35,0)</f>
        <v>85000</v>
      </c>
      <c r="CN50">
        <f ca="1">OFFSET(Existing!$J$1,$A50-2015+(CN$31-1)*35,0)-OFFSET(Existing!$T$1,$A50-2015+(CN$31-1)*35,0)</f>
        <v>85000</v>
      </c>
      <c r="CP50">
        <f t="shared" ca="1" si="5"/>
        <v>25000</v>
      </c>
      <c r="CQ50" s="1">
        <f t="shared" ca="1" si="6"/>
        <v>80494.505494505502</v>
      </c>
      <c r="CR50">
        <f t="shared" ca="1" si="7"/>
        <v>120000</v>
      </c>
    </row>
    <row r="51" spans="1:96" x14ac:dyDescent="0.3">
      <c r="A51">
        <v>2035</v>
      </c>
      <c r="B51">
        <f ca="1">OFFSET(Existing!$J$1,$A51-2015+(B$31-1)*35,0)-OFFSET(Existing!$T$1,$A51-2015+(B$31-1)*35,0)</f>
        <v>85000</v>
      </c>
      <c r="C51">
        <f ca="1">OFFSET(Existing!$J$1,$A51-2015+(C$31-1)*35,0)-OFFSET(Existing!$T$1,$A51-2015+(C$31-1)*35,0)</f>
        <v>85000</v>
      </c>
      <c r="D51">
        <f ca="1">OFFSET(Existing!$J$1,$A51-2015+(D$31-1)*35,0)-OFFSET(Existing!$T$1,$A51-2015+(D$31-1)*35,0)</f>
        <v>85000</v>
      </c>
      <c r="E51">
        <f ca="1">OFFSET(Existing!$J$1,$A51-2015+(E$31-1)*35,0)-OFFSET(Existing!$T$1,$A51-2015+(E$31-1)*35,0)</f>
        <v>55000</v>
      </c>
      <c r="F51">
        <f ca="1">OFFSET(Existing!$J$1,$A51-2015+(F$31-1)*35,0)-OFFSET(Existing!$T$1,$A51-2015+(F$31-1)*35,0)</f>
        <v>55000</v>
      </c>
      <c r="G51">
        <f ca="1">OFFSET(Existing!$J$1,$A51-2015+(G$31-1)*35,0)-OFFSET(Existing!$T$1,$A51-2015+(G$31-1)*35,0)</f>
        <v>55000</v>
      </c>
      <c r="H51">
        <f ca="1">OFFSET(Existing!$J$1,$A51-2015+(H$31-1)*35,0)-OFFSET(Existing!$T$1,$A51-2015+(H$31-1)*35,0)</f>
        <v>55000</v>
      </c>
      <c r="I51">
        <f ca="1">OFFSET(Existing!$J$1,$A51-2015+(I$31-1)*35,0)-OFFSET(Existing!$T$1,$A51-2015+(I$31-1)*35,0)</f>
        <v>55000</v>
      </c>
      <c r="J51">
        <f ca="1">OFFSET(Existing!$J$1,$A51-2015+(J$31-1)*35,0)-OFFSET(Existing!$T$1,$A51-2015+(J$31-1)*35,0)</f>
        <v>55000</v>
      </c>
      <c r="K51">
        <f ca="1">OFFSET(Existing!$J$1,$A51-2015+(K$31-1)*35,0)-OFFSET(Existing!$T$1,$A51-2015+(K$31-1)*35,0)</f>
        <v>85000</v>
      </c>
      <c r="L51">
        <f ca="1">OFFSET(Existing!$J$1,$A51-2015+(L$31-1)*35,0)-OFFSET(Existing!$T$1,$A51-2015+(L$31-1)*35,0)</f>
        <v>85000</v>
      </c>
      <c r="M51">
        <f ca="1">OFFSET(Existing!$J$1,$A51-2015+(M$31-1)*35,0)-OFFSET(Existing!$T$1,$A51-2015+(M$31-1)*35,0)</f>
        <v>85000</v>
      </c>
      <c r="N51">
        <f ca="1">OFFSET(Existing!$J$1,$A51-2015+(N$31-1)*35,0)-OFFSET(Existing!$T$1,$A51-2015+(N$31-1)*35,0)</f>
        <v>85000</v>
      </c>
      <c r="O51">
        <f ca="1">OFFSET(Existing!$J$1,$A51-2015+(O$31-1)*35,0)-OFFSET(Existing!$T$1,$A51-2015+(O$31-1)*35,0)</f>
        <v>85000</v>
      </c>
      <c r="P51">
        <f ca="1">OFFSET(Existing!$J$1,$A51-2015+(P$31-1)*35,0)-OFFSET(Existing!$T$1,$A51-2015+(P$31-1)*35,0)</f>
        <v>85000</v>
      </c>
      <c r="Q51">
        <f ca="1">OFFSET(Existing!$J$1,$A51-2015+(Q$31-1)*35,0)-OFFSET(Existing!$T$1,$A51-2015+(Q$31-1)*35,0)</f>
        <v>85000</v>
      </c>
      <c r="R51">
        <f ca="1">OFFSET(Existing!$J$1,$A51-2015+(R$31-1)*35,0)-OFFSET(Existing!$T$1,$A51-2015+(R$31-1)*35,0)</f>
        <v>85000</v>
      </c>
      <c r="S51">
        <f ca="1">OFFSET(Existing!$J$1,$A51-2015+(S$31-1)*35,0)-OFFSET(Existing!$T$1,$A51-2015+(S$31-1)*35,0)</f>
        <v>85000</v>
      </c>
      <c r="T51">
        <f ca="1">OFFSET(Existing!$J$1,$A51-2015+(T$31-1)*35,0)-OFFSET(Existing!$T$1,$A51-2015+(T$31-1)*35,0)</f>
        <v>85000</v>
      </c>
      <c r="U51">
        <f ca="1">OFFSET(Existing!$J$1,$A51-2015+(U$31-1)*35,0)-OFFSET(Existing!$T$1,$A51-2015+(U$31-1)*35,0)</f>
        <v>85000</v>
      </c>
      <c r="V51">
        <f ca="1">OFFSET(Existing!$J$1,$A51-2015+(V$31-1)*35,0)-OFFSET(Existing!$T$1,$A51-2015+(V$31-1)*35,0)</f>
        <v>85000</v>
      </c>
      <c r="W51">
        <f ca="1">OFFSET(Existing!$J$1,$A51-2015+(W$31-1)*35,0)-OFFSET(Existing!$T$1,$A51-2015+(W$31-1)*35,0)</f>
        <v>85000</v>
      </c>
      <c r="X51">
        <f ca="1">OFFSET(Existing!$J$1,$A51-2015+(X$31-1)*35,0)-OFFSET(Existing!$T$1,$A51-2015+(X$31-1)*35,0)</f>
        <v>85000</v>
      </c>
      <c r="Y51">
        <f ca="1">OFFSET(Existing!$J$1,$A51-2015+(Y$31-1)*35,0)-OFFSET(Existing!$T$1,$A51-2015+(Y$31-1)*35,0)</f>
        <v>85000</v>
      </c>
      <c r="Z51">
        <f ca="1">OFFSET(Existing!$J$1,$A51-2015+(Z$31-1)*35,0)-OFFSET(Existing!$T$1,$A51-2015+(Z$31-1)*35,0)</f>
        <v>85000</v>
      </c>
      <c r="AA51">
        <f ca="1">OFFSET(Existing!$J$1,$A51-2015+(AA$31-1)*35,0)-OFFSET(Existing!$T$1,$A51-2015+(AA$31-1)*35,0)</f>
        <v>85000</v>
      </c>
      <c r="AB51">
        <f ca="1">OFFSET(Existing!$J$1,$A51-2015+(AB$31-1)*35,0)-OFFSET(Existing!$T$1,$A51-2015+(AB$31-1)*35,0)</f>
        <v>85000</v>
      </c>
      <c r="AC51">
        <f ca="1">OFFSET(Existing!$J$1,$A51-2015+(AC$31-1)*35,0)-OFFSET(Existing!$T$1,$A51-2015+(AC$31-1)*35,0)</f>
        <v>85000</v>
      </c>
      <c r="AD51">
        <f ca="1">OFFSET(Existing!$J$1,$A51-2015+(AD$31-1)*35,0)-OFFSET(Existing!$T$1,$A51-2015+(AD$31-1)*35,0)</f>
        <v>85000</v>
      </c>
      <c r="AE51">
        <f ca="1">OFFSET(Existing!$J$1,$A51-2015+(AE$31-1)*35,0)-OFFSET(Existing!$T$1,$A51-2015+(AE$31-1)*35,0)</f>
        <v>85000</v>
      </c>
      <c r="AF51">
        <f ca="1">OFFSET(Existing!$J$1,$A51-2015+(AF$31-1)*35,0)-OFFSET(Existing!$T$1,$A51-2015+(AF$31-1)*35,0)</f>
        <v>85000</v>
      </c>
      <c r="AG51">
        <f ca="1">OFFSET(Existing!$J$1,$A51-2015+(AG$31-1)*35,0)-OFFSET(Existing!$T$1,$A51-2015+(AG$31-1)*35,0)</f>
        <v>85000</v>
      </c>
      <c r="AH51">
        <f ca="1">OFFSET(Existing!$J$1,$A51-2015+(AH$31-1)*35,0)-OFFSET(Existing!$T$1,$A51-2015+(AH$31-1)*35,0)</f>
        <v>85000</v>
      </c>
      <c r="AI51">
        <f ca="1">OFFSET(Existing!$J$1,$A51-2015+(AI$31-1)*35,0)-OFFSET(Existing!$T$1,$A51-2015+(AI$31-1)*35,0)</f>
        <v>85000</v>
      </c>
      <c r="AJ51">
        <f ca="1">OFFSET(Existing!$J$1,$A51-2015+(AJ$31-1)*35,0)-OFFSET(Existing!$T$1,$A51-2015+(AJ$31-1)*35,0)</f>
        <v>85000</v>
      </c>
      <c r="AK51">
        <f ca="1">OFFSET(Existing!$J$1,$A51-2015+(AK$31-1)*35,0)-OFFSET(Existing!$T$1,$A51-2015+(AK$31-1)*35,0)</f>
        <v>85000</v>
      </c>
      <c r="AL51">
        <f ca="1">OFFSET(Existing!$J$1,$A51-2015+(AL$31-1)*35,0)-OFFSET(Existing!$T$1,$A51-2015+(AL$31-1)*35,0)</f>
        <v>85000</v>
      </c>
      <c r="AM51">
        <f ca="1">OFFSET(Existing!$J$1,$A51-2015+(AM$31-1)*35,0)-OFFSET(Existing!$T$1,$A51-2015+(AM$31-1)*35,0)</f>
        <v>85000</v>
      </c>
      <c r="AN51">
        <f ca="1">OFFSET(Existing!$J$1,$A51-2015+(AN$31-1)*35,0)-OFFSET(Existing!$T$1,$A51-2015+(AN$31-1)*35,0)</f>
        <v>85000</v>
      </c>
      <c r="AO51">
        <f ca="1">OFFSET(Existing!$J$1,$A51-2015+(AO$31-1)*35,0)-OFFSET(Existing!$T$1,$A51-2015+(AO$31-1)*35,0)</f>
        <v>85000</v>
      </c>
      <c r="AP51">
        <f ca="1">OFFSET(Existing!$J$1,$A51-2015+(AP$31-1)*35,0)-OFFSET(Existing!$T$1,$A51-2015+(AP$31-1)*35,0)</f>
        <v>85000</v>
      </c>
      <c r="AQ51">
        <f ca="1">OFFSET(Existing!$J$1,$A51-2015+(AQ$31-1)*35,0)-OFFSET(Existing!$T$1,$A51-2015+(AQ$31-1)*35,0)</f>
        <v>85000</v>
      </c>
      <c r="AR51">
        <f ca="1">OFFSET(Existing!$J$1,$A51-2015+(AR$31-1)*35,0)-OFFSET(Existing!$T$1,$A51-2015+(AR$31-1)*35,0)</f>
        <v>55000</v>
      </c>
      <c r="AS51">
        <f ca="1">OFFSET(Existing!$J$1,$A51-2015+(AS$31-1)*35,0)-OFFSET(Existing!$T$1,$A51-2015+(AS$31-1)*35,0)</f>
        <v>55000</v>
      </c>
      <c r="AT51">
        <f ca="1">OFFSET(Existing!$J$1,$A51-2015+(AT$31-1)*35,0)-OFFSET(Existing!$T$1,$A51-2015+(AT$31-1)*35,0)</f>
        <v>55000</v>
      </c>
      <c r="AU51">
        <f ca="1">OFFSET(Existing!$J$1,$A51-2015+(AU$31-1)*35,0)-OFFSET(Existing!$T$1,$A51-2015+(AU$31-1)*35,0)</f>
        <v>25000</v>
      </c>
      <c r="AV51">
        <f ca="1">OFFSET(Existing!$J$1,$A51-2015+(AV$31-1)*35,0)-OFFSET(Existing!$T$1,$A51-2015+(AV$31-1)*35,0)</f>
        <v>60000</v>
      </c>
      <c r="AW51">
        <f ca="1">OFFSET(Existing!$J$1,$A51-2015+(AW$31-1)*35,0)-OFFSET(Existing!$T$1,$A51-2015+(AW$31-1)*35,0)</f>
        <v>25000</v>
      </c>
      <c r="AX51">
        <f ca="1">OFFSET(Existing!$J$1,$A51-2015+(AX$31-1)*35,0)-OFFSET(Existing!$T$1,$A51-2015+(AX$31-1)*35,0)</f>
        <v>85000</v>
      </c>
      <c r="AY51">
        <f ca="1">OFFSET(Existing!$J$1,$A51-2015+(AY$31-1)*35,0)-OFFSET(Existing!$T$1,$A51-2015+(AY$31-1)*35,0)</f>
        <v>85000</v>
      </c>
      <c r="AZ51">
        <f ca="1">OFFSET(Existing!$J$1,$A51-2015+(AZ$31-1)*35,0)-OFFSET(Existing!$T$1,$A51-2015+(AZ$31-1)*35,0)</f>
        <v>85000</v>
      </c>
      <c r="BA51">
        <f ca="1">OFFSET(Existing!$J$1,$A51-2015+(BA$31-1)*35,0)-OFFSET(Existing!$T$1,$A51-2015+(BA$31-1)*35,0)</f>
        <v>85000</v>
      </c>
      <c r="BB51">
        <f ca="1">OFFSET(Existing!$J$1,$A51-2015+(BB$31-1)*35,0)-OFFSET(Existing!$T$1,$A51-2015+(BB$31-1)*35,0)</f>
        <v>85000</v>
      </c>
      <c r="BC51">
        <f ca="1">OFFSET(Existing!$J$1,$A51-2015+(BC$31-1)*35,0)-OFFSET(Existing!$T$1,$A51-2015+(BC$31-1)*35,0)</f>
        <v>85000</v>
      </c>
      <c r="BD51">
        <f ca="1">OFFSET(Existing!$J$1,$A51-2015+(BD$31-1)*35,0)-OFFSET(Existing!$T$1,$A51-2015+(BD$31-1)*35,0)</f>
        <v>85000</v>
      </c>
      <c r="BE51">
        <f ca="1">OFFSET(Existing!$J$1,$A51-2015+(BE$31-1)*35,0)-OFFSET(Existing!$T$1,$A51-2015+(BE$31-1)*35,0)</f>
        <v>85000</v>
      </c>
      <c r="BF51">
        <f ca="1">OFFSET(Existing!$J$1,$A51-2015+(BF$31-1)*35,0)-OFFSET(Existing!$T$1,$A51-2015+(BF$31-1)*35,0)</f>
        <v>85000</v>
      </c>
      <c r="BG51">
        <f ca="1">OFFSET(Existing!$J$1,$A51-2015+(BG$31-1)*35,0)-OFFSET(Existing!$T$1,$A51-2015+(BG$31-1)*35,0)</f>
        <v>85000</v>
      </c>
      <c r="BH51">
        <f ca="1">OFFSET(Existing!$J$1,$A51-2015+(BH$31-1)*35,0)-OFFSET(Existing!$T$1,$A51-2015+(BH$31-1)*35,0)</f>
        <v>85000</v>
      </c>
      <c r="BI51">
        <f ca="1">OFFSET(Existing!$J$1,$A51-2015+(BI$31-1)*35,0)-OFFSET(Existing!$T$1,$A51-2015+(BI$31-1)*35,0)</f>
        <v>85000</v>
      </c>
      <c r="BJ51">
        <f ca="1">OFFSET(Existing!$J$1,$A51-2015+(BJ$31-1)*35,0)-OFFSET(Existing!$T$1,$A51-2015+(BJ$31-1)*35,0)</f>
        <v>85000</v>
      </c>
      <c r="BK51">
        <f ca="1">OFFSET(Existing!$J$1,$A51-2015+(BK$31-1)*35,0)-OFFSET(Existing!$T$1,$A51-2015+(BK$31-1)*35,0)</f>
        <v>55000</v>
      </c>
      <c r="BL51">
        <f ca="1">OFFSET(Existing!$J$1,$A51-2015+(BL$31-1)*35,0)-OFFSET(Existing!$T$1,$A51-2015+(BL$31-1)*35,0)</f>
        <v>85000</v>
      </c>
      <c r="BM51">
        <f ca="1">OFFSET(Existing!$J$1,$A51-2015+(BM$31-1)*35,0)-OFFSET(Existing!$T$1,$A51-2015+(BM$31-1)*35,0)</f>
        <v>85000</v>
      </c>
      <c r="BN51">
        <f ca="1">OFFSET(Existing!$J$1,$A51-2015+(BN$31-1)*35,0)-OFFSET(Existing!$T$1,$A51-2015+(BN$31-1)*35,0)</f>
        <v>85000</v>
      </c>
      <c r="BO51">
        <f ca="1">OFFSET(Existing!$J$1,$A51-2015+(BO$31-1)*35,0)-OFFSET(Existing!$T$1,$A51-2015+(BO$31-1)*35,0)</f>
        <v>85000</v>
      </c>
      <c r="BP51">
        <f ca="1">OFFSET(Existing!$J$1,$A51-2015+(BP$31-1)*35,0)-OFFSET(Existing!$T$1,$A51-2015+(BP$31-1)*35,0)</f>
        <v>85000</v>
      </c>
      <c r="BQ51">
        <f ca="1">OFFSET(Existing!$J$1,$A51-2015+(BQ$31-1)*35,0)-OFFSET(Existing!$T$1,$A51-2015+(BQ$31-1)*35,0)</f>
        <v>85000</v>
      </c>
      <c r="BR51">
        <f ca="1">OFFSET(Existing!$J$1,$A51-2015+(BR$31-1)*35,0)-OFFSET(Existing!$T$1,$A51-2015+(BR$31-1)*35,0)</f>
        <v>85000</v>
      </c>
      <c r="BS51">
        <f ca="1">OFFSET(Existing!$J$1,$A51-2015+(BS$31-1)*35,0)-OFFSET(Existing!$T$1,$A51-2015+(BS$31-1)*35,0)</f>
        <v>85000</v>
      </c>
      <c r="BT51">
        <f ca="1">OFFSET(Existing!$J$1,$A51-2015+(BT$31-1)*35,0)-OFFSET(Existing!$T$1,$A51-2015+(BT$31-1)*35,0)</f>
        <v>85000</v>
      </c>
      <c r="BU51">
        <f ca="1">OFFSET(Existing!$J$1,$A51-2015+(BU$31-1)*35,0)-OFFSET(Existing!$T$1,$A51-2015+(BU$31-1)*35,0)</f>
        <v>85000</v>
      </c>
      <c r="BV51">
        <f ca="1">OFFSET(Existing!$J$1,$A51-2015+(BV$31-1)*35,0)-OFFSET(Existing!$T$1,$A51-2015+(BV$31-1)*35,0)</f>
        <v>85000</v>
      </c>
      <c r="BW51">
        <f ca="1">OFFSET(Existing!$J$1,$A51-2015+(BW$31-1)*35,0)-OFFSET(Existing!$T$1,$A51-2015+(BW$31-1)*35,0)</f>
        <v>85000</v>
      </c>
      <c r="BX51">
        <f ca="1">OFFSET(Existing!$J$1,$A51-2015+(BX$31-1)*35,0)-OFFSET(Existing!$T$1,$A51-2015+(BX$31-1)*35,0)</f>
        <v>85000</v>
      </c>
      <c r="BY51">
        <f ca="1">OFFSET(Existing!$J$1,$A51-2015+(BY$31-1)*35,0)-OFFSET(Existing!$T$1,$A51-2015+(BY$31-1)*35,0)</f>
        <v>85000</v>
      </c>
      <c r="BZ51">
        <f ca="1">OFFSET(Existing!$J$1,$A51-2015+(BZ$31-1)*35,0)-OFFSET(Existing!$T$1,$A51-2015+(BZ$31-1)*35,0)</f>
        <v>85000</v>
      </c>
      <c r="CA51">
        <f ca="1">OFFSET(Existing!$J$1,$A51-2015+(CA$31-1)*35,0)-OFFSET(Existing!$T$1,$A51-2015+(CA$31-1)*35,0)</f>
        <v>85000</v>
      </c>
      <c r="CB51">
        <f ca="1">OFFSET(Existing!$J$1,$A51-2015+(CB$31-1)*35,0)-OFFSET(Existing!$T$1,$A51-2015+(CB$31-1)*35,0)</f>
        <v>85000</v>
      </c>
      <c r="CC51">
        <f ca="1">OFFSET(Existing!$J$1,$A51-2015+(CC$31-1)*35,0)-OFFSET(Existing!$T$1,$A51-2015+(CC$31-1)*35,0)</f>
        <v>85000</v>
      </c>
      <c r="CD51">
        <f ca="1">OFFSET(Existing!$J$1,$A51-2015+(CD$31-1)*35,0)-OFFSET(Existing!$T$1,$A51-2015+(CD$31-1)*35,0)</f>
        <v>85000</v>
      </c>
      <c r="CE51">
        <f ca="1">OFFSET(Existing!$J$1,$A51-2015+(CE$31-1)*35,0)-OFFSET(Existing!$T$1,$A51-2015+(CE$31-1)*35,0)</f>
        <v>85000</v>
      </c>
      <c r="CF51">
        <f ca="1">OFFSET(Existing!$J$1,$A51-2015+(CF$31-1)*35,0)-OFFSET(Existing!$T$1,$A51-2015+(CF$31-1)*35,0)</f>
        <v>85000</v>
      </c>
      <c r="CG51">
        <f ca="1">OFFSET(Existing!$J$1,$A51-2015+(CG$31-1)*35,0)-OFFSET(Existing!$T$1,$A51-2015+(CG$31-1)*35,0)</f>
        <v>85000</v>
      </c>
      <c r="CH51">
        <f ca="1">OFFSET(Existing!$J$1,$A51-2015+(CH$31-1)*35,0)-OFFSET(Existing!$T$1,$A51-2015+(CH$31-1)*35,0)</f>
        <v>85000</v>
      </c>
      <c r="CI51">
        <f ca="1">OFFSET(Existing!$J$1,$A51-2015+(CI$31-1)*35,0)-OFFSET(Existing!$T$1,$A51-2015+(CI$31-1)*35,0)</f>
        <v>85000</v>
      </c>
      <c r="CJ51">
        <f ca="1">OFFSET(Existing!$J$1,$A51-2015+(CJ$31-1)*35,0)-OFFSET(Existing!$T$1,$A51-2015+(CJ$31-1)*35,0)</f>
        <v>85000</v>
      </c>
      <c r="CK51">
        <f ca="1">OFFSET(Existing!$J$1,$A51-2015+(CK$31-1)*35,0)-OFFSET(Existing!$T$1,$A51-2015+(CK$31-1)*35,0)</f>
        <v>85000</v>
      </c>
      <c r="CL51">
        <f ca="1">OFFSET(Existing!$J$1,$A51-2015+(CL$31-1)*35,0)-OFFSET(Existing!$T$1,$A51-2015+(CL$31-1)*35,0)</f>
        <v>85000</v>
      </c>
      <c r="CM51">
        <f ca="1">OFFSET(Existing!$J$1,$A51-2015+(CM$31-1)*35,0)-OFFSET(Existing!$T$1,$A51-2015+(CM$31-1)*35,0)</f>
        <v>85000</v>
      </c>
      <c r="CN51">
        <f ca="1">OFFSET(Existing!$J$1,$A51-2015+(CN$31-1)*35,0)-OFFSET(Existing!$T$1,$A51-2015+(CN$31-1)*35,0)</f>
        <v>85000</v>
      </c>
      <c r="CP51">
        <f t="shared" ca="1" si="5"/>
        <v>25000</v>
      </c>
      <c r="CQ51" s="1">
        <f t="shared" ca="1" si="6"/>
        <v>80109.890109890111</v>
      </c>
      <c r="CR51">
        <f t="shared" ca="1" si="7"/>
        <v>85000</v>
      </c>
    </row>
    <row r="52" spans="1:96" x14ac:dyDescent="0.3">
      <c r="A52">
        <v>2036</v>
      </c>
      <c r="B52">
        <f ca="1">OFFSET(Existing!$J$1,$A52-2015+(B$31-1)*35,0)-OFFSET(Existing!$T$1,$A52-2015+(B$31-1)*35,0)</f>
        <v>85000</v>
      </c>
      <c r="C52">
        <f ca="1">OFFSET(Existing!$J$1,$A52-2015+(C$31-1)*35,0)-OFFSET(Existing!$T$1,$A52-2015+(C$31-1)*35,0)</f>
        <v>85000</v>
      </c>
      <c r="D52">
        <f ca="1">OFFSET(Existing!$J$1,$A52-2015+(D$31-1)*35,0)-OFFSET(Existing!$T$1,$A52-2015+(D$31-1)*35,0)</f>
        <v>55000</v>
      </c>
      <c r="E52">
        <f ca="1">OFFSET(Existing!$J$1,$A52-2015+(E$31-1)*35,0)-OFFSET(Existing!$T$1,$A52-2015+(E$31-1)*35,0)</f>
        <v>55000</v>
      </c>
      <c r="F52">
        <f ca="1">OFFSET(Existing!$J$1,$A52-2015+(F$31-1)*35,0)-OFFSET(Existing!$T$1,$A52-2015+(F$31-1)*35,0)</f>
        <v>55000</v>
      </c>
      <c r="G52">
        <f ca="1">OFFSET(Existing!$J$1,$A52-2015+(G$31-1)*35,0)-OFFSET(Existing!$T$1,$A52-2015+(G$31-1)*35,0)</f>
        <v>55000</v>
      </c>
      <c r="H52">
        <f ca="1">OFFSET(Existing!$J$1,$A52-2015+(H$31-1)*35,0)-OFFSET(Existing!$T$1,$A52-2015+(H$31-1)*35,0)</f>
        <v>55000</v>
      </c>
      <c r="I52">
        <f ca="1">OFFSET(Existing!$J$1,$A52-2015+(I$31-1)*35,0)-OFFSET(Existing!$T$1,$A52-2015+(I$31-1)*35,0)</f>
        <v>55000</v>
      </c>
      <c r="J52">
        <f ca="1">OFFSET(Existing!$J$1,$A52-2015+(J$31-1)*35,0)-OFFSET(Existing!$T$1,$A52-2015+(J$31-1)*35,0)</f>
        <v>85000</v>
      </c>
      <c r="K52">
        <f ca="1">OFFSET(Existing!$J$1,$A52-2015+(K$31-1)*35,0)-OFFSET(Existing!$T$1,$A52-2015+(K$31-1)*35,0)</f>
        <v>85000</v>
      </c>
      <c r="L52">
        <f ca="1">OFFSET(Existing!$J$1,$A52-2015+(L$31-1)*35,0)-OFFSET(Existing!$T$1,$A52-2015+(L$31-1)*35,0)</f>
        <v>85000</v>
      </c>
      <c r="M52">
        <f ca="1">OFFSET(Existing!$J$1,$A52-2015+(M$31-1)*35,0)-OFFSET(Existing!$T$1,$A52-2015+(M$31-1)*35,0)</f>
        <v>85000</v>
      </c>
      <c r="N52">
        <f ca="1">OFFSET(Existing!$J$1,$A52-2015+(N$31-1)*35,0)-OFFSET(Existing!$T$1,$A52-2015+(N$31-1)*35,0)</f>
        <v>85000</v>
      </c>
      <c r="O52">
        <f ca="1">OFFSET(Existing!$J$1,$A52-2015+(O$31-1)*35,0)-OFFSET(Existing!$T$1,$A52-2015+(O$31-1)*35,0)</f>
        <v>85000</v>
      </c>
      <c r="P52">
        <f ca="1">OFFSET(Existing!$J$1,$A52-2015+(P$31-1)*35,0)-OFFSET(Existing!$T$1,$A52-2015+(P$31-1)*35,0)</f>
        <v>85000</v>
      </c>
      <c r="Q52">
        <f ca="1">OFFSET(Existing!$J$1,$A52-2015+(Q$31-1)*35,0)-OFFSET(Existing!$T$1,$A52-2015+(Q$31-1)*35,0)</f>
        <v>85000</v>
      </c>
      <c r="R52">
        <f ca="1">OFFSET(Existing!$J$1,$A52-2015+(R$31-1)*35,0)-OFFSET(Existing!$T$1,$A52-2015+(R$31-1)*35,0)</f>
        <v>85000</v>
      </c>
      <c r="S52">
        <f ca="1">OFFSET(Existing!$J$1,$A52-2015+(S$31-1)*35,0)-OFFSET(Existing!$T$1,$A52-2015+(S$31-1)*35,0)</f>
        <v>85000</v>
      </c>
      <c r="T52">
        <f ca="1">OFFSET(Existing!$J$1,$A52-2015+(T$31-1)*35,0)-OFFSET(Existing!$T$1,$A52-2015+(T$31-1)*35,0)</f>
        <v>85000</v>
      </c>
      <c r="U52">
        <f ca="1">OFFSET(Existing!$J$1,$A52-2015+(U$31-1)*35,0)-OFFSET(Existing!$T$1,$A52-2015+(U$31-1)*35,0)</f>
        <v>85000</v>
      </c>
      <c r="V52">
        <f ca="1">OFFSET(Existing!$J$1,$A52-2015+(V$31-1)*35,0)-OFFSET(Existing!$T$1,$A52-2015+(V$31-1)*35,0)</f>
        <v>85000</v>
      </c>
      <c r="W52">
        <f ca="1">OFFSET(Existing!$J$1,$A52-2015+(W$31-1)*35,0)-OFFSET(Existing!$T$1,$A52-2015+(W$31-1)*35,0)</f>
        <v>85000</v>
      </c>
      <c r="X52">
        <f ca="1">OFFSET(Existing!$J$1,$A52-2015+(X$31-1)*35,0)-OFFSET(Existing!$T$1,$A52-2015+(X$31-1)*35,0)</f>
        <v>85000</v>
      </c>
      <c r="Y52">
        <f ca="1">OFFSET(Existing!$J$1,$A52-2015+(Y$31-1)*35,0)-OFFSET(Existing!$T$1,$A52-2015+(Y$31-1)*35,0)</f>
        <v>85000</v>
      </c>
      <c r="Z52">
        <f ca="1">OFFSET(Existing!$J$1,$A52-2015+(Z$31-1)*35,0)-OFFSET(Existing!$T$1,$A52-2015+(Z$31-1)*35,0)</f>
        <v>85000</v>
      </c>
      <c r="AA52">
        <f ca="1">OFFSET(Existing!$J$1,$A52-2015+(AA$31-1)*35,0)-OFFSET(Existing!$T$1,$A52-2015+(AA$31-1)*35,0)</f>
        <v>85000</v>
      </c>
      <c r="AB52">
        <f ca="1">OFFSET(Existing!$J$1,$A52-2015+(AB$31-1)*35,0)-OFFSET(Existing!$T$1,$A52-2015+(AB$31-1)*35,0)</f>
        <v>85000</v>
      </c>
      <c r="AC52">
        <f ca="1">OFFSET(Existing!$J$1,$A52-2015+(AC$31-1)*35,0)-OFFSET(Existing!$T$1,$A52-2015+(AC$31-1)*35,0)</f>
        <v>85000</v>
      </c>
      <c r="AD52">
        <f ca="1">OFFSET(Existing!$J$1,$A52-2015+(AD$31-1)*35,0)-OFFSET(Existing!$T$1,$A52-2015+(AD$31-1)*35,0)</f>
        <v>85000</v>
      </c>
      <c r="AE52">
        <f ca="1">OFFSET(Existing!$J$1,$A52-2015+(AE$31-1)*35,0)-OFFSET(Existing!$T$1,$A52-2015+(AE$31-1)*35,0)</f>
        <v>85000</v>
      </c>
      <c r="AF52">
        <f ca="1">OFFSET(Existing!$J$1,$A52-2015+(AF$31-1)*35,0)-OFFSET(Existing!$T$1,$A52-2015+(AF$31-1)*35,0)</f>
        <v>85000</v>
      </c>
      <c r="AG52">
        <f ca="1">OFFSET(Existing!$J$1,$A52-2015+(AG$31-1)*35,0)-OFFSET(Existing!$T$1,$A52-2015+(AG$31-1)*35,0)</f>
        <v>85000</v>
      </c>
      <c r="AH52">
        <f ca="1">OFFSET(Existing!$J$1,$A52-2015+(AH$31-1)*35,0)-OFFSET(Existing!$T$1,$A52-2015+(AH$31-1)*35,0)</f>
        <v>85000</v>
      </c>
      <c r="AI52">
        <f ca="1">OFFSET(Existing!$J$1,$A52-2015+(AI$31-1)*35,0)-OFFSET(Existing!$T$1,$A52-2015+(AI$31-1)*35,0)</f>
        <v>85000</v>
      </c>
      <c r="AJ52">
        <f ca="1">OFFSET(Existing!$J$1,$A52-2015+(AJ$31-1)*35,0)-OFFSET(Existing!$T$1,$A52-2015+(AJ$31-1)*35,0)</f>
        <v>85000</v>
      </c>
      <c r="AK52">
        <f ca="1">OFFSET(Existing!$J$1,$A52-2015+(AK$31-1)*35,0)-OFFSET(Existing!$T$1,$A52-2015+(AK$31-1)*35,0)</f>
        <v>85000</v>
      </c>
      <c r="AL52">
        <f ca="1">OFFSET(Existing!$J$1,$A52-2015+(AL$31-1)*35,0)-OFFSET(Existing!$T$1,$A52-2015+(AL$31-1)*35,0)</f>
        <v>85000</v>
      </c>
      <c r="AM52">
        <f ca="1">OFFSET(Existing!$J$1,$A52-2015+(AM$31-1)*35,0)-OFFSET(Existing!$T$1,$A52-2015+(AM$31-1)*35,0)</f>
        <v>85000</v>
      </c>
      <c r="AN52">
        <f ca="1">OFFSET(Existing!$J$1,$A52-2015+(AN$31-1)*35,0)-OFFSET(Existing!$T$1,$A52-2015+(AN$31-1)*35,0)</f>
        <v>85000</v>
      </c>
      <c r="AO52">
        <f ca="1">OFFSET(Existing!$J$1,$A52-2015+(AO$31-1)*35,0)-OFFSET(Existing!$T$1,$A52-2015+(AO$31-1)*35,0)</f>
        <v>85000</v>
      </c>
      <c r="AP52">
        <f ca="1">OFFSET(Existing!$J$1,$A52-2015+(AP$31-1)*35,0)-OFFSET(Existing!$T$1,$A52-2015+(AP$31-1)*35,0)</f>
        <v>85000</v>
      </c>
      <c r="AQ52">
        <f ca="1">OFFSET(Existing!$J$1,$A52-2015+(AQ$31-1)*35,0)-OFFSET(Existing!$T$1,$A52-2015+(AQ$31-1)*35,0)</f>
        <v>55000</v>
      </c>
      <c r="AR52">
        <f ca="1">OFFSET(Existing!$J$1,$A52-2015+(AR$31-1)*35,0)-OFFSET(Existing!$T$1,$A52-2015+(AR$31-1)*35,0)</f>
        <v>55000</v>
      </c>
      <c r="AS52">
        <f ca="1">OFFSET(Existing!$J$1,$A52-2015+(AS$31-1)*35,0)-OFFSET(Existing!$T$1,$A52-2015+(AS$31-1)*35,0)</f>
        <v>55000</v>
      </c>
      <c r="AT52">
        <f ca="1">OFFSET(Existing!$J$1,$A52-2015+(AT$31-1)*35,0)-OFFSET(Existing!$T$1,$A52-2015+(AT$31-1)*35,0)</f>
        <v>25000</v>
      </c>
      <c r="AU52">
        <f ca="1">OFFSET(Existing!$J$1,$A52-2015+(AU$31-1)*35,0)-OFFSET(Existing!$T$1,$A52-2015+(AU$31-1)*35,0)</f>
        <v>25000</v>
      </c>
      <c r="AV52">
        <f ca="1">OFFSET(Existing!$J$1,$A52-2015+(AV$31-1)*35,0)-OFFSET(Existing!$T$1,$A52-2015+(AV$31-1)*35,0)</f>
        <v>25000</v>
      </c>
      <c r="AW52">
        <f ca="1">OFFSET(Existing!$J$1,$A52-2015+(AW$31-1)*35,0)-OFFSET(Existing!$T$1,$A52-2015+(AW$31-1)*35,0)</f>
        <v>85000</v>
      </c>
      <c r="AX52">
        <f ca="1">OFFSET(Existing!$J$1,$A52-2015+(AX$31-1)*35,0)-OFFSET(Existing!$T$1,$A52-2015+(AX$31-1)*35,0)</f>
        <v>85000</v>
      </c>
      <c r="AY52">
        <f ca="1">OFFSET(Existing!$J$1,$A52-2015+(AY$31-1)*35,0)-OFFSET(Existing!$T$1,$A52-2015+(AY$31-1)*35,0)</f>
        <v>85000</v>
      </c>
      <c r="AZ52">
        <f ca="1">OFFSET(Existing!$J$1,$A52-2015+(AZ$31-1)*35,0)-OFFSET(Existing!$T$1,$A52-2015+(AZ$31-1)*35,0)</f>
        <v>85000</v>
      </c>
      <c r="BA52">
        <f ca="1">OFFSET(Existing!$J$1,$A52-2015+(BA$31-1)*35,0)-OFFSET(Existing!$T$1,$A52-2015+(BA$31-1)*35,0)</f>
        <v>85000</v>
      </c>
      <c r="BB52">
        <f ca="1">OFFSET(Existing!$J$1,$A52-2015+(BB$31-1)*35,0)-OFFSET(Existing!$T$1,$A52-2015+(BB$31-1)*35,0)</f>
        <v>85000</v>
      </c>
      <c r="BC52">
        <f ca="1">OFFSET(Existing!$J$1,$A52-2015+(BC$31-1)*35,0)-OFFSET(Existing!$T$1,$A52-2015+(BC$31-1)*35,0)</f>
        <v>85000</v>
      </c>
      <c r="BD52">
        <f ca="1">OFFSET(Existing!$J$1,$A52-2015+(BD$31-1)*35,0)-OFFSET(Existing!$T$1,$A52-2015+(BD$31-1)*35,0)</f>
        <v>85000</v>
      </c>
      <c r="BE52">
        <f ca="1">OFFSET(Existing!$J$1,$A52-2015+(BE$31-1)*35,0)-OFFSET(Existing!$T$1,$A52-2015+(BE$31-1)*35,0)</f>
        <v>85000</v>
      </c>
      <c r="BF52">
        <f ca="1">OFFSET(Existing!$J$1,$A52-2015+(BF$31-1)*35,0)-OFFSET(Existing!$T$1,$A52-2015+(BF$31-1)*35,0)</f>
        <v>85000</v>
      </c>
      <c r="BG52">
        <f ca="1">OFFSET(Existing!$J$1,$A52-2015+(BG$31-1)*35,0)-OFFSET(Existing!$T$1,$A52-2015+(BG$31-1)*35,0)</f>
        <v>85000</v>
      </c>
      <c r="BH52">
        <f ca="1">OFFSET(Existing!$J$1,$A52-2015+(BH$31-1)*35,0)-OFFSET(Existing!$T$1,$A52-2015+(BH$31-1)*35,0)</f>
        <v>85000</v>
      </c>
      <c r="BI52">
        <f ca="1">OFFSET(Existing!$J$1,$A52-2015+(BI$31-1)*35,0)-OFFSET(Existing!$T$1,$A52-2015+(BI$31-1)*35,0)</f>
        <v>85000</v>
      </c>
      <c r="BJ52">
        <f ca="1">OFFSET(Existing!$J$1,$A52-2015+(BJ$31-1)*35,0)-OFFSET(Existing!$T$1,$A52-2015+(BJ$31-1)*35,0)</f>
        <v>85000</v>
      </c>
      <c r="BK52">
        <f ca="1">OFFSET(Existing!$J$1,$A52-2015+(BK$31-1)*35,0)-OFFSET(Existing!$T$1,$A52-2015+(BK$31-1)*35,0)</f>
        <v>85000</v>
      </c>
      <c r="BL52">
        <f ca="1">OFFSET(Existing!$J$1,$A52-2015+(BL$31-1)*35,0)-OFFSET(Existing!$T$1,$A52-2015+(BL$31-1)*35,0)</f>
        <v>85000</v>
      </c>
      <c r="BM52">
        <f ca="1">OFFSET(Existing!$J$1,$A52-2015+(BM$31-1)*35,0)-OFFSET(Existing!$T$1,$A52-2015+(BM$31-1)*35,0)</f>
        <v>85000</v>
      </c>
      <c r="BN52">
        <f ca="1">OFFSET(Existing!$J$1,$A52-2015+(BN$31-1)*35,0)-OFFSET(Existing!$T$1,$A52-2015+(BN$31-1)*35,0)</f>
        <v>85000</v>
      </c>
      <c r="BO52">
        <f ca="1">OFFSET(Existing!$J$1,$A52-2015+(BO$31-1)*35,0)-OFFSET(Existing!$T$1,$A52-2015+(BO$31-1)*35,0)</f>
        <v>85000</v>
      </c>
      <c r="BP52">
        <f ca="1">OFFSET(Existing!$J$1,$A52-2015+(BP$31-1)*35,0)-OFFSET(Existing!$T$1,$A52-2015+(BP$31-1)*35,0)</f>
        <v>85000</v>
      </c>
      <c r="BQ52">
        <f ca="1">OFFSET(Existing!$J$1,$A52-2015+(BQ$31-1)*35,0)-OFFSET(Existing!$T$1,$A52-2015+(BQ$31-1)*35,0)</f>
        <v>85000</v>
      </c>
      <c r="BR52">
        <f ca="1">OFFSET(Existing!$J$1,$A52-2015+(BR$31-1)*35,0)-OFFSET(Existing!$T$1,$A52-2015+(BR$31-1)*35,0)</f>
        <v>85000</v>
      </c>
      <c r="BS52">
        <f ca="1">OFFSET(Existing!$J$1,$A52-2015+(BS$31-1)*35,0)-OFFSET(Existing!$T$1,$A52-2015+(BS$31-1)*35,0)</f>
        <v>85000</v>
      </c>
      <c r="BT52">
        <f ca="1">OFFSET(Existing!$J$1,$A52-2015+(BT$31-1)*35,0)-OFFSET(Existing!$T$1,$A52-2015+(BT$31-1)*35,0)</f>
        <v>85000</v>
      </c>
      <c r="BU52">
        <f ca="1">OFFSET(Existing!$J$1,$A52-2015+(BU$31-1)*35,0)-OFFSET(Existing!$T$1,$A52-2015+(BU$31-1)*35,0)</f>
        <v>85000</v>
      </c>
      <c r="BV52">
        <f ca="1">OFFSET(Existing!$J$1,$A52-2015+(BV$31-1)*35,0)-OFFSET(Existing!$T$1,$A52-2015+(BV$31-1)*35,0)</f>
        <v>85000</v>
      </c>
      <c r="BW52">
        <f ca="1">OFFSET(Existing!$J$1,$A52-2015+(BW$31-1)*35,0)-OFFSET(Existing!$T$1,$A52-2015+(BW$31-1)*35,0)</f>
        <v>85000</v>
      </c>
      <c r="BX52">
        <f ca="1">OFFSET(Existing!$J$1,$A52-2015+(BX$31-1)*35,0)-OFFSET(Existing!$T$1,$A52-2015+(BX$31-1)*35,0)</f>
        <v>85000</v>
      </c>
      <c r="BY52">
        <f ca="1">OFFSET(Existing!$J$1,$A52-2015+(BY$31-1)*35,0)-OFFSET(Existing!$T$1,$A52-2015+(BY$31-1)*35,0)</f>
        <v>85000</v>
      </c>
      <c r="BZ52">
        <f ca="1">OFFSET(Existing!$J$1,$A52-2015+(BZ$31-1)*35,0)-OFFSET(Existing!$T$1,$A52-2015+(BZ$31-1)*35,0)</f>
        <v>85000</v>
      </c>
      <c r="CA52">
        <f ca="1">OFFSET(Existing!$J$1,$A52-2015+(CA$31-1)*35,0)-OFFSET(Existing!$T$1,$A52-2015+(CA$31-1)*35,0)</f>
        <v>85000</v>
      </c>
      <c r="CB52">
        <f ca="1">OFFSET(Existing!$J$1,$A52-2015+(CB$31-1)*35,0)-OFFSET(Existing!$T$1,$A52-2015+(CB$31-1)*35,0)</f>
        <v>85000</v>
      </c>
      <c r="CC52">
        <f ca="1">OFFSET(Existing!$J$1,$A52-2015+(CC$31-1)*35,0)-OFFSET(Existing!$T$1,$A52-2015+(CC$31-1)*35,0)</f>
        <v>85000</v>
      </c>
      <c r="CD52">
        <f ca="1">OFFSET(Existing!$J$1,$A52-2015+(CD$31-1)*35,0)-OFFSET(Existing!$T$1,$A52-2015+(CD$31-1)*35,0)</f>
        <v>85000</v>
      </c>
      <c r="CE52">
        <f ca="1">OFFSET(Existing!$J$1,$A52-2015+(CE$31-1)*35,0)-OFFSET(Existing!$T$1,$A52-2015+(CE$31-1)*35,0)</f>
        <v>85000</v>
      </c>
      <c r="CF52">
        <f ca="1">OFFSET(Existing!$J$1,$A52-2015+(CF$31-1)*35,0)-OFFSET(Existing!$T$1,$A52-2015+(CF$31-1)*35,0)</f>
        <v>85000</v>
      </c>
      <c r="CG52">
        <f ca="1">OFFSET(Existing!$J$1,$A52-2015+(CG$31-1)*35,0)-OFFSET(Existing!$T$1,$A52-2015+(CG$31-1)*35,0)</f>
        <v>85000</v>
      </c>
      <c r="CH52">
        <f ca="1">OFFSET(Existing!$J$1,$A52-2015+(CH$31-1)*35,0)-OFFSET(Existing!$T$1,$A52-2015+(CH$31-1)*35,0)</f>
        <v>85000</v>
      </c>
      <c r="CI52">
        <f ca="1">OFFSET(Existing!$J$1,$A52-2015+(CI$31-1)*35,0)-OFFSET(Existing!$T$1,$A52-2015+(CI$31-1)*35,0)</f>
        <v>85000</v>
      </c>
      <c r="CJ52">
        <f ca="1">OFFSET(Existing!$J$1,$A52-2015+(CJ$31-1)*35,0)-OFFSET(Existing!$T$1,$A52-2015+(CJ$31-1)*35,0)</f>
        <v>85000</v>
      </c>
      <c r="CK52">
        <f ca="1">OFFSET(Existing!$J$1,$A52-2015+(CK$31-1)*35,0)-OFFSET(Existing!$T$1,$A52-2015+(CK$31-1)*35,0)</f>
        <v>85000</v>
      </c>
      <c r="CL52">
        <f ca="1">OFFSET(Existing!$J$1,$A52-2015+(CL$31-1)*35,0)-OFFSET(Existing!$T$1,$A52-2015+(CL$31-1)*35,0)</f>
        <v>85000</v>
      </c>
      <c r="CM52">
        <f ca="1">OFFSET(Existing!$J$1,$A52-2015+(CM$31-1)*35,0)-OFFSET(Existing!$T$1,$A52-2015+(CM$31-1)*35,0)</f>
        <v>85000</v>
      </c>
      <c r="CN52">
        <f ca="1">OFFSET(Existing!$J$1,$A52-2015+(CN$31-1)*35,0)-OFFSET(Existing!$T$1,$A52-2015+(CN$31-1)*35,0)</f>
        <v>85000</v>
      </c>
      <c r="CP52">
        <f t="shared" ca="1" si="5"/>
        <v>25000</v>
      </c>
      <c r="CQ52" s="1">
        <f t="shared" ca="1" si="6"/>
        <v>80054.945054945056</v>
      </c>
      <c r="CR52">
        <f t="shared" ca="1" si="7"/>
        <v>85000</v>
      </c>
    </row>
    <row r="53" spans="1:96" x14ac:dyDescent="0.3">
      <c r="A53">
        <v>2037</v>
      </c>
      <c r="B53">
        <f ca="1">OFFSET(Existing!$J$1,$A53-2015+(B$31-1)*35,0)-OFFSET(Existing!$T$1,$A53-2015+(B$31-1)*35,0)</f>
        <v>85000</v>
      </c>
      <c r="C53">
        <f ca="1">OFFSET(Existing!$J$1,$A53-2015+(C$31-1)*35,0)-OFFSET(Existing!$T$1,$A53-2015+(C$31-1)*35,0)</f>
        <v>85000</v>
      </c>
      <c r="D53">
        <f ca="1">OFFSET(Existing!$J$1,$A53-2015+(D$31-1)*35,0)-OFFSET(Existing!$T$1,$A53-2015+(D$31-1)*35,0)</f>
        <v>55000</v>
      </c>
      <c r="E53">
        <f ca="1">OFFSET(Existing!$J$1,$A53-2015+(E$31-1)*35,0)-OFFSET(Existing!$T$1,$A53-2015+(E$31-1)*35,0)</f>
        <v>55000</v>
      </c>
      <c r="F53">
        <f ca="1">OFFSET(Existing!$J$1,$A53-2015+(F$31-1)*35,0)-OFFSET(Existing!$T$1,$A53-2015+(F$31-1)*35,0)</f>
        <v>55000</v>
      </c>
      <c r="G53">
        <f ca="1">OFFSET(Existing!$J$1,$A53-2015+(G$31-1)*35,0)-OFFSET(Existing!$T$1,$A53-2015+(G$31-1)*35,0)</f>
        <v>55000</v>
      </c>
      <c r="H53">
        <f ca="1">OFFSET(Existing!$J$1,$A53-2015+(H$31-1)*35,0)-OFFSET(Existing!$T$1,$A53-2015+(H$31-1)*35,0)</f>
        <v>55000</v>
      </c>
      <c r="I53">
        <f ca="1">OFFSET(Existing!$J$1,$A53-2015+(I$31-1)*35,0)-OFFSET(Existing!$T$1,$A53-2015+(I$31-1)*35,0)</f>
        <v>85000</v>
      </c>
      <c r="J53">
        <f ca="1">OFFSET(Existing!$J$1,$A53-2015+(J$31-1)*35,0)-OFFSET(Existing!$T$1,$A53-2015+(J$31-1)*35,0)</f>
        <v>85000</v>
      </c>
      <c r="K53">
        <f ca="1">OFFSET(Existing!$J$1,$A53-2015+(K$31-1)*35,0)-OFFSET(Existing!$T$1,$A53-2015+(K$31-1)*35,0)</f>
        <v>85000</v>
      </c>
      <c r="L53">
        <f ca="1">OFFSET(Existing!$J$1,$A53-2015+(L$31-1)*35,0)-OFFSET(Existing!$T$1,$A53-2015+(L$31-1)*35,0)</f>
        <v>85000</v>
      </c>
      <c r="M53">
        <f ca="1">OFFSET(Existing!$J$1,$A53-2015+(M$31-1)*35,0)-OFFSET(Existing!$T$1,$A53-2015+(M$31-1)*35,0)</f>
        <v>85000</v>
      </c>
      <c r="N53">
        <f ca="1">OFFSET(Existing!$J$1,$A53-2015+(N$31-1)*35,0)-OFFSET(Existing!$T$1,$A53-2015+(N$31-1)*35,0)</f>
        <v>85000</v>
      </c>
      <c r="O53">
        <f ca="1">OFFSET(Existing!$J$1,$A53-2015+(O$31-1)*35,0)-OFFSET(Existing!$T$1,$A53-2015+(O$31-1)*35,0)</f>
        <v>85000</v>
      </c>
      <c r="P53">
        <f ca="1">OFFSET(Existing!$J$1,$A53-2015+(P$31-1)*35,0)-OFFSET(Existing!$T$1,$A53-2015+(P$31-1)*35,0)</f>
        <v>85000</v>
      </c>
      <c r="Q53">
        <f ca="1">OFFSET(Existing!$J$1,$A53-2015+(Q$31-1)*35,0)-OFFSET(Existing!$T$1,$A53-2015+(Q$31-1)*35,0)</f>
        <v>85000</v>
      </c>
      <c r="R53">
        <f ca="1">OFFSET(Existing!$J$1,$A53-2015+(R$31-1)*35,0)-OFFSET(Existing!$T$1,$A53-2015+(R$31-1)*35,0)</f>
        <v>85000</v>
      </c>
      <c r="S53">
        <f ca="1">OFFSET(Existing!$J$1,$A53-2015+(S$31-1)*35,0)-OFFSET(Existing!$T$1,$A53-2015+(S$31-1)*35,0)</f>
        <v>85000</v>
      </c>
      <c r="T53">
        <f ca="1">OFFSET(Existing!$J$1,$A53-2015+(T$31-1)*35,0)-OFFSET(Existing!$T$1,$A53-2015+(T$31-1)*35,0)</f>
        <v>85000</v>
      </c>
      <c r="U53">
        <f ca="1">OFFSET(Existing!$J$1,$A53-2015+(U$31-1)*35,0)-OFFSET(Existing!$T$1,$A53-2015+(U$31-1)*35,0)</f>
        <v>85000</v>
      </c>
      <c r="V53">
        <f ca="1">OFFSET(Existing!$J$1,$A53-2015+(V$31-1)*35,0)-OFFSET(Existing!$T$1,$A53-2015+(V$31-1)*35,0)</f>
        <v>85000</v>
      </c>
      <c r="W53">
        <f ca="1">OFFSET(Existing!$J$1,$A53-2015+(W$31-1)*35,0)-OFFSET(Existing!$T$1,$A53-2015+(W$31-1)*35,0)</f>
        <v>85000</v>
      </c>
      <c r="X53">
        <f ca="1">OFFSET(Existing!$J$1,$A53-2015+(X$31-1)*35,0)-OFFSET(Existing!$T$1,$A53-2015+(X$31-1)*35,0)</f>
        <v>85000</v>
      </c>
      <c r="Y53">
        <f ca="1">OFFSET(Existing!$J$1,$A53-2015+(Y$31-1)*35,0)-OFFSET(Existing!$T$1,$A53-2015+(Y$31-1)*35,0)</f>
        <v>85000</v>
      </c>
      <c r="Z53">
        <f ca="1">OFFSET(Existing!$J$1,$A53-2015+(Z$31-1)*35,0)-OFFSET(Existing!$T$1,$A53-2015+(Z$31-1)*35,0)</f>
        <v>85000</v>
      </c>
      <c r="AA53">
        <f ca="1">OFFSET(Existing!$J$1,$A53-2015+(AA$31-1)*35,0)-OFFSET(Existing!$T$1,$A53-2015+(AA$31-1)*35,0)</f>
        <v>85000</v>
      </c>
      <c r="AB53">
        <f ca="1">OFFSET(Existing!$J$1,$A53-2015+(AB$31-1)*35,0)-OFFSET(Existing!$T$1,$A53-2015+(AB$31-1)*35,0)</f>
        <v>85000</v>
      </c>
      <c r="AC53">
        <f ca="1">OFFSET(Existing!$J$1,$A53-2015+(AC$31-1)*35,0)-OFFSET(Existing!$T$1,$A53-2015+(AC$31-1)*35,0)</f>
        <v>85000</v>
      </c>
      <c r="AD53">
        <f ca="1">OFFSET(Existing!$J$1,$A53-2015+(AD$31-1)*35,0)-OFFSET(Existing!$T$1,$A53-2015+(AD$31-1)*35,0)</f>
        <v>85000</v>
      </c>
      <c r="AE53">
        <f ca="1">OFFSET(Existing!$J$1,$A53-2015+(AE$31-1)*35,0)-OFFSET(Existing!$T$1,$A53-2015+(AE$31-1)*35,0)</f>
        <v>85000</v>
      </c>
      <c r="AF53">
        <f ca="1">OFFSET(Existing!$J$1,$A53-2015+(AF$31-1)*35,0)-OFFSET(Existing!$T$1,$A53-2015+(AF$31-1)*35,0)</f>
        <v>85000</v>
      </c>
      <c r="AG53">
        <f ca="1">OFFSET(Existing!$J$1,$A53-2015+(AG$31-1)*35,0)-OFFSET(Existing!$T$1,$A53-2015+(AG$31-1)*35,0)</f>
        <v>85000</v>
      </c>
      <c r="AH53">
        <f ca="1">OFFSET(Existing!$J$1,$A53-2015+(AH$31-1)*35,0)-OFFSET(Existing!$T$1,$A53-2015+(AH$31-1)*35,0)</f>
        <v>85000</v>
      </c>
      <c r="AI53">
        <f ca="1">OFFSET(Existing!$J$1,$A53-2015+(AI$31-1)*35,0)-OFFSET(Existing!$T$1,$A53-2015+(AI$31-1)*35,0)</f>
        <v>85000</v>
      </c>
      <c r="AJ53">
        <f ca="1">OFFSET(Existing!$J$1,$A53-2015+(AJ$31-1)*35,0)-OFFSET(Existing!$T$1,$A53-2015+(AJ$31-1)*35,0)</f>
        <v>85000</v>
      </c>
      <c r="AK53">
        <f ca="1">OFFSET(Existing!$J$1,$A53-2015+(AK$31-1)*35,0)-OFFSET(Existing!$T$1,$A53-2015+(AK$31-1)*35,0)</f>
        <v>85000</v>
      </c>
      <c r="AL53">
        <f ca="1">OFFSET(Existing!$J$1,$A53-2015+(AL$31-1)*35,0)-OFFSET(Existing!$T$1,$A53-2015+(AL$31-1)*35,0)</f>
        <v>85000</v>
      </c>
      <c r="AM53">
        <f ca="1">OFFSET(Existing!$J$1,$A53-2015+(AM$31-1)*35,0)-OFFSET(Existing!$T$1,$A53-2015+(AM$31-1)*35,0)</f>
        <v>85000</v>
      </c>
      <c r="AN53">
        <f ca="1">OFFSET(Existing!$J$1,$A53-2015+(AN$31-1)*35,0)-OFFSET(Existing!$T$1,$A53-2015+(AN$31-1)*35,0)</f>
        <v>85000</v>
      </c>
      <c r="AO53">
        <f ca="1">OFFSET(Existing!$J$1,$A53-2015+(AO$31-1)*35,0)-OFFSET(Existing!$T$1,$A53-2015+(AO$31-1)*35,0)</f>
        <v>85000</v>
      </c>
      <c r="AP53">
        <f ca="1">OFFSET(Existing!$J$1,$A53-2015+(AP$31-1)*35,0)-OFFSET(Existing!$T$1,$A53-2015+(AP$31-1)*35,0)</f>
        <v>85000</v>
      </c>
      <c r="AQ53">
        <f ca="1">OFFSET(Existing!$J$1,$A53-2015+(AQ$31-1)*35,0)-OFFSET(Existing!$T$1,$A53-2015+(AQ$31-1)*35,0)</f>
        <v>85000</v>
      </c>
      <c r="AR53">
        <f ca="1">OFFSET(Existing!$J$1,$A53-2015+(AR$31-1)*35,0)-OFFSET(Existing!$T$1,$A53-2015+(AR$31-1)*35,0)</f>
        <v>55000</v>
      </c>
      <c r="AS53">
        <f ca="1">OFFSET(Existing!$J$1,$A53-2015+(AS$31-1)*35,0)-OFFSET(Existing!$T$1,$A53-2015+(AS$31-1)*35,0)</f>
        <v>25000</v>
      </c>
      <c r="AT53">
        <f ca="1">OFFSET(Existing!$J$1,$A53-2015+(AT$31-1)*35,0)-OFFSET(Existing!$T$1,$A53-2015+(AT$31-1)*35,0)</f>
        <v>60000</v>
      </c>
      <c r="AU53">
        <f ca="1">OFFSET(Existing!$J$1,$A53-2015+(AU$31-1)*35,0)-OFFSET(Existing!$T$1,$A53-2015+(AU$31-1)*35,0)</f>
        <v>25000</v>
      </c>
      <c r="AV53">
        <f ca="1">OFFSET(Existing!$J$1,$A53-2015+(AV$31-1)*35,0)-OFFSET(Existing!$T$1,$A53-2015+(AV$31-1)*35,0)</f>
        <v>85000</v>
      </c>
      <c r="AW53">
        <f ca="1">OFFSET(Existing!$J$1,$A53-2015+(AW$31-1)*35,0)-OFFSET(Existing!$T$1,$A53-2015+(AW$31-1)*35,0)</f>
        <v>85000</v>
      </c>
      <c r="AX53">
        <f ca="1">OFFSET(Existing!$J$1,$A53-2015+(AX$31-1)*35,0)-OFFSET(Existing!$T$1,$A53-2015+(AX$31-1)*35,0)</f>
        <v>85000</v>
      </c>
      <c r="AY53">
        <f ca="1">OFFSET(Existing!$J$1,$A53-2015+(AY$31-1)*35,0)-OFFSET(Existing!$T$1,$A53-2015+(AY$31-1)*35,0)</f>
        <v>85000</v>
      </c>
      <c r="AZ53">
        <f ca="1">OFFSET(Existing!$J$1,$A53-2015+(AZ$31-1)*35,0)-OFFSET(Existing!$T$1,$A53-2015+(AZ$31-1)*35,0)</f>
        <v>85000</v>
      </c>
      <c r="BA53">
        <f ca="1">OFFSET(Existing!$J$1,$A53-2015+(BA$31-1)*35,0)-OFFSET(Existing!$T$1,$A53-2015+(BA$31-1)*35,0)</f>
        <v>85000</v>
      </c>
      <c r="BB53">
        <f ca="1">OFFSET(Existing!$J$1,$A53-2015+(BB$31-1)*35,0)-OFFSET(Existing!$T$1,$A53-2015+(BB$31-1)*35,0)</f>
        <v>85000</v>
      </c>
      <c r="BC53">
        <f ca="1">OFFSET(Existing!$J$1,$A53-2015+(BC$31-1)*35,0)-OFFSET(Existing!$T$1,$A53-2015+(BC$31-1)*35,0)</f>
        <v>85000</v>
      </c>
      <c r="BD53">
        <f ca="1">OFFSET(Existing!$J$1,$A53-2015+(BD$31-1)*35,0)-OFFSET(Existing!$T$1,$A53-2015+(BD$31-1)*35,0)</f>
        <v>85000</v>
      </c>
      <c r="BE53">
        <f ca="1">OFFSET(Existing!$J$1,$A53-2015+(BE$31-1)*35,0)-OFFSET(Existing!$T$1,$A53-2015+(BE$31-1)*35,0)</f>
        <v>85000</v>
      </c>
      <c r="BF53">
        <f ca="1">OFFSET(Existing!$J$1,$A53-2015+(BF$31-1)*35,0)-OFFSET(Existing!$T$1,$A53-2015+(BF$31-1)*35,0)</f>
        <v>85000</v>
      </c>
      <c r="BG53">
        <f ca="1">OFFSET(Existing!$J$1,$A53-2015+(BG$31-1)*35,0)-OFFSET(Existing!$T$1,$A53-2015+(BG$31-1)*35,0)</f>
        <v>85000</v>
      </c>
      <c r="BH53">
        <f ca="1">OFFSET(Existing!$J$1,$A53-2015+(BH$31-1)*35,0)-OFFSET(Existing!$T$1,$A53-2015+(BH$31-1)*35,0)</f>
        <v>85000</v>
      </c>
      <c r="BI53">
        <f ca="1">OFFSET(Existing!$J$1,$A53-2015+(BI$31-1)*35,0)-OFFSET(Existing!$T$1,$A53-2015+(BI$31-1)*35,0)</f>
        <v>85000</v>
      </c>
      <c r="BJ53">
        <f ca="1">OFFSET(Existing!$J$1,$A53-2015+(BJ$31-1)*35,0)-OFFSET(Existing!$T$1,$A53-2015+(BJ$31-1)*35,0)</f>
        <v>85000</v>
      </c>
      <c r="BK53">
        <f ca="1">OFFSET(Existing!$J$1,$A53-2015+(BK$31-1)*35,0)-OFFSET(Existing!$T$1,$A53-2015+(BK$31-1)*35,0)</f>
        <v>85000</v>
      </c>
      <c r="BL53">
        <f ca="1">OFFSET(Existing!$J$1,$A53-2015+(BL$31-1)*35,0)-OFFSET(Existing!$T$1,$A53-2015+(BL$31-1)*35,0)</f>
        <v>85000</v>
      </c>
      <c r="BM53">
        <f ca="1">OFFSET(Existing!$J$1,$A53-2015+(BM$31-1)*35,0)-OFFSET(Existing!$T$1,$A53-2015+(BM$31-1)*35,0)</f>
        <v>85000</v>
      </c>
      <c r="BN53">
        <f ca="1">OFFSET(Existing!$J$1,$A53-2015+(BN$31-1)*35,0)-OFFSET(Existing!$T$1,$A53-2015+(BN$31-1)*35,0)</f>
        <v>85000</v>
      </c>
      <c r="BO53">
        <f ca="1">OFFSET(Existing!$J$1,$A53-2015+(BO$31-1)*35,0)-OFFSET(Existing!$T$1,$A53-2015+(BO$31-1)*35,0)</f>
        <v>85000</v>
      </c>
      <c r="BP53">
        <f ca="1">OFFSET(Existing!$J$1,$A53-2015+(BP$31-1)*35,0)-OFFSET(Existing!$T$1,$A53-2015+(BP$31-1)*35,0)</f>
        <v>85000</v>
      </c>
      <c r="BQ53">
        <f ca="1">OFFSET(Existing!$J$1,$A53-2015+(BQ$31-1)*35,0)-OFFSET(Existing!$T$1,$A53-2015+(BQ$31-1)*35,0)</f>
        <v>85000</v>
      </c>
      <c r="BR53">
        <f ca="1">OFFSET(Existing!$J$1,$A53-2015+(BR$31-1)*35,0)-OFFSET(Existing!$T$1,$A53-2015+(BR$31-1)*35,0)</f>
        <v>85000</v>
      </c>
      <c r="BS53">
        <f ca="1">OFFSET(Existing!$J$1,$A53-2015+(BS$31-1)*35,0)-OFFSET(Existing!$T$1,$A53-2015+(BS$31-1)*35,0)</f>
        <v>85000</v>
      </c>
      <c r="BT53">
        <f ca="1">OFFSET(Existing!$J$1,$A53-2015+(BT$31-1)*35,0)-OFFSET(Existing!$T$1,$A53-2015+(BT$31-1)*35,0)</f>
        <v>85000</v>
      </c>
      <c r="BU53">
        <f ca="1">OFFSET(Existing!$J$1,$A53-2015+(BU$31-1)*35,0)-OFFSET(Existing!$T$1,$A53-2015+(BU$31-1)*35,0)</f>
        <v>85000</v>
      </c>
      <c r="BV53">
        <f ca="1">OFFSET(Existing!$J$1,$A53-2015+(BV$31-1)*35,0)-OFFSET(Existing!$T$1,$A53-2015+(BV$31-1)*35,0)</f>
        <v>85000</v>
      </c>
      <c r="BW53">
        <f ca="1">OFFSET(Existing!$J$1,$A53-2015+(BW$31-1)*35,0)-OFFSET(Existing!$T$1,$A53-2015+(BW$31-1)*35,0)</f>
        <v>85000</v>
      </c>
      <c r="BX53">
        <f ca="1">OFFSET(Existing!$J$1,$A53-2015+(BX$31-1)*35,0)-OFFSET(Existing!$T$1,$A53-2015+(BX$31-1)*35,0)</f>
        <v>85000</v>
      </c>
      <c r="BY53">
        <f ca="1">OFFSET(Existing!$J$1,$A53-2015+(BY$31-1)*35,0)-OFFSET(Existing!$T$1,$A53-2015+(BY$31-1)*35,0)</f>
        <v>85000</v>
      </c>
      <c r="BZ53">
        <f ca="1">OFFSET(Existing!$J$1,$A53-2015+(BZ$31-1)*35,0)-OFFSET(Existing!$T$1,$A53-2015+(BZ$31-1)*35,0)</f>
        <v>85000</v>
      </c>
      <c r="CA53">
        <f ca="1">OFFSET(Existing!$J$1,$A53-2015+(CA$31-1)*35,0)-OFFSET(Existing!$T$1,$A53-2015+(CA$31-1)*35,0)</f>
        <v>85000</v>
      </c>
      <c r="CB53">
        <f ca="1">OFFSET(Existing!$J$1,$A53-2015+(CB$31-1)*35,0)-OFFSET(Existing!$T$1,$A53-2015+(CB$31-1)*35,0)</f>
        <v>85000</v>
      </c>
      <c r="CC53">
        <f ca="1">OFFSET(Existing!$J$1,$A53-2015+(CC$31-1)*35,0)-OFFSET(Existing!$T$1,$A53-2015+(CC$31-1)*35,0)</f>
        <v>85000</v>
      </c>
      <c r="CD53">
        <f ca="1">OFFSET(Existing!$J$1,$A53-2015+(CD$31-1)*35,0)-OFFSET(Existing!$T$1,$A53-2015+(CD$31-1)*35,0)</f>
        <v>85000</v>
      </c>
      <c r="CE53">
        <f ca="1">OFFSET(Existing!$J$1,$A53-2015+(CE$31-1)*35,0)-OFFSET(Existing!$T$1,$A53-2015+(CE$31-1)*35,0)</f>
        <v>85000</v>
      </c>
      <c r="CF53">
        <f ca="1">OFFSET(Existing!$J$1,$A53-2015+(CF$31-1)*35,0)-OFFSET(Existing!$T$1,$A53-2015+(CF$31-1)*35,0)</f>
        <v>85000</v>
      </c>
      <c r="CG53">
        <f ca="1">OFFSET(Existing!$J$1,$A53-2015+(CG$31-1)*35,0)-OFFSET(Existing!$T$1,$A53-2015+(CG$31-1)*35,0)</f>
        <v>85000</v>
      </c>
      <c r="CH53">
        <f ca="1">OFFSET(Existing!$J$1,$A53-2015+(CH$31-1)*35,0)-OFFSET(Existing!$T$1,$A53-2015+(CH$31-1)*35,0)</f>
        <v>85000</v>
      </c>
      <c r="CI53">
        <f ca="1">OFFSET(Existing!$J$1,$A53-2015+(CI$31-1)*35,0)-OFFSET(Existing!$T$1,$A53-2015+(CI$31-1)*35,0)</f>
        <v>85000</v>
      </c>
      <c r="CJ53">
        <f ca="1">OFFSET(Existing!$J$1,$A53-2015+(CJ$31-1)*35,0)-OFFSET(Existing!$T$1,$A53-2015+(CJ$31-1)*35,0)</f>
        <v>85000</v>
      </c>
      <c r="CK53">
        <f ca="1">OFFSET(Existing!$J$1,$A53-2015+(CK$31-1)*35,0)-OFFSET(Existing!$T$1,$A53-2015+(CK$31-1)*35,0)</f>
        <v>85000</v>
      </c>
      <c r="CL53">
        <f ca="1">OFFSET(Existing!$J$1,$A53-2015+(CL$31-1)*35,0)-OFFSET(Existing!$T$1,$A53-2015+(CL$31-1)*35,0)</f>
        <v>85000</v>
      </c>
      <c r="CM53">
        <f ca="1">OFFSET(Existing!$J$1,$A53-2015+(CM$31-1)*35,0)-OFFSET(Existing!$T$1,$A53-2015+(CM$31-1)*35,0)</f>
        <v>85000</v>
      </c>
      <c r="CN53">
        <f ca="1">OFFSET(Existing!$J$1,$A53-2015+(CN$31-1)*35,0)-OFFSET(Existing!$T$1,$A53-2015+(CN$31-1)*35,0)</f>
        <v>85000</v>
      </c>
      <c r="CP53">
        <f t="shared" ca="1" si="5"/>
        <v>25000</v>
      </c>
      <c r="CQ53" s="1">
        <f t="shared" ca="1" si="6"/>
        <v>81428.571428571435</v>
      </c>
      <c r="CR53">
        <f t="shared" ca="1" si="7"/>
        <v>85000</v>
      </c>
    </row>
    <row r="54" spans="1:96" x14ac:dyDescent="0.3">
      <c r="A54">
        <v>2038</v>
      </c>
      <c r="B54">
        <f ca="1">OFFSET(Existing!$J$1,$A54-2015+(B$31-1)*35,0)-OFFSET(Existing!$T$1,$A54-2015+(B$31-1)*35,0)</f>
        <v>25000</v>
      </c>
      <c r="C54">
        <f ca="1">OFFSET(Existing!$J$1,$A54-2015+(C$31-1)*35,0)-OFFSET(Existing!$T$1,$A54-2015+(C$31-1)*35,0)</f>
        <v>25000</v>
      </c>
      <c r="D54">
        <f ca="1">OFFSET(Existing!$J$1,$A54-2015+(D$31-1)*35,0)-OFFSET(Existing!$T$1,$A54-2015+(D$31-1)*35,0)</f>
        <v>25000</v>
      </c>
      <c r="E54">
        <f ca="1">OFFSET(Existing!$J$1,$A54-2015+(E$31-1)*35,0)-OFFSET(Existing!$T$1,$A54-2015+(E$31-1)*35,0)</f>
        <v>25000</v>
      </c>
      <c r="F54">
        <f ca="1">OFFSET(Existing!$J$1,$A54-2015+(F$31-1)*35,0)-OFFSET(Existing!$T$1,$A54-2015+(F$31-1)*35,0)</f>
        <v>25000</v>
      </c>
      <c r="G54">
        <f ca="1">OFFSET(Existing!$J$1,$A54-2015+(G$31-1)*35,0)-OFFSET(Existing!$T$1,$A54-2015+(G$31-1)*35,0)</f>
        <v>25000</v>
      </c>
      <c r="H54">
        <f ca="1">OFFSET(Existing!$J$1,$A54-2015+(H$31-1)*35,0)-OFFSET(Existing!$T$1,$A54-2015+(H$31-1)*35,0)</f>
        <v>55000</v>
      </c>
      <c r="I54">
        <f ca="1">OFFSET(Existing!$J$1,$A54-2015+(I$31-1)*35,0)-OFFSET(Existing!$T$1,$A54-2015+(I$31-1)*35,0)</f>
        <v>55000</v>
      </c>
      <c r="J54">
        <f ca="1">OFFSET(Existing!$J$1,$A54-2015+(J$31-1)*35,0)-OFFSET(Existing!$T$1,$A54-2015+(J$31-1)*35,0)</f>
        <v>55000</v>
      </c>
      <c r="K54">
        <f ca="1">OFFSET(Existing!$J$1,$A54-2015+(K$31-1)*35,0)-OFFSET(Existing!$T$1,$A54-2015+(K$31-1)*35,0)</f>
        <v>55000</v>
      </c>
      <c r="L54">
        <f ca="1">OFFSET(Existing!$J$1,$A54-2015+(L$31-1)*35,0)-OFFSET(Existing!$T$1,$A54-2015+(L$31-1)*35,0)</f>
        <v>55000</v>
      </c>
      <c r="M54">
        <f ca="1">OFFSET(Existing!$J$1,$A54-2015+(M$31-1)*35,0)-OFFSET(Existing!$T$1,$A54-2015+(M$31-1)*35,0)</f>
        <v>55000</v>
      </c>
      <c r="N54">
        <f ca="1">OFFSET(Existing!$J$1,$A54-2015+(N$31-1)*35,0)-OFFSET(Existing!$T$1,$A54-2015+(N$31-1)*35,0)</f>
        <v>55000</v>
      </c>
      <c r="O54">
        <f ca="1">OFFSET(Existing!$J$1,$A54-2015+(O$31-1)*35,0)-OFFSET(Existing!$T$1,$A54-2015+(O$31-1)*35,0)</f>
        <v>55000</v>
      </c>
      <c r="P54">
        <f ca="1">OFFSET(Existing!$J$1,$A54-2015+(P$31-1)*35,0)-OFFSET(Existing!$T$1,$A54-2015+(P$31-1)*35,0)</f>
        <v>55000</v>
      </c>
      <c r="Q54">
        <f ca="1">OFFSET(Existing!$J$1,$A54-2015+(Q$31-1)*35,0)-OFFSET(Existing!$T$1,$A54-2015+(Q$31-1)*35,0)</f>
        <v>55000</v>
      </c>
      <c r="R54">
        <f ca="1">OFFSET(Existing!$J$1,$A54-2015+(R$31-1)*35,0)-OFFSET(Existing!$T$1,$A54-2015+(R$31-1)*35,0)</f>
        <v>55000</v>
      </c>
      <c r="S54">
        <f ca="1">OFFSET(Existing!$J$1,$A54-2015+(S$31-1)*35,0)-OFFSET(Existing!$T$1,$A54-2015+(S$31-1)*35,0)</f>
        <v>55000</v>
      </c>
      <c r="T54">
        <f ca="1">OFFSET(Existing!$J$1,$A54-2015+(T$31-1)*35,0)-OFFSET(Existing!$T$1,$A54-2015+(T$31-1)*35,0)</f>
        <v>55000</v>
      </c>
      <c r="U54">
        <f ca="1">OFFSET(Existing!$J$1,$A54-2015+(U$31-1)*35,0)-OFFSET(Existing!$T$1,$A54-2015+(U$31-1)*35,0)</f>
        <v>55000</v>
      </c>
      <c r="V54">
        <f ca="1">OFFSET(Existing!$J$1,$A54-2015+(V$31-1)*35,0)-OFFSET(Existing!$T$1,$A54-2015+(V$31-1)*35,0)</f>
        <v>55000</v>
      </c>
      <c r="W54">
        <f ca="1">OFFSET(Existing!$J$1,$A54-2015+(W$31-1)*35,0)-OFFSET(Existing!$T$1,$A54-2015+(W$31-1)*35,0)</f>
        <v>55000</v>
      </c>
      <c r="X54">
        <f ca="1">OFFSET(Existing!$J$1,$A54-2015+(X$31-1)*35,0)-OFFSET(Existing!$T$1,$A54-2015+(X$31-1)*35,0)</f>
        <v>55000</v>
      </c>
      <c r="Y54">
        <f ca="1">OFFSET(Existing!$J$1,$A54-2015+(Y$31-1)*35,0)-OFFSET(Existing!$T$1,$A54-2015+(Y$31-1)*35,0)</f>
        <v>55000</v>
      </c>
      <c r="Z54">
        <f ca="1">OFFSET(Existing!$J$1,$A54-2015+(Z$31-1)*35,0)-OFFSET(Existing!$T$1,$A54-2015+(Z$31-1)*35,0)</f>
        <v>55000</v>
      </c>
      <c r="AA54">
        <f ca="1">OFFSET(Existing!$J$1,$A54-2015+(AA$31-1)*35,0)-OFFSET(Existing!$T$1,$A54-2015+(AA$31-1)*35,0)</f>
        <v>55000</v>
      </c>
      <c r="AB54">
        <f ca="1">OFFSET(Existing!$J$1,$A54-2015+(AB$31-1)*35,0)-OFFSET(Existing!$T$1,$A54-2015+(AB$31-1)*35,0)</f>
        <v>55000</v>
      </c>
      <c r="AC54">
        <f ca="1">OFFSET(Existing!$J$1,$A54-2015+(AC$31-1)*35,0)-OFFSET(Existing!$T$1,$A54-2015+(AC$31-1)*35,0)</f>
        <v>55000</v>
      </c>
      <c r="AD54">
        <f ca="1">OFFSET(Existing!$J$1,$A54-2015+(AD$31-1)*35,0)-OFFSET(Existing!$T$1,$A54-2015+(AD$31-1)*35,0)</f>
        <v>55000</v>
      </c>
      <c r="AE54">
        <f ca="1">OFFSET(Existing!$J$1,$A54-2015+(AE$31-1)*35,0)-OFFSET(Existing!$T$1,$A54-2015+(AE$31-1)*35,0)</f>
        <v>55000</v>
      </c>
      <c r="AF54">
        <f ca="1">OFFSET(Existing!$J$1,$A54-2015+(AF$31-1)*35,0)-OFFSET(Existing!$T$1,$A54-2015+(AF$31-1)*35,0)</f>
        <v>55000</v>
      </c>
      <c r="AG54">
        <f ca="1">OFFSET(Existing!$J$1,$A54-2015+(AG$31-1)*35,0)-OFFSET(Existing!$T$1,$A54-2015+(AG$31-1)*35,0)</f>
        <v>55000</v>
      </c>
      <c r="AH54">
        <f ca="1">OFFSET(Existing!$J$1,$A54-2015+(AH$31-1)*35,0)-OFFSET(Existing!$T$1,$A54-2015+(AH$31-1)*35,0)</f>
        <v>55000</v>
      </c>
      <c r="AI54">
        <f ca="1">OFFSET(Existing!$J$1,$A54-2015+(AI$31-1)*35,0)-OFFSET(Existing!$T$1,$A54-2015+(AI$31-1)*35,0)</f>
        <v>55000</v>
      </c>
      <c r="AJ54">
        <f ca="1">OFFSET(Existing!$J$1,$A54-2015+(AJ$31-1)*35,0)-OFFSET(Existing!$T$1,$A54-2015+(AJ$31-1)*35,0)</f>
        <v>55000</v>
      </c>
      <c r="AK54">
        <f ca="1">OFFSET(Existing!$J$1,$A54-2015+(AK$31-1)*35,0)-OFFSET(Existing!$T$1,$A54-2015+(AK$31-1)*35,0)</f>
        <v>55000</v>
      </c>
      <c r="AL54">
        <f ca="1">OFFSET(Existing!$J$1,$A54-2015+(AL$31-1)*35,0)-OFFSET(Existing!$T$1,$A54-2015+(AL$31-1)*35,0)</f>
        <v>55000</v>
      </c>
      <c r="AM54">
        <f ca="1">OFFSET(Existing!$J$1,$A54-2015+(AM$31-1)*35,0)-OFFSET(Existing!$T$1,$A54-2015+(AM$31-1)*35,0)</f>
        <v>55000</v>
      </c>
      <c r="AN54">
        <f ca="1">OFFSET(Existing!$J$1,$A54-2015+(AN$31-1)*35,0)-OFFSET(Existing!$T$1,$A54-2015+(AN$31-1)*35,0)</f>
        <v>55000</v>
      </c>
      <c r="AO54">
        <f ca="1">OFFSET(Existing!$J$1,$A54-2015+(AO$31-1)*35,0)-OFFSET(Existing!$T$1,$A54-2015+(AO$31-1)*35,0)</f>
        <v>25000</v>
      </c>
      <c r="AP54">
        <f ca="1">OFFSET(Existing!$J$1,$A54-2015+(AP$31-1)*35,0)-OFFSET(Existing!$T$1,$A54-2015+(AP$31-1)*35,0)</f>
        <v>55000</v>
      </c>
      <c r="AQ54">
        <f ca="1">OFFSET(Existing!$J$1,$A54-2015+(AQ$31-1)*35,0)-OFFSET(Existing!$T$1,$A54-2015+(AQ$31-1)*35,0)</f>
        <v>25000</v>
      </c>
      <c r="AR54">
        <f ca="1">OFFSET(Existing!$J$1,$A54-2015+(AR$31-1)*35,0)-OFFSET(Existing!$T$1,$A54-2015+(AR$31-1)*35,0)</f>
        <v>25000</v>
      </c>
      <c r="AS54">
        <f ca="1">OFFSET(Existing!$J$1,$A54-2015+(AS$31-1)*35,0)-OFFSET(Existing!$T$1,$A54-2015+(AS$31-1)*35,0)</f>
        <v>-5000</v>
      </c>
      <c r="AT54">
        <f ca="1">OFFSET(Existing!$J$1,$A54-2015+(AT$31-1)*35,0)-OFFSET(Existing!$T$1,$A54-2015+(AT$31-1)*35,0)</f>
        <v>30000</v>
      </c>
      <c r="AU54">
        <f ca="1">OFFSET(Existing!$J$1,$A54-2015+(AU$31-1)*35,0)-OFFSET(Existing!$T$1,$A54-2015+(AU$31-1)*35,0)</f>
        <v>-5000</v>
      </c>
      <c r="AV54">
        <f ca="1">OFFSET(Existing!$J$1,$A54-2015+(AV$31-1)*35,0)-OFFSET(Existing!$T$1,$A54-2015+(AV$31-1)*35,0)</f>
        <v>55000</v>
      </c>
      <c r="AW54">
        <f ca="1">OFFSET(Existing!$J$1,$A54-2015+(AW$31-1)*35,0)-OFFSET(Existing!$T$1,$A54-2015+(AW$31-1)*35,0)</f>
        <v>55000</v>
      </c>
      <c r="AX54">
        <f ca="1">OFFSET(Existing!$J$1,$A54-2015+(AX$31-1)*35,0)-OFFSET(Existing!$T$1,$A54-2015+(AX$31-1)*35,0)</f>
        <v>55000</v>
      </c>
      <c r="AY54">
        <f ca="1">OFFSET(Existing!$J$1,$A54-2015+(AY$31-1)*35,0)-OFFSET(Existing!$T$1,$A54-2015+(AY$31-1)*35,0)</f>
        <v>55000</v>
      </c>
      <c r="AZ54">
        <f ca="1">OFFSET(Existing!$J$1,$A54-2015+(AZ$31-1)*35,0)-OFFSET(Existing!$T$1,$A54-2015+(AZ$31-1)*35,0)</f>
        <v>55000</v>
      </c>
      <c r="BA54">
        <f ca="1">OFFSET(Existing!$J$1,$A54-2015+(BA$31-1)*35,0)-OFFSET(Existing!$T$1,$A54-2015+(BA$31-1)*35,0)</f>
        <v>55000</v>
      </c>
      <c r="BB54">
        <f ca="1">OFFSET(Existing!$J$1,$A54-2015+(BB$31-1)*35,0)-OFFSET(Existing!$T$1,$A54-2015+(BB$31-1)*35,0)</f>
        <v>55000</v>
      </c>
      <c r="BC54">
        <f ca="1">OFFSET(Existing!$J$1,$A54-2015+(BC$31-1)*35,0)-OFFSET(Existing!$T$1,$A54-2015+(BC$31-1)*35,0)</f>
        <v>55000</v>
      </c>
      <c r="BD54">
        <f ca="1">OFFSET(Existing!$J$1,$A54-2015+(BD$31-1)*35,0)-OFFSET(Existing!$T$1,$A54-2015+(BD$31-1)*35,0)</f>
        <v>55000</v>
      </c>
      <c r="BE54">
        <f ca="1">OFFSET(Existing!$J$1,$A54-2015+(BE$31-1)*35,0)-OFFSET(Existing!$T$1,$A54-2015+(BE$31-1)*35,0)</f>
        <v>55000</v>
      </c>
      <c r="BF54">
        <f ca="1">OFFSET(Existing!$J$1,$A54-2015+(BF$31-1)*35,0)-OFFSET(Existing!$T$1,$A54-2015+(BF$31-1)*35,0)</f>
        <v>55000</v>
      </c>
      <c r="BG54">
        <f ca="1">OFFSET(Existing!$J$1,$A54-2015+(BG$31-1)*35,0)-OFFSET(Existing!$T$1,$A54-2015+(BG$31-1)*35,0)</f>
        <v>55000</v>
      </c>
      <c r="BH54">
        <f ca="1">OFFSET(Existing!$J$1,$A54-2015+(BH$31-1)*35,0)-OFFSET(Existing!$T$1,$A54-2015+(BH$31-1)*35,0)</f>
        <v>55000</v>
      </c>
      <c r="BI54">
        <f ca="1">OFFSET(Existing!$J$1,$A54-2015+(BI$31-1)*35,0)-OFFSET(Existing!$T$1,$A54-2015+(BI$31-1)*35,0)</f>
        <v>55000</v>
      </c>
      <c r="BJ54">
        <f ca="1">OFFSET(Existing!$J$1,$A54-2015+(BJ$31-1)*35,0)-OFFSET(Existing!$T$1,$A54-2015+(BJ$31-1)*35,0)</f>
        <v>55000</v>
      </c>
      <c r="BK54">
        <f ca="1">OFFSET(Existing!$J$1,$A54-2015+(BK$31-1)*35,0)-OFFSET(Existing!$T$1,$A54-2015+(BK$31-1)*35,0)</f>
        <v>55000</v>
      </c>
      <c r="BL54">
        <f ca="1">OFFSET(Existing!$J$1,$A54-2015+(BL$31-1)*35,0)-OFFSET(Existing!$T$1,$A54-2015+(BL$31-1)*35,0)</f>
        <v>55000</v>
      </c>
      <c r="BM54">
        <f ca="1">OFFSET(Existing!$J$1,$A54-2015+(BM$31-1)*35,0)-OFFSET(Existing!$T$1,$A54-2015+(BM$31-1)*35,0)</f>
        <v>55000</v>
      </c>
      <c r="BN54">
        <f ca="1">OFFSET(Existing!$J$1,$A54-2015+(BN$31-1)*35,0)-OFFSET(Existing!$T$1,$A54-2015+(BN$31-1)*35,0)</f>
        <v>55000</v>
      </c>
      <c r="BO54">
        <f ca="1">OFFSET(Existing!$J$1,$A54-2015+(BO$31-1)*35,0)-OFFSET(Existing!$T$1,$A54-2015+(BO$31-1)*35,0)</f>
        <v>55000</v>
      </c>
      <c r="BP54">
        <f ca="1">OFFSET(Existing!$J$1,$A54-2015+(BP$31-1)*35,0)-OFFSET(Existing!$T$1,$A54-2015+(BP$31-1)*35,0)</f>
        <v>55000</v>
      </c>
      <c r="BQ54">
        <f ca="1">OFFSET(Existing!$J$1,$A54-2015+(BQ$31-1)*35,0)-OFFSET(Existing!$T$1,$A54-2015+(BQ$31-1)*35,0)</f>
        <v>55000</v>
      </c>
      <c r="BR54">
        <f ca="1">OFFSET(Existing!$J$1,$A54-2015+(BR$31-1)*35,0)-OFFSET(Existing!$T$1,$A54-2015+(BR$31-1)*35,0)</f>
        <v>55000</v>
      </c>
      <c r="BS54">
        <f ca="1">OFFSET(Existing!$J$1,$A54-2015+(BS$31-1)*35,0)-OFFSET(Existing!$T$1,$A54-2015+(BS$31-1)*35,0)</f>
        <v>55000</v>
      </c>
      <c r="BT54">
        <f ca="1">OFFSET(Existing!$J$1,$A54-2015+(BT$31-1)*35,0)-OFFSET(Existing!$T$1,$A54-2015+(BT$31-1)*35,0)</f>
        <v>55000</v>
      </c>
      <c r="BU54">
        <f ca="1">OFFSET(Existing!$J$1,$A54-2015+(BU$31-1)*35,0)-OFFSET(Existing!$T$1,$A54-2015+(BU$31-1)*35,0)</f>
        <v>55000</v>
      </c>
      <c r="BV54">
        <f ca="1">OFFSET(Existing!$J$1,$A54-2015+(BV$31-1)*35,0)-OFFSET(Existing!$T$1,$A54-2015+(BV$31-1)*35,0)</f>
        <v>55000</v>
      </c>
      <c r="BW54">
        <f ca="1">OFFSET(Existing!$J$1,$A54-2015+(BW$31-1)*35,0)-OFFSET(Existing!$T$1,$A54-2015+(BW$31-1)*35,0)</f>
        <v>55000</v>
      </c>
      <c r="BX54">
        <f ca="1">OFFSET(Existing!$J$1,$A54-2015+(BX$31-1)*35,0)-OFFSET(Existing!$T$1,$A54-2015+(BX$31-1)*35,0)</f>
        <v>55000</v>
      </c>
      <c r="BY54">
        <f ca="1">OFFSET(Existing!$J$1,$A54-2015+(BY$31-1)*35,0)-OFFSET(Existing!$T$1,$A54-2015+(BY$31-1)*35,0)</f>
        <v>55000</v>
      </c>
      <c r="BZ54">
        <f ca="1">OFFSET(Existing!$J$1,$A54-2015+(BZ$31-1)*35,0)-OFFSET(Existing!$T$1,$A54-2015+(BZ$31-1)*35,0)</f>
        <v>55000</v>
      </c>
      <c r="CA54">
        <f ca="1">OFFSET(Existing!$J$1,$A54-2015+(CA$31-1)*35,0)-OFFSET(Existing!$T$1,$A54-2015+(CA$31-1)*35,0)</f>
        <v>55000</v>
      </c>
      <c r="CB54">
        <f ca="1">OFFSET(Existing!$J$1,$A54-2015+(CB$31-1)*35,0)-OFFSET(Existing!$T$1,$A54-2015+(CB$31-1)*35,0)</f>
        <v>55000</v>
      </c>
      <c r="CC54">
        <f ca="1">OFFSET(Existing!$J$1,$A54-2015+(CC$31-1)*35,0)-OFFSET(Existing!$T$1,$A54-2015+(CC$31-1)*35,0)</f>
        <v>55000</v>
      </c>
      <c r="CD54">
        <f ca="1">OFFSET(Existing!$J$1,$A54-2015+(CD$31-1)*35,0)-OFFSET(Existing!$T$1,$A54-2015+(CD$31-1)*35,0)</f>
        <v>55000</v>
      </c>
      <c r="CE54">
        <f ca="1">OFFSET(Existing!$J$1,$A54-2015+(CE$31-1)*35,0)-OFFSET(Existing!$T$1,$A54-2015+(CE$31-1)*35,0)</f>
        <v>55000</v>
      </c>
      <c r="CF54">
        <f ca="1">OFFSET(Existing!$J$1,$A54-2015+(CF$31-1)*35,0)-OFFSET(Existing!$T$1,$A54-2015+(CF$31-1)*35,0)</f>
        <v>55000</v>
      </c>
      <c r="CG54">
        <f ca="1">OFFSET(Existing!$J$1,$A54-2015+(CG$31-1)*35,0)-OFFSET(Existing!$T$1,$A54-2015+(CG$31-1)*35,0)</f>
        <v>55000</v>
      </c>
      <c r="CH54">
        <f ca="1">OFFSET(Existing!$J$1,$A54-2015+(CH$31-1)*35,0)-OFFSET(Existing!$T$1,$A54-2015+(CH$31-1)*35,0)</f>
        <v>55000</v>
      </c>
      <c r="CI54">
        <f ca="1">OFFSET(Existing!$J$1,$A54-2015+(CI$31-1)*35,0)-OFFSET(Existing!$T$1,$A54-2015+(CI$31-1)*35,0)</f>
        <v>55000</v>
      </c>
      <c r="CJ54">
        <f ca="1">OFFSET(Existing!$J$1,$A54-2015+(CJ$31-1)*35,0)-OFFSET(Existing!$T$1,$A54-2015+(CJ$31-1)*35,0)</f>
        <v>55000</v>
      </c>
      <c r="CK54">
        <f ca="1">OFFSET(Existing!$J$1,$A54-2015+(CK$31-1)*35,0)-OFFSET(Existing!$T$1,$A54-2015+(CK$31-1)*35,0)</f>
        <v>55000</v>
      </c>
      <c r="CL54">
        <f ca="1">OFFSET(Existing!$J$1,$A54-2015+(CL$31-1)*35,0)-OFFSET(Existing!$T$1,$A54-2015+(CL$31-1)*35,0)</f>
        <v>55000</v>
      </c>
      <c r="CM54">
        <f ca="1">OFFSET(Existing!$J$1,$A54-2015+(CM$31-1)*35,0)-OFFSET(Existing!$T$1,$A54-2015+(CM$31-1)*35,0)</f>
        <v>55000</v>
      </c>
      <c r="CN54">
        <f ca="1">OFFSET(Existing!$J$1,$A54-2015+(CN$31-1)*35,0)-OFFSET(Existing!$T$1,$A54-2015+(CN$31-1)*35,0)</f>
        <v>55000</v>
      </c>
      <c r="CP54">
        <f t="shared" ca="1" si="5"/>
        <v>-5000</v>
      </c>
      <c r="CQ54" s="1">
        <f t="shared" ca="1" si="6"/>
        <v>50439.560439560439</v>
      </c>
      <c r="CR54">
        <f t="shared" ca="1" si="7"/>
        <v>55000</v>
      </c>
    </row>
    <row r="55" spans="1:96" x14ac:dyDescent="0.3">
      <c r="A55">
        <v>2039</v>
      </c>
      <c r="B55">
        <f ca="1">OFFSET(Existing!$J$1,$A55-2015+(B$31-1)*35,0)-OFFSET(Existing!$T$1,$A55-2015+(B$31-1)*35,0)</f>
        <v>25000</v>
      </c>
      <c r="C55">
        <f ca="1">OFFSET(Existing!$J$1,$A55-2015+(C$31-1)*35,0)-OFFSET(Existing!$T$1,$A55-2015+(C$31-1)*35,0)</f>
        <v>25000</v>
      </c>
      <c r="D55">
        <f ca="1">OFFSET(Existing!$J$1,$A55-2015+(D$31-1)*35,0)-OFFSET(Existing!$T$1,$A55-2015+(D$31-1)*35,0)</f>
        <v>25000</v>
      </c>
      <c r="E55">
        <f ca="1">OFFSET(Existing!$J$1,$A55-2015+(E$31-1)*35,0)-OFFSET(Existing!$T$1,$A55-2015+(E$31-1)*35,0)</f>
        <v>25000</v>
      </c>
      <c r="F55">
        <f ca="1">OFFSET(Existing!$J$1,$A55-2015+(F$31-1)*35,0)-OFFSET(Existing!$T$1,$A55-2015+(F$31-1)*35,0)</f>
        <v>25000</v>
      </c>
      <c r="G55">
        <f ca="1">OFFSET(Existing!$J$1,$A55-2015+(G$31-1)*35,0)-OFFSET(Existing!$T$1,$A55-2015+(G$31-1)*35,0)</f>
        <v>55000</v>
      </c>
      <c r="H55">
        <f ca="1">OFFSET(Existing!$J$1,$A55-2015+(H$31-1)*35,0)-OFFSET(Existing!$T$1,$A55-2015+(H$31-1)*35,0)</f>
        <v>55000</v>
      </c>
      <c r="I55">
        <f ca="1">OFFSET(Existing!$J$1,$A55-2015+(I$31-1)*35,0)-OFFSET(Existing!$T$1,$A55-2015+(I$31-1)*35,0)</f>
        <v>55000</v>
      </c>
      <c r="J55">
        <f ca="1">OFFSET(Existing!$J$1,$A55-2015+(J$31-1)*35,0)-OFFSET(Existing!$T$1,$A55-2015+(J$31-1)*35,0)</f>
        <v>55000</v>
      </c>
      <c r="K55">
        <f ca="1">OFFSET(Existing!$J$1,$A55-2015+(K$31-1)*35,0)-OFFSET(Existing!$T$1,$A55-2015+(K$31-1)*35,0)</f>
        <v>55000</v>
      </c>
      <c r="L55">
        <f ca="1">OFFSET(Existing!$J$1,$A55-2015+(L$31-1)*35,0)-OFFSET(Existing!$T$1,$A55-2015+(L$31-1)*35,0)</f>
        <v>55000</v>
      </c>
      <c r="M55">
        <f ca="1">OFFSET(Existing!$J$1,$A55-2015+(M$31-1)*35,0)-OFFSET(Existing!$T$1,$A55-2015+(M$31-1)*35,0)</f>
        <v>55000</v>
      </c>
      <c r="N55">
        <f ca="1">OFFSET(Existing!$J$1,$A55-2015+(N$31-1)*35,0)-OFFSET(Existing!$T$1,$A55-2015+(N$31-1)*35,0)</f>
        <v>55000</v>
      </c>
      <c r="O55">
        <f ca="1">OFFSET(Existing!$J$1,$A55-2015+(O$31-1)*35,0)-OFFSET(Existing!$T$1,$A55-2015+(O$31-1)*35,0)</f>
        <v>55000</v>
      </c>
      <c r="P55">
        <f ca="1">OFFSET(Existing!$J$1,$A55-2015+(P$31-1)*35,0)-OFFSET(Existing!$T$1,$A55-2015+(P$31-1)*35,0)</f>
        <v>55000</v>
      </c>
      <c r="Q55">
        <f ca="1">OFFSET(Existing!$J$1,$A55-2015+(Q$31-1)*35,0)-OFFSET(Existing!$T$1,$A55-2015+(Q$31-1)*35,0)</f>
        <v>55000</v>
      </c>
      <c r="R55">
        <f ca="1">OFFSET(Existing!$J$1,$A55-2015+(R$31-1)*35,0)-OFFSET(Existing!$T$1,$A55-2015+(R$31-1)*35,0)</f>
        <v>55000</v>
      </c>
      <c r="S55">
        <f ca="1">OFFSET(Existing!$J$1,$A55-2015+(S$31-1)*35,0)-OFFSET(Existing!$T$1,$A55-2015+(S$31-1)*35,0)</f>
        <v>55000</v>
      </c>
      <c r="T55">
        <f ca="1">OFFSET(Existing!$J$1,$A55-2015+(T$31-1)*35,0)-OFFSET(Existing!$T$1,$A55-2015+(T$31-1)*35,0)</f>
        <v>55000</v>
      </c>
      <c r="U55">
        <f ca="1">OFFSET(Existing!$J$1,$A55-2015+(U$31-1)*35,0)-OFFSET(Existing!$T$1,$A55-2015+(U$31-1)*35,0)</f>
        <v>55000</v>
      </c>
      <c r="V55">
        <f ca="1">OFFSET(Existing!$J$1,$A55-2015+(V$31-1)*35,0)-OFFSET(Existing!$T$1,$A55-2015+(V$31-1)*35,0)</f>
        <v>55000</v>
      </c>
      <c r="W55">
        <f ca="1">OFFSET(Existing!$J$1,$A55-2015+(W$31-1)*35,0)-OFFSET(Existing!$T$1,$A55-2015+(W$31-1)*35,0)</f>
        <v>55000</v>
      </c>
      <c r="X55">
        <f ca="1">OFFSET(Existing!$J$1,$A55-2015+(X$31-1)*35,0)-OFFSET(Existing!$T$1,$A55-2015+(X$31-1)*35,0)</f>
        <v>55000</v>
      </c>
      <c r="Y55">
        <f ca="1">OFFSET(Existing!$J$1,$A55-2015+(Y$31-1)*35,0)-OFFSET(Existing!$T$1,$A55-2015+(Y$31-1)*35,0)</f>
        <v>55000</v>
      </c>
      <c r="Z55">
        <f ca="1">OFFSET(Existing!$J$1,$A55-2015+(Z$31-1)*35,0)-OFFSET(Existing!$T$1,$A55-2015+(Z$31-1)*35,0)</f>
        <v>55000</v>
      </c>
      <c r="AA55">
        <f ca="1">OFFSET(Existing!$J$1,$A55-2015+(AA$31-1)*35,0)-OFFSET(Existing!$T$1,$A55-2015+(AA$31-1)*35,0)</f>
        <v>55000</v>
      </c>
      <c r="AB55">
        <f ca="1">OFFSET(Existing!$J$1,$A55-2015+(AB$31-1)*35,0)-OFFSET(Existing!$T$1,$A55-2015+(AB$31-1)*35,0)</f>
        <v>55000</v>
      </c>
      <c r="AC55">
        <f ca="1">OFFSET(Existing!$J$1,$A55-2015+(AC$31-1)*35,0)-OFFSET(Existing!$T$1,$A55-2015+(AC$31-1)*35,0)</f>
        <v>55000</v>
      </c>
      <c r="AD55">
        <f ca="1">OFFSET(Existing!$J$1,$A55-2015+(AD$31-1)*35,0)-OFFSET(Existing!$T$1,$A55-2015+(AD$31-1)*35,0)</f>
        <v>55000</v>
      </c>
      <c r="AE55">
        <f ca="1">OFFSET(Existing!$J$1,$A55-2015+(AE$31-1)*35,0)-OFFSET(Existing!$T$1,$A55-2015+(AE$31-1)*35,0)</f>
        <v>55000</v>
      </c>
      <c r="AF55">
        <f ca="1">OFFSET(Existing!$J$1,$A55-2015+(AF$31-1)*35,0)-OFFSET(Existing!$T$1,$A55-2015+(AF$31-1)*35,0)</f>
        <v>55000</v>
      </c>
      <c r="AG55">
        <f ca="1">OFFSET(Existing!$J$1,$A55-2015+(AG$31-1)*35,0)-OFFSET(Existing!$T$1,$A55-2015+(AG$31-1)*35,0)</f>
        <v>55000</v>
      </c>
      <c r="AH55">
        <f ca="1">OFFSET(Existing!$J$1,$A55-2015+(AH$31-1)*35,0)-OFFSET(Existing!$T$1,$A55-2015+(AH$31-1)*35,0)</f>
        <v>55000</v>
      </c>
      <c r="AI55">
        <f ca="1">OFFSET(Existing!$J$1,$A55-2015+(AI$31-1)*35,0)-OFFSET(Existing!$T$1,$A55-2015+(AI$31-1)*35,0)</f>
        <v>55000</v>
      </c>
      <c r="AJ55">
        <f ca="1">OFFSET(Existing!$J$1,$A55-2015+(AJ$31-1)*35,0)-OFFSET(Existing!$T$1,$A55-2015+(AJ$31-1)*35,0)</f>
        <v>55000</v>
      </c>
      <c r="AK55">
        <f ca="1">OFFSET(Existing!$J$1,$A55-2015+(AK$31-1)*35,0)-OFFSET(Existing!$T$1,$A55-2015+(AK$31-1)*35,0)</f>
        <v>55000</v>
      </c>
      <c r="AL55">
        <f ca="1">OFFSET(Existing!$J$1,$A55-2015+(AL$31-1)*35,0)-OFFSET(Existing!$T$1,$A55-2015+(AL$31-1)*35,0)</f>
        <v>55000</v>
      </c>
      <c r="AM55">
        <f ca="1">OFFSET(Existing!$J$1,$A55-2015+(AM$31-1)*35,0)-OFFSET(Existing!$T$1,$A55-2015+(AM$31-1)*35,0)</f>
        <v>55000</v>
      </c>
      <c r="AN55">
        <f ca="1">OFFSET(Existing!$J$1,$A55-2015+(AN$31-1)*35,0)-OFFSET(Existing!$T$1,$A55-2015+(AN$31-1)*35,0)</f>
        <v>55000</v>
      </c>
      <c r="AO55">
        <f ca="1">OFFSET(Existing!$J$1,$A55-2015+(AO$31-1)*35,0)-OFFSET(Existing!$T$1,$A55-2015+(AO$31-1)*35,0)</f>
        <v>55000</v>
      </c>
      <c r="AP55">
        <f ca="1">OFFSET(Existing!$J$1,$A55-2015+(AP$31-1)*35,0)-OFFSET(Existing!$T$1,$A55-2015+(AP$31-1)*35,0)</f>
        <v>55000</v>
      </c>
      <c r="AQ55">
        <f ca="1">OFFSET(Existing!$J$1,$A55-2015+(AQ$31-1)*35,0)-OFFSET(Existing!$T$1,$A55-2015+(AQ$31-1)*35,0)</f>
        <v>25000</v>
      </c>
      <c r="AR55">
        <f ca="1">OFFSET(Existing!$J$1,$A55-2015+(AR$31-1)*35,0)-OFFSET(Existing!$T$1,$A55-2015+(AR$31-1)*35,0)</f>
        <v>-5000</v>
      </c>
      <c r="AS55">
        <f ca="1">OFFSET(Existing!$J$1,$A55-2015+(AS$31-1)*35,0)-OFFSET(Existing!$T$1,$A55-2015+(AS$31-1)*35,0)</f>
        <v>-5000</v>
      </c>
      <c r="AT55">
        <f ca="1">OFFSET(Existing!$J$1,$A55-2015+(AT$31-1)*35,0)-OFFSET(Existing!$T$1,$A55-2015+(AT$31-1)*35,0)</f>
        <v>55000</v>
      </c>
      <c r="AU55">
        <f ca="1">OFFSET(Existing!$J$1,$A55-2015+(AU$31-1)*35,0)-OFFSET(Existing!$T$1,$A55-2015+(AU$31-1)*35,0)</f>
        <v>-5000</v>
      </c>
      <c r="AV55">
        <f ca="1">OFFSET(Existing!$J$1,$A55-2015+(AV$31-1)*35,0)-OFFSET(Existing!$T$1,$A55-2015+(AV$31-1)*35,0)</f>
        <v>55000</v>
      </c>
      <c r="AW55">
        <f ca="1">OFFSET(Existing!$J$1,$A55-2015+(AW$31-1)*35,0)-OFFSET(Existing!$T$1,$A55-2015+(AW$31-1)*35,0)</f>
        <v>55000</v>
      </c>
      <c r="AX55">
        <f ca="1">OFFSET(Existing!$J$1,$A55-2015+(AX$31-1)*35,0)-OFFSET(Existing!$T$1,$A55-2015+(AX$31-1)*35,0)</f>
        <v>55000</v>
      </c>
      <c r="AY55">
        <f ca="1">OFFSET(Existing!$J$1,$A55-2015+(AY$31-1)*35,0)-OFFSET(Existing!$T$1,$A55-2015+(AY$31-1)*35,0)</f>
        <v>55000</v>
      </c>
      <c r="AZ55">
        <f ca="1">OFFSET(Existing!$J$1,$A55-2015+(AZ$31-1)*35,0)-OFFSET(Existing!$T$1,$A55-2015+(AZ$31-1)*35,0)</f>
        <v>55000</v>
      </c>
      <c r="BA55">
        <f ca="1">OFFSET(Existing!$J$1,$A55-2015+(BA$31-1)*35,0)-OFFSET(Existing!$T$1,$A55-2015+(BA$31-1)*35,0)</f>
        <v>55000</v>
      </c>
      <c r="BB55">
        <f ca="1">OFFSET(Existing!$J$1,$A55-2015+(BB$31-1)*35,0)-OFFSET(Existing!$T$1,$A55-2015+(BB$31-1)*35,0)</f>
        <v>55000</v>
      </c>
      <c r="BC55">
        <f ca="1">OFFSET(Existing!$J$1,$A55-2015+(BC$31-1)*35,0)-OFFSET(Existing!$T$1,$A55-2015+(BC$31-1)*35,0)</f>
        <v>55000</v>
      </c>
      <c r="BD55">
        <f ca="1">OFFSET(Existing!$J$1,$A55-2015+(BD$31-1)*35,0)-OFFSET(Existing!$T$1,$A55-2015+(BD$31-1)*35,0)</f>
        <v>55000</v>
      </c>
      <c r="BE55">
        <f ca="1">OFFSET(Existing!$J$1,$A55-2015+(BE$31-1)*35,0)-OFFSET(Existing!$T$1,$A55-2015+(BE$31-1)*35,0)</f>
        <v>55000</v>
      </c>
      <c r="BF55">
        <f ca="1">OFFSET(Existing!$J$1,$A55-2015+(BF$31-1)*35,0)-OFFSET(Existing!$T$1,$A55-2015+(BF$31-1)*35,0)</f>
        <v>55000</v>
      </c>
      <c r="BG55">
        <f ca="1">OFFSET(Existing!$J$1,$A55-2015+(BG$31-1)*35,0)-OFFSET(Existing!$T$1,$A55-2015+(BG$31-1)*35,0)</f>
        <v>55000</v>
      </c>
      <c r="BH55">
        <f ca="1">OFFSET(Existing!$J$1,$A55-2015+(BH$31-1)*35,0)-OFFSET(Existing!$T$1,$A55-2015+(BH$31-1)*35,0)</f>
        <v>55000</v>
      </c>
      <c r="BI55">
        <f ca="1">OFFSET(Existing!$J$1,$A55-2015+(BI$31-1)*35,0)-OFFSET(Existing!$T$1,$A55-2015+(BI$31-1)*35,0)</f>
        <v>55000</v>
      </c>
      <c r="BJ55">
        <f ca="1">OFFSET(Existing!$J$1,$A55-2015+(BJ$31-1)*35,0)-OFFSET(Existing!$T$1,$A55-2015+(BJ$31-1)*35,0)</f>
        <v>55000</v>
      </c>
      <c r="BK55">
        <f ca="1">OFFSET(Existing!$J$1,$A55-2015+(BK$31-1)*35,0)-OFFSET(Existing!$T$1,$A55-2015+(BK$31-1)*35,0)</f>
        <v>55000</v>
      </c>
      <c r="BL55">
        <f ca="1">OFFSET(Existing!$J$1,$A55-2015+(BL$31-1)*35,0)-OFFSET(Existing!$T$1,$A55-2015+(BL$31-1)*35,0)</f>
        <v>55000</v>
      </c>
      <c r="BM55">
        <f ca="1">OFFSET(Existing!$J$1,$A55-2015+(BM$31-1)*35,0)-OFFSET(Existing!$T$1,$A55-2015+(BM$31-1)*35,0)</f>
        <v>55000</v>
      </c>
      <c r="BN55">
        <f ca="1">OFFSET(Existing!$J$1,$A55-2015+(BN$31-1)*35,0)-OFFSET(Existing!$T$1,$A55-2015+(BN$31-1)*35,0)</f>
        <v>55000</v>
      </c>
      <c r="BO55">
        <f ca="1">OFFSET(Existing!$J$1,$A55-2015+(BO$31-1)*35,0)-OFFSET(Existing!$T$1,$A55-2015+(BO$31-1)*35,0)</f>
        <v>55000</v>
      </c>
      <c r="BP55">
        <f ca="1">OFFSET(Existing!$J$1,$A55-2015+(BP$31-1)*35,0)-OFFSET(Existing!$T$1,$A55-2015+(BP$31-1)*35,0)</f>
        <v>55000</v>
      </c>
      <c r="BQ55">
        <f ca="1">OFFSET(Existing!$J$1,$A55-2015+(BQ$31-1)*35,0)-OFFSET(Existing!$T$1,$A55-2015+(BQ$31-1)*35,0)</f>
        <v>55000</v>
      </c>
      <c r="BR55">
        <f ca="1">OFFSET(Existing!$J$1,$A55-2015+(BR$31-1)*35,0)-OFFSET(Existing!$T$1,$A55-2015+(BR$31-1)*35,0)</f>
        <v>55000</v>
      </c>
      <c r="BS55">
        <f ca="1">OFFSET(Existing!$J$1,$A55-2015+(BS$31-1)*35,0)-OFFSET(Existing!$T$1,$A55-2015+(BS$31-1)*35,0)</f>
        <v>55000</v>
      </c>
      <c r="BT55">
        <f ca="1">OFFSET(Existing!$J$1,$A55-2015+(BT$31-1)*35,0)-OFFSET(Existing!$T$1,$A55-2015+(BT$31-1)*35,0)</f>
        <v>55000</v>
      </c>
      <c r="BU55">
        <f ca="1">OFFSET(Existing!$J$1,$A55-2015+(BU$31-1)*35,0)-OFFSET(Existing!$T$1,$A55-2015+(BU$31-1)*35,0)</f>
        <v>55000</v>
      </c>
      <c r="BV55">
        <f ca="1">OFFSET(Existing!$J$1,$A55-2015+(BV$31-1)*35,0)-OFFSET(Existing!$T$1,$A55-2015+(BV$31-1)*35,0)</f>
        <v>55000</v>
      </c>
      <c r="BW55">
        <f ca="1">OFFSET(Existing!$J$1,$A55-2015+(BW$31-1)*35,0)-OFFSET(Existing!$T$1,$A55-2015+(BW$31-1)*35,0)</f>
        <v>55000</v>
      </c>
      <c r="BX55">
        <f ca="1">OFFSET(Existing!$J$1,$A55-2015+(BX$31-1)*35,0)-OFFSET(Existing!$T$1,$A55-2015+(BX$31-1)*35,0)</f>
        <v>55000</v>
      </c>
      <c r="BY55">
        <f ca="1">OFFSET(Existing!$J$1,$A55-2015+(BY$31-1)*35,0)-OFFSET(Existing!$T$1,$A55-2015+(BY$31-1)*35,0)</f>
        <v>55000</v>
      </c>
      <c r="BZ55">
        <f ca="1">OFFSET(Existing!$J$1,$A55-2015+(BZ$31-1)*35,0)-OFFSET(Existing!$T$1,$A55-2015+(BZ$31-1)*35,0)</f>
        <v>55000</v>
      </c>
      <c r="CA55">
        <f ca="1">OFFSET(Existing!$J$1,$A55-2015+(CA$31-1)*35,0)-OFFSET(Existing!$T$1,$A55-2015+(CA$31-1)*35,0)</f>
        <v>55000</v>
      </c>
      <c r="CB55">
        <f ca="1">OFFSET(Existing!$J$1,$A55-2015+(CB$31-1)*35,0)-OFFSET(Existing!$T$1,$A55-2015+(CB$31-1)*35,0)</f>
        <v>55000</v>
      </c>
      <c r="CC55">
        <f ca="1">OFFSET(Existing!$J$1,$A55-2015+(CC$31-1)*35,0)-OFFSET(Existing!$T$1,$A55-2015+(CC$31-1)*35,0)</f>
        <v>55000</v>
      </c>
      <c r="CD55">
        <f ca="1">OFFSET(Existing!$J$1,$A55-2015+(CD$31-1)*35,0)-OFFSET(Existing!$T$1,$A55-2015+(CD$31-1)*35,0)</f>
        <v>55000</v>
      </c>
      <c r="CE55">
        <f ca="1">OFFSET(Existing!$J$1,$A55-2015+(CE$31-1)*35,0)-OFFSET(Existing!$T$1,$A55-2015+(CE$31-1)*35,0)</f>
        <v>55000</v>
      </c>
      <c r="CF55">
        <f ca="1">OFFSET(Existing!$J$1,$A55-2015+(CF$31-1)*35,0)-OFFSET(Existing!$T$1,$A55-2015+(CF$31-1)*35,0)</f>
        <v>55000</v>
      </c>
      <c r="CG55">
        <f ca="1">OFFSET(Existing!$J$1,$A55-2015+(CG$31-1)*35,0)-OFFSET(Existing!$T$1,$A55-2015+(CG$31-1)*35,0)</f>
        <v>55000</v>
      </c>
      <c r="CH55">
        <f ca="1">OFFSET(Existing!$J$1,$A55-2015+(CH$31-1)*35,0)-OFFSET(Existing!$T$1,$A55-2015+(CH$31-1)*35,0)</f>
        <v>55000</v>
      </c>
      <c r="CI55">
        <f ca="1">OFFSET(Existing!$J$1,$A55-2015+(CI$31-1)*35,0)-OFFSET(Existing!$T$1,$A55-2015+(CI$31-1)*35,0)</f>
        <v>55000</v>
      </c>
      <c r="CJ55">
        <f ca="1">OFFSET(Existing!$J$1,$A55-2015+(CJ$31-1)*35,0)-OFFSET(Existing!$T$1,$A55-2015+(CJ$31-1)*35,0)</f>
        <v>55000</v>
      </c>
      <c r="CK55">
        <f ca="1">OFFSET(Existing!$J$1,$A55-2015+(CK$31-1)*35,0)-OFFSET(Existing!$T$1,$A55-2015+(CK$31-1)*35,0)</f>
        <v>55000</v>
      </c>
      <c r="CL55">
        <f ca="1">OFFSET(Existing!$J$1,$A55-2015+(CL$31-1)*35,0)-OFFSET(Existing!$T$1,$A55-2015+(CL$31-1)*35,0)</f>
        <v>55000</v>
      </c>
      <c r="CM55">
        <f ca="1">OFFSET(Existing!$J$1,$A55-2015+(CM$31-1)*35,0)-OFFSET(Existing!$T$1,$A55-2015+(CM$31-1)*35,0)</f>
        <v>55000</v>
      </c>
      <c r="CN55">
        <f ca="1">OFFSET(Existing!$J$1,$A55-2015+(CN$31-1)*35,0)-OFFSET(Existing!$T$1,$A55-2015+(CN$31-1)*35,0)</f>
        <v>25000</v>
      </c>
      <c r="CP55">
        <f t="shared" ca="1" si="5"/>
        <v>-5000</v>
      </c>
      <c r="CQ55" s="1">
        <f t="shared" ca="1" si="6"/>
        <v>50714.285714285717</v>
      </c>
      <c r="CR55">
        <f t="shared" ca="1" si="7"/>
        <v>55000</v>
      </c>
    </row>
    <row r="56" spans="1:96" x14ac:dyDescent="0.3">
      <c r="A56">
        <v>2040</v>
      </c>
      <c r="B56">
        <f ca="1">OFFSET(Existing!$J$1,$A56-2015+(B$31-1)*35,0)-OFFSET(Existing!$T$1,$A56-2015+(B$31-1)*35,0)</f>
        <v>25000</v>
      </c>
      <c r="C56">
        <f ca="1">OFFSET(Existing!$J$1,$A56-2015+(C$31-1)*35,0)-OFFSET(Existing!$T$1,$A56-2015+(C$31-1)*35,0)</f>
        <v>25000</v>
      </c>
      <c r="D56">
        <f ca="1">OFFSET(Existing!$J$1,$A56-2015+(D$31-1)*35,0)-OFFSET(Existing!$T$1,$A56-2015+(D$31-1)*35,0)</f>
        <v>25000</v>
      </c>
      <c r="E56">
        <f ca="1">OFFSET(Existing!$J$1,$A56-2015+(E$31-1)*35,0)-OFFSET(Existing!$T$1,$A56-2015+(E$31-1)*35,0)</f>
        <v>55000</v>
      </c>
      <c r="F56">
        <f ca="1">OFFSET(Existing!$J$1,$A56-2015+(F$31-1)*35,0)-OFFSET(Existing!$T$1,$A56-2015+(F$31-1)*35,0)</f>
        <v>55000</v>
      </c>
      <c r="G56">
        <f ca="1">OFFSET(Existing!$J$1,$A56-2015+(G$31-1)*35,0)-OFFSET(Existing!$T$1,$A56-2015+(G$31-1)*35,0)</f>
        <v>55000</v>
      </c>
      <c r="H56">
        <f ca="1">OFFSET(Existing!$J$1,$A56-2015+(H$31-1)*35,0)-OFFSET(Existing!$T$1,$A56-2015+(H$31-1)*35,0)</f>
        <v>55000</v>
      </c>
      <c r="I56">
        <f ca="1">OFFSET(Existing!$J$1,$A56-2015+(I$31-1)*35,0)-OFFSET(Existing!$T$1,$A56-2015+(I$31-1)*35,0)</f>
        <v>55000</v>
      </c>
      <c r="J56">
        <f ca="1">OFFSET(Existing!$J$1,$A56-2015+(J$31-1)*35,0)-OFFSET(Existing!$T$1,$A56-2015+(J$31-1)*35,0)</f>
        <v>55000</v>
      </c>
      <c r="K56">
        <f ca="1">OFFSET(Existing!$J$1,$A56-2015+(K$31-1)*35,0)-OFFSET(Existing!$T$1,$A56-2015+(K$31-1)*35,0)</f>
        <v>55000</v>
      </c>
      <c r="L56">
        <f ca="1">OFFSET(Existing!$J$1,$A56-2015+(L$31-1)*35,0)-OFFSET(Existing!$T$1,$A56-2015+(L$31-1)*35,0)</f>
        <v>55000</v>
      </c>
      <c r="M56">
        <f ca="1">OFFSET(Existing!$J$1,$A56-2015+(M$31-1)*35,0)-OFFSET(Existing!$T$1,$A56-2015+(M$31-1)*35,0)</f>
        <v>55000</v>
      </c>
      <c r="N56">
        <f ca="1">OFFSET(Existing!$J$1,$A56-2015+(N$31-1)*35,0)-OFFSET(Existing!$T$1,$A56-2015+(N$31-1)*35,0)</f>
        <v>55000</v>
      </c>
      <c r="O56">
        <f ca="1">OFFSET(Existing!$J$1,$A56-2015+(O$31-1)*35,0)-OFFSET(Existing!$T$1,$A56-2015+(O$31-1)*35,0)</f>
        <v>55000</v>
      </c>
      <c r="P56">
        <f ca="1">OFFSET(Existing!$J$1,$A56-2015+(P$31-1)*35,0)-OFFSET(Existing!$T$1,$A56-2015+(P$31-1)*35,0)</f>
        <v>55000</v>
      </c>
      <c r="Q56">
        <f ca="1">OFFSET(Existing!$J$1,$A56-2015+(Q$31-1)*35,0)-OFFSET(Existing!$T$1,$A56-2015+(Q$31-1)*35,0)</f>
        <v>55000</v>
      </c>
      <c r="R56">
        <f ca="1">OFFSET(Existing!$J$1,$A56-2015+(R$31-1)*35,0)-OFFSET(Existing!$T$1,$A56-2015+(R$31-1)*35,0)</f>
        <v>55000</v>
      </c>
      <c r="S56">
        <f ca="1">OFFSET(Existing!$J$1,$A56-2015+(S$31-1)*35,0)-OFFSET(Existing!$T$1,$A56-2015+(S$31-1)*35,0)</f>
        <v>55000</v>
      </c>
      <c r="T56">
        <f ca="1">OFFSET(Existing!$J$1,$A56-2015+(T$31-1)*35,0)-OFFSET(Existing!$T$1,$A56-2015+(T$31-1)*35,0)</f>
        <v>55000</v>
      </c>
      <c r="U56">
        <f ca="1">OFFSET(Existing!$J$1,$A56-2015+(U$31-1)*35,0)-OFFSET(Existing!$T$1,$A56-2015+(U$31-1)*35,0)</f>
        <v>55000</v>
      </c>
      <c r="V56">
        <f ca="1">OFFSET(Existing!$J$1,$A56-2015+(V$31-1)*35,0)-OFFSET(Existing!$T$1,$A56-2015+(V$31-1)*35,0)</f>
        <v>55000</v>
      </c>
      <c r="W56">
        <f ca="1">OFFSET(Existing!$J$1,$A56-2015+(W$31-1)*35,0)-OFFSET(Existing!$T$1,$A56-2015+(W$31-1)*35,0)</f>
        <v>55000</v>
      </c>
      <c r="X56">
        <f ca="1">OFFSET(Existing!$J$1,$A56-2015+(X$31-1)*35,0)-OFFSET(Existing!$T$1,$A56-2015+(X$31-1)*35,0)</f>
        <v>55000</v>
      </c>
      <c r="Y56">
        <f ca="1">OFFSET(Existing!$J$1,$A56-2015+(Y$31-1)*35,0)-OFFSET(Existing!$T$1,$A56-2015+(Y$31-1)*35,0)</f>
        <v>55000</v>
      </c>
      <c r="Z56">
        <f ca="1">OFFSET(Existing!$J$1,$A56-2015+(Z$31-1)*35,0)-OFFSET(Existing!$T$1,$A56-2015+(Z$31-1)*35,0)</f>
        <v>55000</v>
      </c>
      <c r="AA56">
        <f ca="1">OFFSET(Existing!$J$1,$A56-2015+(AA$31-1)*35,0)-OFFSET(Existing!$T$1,$A56-2015+(AA$31-1)*35,0)</f>
        <v>55000</v>
      </c>
      <c r="AB56">
        <f ca="1">OFFSET(Existing!$J$1,$A56-2015+(AB$31-1)*35,0)-OFFSET(Existing!$T$1,$A56-2015+(AB$31-1)*35,0)</f>
        <v>55000</v>
      </c>
      <c r="AC56">
        <f ca="1">OFFSET(Existing!$J$1,$A56-2015+(AC$31-1)*35,0)-OFFSET(Existing!$T$1,$A56-2015+(AC$31-1)*35,0)</f>
        <v>55000</v>
      </c>
      <c r="AD56">
        <f ca="1">OFFSET(Existing!$J$1,$A56-2015+(AD$31-1)*35,0)-OFFSET(Existing!$T$1,$A56-2015+(AD$31-1)*35,0)</f>
        <v>55000</v>
      </c>
      <c r="AE56">
        <f ca="1">OFFSET(Existing!$J$1,$A56-2015+(AE$31-1)*35,0)-OFFSET(Existing!$T$1,$A56-2015+(AE$31-1)*35,0)</f>
        <v>55000</v>
      </c>
      <c r="AF56">
        <f ca="1">OFFSET(Existing!$J$1,$A56-2015+(AF$31-1)*35,0)-OFFSET(Existing!$T$1,$A56-2015+(AF$31-1)*35,0)</f>
        <v>55000</v>
      </c>
      <c r="AG56">
        <f ca="1">OFFSET(Existing!$J$1,$A56-2015+(AG$31-1)*35,0)-OFFSET(Existing!$T$1,$A56-2015+(AG$31-1)*35,0)</f>
        <v>55000</v>
      </c>
      <c r="AH56">
        <f ca="1">OFFSET(Existing!$J$1,$A56-2015+(AH$31-1)*35,0)-OFFSET(Existing!$T$1,$A56-2015+(AH$31-1)*35,0)</f>
        <v>55000</v>
      </c>
      <c r="AI56">
        <f ca="1">OFFSET(Existing!$J$1,$A56-2015+(AI$31-1)*35,0)-OFFSET(Existing!$T$1,$A56-2015+(AI$31-1)*35,0)</f>
        <v>55000</v>
      </c>
      <c r="AJ56">
        <f ca="1">OFFSET(Existing!$J$1,$A56-2015+(AJ$31-1)*35,0)-OFFSET(Existing!$T$1,$A56-2015+(AJ$31-1)*35,0)</f>
        <v>55000</v>
      </c>
      <c r="AK56">
        <f ca="1">OFFSET(Existing!$J$1,$A56-2015+(AK$31-1)*35,0)-OFFSET(Existing!$T$1,$A56-2015+(AK$31-1)*35,0)</f>
        <v>55000</v>
      </c>
      <c r="AL56">
        <f ca="1">OFFSET(Existing!$J$1,$A56-2015+(AL$31-1)*35,0)-OFFSET(Existing!$T$1,$A56-2015+(AL$31-1)*35,0)</f>
        <v>55000</v>
      </c>
      <c r="AM56">
        <f ca="1">OFFSET(Existing!$J$1,$A56-2015+(AM$31-1)*35,0)-OFFSET(Existing!$T$1,$A56-2015+(AM$31-1)*35,0)</f>
        <v>55000</v>
      </c>
      <c r="AN56">
        <f ca="1">OFFSET(Existing!$J$1,$A56-2015+(AN$31-1)*35,0)-OFFSET(Existing!$T$1,$A56-2015+(AN$31-1)*35,0)</f>
        <v>55000</v>
      </c>
      <c r="AO56">
        <f ca="1">OFFSET(Existing!$J$1,$A56-2015+(AO$31-1)*35,0)-OFFSET(Existing!$T$1,$A56-2015+(AO$31-1)*35,0)</f>
        <v>55000</v>
      </c>
      <c r="AP56">
        <f ca="1">OFFSET(Existing!$J$1,$A56-2015+(AP$31-1)*35,0)-OFFSET(Existing!$T$1,$A56-2015+(AP$31-1)*35,0)</f>
        <v>25000</v>
      </c>
      <c r="AQ56">
        <f ca="1">OFFSET(Existing!$J$1,$A56-2015+(AQ$31-1)*35,0)-OFFSET(Existing!$T$1,$A56-2015+(AQ$31-1)*35,0)</f>
        <v>-5000</v>
      </c>
      <c r="AR56">
        <f ca="1">OFFSET(Existing!$J$1,$A56-2015+(AR$31-1)*35,0)-OFFSET(Existing!$T$1,$A56-2015+(AR$31-1)*35,0)</f>
        <v>-5000</v>
      </c>
      <c r="AS56">
        <f ca="1">OFFSET(Existing!$J$1,$A56-2015+(AS$31-1)*35,0)-OFFSET(Existing!$T$1,$A56-2015+(AS$31-1)*35,0)</f>
        <v>-5000</v>
      </c>
      <c r="AT56">
        <f ca="1">OFFSET(Existing!$J$1,$A56-2015+(AT$31-1)*35,0)-OFFSET(Existing!$T$1,$A56-2015+(AT$31-1)*35,0)</f>
        <v>55000</v>
      </c>
      <c r="AU56">
        <f ca="1">OFFSET(Existing!$J$1,$A56-2015+(AU$31-1)*35,0)-OFFSET(Existing!$T$1,$A56-2015+(AU$31-1)*35,0)</f>
        <v>25000</v>
      </c>
      <c r="AV56">
        <f ca="1">OFFSET(Existing!$J$1,$A56-2015+(AV$31-1)*35,0)-OFFSET(Existing!$T$1,$A56-2015+(AV$31-1)*35,0)</f>
        <v>55000</v>
      </c>
      <c r="AW56">
        <f ca="1">OFFSET(Existing!$J$1,$A56-2015+(AW$31-1)*35,0)-OFFSET(Existing!$T$1,$A56-2015+(AW$31-1)*35,0)</f>
        <v>55000</v>
      </c>
      <c r="AX56">
        <f ca="1">OFFSET(Existing!$J$1,$A56-2015+(AX$31-1)*35,0)-OFFSET(Existing!$T$1,$A56-2015+(AX$31-1)*35,0)</f>
        <v>55000</v>
      </c>
      <c r="AY56">
        <f ca="1">OFFSET(Existing!$J$1,$A56-2015+(AY$31-1)*35,0)-OFFSET(Existing!$T$1,$A56-2015+(AY$31-1)*35,0)</f>
        <v>55000</v>
      </c>
      <c r="AZ56">
        <f ca="1">OFFSET(Existing!$J$1,$A56-2015+(AZ$31-1)*35,0)-OFFSET(Existing!$T$1,$A56-2015+(AZ$31-1)*35,0)</f>
        <v>55000</v>
      </c>
      <c r="BA56">
        <f ca="1">OFFSET(Existing!$J$1,$A56-2015+(BA$31-1)*35,0)-OFFSET(Existing!$T$1,$A56-2015+(BA$31-1)*35,0)</f>
        <v>55000</v>
      </c>
      <c r="BB56">
        <f ca="1">OFFSET(Existing!$J$1,$A56-2015+(BB$31-1)*35,0)-OFFSET(Existing!$T$1,$A56-2015+(BB$31-1)*35,0)</f>
        <v>55000</v>
      </c>
      <c r="BC56">
        <f ca="1">OFFSET(Existing!$J$1,$A56-2015+(BC$31-1)*35,0)-OFFSET(Existing!$T$1,$A56-2015+(BC$31-1)*35,0)</f>
        <v>55000</v>
      </c>
      <c r="BD56">
        <f ca="1">OFFSET(Existing!$J$1,$A56-2015+(BD$31-1)*35,0)-OFFSET(Existing!$T$1,$A56-2015+(BD$31-1)*35,0)</f>
        <v>55000</v>
      </c>
      <c r="BE56">
        <f ca="1">OFFSET(Existing!$J$1,$A56-2015+(BE$31-1)*35,0)-OFFSET(Existing!$T$1,$A56-2015+(BE$31-1)*35,0)</f>
        <v>55000</v>
      </c>
      <c r="BF56">
        <f ca="1">OFFSET(Existing!$J$1,$A56-2015+(BF$31-1)*35,0)-OFFSET(Existing!$T$1,$A56-2015+(BF$31-1)*35,0)</f>
        <v>55000</v>
      </c>
      <c r="BG56">
        <f ca="1">OFFSET(Existing!$J$1,$A56-2015+(BG$31-1)*35,0)-OFFSET(Existing!$T$1,$A56-2015+(BG$31-1)*35,0)</f>
        <v>55000</v>
      </c>
      <c r="BH56">
        <f ca="1">OFFSET(Existing!$J$1,$A56-2015+(BH$31-1)*35,0)-OFFSET(Existing!$T$1,$A56-2015+(BH$31-1)*35,0)</f>
        <v>55000</v>
      </c>
      <c r="BI56">
        <f ca="1">OFFSET(Existing!$J$1,$A56-2015+(BI$31-1)*35,0)-OFFSET(Existing!$T$1,$A56-2015+(BI$31-1)*35,0)</f>
        <v>55000</v>
      </c>
      <c r="BJ56">
        <f ca="1">OFFSET(Existing!$J$1,$A56-2015+(BJ$31-1)*35,0)-OFFSET(Existing!$T$1,$A56-2015+(BJ$31-1)*35,0)</f>
        <v>55000</v>
      </c>
      <c r="BK56">
        <f ca="1">OFFSET(Existing!$J$1,$A56-2015+(BK$31-1)*35,0)-OFFSET(Existing!$T$1,$A56-2015+(BK$31-1)*35,0)</f>
        <v>55000</v>
      </c>
      <c r="BL56">
        <f ca="1">OFFSET(Existing!$J$1,$A56-2015+(BL$31-1)*35,0)-OFFSET(Existing!$T$1,$A56-2015+(BL$31-1)*35,0)</f>
        <v>55000</v>
      </c>
      <c r="BM56">
        <f ca="1">OFFSET(Existing!$J$1,$A56-2015+(BM$31-1)*35,0)-OFFSET(Existing!$T$1,$A56-2015+(BM$31-1)*35,0)</f>
        <v>55000</v>
      </c>
      <c r="BN56">
        <f ca="1">OFFSET(Existing!$J$1,$A56-2015+(BN$31-1)*35,0)-OFFSET(Existing!$T$1,$A56-2015+(BN$31-1)*35,0)</f>
        <v>55000</v>
      </c>
      <c r="BO56">
        <f ca="1">OFFSET(Existing!$J$1,$A56-2015+(BO$31-1)*35,0)-OFFSET(Existing!$T$1,$A56-2015+(BO$31-1)*35,0)</f>
        <v>55000</v>
      </c>
      <c r="BP56">
        <f ca="1">OFFSET(Existing!$J$1,$A56-2015+(BP$31-1)*35,0)-OFFSET(Existing!$T$1,$A56-2015+(BP$31-1)*35,0)</f>
        <v>55000</v>
      </c>
      <c r="BQ56">
        <f ca="1">OFFSET(Existing!$J$1,$A56-2015+(BQ$31-1)*35,0)-OFFSET(Existing!$T$1,$A56-2015+(BQ$31-1)*35,0)</f>
        <v>55000</v>
      </c>
      <c r="BR56">
        <f ca="1">OFFSET(Existing!$J$1,$A56-2015+(BR$31-1)*35,0)-OFFSET(Existing!$T$1,$A56-2015+(BR$31-1)*35,0)</f>
        <v>55000</v>
      </c>
      <c r="BS56">
        <f ca="1">OFFSET(Existing!$J$1,$A56-2015+(BS$31-1)*35,0)-OFFSET(Existing!$T$1,$A56-2015+(BS$31-1)*35,0)</f>
        <v>55000</v>
      </c>
      <c r="BT56">
        <f ca="1">OFFSET(Existing!$J$1,$A56-2015+(BT$31-1)*35,0)-OFFSET(Existing!$T$1,$A56-2015+(BT$31-1)*35,0)</f>
        <v>55000</v>
      </c>
      <c r="BU56">
        <f ca="1">OFFSET(Existing!$J$1,$A56-2015+(BU$31-1)*35,0)-OFFSET(Existing!$T$1,$A56-2015+(BU$31-1)*35,0)</f>
        <v>55000</v>
      </c>
      <c r="BV56">
        <f ca="1">OFFSET(Existing!$J$1,$A56-2015+(BV$31-1)*35,0)-OFFSET(Existing!$T$1,$A56-2015+(BV$31-1)*35,0)</f>
        <v>55000</v>
      </c>
      <c r="BW56">
        <f ca="1">OFFSET(Existing!$J$1,$A56-2015+(BW$31-1)*35,0)-OFFSET(Existing!$T$1,$A56-2015+(BW$31-1)*35,0)</f>
        <v>55000</v>
      </c>
      <c r="BX56">
        <f ca="1">OFFSET(Existing!$J$1,$A56-2015+(BX$31-1)*35,0)-OFFSET(Existing!$T$1,$A56-2015+(BX$31-1)*35,0)</f>
        <v>55000</v>
      </c>
      <c r="BY56">
        <f ca="1">OFFSET(Existing!$J$1,$A56-2015+(BY$31-1)*35,0)-OFFSET(Existing!$T$1,$A56-2015+(BY$31-1)*35,0)</f>
        <v>55000</v>
      </c>
      <c r="BZ56">
        <f ca="1">OFFSET(Existing!$J$1,$A56-2015+(BZ$31-1)*35,0)-OFFSET(Existing!$T$1,$A56-2015+(BZ$31-1)*35,0)</f>
        <v>55000</v>
      </c>
      <c r="CA56">
        <f ca="1">OFFSET(Existing!$J$1,$A56-2015+(CA$31-1)*35,0)-OFFSET(Existing!$T$1,$A56-2015+(CA$31-1)*35,0)</f>
        <v>55000</v>
      </c>
      <c r="CB56">
        <f ca="1">OFFSET(Existing!$J$1,$A56-2015+(CB$31-1)*35,0)-OFFSET(Existing!$T$1,$A56-2015+(CB$31-1)*35,0)</f>
        <v>55000</v>
      </c>
      <c r="CC56">
        <f ca="1">OFFSET(Existing!$J$1,$A56-2015+(CC$31-1)*35,0)-OFFSET(Existing!$T$1,$A56-2015+(CC$31-1)*35,0)</f>
        <v>55000</v>
      </c>
      <c r="CD56">
        <f ca="1">OFFSET(Existing!$J$1,$A56-2015+(CD$31-1)*35,0)-OFFSET(Existing!$T$1,$A56-2015+(CD$31-1)*35,0)</f>
        <v>55000</v>
      </c>
      <c r="CE56">
        <f ca="1">OFFSET(Existing!$J$1,$A56-2015+(CE$31-1)*35,0)-OFFSET(Existing!$T$1,$A56-2015+(CE$31-1)*35,0)</f>
        <v>55000</v>
      </c>
      <c r="CF56">
        <f ca="1">OFFSET(Existing!$J$1,$A56-2015+(CF$31-1)*35,0)-OFFSET(Existing!$T$1,$A56-2015+(CF$31-1)*35,0)</f>
        <v>55000</v>
      </c>
      <c r="CG56">
        <f ca="1">OFFSET(Existing!$J$1,$A56-2015+(CG$31-1)*35,0)-OFFSET(Existing!$T$1,$A56-2015+(CG$31-1)*35,0)</f>
        <v>55000</v>
      </c>
      <c r="CH56">
        <f ca="1">OFFSET(Existing!$J$1,$A56-2015+(CH$31-1)*35,0)-OFFSET(Existing!$T$1,$A56-2015+(CH$31-1)*35,0)</f>
        <v>55000</v>
      </c>
      <c r="CI56">
        <f ca="1">OFFSET(Existing!$J$1,$A56-2015+(CI$31-1)*35,0)-OFFSET(Existing!$T$1,$A56-2015+(CI$31-1)*35,0)</f>
        <v>55000</v>
      </c>
      <c r="CJ56">
        <f ca="1">OFFSET(Existing!$J$1,$A56-2015+(CJ$31-1)*35,0)-OFFSET(Existing!$T$1,$A56-2015+(CJ$31-1)*35,0)</f>
        <v>55000</v>
      </c>
      <c r="CK56">
        <f ca="1">OFFSET(Existing!$J$1,$A56-2015+(CK$31-1)*35,0)-OFFSET(Existing!$T$1,$A56-2015+(CK$31-1)*35,0)</f>
        <v>55000</v>
      </c>
      <c r="CL56">
        <f ca="1">OFFSET(Existing!$J$1,$A56-2015+(CL$31-1)*35,0)-OFFSET(Existing!$T$1,$A56-2015+(CL$31-1)*35,0)</f>
        <v>55000</v>
      </c>
      <c r="CM56">
        <f ca="1">OFFSET(Existing!$J$1,$A56-2015+(CM$31-1)*35,0)-OFFSET(Existing!$T$1,$A56-2015+(CM$31-1)*35,0)</f>
        <v>55000</v>
      </c>
      <c r="CN56">
        <f ca="1">OFFSET(Existing!$J$1,$A56-2015+(CN$31-1)*35,0)-OFFSET(Existing!$T$1,$A56-2015+(CN$31-1)*35,0)</f>
        <v>55000</v>
      </c>
      <c r="CP56">
        <f t="shared" ca="1" si="5"/>
        <v>-5000</v>
      </c>
      <c r="CQ56" s="1">
        <f t="shared" ca="1" si="6"/>
        <v>51373.626373626372</v>
      </c>
      <c r="CR56">
        <f t="shared" ca="1" si="7"/>
        <v>55000</v>
      </c>
    </row>
    <row r="57" spans="1:96" x14ac:dyDescent="0.3">
      <c r="A57">
        <v>2041</v>
      </c>
      <c r="B57">
        <f ca="1">OFFSET(Existing!$J$1,$A57-2015+(B$31-1)*35,0)-OFFSET(Existing!$T$1,$A57-2015+(B$31-1)*35,0)</f>
        <v>-35000</v>
      </c>
      <c r="C57">
        <f ca="1">OFFSET(Existing!$J$1,$A57-2015+(C$31-1)*35,0)-OFFSET(Existing!$T$1,$A57-2015+(C$31-1)*35,0)</f>
        <v>-35000</v>
      </c>
      <c r="D57">
        <f ca="1">OFFSET(Existing!$J$1,$A57-2015+(D$31-1)*35,0)-OFFSET(Existing!$T$1,$A57-2015+(D$31-1)*35,0)</f>
        <v>-35000</v>
      </c>
      <c r="E57">
        <f ca="1">OFFSET(Existing!$J$1,$A57-2015+(E$31-1)*35,0)-OFFSET(Existing!$T$1,$A57-2015+(E$31-1)*35,0)</f>
        <v>-35000</v>
      </c>
      <c r="F57">
        <f ca="1">OFFSET(Existing!$J$1,$A57-2015+(F$31-1)*35,0)-OFFSET(Existing!$T$1,$A57-2015+(F$31-1)*35,0)</f>
        <v>-35000</v>
      </c>
      <c r="G57">
        <f ca="1">OFFSET(Existing!$J$1,$A57-2015+(G$31-1)*35,0)-OFFSET(Existing!$T$1,$A57-2015+(G$31-1)*35,0)</f>
        <v>-35000</v>
      </c>
      <c r="H57">
        <f ca="1">OFFSET(Existing!$J$1,$A57-2015+(H$31-1)*35,0)-OFFSET(Existing!$T$1,$A57-2015+(H$31-1)*35,0)</f>
        <v>-35000</v>
      </c>
      <c r="I57">
        <f ca="1">OFFSET(Existing!$J$1,$A57-2015+(I$31-1)*35,0)-OFFSET(Existing!$T$1,$A57-2015+(I$31-1)*35,0)</f>
        <v>-35000</v>
      </c>
      <c r="J57">
        <f ca="1">OFFSET(Existing!$J$1,$A57-2015+(J$31-1)*35,0)-OFFSET(Existing!$T$1,$A57-2015+(J$31-1)*35,0)</f>
        <v>-35000</v>
      </c>
      <c r="K57">
        <f ca="1">OFFSET(Existing!$J$1,$A57-2015+(K$31-1)*35,0)-OFFSET(Existing!$T$1,$A57-2015+(K$31-1)*35,0)</f>
        <v>-35000</v>
      </c>
      <c r="L57">
        <f ca="1">OFFSET(Existing!$J$1,$A57-2015+(L$31-1)*35,0)-OFFSET(Existing!$T$1,$A57-2015+(L$31-1)*35,0)</f>
        <v>-35000</v>
      </c>
      <c r="M57">
        <f ca="1">OFFSET(Existing!$J$1,$A57-2015+(M$31-1)*35,0)-OFFSET(Existing!$T$1,$A57-2015+(M$31-1)*35,0)</f>
        <v>-35000</v>
      </c>
      <c r="N57">
        <f ca="1">OFFSET(Existing!$J$1,$A57-2015+(N$31-1)*35,0)-OFFSET(Existing!$T$1,$A57-2015+(N$31-1)*35,0)</f>
        <v>-35000</v>
      </c>
      <c r="O57">
        <f ca="1">OFFSET(Existing!$J$1,$A57-2015+(O$31-1)*35,0)-OFFSET(Existing!$T$1,$A57-2015+(O$31-1)*35,0)</f>
        <v>-35000</v>
      </c>
      <c r="P57">
        <f ca="1">OFFSET(Existing!$J$1,$A57-2015+(P$31-1)*35,0)-OFFSET(Existing!$T$1,$A57-2015+(P$31-1)*35,0)</f>
        <v>-35000</v>
      </c>
      <c r="Q57">
        <f ca="1">OFFSET(Existing!$J$1,$A57-2015+(Q$31-1)*35,0)-OFFSET(Existing!$T$1,$A57-2015+(Q$31-1)*35,0)</f>
        <v>-35000</v>
      </c>
      <c r="R57">
        <f ca="1">OFFSET(Existing!$J$1,$A57-2015+(R$31-1)*35,0)-OFFSET(Existing!$T$1,$A57-2015+(R$31-1)*35,0)</f>
        <v>-35000</v>
      </c>
      <c r="S57">
        <f ca="1">OFFSET(Existing!$J$1,$A57-2015+(S$31-1)*35,0)-OFFSET(Existing!$T$1,$A57-2015+(S$31-1)*35,0)</f>
        <v>-35000</v>
      </c>
      <c r="T57">
        <f ca="1">OFFSET(Existing!$J$1,$A57-2015+(T$31-1)*35,0)-OFFSET(Existing!$T$1,$A57-2015+(T$31-1)*35,0)</f>
        <v>-35000</v>
      </c>
      <c r="U57">
        <f ca="1">OFFSET(Existing!$J$1,$A57-2015+(U$31-1)*35,0)-OFFSET(Existing!$T$1,$A57-2015+(U$31-1)*35,0)</f>
        <v>-35000</v>
      </c>
      <c r="V57">
        <f ca="1">OFFSET(Existing!$J$1,$A57-2015+(V$31-1)*35,0)-OFFSET(Existing!$T$1,$A57-2015+(V$31-1)*35,0)</f>
        <v>-35000</v>
      </c>
      <c r="W57">
        <f ca="1">OFFSET(Existing!$J$1,$A57-2015+(W$31-1)*35,0)-OFFSET(Existing!$T$1,$A57-2015+(W$31-1)*35,0)</f>
        <v>-35000</v>
      </c>
      <c r="X57">
        <f ca="1">OFFSET(Existing!$J$1,$A57-2015+(X$31-1)*35,0)-OFFSET(Existing!$T$1,$A57-2015+(X$31-1)*35,0)</f>
        <v>-35000</v>
      </c>
      <c r="Y57">
        <f ca="1">OFFSET(Existing!$J$1,$A57-2015+(Y$31-1)*35,0)-OFFSET(Existing!$T$1,$A57-2015+(Y$31-1)*35,0)</f>
        <v>-35000</v>
      </c>
      <c r="Z57">
        <f ca="1">OFFSET(Existing!$J$1,$A57-2015+(Z$31-1)*35,0)-OFFSET(Existing!$T$1,$A57-2015+(Z$31-1)*35,0)</f>
        <v>-35000</v>
      </c>
      <c r="AA57">
        <f ca="1">OFFSET(Existing!$J$1,$A57-2015+(AA$31-1)*35,0)-OFFSET(Existing!$T$1,$A57-2015+(AA$31-1)*35,0)</f>
        <v>-35000</v>
      </c>
      <c r="AB57">
        <f ca="1">OFFSET(Existing!$J$1,$A57-2015+(AB$31-1)*35,0)-OFFSET(Existing!$T$1,$A57-2015+(AB$31-1)*35,0)</f>
        <v>-35000</v>
      </c>
      <c r="AC57">
        <f ca="1">OFFSET(Existing!$J$1,$A57-2015+(AC$31-1)*35,0)-OFFSET(Existing!$T$1,$A57-2015+(AC$31-1)*35,0)</f>
        <v>-35000</v>
      </c>
      <c r="AD57">
        <f ca="1">OFFSET(Existing!$J$1,$A57-2015+(AD$31-1)*35,0)-OFFSET(Existing!$T$1,$A57-2015+(AD$31-1)*35,0)</f>
        <v>-35000</v>
      </c>
      <c r="AE57">
        <f ca="1">OFFSET(Existing!$J$1,$A57-2015+(AE$31-1)*35,0)-OFFSET(Existing!$T$1,$A57-2015+(AE$31-1)*35,0)</f>
        <v>-35000</v>
      </c>
      <c r="AF57">
        <f ca="1">OFFSET(Existing!$J$1,$A57-2015+(AF$31-1)*35,0)-OFFSET(Existing!$T$1,$A57-2015+(AF$31-1)*35,0)</f>
        <v>-35000</v>
      </c>
      <c r="AG57">
        <f ca="1">OFFSET(Existing!$J$1,$A57-2015+(AG$31-1)*35,0)-OFFSET(Existing!$T$1,$A57-2015+(AG$31-1)*35,0)</f>
        <v>-35000</v>
      </c>
      <c r="AH57">
        <f ca="1">OFFSET(Existing!$J$1,$A57-2015+(AH$31-1)*35,0)-OFFSET(Existing!$T$1,$A57-2015+(AH$31-1)*35,0)</f>
        <v>-35000</v>
      </c>
      <c r="AI57">
        <f ca="1">OFFSET(Existing!$J$1,$A57-2015+(AI$31-1)*35,0)-OFFSET(Existing!$T$1,$A57-2015+(AI$31-1)*35,0)</f>
        <v>-35000</v>
      </c>
      <c r="AJ57">
        <f ca="1">OFFSET(Existing!$J$1,$A57-2015+(AJ$31-1)*35,0)-OFFSET(Existing!$T$1,$A57-2015+(AJ$31-1)*35,0)</f>
        <v>-35000</v>
      </c>
      <c r="AK57">
        <f ca="1">OFFSET(Existing!$J$1,$A57-2015+(AK$31-1)*35,0)-OFFSET(Existing!$T$1,$A57-2015+(AK$31-1)*35,0)</f>
        <v>-35000</v>
      </c>
      <c r="AL57">
        <f ca="1">OFFSET(Existing!$J$1,$A57-2015+(AL$31-1)*35,0)-OFFSET(Existing!$T$1,$A57-2015+(AL$31-1)*35,0)</f>
        <v>-35000</v>
      </c>
      <c r="AM57">
        <f ca="1">OFFSET(Existing!$J$1,$A57-2015+(AM$31-1)*35,0)-OFFSET(Existing!$T$1,$A57-2015+(AM$31-1)*35,0)</f>
        <v>-35000</v>
      </c>
      <c r="AN57">
        <f ca="1">OFFSET(Existing!$J$1,$A57-2015+(AN$31-1)*35,0)-OFFSET(Existing!$T$1,$A57-2015+(AN$31-1)*35,0)</f>
        <v>-35000</v>
      </c>
      <c r="AO57">
        <f ca="1">OFFSET(Existing!$J$1,$A57-2015+(AO$31-1)*35,0)-OFFSET(Existing!$T$1,$A57-2015+(AO$31-1)*35,0)</f>
        <v>-35000</v>
      </c>
      <c r="AP57">
        <f ca="1">OFFSET(Existing!$J$1,$A57-2015+(AP$31-1)*35,0)-OFFSET(Existing!$T$1,$A57-2015+(AP$31-1)*35,0)</f>
        <v>-35000</v>
      </c>
      <c r="AQ57">
        <f ca="1">OFFSET(Existing!$J$1,$A57-2015+(AQ$31-1)*35,0)-OFFSET(Existing!$T$1,$A57-2015+(AQ$31-1)*35,0)</f>
        <v>-35000</v>
      </c>
      <c r="AR57">
        <f ca="1">OFFSET(Existing!$J$1,$A57-2015+(AR$31-1)*35,0)-OFFSET(Existing!$T$1,$A57-2015+(AR$31-1)*35,0)</f>
        <v>-35000</v>
      </c>
      <c r="AS57">
        <f ca="1">OFFSET(Existing!$J$1,$A57-2015+(AS$31-1)*35,0)-OFFSET(Existing!$T$1,$A57-2015+(AS$31-1)*35,0)</f>
        <v>-35000</v>
      </c>
      <c r="AT57">
        <f ca="1">OFFSET(Existing!$J$1,$A57-2015+(AT$31-1)*35,0)-OFFSET(Existing!$T$1,$A57-2015+(AT$31-1)*35,0)</f>
        <v>-35000</v>
      </c>
      <c r="AU57">
        <f ca="1">OFFSET(Existing!$J$1,$A57-2015+(AU$31-1)*35,0)-OFFSET(Existing!$T$1,$A57-2015+(AU$31-1)*35,0)</f>
        <v>-35000</v>
      </c>
      <c r="AV57">
        <f ca="1">OFFSET(Existing!$J$1,$A57-2015+(AV$31-1)*35,0)-OFFSET(Existing!$T$1,$A57-2015+(AV$31-1)*35,0)</f>
        <v>-35000</v>
      </c>
      <c r="AW57">
        <f ca="1">OFFSET(Existing!$J$1,$A57-2015+(AW$31-1)*35,0)-OFFSET(Existing!$T$1,$A57-2015+(AW$31-1)*35,0)</f>
        <v>-35000</v>
      </c>
      <c r="AX57">
        <f ca="1">OFFSET(Existing!$J$1,$A57-2015+(AX$31-1)*35,0)-OFFSET(Existing!$T$1,$A57-2015+(AX$31-1)*35,0)</f>
        <v>-35000</v>
      </c>
      <c r="AY57">
        <f ca="1">OFFSET(Existing!$J$1,$A57-2015+(AY$31-1)*35,0)-OFFSET(Existing!$T$1,$A57-2015+(AY$31-1)*35,0)</f>
        <v>-35000</v>
      </c>
      <c r="AZ57">
        <f ca="1">OFFSET(Existing!$J$1,$A57-2015+(AZ$31-1)*35,0)-OFFSET(Existing!$T$1,$A57-2015+(AZ$31-1)*35,0)</f>
        <v>-35000</v>
      </c>
      <c r="BA57">
        <f ca="1">OFFSET(Existing!$J$1,$A57-2015+(BA$31-1)*35,0)-OFFSET(Existing!$T$1,$A57-2015+(BA$31-1)*35,0)</f>
        <v>-35000</v>
      </c>
      <c r="BB57">
        <f ca="1">OFFSET(Existing!$J$1,$A57-2015+(BB$31-1)*35,0)-OFFSET(Existing!$T$1,$A57-2015+(BB$31-1)*35,0)</f>
        <v>-35000</v>
      </c>
      <c r="BC57">
        <f ca="1">OFFSET(Existing!$J$1,$A57-2015+(BC$31-1)*35,0)-OFFSET(Existing!$T$1,$A57-2015+(BC$31-1)*35,0)</f>
        <v>-35000</v>
      </c>
      <c r="BD57">
        <f ca="1">OFFSET(Existing!$J$1,$A57-2015+(BD$31-1)*35,0)-OFFSET(Existing!$T$1,$A57-2015+(BD$31-1)*35,0)</f>
        <v>-35000</v>
      </c>
      <c r="BE57">
        <f ca="1">OFFSET(Existing!$J$1,$A57-2015+(BE$31-1)*35,0)-OFFSET(Existing!$T$1,$A57-2015+(BE$31-1)*35,0)</f>
        <v>-35000</v>
      </c>
      <c r="BF57">
        <f ca="1">OFFSET(Existing!$J$1,$A57-2015+(BF$31-1)*35,0)-OFFSET(Existing!$T$1,$A57-2015+(BF$31-1)*35,0)</f>
        <v>-35000</v>
      </c>
      <c r="BG57">
        <f ca="1">OFFSET(Existing!$J$1,$A57-2015+(BG$31-1)*35,0)-OFFSET(Existing!$T$1,$A57-2015+(BG$31-1)*35,0)</f>
        <v>-35000</v>
      </c>
      <c r="BH57">
        <f ca="1">OFFSET(Existing!$J$1,$A57-2015+(BH$31-1)*35,0)-OFFSET(Existing!$T$1,$A57-2015+(BH$31-1)*35,0)</f>
        <v>-35000</v>
      </c>
      <c r="BI57">
        <f ca="1">OFFSET(Existing!$J$1,$A57-2015+(BI$31-1)*35,0)-OFFSET(Existing!$T$1,$A57-2015+(BI$31-1)*35,0)</f>
        <v>-35000</v>
      </c>
      <c r="BJ57">
        <f ca="1">OFFSET(Existing!$J$1,$A57-2015+(BJ$31-1)*35,0)-OFFSET(Existing!$T$1,$A57-2015+(BJ$31-1)*35,0)</f>
        <v>-35000</v>
      </c>
      <c r="BK57">
        <f ca="1">OFFSET(Existing!$J$1,$A57-2015+(BK$31-1)*35,0)-OFFSET(Existing!$T$1,$A57-2015+(BK$31-1)*35,0)</f>
        <v>-35000</v>
      </c>
      <c r="BL57">
        <f ca="1">OFFSET(Existing!$J$1,$A57-2015+(BL$31-1)*35,0)-OFFSET(Existing!$T$1,$A57-2015+(BL$31-1)*35,0)</f>
        <v>-35000</v>
      </c>
      <c r="BM57">
        <f ca="1">OFFSET(Existing!$J$1,$A57-2015+(BM$31-1)*35,0)-OFFSET(Existing!$T$1,$A57-2015+(BM$31-1)*35,0)</f>
        <v>-35000</v>
      </c>
      <c r="BN57">
        <f ca="1">OFFSET(Existing!$J$1,$A57-2015+(BN$31-1)*35,0)-OFFSET(Existing!$T$1,$A57-2015+(BN$31-1)*35,0)</f>
        <v>-35000</v>
      </c>
      <c r="BO57">
        <f ca="1">OFFSET(Existing!$J$1,$A57-2015+(BO$31-1)*35,0)-OFFSET(Existing!$T$1,$A57-2015+(BO$31-1)*35,0)</f>
        <v>-35000</v>
      </c>
      <c r="BP57">
        <f ca="1">OFFSET(Existing!$J$1,$A57-2015+(BP$31-1)*35,0)-OFFSET(Existing!$T$1,$A57-2015+(BP$31-1)*35,0)</f>
        <v>-35000</v>
      </c>
      <c r="BQ57">
        <f ca="1">OFFSET(Existing!$J$1,$A57-2015+(BQ$31-1)*35,0)-OFFSET(Existing!$T$1,$A57-2015+(BQ$31-1)*35,0)</f>
        <v>-35000</v>
      </c>
      <c r="BR57">
        <f ca="1">OFFSET(Existing!$J$1,$A57-2015+(BR$31-1)*35,0)-OFFSET(Existing!$T$1,$A57-2015+(BR$31-1)*35,0)</f>
        <v>-35000</v>
      </c>
      <c r="BS57">
        <f ca="1">OFFSET(Existing!$J$1,$A57-2015+(BS$31-1)*35,0)-OFFSET(Existing!$T$1,$A57-2015+(BS$31-1)*35,0)</f>
        <v>-35000</v>
      </c>
      <c r="BT57">
        <f ca="1">OFFSET(Existing!$J$1,$A57-2015+(BT$31-1)*35,0)-OFFSET(Existing!$T$1,$A57-2015+(BT$31-1)*35,0)</f>
        <v>-35000</v>
      </c>
      <c r="BU57">
        <f ca="1">OFFSET(Existing!$J$1,$A57-2015+(BU$31-1)*35,0)-OFFSET(Existing!$T$1,$A57-2015+(BU$31-1)*35,0)</f>
        <v>-35000</v>
      </c>
      <c r="BV57">
        <f ca="1">OFFSET(Existing!$J$1,$A57-2015+(BV$31-1)*35,0)-OFFSET(Existing!$T$1,$A57-2015+(BV$31-1)*35,0)</f>
        <v>-35000</v>
      </c>
      <c r="BW57">
        <f ca="1">OFFSET(Existing!$J$1,$A57-2015+(BW$31-1)*35,0)-OFFSET(Existing!$T$1,$A57-2015+(BW$31-1)*35,0)</f>
        <v>-35000</v>
      </c>
      <c r="BX57">
        <f ca="1">OFFSET(Existing!$J$1,$A57-2015+(BX$31-1)*35,0)-OFFSET(Existing!$T$1,$A57-2015+(BX$31-1)*35,0)</f>
        <v>-35000</v>
      </c>
      <c r="BY57">
        <f ca="1">OFFSET(Existing!$J$1,$A57-2015+(BY$31-1)*35,0)-OFFSET(Existing!$T$1,$A57-2015+(BY$31-1)*35,0)</f>
        <v>-35000</v>
      </c>
      <c r="BZ57">
        <f ca="1">OFFSET(Existing!$J$1,$A57-2015+(BZ$31-1)*35,0)-OFFSET(Existing!$T$1,$A57-2015+(BZ$31-1)*35,0)</f>
        <v>-35000</v>
      </c>
      <c r="CA57">
        <f ca="1">OFFSET(Existing!$J$1,$A57-2015+(CA$31-1)*35,0)-OFFSET(Existing!$T$1,$A57-2015+(CA$31-1)*35,0)</f>
        <v>-35000</v>
      </c>
      <c r="CB57">
        <f ca="1">OFFSET(Existing!$J$1,$A57-2015+(CB$31-1)*35,0)-OFFSET(Existing!$T$1,$A57-2015+(CB$31-1)*35,0)</f>
        <v>-35000</v>
      </c>
      <c r="CC57">
        <f ca="1">OFFSET(Existing!$J$1,$A57-2015+(CC$31-1)*35,0)-OFFSET(Existing!$T$1,$A57-2015+(CC$31-1)*35,0)</f>
        <v>-35000</v>
      </c>
      <c r="CD57">
        <f ca="1">OFFSET(Existing!$J$1,$A57-2015+(CD$31-1)*35,0)-OFFSET(Existing!$T$1,$A57-2015+(CD$31-1)*35,0)</f>
        <v>-35000</v>
      </c>
      <c r="CE57">
        <f ca="1">OFFSET(Existing!$J$1,$A57-2015+(CE$31-1)*35,0)-OFFSET(Existing!$T$1,$A57-2015+(CE$31-1)*35,0)</f>
        <v>-35000</v>
      </c>
      <c r="CF57">
        <f ca="1">OFFSET(Existing!$J$1,$A57-2015+(CF$31-1)*35,0)-OFFSET(Existing!$T$1,$A57-2015+(CF$31-1)*35,0)</f>
        <v>-35000</v>
      </c>
      <c r="CG57">
        <f ca="1">OFFSET(Existing!$J$1,$A57-2015+(CG$31-1)*35,0)-OFFSET(Existing!$T$1,$A57-2015+(CG$31-1)*35,0)</f>
        <v>-35000</v>
      </c>
      <c r="CH57">
        <f ca="1">OFFSET(Existing!$J$1,$A57-2015+(CH$31-1)*35,0)-OFFSET(Existing!$T$1,$A57-2015+(CH$31-1)*35,0)</f>
        <v>-35000</v>
      </c>
      <c r="CI57">
        <f ca="1">OFFSET(Existing!$J$1,$A57-2015+(CI$31-1)*35,0)-OFFSET(Existing!$T$1,$A57-2015+(CI$31-1)*35,0)</f>
        <v>-35000</v>
      </c>
      <c r="CJ57">
        <f ca="1">OFFSET(Existing!$J$1,$A57-2015+(CJ$31-1)*35,0)-OFFSET(Existing!$T$1,$A57-2015+(CJ$31-1)*35,0)</f>
        <v>-35000</v>
      </c>
      <c r="CK57">
        <f ca="1">OFFSET(Existing!$J$1,$A57-2015+(CK$31-1)*35,0)-OFFSET(Existing!$T$1,$A57-2015+(CK$31-1)*35,0)</f>
        <v>-35000</v>
      </c>
      <c r="CL57">
        <f ca="1">OFFSET(Existing!$J$1,$A57-2015+(CL$31-1)*35,0)-OFFSET(Existing!$T$1,$A57-2015+(CL$31-1)*35,0)</f>
        <v>-35000</v>
      </c>
      <c r="CM57">
        <f ca="1">OFFSET(Existing!$J$1,$A57-2015+(CM$31-1)*35,0)-OFFSET(Existing!$T$1,$A57-2015+(CM$31-1)*35,0)</f>
        <v>-35000</v>
      </c>
      <c r="CN57">
        <f ca="1">OFFSET(Existing!$J$1,$A57-2015+(CN$31-1)*35,0)-OFFSET(Existing!$T$1,$A57-2015+(CN$31-1)*35,0)</f>
        <v>-35000</v>
      </c>
      <c r="CP57">
        <f t="shared" ca="1" si="5"/>
        <v>-35000</v>
      </c>
      <c r="CQ57">
        <f t="shared" ca="1" si="6"/>
        <v>-35000</v>
      </c>
      <c r="CR57">
        <f t="shared" ca="1" si="7"/>
        <v>-35000</v>
      </c>
    </row>
    <row r="58" spans="1:96" x14ac:dyDescent="0.3">
      <c r="A58">
        <v>2042</v>
      </c>
      <c r="B58">
        <f ca="1">OFFSET(Existing!$J$1,$A58-2015+(B$31-1)*35,0)-OFFSET(Existing!$T$1,$A58-2015+(B$31-1)*35,0)</f>
        <v>-35000</v>
      </c>
      <c r="C58">
        <f ca="1">OFFSET(Existing!$J$1,$A58-2015+(C$31-1)*35,0)-OFFSET(Existing!$T$1,$A58-2015+(C$31-1)*35,0)</f>
        <v>-35000</v>
      </c>
      <c r="D58">
        <f ca="1">OFFSET(Existing!$J$1,$A58-2015+(D$31-1)*35,0)-OFFSET(Existing!$T$1,$A58-2015+(D$31-1)*35,0)</f>
        <v>-35000</v>
      </c>
      <c r="E58">
        <f ca="1">OFFSET(Existing!$J$1,$A58-2015+(E$31-1)*35,0)-OFFSET(Existing!$T$1,$A58-2015+(E$31-1)*35,0)</f>
        <v>-35000</v>
      </c>
      <c r="F58">
        <f ca="1">OFFSET(Existing!$J$1,$A58-2015+(F$31-1)*35,0)-OFFSET(Existing!$T$1,$A58-2015+(F$31-1)*35,0)</f>
        <v>-35000</v>
      </c>
      <c r="G58">
        <f ca="1">OFFSET(Existing!$J$1,$A58-2015+(G$31-1)*35,0)-OFFSET(Existing!$T$1,$A58-2015+(G$31-1)*35,0)</f>
        <v>-35000</v>
      </c>
      <c r="H58">
        <f ca="1">OFFSET(Existing!$J$1,$A58-2015+(H$31-1)*35,0)-OFFSET(Existing!$T$1,$A58-2015+(H$31-1)*35,0)</f>
        <v>-35000</v>
      </c>
      <c r="I58">
        <f ca="1">OFFSET(Existing!$J$1,$A58-2015+(I$31-1)*35,0)-OFFSET(Existing!$T$1,$A58-2015+(I$31-1)*35,0)</f>
        <v>-35000</v>
      </c>
      <c r="J58">
        <f ca="1">OFFSET(Existing!$J$1,$A58-2015+(J$31-1)*35,0)-OFFSET(Existing!$T$1,$A58-2015+(J$31-1)*35,0)</f>
        <v>-35000</v>
      </c>
      <c r="K58">
        <f ca="1">OFFSET(Existing!$J$1,$A58-2015+(K$31-1)*35,0)-OFFSET(Existing!$T$1,$A58-2015+(K$31-1)*35,0)</f>
        <v>-35000</v>
      </c>
      <c r="L58">
        <f ca="1">OFFSET(Existing!$J$1,$A58-2015+(L$31-1)*35,0)-OFFSET(Existing!$T$1,$A58-2015+(L$31-1)*35,0)</f>
        <v>-35000</v>
      </c>
      <c r="M58">
        <f ca="1">OFFSET(Existing!$J$1,$A58-2015+(M$31-1)*35,0)-OFFSET(Existing!$T$1,$A58-2015+(M$31-1)*35,0)</f>
        <v>-35000</v>
      </c>
      <c r="N58">
        <f ca="1">OFFSET(Existing!$J$1,$A58-2015+(N$31-1)*35,0)-OFFSET(Existing!$T$1,$A58-2015+(N$31-1)*35,0)</f>
        <v>-35000</v>
      </c>
      <c r="O58">
        <f ca="1">OFFSET(Existing!$J$1,$A58-2015+(O$31-1)*35,0)-OFFSET(Existing!$T$1,$A58-2015+(O$31-1)*35,0)</f>
        <v>-35000</v>
      </c>
      <c r="P58">
        <f ca="1">OFFSET(Existing!$J$1,$A58-2015+(P$31-1)*35,0)-OFFSET(Existing!$T$1,$A58-2015+(P$31-1)*35,0)</f>
        <v>-35000</v>
      </c>
      <c r="Q58">
        <f ca="1">OFFSET(Existing!$J$1,$A58-2015+(Q$31-1)*35,0)-OFFSET(Existing!$T$1,$A58-2015+(Q$31-1)*35,0)</f>
        <v>-35000</v>
      </c>
      <c r="R58">
        <f ca="1">OFFSET(Existing!$J$1,$A58-2015+(R$31-1)*35,0)-OFFSET(Existing!$T$1,$A58-2015+(R$31-1)*35,0)</f>
        <v>-35000</v>
      </c>
      <c r="S58">
        <f ca="1">OFFSET(Existing!$J$1,$A58-2015+(S$31-1)*35,0)-OFFSET(Existing!$T$1,$A58-2015+(S$31-1)*35,0)</f>
        <v>-35000</v>
      </c>
      <c r="T58">
        <f ca="1">OFFSET(Existing!$J$1,$A58-2015+(T$31-1)*35,0)-OFFSET(Existing!$T$1,$A58-2015+(T$31-1)*35,0)</f>
        <v>-35000</v>
      </c>
      <c r="U58">
        <f ca="1">OFFSET(Existing!$J$1,$A58-2015+(U$31-1)*35,0)-OFFSET(Existing!$T$1,$A58-2015+(U$31-1)*35,0)</f>
        <v>-35000</v>
      </c>
      <c r="V58">
        <f ca="1">OFFSET(Existing!$J$1,$A58-2015+(V$31-1)*35,0)-OFFSET(Existing!$T$1,$A58-2015+(V$31-1)*35,0)</f>
        <v>-35000</v>
      </c>
      <c r="W58">
        <f ca="1">OFFSET(Existing!$J$1,$A58-2015+(W$31-1)*35,0)-OFFSET(Existing!$T$1,$A58-2015+(W$31-1)*35,0)</f>
        <v>-35000</v>
      </c>
      <c r="X58">
        <f ca="1">OFFSET(Existing!$J$1,$A58-2015+(X$31-1)*35,0)-OFFSET(Existing!$T$1,$A58-2015+(X$31-1)*35,0)</f>
        <v>-35000</v>
      </c>
      <c r="Y58">
        <f ca="1">OFFSET(Existing!$J$1,$A58-2015+(Y$31-1)*35,0)-OFFSET(Existing!$T$1,$A58-2015+(Y$31-1)*35,0)</f>
        <v>-35000</v>
      </c>
      <c r="Z58">
        <f ca="1">OFFSET(Existing!$J$1,$A58-2015+(Z$31-1)*35,0)-OFFSET(Existing!$T$1,$A58-2015+(Z$31-1)*35,0)</f>
        <v>-35000</v>
      </c>
      <c r="AA58">
        <f ca="1">OFFSET(Existing!$J$1,$A58-2015+(AA$31-1)*35,0)-OFFSET(Existing!$T$1,$A58-2015+(AA$31-1)*35,0)</f>
        <v>-35000</v>
      </c>
      <c r="AB58">
        <f ca="1">OFFSET(Existing!$J$1,$A58-2015+(AB$31-1)*35,0)-OFFSET(Existing!$T$1,$A58-2015+(AB$31-1)*35,0)</f>
        <v>-35000</v>
      </c>
      <c r="AC58">
        <f ca="1">OFFSET(Existing!$J$1,$A58-2015+(AC$31-1)*35,0)-OFFSET(Existing!$T$1,$A58-2015+(AC$31-1)*35,0)</f>
        <v>-35000</v>
      </c>
      <c r="AD58">
        <f ca="1">OFFSET(Existing!$J$1,$A58-2015+(AD$31-1)*35,0)-OFFSET(Existing!$T$1,$A58-2015+(AD$31-1)*35,0)</f>
        <v>-35000</v>
      </c>
      <c r="AE58">
        <f ca="1">OFFSET(Existing!$J$1,$A58-2015+(AE$31-1)*35,0)-OFFSET(Existing!$T$1,$A58-2015+(AE$31-1)*35,0)</f>
        <v>-35000</v>
      </c>
      <c r="AF58">
        <f ca="1">OFFSET(Existing!$J$1,$A58-2015+(AF$31-1)*35,0)-OFFSET(Existing!$T$1,$A58-2015+(AF$31-1)*35,0)</f>
        <v>-35000</v>
      </c>
      <c r="AG58">
        <f ca="1">OFFSET(Existing!$J$1,$A58-2015+(AG$31-1)*35,0)-OFFSET(Existing!$T$1,$A58-2015+(AG$31-1)*35,0)</f>
        <v>-35000</v>
      </c>
      <c r="AH58">
        <f ca="1">OFFSET(Existing!$J$1,$A58-2015+(AH$31-1)*35,0)-OFFSET(Existing!$T$1,$A58-2015+(AH$31-1)*35,0)</f>
        <v>-35000</v>
      </c>
      <c r="AI58">
        <f ca="1">OFFSET(Existing!$J$1,$A58-2015+(AI$31-1)*35,0)-OFFSET(Existing!$T$1,$A58-2015+(AI$31-1)*35,0)</f>
        <v>-35000</v>
      </c>
      <c r="AJ58">
        <f ca="1">OFFSET(Existing!$J$1,$A58-2015+(AJ$31-1)*35,0)-OFFSET(Existing!$T$1,$A58-2015+(AJ$31-1)*35,0)</f>
        <v>-35000</v>
      </c>
      <c r="AK58">
        <f ca="1">OFFSET(Existing!$J$1,$A58-2015+(AK$31-1)*35,0)-OFFSET(Existing!$T$1,$A58-2015+(AK$31-1)*35,0)</f>
        <v>-35000</v>
      </c>
      <c r="AL58">
        <f ca="1">OFFSET(Existing!$J$1,$A58-2015+(AL$31-1)*35,0)-OFFSET(Existing!$T$1,$A58-2015+(AL$31-1)*35,0)</f>
        <v>-35000</v>
      </c>
      <c r="AM58">
        <f ca="1">OFFSET(Existing!$J$1,$A58-2015+(AM$31-1)*35,0)-OFFSET(Existing!$T$1,$A58-2015+(AM$31-1)*35,0)</f>
        <v>-35000</v>
      </c>
      <c r="AN58">
        <f ca="1">OFFSET(Existing!$J$1,$A58-2015+(AN$31-1)*35,0)-OFFSET(Existing!$T$1,$A58-2015+(AN$31-1)*35,0)</f>
        <v>-35000</v>
      </c>
      <c r="AO58">
        <f ca="1">OFFSET(Existing!$J$1,$A58-2015+(AO$31-1)*35,0)-OFFSET(Existing!$T$1,$A58-2015+(AO$31-1)*35,0)</f>
        <v>-35000</v>
      </c>
      <c r="AP58">
        <f ca="1">OFFSET(Existing!$J$1,$A58-2015+(AP$31-1)*35,0)-OFFSET(Existing!$T$1,$A58-2015+(AP$31-1)*35,0)</f>
        <v>-35000</v>
      </c>
      <c r="AQ58">
        <f ca="1">OFFSET(Existing!$J$1,$A58-2015+(AQ$31-1)*35,0)-OFFSET(Existing!$T$1,$A58-2015+(AQ$31-1)*35,0)</f>
        <v>-35000</v>
      </c>
      <c r="AR58">
        <f ca="1">OFFSET(Existing!$J$1,$A58-2015+(AR$31-1)*35,0)-OFFSET(Existing!$T$1,$A58-2015+(AR$31-1)*35,0)</f>
        <v>-35000</v>
      </c>
      <c r="AS58">
        <f ca="1">OFFSET(Existing!$J$1,$A58-2015+(AS$31-1)*35,0)-OFFSET(Existing!$T$1,$A58-2015+(AS$31-1)*35,0)</f>
        <v>-35000</v>
      </c>
      <c r="AT58">
        <f ca="1">OFFSET(Existing!$J$1,$A58-2015+(AT$31-1)*35,0)-OFFSET(Existing!$T$1,$A58-2015+(AT$31-1)*35,0)</f>
        <v>-35000</v>
      </c>
      <c r="AU58">
        <f ca="1">OFFSET(Existing!$J$1,$A58-2015+(AU$31-1)*35,0)-OFFSET(Existing!$T$1,$A58-2015+(AU$31-1)*35,0)</f>
        <v>-35000</v>
      </c>
      <c r="AV58">
        <f ca="1">OFFSET(Existing!$J$1,$A58-2015+(AV$31-1)*35,0)-OFFSET(Existing!$T$1,$A58-2015+(AV$31-1)*35,0)</f>
        <v>-35000</v>
      </c>
      <c r="AW58">
        <f ca="1">OFFSET(Existing!$J$1,$A58-2015+(AW$31-1)*35,0)-OFFSET(Existing!$T$1,$A58-2015+(AW$31-1)*35,0)</f>
        <v>-35000</v>
      </c>
      <c r="AX58">
        <f ca="1">OFFSET(Existing!$J$1,$A58-2015+(AX$31-1)*35,0)-OFFSET(Existing!$T$1,$A58-2015+(AX$31-1)*35,0)</f>
        <v>-35000</v>
      </c>
      <c r="AY58">
        <f ca="1">OFFSET(Existing!$J$1,$A58-2015+(AY$31-1)*35,0)-OFFSET(Existing!$T$1,$A58-2015+(AY$31-1)*35,0)</f>
        <v>-35000</v>
      </c>
      <c r="AZ58">
        <f ca="1">OFFSET(Existing!$J$1,$A58-2015+(AZ$31-1)*35,0)-OFFSET(Existing!$T$1,$A58-2015+(AZ$31-1)*35,0)</f>
        <v>-35000</v>
      </c>
      <c r="BA58">
        <f ca="1">OFFSET(Existing!$J$1,$A58-2015+(BA$31-1)*35,0)-OFFSET(Existing!$T$1,$A58-2015+(BA$31-1)*35,0)</f>
        <v>-35000</v>
      </c>
      <c r="BB58">
        <f ca="1">OFFSET(Existing!$J$1,$A58-2015+(BB$31-1)*35,0)-OFFSET(Existing!$T$1,$A58-2015+(BB$31-1)*35,0)</f>
        <v>-35000</v>
      </c>
      <c r="BC58">
        <f ca="1">OFFSET(Existing!$J$1,$A58-2015+(BC$31-1)*35,0)-OFFSET(Existing!$T$1,$A58-2015+(BC$31-1)*35,0)</f>
        <v>-35000</v>
      </c>
      <c r="BD58">
        <f ca="1">OFFSET(Existing!$J$1,$A58-2015+(BD$31-1)*35,0)-OFFSET(Existing!$T$1,$A58-2015+(BD$31-1)*35,0)</f>
        <v>-35000</v>
      </c>
      <c r="BE58">
        <f ca="1">OFFSET(Existing!$J$1,$A58-2015+(BE$31-1)*35,0)-OFFSET(Existing!$T$1,$A58-2015+(BE$31-1)*35,0)</f>
        <v>-35000</v>
      </c>
      <c r="BF58">
        <f ca="1">OFFSET(Existing!$J$1,$A58-2015+(BF$31-1)*35,0)-OFFSET(Existing!$T$1,$A58-2015+(BF$31-1)*35,0)</f>
        <v>-35000</v>
      </c>
      <c r="BG58">
        <f ca="1">OFFSET(Existing!$J$1,$A58-2015+(BG$31-1)*35,0)-OFFSET(Existing!$T$1,$A58-2015+(BG$31-1)*35,0)</f>
        <v>-35000</v>
      </c>
      <c r="BH58">
        <f ca="1">OFFSET(Existing!$J$1,$A58-2015+(BH$31-1)*35,0)-OFFSET(Existing!$T$1,$A58-2015+(BH$31-1)*35,0)</f>
        <v>-35000</v>
      </c>
      <c r="BI58">
        <f ca="1">OFFSET(Existing!$J$1,$A58-2015+(BI$31-1)*35,0)-OFFSET(Existing!$T$1,$A58-2015+(BI$31-1)*35,0)</f>
        <v>-35000</v>
      </c>
      <c r="BJ58">
        <f ca="1">OFFSET(Existing!$J$1,$A58-2015+(BJ$31-1)*35,0)-OFFSET(Existing!$T$1,$A58-2015+(BJ$31-1)*35,0)</f>
        <v>-35000</v>
      </c>
      <c r="BK58">
        <f ca="1">OFFSET(Existing!$J$1,$A58-2015+(BK$31-1)*35,0)-OFFSET(Existing!$T$1,$A58-2015+(BK$31-1)*35,0)</f>
        <v>-35000</v>
      </c>
      <c r="BL58">
        <f ca="1">OFFSET(Existing!$J$1,$A58-2015+(BL$31-1)*35,0)-OFFSET(Existing!$T$1,$A58-2015+(BL$31-1)*35,0)</f>
        <v>-35000</v>
      </c>
      <c r="BM58">
        <f ca="1">OFFSET(Existing!$J$1,$A58-2015+(BM$31-1)*35,0)-OFFSET(Existing!$T$1,$A58-2015+(BM$31-1)*35,0)</f>
        <v>-35000</v>
      </c>
      <c r="BN58">
        <f ca="1">OFFSET(Existing!$J$1,$A58-2015+(BN$31-1)*35,0)-OFFSET(Existing!$T$1,$A58-2015+(BN$31-1)*35,0)</f>
        <v>-35000</v>
      </c>
      <c r="BO58">
        <f ca="1">OFFSET(Existing!$J$1,$A58-2015+(BO$31-1)*35,0)-OFFSET(Existing!$T$1,$A58-2015+(BO$31-1)*35,0)</f>
        <v>-35000</v>
      </c>
      <c r="BP58">
        <f ca="1">OFFSET(Existing!$J$1,$A58-2015+(BP$31-1)*35,0)-OFFSET(Existing!$T$1,$A58-2015+(BP$31-1)*35,0)</f>
        <v>-35000</v>
      </c>
      <c r="BQ58">
        <f ca="1">OFFSET(Existing!$J$1,$A58-2015+(BQ$31-1)*35,0)-OFFSET(Existing!$T$1,$A58-2015+(BQ$31-1)*35,0)</f>
        <v>-35000</v>
      </c>
      <c r="BR58">
        <f ca="1">OFFSET(Existing!$J$1,$A58-2015+(BR$31-1)*35,0)-OFFSET(Existing!$T$1,$A58-2015+(BR$31-1)*35,0)</f>
        <v>-35000</v>
      </c>
      <c r="BS58">
        <f ca="1">OFFSET(Existing!$J$1,$A58-2015+(BS$31-1)*35,0)-OFFSET(Existing!$T$1,$A58-2015+(BS$31-1)*35,0)</f>
        <v>-35000</v>
      </c>
      <c r="BT58">
        <f ca="1">OFFSET(Existing!$J$1,$A58-2015+(BT$31-1)*35,0)-OFFSET(Existing!$T$1,$A58-2015+(BT$31-1)*35,0)</f>
        <v>-35000</v>
      </c>
      <c r="BU58">
        <f ca="1">OFFSET(Existing!$J$1,$A58-2015+(BU$31-1)*35,0)-OFFSET(Existing!$T$1,$A58-2015+(BU$31-1)*35,0)</f>
        <v>-35000</v>
      </c>
      <c r="BV58">
        <f ca="1">OFFSET(Existing!$J$1,$A58-2015+(BV$31-1)*35,0)-OFFSET(Existing!$T$1,$A58-2015+(BV$31-1)*35,0)</f>
        <v>-35000</v>
      </c>
      <c r="BW58">
        <f ca="1">OFFSET(Existing!$J$1,$A58-2015+(BW$31-1)*35,0)-OFFSET(Existing!$T$1,$A58-2015+(BW$31-1)*35,0)</f>
        <v>-35000</v>
      </c>
      <c r="BX58">
        <f ca="1">OFFSET(Existing!$J$1,$A58-2015+(BX$31-1)*35,0)-OFFSET(Existing!$T$1,$A58-2015+(BX$31-1)*35,0)</f>
        <v>-35000</v>
      </c>
      <c r="BY58">
        <f ca="1">OFFSET(Existing!$J$1,$A58-2015+(BY$31-1)*35,0)-OFFSET(Existing!$T$1,$A58-2015+(BY$31-1)*35,0)</f>
        <v>-35000</v>
      </c>
      <c r="BZ58">
        <f ca="1">OFFSET(Existing!$J$1,$A58-2015+(BZ$31-1)*35,0)-OFFSET(Existing!$T$1,$A58-2015+(BZ$31-1)*35,0)</f>
        <v>-35000</v>
      </c>
      <c r="CA58">
        <f ca="1">OFFSET(Existing!$J$1,$A58-2015+(CA$31-1)*35,0)-OFFSET(Existing!$T$1,$A58-2015+(CA$31-1)*35,0)</f>
        <v>-35000</v>
      </c>
      <c r="CB58">
        <f ca="1">OFFSET(Existing!$J$1,$A58-2015+(CB$31-1)*35,0)-OFFSET(Existing!$T$1,$A58-2015+(CB$31-1)*35,0)</f>
        <v>-35000</v>
      </c>
      <c r="CC58">
        <f ca="1">OFFSET(Existing!$J$1,$A58-2015+(CC$31-1)*35,0)-OFFSET(Existing!$T$1,$A58-2015+(CC$31-1)*35,0)</f>
        <v>-35000</v>
      </c>
      <c r="CD58">
        <f ca="1">OFFSET(Existing!$J$1,$A58-2015+(CD$31-1)*35,0)-OFFSET(Existing!$T$1,$A58-2015+(CD$31-1)*35,0)</f>
        <v>-35000</v>
      </c>
      <c r="CE58">
        <f ca="1">OFFSET(Existing!$J$1,$A58-2015+(CE$31-1)*35,0)-OFFSET(Existing!$T$1,$A58-2015+(CE$31-1)*35,0)</f>
        <v>-35000</v>
      </c>
      <c r="CF58">
        <f ca="1">OFFSET(Existing!$J$1,$A58-2015+(CF$31-1)*35,0)-OFFSET(Existing!$T$1,$A58-2015+(CF$31-1)*35,0)</f>
        <v>-35000</v>
      </c>
      <c r="CG58">
        <f ca="1">OFFSET(Existing!$J$1,$A58-2015+(CG$31-1)*35,0)-OFFSET(Existing!$T$1,$A58-2015+(CG$31-1)*35,0)</f>
        <v>-35000</v>
      </c>
      <c r="CH58">
        <f ca="1">OFFSET(Existing!$J$1,$A58-2015+(CH$31-1)*35,0)-OFFSET(Existing!$T$1,$A58-2015+(CH$31-1)*35,0)</f>
        <v>-35000</v>
      </c>
      <c r="CI58">
        <f ca="1">OFFSET(Existing!$J$1,$A58-2015+(CI$31-1)*35,0)-OFFSET(Existing!$T$1,$A58-2015+(CI$31-1)*35,0)</f>
        <v>-35000</v>
      </c>
      <c r="CJ58">
        <f ca="1">OFFSET(Existing!$J$1,$A58-2015+(CJ$31-1)*35,0)-OFFSET(Existing!$T$1,$A58-2015+(CJ$31-1)*35,0)</f>
        <v>-35000</v>
      </c>
      <c r="CK58">
        <f ca="1">OFFSET(Existing!$J$1,$A58-2015+(CK$31-1)*35,0)-OFFSET(Existing!$T$1,$A58-2015+(CK$31-1)*35,0)</f>
        <v>-35000</v>
      </c>
      <c r="CL58">
        <f ca="1">OFFSET(Existing!$J$1,$A58-2015+(CL$31-1)*35,0)-OFFSET(Existing!$T$1,$A58-2015+(CL$31-1)*35,0)</f>
        <v>-35000</v>
      </c>
      <c r="CM58">
        <f ca="1">OFFSET(Existing!$J$1,$A58-2015+(CM$31-1)*35,0)-OFFSET(Existing!$T$1,$A58-2015+(CM$31-1)*35,0)</f>
        <v>-35000</v>
      </c>
      <c r="CN58">
        <f ca="1">OFFSET(Existing!$J$1,$A58-2015+(CN$31-1)*35,0)-OFFSET(Existing!$T$1,$A58-2015+(CN$31-1)*35,0)</f>
        <v>-35000</v>
      </c>
      <c r="CP58">
        <f t="shared" ca="1" si="5"/>
        <v>-35000</v>
      </c>
      <c r="CQ58">
        <f t="shared" ca="1" si="6"/>
        <v>-35000</v>
      </c>
      <c r="CR58">
        <f t="shared" ca="1" si="7"/>
        <v>-35000</v>
      </c>
    </row>
    <row r="59" spans="1:96" x14ac:dyDescent="0.3">
      <c r="A59">
        <v>2043</v>
      </c>
      <c r="B59">
        <f ca="1">OFFSET(Existing!$J$1,$A59-2015+(B$31-1)*35,0)-OFFSET(Existing!$T$1,$A59-2015+(B$31-1)*35,0)</f>
        <v>-35000</v>
      </c>
      <c r="C59">
        <f ca="1">OFFSET(Existing!$J$1,$A59-2015+(C$31-1)*35,0)-OFFSET(Existing!$T$1,$A59-2015+(C$31-1)*35,0)</f>
        <v>-35000</v>
      </c>
      <c r="D59">
        <f ca="1">OFFSET(Existing!$J$1,$A59-2015+(D$31-1)*35,0)-OFFSET(Existing!$T$1,$A59-2015+(D$31-1)*35,0)</f>
        <v>-35000</v>
      </c>
      <c r="E59">
        <f ca="1">OFFSET(Existing!$J$1,$A59-2015+(E$31-1)*35,0)-OFFSET(Existing!$T$1,$A59-2015+(E$31-1)*35,0)</f>
        <v>-35000</v>
      </c>
      <c r="F59">
        <f ca="1">OFFSET(Existing!$J$1,$A59-2015+(F$31-1)*35,0)-OFFSET(Existing!$T$1,$A59-2015+(F$31-1)*35,0)</f>
        <v>-35000</v>
      </c>
      <c r="G59">
        <f ca="1">OFFSET(Existing!$J$1,$A59-2015+(G$31-1)*35,0)-OFFSET(Existing!$T$1,$A59-2015+(G$31-1)*35,0)</f>
        <v>-35000</v>
      </c>
      <c r="H59">
        <f ca="1">OFFSET(Existing!$J$1,$A59-2015+(H$31-1)*35,0)-OFFSET(Existing!$T$1,$A59-2015+(H$31-1)*35,0)</f>
        <v>-35000</v>
      </c>
      <c r="I59">
        <f ca="1">OFFSET(Existing!$J$1,$A59-2015+(I$31-1)*35,0)-OFFSET(Existing!$T$1,$A59-2015+(I$31-1)*35,0)</f>
        <v>-35000</v>
      </c>
      <c r="J59">
        <f ca="1">OFFSET(Existing!$J$1,$A59-2015+(J$31-1)*35,0)-OFFSET(Existing!$T$1,$A59-2015+(J$31-1)*35,0)</f>
        <v>-35000</v>
      </c>
      <c r="K59">
        <f ca="1">OFFSET(Existing!$J$1,$A59-2015+(K$31-1)*35,0)-OFFSET(Existing!$T$1,$A59-2015+(K$31-1)*35,0)</f>
        <v>-35000</v>
      </c>
      <c r="L59">
        <f ca="1">OFFSET(Existing!$J$1,$A59-2015+(L$31-1)*35,0)-OFFSET(Existing!$T$1,$A59-2015+(L$31-1)*35,0)</f>
        <v>-35000</v>
      </c>
      <c r="M59">
        <f ca="1">OFFSET(Existing!$J$1,$A59-2015+(M$31-1)*35,0)-OFFSET(Existing!$T$1,$A59-2015+(M$31-1)*35,0)</f>
        <v>-35000</v>
      </c>
      <c r="N59">
        <f ca="1">OFFSET(Existing!$J$1,$A59-2015+(N$31-1)*35,0)-OFFSET(Existing!$T$1,$A59-2015+(N$31-1)*35,0)</f>
        <v>-35000</v>
      </c>
      <c r="O59">
        <f ca="1">OFFSET(Existing!$J$1,$A59-2015+(O$31-1)*35,0)-OFFSET(Existing!$T$1,$A59-2015+(O$31-1)*35,0)</f>
        <v>-35000</v>
      </c>
      <c r="P59">
        <f ca="1">OFFSET(Existing!$J$1,$A59-2015+(P$31-1)*35,0)-OFFSET(Existing!$T$1,$A59-2015+(P$31-1)*35,0)</f>
        <v>-35000</v>
      </c>
      <c r="Q59">
        <f ca="1">OFFSET(Existing!$J$1,$A59-2015+(Q$31-1)*35,0)-OFFSET(Existing!$T$1,$A59-2015+(Q$31-1)*35,0)</f>
        <v>-35000</v>
      </c>
      <c r="R59">
        <f ca="1">OFFSET(Existing!$J$1,$A59-2015+(R$31-1)*35,0)-OFFSET(Existing!$T$1,$A59-2015+(R$31-1)*35,0)</f>
        <v>-35000</v>
      </c>
      <c r="S59">
        <f ca="1">OFFSET(Existing!$J$1,$A59-2015+(S$31-1)*35,0)-OFFSET(Existing!$T$1,$A59-2015+(S$31-1)*35,0)</f>
        <v>-35000</v>
      </c>
      <c r="T59">
        <f ca="1">OFFSET(Existing!$J$1,$A59-2015+(T$31-1)*35,0)-OFFSET(Existing!$T$1,$A59-2015+(T$31-1)*35,0)</f>
        <v>-35000</v>
      </c>
      <c r="U59">
        <f ca="1">OFFSET(Existing!$J$1,$A59-2015+(U$31-1)*35,0)-OFFSET(Existing!$T$1,$A59-2015+(U$31-1)*35,0)</f>
        <v>-35000</v>
      </c>
      <c r="V59">
        <f ca="1">OFFSET(Existing!$J$1,$A59-2015+(V$31-1)*35,0)-OFFSET(Existing!$T$1,$A59-2015+(V$31-1)*35,0)</f>
        <v>-35000</v>
      </c>
      <c r="W59">
        <f ca="1">OFFSET(Existing!$J$1,$A59-2015+(W$31-1)*35,0)-OFFSET(Existing!$T$1,$A59-2015+(W$31-1)*35,0)</f>
        <v>-35000</v>
      </c>
      <c r="X59">
        <f ca="1">OFFSET(Existing!$J$1,$A59-2015+(X$31-1)*35,0)-OFFSET(Existing!$T$1,$A59-2015+(X$31-1)*35,0)</f>
        <v>-35000</v>
      </c>
      <c r="Y59">
        <f ca="1">OFFSET(Existing!$J$1,$A59-2015+(Y$31-1)*35,0)-OFFSET(Existing!$T$1,$A59-2015+(Y$31-1)*35,0)</f>
        <v>-35000</v>
      </c>
      <c r="Z59">
        <f ca="1">OFFSET(Existing!$J$1,$A59-2015+(Z$31-1)*35,0)-OFFSET(Existing!$T$1,$A59-2015+(Z$31-1)*35,0)</f>
        <v>-35000</v>
      </c>
      <c r="AA59">
        <f ca="1">OFFSET(Existing!$J$1,$A59-2015+(AA$31-1)*35,0)-OFFSET(Existing!$T$1,$A59-2015+(AA$31-1)*35,0)</f>
        <v>-35000</v>
      </c>
      <c r="AB59">
        <f ca="1">OFFSET(Existing!$J$1,$A59-2015+(AB$31-1)*35,0)-OFFSET(Existing!$T$1,$A59-2015+(AB$31-1)*35,0)</f>
        <v>-35000</v>
      </c>
      <c r="AC59">
        <f ca="1">OFFSET(Existing!$J$1,$A59-2015+(AC$31-1)*35,0)-OFFSET(Existing!$T$1,$A59-2015+(AC$31-1)*35,0)</f>
        <v>-35000</v>
      </c>
      <c r="AD59">
        <f ca="1">OFFSET(Existing!$J$1,$A59-2015+(AD$31-1)*35,0)-OFFSET(Existing!$T$1,$A59-2015+(AD$31-1)*35,0)</f>
        <v>-35000</v>
      </c>
      <c r="AE59">
        <f ca="1">OFFSET(Existing!$J$1,$A59-2015+(AE$31-1)*35,0)-OFFSET(Existing!$T$1,$A59-2015+(AE$31-1)*35,0)</f>
        <v>-35000</v>
      </c>
      <c r="AF59">
        <f ca="1">OFFSET(Existing!$J$1,$A59-2015+(AF$31-1)*35,0)-OFFSET(Existing!$T$1,$A59-2015+(AF$31-1)*35,0)</f>
        <v>-35000</v>
      </c>
      <c r="AG59">
        <f ca="1">OFFSET(Existing!$J$1,$A59-2015+(AG$31-1)*35,0)-OFFSET(Existing!$T$1,$A59-2015+(AG$31-1)*35,0)</f>
        <v>-35000</v>
      </c>
      <c r="AH59">
        <f ca="1">OFFSET(Existing!$J$1,$A59-2015+(AH$31-1)*35,0)-OFFSET(Existing!$T$1,$A59-2015+(AH$31-1)*35,0)</f>
        <v>-35000</v>
      </c>
      <c r="AI59">
        <f ca="1">OFFSET(Existing!$J$1,$A59-2015+(AI$31-1)*35,0)-OFFSET(Existing!$T$1,$A59-2015+(AI$31-1)*35,0)</f>
        <v>-35000</v>
      </c>
      <c r="AJ59">
        <f ca="1">OFFSET(Existing!$J$1,$A59-2015+(AJ$31-1)*35,0)-OFFSET(Existing!$T$1,$A59-2015+(AJ$31-1)*35,0)</f>
        <v>-35000</v>
      </c>
      <c r="AK59">
        <f ca="1">OFFSET(Existing!$J$1,$A59-2015+(AK$31-1)*35,0)-OFFSET(Existing!$T$1,$A59-2015+(AK$31-1)*35,0)</f>
        <v>-35000</v>
      </c>
      <c r="AL59">
        <f ca="1">OFFSET(Existing!$J$1,$A59-2015+(AL$31-1)*35,0)-OFFSET(Existing!$T$1,$A59-2015+(AL$31-1)*35,0)</f>
        <v>-35000</v>
      </c>
      <c r="AM59">
        <f ca="1">OFFSET(Existing!$J$1,$A59-2015+(AM$31-1)*35,0)-OFFSET(Existing!$T$1,$A59-2015+(AM$31-1)*35,0)</f>
        <v>-35000</v>
      </c>
      <c r="AN59">
        <f ca="1">OFFSET(Existing!$J$1,$A59-2015+(AN$31-1)*35,0)-OFFSET(Existing!$T$1,$A59-2015+(AN$31-1)*35,0)</f>
        <v>-35000</v>
      </c>
      <c r="AO59">
        <f ca="1">OFFSET(Existing!$J$1,$A59-2015+(AO$31-1)*35,0)-OFFSET(Existing!$T$1,$A59-2015+(AO$31-1)*35,0)</f>
        <v>-35000</v>
      </c>
      <c r="AP59">
        <f ca="1">OFFSET(Existing!$J$1,$A59-2015+(AP$31-1)*35,0)-OFFSET(Existing!$T$1,$A59-2015+(AP$31-1)*35,0)</f>
        <v>-35000</v>
      </c>
      <c r="AQ59">
        <f ca="1">OFFSET(Existing!$J$1,$A59-2015+(AQ$31-1)*35,0)-OFFSET(Existing!$T$1,$A59-2015+(AQ$31-1)*35,0)</f>
        <v>-35000</v>
      </c>
      <c r="AR59">
        <f ca="1">OFFSET(Existing!$J$1,$A59-2015+(AR$31-1)*35,0)-OFFSET(Existing!$T$1,$A59-2015+(AR$31-1)*35,0)</f>
        <v>-35000</v>
      </c>
      <c r="AS59">
        <f ca="1">OFFSET(Existing!$J$1,$A59-2015+(AS$31-1)*35,0)-OFFSET(Existing!$T$1,$A59-2015+(AS$31-1)*35,0)</f>
        <v>-35000</v>
      </c>
      <c r="AT59">
        <f ca="1">OFFSET(Existing!$J$1,$A59-2015+(AT$31-1)*35,0)-OFFSET(Existing!$T$1,$A59-2015+(AT$31-1)*35,0)</f>
        <v>-35000</v>
      </c>
      <c r="AU59">
        <f ca="1">OFFSET(Existing!$J$1,$A59-2015+(AU$31-1)*35,0)-OFFSET(Existing!$T$1,$A59-2015+(AU$31-1)*35,0)</f>
        <v>-35000</v>
      </c>
      <c r="AV59">
        <f ca="1">OFFSET(Existing!$J$1,$A59-2015+(AV$31-1)*35,0)-OFFSET(Existing!$T$1,$A59-2015+(AV$31-1)*35,0)</f>
        <v>-35000</v>
      </c>
      <c r="AW59">
        <f ca="1">OFFSET(Existing!$J$1,$A59-2015+(AW$31-1)*35,0)-OFFSET(Existing!$T$1,$A59-2015+(AW$31-1)*35,0)</f>
        <v>-35000</v>
      </c>
      <c r="AX59">
        <f ca="1">OFFSET(Existing!$J$1,$A59-2015+(AX$31-1)*35,0)-OFFSET(Existing!$T$1,$A59-2015+(AX$31-1)*35,0)</f>
        <v>-35000</v>
      </c>
      <c r="AY59">
        <f ca="1">OFFSET(Existing!$J$1,$A59-2015+(AY$31-1)*35,0)-OFFSET(Existing!$T$1,$A59-2015+(AY$31-1)*35,0)</f>
        <v>-35000</v>
      </c>
      <c r="AZ59">
        <f ca="1">OFFSET(Existing!$J$1,$A59-2015+(AZ$31-1)*35,0)-OFFSET(Existing!$T$1,$A59-2015+(AZ$31-1)*35,0)</f>
        <v>-35000</v>
      </c>
      <c r="BA59">
        <f ca="1">OFFSET(Existing!$J$1,$A59-2015+(BA$31-1)*35,0)-OFFSET(Existing!$T$1,$A59-2015+(BA$31-1)*35,0)</f>
        <v>-35000</v>
      </c>
      <c r="BB59">
        <f ca="1">OFFSET(Existing!$J$1,$A59-2015+(BB$31-1)*35,0)-OFFSET(Existing!$T$1,$A59-2015+(BB$31-1)*35,0)</f>
        <v>-35000</v>
      </c>
      <c r="BC59">
        <f ca="1">OFFSET(Existing!$J$1,$A59-2015+(BC$31-1)*35,0)-OFFSET(Existing!$T$1,$A59-2015+(BC$31-1)*35,0)</f>
        <v>-35000</v>
      </c>
      <c r="BD59">
        <f ca="1">OFFSET(Existing!$J$1,$A59-2015+(BD$31-1)*35,0)-OFFSET(Existing!$T$1,$A59-2015+(BD$31-1)*35,0)</f>
        <v>-35000</v>
      </c>
      <c r="BE59">
        <f ca="1">OFFSET(Existing!$J$1,$A59-2015+(BE$31-1)*35,0)-OFFSET(Existing!$T$1,$A59-2015+(BE$31-1)*35,0)</f>
        <v>-35000</v>
      </c>
      <c r="BF59">
        <f ca="1">OFFSET(Existing!$J$1,$A59-2015+(BF$31-1)*35,0)-OFFSET(Existing!$T$1,$A59-2015+(BF$31-1)*35,0)</f>
        <v>-35000</v>
      </c>
      <c r="BG59">
        <f ca="1">OFFSET(Existing!$J$1,$A59-2015+(BG$31-1)*35,0)-OFFSET(Existing!$T$1,$A59-2015+(BG$31-1)*35,0)</f>
        <v>-35000</v>
      </c>
      <c r="BH59">
        <f ca="1">OFFSET(Existing!$J$1,$A59-2015+(BH$31-1)*35,0)-OFFSET(Existing!$T$1,$A59-2015+(BH$31-1)*35,0)</f>
        <v>-35000</v>
      </c>
      <c r="BI59">
        <f ca="1">OFFSET(Existing!$J$1,$A59-2015+(BI$31-1)*35,0)-OFFSET(Existing!$T$1,$A59-2015+(BI$31-1)*35,0)</f>
        <v>-35000</v>
      </c>
      <c r="BJ59">
        <f ca="1">OFFSET(Existing!$J$1,$A59-2015+(BJ$31-1)*35,0)-OFFSET(Existing!$T$1,$A59-2015+(BJ$31-1)*35,0)</f>
        <v>-35000</v>
      </c>
      <c r="BK59">
        <f ca="1">OFFSET(Existing!$J$1,$A59-2015+(BK$31-1)*35,0)-OFFSET(Existing!$T$1,$A59-2015+(BK$31-1)*35,0)</f>
        <v>-35000</v>
      </c>
      <c r="BL59">
        <f ca="1">OFFSET(Existing!$J$1,$A59-2015+(BL$31-1)*35,0)-OFFSET(Existing!$T$1,$A59-2015+(BL$31-1)*35,0)</f>
        <v>-35000</v>
      </c>
      <c r="BM59">
        <f ca="1">OFFSET(Existing!$J$1,$A59-2015+(BM$31-1)*35,0)-OFFSET(Existing!$T$1,$A59-2015+(BM$31-1)*35,0)</f>
        <v>-35000</v>
      </c>
      <c r="BN59">
        <f ca="1">OFFSET(Existing!$J$1,$A59-2015+(BN$31-1)*35,0)-OFFSET(Existing!$T$1,$A59-2015+(BN$31-1)*35,0)</f>
        <v>-35000</v>
      </c>
      <c r="BO59">
        <f ca="1">OFFSET(Existing!$J$1,$A59-2015+(BO$31-1)*35,0)-OFFSET(Existing!$T$1,$A59-2015+(BO$31-1)*35,0)</f>
        <v>-35000</v>
      </c>
      <c r="BP59">
        <f ca="1">OFFSET(Existing!$J$1,$A59-2015+(BP$31-1)*35,0)-OFFSET(Existing!$T$1,$A59-2015+(BP$31-1)*35,0)</f>
        <v>-35000</v>
      </c>
      <c r="BQ59">
        <f ca="1">OFFSET(Existing!$J$1,$A59-2015+(BQ$31-1)*35,0)-OFFSET(Existing!$T$1,$A59-2015+(BQ$31-1)*35,0)</f>
        <v>-35000</v>
      </c>
      <c r="BR59">
        <f ca="1">OFFSET(Existing!$J$1,$A59-2015+(BR$31-1)*35,0)-OFFSET(Existing!$T$1,$A59-2015+(BR$31-1)*35,0)</f>
        <v>-35000</v>
      </c>
      <c r="BS59">
        <f ca="1">OFFSET(Existing!$J$1,$A59-2015+(BS$31-1)*35,0)-OFFSET(Existing!$T$1,$A59-2015+(BS$31-1)*35,0)</f>
        <v>-35000</v>
      </c>
      <c r="BT59">
        <f ca="1">OFFSET(Existing!$J$1,$A59-2015+(BT$31-1)*35,0)-OFFSET(Existing!$T$1,$A59-2015+(BT$31-1)*35,0)</f>
        <v>-35000</v>
      </c>
      <c r="BU59">
        <f ca="1">OFFSET(Existing!$J$1,$A59-2015+(BU$31-1)*35,0)-OFFSET(Existing!$T$1,$A59-2015+(BU$31-1)*35,0)</f>
        <v>-35000</v>
      </c>
      <c r="BV59">
        <f ca="1">OFFSET(Existing!$J$1,$A59-2015+(BV$31-1)*35,0)-OFFSET(Existing!$T$1,$A59-2015+(BV$31-1)*35,0)</f>
        <v>-35000</v>
      </c>
      <c r="BW59">
        <f ca="1">OFFSET(Existing!$J$1,$A59-2015+(BW$31-1)*35,0)-OFFSET(Existing!$T$1,$A59-2015+(BW$31-1)*35,0)</f>
        <v>-35000</v>
      </c>
      <c r="BX59">
        <f ca="1">OFFSET(Existing!$J$1,$A59-2015+(BX$31-1)*35,0)-OFFSET(Existing!$T$1,$A59-2015+(BX$31-1)*35,0)</f>
        <v>-35000</v>
      </c>
      <c r="BY59">
        <f ca="1">OFFSET(Existing!$J$1,$A59-2015+(BY$31-1)*35,0)-OFFSET(Existing!$T$1,$A59-2015+(BY$31-1)*35,0)</f>
        <v>-35000</v>
      </c>
      <c r="BZ59">
        <f ca="1">OFFSET(Existing!$J$1,$A59-2015+(BZ$31-1)*35,0)-OFFSET(Existing!$T$1,$A59-2015+(BZ$31-1)*35,0)</f>
        <v>-35000</v>
      </c>
      <c r="CA59">
        <f ca="1">OFFSET(Existing!$J$1,$A59-2015+(CA$31-1)*35,0)-OFFSET(Existing!$T$1,$A59-2015+(CA$31-1)*35,0)</f>
        <v>-35000</v>
      </c>
      <c r="CB59">
        <f ca="1">OFFSET(Existing!$J$1,$A59-2015+(CB$31-1)*35,0)-OFFSET(Existing!$T$1,$A59-2015+(CB$31-1)*35,0)</f>
        <v>-35000</v>
      </c>
      <c r="CC59">
        <f ca="1">OFFSET(Existing!$J$1,$A59-2015+(CC$31-1)*35,0)-OFFSET(Existing!$T$1,$A59-2015+(CC$31-1)*35,0)</f>
        <v>-35000</v>
      </c>
      <c r="CD59">
        <f ca="1">OFFSET(Existing!$J$1,$A59-2015+(CD$31-1)*35,0)-OFFSET(Existing!$T$1,$A59-2015+(CD$31-1)*35,0)</f>
        <v>-35000</v>
      </c>
      <c r="CE59">
        <f ca="1">OFFSET(Existing!$J$1,$A59-2015+(CE$31-1)*35,0)-OFFSET(Existing!$T$1,$A59-2015+(CE$31-1)*35,0)</f>
        <v>-35000</v>
      </c>
      <c r="CF59">
        <f ca="1">OFFSET(Existing!$J$1,$A59-2015+(CF$31-1)*35,0)-OFFSET(Existing!$T$1,$A59-2015+(CF$31-1)*35,0)</f>
        <v>-35000</v>
      </c>
      <c r="CG59">
        <f ca="1">OFFSET(Existing!$J$1,$A59-2015+(CG$31-1)*35,0)-OFFSET(Existing!$T$1,$A59-2015+(CG$31-1)*35,0)</f>
        <v>-35000</v>
      </c>
      <c r="CH59">
        <f ca="1">OFFSET(Existing!$J$1,$A59-2015+(CH$31-1)*35,0)-OFFSET(Existing!$T$1,$A59-2015+(CH$31-1)*35,0)</f>
        <v>-35000</v>
      </c>
      <c r="CI59">
        <f ca="1">OFFSET(Existing!$J$1,$A59-2015+(CI$31-1)*35,0)-OFFSET(Existing!$T$1,$A59-2015+(CI$31-1)*35,0)</f>
        <v>-35000</v>
      </c>
      <c r="CJ59">
        <f ca="1">OFFSET(Existing!$J$1,$A59-2015+(CJ$31-1)*35,0)-OFFSET(Existing!$T$1,$A59-2015+(CJ$31-1)*35,0)</f>
        <v>-35000</v>
      </c>
      <c r="CK59">
        <f ca="1">OFFSET(Existing!$J$1,$A59-2015+(CK$31-1)*35,0)-OFFSET(Existing!$T$1,$A59-2015+(CK$31-1)*35,0)</f>
        <v>-35000</v>
      </c>
      <c r="CL59">
        <f ca="1">OFFSET(Existing!$J$1,$A59-2015+(CL$31-1)*35,0)-OFFSET(Existing!$T$1,$A59-2015+(CL$31-1)*35,0)</f>
        <v>-35000</v>
      </c>
      <c r="CM59">
        <f ca="1">OFFSET(Existing!$J$1,$A59-2015+(CM$31-1)*35,0)-OFFSET(Existing!$T$1,$A59-2015+(CM$31-1)*35,0)</f>
        <v>-35000</v>
      </c>
      <c r="CN59">
        <f ca="1">OFFSET(Existing!$J$1,$A59-2015+(CN$31-1)*35,0)-OFFSET(Existing!$T$1,$A59-2015+(CN$31-1)*35,0)</f>
        <v>-35000</v>
      </c>
      <c r="CP59">
        <f t="shared" ca="1" si="5"/>
        <v>-35000</v>
      </c>
      <c r="CQ59">
        <f t="shared" ca="1" si="6"/>
        <v>-35000</v>
      </c>
      <c r="CR59">
        <f t="shared" ca="1" si="7"/>
        <v>-35000</v>
      </c>
    </row>
    <row r="60" spans="1:96" x14ac:dyDescent="0.3">
      <c r="A60">
        <v>2044</v>
      </c>
      <c r="B60">
        <f ca="1">OFFSET(Existing!$J$1,$A60-2015+(B$31-1)*35,0)-OFFSET(Existing!$T$1,$A60-2015+(B$31-1)*35,0)</f>
        <v>-35000</v>
      </c>
      <c r="C60">
        <f ca="1">OFFSET(Existing!$J$1,$A60-2015+(C$31-1)*35,0)-OFFSET(Existing!$T$1,$A60-2015+(C$31-1)*35,0)</f>
        <v>-35000</v>
      </c>
      <c r="D60">
        <f ca="1">OFFSET(Existing!$J$1,$A60-2015+(D$31-1)*35,0)-OFFSET(Existing!$T$1,$A60-2015+(D$31-1)*35,0)</f>
        <v>-35000</v>
      </c>
      <c r="E60">
        <f ca="1">OFFSET(Existing!$J$1,$A60-2015+(E$31-1)*35,0)-OFFSET(Existing!$T$1,$A60-2015+(E$31-1)*35,0)</f>
        <v>-35000</v>
      </c>
      <c r="F60">
        <f ca="1">OFFSET(Existing!$J$1,$A60-2015+(F$31-1)*35,0)-OFFSET(Existing!$T$1,$A60-2015+(F$31-1)*35,0)</f>
        <v>-35000</v>
      </c>
      <c r="G60">
        <f ca="1">OFFSET(Existing!$J$1,$A60-2015+(G$31-1)*35,0)-OFFSET(Existing!$T$1,$A60-2015+(G$31-1)*35,0)</f>
        <v>-35000</v>
      </c>
      <c r="H60">
        <f ca="1">OFFSET(Existing!$J$1,$A60-2015+(H$31-1)*35,0)-OFFSET(Existing!$T$1,$A60-2015+(H$31-1)*35,0)</f>
        <v>-35000</v>
      </c>
      <c r="I60">
        <f ca="1">OFFSET(Existing!$J$1,$A60-2015+(I$31-1)*35,0)-OFFSET(Existing!$T$1,$A60-2015+(I$31-1)*35,0)</f>
        <v>-35000</v>
      </c>
      <c r="J60">
        <f ca="1">OFFSET(Existing!$J$1,$A60-2015+(J$31-1)*35,0)-OFFSET(Existing!$T$1,$A60-2015+(J$31-1)*35,0)</f>
        <v>-35000</v>
      </c>
      <c r="K60">
        <f ca="1">OFFSET(Existing!$J$1,$A60-2015+(K$31-1)*35,0)-OFFSET(Existing!$T$1,$A60-2015+(K$31-1)*35,0)</f>
        <v>-35000</v>
      </c>
      <c r="L60">
        <f ca="1">OFFSET(Existing!$J$1,$A60-2015+(L$31-1)*35,0)-OFFSET(Existing!$T$1,$A60-2015+(L$31-1)*35,0)</f>
        <v>-35000</v>
      </c>
      <c r="M60">
        <f ca="1">OFFSET(Existing!$J$1,$A60-2015+(M$31-1)*35,0)-OFFSET(Existing!$T$1,$A60-2015+(M$31-1)*35,0)</f>
        <v>-35000</v>
      </c>
      <c r="N60">
        <f ca="1">OFFSET(Existing!$J$1,$A60-2015+(N$31-1)*35,0)-OFFSET(Existing!$T$1,$A60-2015+(N$31-1)*35,0)</f>
        <v>-35000</v>
      </c>
      <c r="O60">
        <f ca="1">OFFSET(Existing!$J$1,$A60-2015+(O$31-1)*35,0)-OFFSET(Existing!$T$1,$A60-2015+(O$31-1)*35,0)</f>
        <v>-35000</v>
      </c>
      <c r="P60">
        <f ca="1">OFFSET(Existing!$J$1,$A60-2015+(P$31-1)*35,0)-OFFSET(Existing!$T$1,$A60-2015+(P$31-1)*35,0)</f>
        <v>-35000</v>
      </c>
      <c r="Q60">
        <f ca="1">OFFSET(Existing!$J$1,$A60-2015+(Q$31-1)*35,0)-OFFSET(Existing!$T$1,$A60-2015+(Q$31-1)*35,0)</f>
        <v>-35000</v>
      </c>
      <c r="R60">
        <f ca="1">OFFSET(Existing!$J$1,$A60-2015+(R$31-1)*35,0)-OFFSET(Existing!$T$1,$A60-2015+(R$31-1)*35,0)</f>
        <v>-35000</v>
      </c>
      <c r="S60">
        <f ca="1">OFFSET(Existing!$J$1,$A60-2015+(S$31-1)*35,0)-OFFSET(Existing!$T$1,$A60-2015+(S$31-1)*35,0)</f>
        <v>-35000</v>
      </c>
      <c r="T60">
        <f ca="1">OFFSET(Existing!$J$1,$A60-2015+(T$31-1)*35,0)-OFFSET(Existing!$T$1,$A60-2015+(T$31-1)*35,0)</f>
        <v>-35000</v>
      </c>
      <c r="U60">
        <f ca="1">OFFSET(Existing!$J$1,$A60-2015+(U$31-1)*35,0)-OFFSET(Existing!$T$1,$A60-2015+(U$31-1)*35,0)</f>
        <v>-35000</v>
      </c>
      <c r="V60">
        <f ca="1">OFFSET(Existing!$J$1,$A60-2015+(V$31-1)*35,0)-OFFSET(Existing!$T$1,$A60-2015+(V$31-1)*35,0)</f>
        <v>-35000</v>
      </c>
      <c r="W60">
        <f ca="1">OFFSET(Existing!$J$1,$A60-2015+(W$31-1)*35,0)-OFFSET(Existing!$T$1,$A60-2015+(W$31-1)*35,0)</f>
        <v>-35000</v>
      </c>
      <c r="X60">
        <f ca="1">OFFSET(Existing!$J$1,$A60-2015+(X$31-1)*35,0)-OFFSET(Existing!$T$1,$A60-2015+(X$31-1)*35,0)</f>
        <v>-35000</v>
      </c>
      <c r="Y60">
        <f ca="1">OFFSET(Existing!$J$1,$A60-2015+(Y$31-1)*35,0)-OFFSET(Existing!$T$1,$A60-2015+(Y$31-1)*35,0)</f>
        <v>-35000</v>
      </c>
      <c r="Z60">
        <f ca="1">OFFSET(Existing!$J$1,$A60-2015+(Z$31-1)*35,0)-OFFSET(Existing!$T$1,$A60-2015+(Z$31-1)*35,0)</f>
        <v>-35000</v>
      </c>
      <c r="AA60">
        <f ca="1">OFFSET(Existing!$J$1,$A60-2015+(AA$31-1)*35,0)-OFFSET(Existing!$T$1,$A60-2015+(AA$31-1)*35,0)</f>
        <v>-35000</v>
      </c>
      <c r="AB60">
        <f ca="1">OFFSET(Existing!$J$1,$A60-2015+(AB$31-1)*35,0)-OFFSET(Existing!$T$1,$A60-2015+(AB$31-1)*35,0)</f>
        <v>-35000</v>
      </c>
      <c r="AC60">
        <f ca="1">OFFSET(Existing!$J$1,$A60-2015+(AC$31-1)*35,0)-OFFSET(Existing!$T$1,$A60-2015+(AC$31-1)*35,0)</f>
        <v>-35000</v>
      </c>
      <c r="AD60">
        <f ca="1">OFFSET(Existing!$J$1,$A60-2015+(AD$31-1)*35,0)-OFFSET(Existing!$T$1,$A60-2015+(AD$31-1)*35,0)</f>
        <v>-35000</v>
      </c>
      <c r="AE60">
        <f ca="1">OFFSET(Existing!$J$1,$A60-2015+(AE$31-1)*35,0)-OFFSET(Existing!$T$1,$A60-2015+(AE$31-1)*35,0)</f>
        <v>-35000</v>
      </c>
      <c r="AF60">
        <f ca="1">OFFSET(Existing!$J$1,$A60-2015+(AF$31-1)*35,0)-OFFSET(Existing!$T$1,$A60-2015+(AF$31-1)*35,0)</f>
        <v>-35000</v>
      </c>
      <c r="AG60">
        <f ca="1">OFFSET(Existing!$J$1,$A60-2015+(AG$31-1)*35,0)-OFFSET(Existing!$T$1,$A60-2015+(AG$31-1)*35,0)</f>
        <v>-35000</v>
      </c>
      <c r="AH60">
        <f ca="1">OFFSET(Existing!$J$1,$A60-2015+(AH$31-1)*35,0)-OFFSET(Existing!$T$1,$A60-2015+(AH$31-1)*35,0)</f>
        <v>-35000</v>
      </c>
      <c r="AI60">
        <f ca="1">OFFSET(Existing!$J$1,$A60-2015+(AI$31-1)*35,0)-OFFSET(Existing!$T$1,$A60-2015+(AI$31-1)*35,0)</f>
        <v>-35000</v>
      </c>
      <c r="AJ60">
        <f ca="1">OFFSET(Existing!$J$1,$A60-2015+(AJ$31-1)*35,0)-OFFSET(Existing!$T$1,$A60-2015+(AJ$31-1)*35,0)</f>
        <v>-35000</v>
      </c>
      <c r="AK60">
        <f ca="1">OFFSET(Existing!$J$1,$A60-2015+(AK$31-1)*35,0)-OFFSET(Existing!$T$1,$A60-2015+(AK$31-1)*35,0)</f>
        <v>-35000</v>
      </c>
      <c r="AL60">
        <f ca="1">OFFSET(Existing!$J$1,$A60-2015+(AL$31-1)*35,0)-OFFSET(Existing!$T$1,$A60-2015+(AL$31-1)*35,0)</f>
        <v>-35000</v>
      </c>
      <c r="AM60">
        <f ca="1">OFFSET(Existing!$J$1,$A60-2015+(AM$31-1)*35,0)-OFFSET(Existing!$T$1,$A60-2015+(AM$31-1)*35,0)</f>
        <v>-35000</v>
      </c>
      <c r="AN60">
        <f ca="1">OFFSET(Existing!$J$1,$A60-2015+(AN$31-1)*35,0)-OFFSET(Existing!$T$1,$A60-2015+(AN$31-1)*35,0)</f>
        <v>-35000</v>
      </c>
      <c r="AO60">
        <f ca="1">OFFSET(Existing!$J$1,$A60-2015+(AO$31-1)*35,0)-OFFSET(Existing!$T$1,$A60-2015+(AO$31-1)*35,0)</f>
        <v>-35000</v>
      </c>
      <c r="AP60">
        <f ca="1">OFFSET(Existing!$J$1,$A60-2015+(AP$31-1)*35,0)-OFFSET(Existing!$T$1,$A60-2015+(AP$31-1)*35,0)</f>
        <v>-35000</v>
      </c>
      <c r="AQ60">
        <f ca="1">OFFSET(Existing!$J$1,$A60-2015+(AQ$31-1)*35,0)-OFFSET(Existing!$T$1,$A60-2015+(AQ$31-1)*35,0)</f>
        <v>-35000</v>
      </c>
      <c r="AR60">
        <f ca="1">OFFSET(Existing!$J$1,$A60-2015+(AR$31-1)*35,0)-OFFSET(Existing!$T$1,$A60-2015+(AR$31-1)*35,0)</f>
        <v>-35000</v>
      </c>
      <c r="AS60">
        <f ca="1">OFFSET(Existing!$J$1,$A60-2015+(AS$31-1)*35,0)-OFFSET(Existing!$T$1,$A60-2015+(AS$31-1)*35,0)</f>
        <v>-35000</v>
      </c>
      <c r="AT60">
        <f ca="1">OFFSET(Existing!$J$1,$A60-2015+(AT$31-1)*35,0)-OFFSET(Existing!$T$1,$A60-2015+(AT$31-1)*35,0)</f>
        <v>-35000</v>
      </c>
      <c r="AU60">
        <f ca="1">OFFSET(Existing!$J$1,$A60-2015+(AU$31-1)*35,0)-OFFSET(Existing!$T$1,$A60-2015+(AU$31-1)*35,0)</f>
        <v>-35000</v>
      </c>
      <c r="AV60">
        <f ca="1">OFFSET(Existing!$J$1,$A60-2015+(AV$31-1)*35,0)-OFFSET(Existing!$T$1,$A60-2015+(AV$31-1)*35,0)</f>
        <v>-35000</v>
      </c>
      <c r="AW60">
        <f ca="1">OFFSET(Existing!$J$1,$A60-2015+(AW$31-1)*35,0)-OFFSET(Existing!$T$1,$A60-2015+(AW$31-1)*35,0)</f>
        <v>-35000</v>
      </c>
      <c r="AX60">
        <f ca="1">OFFSET(Existing!$J$1,$A60-2015+(AX$31-1)*35,0)-OFFSET(Existing!$T$1,$A60-2015+(AX$31-1)*35,0)</f>
        <v>-35000</v>
      </c>
      <c r="AY60">
        <f ca="1">OFFSET(Existing!$J$1,$A60-2015+(AY$31-1)*35,0)-OFFSET(Existing!$T$1,$A60-2015+(AY$31-1)*35,0)</f>
        <v>-35000</v>
      </c>
      <c r="AZ60">
        <f ca="1">OFFSET(Existing!$J$1,$A60-2015+(AZ$31-1)*35,0)-OFFSET(Existing!$T$1,$A60-2015+(AZ$31-1)*35,0)</f>
        <v>-35000</v>
      </c>
      <c r="BA60">
        <f ca="1">OFFSET(Existing!$J$1,$A60-2015+(BA$31-1)*35,0)-OFFSET(Existing!$T$1,$A60-2015+(BA$31-1)*35,0)</f>
        <v>-35000</v>
      </c>
      <c r="BB60">
        <f ca="1">OFFSET(Existing!$J$1,$A60-2015+(BB$31-1)*35,0)-OFFSET(Existing!$T$1,$A60-2015+(BB$31-1)*35,0)</f>
        <v>-35000</v>
      </c>
      <c r="BC60">
        <f ca="1">OFFSET(Existing!$J$1,$A60-2015+(BC$31-1)*35,0)-OFFSET(Existing!$T$1,$A60-2015+(BC$31-1)*35,0)</f>
        <v>-35000</v>
      </c>
      <c r="BD60">
        <f ca="1">OFFSET(Existing!$J$1,$A60-2015+(BD$31-1)*35,0)-OFFSET(Existing!$T$1,$A60-2015+(BD$31-1)*35,0)</f>
        <v>-35000</v>
      </c>
      <c r="BE60">
        <f ca="1">OFFSET(Existing!$J$1,$A60-2015+(BE$31-1)*35,0)-OFFSET(Existing!$T$1,$A60-2015+(BE$31-1)*35,0)</f>
        <v>-35000</v>
      </c>
      <c r="BF60">
        <f ca="1">OFFSET(Existing!$J$1,$A60-2015+(BF$31-1)*35,0)-OFFSET(Existing!$T$1,$A60-2015+(BF$31-1)*35,0)</f>
        <v>-35000</v>
      </c>
      <c r="BG60">
        <f ca="1">OFFSET(Existing!$J$1,$A60-2015+(BG$31-1)*35,0)-OFFSET(Existing!$T$1,$A60-2015+(BG$31-1)*35,0)</f>
        <v>-35000</v>
      </c>
      <c r="BH60">
        <f ca="1">OFFSET(Existing!$J$1,$A60-2015+(BH$31-1)*35,0)-OFFSET(Existing!$T$1,$A60-2015+(BH$31-1)*35,0)</f>
        <v>-35000</v>
      </c>
      <c r="BI60">
        <f ca="1">OFFSET(Existing!$J$1,$A60-2015+(BI$31-1)*35,0)-OFFSET(Existing!$T$1,$A60-2015+(BI$31-1)*35,0)</f>
        <v>-35000</v>
      </c>
      <c r="BJ60">
        <f ca="1">OFFSET(Existing!$J$1,$A60-2015+(BJ$31-1)*35,0)-OFFSET(Existing!$T$1,$A60-2015+(BJ$31-1)*35,0)</f>
        <v>-35000</v>
      </c>
      <c r="BK60">
        <f ca="1">OFFSET(Existing!$J$1,$A60-2015+(BK$31-1)*35,0)-OFFSET(Existing!$T$1,$A60-2015+(BK$31-1)*35,0)</f>
        <v>-35000</v>
      </c>
      <c r="BL60">
        <f ca="1">OFFSET(Existing!$J$1,$A60-2015+(BL$31-1)*35,0)-OFFSET(Existing!$T$1,$A60-2015+(BL$31-1)*35,0)</f>
        <v>-35000</v>
      </c>
      <c r="BM60">
        <f ca="1">OFFSET(Existing!$J$1,$A60-2015+(BM$31-1)*35,0)-OFFSET(Existing!$T$1,$A60-2015+(BM$31-1)*35,0)</f>
        <v>-35000</v>
      </c>
      <c r="BN60">
        <f ca="1">OFFSET(Existing!$J$1,$A60-2015+(BN$31-1)*35,0)-OFFSET(Existing!$T$1,$A60-2015+(BN$31-1)*35,0)</f>
        <v>-35000</v>
      </c>
      <c r="BO60">
        <f ca="1">OFFSET(Existing!$J$1,$A60-2015+(BO$31-1)*35,0)-OFFSET(Existing!$T$1,$A60-2015+(BO$31-1)*35,0)</f>
        <v>-35000</v>
      </c>
      <c r="BP60">
        <f ca="1">OFFSET(Existing!$J$1,$A60-2015+(BP$31-1)*35,0)-OFFSET(Existing!$T$1,$A60-2015+(BP$31-1)*35,0)</f>
        <v>-35000</v>
      </c>
      <c r="BQ60">
        <f ca="1">OFFSET(Existing!$J$1,$A60-2015+(BQ$31-1)*35,0)-OFFSET(Existing!$T$1,$A60-2015+(BQ$31-1)*35,0)</f>
        <v>-35000</v>
      </c>
      <c r="BR60">
        <f ca="1">OFFSET(Existing!$J$1,$A60-2015+(BR$31-1)*35,0)-OFFSET(Existing!$T$1,$A60-2015+(BR$31-1)*35,0)</f>
        <v>-35000</v>
      </c>
      <c r="BS60">
        <f ca="1">OFFSET(Existing!$J$1,$A60-2015+(BS$31-1)*35,0)-OFFSET(Existing!$T$1,$A60-2015+(BS$31-1)*35,0)</f>
        <v>-35000</v>
      </c>
      <c r="BT60">
        <f ca="1">OFFSET(Existing!$J$1,$A60-2015+(BT$31-1)*35,0)-OFFSET(Existing!$T$1,$A60-2015+(BT$31-1)*35,0)</f>
        <v>-35000</v>
      </c>
      <c r="BU60">
        <f ca="1">OFFSET(Existing!$J$1,$A60-2015+(BU$31-1)*35,0)-OFFSET(Existing!$T$1,$A60-2015+(BU$31-1)*35,0)</f>
        <v>-35000</v>
      </c>
      <c r="BV60">
        <f ca="1">OFFSET(Existing!$J$1,$A60-2015+(BV$31-1)*35,0)-OFFSET(Existing!$T$1,$A60-2015+(BV$31-1)*35,0)</f>
        <v>-35000</v>
      </c>
      <c r="BW60">
        <f ca="1">OFFSET(Existing!$J$1,$A60-2015+(BW$31-1)*35,0)-OFFSET(Existing!$T$1,$A60-2015+(BW$31-1)*35,0)</f>
        <v>-35000</v>
      </c>
      <c r="BX60">
        <f ca="1">OFFSET(Existing!$J$1,$A60-2015+(BX$31-1)*35,0)-OFFSET(Existing!$T$1,$A60-2015+(BX$31-1)*35,0)</f>
        <v>-35000</v>
      </c>
      <c r="BY60">
        <f ca="1">OFFSET(Existing!$J$1,$A60-2015+(BY$31-1)*35,0)-OFFSET(Existing!$T$1,$A60-2015+(BY$31-1)*35,0)</f>
        <v>-35000</v>
      </c>
      <c r="BZ60">
        <f ca="1">OFFSET(Existing!$J$1,$A60-2015+(BZ$31-1)*35,0)-OFFSET(Existing!$T$1,$A60-2015+(BZ$31-1)*35,0)</f>
        <v>-35000</v>
      </c>
      <c r="CA60">
        <f ca="1">OFFSET(Existing!$J$1,$A60-2015+(CA$31-1)*35,0)-OFFSET(Existing!$T$1,$A60-2015+(CA$31-1)*35,0)</f>
        <v>-35000</v>
      </c>
      <c r="CB60">
        <f ca="1">OFFSET(Existing!$J$1,$A60-2015+(CB$31-1)*35,0)-OFFSET(Existing!$T$1,$A60-2015+(CB$31-1)*35,0)</f>
        <v>-35000</v>
      </c>
      <c r="CC60">
        <f ca="1">OFFSET(Existing!$J$1,$A60-2015+(CC$31-1)*35,0)-OFFSET(Existing!$T$1,$A60-2015+(CC$31-1)*35,0)</f>
        <v>-35000</v>
      </c>
      <c r="CD60">
        <f ca="1">OFFSET(Existing!$J$1,$A60-2015+(CD$31-1)*35,0)-OFFSET(Existing!$T$1,$A60-2015+(CD$31-1)*35,0)</f>
        <v>-35000</v>
      </c>
      <c r="CE60">
        <f ca="1">OFFSET(Existing!$J$1,$A60-2015+(CE$31-1)*35,0)-OFFSET(Existing!$T$1,$A60-2015+(CE$31-1)*35,0)</f>
        <v>-35000</v>
      </c>
      <c r="CF60">
        <f ca="1">OFFSET(Existing!$J$1,$A60-2015+(CF$31-1)*35,0)-OFFSET(Existing!$T$1,$A60-2015+(CF$31-1)*35,0)</f>
        <v>-35000</v>
      </c>
      <c r="CG60">
        <f ca="1">OFFSET(Existing!$J$1,$A60-2015+(CG$31-1)*35,0)-OFFSET(Existing!$T$1,$A60-2015+(CG$31-1)*35,0)</f>
        <v>-35000</v>
      </c>
      <c r="CH60">
        <f ca="1">OFFSET(Existing!$J$1,$A60-2015+(CH$31-1)*35,0)-OFFSET(Existing!$T$1,$A60-2015+(CH$31-1)*35,0)</f>
        <v>-35000</v>
      </c>
      <c r="CI60">
        <f ca="1">OFFSET(Existing!$J$1,$A60-2015+(CI$31-1)*35,0)-OFFSET(Existing!$T$1,$A60-2015+(CI$31-1)*35,0)</f>
        <v>-35000</v>
      </c>
      <c r="CJ60">
        <f ca="1">OFFSET(Existing!$J$1,$A60-2015+(CJ$31-1)*35,0)-OFFSET(Existing!$T$1,$A60-2015+(CJ$31-1)*35,0)</f>
        <v>-35000</v>
      </c>
      <c r="CK60">
        <f ca="1">OFFSET(Existing!$J$1,$A60-2015+(CK$31-1)*35,0)-OFFSET(Existing!$T$1,$A60-2015+(CK$31-1)*35,0)</f>
        <v>-35000</v>
      </c>
      <c r="CL60">
        <f ca="1">OFFSET(Existing!$J$1,$A60-2015+(CL$31-1)*35,0)-OFFSET(Existing!$T$1,$A60-2015+(CL$31-1)*35,0)</f>
        <v>-35000</v>
      </c>
      <c r="CM60">
        <f ca="1">OFFSET(Existing!$J$1,$A60-2015+(CM$31-1)*35,0)-OFFSET(Existing!$T$1,$A60-2015+(CM$31-1)*35,0)</f>
        <v>-35000</v>
      </c>
      <c r="CN60">
        <f ca="1">OFFSET(Existing!$J$1,$A60-2015+(CN$31-1)*35,0)-OFFSET(Existing!$T$1,$A60-2015+(CN$31-1)*35,0)</f>
        <v>-35000</v>
      </c>
      <c r="CP60">
        <f t="shared" ca="1" si="5"/>
        <v>-35000</v>
      </c>
      <c r="CQ60">
        <f t="shared" ca="1" si="6"/>
        <v>-35000</v>
      </c>
      <c r="CR60">
        <f t="shared" ca="1" si="7"/>
        <v>-35000</v>
      </c>
    </row>
    <row r="61" spans="1:96" x14ac:dyDescent="0.3">
      <c r="A61">
        <v>2045</v>
      </c>
      <c r="B61">
        <f ca="1">OFFSET(Existing!$J$1,$A61-2015+(B$31-1)*35,0)-OFFSET(Existing!$T$1,$A61-2015+(B$31-1)*35,0)</f>
        <v>-35000</v>
      </c>
      <c r="C61">
        <f ca="1">OFFSET(Existing!$J$1,$A61-2015+(C$31-1)*35,0)-OFFSET(Existing!$T$1,$A61-2015+(C$31-1)*35,0)</f>
        <v>-35000</v>
      </c>
      <c r="D61">
        <f ca="1">OFFSET(Existing!$J$1,$A61-2015+(D$31-1)*35,0)-OFFSET(Existing!$T$1,$A61-2015+(D$31-1)*35,0)</f>
        <v>-35000</v>
      </c>
      <c r="E61">
        <f ca="1">OFFSET(Existing!$J$1,$A61-2015+(E$31-1)*35,0)-OFFSET(Existing!$T$1,$A61-2015+(E$31-1)*35,0)</f>
        <v>-35000</v>
      </c>
      <c r="F61">
        <f ca="1">OFFSET(Existing!$J$1,$A61-2015+(F$31-1)*35,0)-OFFSET(Existing!$T$1,$A61-2015+(F$31-1)*35,0)</f>
        <v>-35000</v>
      </c>
      <c r="G61">
        <f ca="1">OFFSET(Existing!$J$1,$A61-2015+(G$31-1)*35,0)-OFFSET(Existing!$T$1,$A61-2015+(G$31-1)*35,0)</f>
        <v>-35000</v>
      </c>
      <c r="H61">
        <f ca="1">OFFSET(Existing!$J$1,$A61-2015+(H$31-1)*35,0)-OFFSET(Existing!$T$1,$A61-2015+(H$31-1)*35,0)</f>
        <v>-35000</v>
      </c>
      <c r="I61">
        <f ca="1">OFFSET(Existing!$J$1,$A61-2015+(I$31-1)*35,0)-OFFSET(Existing!$T$1,$A61-2015+(I$31-1)*35,0)</f>
        <v>-35000</v>
      </c>
      <c r="J61">
        <f ca="1">OFFSET(Existing!$J$1,$A61-2015+(J$31-1)*35,0)-OFFSET(Existing!$T$1,$A61-2015+(J$31-1)*35,0)</f>
        <v>-35000</v>
      </c>
      <c r="K61">
        <f ca="1">OFFSET(Existing!$J$1,$A61-2015+(K$31-1)*35,0)-OFFSET(Existing!$T$1,$A61-2015+(K$31-1)*35,0)</f>
        <v>-35000</v>
      </c>
      <c r="L61">
        <f ca="1">OFFSET(Existing!$J$1,$A61-2015+(L$31-1)*35,0)-OFFSET(Existing!$T$1,$A61-2015+(L$31-1)*35,0)</f>
        <v>-35000</v>
      </c>
      <c r="M61">
        <f ca="1">OFFSET(Existing!$J$1,$A61-2015+(M$31-1)*35,0)-OFFSET(Existing!$T$1,$A61-2015+(M$31-1)*35,0)</f>
        <v>-35000</v>
      </c>
      <c r="N61">
        <f ca="1">OFFSET(Existing!$J$1,$A61-2015+(N$31-1)*35,0)-OFFSET(Existing!$T$1,$A61-2015+(N$31-1)*35,0)</f>
        <v>-35000</v>
      </c>
      <c r="O61">
        <f ca="1">OFFSET(Existing!$J$1,$A61-2015+(O$31-1)*35,0)-OFFSET(Existing!$T$1,$A61-2015+(O$31-1)*35,0)</f>
        <v>-35000</v>
      </c>
      <c r="P61">
        <f ca="1">OFFSET(Existing!$J$1,$A61-2015+(P$31-1)*35,0)-OFFSET(Existing!$T$1,$A61-2015+(P$31-1)*35,0)</f>
        <v>-35000</v>
      </c>
      <c r="Q61">
        <f ca="1">OFFSET(Existing!$J$1,$A61-2015+(Q$31-1)*35,0)-OFFSET(Existing!$T$1,$A61-2015+(Q$31-1)*35,0)</f>
        <v>-35000</v>
      </c>
      <c r="R61">
        <f ca="1">OFFSET(Existing!$J$1,$A61-2015+(R$31-1)*35,0)-OFFSET(Existing!$T$1,$A61-2015+(R$31-1)*35,0)</f>
        <v>-35000</v>
      </c>
      <c r="S61">
        <f ca="1">OFFSET(Existing!$J$1,$A61-2015+(S$31-1)*35,0)-OFFSET(Existing!$T$1,$A61-2015+(S$31-1)*35,0)</f>
        <v>-35000</v>
      </c>
      <c r="T61">
        <f ca="1">OFFSET(Existing!$J$1,$A61-2015+(T$31-1)*35,0)-OFFSET(Existing!$T$1,$A61-2015+(T$31-1)*35,0)</f>
        <v>-35000</v>
      </c>
      <c r="U61">
        <f ca="1">OFFSET(Existing!$J$1,$A61-2015+(U$31-1)*35,0)-OFFSET(Existing!$T$1,$A61-2015+(U$31-1)*35,0)</f>
        <v>-35000</v>
      </c>
      <c r="V61">
        <f ca="1">OFFSET(Existing!$J$1,$A61-2015+(V$31-1)*35,0)-OFFSET(Existing!$T$1,$A61-2015+(V$31-1)*35,0)</f>
        <v>-35000</v>
      </c>
      <c r="W61">
        <f ca="1">OFFSET(Existing!$J$1,$A61-2015+(W$31-1)*35,0)-OFFSET(Existing!$T$1,$A61-2015+(W$31-1)*35,0)</f>
        <v>-35000</v>
      </c>
      <c r="X61">
        <f ca="1">OFFSET(Existing!$J$1,$A61-2015+(X$31-1)*35,0)-OFFSET(Existing!$T$1,$A61-2015+(X$31-1)*35,0)</f>
        <v>-35000</v>
      </c>
      <c r="Y61">
        <f ca="1">OFFSET(Existing!$J$1,$A61-2015+(Y$31-1)*35,0)-OFFSET(Existing!$T$1,$A61-2015+(Y$31-1)*35,0)</f>
        <v>-35000</v>
      </c>
      <c r="Z61">
        <f ca="1">OFFSET(Existing!$J$1,$A61-2015+(Z$31-1)*35,0)-OFFSET(Existing!$T$1,$A61-2015+(Z$31-1)*35,0)</f>
        <v>-35000</v>
      </c>
      <c r="AA61">
        <f ca="1">OFFSET(Existing!$J$1,$A61-2015+(AA$31-1)*35,0)-OFFSET(Existing!$T$1,$A61-2015+(AA$31-1)*35,0)</f>
        <v>-35000</v>
      </c>
      <c r="AB61">
        <f ca="1">OFFSET(Existing!$J$1,$A61-2015+(AB$31-1)*35,0)-OFFSET(Existing!$T$1,$A61-2015+(AB$31-1)*35,0)</f>
        <v>-35000</v>
      </c>
      <c r="AC61">
        <f ca="1">OFFSET(Existing!$J$1,$A61-2015+(AC$31-1)*35,0)-OFFSET(Existing!$T$1,$A61-2015+(AC$31-1)*35,0)</f>
        <v>-35000</v>
      </c>
      <c r="AD61">
        <f ca="1">OFFSET(Existing!$J$1,$A61-2015+(AD$31-1)*35,0)-OFFSET(Existing!$T$1,$A61-2015+(AD$31-1)*35,0)</f>
        <v>-35000</v>
      </c>
      <c r="AE61">
        <f ca="1">OFFSET(Existing!$J$1,$A61-2015+(AE$31-1)*35,0)-OFFSET(Existing!$T$1,$A61-2015+(AE$31-1)*35,0)</f>
        <v>-35000</v>
      </c>
      <c r="AF61">
        <f ca="1">OFFSET(Existing!$J$1,$A61-2015+(AF$31-1)*35,0)-OFFSET(Existing!$T$1,$A61-2015+(AF$31-1)*35,0)</f>
        <v>-35000</v>
      </c>
      <c r="AG61">
        <f ca="1">OFFSET(Existing!$J$1,$A61-2015+(AG$31-1)*35,0)-OFFSET(Existing!$T$1,$A61-2015+(AG$31-1)*35,0)</f>
        <v>-35000</v>
      </c>
      <c r="AH61">
        <f ca="1">OFFSET(Existing!$J$1,$A61-2015+(AH$31-1)*35,0)-OFFSET(Existing!$T$1,$A61-2015+(AH$31-1)*35,0)</f>
        <v>-35000</v>
      </c>
      <c r="AI61">
        <f ca="1">OFFSET(Existing!$J$1,$A61-2015+(AI$31-1)*35,0)-OFFSET(Existing!$T$1,$A61-2015+(AI$31-1)*35,0)</f>
        <v>-35000</v>
      </c>
      <c r="AJ61">
        <f ca="1">OFFSET(Existing!$J$1,$A61-2015+(AJ$31-1)*35,0)-OFFSET(Existing!$T$1,$A61-2015+(AJ$31-1)*35,0)</f>
        <v>-35000</v>
      </c>
      <c r="AK61">
        <f ca="1">OFFSET(Existing!$J$1,$A61-2015+(AK$31-1)*35,0)-OFFSET(Existing!$T$1,$A61-2015+(AK$31-1)*35,0)</f>
        <v>-35000</v>
      </c>
      <c r="AL61">
        <f ca="1">OFFSET(Existing!$J$1,$A61-2015+(AL$31-1)*35,0)-OFFSET(Existing!$T$1,$A61-2015+(AL$31-1)*35,0)</f>
        <v>-35000</v>
      </c>
      <c r="AM61">
        <f ca="1">OFFSET(Existing!$J$1,$A61-2015+(AM$31-1)*35,0)-OFFSET(Existing!$T$1,$A61-2015+(AM$31-1)*35,0)</f>
        <v>-35000</v>
      </c>
      <c r="AN61">
        <f ca="1">OFFSET(Existing!$J$1,$A61-2015+(AN$31-1)*35,0)-OFFSET(Existing!$T$1,$A61-2015+(AN$31-1)*35,0)</f>
        <v>-35000</v>
      </c>
      <c r="AO61">
        <f ca="1">OFFSET(Existing!$J$1,$A61-2015+(AO$31-1)*35,0)-OFFSET(Existing!$T$1,$A61-2015+(AO$31-1)*35,0)</f>
        <v>-35000</v>
      </c>
      <c r="AP61">
        <f ca="1">OFFSET(Existing!$J$1,$A61-2015+(AP$31-1)*35,0)-OFFSET(Existing!$T$1,$A61-2015+(AP$31-1)*35,0)</f>
        <v>-35000</v>
      </c>
      <c r="AQ61">
        <f ca="1">OFFSET(Existing!$J$1,$A61-2015+(AQ$31-1)*35,0)-OFFSET(Existing!$T$1,$A61-2015+(AQ$31-1)*35,0)</f>
        <v>-35000</v>
      </c>
      <c r="AR61">
        <f ca="1">OFFSET(Existing!$J$1,$A61-2015+(AR$31-1)*35,0)-OFFSET(Existing!$T$1,$A61-2015+(AR$31-1)*35,0)</f>
        <v>-35000</v>
      </c>
      <c r="AS61">
        <f ca="1">OFFSET(Existing!$J$1,$A61-2015+(AS$31-1)*35,0)-OFFSET(Existing!$T$1,$A61-2015+(AS$31-1)*35,0)</f>
        <v>-35000</v>
      </c>
      <c r="AT61">
        <f ca="1">OFFSET(Existing!$J$1,$A61-2015+(AT$31-1)*35,0)-OFFSET(Existing!$T$1,$A61-2015+(AT$31-1)*35,0)</f>
        <v>-35000</v>
      </c>
      <c r="AU61">
        <f ca="1">OFFSET(Existing!$J$1,$A61-2015+(AU$31-1)*35,0)-OFFSET(Existing!$T$1,$A61-2015+(AU$31-1)*35,0)</f>
        <v>-35000</v>
      </c>
      <c r="AV61">
        <f ca="1">OFFSET(Existing!$J$1,$A61-2015+(AV$31-1)*35,0)-OFFSET(Existing!$T$1,$A61-2015+(AV$31-1)*35,0)</f>
        <v>-35000</v>
      </c>
      <c r="AW61">
        <f ca="1">OFFSET(Existing!$J$1,$A61-2015+(AW$31-1)*35,0)-OFFSET(Existing!$T$1,$A61-2015+(AW$31-1)*35,0)</f>
        <v>-35000</v>
      </c>
      <c r="AX61">
        <f ca="1">OFFSET(Existing!$J$1,$A61-2015+(AX$31-1)*35,0)-OFFSET(Existing!$T$1,$A61-2015+(AX$31-1)*35,0)</f>
        <v>-35000</v>
      </c>
      <c r="AY61">
        <f ca="1">OFFSET(Existing!$J$1,$A61-2015+(AY$31-1)*35,0)-OFFSET(Existing!$T$1,$A61-2015+(AY$31-1)*35,0)</f>
        <v>-35000</v>
      </c>
      <c r="AZ61">
        <f ca="1">OFFSET(Existing!$J$1,$A61-2015+(AZ$31-1)*35,0)-OFFSET(Existing!$T$1,$A61-2015+(AZ$31-1)*35,0)</f>
        <v>-35000</v>
      </c>
      <c r="BA61">
        <f ca="1">OFFSET(Existing!$J$1,$A61-2015+(BA$31-1)*35,0)-OFFSET(Existing!$T$1,$A61-2015+(BA$31-1)*35,0)</f>
        <v>-35000</v>
      </c>
      <c r="BB61">
        <f ca="1">OFFSET(Existing!$J$1,$A61-2015+(BB$31-1)*35,0)-OFFSET(Existing!$T$1,$A61-2015+(BB$31-1)*35,0)</f>
        <v>-35000</v>
      </c>
      <c r="BC61">
        <f ca="1">OFFSET(Existing!$J$1,$A61-2015+(BC$31-1)*35,0)-OFFSET(Existing!$T$1,$A61-2015+(BC$31-1)*35,0)</f>
        <v>-35000</v>
      </c>
      <c r="BD61">
        <f ca="1">OFFSET(Existing!$J$1,$A61-2015+(BD$31-1)*35,0)-OFFSET(Existing!$T$1,$A61-2015+(BD$31-1)*35,0)</f>
        <v>-35000</v>
      </c>
      <c r="BE61">
        <f ca="1">OFFSET(Existing!$J$1,$A61-2015+(BE$31-1)*35,0)-OFFSET(Existing!$T$1,$A61-2015+(BE$31-1)*35,0)</f>
        <v>-35000</v>
      </c>
      <c r="BF61">
        <f ca="1">OFFSET(Existing!$J$1,$A61-2015+(BF$31-1)*35,0)-OFFSET(Existing!$T$1,$A61-2015+(BF$31-1)*35,0)</f>
        <v>-35000</v>
      </c>
      <c r="BG61">
        <f ca="1">OFFSET(Existing!$J$1,$A61-2015+(BG$31-1)*35,0)-OFFSET(Existing!$T$1,$A61-2015+(BG$31-1)*35,0)</f>
        <v>-35000</v>
      </c>
      <c r="BH61">
        <f ca="1">OFFSET(Existing!$J$1,$A61-2015+(BH$31-1)*35,0)-OFFSET(Existing!$T$1,$A61-2015+(BH$31-1)*35,0)</f>
        <v>-35000</v>
      </c>
      <c r="BI61">
        <f ca="1">OFFSET(Existing!$J$1,$A61-2015+(BI$31-1)*35,0)-OFFSET(Existing!$T$1,$A61-2015+(BI$31-1)*35,0)</f>
        <v>-35000</v>
      </c>
      <c r="BJ61">
        <f ca="1">OFFSET(Existing!$J$1,$A61-2015+(BJ$31-1)*35,0)-OFFSET(Existing!$T$1,$A61-2015+(BJ$31-1)*35,0)</f>
        <v>-35000</v>
      </c>
      <c r="BK61">
        <f ca="1">OFFSET(Existing!$J$1,$A61-2015+(BK$31-1)*35,0)-OFFSET(Existing!$T$1,$A61-2015+(BK$31-1)*35,0)</f>
        <v>-35000</v>
      </c>
      <c r="BL61">
        <f ca="1">OFFSET(Existing!$J$1,$A61-2015+(BL$31-1)*35,0)-OFFSET(Existing!$T$1,$A61-2015+(BL$31-1)*35,0)</f>
        <v>-35000</v>
      </c>
      <c r="BM61">
        <f ca="1">OFFSET(Existing!$J$1,$A61-2015+(BM$31-1)*35,0)-OFFSET(Existing!$T$1,$A61-2015+(BM$31-1)*35,0)</f>
        <v>-35000</v>
      </c>
      <c r="BN61">
        <f ca="1">OFFSET(Existing!$J$1,$A61-2015+(BN$31-1)*35,0)-OFFSET(Existing!$T$1,$A61-2015+(BN$31-1)*35,0)</f>
        <v>-35000</v>
      </c>
      <c r="BO61">
        <f ca="1">OFFSET(Existing!$J$1,$A61-2015+(BO$31-1)*35,0)-OFFSET(Existing!$T$1,$A61-2015+(BO$31-1)*35,0)</f>
        <v>-35000</v>
      </c>
      <c r="BP61">
        <f ca="1">OFFSET(Existing!$J$1,$A61-2015+(BP$31-1)*35,0)-OFFSET(Existing!$T$1,$A61-2015+(BP$31-1)*35,0)</f>
        <v>-35000</v>
      </c>
      <c r="BQ61">
        <f ca="1">OFFSET(Existing!$J$1,$A61-2015+(BQ$31-1)*35,0)-OFFSET(Existing!$T$1,$A61-2015+(BQ$31-1)*35,0)</f>
        <v>-35000</v>
      </c>
      <c r="BR61">
        <f ca="1">OFFSET(Existing!$J$1,$A61-2015+(BR$31-1)*35,0)-OFFSET(Existing!$T$1,$A61-2015+(BR$31-1)*35,0)</f>
        <v>-35000</v>
      </c>
      <c r="BS61">
        <f ca="1">OFFSET(Existing!$J$1,$A61-2015+(BS$31-1)*35,0)-OFFSET(Existing!$T$1,$A61-2015+(BS$31-1)*35,0)</f>
        <v>-35000</v>
      </c>
      <c r="BT61">
        <f ca="1">OFFSET(Existing!$J$1,$A61-2015+(BT$31-1)*35,0)-OFFSET(Existing!$T$1,$A61-2015+(BT$31-1)*35,0)</f>
        <v>-35000</v>
      </c>
      <c r="BU61">
        <f ca="1">OFFSET(Existing!$J$1,$A61-2015+(BU$31-1)*35,0)-OFFSET(Existing!$T$1,$A61-2015+(BU$31-1)*35,0)</f>
        <v>-35000</v>
      </c>
      <c r="BV61">
        <f ca="1">OFFSET(Existing!$J$1,$A61-2015+(BV$31-1)*35,0)-OFFSET(Existing!$T$1,$A61-2015+(BV$31-1)*35,0)</f>
        <v>-35000</v>
      </c>
      <c r="BW61">
        <f ca="1">OFFSET(Existing!$J$1,$A61-2015+(BW$31-1)*35,0)-OFFSET(Existing!$T$1,$A61-2015+(BW$31-1)*35,0)</f>
        <v>-35000</v>
      </c>
      <c r="BX61">
        <f ca="1">OFFSET(Existing!$J$1,$A61-2015+(BX$31-1)*35,0)-OFFSET(Existing!$T$1,$A61-2015+(BX$31-1)*35,0)</f>
        <v>-35000</v>
      </c>
      <c r="BY61">
        <f ca="1">OFFSET(Existing!$J$1,$A61-2015+(BY$31-1)*35,0)-OFFSET(Existing!$T$1,$A61-2015+(BY$31-1)*35,0)</f>
        <v>-35000</v>
      </c>
      <c r="BZ61">
        <f ca="1">OFFSET(Existing!$J$1,$A61-2015+(BZ$31-1)*35,0)-OFFSET(Existing!$T$1,$A61-2015+(BZ$31-1)*35,0)</f>
        <v>-35000</v>
      </c>
      <c r="CA61">
        <f ca="1">OFFSET(Existing!$J$1,$A61-2015+(CA$31-1)*35,0)-OFFSET(Existing!$T$1,$A61-2015+(CA$31-1)*35,0)</f>
        <v>-35000</v>
      </c>
      <c r="CB61">
        <f ca="1">OFFSET(Existing!$J$1,$A61-2015+(CB$31-1)*35,0)-OFFSET(Existing!$T$1,$A61-2015+(CB$31-1)*35,0)</f>
        <v>-35000</v>
      </c>
      <c r="CC61">
        <f ca="1">OFFSET(Existing!$J$1,$A61-2015+(CC$31-1)*35,0)-OFFSET(Existing!$T$1,$A61-2015+(CC$31-1)*35,0)</f>
        <v>-35000</v>
      </c>
      <c r="CD61">
        <f ca="1">OFFSET(Existing!$J$1,$A61-2015+(CD$31-1)*35,0)-OFFSET(Existing!$T$1,$A61-2015+(CD$31-1)*35,0)</f>
        <v>-35000</v>
      </c>
      <c r="CE61">
        <f ca="1">OFFSET(Existing!$J$1,$A61-2015+(CE$31-1)*35,0)-OFFSET(Existing!$T$1,$A61-2015+(CE$31-1)*35,0)</f>
        <v>-35000</v>
      </c>
      <c r="CF61">
        <f ca="1">OFFSET(Existing!$J$1,$A61-2015+(CF$31-1)*35,0)-OFFSET(Existing!$T$1,$A61-2015+(CF$31-1)*35,0)</f>
        <v>-35000</v>
      </c>
      <c r="CG61">
        <f ca="1">OFFSET(Existing!$J$1,$A61-2015+(CG$31-1)*35,0)-OFFSET(Existing!$T$1,$A61-2015+(CG$31-1)*35,0)</f>
        <v>-35000</v>
      </c>
      <c r="CH61">
        <f ca="1">OFFSET(Existing!$J$1,$A61-2015+(CH$31-1)*35,0)-OFFSET(Existing!$T$1,$A61-2015+(CH$31-1)*35,0)</f>
        <v>-35000</v>
      </c>
      <c r="CI61">
        <f ca="1">OFFSET(Existing!$J$1,$A61-2015+(CI$31-1)*35,0)-OFFSET(Existing!$T$1,$A61-2015+(CI$31-1)*35,0)</f>
        <v>-35000</v>
      </c>
      <c r="CJ61">
        <f ca="1">OFFSET(Existing!$J$1,$A61-2015+(CJ$31-1)*35,0)-OFFSET(Existing!$T$1,$A61-2015+(CJ$31-1)*35,0)</f>
        <v>-35000</v>
      </c>
      <c r="CK61">
        <f ca="1">OFFSET(Existing!$J$1,$A61-2015+(CK$31-1)*35,0)-OFFSET(Existing!$T$1,$A61-2015+(CK$31-1)*35,0)</f>
        <v>-35000</v>
      </c>
      <c r="CL61">
        <f ca="1">OFFSET(Existing!$J$1,$A61-2015+(CL$31-1)*35,0)-OFFSET(Existing!$T$1,$A61-2015+(CL$31-1)*35,0)</f>
        <v>-35000</v>
      </c>
      <c r="CM61">
        <f ca="1">OFFSET(Existing!$J$1,$A61-2015+(CM$31-1)*35,0)-OFFSET(Existing!$T$1,$A61-2015+(CM$31-1)*35,0)</f>
        <v>-35000</v>
      </c>
      <c r="CN61">
        <f ca="1">OFFSET(Existing!$J$1,$A61-2015+(CN$31-1)*35,0)-OFFSET(Existing!$T$1,$A61-2015+(CN$31-1)*35,0)</f>
        <v>-35000</v>
      </c>
      <c r="CP61">
        <f t="shared" ca="1" si="5"/>
        <v>-35000</v>
      </c>
      <c r="CQ61">
        <f t="shared" ca="1" si="6"/>
        <v>-35000</v>
      </c>
      <c r="CR61">
        <f t="shared" ca="1" si="7"/>
        <v>-35000</v>
      </c>
    </row>
    <row r="62" spans="1:96" x14ac:dyDescent="0.3">
      <c r="A62">
        <v>2046</v>
      </c>
      <c r="B62">
        <f ca="1">OFFSET(Existing!$J$1,$A62-2015+(B$31-1)*35,0)-OFFSET(Existing!$T$1,$A62-2015+(B$31-1)*35,0)</f>
        <v>-35000</v>
      </c>
      <c r="C62">
        <f ca="1">OFFSET(Existing!$J$1,$A62-2015+(C$31-1)*35,0)-OFFSET(Existing!$T$1,$A62-2015+(C$31-1)*35,0)</f>
        <v>-35000</v>
      </c>
      <c r="D62">
        <f ca="1">OFFSET(Existing!$J$1,$A62-2015+(D$31-1)*35,0)-OFFSET(Existing!$T$1,$A62-2015+(D$31-1)*35,0)</f>
        <v>-35000</v>
      </c>
      <c r="E62">
        <f ca="1">OFFSET(Existing!$J$1,$A62-2015+(E$31-1)*35,0)-OFFSET(Existing!$T$1,$A62-2015+(E$31-1)*35,0)</f>
        <v>-35000</v>
      </c>
      <c r="F62">
        <f ca="1">OFFSET(Existing!$J$1,$A62-2015+(F$31-1)*35,0)-OFFSET(Existing!$T$1,$A62-2015+(F$31-1)*35,0)</f>
        <v>-35000</v>
      </c>
      <c r="G62">
        <f ca="1">OFFSET(Existing!$J$1,$A62-2015+(G$31-1)*35,0)-OFFSET(Existing!$T$1,$A62-2015+(G$31-1)*35,0)</f>
        <v>-35000</v>
      </c>
      <c r="H62">
        <f ca="1">OFFSET(Existing!$J$1,$A62-2015+(H$31-1)*35,0)-OFFSET(Existing!$T$1,$A62-2015+(H$31-1)*35,0)</f>
        <v>-35000</v>
      </c>
      <c r="I62">
        <f ca="1">OFFSET(Existing!$J$1,$A62-2015+(I$31-1)*35,0)-OFFSET(Existing!$T$1,$A62-2015+(I$31-1)*35,0)</f>
        <v>-35000</v>
      </c>
      <c r="J62">
        <f ca="1">OFFSET(Existing!$J$1,$A62-2015+(J$31-1)*35,0)-OFFSET(Existing!$T$1,$A62-2015+(J$31-1)*35,0)</f>
        <v>-35000</v>
      </c>
      <c r="K62">
        <f ca="1">OFFSET(Existing!$J$1,$A62-2015+(K$31-1)*35,0)-OFFSET(Existing!$T$1,$A62-2015+(K$31-1)*35,0)</f>
        <v>-35000</v>
      </c>
      <c r="L62">
        <f ca="1">OFFSET(Existing!$J$1,$A62-2015+(L$31-1)*35,0)-OFFSET(Existing!$T$1,$A62-2015+(L$31-1)*35,0)</f>
        <v>-35000</v>
      </c>
      <c r="M62">
        <f ca="1">OFFSET(Existing!$J$1,$A62-2015+(M$31-1)*35,0)-OFFSET(Existing!$T$1,$A62-2015+(M$31-1)*35,0)</f>
        <v>-35000</v>
      </c>
      <c r="N62">
        <f ca="1">OFFSET(Existing!$J$1,$A62-2015+(N$31-1)*35,0)-OFFSET(Existing!$T$1,$A62-2015+(N$31-1)*35,0)</f>
        <v>-35000</v>
      </c>
      <c r="O62">
        <f ca="1">OFFSET(Existing!$J$1,$A62-2015+(O$31-1)*35,0)-OFFSET(Existing!$T$1,$A62-2015+(O$31-1)*35,0)</f>
        <v>-35000</v>
      </c>
      <c r="P62">
        <f ca="1">OFFSET(Existing!$J$1,$A62-2015+(P$31-1)*35,0)-OFFSET(Existing!$T$1,$A62-2015+(P$31-1)*35,0)</f>
        <v>-35000</v>
      </c>
      <c r="Q62">
        <f ca="1">OFFSET(Existing!$J$1,$A62-2015+(Q$31-1)*35,0)-OFFSET(Existing!$T$1,$A62-2015+(Q$31-1)*35,0)</f>
        <v>-35000</v>
      </c>
      <c r="R62">
        <f ca="1">OFFSET(Existing!$J$1,$A62-2015+(R$31-1)*35,0)-OFFSET(Existing!$T$1,$A62-2015+(R$31-1)*35,0)</f>
        <v>-35000</v>
      </c>
      <c r="S62">
        <f ca="1">OFFSET(Existing!$J$1,$A62-2015+(S$31-1)*35,0)-OFFSET(Existing!$T$1,$A62-2015+(S$31-1)*35,0)</f>
        <v>-35000</v>
      </c>
      <c r="T62">
        <f ca="1">OFFSET(Existing!$J$1,$A62-2015+(T$31-1)*35,0)-OFFSET(Existing!$T$1,$A62-2015+(T$31-1)*35,0)</f>
        <v>-35000</v>
      </c>
      <c r="U62">
        <f ca="1">OFFSET(Existing!$J$1,$A62-2015+(U$31-1)*35,0)-OFFSET(Existing!$T$1,$A62-2015+(U$31-1)*35,0)</f>
        <v>-35000</v>
      </c>
      <c r="V62">
        <f ca="1">OFFSET(Existing!$J$1,$A62-2015+(V$31-1)*35,0)-OFFSET(Existing!$T$1,$A62-2015+(V$31-1)*35,0)</f>
        <v>-35000</v>
      </c>
      <c r="W62">
        <f ca="1">OFFSET(Existing!$J$1,$A62-2015+(W$31-1)*35,0)-OFFSET(Existing!$T$1,$A62-2015+(W$31-1)*35,0)</f>
        <v>-35000</v>
      </c>
      <c r="X62">
        <f ca="1">OFFSET(Existing!$J$1,$A62-2015+(X$31-1)*35,0)-OFFSET(Existing!$T$1,$A62-2015+(X$31-1)*35,0)</f>
        <v>-35000</v>
      </c>
      <c r="Y62">
        <f ca="1">OFFSET(Existing!$J$1,$A62-2015+(Y$31-1)*35,0)-OFFSET(Existing!$T$1,$A62-2015+(Y$31-1)*35,0)</f>
        <v>-35000</v>
      </c>
      <c r="Z62">
        <f ca="1">OFFSET(Existing!$J$1,$A62-2015+(Z$31-1)*35,0)-OFFSET(Existing!$T$1,$A62-2015+(Z$31-1)*35,0)</f>
        <v>-35000</v>
      </c>
      <c r="AA62">
        <f ca="1">OFFSET(Existing!$J$1,$A62-2015+(AA$31-1)*35,0)-OFFSET(Existing!$T$1,$A62-2015+(AA$31-1)*35,0)</f>
        <v>-35000</v>
      </c>
      <c r="AB62">
        <f ca="1">OFFSET(Existing!$J$1,$A62-2015+(AB$31-1)*35,0)-OFFSET(Existing!$T$1,$A62-2015+(AB$31-1)*35,0)</f>
        <v>-35000</v>
      </c>
      <c r="AC62">
        <f ca="1">OFFSET(Existing!$J$1,$A62-2015+(AC$31-1)*35,0)-OFFSET(Existing!$T$1,$A62-2015+(AC$31-1)*35,0)</f>
        <v>-35000</v>
      </c>
      <c r="AD62">
        <f ca="1">OFFSET(Existing!$J$1,$A62-2015+(AD$31-1)*35,0)-OFFSET(Existing!$T$1,$A62-2015+(AD$31-1)*35,0)</f>
        <v>-35000</v>
      </c>
      <c r="AE62">
        <f ca="1">OFFSET(Existing!$J$1,$A62-2015+(AE$31-1)*35,0)-OFFSET(Existing!$T$1,$A62-2015+(AE$31-1)*35,0)</f>
        <v>-35000</v>
      </c>
      <c r="AF62">
        <f ca="1">OFFSET(Existing!$J$1,$A62-2015+(AF$31-1)*35,0)-OFFSET(Existing!$T$1,$A62-2015+(AF$31-1)*35,0)</f>
        <v>-35000</v>
      </c>
      <c r="AG62">
        <f ca="1">OFFSET(Existing!$J$1,$A62-2015+(AG$31-1)*35,0)-OFFSET(Existing!$T$1,$A62-2015+(AG$31-1)*35,0)</f>
        <v>-35000</v>
      </c>
      <c r="AH62">
        <f ca="1">OFFSET(Existing!$J$1,$A62-2015+(AH$31-1)*35,0)-OFFSET(Existing!$T$1,$A62-2015+(AH$31-1)*35,0)</f>
        <v>-35000</v>
      </c>
      <c r="AI62">
        <f ca="1">OFFSET(Existing!$J$1,$A62-2015+(AI$31-1)*35,0)-OFFSET(Existing!$T$1,$A62-2015+(AI$31-1)*35,0)</f>
        <v>-35000</v>
      </c>
      <c r="AJ62">
        <f ca="1">OFFSET(Existing!$J$1,$A62-2015+(AJ$31-1)*35,0)-OFFSET(Existing!$T$1,$A62-2015+(AJ$31-1)*35,0)</f>
        <v>-35000</v>
      </c>
      <c r="AK62">
        <f ca="1">OFFSET(Existing!$J$1,$A62-2015+(AK$31-1)*35,0)-OFFSET(Existing!$T$1,$A62-2015+(AK$31-1)*35,0)</f>
        <v>-35000</v>
      </c>
      <c r="AL62">
        <f ca="1">OFFSET(Existing!$J$1,$A62-2015+(AL$31-1)*35,0)-OFFSET(Existing!$T$1,$A62-2015+(AL$31-1)*35,0)</f>
        <v>-35000</v>
      </c>
      <c r="AM62">
        <f ca="1">OFFSET(Existing!$J$1,$A62-2015+(AM$31-1)*35,0)-OFFSET(Existing!$T$1,$A62-2015+(AM$31-1)*35,0)</f>
        <v>-35000</v>
      </c>
      <c r="AN62">
        <f ca="1">OFFSET(Existing!$J$1,$A62-2015+(AN$31-1)*35,0)-OFFSET(Existing!$T$1,$A62-2015+(AN$31-1)*35,0)</f>
        <v>-35000</v>
      </c>
      <c r="AO62">
        <f ca="1">OFFSET(Existing!$J$1,$A62-2015+(AO$31-1)*35,0)-OFFSET(Existing!$T$1,$A62-2015+(AO$31-1)*35,0)</f>
        <v>-35000</v>
      </c>
      <c r="AP62">
        <f ca="1">OFFSET(Existing!$J$1,$A62-2015+(AP$31-1)*35,0)-OFFSET(Existing!$T$1,$A62-2015+(AP$31-1)*35,0)</f>
        <v>-35000</v>
      </c>
      <c r="AQ62">
        <f ca="1">OFFSET(Existing!$J$1,$A62-2015+(AQ$31-1)*35,0)-OFFSET(Existing!$T$1,$A62-2015+(AQ$31-1)*35,0)</f>
        <v>-35000</v>
      </c>
      <c r="AR62">
        <f ca="1">OFFSET(Existing!$J$1,$A62-2015+(AR$31-1)*35,0)-OFFSET(Existing!$T$1,$A62-2015+(AR$31-1)*35,0)</f>
        <v>-35000</v>
      </c>
      <c r="AS62">
        <f ca="1">OFFSET(Existing!$J$1,$A62-2015+(AS$31-1)*35,0)-OFFSET(Existing!$T$1,$A62-2015+(AS$31-1)*35,0)</f>
        <v>-35000</v>
      </c>
      <c r="AT62">
        <f ca="1">OFFSET(Existing!$J$1,$A62-2015+(AT$31-1)*35,0)-OFFSET(Existing!$T$1,$A62-2015+(AT$31-1)*35,0)</f>
        <v>-35000</v>
      </c>
      <c r="AU62">
        <f ca="1">OFFSET(Existing!$J$1,$A62-2015+(AU$31-1)*35,0)-OFFSET(Existing!$T$1,$A62-2015+(AU$31-1)*35,0)</f>
        <v>-35000</v>
      </c>
      <c r="AV62">
        <f ca="1">OFFSET(Existing!$J$1,$A62-2015+(AV$31-1)*35,0)-OFFSET(Existing!$T$1,$A62-2015+(AV$31-1)*35,0)</f>
        <v>-35000</v>
      </c>
      <c r="AW62">
        <f ca="1">OFFSET(Existing!$J$1,$A62-2015+(AW$31-1)*35,0)-OFFSET(Existing!$T$1,$A62-2015+(AW$31-1)*35,0)</f>
        <v>-35000</v>
      </c>
      <c r="AX62">
        <f ca="1">OFFSET(Existing!$J$1,$A62-2015+(AX$31-1)*35,0)-OFFSET(Existing!$T$1,$A62-2015+(AX$31-1)*35,0)</f>
        <v>-35000</v>
      </c>
      <c r="AY62">
        <f ca="1">OFFSET(Existing!$J$1,$A62-2015+(AY$31-1)*35,0)-OFFSET(Existing!$T$1,$A62-2015+(AY$31-1)*35,0)</f>
        <v>-35000</v>
      </c>
      <c r="AZ62">
        <f ca="1">OFFSET(Existing!$J$1,$A62-2015+(AZ$31-1)*35,0)-OFFSET(Existing!$T$1,$A62-2015+(AZ$31-1)*35,0)</f>
        <v>-35000</v>
      </c>
      <c r="BA62">
        <f ca="1">OFFSET(Existing!$J$1,$A62-2015+(BA$31-1)*35,0)-OFFSET(Existing!$T$1,$A62-2015+(BA$31-1)*35,0)</f>
        <v>-35000</v>
      </c>
      <c r="BB62">
        <f ca="1">OFFSET(Existing!$J$1,$A62-2015+(BB$31-1)*35,0)-OFFSET(Existing!$T$1,$A62-2015+(BB$31-1)*35,0)</f>
        <v>-35000</v>
      </c>
      <c r="BC62">
        <f ca="1">OFFSET(Existing!$J$1,$A62-2015+(BC$31-1)*35,0)-OFFSET(Existing!$T$1,$A62-2015+(BC$31-1)*35,0)</f>
        <v>-35000</v>
      </c>
      <c r="BD62">
        <f ca="1">OFFSET(Existing!$J$1,$A62-2015+(BD$31-1)*35,0)-OFFSET(Existing!$T$1,$A62-2015+(BD$31-1)*35,0)</f>
        <v>-35000</v>
      </c>
      <c r="BE62">
        <f ca="1">OFFSET(Existing!$J$1,$A62-2015+(BE$31-1)*35,0)-OFFSET(Existing!$T$1,$A62-2015+(BE$31-1)*35,0)</f>
        <v>-35000</v>
      </c>
      <c r="BF62">
        <f ca="1">OFFSET(Existing!$J$1,$A62-2015+(BF$31-1)*35,0)-OFFSET(Existing!$T$1,$A62-2015+(BF$31-1)*35,0)</f>
        <v>-35000</v>
      </c>
      <c r="BG62">
        <f ca="1">OFFSET(Existing!$J$1,$A62-2015+(BG$31-1)*35,0)-OFFSET(Existing!$T$1,$A62-2015+(BG$31-1)*35,0)</f>
        <v>-35000</v>
      </c>
      <c r="BH62">
        <f ca="1">OFFSET(Existing!$J$1,$A62-2015+(BH$31-1)*35,0)-OFFSET(Existing!$T$1,$A62-2015+(BH$31-1)*35,0)</f>
        <v>-35000</v>
      </c>
      <c r="BI62">
        <f ca="1">OFFSET(Existing!$J$1,$A62-2015+(BI$31-1)*35,0)-OFFSET(Existing!$T$1,$A62-2015+(BI$31-1)*35,0)</f>
        <v>-35000</v>
      </c>
      <c r="BJ62">
        <f ca="1">OFFSET(Existing!$J$1,$A62-2015+(BJ$31-1)*35,0)-OFFSET(Existing!$T$1,$A62-2015+(BJ$31-1)*35,0)</f>
        <v>-35000</v>
      </c>
      <c r="BK62">
        <f ca="1">OFFSET(Existing!$J$1,$A62-2015+(BK$31-1)*35,0)-OFFSET(Existing!$T$1,$A62-2015+(BK$31-1)*35,0)</f>
        <v>-35000</v>
      </c>
      <c r="BL62">
        <f ca="1">OFFSET(Existing!$J$1,$A62-2015+(BL$31-1)*35,0)-OFFSET(Existing!$T$1,$A62-2015+(BL$31-1)*35,0)</f>
        <v>-35000</v>
      </c>
      <c r="BM62">
        <f ca="1">OFFSET(Existing!$J$1,$A62-2015+(BM$31-1)*35,0)-OFFSET(Existing!$T$1,$A62-2015+(BM$31-1)*35,0)</f>
        <v>-35000</v>
      </c>
      <c r="BN62">
        <f ca="1">OFFSET(Existing!$J$1,$A62-2015+(BN$31-1)*35,0)-OFFSET(Existing!$T$1,$A62-2015+(BN$31-1)*35,0)</f>
        <v>-35000</v>
      </c>
      <c r="BO62">
        <f ca="1">OFFSET(Existing!$J$1,$A62-2015+(BO$31-1)*35,0)-OFFSET(Existing!$T$1,$A62-2015+(BO$31-1)*35,0)</f>
        <v>-35000</v>
      </c>
      <c r="BP62">
        <f ca="1">OFFSET(Existing!$J$1,$A62-2015+(BP$31-1)*35,0)-OFFSET(Existing!$T$1,$A62-2015+(BP$31-1)*35,0)</f>
        <v>-35000</v>
      </c>
      <c r="BQ62">
        <f ca="1">OFFSET(Existing!$J$1,$A62-2015+(BQ$31-1)*35,0)-OFFSET(Existing!$T$1,$A62-2015+(BQ$31-1)*35,0)</f>
        <v>-35000</v>
      </c>
      <c r="BR62">
        <f ca="1">OFFSET(Existing!$J$1,$A62-2015+(BR$31-1)*35,0)-OFFSET(Existing!$T$1,$A62-2015+(BR$31-1)*35,0)</f>
        <v>-35000</v>
      </c>
      <c r="BS62">
        <f ca="1">OFFSET(Existing!$J$1,$A62-2015+(BS$31-1)*35,0)-OFFSET(Existing!$T$1,$A62-2015+(BS$31-1)*35,0)</f>
        <v>-35000</v>
      </c>
      <c r="BT62">
        <f ca="1">OFFSET(Existing!$J$1,$A62-2015+(BT$31-1)*35,0)-OFFSET(Existing!$T$1,$A62-2015+(BT$31-1)*35,0)</f>
        <v>-35000</v>
      </c>
      <c r="BU62">
        <f ca="1">OFFSET(Existing!$J$1,$A62-2015+(BU$31-1)*35,0)-OFFSET(Existing!$T$1,$A62-2015+(BU$31-1)*35,0)</f>
        <v>-35000</v>
      </c>
      <c r="BV62">
        <f ca="1">OFFSET(Existing!$J$1,$A62-2015+(BV$31-1)*35,0)-OFFSET(Existing!$T$1,$A62-2015+(BV$31-1)*35,0)</f>
        <v>-35000</v>
      </c>
      <c r="BW62">
        <f ca="1">OFFSET(Existing!$J$1,$A62-2015+(BW$31-1)*35,0)-OFFSET(Existing!$T$1,$A62-2015+(BW$31-1)*35,0)</f>
        <v>-35000</v>
      </c>
      <c r="BX62">
        <f ca="1">OFFSET(Existing!$J$1,$A62-2015+(BX$31-1)*35,0)-OFFSET(Existing!$T$1,$A62-2015+(BX$31-1)*35,0)</f>
        <v>-35000</v>
      </c>
      <c r="BY62">
        <f ca="1">OFFSET(Existing!$J$1,$A62-2015+(BY$31-1)*35,0)-OFFSET(Existing!$T$1,$A62-2015+(BY$31-1)*35,0)</f>
        <v>-35000</v>
      </c>
      <c r="BZ62">
        <f ca="1">OFFSET(Existing!$J$1,$A62-2015+(BZ$31-1)*35,0)-OFFSET(Existing!$T$1,$A62-2015+(BZ$31-1)*35,0)</f>
        <v>-35000</v>
      </c>
      <c r="CA62">
        <f ca="1">OFFSET(Existing!$J$1,$A62-2015+(CA$31-1)*35,0)-OFFSET(Existing!$T$1,$A62-2015+(CA$31-1)*35,0)</f>
        <v>-35000</v>
      </c>
      <c r="CB62">
        <f ca="1">OFFSET(Existing!$J$1,$A62-2015+(CB$31-1)*35,0)-OFFSET(Existing!$T$1,$A62-2015+(CB$31-1)*35,0)</f>
        <v>-35000</v>
      </c>
      <c r="CC62">
        <f ca="1">OFFSET(Existing!$J$1,$A62-2015+(CC$31-1)*35,0)-OFFSET(Existing!$T$1,$A62-2015+(CC$31-1)*35,0)</f>
        <v>-35000</v>
      </c>
      <c r="CD62">
        <f ca="1">OFFSET(Existing!$J$1,$A62-2015+(CD$31-1)*35,0)-OFFSET(Existing!$T$1,$A62-2015+(CD$31-1)*35,0)</f>
        <v>-35000</v>
      </c>
      <c r="CE62">
        <f ca="1">OFFSET(Existing!$J$1,$A62-2015+(CE$31-1)*35,0)-OFFSET(Existing!$T$1,$A62-2015+(CE$31-1)*35,0)</f>
        <v>-35000</v>
      </c>
      <c r="CF62">
        <f ca="1">OFFSET(Existing!$J$1,$A62-2015+(CF$31-1)*35,0)-OFFSET(Existing!$T$1,$A62-2015+(CF$31-1)*35,0)</f>
        <v>-35000</v>
      </c>
      <c r="CG62">
        <f ca="1">OFFSET(Existing!$J$1,$A62-2015+(CG$31-1)*35,0)-OFFSET(Existing!$T$1,$A62-2015+(CG$31-1)*35,0)</f>
        <v>-35000</v>
      </c>
      <c r="CH62">
        <f ca="1">OFFSET(Existing!$J$1,$A62-2015+(CH$31-1)*35,0)-OFFSET(Existing!$T$1,$A62-2015+(CH$31-1)*35,0)</f>
        <v>-35000</v>
      </c>
      <c r="CI62">
        <f ca="1">OFFSET(Existing!$J$1,$A62-2015+(CI$31-1)*35,0)-OFFSET(Existing!$T$1,$A62-2015+(CI$31-1)*35,0)</f>
        <v>-35000</v>
      </c>
      <c r="CJ62">
        <f ca="1">OFFSET(Existing!$J$1,$A62-2015+(CJ$31-1)*35,0)-OFFSET(Existing!$T$1,$A62-2015+(CJ$31-1)*35,0)</f>
        <v>-35000</v>
      </c>
      <c r="CK62">
        <f ca="1">OFFSET(Existing!$J$1,$A62-2015+(CK$31-1)*35,0)-OFFSET(Existing!$T$1,$A62-2015+(CK$31-1)*35,0)</f>
        <v>-35000</v>
      </c>
      <c r="CL62">
        <f ca="1">OFFSET(Existing!$J$1,$A62-2015+(CL$31-1)*35,0)-OFFSET(Existing!$T$1,$A62-2015+(CL$31-1)*35,0)</f>
        <v>-35000</v>
      </c>
      <c r="CM62">
        <f ca="1">OFFSET(Existing!$J$1,$A62-2015+(CM$31-1)*35,0)-OFFSET(Existing!$T$1,$A62-2015+(CM$31-1)*35,0)</f>
        <v>-35000</v>
      </c>
      <c r="CN62">
        <f ca="1">OFFSET(Existing!$J$1,$A62-2015+(CN$31-1)*35,0)-OFFSET(Existing!$T$1,$A62-2015+(CN$31-1)*35,0)</f>
        <v>-35000</v>
      </c>
      <c r="CP62">
        <f t="shared" ca="1" si="5"/>
        <v>-35000</v>
      </c>
      <c r="CQ62">
        <f t="shared" ca="1" si="6"/>
        <v>-35000</v>
      </c>
      <c r="CR62">
        <f t="shared" ca="1" si="7"/>
        <v>-35000</v>
      </c>
    </row>
    <row r="63" spans="1:96" x14ac:dyDescent="0.3">
      <c r="A63">
        <v>2047</v>
      </c>
      <c r="B63">
        <f ca="1">OFFSET(Existing!$J$1,$A63-2015+(B$31-1)*35,0)-OFFSET(Existing!$T$1,$A63-2015+(B$31-1)*35,0)</f>
        <v>-35000</v>
      </c>
      <c r="C63">
        <f ca="1">OFFSET(Existing!$J$1,$A63-2015+(C$31-1)*35,0)-OFFSET(Existing!$T$1,$A63-2015+(C$31-1)*35,0)</f>
        <v>-35000</v>
      </c>
      <c r="D63">
        <f ca="1">OFFSET(Existing!$J$1,$A63-2015+(D$31-1)*35,0)-OFFSET(Existing!$T$1,$A63-2015+(D$31-1)*35,0)</f>
        <v>-35000</v>
      </c>
      <c r="E63">
        <f ca="1">OFFSET(Existing!$J$1,$A63-2015+(E$31-1)*35,0)-OFFSET(Existing!$T$1,$A63-2015+(E$31-1)*35,0)</f>
        <v>-35000</v>
      </c>
      <c r="F63">
        <f ca="1">OFFSET(Existing!$J$1,$A63-2015+(F$31-1)*35,0)-OFFSET(Existing!$T$1,$A63-2015+(F$31-1)*35,0)</f>
        <v>-35000</v>
      </c>
      <c r="G63">
        <f ca="1">OFFSET(Existing!$J$1,$A63-2015+(G$31-1)*35,0)-OFFSET(Existing!$T$1,$A63-2015+(G$31-1)*35,0)</f>
        <v>-35000</v>
      </c>
      <c r="H63">
        <f ca="1">OFFSET(Existing!$J$1,$A63-2015+(H$31-1)*35,0)-OFFSET(Existing!$T$1,$A63-2015+(H$31-1)*35,0)</f>
        <v>-35000</v>
      </c>
      <c r="I63">
        <f ca="1">OFFSET(Existing!$J$1,$A63-2015+(I$31-1)*35,0)-OFFSET(Existing!$T$1,$A63-2015+(I$31-1)*35,0)</f>
        <v>-35000</v>
      </c>
      <c r="J63">
        <f ca="1">OFFSET(Existing!$J$1,$A63-2015+(J$31-1)*35,0)-OFFSET(Existing!$T$1,$A63-2015+(J$31-1)*35,0)</f>
        <v>-35000</v>
      </c>
      <c r="K63">
        <f ca="1">OFFSET(Existing!$J$1,$A63-2015+(K$31-1)*35,0)-OFFSET(Existing!$T$1,$A63-2015+(K$31-1)*35,0)</f>
        <v>-35000</v>
      </c>
      <c r="L63">
        <f ca="1">OFFSET(Existing!$J$1,$A63-2015+(L$31-1)*35,0)-OFFSET(Existing!$T$1,$A63-2015+(L$31-1)*35,0)</f>
        <v>-35000</v>
      </c>
      <c r="M63">
        <f ca="1">OFFSET(Existing!$J$1,$A63-2015+(M$31-1)*35,0)-OFFSET(Existing!$T$1,$A63-2015+(M$31-1)*35,0)</f>
        <v>-35000</v>
      </c>
      <c r="N63">
        <f ca="1">OFFSET(Existing!$J$1,$A63-2015+(N$31-1)*35,0)-OFFSET(Existing!$T$1,$A63-2015+(N$31-1)*35,0)</f>
        <v>-35000</v>
      </c>
      <c r="O63">
        <f ca="1">OFFSET(Existing!$J$1,$A63-2015+(O$31-1)*35,0)-OFFSET(Existing!$T$1,$A63-2015+(O$31-1)*35,0)</f>
        <v>-35000</v>
      </c>
      <c r="P63">
        <f ca="1">OFFSET(Existing!$J$1,$A63-2015+(P$31-1)*35,0)-OFFSET(Existing!$T$1,$A63-2015+(P$31-1)*35,0)</f>
        <v>-35000</v>
      </c>
      <c r="Q63">
        <f ca="1">OFFSET(Existing!$J$1,$A63-2015+(Q$31-1)*35,0)-OFFSET(Existing!$T$1,$A63-2015+(Q$31-1)*35,0)</f>
        <v>-35000</v>
      </c>
      <c r="R63">
        <f ca="1">OFFSET(Existing!$J$1,$A63-2015+(R$31-1)*35,0)-OFFSET(Existing!$T$1,$A63-2015+(R$31-1)*35,0)</f>
        <v>-35000</v>
      </c>
      <c r="S63">
        <f ca="1">OFFSET(Existing!$J$1,$A63-2015+(S$31-1)*35,0)-OFFSET(Existing!$T$1,$A63-2015+(S$31-1)*35,0)</f>
        <v>-35000</v>
      </c>
      <c r="T63">
        <f ca="1">OFFSET(Existing!$J$1,$A63-2015+(T$31-1)*35,0)-OFFSET(Existing!$T$1,$A63-2015+(T$31-1)*35,0)</f>
        <v>-35000</v>
      </c>
      <c r="U63">
        <f ca="1">OFFSET(Existing!$J$1,$A63-2015+(U$31-1)*35,0)-OFFSET(Existing!$T$1,$A63-2015+(U$31-1)*35,0)</f>
        <v>-35000</v>
      </c>
      <c r="V63">
        <f ca="1">OFFSET(Existing!$J$1,$A63-2015+(V$31-1)*35,0)-OFFSET(Existing!$T$1,$A63-2015+(V$31-1)*35,0)</f>
        <v>-35000</v>
      </c>
      <c r="W63">
        <f ca="1">OFFSET(Existing!$J$1,$A63-2015+(W$31-1)*35,0)-OFFSET(Existing!$T$1,$A63-2015+(W$31-1)*35,0)</f>
        <v>-35000</v>
      </c>
      <c r="X63">
        <f ca="1">OFFSET(Existing!$J$1,$A63-2015+(X$31-1)*35,0)-OFFSET(Existing!$T$1,$A63-2015+(X$31-1)*35,0)</f>
        <v>-35000</v>
      </c>
      <c r="Y63">
        <f ca="1">OFFSET(Existing!$J$1,$A63-2015+(Y$31-1)*35,0)-OFFSET(Existing!$T$1,$A63-2015+(Y$31-1)*35,0)</f>
        <v>-35000</v>
      </c>
      <c r="Z63">
        <f ca="1">OFFSET(Existing!$J$1,$A63-2015+(Z$31-1)*35,0)-OFFSET(Existing!$T$1,$A63-2015+(Z$31-1)*35,0)</f>
        <v>-35000</v>
      </c>
      <c r="AA63">
        <f ca="1">OFFSET(Existing!$J$1,$A63-2015+(AA$31-1)*35,0)-OFFSET(Existing!$T$1,$A63-2015+(AA$31-1)*35,0)</f>
        <v>-35000</v>
      </c>
      <c r="AB63">
        <f ca="1">OFFSET(Existing!$J$1,$A63-2015+(AB$31-1)*35,0)-OFFSET(Existing!$T$1,$A63-2015+(AB$31-1)*35,0)</f>
        <v>-35000</v>
      </c>
      <c r="AC63">
        <f ca="1">OFFSET(Existing!$J$1,$A63-2015+(AC$31-1)*35,0)-OFFSET(Existing!$T$1,$A63-2015+(AC$31-1)*35,0)</f>
        <v>-35000</v>
      </c>
      <c r="AD63">
        <f ca="1">OFFSET(Existing!$J$1,$A63-2015+(AD$31-1)*35,0)-OFFSET(Existing!$T$1,$A63-2015+(AD$31-1)*35,0)</f>
        <v>-35000</v>
      </c>
      <c r="AE63">
        <f ca="1">OFFSET(Existing!$J$1,$A63-2015+(AE$31-1)*35,0)-OFFSET(Existing!$T$1,$A63-2015+(AE$31-1)*35,0)</f>
        <v>-35000</v>
      </c>
      <c r="AF63">
        <f ca="1">OFFSET(Existing!$J$1,$A63-2015+(AF$31-1)*35,0)-OFFSET(Existing!$T$1,$A63-2015+(AF$31-1)*35,0)</f>
        <v>-35000</v>
      </c>
      <c r="AG63">
        <f ca="1">OFFSET(Existing!$J$1,$A63-2015+(AG$31-1)*35,0)-OFFSET(Existing!$T$1,$A63-2015+(AG$31-1)*35,0)</f>
        <v>-35000</v>
      </c>
      <c r="AH63">
        <f ca="1">OFFSET(Existing!$J$1,$A63-2015+(AH$31-1)*35,0)-OFFSET(Existing!$T$1,$A63-2015+(AH$31-1)*35,0)</f>
        <v>-35000</v>
      </c>
      <c r="AI63">
        <f ca="1">OFFSET(Existing!$J$1,$A63-2015+(AI$31-1)*35,0)-OFFSET(Existing!$T$1,$A63-2015+(AI$31-1)*35,0)</f>
        <v>-35000</v>
      </c>
      <c r="AJ63">
        <f ca="1">OFFSET(Existing!$J$1,$A63-2015+(AJ$31-1)*35,0)-OFFSET(Existing!$T$1,$A63-2015+(AJ$31-1)*35,0)</f>
        <v>-35000</v>
      </c>
      <c r="AK63">
        <f ca="1">OFFSET(Existing!$J$1,$A63-2015+(AK$31-1)*35,0)-OFFSET(Existing!$T$1,$A63-2015+(AK$31-1)*35,0)</f>
        <v>-35000</v>
      </c>
      <c r="AL63">
        <f ca="1">OFFSET(Existing!$J$1,$A63-2015+(AL$31-1)*35,0)-OFFSET(Existing!$T$1,$A63-2015+(AL$31-1)*35,0)</f>
        <v>-35000</v>
      </c>
      <c r="AM63">
        <f ca="1">OFFSET(Existing!$J$1,$A63-2015+(AM$31-1)*35,0)-OFFSET(Existing!$T$1,$A63-2015+(AM$31-1)*35,0)</f>
        <v>-35000</v>
      </c>
      <c r="AN63">
        <f ca="1">OFFSET(Existing!$J$1,$A63-2015+(AN$31-1)*35,0)-OFFSET(Existing!$T$1,$A63-2015+(AN$31-1)*35,0)</f>
        <v>-35000</v>
      </c>
      <c r="AO63">
        <f ca="1">OFFSET(Existing!$J$1,$A63-2015+(AO$31-1)*35,0)-OFFSET(Existing!$T$1,$A63-2015+(AO$31-1)*35,0)</f>
        <v>-35000</v>
      </c>
      <c r="AP63">
        <f ca="1">OFFSET(Existing!$J$1,$A63-2015+(AP$31-1)*35,0)-OFFSET(Existing!$T$1,$A63-2015+(AP$31-1)*35,0)</f>
        <v>-35000</v>
      </c>
      <c r="AQ63">
        <f ca="1">OFFSET(Existing!$J$1,$A63-2015+(AQ$31-1)*35,0)-OFFSET(Existing!$T$1,$A63-2015+(AQ$31-1)*35,0)</f>
        <v>-35000</v>
      </c>
      <c r="AR63">
        <f ca="1">OFFSET(Existing!$J$1,$A63-2015+(AR$31-1)*35,0)-OFFSET(Existing!$T$1,$A63-2015+(AR$31-1)*35,0)</f>
        <v>-35000</v>
      </c>
      <c r="AS63">
        <f ca="1">OFFSET(Existing!$J$1,$A63-2015+(AS$31-1)*35,0)-OFFSET(Existing!$T$1,$A63-2015+(AS$31-1)*35,0)</f>
        <v>-35000</v>
      </c>
      <c r="AT63">
        <f ca="1">OFFSET(Existing!$J$1,$A63-2015+(AT$31-1)*35,0)-OFFSET(Existing!$T$1,$A63-2015+(AT$31-1)*35,0)</f>
        <v>-35000</v>
      </c>
      <c r="AU63">
        <f ca="1">OFFSET(Existing!$J$1,$A63-2015+(AU$31-1)*35,0)-OFFSET(Existing!$T$1,$A63-2015+(AU$31-1)*35,0)</f>
        <v>-35000</v>
      </c>
      <c r="AV63">
        <f ca="1">OFFSET(Existing!$J$1,$A63-2015+(AV$31-1)*35,0)-OFFSET(Existing!$T$1,$A63-2015+(AV$31-1)*35,0)</f>
        <v>-35000</v>
      </c>
      <c r="AW63">
        <f ca="1">OFFSET(Existing!$J$1,$A63-2015+(AW$31-1)*35,0)-OFFSET(Existing!$T$1,$A63-2015+(AW$31-1)*35,0)</f>
        <v>-35000</v>
      </c>
      <c r="AX63">
        <f ca="1">OFFSET(Existing!$J$1,$A63-2015+(AX$31-1)*35,0)-OFFSET(Existing!$T$1,$A63-2015+(AX$31-1)*35,0)</f>
        <v>-35000</v>
      </c>
      <c r="AY63">
        <f ca="1">OFFSET(Existing!$J$1,$A63-2015+(AY$31-1)*35,0)-OFFSET(Existing!$T$1,$A63-2015+(AY$31-1)*35,0)</f>
        <v>-35000</v>
      </c>
      <c r="AZ63">
        <f ca="1">OFFSET(Existing!$J$1,$A63-2015+(AZ$31-1)*35,0)-OFFSET(Existing!$T$1,$A63-2015+(AZ$31-1)*35,0)</f>
        <v>-35000</v>
      </c>
      <c r="BA63">
        <f ca="1">OFFSET(Existing!$J$1,$A63-2015+(BA$31-1)*35,0)-OFFSET(Existing!$T$1,$A63-2015+(BA$31-1)*35,0)</f>
        <v>-35000</v>
      </c>
      <c r="BB63">
        <f ca="1">OFFSET(Existing!$J$1,$A63-2015+(BB$31-1)*35,0)-OFFSET(Existing!$T$1,$A63-2015+(BB$31-1)*35,0)</f>
        <v>-35000</v>
      </c>
      <c r="BC63">
        <f ca="1">OFFSET(Existing!$J$1,$A63-2015+(BC$31-1)*35,0)-OFFSET(Existing!$T$1,$A63-2015+(BC$31-1)*35,0)</f>
        <v>-35000</v>
      </c>
      <c r="BD63">
        <f ca="1">OFFSET(Existing!$J$1,$A63-2015+(BD$31-1)*35,0)-OFFSET(Existing!$T$1,$A63-2015+(BD$31-1)*35,0)</f>
        <v>-35000</v>
      </c>
      <c r="BE63">
        <f ca="1">OFFSET(Existing!$J$1,$A63-2015+(BE$31-1)*35,0)-OFFSET(Existing!$T$1,$A63-2015+(BE$31-1)*35,0)</f>
        <v>-35000</v>
      </c>
      <c r="BF63">
        <f ca="1">OFFSET(Existing!$J$1,$A63-2015+(BF$31-1)*35,0)-OFFSET(Existing!$T$1,$A63-2015+(BF$31-1)*35,0)</f>
        <v>-35000</v>
      </c>
      <c r="BG63">
        <f ca="1">OFFSET(Existing!$J$1,$A63-2015+(BG$31-1)*35,0)-OFFSET(Existing!$T$1,$A63-2015+(BG$31-1)*35,0)</f>
        <v>-35000</v>
      </c>
      <c r="BH63">
        <f ca="1">OFFSET(Existing!$J$1,$A63-2015+(BH$31-1)*35,0)-OFFSET(Existing!$T$1,$A63-2015+(BH$31-1)*35,0)</f>
        <v>-35000</v>
      </c>
      <c r="BI63">
        <f ca="1">OFFSET(Existing!$J$1,$A63-2015+(BI$31-1)*35,0)-OFFSET(Existing!$T$1,$A63-2015+(BI$31-1)*35,0)</f>
        <v>-35000</v>
      </c>
      <c r="BJ63">
        <f ca="1">OFFSET(Existing!$J$1,$A63-2015+(BJ$31-1)*35,0)-OFFSET(Existing!$T$1,$A63-2015+(BJ$31-1)*35,0)</f>
        <v>-35000</v>
      </c>
      <c r="BK63">
        <f ca="1">OFFSET(Existing!$J$1,$A63-2015+(BK$31-1)*35,0)-OFFSET(Existing!$T$1,$A63-2015+(BK$31-1)*35,0)</f>
        <v>-35000</v>
      </c>
      <c r="BL63">
        <f ca="1">OFFSET(Existing!$J$1,$A63-2015+(BL$31-1)*35,0)-OFFSET(Existing!$T$1,$A63-2015+(BL$31-1)*35,0)</f>
        <v>-35000</v>
      </c>
      <c r="BM63">
        <f ca="1">OFFSET(Existing!$J$1,$A63-2015+(BM$31-1)*35,0)-OFFSET(Existing!$T$1,$A63-2015+(BM$31-1)*35,0)</f>
        <v>-35000</v>
      </c>
      <c r="BN63">
        <f ca="1">OFFSET(Existing!$J$1,$A63-2015+(BN$31-1)*35,0)-OFFSET(Existing!$T$1,$A63-2015+(BN$31-1)*35,0)</f>
        <v>-35000</v>
      </c>
      <c r="BO63">
        <f ca="1">OFFSET(Existing!$J$1,$A63-2015+(BO$31-1)*35,0)-OFFSET(Existing!$T$1,$A63-2015+(BO$31-1)*35,0)</f>
        <v>-35000</v>
      </c>
      <c r="BP63">
        <f ca="1">OFFSET(Existing!$J$1,$A63-2015+(BP$31-1)*35,0)-OFFSET(Existing!$T$1,$A63-2015+(BP$31-1)*35,0)</f>
        <v>-35000</v>
      </c>
      <c r="BQ63">
        <f ca="1">OFFSET(Existing!$J$1,$A63-2015+(BQ$31-1)*35,0)-OFFSET(Existing!$T$1,$A63-2015+(BQ$31-1)*35,0)</f>
        <v>-35000</v>
      </c>
      <c r="BR63">
        <f ca="1">OFFSET(Existing!$J$1,$A63-2015+(BR$31-1)*35,0)-OFFSET(Existing!$T$1,$A63-2015+(BR$31-1)*35,0)</f>
        <v>-35000</v>
      </c>
      <c r="BS63">
        <f ca="1">OFFSET(Existing!$J$1,$A63-2015+(BS$31-1)*35,0)-OFFSET(Existing!$T$1,$A63-2015+(BS$31-1)*35,0)</f>
        <v>-35000</v>
      </c>
      <c r="BT63">
        <f ca="1">OFFSET(Existing!$J$1,$A63-2015+(BT$31-1)*35,0)-OFFSET(Existing!$T$1,$A63-2015+(BT$31-1)*35,0)</f>
        <v>-35000</v>
      </c>
      <c r="BU63">
        <f ca="1">OFFSET(Existing!$J$1,$A63-2015+(BU$31-1)*35,0)-OFFSET(Existing!$T$1,$A63-2015+(BU$31-1)*35,0)</f>
        <v>-35000</v>
      </c>
      <c r="BV63">
        <f ca="1">OFFSET(Existing!$J$1,$A63-2015+(BV$31-1)*35,0)-OFFSET(Existing!$T$1,$A63-2015+(BV$31-1)*35,0)</f>
        <v>-35000</v>
      </c>
      <c r="BW63">
        <f ca="1">OFFSET(Existing!$J$1,$A63-2015+(BW$31-1)*35,0)-OFFSET(Existing!$T$1,$A63-2015+(BW$31-1)*35,0)</f>
        <v>-35000</v>
      </c>
      <c r="BX63">
        <f ca="1">OFFSET(Existing!$J$1,$A63-2015+(BX$31-1)*35,0)-OFFSET(Existing!$T$1,$A63-2015+(BX$31-1)*35,0)</f>
        <v>-35000</v>
      </c>
      <c r="BY63">
        <f ca="1">OFFSET(Existing!$J$1,$A63-2015+(BY$31-1)*35,0)-OFFSET(Existing!$T$1,$A63-2015+(BY$31-1)*35,0)</f>
        <v>-35000</v>
      </c>
      <c r="BZ63">
        <f ca="1">OFFSET(Existing!$J$1,$A63-2015+(BZ$31-1)*35,0)-OFFSET(Existing!$T$1,$A63-2015+(BZ$31-1)*35,0)</f>
        <v>-35000</v>
      </c>
      <c r="CA63">
        <f ca="1">OFFSET(Existing!$J$1,$A63-2015+(CA$31-1)*35,0)-OFFSET(Existing!$T$1,$A63-2015+(CA$31-1)*35,0)</f>
        <v>-35000</v>
      </c>
      <c r="CB63">
        <f ca="1">OFFSET(Existing!$J$1,$A63-2015+(CB$31-1)*35,0)-OFFSET(Existing!$T$1,$A63-2015+(CB$31-1)*35,0)</f>
        <v>-35000</v>
      </c>
      <c r="CC63">
        <f ca="1">OFFSET(Existing!$J$1,$A63-2015+(CC$31-1)*35,0)-OFFSET(Existing!$T$1,$A63-2015+(CC$31-1)*35,0)</f>
        <v>-35000</v>
      </c>
      <c r="CD63">
        <f ca="1">OFFSET(Existing!$J$1,$A63-2015+(CD$31-1)*35,0)-OFFSET(Existing!$T$1,$A63-2015+(CD$31-1)*35,0)</f>
        <v>-35000</v>
      </c>
      <c r="CE63">
        <f ca="1">OFFSET(Existing!$J$1,$A63-2015+(CE$31-1)*35,0)-OFFSET(Existing!$T$1,$A63-2015+(CE$31-1)*35,0)</f>
        <v>-35000</v>
      </c>
      <c r="CF63">
        <f ca="1">OFFSET(Existing!$J$1,$A63-2015+(CF$31-1)*35,0)-OFFSET(Existing!$T$1,$A63-2015+(CF$31-1)*35,0)</f>
        <v>-35000</v>
      </c>
      <c r="CG63">
        <f ca="1">OFFSET(Existing!$J$1,$A63-2015+(CG$31-1)*35,0)-OFFSET(Existing!$T$1,$A63-2015+(CG$31-1)*35,0)</f>
        <v>-35000</v>
      </c>
      <c r="CH63">
        <f ca="1">OFFSET(Existing!$J$1,$A63-2015+(CH$31-1)*35,0)-OFFSET(Existing!$T$1,$A63-2015+(CH$31-1)*35,0)</f>
        <v>-35000</v>
      </c>
      <c r="CI63">
        <f ca="1">OFFSET(Existing!$J$1,$A63-2015+(CI$31-1)*35,0)-OFFSET(Existing!$T$1,$A63-2015+(CI$31-1)*35,0)</f>
        <v>-35000</v>
      </c>
      <c r="CJ63">
        <f ca="1">OFFSET(Existing!$J$1,$A63-2015+(CJ$31-1)*35,0)-OFFSET(Existing!$T$1,$A63-2015+(CJ$31-1)*35,0)</f>
        <v>-35000</v>
      </c>
      <c r="CK63">
        <f ca="1">OFFSET(Existing!$J$1,$A63-2015+(CK$31-1)*35,0)-OFFSET(Existing!$T$1,$A63-2015+(CK$31-1)*35,0)</f>
        <v>-35000</v>
      </c>
      <c r="CL63">
        <f ca="1">OFFSET(Existing!$J$1,$A63-2015+(CL$31-1)*35,0)-OFFSET(Existing!$T$1,$A63-2015+(CL$31-1)*35,0)</f>
        <v>-35000</v>
      </c>
      <c r="CM63">
        <f ca="1">OFFSET(Existing!$J$1,$A63-2015+(CM$31-1)*35,0)-OFFSET(Existing!$T$1,$A63-2015+(CM$31-1)*35,0)</f>
        <v>-35000</v>
      </c>
      <c r="CN63">
        <f ca="1">OFFSET(Existing!$J$1,$A63-2015+(CN$31-1)*35,0)-OFFSET(Existing!$T$1,$A63-2015+(CN$31-1)*35,0)</f>
        <v>-35000</v>
      </c>
      <c r="CP63">
        <f t="shared" ca="1" si="5"/>
        <v>-35000</v>
      </c>
      <c r="CQ63">
        <f t="shared" ca="1" si="6"/>
        <v>-35000</v>
      </c>
      <c r="CR63">
        <f t="shared" ca="1" si="7"/>
        <v>-35000</v>
      </c>
    </row>
    <row r="64" spans="1:96" x14ac:dyDescent="0.3">
      <c r="A64">
        <v>2048</v>
      </c>
      <c r="B64">
        <f ca="1">OFFSET(Existing!$J$1,$A64-2015+(B$31-1)*35,0)-OFFSET(Existing!$T$1,$A64-2015+(B$31-1)*35,0)</f>
        <v>-35000</v>
      </c>
      <c r="C64">
        <f ca="1">OFFSET(Existing!$J$1,$A64-2015+(C$31-1)*35,0)-OFFSET(Existing!$T$1,$A64-2015+(C$31-1)*35,0)</f>
        <v>-35000</v>
      </c>
      <c r="D64">
        <f ca="1">OFFSET(Existing!$J$1,$A64-2015+(D$31-1)*35,0)-OFFSET(Existing!$T$1,$A64-2015+(D$31-1)*35,0)</f>
        <v>-35000</v>
      </c>
      <c r="E64">
        <f ca="1">OFFSET(Existing!$J$1,$A64-2015+(E$31-1)*35,0)-OFFSET(Existing!$T$1,$A64-2015+(E$31-1)*35,0)</f>
        <v>-35000</v>
      </c>
      <c r="F64">
        <f ca="1">OFFSET(Existing!$J$1,$A64-2015+(F$31-1)*35,0)-OFFSET(Existing!$T$1,$A64-2015+(F$31-1)*35,0)</f>
        <v>-35000</v>
      </c>
      <c r="G64">
        <f ca="1">OFFSET(Existing!$J$1,$A64-2015+(G$31-1)*35,0)-OFFSET(Existing!$T$1,$A64-2015+(G$31-1)*35,0)</f>
        <v>-35000</v>
      </c>
      <c r="H64">
        <f ca="1">OFFSET(Existing!$J$1,$A64-2015+(H$31-1)*35,0)-OFFSET(Existing!$T$1,$A64-2015+(H$31-1)*35,0)</f>
        <v>-35000</v>
      </c>
      <c r="I64">
        <f ca="1">OFFSET(Existing!$J$1,$A64-2015+(I$31-1)*35,0)-OFFSET(Existing!$T$1,$A64-2015+(I$31-1)*35,0)</f>
        <v>-35000</v>
      </c>
      <c r="J64">
        <f ca="1">OFFSET(Existing!$J$1,$A64-2015+(J$31-1)*35,0)-OFFSET(Existing!$T$1,$A64-2015+(J$31-1)*35,0)</f>
        <v>-35000</v>
      </c>
      <c r="K64">
        <f ca="1">OFFSET(Existing!$J$1,$A64-2015+(K$31-1)*35,0)-OFFSET(Existing!$T$1,$A64-2015+(K$31-1)*35,0)</f>
        <v>-35000</v>
      </c>
      <c r="L64">
        <f ca="1">OFFSET(Existing!$J$1,$A64-2015+(L$31-1)*35,0)-OFFSET(Existing!$T$1,$A64-2015+(L$31-1)*35,0)</f>
        <v>-35000</v>
      </c>
      <c r="M64">
        <f ca="1">OFFSET(Existing!$J$1,$A64-2015+(M$31-1)*35,0)-OFFSET(Existing!$T$1,$A64-2015+(M$31-1)*35,0)</f>
        <v>-35000</v>
      </c>
      <c r="N64">
        <f ca="1">OFFSET(Existing!$J$1,$A64-2015+(N$31-1)*35,0)-OFFSET(Existing!$T$1,$A64-2015+(N$31-1)*35,0)</f>
        <v>-35000</v>
      </c>
      <c r="O64">
        <f ca="1">OFFSET(Existing!$J$1,$A64-2015+(O$31-1)*35,0)-OFFSET(Existing!$T$1,$A64-2015+(O$31-1)*35,0)</f>
        <v>-35000</v>
      </c>
      <c r="P64">
        <f ca="1">OFFSET(Existing!$J$1,$A64-2015+(P$31-1)*35,0)-OFFSET(Existing!$T$1,$A64-2015+(P$31-1)*35,0)</f>
        <v>-35000</v>
      </c>
      <c r="Q64">
        <f ca="1">OFFSET(Existing!$J$1,$A64-2015+(Q$31-1)*35,0)-OFFSET(Existing!$T$1,$A64-2015+(Q$31-1)*35,0)</f>
        <v>-35000</v>
      </c>
      <c r="R64">
        <f ca="1">OFFSET(Existing!$J$1,$A64-2015+(R$31-1)*35,0)-OFFSET(Existing!$T$1,$A64-2015+(R$31-1)*35,0)</f>
        <v>-35000</v>
      </c>
      <c r="S64">
        <f ca="1">OFFSET(Existing!$J$1,$A64-2015+(S$31-1)*35,0)-OFFSET(Existing!$T$1,$A64-2015+(S$31-1)*35,0)</f>
        <v>-35000</v>
      </c>
      <c r="T64">
        <f ca="1">OFFSET(Existing!$J$1,$A64-2015+(T$31-1)*35,0)-OFFSET(Existing!$T$1,$A64-2015+(T$31-1)*35,0)</f>
        <v>-35000</v>
      </c>
      <c r="U64">
        <f ca="1">OFFSET(Existing!$J$1,$A64-2015+(U$31-1)*35,0)-OFFSET(Existing!$T$1,$A64-2015+(U$31-1)*35,0)</f>
        <v>-35000</v>
      </c>
      <c r="V64">
        <f ca="1">OFFSET(Existing!$J$1,$A64-2015+(V$31-1)*35,0)-OFFSET(Existing!$T$1,$A64-2015+(V$31-1)*35,0)</f>
        <v>-35000</v>
      </c>
      <c r="W64">
        <f ca="1">OFFSET(Existing!$J$1,$A64-2015+(W$31-1)*35,0)-OFFSET(Existing!$T$1,$A64-2015+(W$31-1)*35,0)</f>
        <v>-35000</v>
      </c>
      <c r="X64">
        <f ca="1">OFFSET(Existing!$J$1,$A64-2015+(X$31-1)*35,0)-OFFSET(Existing!$T$1,$A64-2015+(X$31-1)*35,0)</f>
        <v>-35000</v>
      </c>
      <c r="Y64">
        <f ca="1">OFFSET(Existing!$J$1,$A64-2015+(Y$31-1)*35,0)-OFFSET(Existing!$T$1,$A64-2015+(Y$31-1)*35,0)</f>
        <v>-35000</v>
      </c>
      <c r="Z64">
        <f ca="1">OFFSET(Existing!$J$1,$A64-2015+(Z$31-1)*35,0)-OFFSET(Existing!$T$1,$A64-2015+(Z$31-1)*35,0)</f>
        <v>-35000</v>
      </c>
      <c r="AA64">
        <f ca="1">OFFSET(Existing!$J$1,$A64-2015+(AA$31-1)*35,0)-OFFSET(Existing!$T$1,$A64-2015+(AA$31-1)*35,0)</f>
        <v>-35000</v>
      </c>
      <c r="AB64">
        <f ca="1">OFFSET(Existing!$J$1,$A64-2015+(AB$31-1)*35,0)-OFFSET(Existing!$T$1,$A64-2015+(AB$31-1)*35,0)</f>
        <v>-35000</v>
      </c>
      <c r="AC64">
        <f ca="1">OFFSET(Existing!$J$1,$A64-2015+(AC$31-1)*35,0)-OFFSET(Existing!$T$1,$A64-2015+(AC$31-1)*35,0)</f>
        <v>-35000</v>
      </c>
      <c r="AD64">
        <f ca="1">OFFSET(Existing!$J$1,$A64-2015+(AD$31-1)*35,0)-OFFSET(Existing!$T$1,$A64-2015+(AD$31-1)*35,0)</f>
        <v>-35000</v>
      </c>
      <c r="AE64">
        <f ca="1">OFFSET(Existing!$J$1,$A64-2015+(AE$31-1)*35,0)-OFFSET(Existing!$T$1,$A64-2015+(AE$31-1)*35,0)</f>
        <v>-35000</v>
      </c>
      <c r="AF64">
        <f ca="1">OFFSET(Existing!$J$1,$A64-2015+(AF$31-1)*35,0)-OFFSET(Existing!$T$1,$A64-2015+(AF$31-1)*35,0)</f>
        <v>-35000</v>
      </c>
      <c r="AG64">
        <f ca="1">OFFSET(Existing!$J$1,$A64-2015+(AG$31-1)*35,0)-OFFSET(Existing!$T$1,$A64-2015+(AG$31-1)*35,0)</f>
        <v>-35000</v>
      </c>
      <c r="AH64">
        <f ca="1">OFFSET(Existing!$J$1,$A64-2015+(AH$31-1)*35,0)-OFFSET(Existing!$T$1,$A64-2015+(AH$31-1)*35,0)</f>
        <v>-35000</v>
      </c>
      <c r="AI64">
        <f ca="1">OFFSET(Existing!$J$1,$A64-2015+(AI$31-1)*35,0)-OFFSET(Existing!$T$1,$A64-2015+(AI$31-1)*35,0)</f>
        <v>-35000</v>
      </c>
      <c r="AJ64">
        <f ca="1">OFFSET(Existing!$J$1,$A64-2015+(AJ$31-1)*35,0)-OFFSET(Existing!$T$1,$A64-2015+(AJ$31-1)*35,0)</f>
        <v>-35000</v>
      </c>
      <c r="AK64">
        <f ca="1">OFFSET(Existing!$J$1,$A64-2015+(AK$31-1)*35,0)-OFFSET(Existing!$T$1,$A64-2015+(AK$31-1)*35,0)</f>
        <v>-35000</v>
      </c>
      <c r="AL64">
        <f ca="1">OFFSET(Existing!$J$1,$A64-2015+(AL$31-1)*35,0)-OFFSET(Existing!$T$1,$A64-2015+(AL$31-1)*35,0)</f>
        <v>-35000</v>
      </c>
      <c r="AM64">
        <f ca="1">OFFSET(Existing!$J$1,$A64-2015+(AM$31-1)*35,0)-OFFSET(Existing!$T$1,$A64-2015+(AM$31-1)*35,0)</f>
        <v>-35000</v>
      </c>
      <c r="AN64">
        <f ca="1">OFFSET(Existing!$J$1,$A64-2015+(AN$31-1)*35,0)-OFFSET(Existing!$T$1,$A64-2015+(AN$31-1)*35,0)</f>
        <v>-35000</v>
      </c>
      <c r="AO64">
        <f ca="1">OFFSET(Existing!$J$1,$A64-2015+(AO$31-1)*35,0)-OFFSET(Existing!$T$1,$A64-2015+(AO$31-1)*35,0)</f>
        <v>-35000</v>
      </c>
      <c r="AP64">
        <f ca="1">OFFSET(Existing!$J$1,$A64-2015+(AP$31-1)*35,0)-OFFSET(Existing!$T$1,$A64-2015+(AP$31-1)*35,0)</f>
        <v>-35000</v>
      </c>
      <c r="AQ64">
        <f ca="1">OFFSET(Existing!$J$1,$A64-2015+(AQ$31-1)*35,0)-OFFSET(Existing!$T$1,$A64-2015+(AQ$31-1)*35,0)</f>
        <v>-35000</v>
      </c>
      <c r="AR64">
        <f ca="1">OFFSET(Existing!$J$1,$A64-2015+(AR$31-1)*35,0)-OFFSET(Existing!$T$1,$A64-2015+(AR$31-1)*35,0)</f>
        <v>-35000</v>
      </c>
      <c r="AS64">
        <f ca="1">OFFSET(Existing!$J$1,$A64-2015+(AS$31-1)*35,0)-OFFSET(Existing!$T$1,$A64-2015+(AS$31-1)*35,0)</f>
        <v>-35000</v>
      </c>
      <c r="AT64">
        <f ca="1">OFFSET(Existing!$J$1,$A64-2015+(AT$31-1)*35,0)-OFFSET(Existing!$T$1,$A64-2015+(AT$31-1)*35,0)</f>
        <v>-35000</v>
      </c>
      <c r="AU64">
        <f ca="1">OFFSET(Existing!$J$1,$A64-2015+(AU$31-1)*35,0)-OFFSET(Existing!$T$1,$A64-2015+(AU$31-1)*35,0)</f>
        <v>-35000</v>
      </c>
      <c r="AV64">
        <f ca="1">OFFSET(Existing!$J$1,$A64-2015+(AV$31-1)*35,0)-OFFSET(Existing!$T$1,$A64-2015+(AV$31-1)*35,0)</f>
        <v>-35000</v>
      </c>
      <c r="AW64">
        <f ca="1">OFFSET(Existing!$J$1,$A64-2015+(AW$31-1)*35,0)-OFFSET(Existing!$T$1,$A64-2015+(AW$31-1)*35,0)</f>
        <v>-35000</v>
      </c>
      <c r="AX64">
        <f ca="1">OFFSET(Existing!$J$1,$A64-2015+(AX$31-1)*35,0)-OFFSET(Existing!$T$1,$A64-2015+(AX$31-1)*35,0)</f>
        <v>-35000</v>
      </c>
      <c r="AY64">
        <f ca="1">OFFSET(Existing!$J$1,$A64-2015+(AY$31-1)*35,0)-OFFSET(Existing!$T$1,$A64-2015+(AY$31-1)*35,0)</f>
        <v>-35000</v>
      </c>
      <c r="AZ64">
        <f ca="1">OFFSET(Existing!$J$1,$A64-2015+(AZ$31-1)*35,0)-OFFSET(Existing!$T$1,$A64-2015+(AZ$31-1)*35,0)</f>
        <v>-35000</v>
      </c>
      <c r="BA64">
        <f ca="1">OFFSET(Existing!$J$1,$A64-2015+(BA$31-1)*35,0)-OFFSET(Existing!$T$1,$A64-2015+(BA$31-1)*35,0)</f>
        <v>-35000</v>
      </c>
      <c r="BB64">
        <f ca="1">OFFSET(Existing!$J$1,$A64-2015+(BB$31-1)*35,0)-OFFSET(Existing!$T$1,$A64-2015+(BB$31-1)*35,0)</f>
        <v>-35000</v>
      </c>
      <c r="BC64">
        <f ca="1">OFFSET(Existing!$J$1,$A64-2015+(BC$31-1)*35,0)-OFFSET(Existing!$T$1,$A64-2015+(BC$31-1)*35,0)</f>
        <v>-35000</v>
      </c>
      <c r="BD64">
        <f ca="1">OFFSET(Existing!$J$1,$A64-2015+(BD$31-1)*35,0)-OFFSET(Existing!$T$1,$A64-2015+(BD$31-1)*35,0)</f>
        <v>-35000</v>
      </c>
      <c r="BE64">
        <f ca="1">OFFSET(Existing!$J$1,$A64-2015+(BE$31-1)*35,0)-OFFSET(Existing!$T$1,$A64-2015+(BE$31-1)*35,0)</f>
        <v>-35000</v>
      </c>
      <c r="BF64">
        <f ca="1">OFFSET(Existing!$J$1,$A64-2015+(BF$31-1)*35,0)-OFFSET(Existing!$T$1,$A64-2015+(BF$31-1)*35,0)</f>
        <v>-35000</v>
      </c>
      <c r="BG64">
        <f ca="1">OFFSET(Existing!$J$1,$A64-2015+(BG$31-1)*35,0)-OFFSET(Existing!$T$1,$A64-2015+(BG$31-1)*35,0)</f>
        <v>-35000</v>
      </c>
      <c r="BH64">
        <f ca="1">OFFSET(Existing!$J$1,$A64-2015+(BH$31-1)*35,0)-OFFSET(Existing!$T$1,$A64-2015+(BH$31-1)*35,0)</f>
        <v>-35000</v>
      </c>
      <c r="BI64">
        <f ca="1">OFFSET(Existing!$J$1,$A64-2015+(BI$31-1)*35,0)-OFFSET(Existing!$T$1,$A64-2015+(BI$31-1)*35,0)</f>
        <v>-35000</v>
      </c>
      <c r="BJ64">
        <f ca="1">OFFSET(Existing!$J$1,$A64-2015+(BJ$31-1)*35,0)-OFFSET(Existing!$T$1,$A64-2015+(BJ$31-1)*35,0)</f>
        <v>-35000</v>
      </c>
      <c r="BK64">
        <f ca="1">OFFSET(Existing!$J$1,$A64-2015+(BK$31-1)*35,0)-OFFSET(Existing!$T$1,$A64-2015+(BK$31-1)*35,0)</f>
        <v>-35000</v>
      </c>
      <c r="BL64">
        <f ca="1">OFFSET(Existing!$J$1,$A64-2015+(BL$31-1)*35,0)-OFFSET(Existing!$T$1,$A64-2015+(BL$31-1)*35,0)</f>
        <v>-35000</v>
      </c>
      <c r="BM64">
        <f ca="1">OFFSET(Existing!$J$1,$A64-2015+(BM$31-1)*35,0)-OFFSET(Existing!$T$1,$A64-2015+(BM$31-1)*35,0)</f>
        <v>-35000</v>
      </c>
      <c r="BN64">
        <f ca="1">OFFSET(Existing!$J$1,$A64-2015+(BN$31-1)*35,0)-OFFSET(Existing!$T$1,$A64-2015+(BN$31-1)*35,0)</f>
        <v>-35000</v>
      </c>
      <c r="BO64">
        <f ca="1">OFFSET(Existing!$J$1,$A64-2015+(BO$31-1)*35,0)-OFFSET(Existing!$T$1,$A64-2015+(BO$31-1)*35,0)</f>
        <v>-35000</v>
      </c>
      <c r="BP64">
        <f ca="1">OFFSET(Existing!$J$1,$A64-2015+(BP$31-1)*35,0)-OFFSET(Existing!$T$1,$A64-2015+(BP$31-1)*35,0)</f>
        <v>-35000</v>
      </c>
      <c r="BQ64">
        <f ca="1">OFFSET(Existing!$J$1,$A64-2015+(BQ$31-1)*35,0)-OFFSET(Existing!$T$1,$A64-2015+(BQ$31-1)*35,0)</f>
        <v>-35000</v>
      </c>
      <c r="BR64">
        <f ca="1">OFFSET(Existing!$J$1,$A64-2015+(BR$31-1)*35,0)-OFFSET(Existing!$T$1,$A64-2015+(BR$31-1)*35,0)</f>
        <v>-35000</v>
      </c>
      <c r="BS64">
        <f ca="1">OFFSET(Existing!$J$1,$A64-2015+(BS$31-1)*35,0)-OFFSET(Existing!$T$1,$A64-2015+(BS$31-1)*35,0)</f>
        <v>-35000</v>
      </c>
      <c r="BT64">
        <f ca="1">OFFSET(Existing!$J$1,$A64-2015+(BT$31-1)*35,0)-OFFSET(Existing!$T$1,$A64-2015+(BT$31-1)*35,0)</f>
        <v>-35000</v>
      </c>
      <c r="BU64">
        <f ca="1">OFFSET(Existing!$J$1,$A64-2015+(BU$31-1)*35,0)-OFFSET(Existing!$T$1,$A64-2015+(BU$31-1)*35,0)</f>
        <v>-35000</v>
      </c>
      <c r="BV64">
        <f ca="1">OFFSET(Existing!$J$1,$A64-2015+(BV$31-1)*35,0)-OFFSET(Existing!$T$1,$A64-2015+(BV$31-1)*35,0)</f>
        <v>-35000</v>
      </c>
      <c r="BW64">
        <f ca="1">OFFSET(Existing!$J$1,$A64-2015+(BW$31-1)*35,0)-OFFSET(Existing!$T$1,$A64-2015+(BW$31-1)*35,0)</f>
        <v>-35000</v>
      </c>
      <c r="BX64">
        <f ca="1">OFFSET(Existing!$J$1,$A64-2015+(BX$31-1)*35,0)-OFFSET(Existing!$T$1,$A64-2015+(BX$31-1)*35,0)</f>
        <v>-35000</v>
      </c>
      <c r="BY64">
        <f ca="1">OFFSET(Existing!$J$1,$A64-2015+(BY$31-1)*35,0)-OFFSET(Existing!$T$1,$A64-2015+(BY$31-1)*35,0)</f>
        <v>-35000</v>
      </c>
      <c r="BZ64">
        <f ca="1">OFFSET(Existing!$J$1,$A64-2015+(BZ$31-1)*35,0)-OFFSET(Existing!$T$1,$A64-2015+(BZ$31-1)*35,0)</f>
        <v>-35000</v>
      </c>
      <c r="CA64">
        <f ca="1">OFFSET(Existing!$J$1,$A64-2015+(CA$31-1)*35,0)-OFFSET(Existing!$T$1,$A64-2015+(CA$31-1)*35,0)</f>
        <v>-35000</v>
      </c>
      <c r="CB64">
        <f ca="1">OFFSET(Existing!$J$1,$A64-2015+(CB$31-1)*35,0)-OFFSET(Existing!$T$1,$A64-2015+(CB$31-1)*35,0)</f>
        <v>-35000</v>
      </c>
      <c r="CC64">
        <f ca="1">OFFSET(Existing!$J$1,$A64-2015+(CC$31-1)*35,0)-OFFSET(Existing!$T$1,$A64-2015+(CC$31-1)*35,0)</f>
        <v>-35000</v>
      </c>
      <c r="CD64">
        <f ca="1">OFFSET(Existing!$J$1,$A64-2015+(CD$31-1)*35,0)-OFFSET(Existing!$T$1,$A64-2015+(CD$31-1)*35,0)</f>
        <v>-35000</v>
      </c>
      <c r="CE64">
        <f ca="1">OFFSET(Existing!$J$1,$A64-2015+(CE$31-1)*35,0)-OFFSET(Existing!$T$1,$A64-2015+(CE$31-1)*35,0)</f>
        <v>-35000</v>
      </c>
      <c r="CF64">
        <f ca="1">OFFSET(Existing!$J$1,$A64-2015+(CF$31-1)*35,0)-OFFSET(Existing!$T$1,$A64-2015+(CF$31-1)*35,0)</f>
        <v>-35000</v>
      </c>
      <c r="CG64">
        <f ca="1">OFFSET(Existing!$J$1,$A64-2015+(CG$31-1)*35,0)-OFFSET(Existing!$T$1,$A64-2015+(CG$31-1)*35,0)</f>
        <v>-35000</v>
      </c>
      <c r="CH64">
        <f ca="1">OFFSET(Existing!$J$1,$A64-2015+(CH$31-1)*35,0)-OFFSET(Existing!$T$1,$A64-2015+(CH$31-1)*35,0)</f>
        <v>-35000</v>
      </c>
      <c r="CI64">
        <f ca="1">OFFSET(Existing!$J$1,$A64-2015+(CI$31-1)*35,0)-OFFSET(Existing!$T$1,$A64-2015+(CI$31-1)*35,0)</f>
        <v>-35000</v>
      </c>
      <c r="CJ64">
        <f ca="1">OFFSET(Existing!$J$1,$A64-2015+(CJ$31-1)*35,0)-OFFSET(Existing!$T$1,$A64-2015+(CJ$31-1)*35,0)</f>
        <v>-35000</v>
      </c>
      <c r="CK64">
        <f ca="1">OFFSET(Existing!$J$1,$A64-2015+(CK$31-1)*35,0)-OFFSET(Existing!$T$1,$A64-2015+(CK$31-1)*35,0)</f>
        <v>-35000</v>
      </c>
      <c r="CL64">
        <f ca="1">OFFSET(Existing!$J$1,$A64-2015+(CL$31-1)*35,0)-OFFSET(Existing!$T$1,$A64-2015+(CL$31-1)*35,0)</f>
        <v>-35000</v>
      </c>
      <c r="CM64">
        <f ca="1">OFFSET(Existing!$J$1,$A64-2015+(CM$31-1)*35,0)-OFFSET(Existing!$T$1,$A64-2015+(CM$31-1)*35,0)</f>
        <v>-35000</v>
      </c>
      <c r="CN64">
        <f ca="1">OFFSET(Existing!$J$1,$A64-2015+(CN$31-1)*35,0)-OFFSET(Existing!$T$1,$A64-2015+(CN$31-1)*35,0)</f>
        <v>-35000</v>
      </c>
      <c r="CP64">
        <f t="shared" ca="1" si="5"/>
        <v>-35000</v>
      </c>
      <c r="CQ64">
        <f t="shared" ca="1" si="6"/>
        <v>-35000</v>
      </c>
      <c r="CR64">
        <f t="shared" ca="1" si="7"/>
        <v>-35000</v>
      </c>
    </row>
    <row r="65" spans="1:96" x14ac:dyDescent="0.3">
      <c r="A65">
        <v>2049</v>
      </c>
      <c r="B65">
        <f ca="1">OFFSET(Existing!$J$1,$A65-2015+(B$31-1)*35,0)-OFFSET(Existing!$T$1,$A65-2015+(B$31-1)*35,0)</f>
        <v>-35000</v>
      </c>
      <c r="C65">
        <f ca="1">OFFSET(Existing!$J$1,$A65-2015+(C$31-1)*35,0)-OFFSET(Existing!$T$1,$A65-2015+(C$31-1)*35,0)</f>
        <v>-35000</v>
      </c>
      <c r="D65">
        <f ca="1">OFFSET(Existing!$J$1,$A65-2015+(D$31-1)*35,0)-OFFSET(Existing!$T$1,$A65-2015+(D$31-1)*35,0)</f>
        <v>-35000</v>
      </c>
      <c r="E65">
        <f ca="1">OFFSET(Existing!$J$1,$A65-2015+(E$31-1)*35,0)-OFFSET(Existing!$T$1,$A65-2015+(E$31-1)*35,0)</f>
        <v>-35000</v>
      </c>
      <c r="F65">
        <f ca="1">OFFSET(Existing!$J$1,$A65-2015+(F$31-1)*35,0)-OFFSET(Existing!$T$1,$A65-2015+(F$31-1)*35,0)</f>
        <v>-35000</v>
      </c>
      <c r="G65">
        <f ca="1">OFFSET(Existing!$J$1,$A65-2015+(G$31-1)*35,0)-OFFSET(Existing!$T$1,$A65-2015+(G$31-1)*35,0)</f>
        <v>-35000</v>
      </c>
      <c r="H65">
        <f ca="1">OFFSET(Existing!$J$1,$A65-2015+(H$31-1)*35,0)-OFFSET(Existing!$T$1,$A65-2015+(H$31-1)*35,0)</f>
        <v>-35000</v>
      </c>
      <c r="I65">
        <f ca="1">OFFSET(Existing!$J$1,$A65-2015+(I$31-1)*35,0)-OFFSET(Existing!$T$1,$A65-2015+(I$31-1)*35,0)</f>
        <v>-35000</v>
      </c>
      <c r="J65">
        <f ca="1">OFFSET(Existing!$J$1,$A65-2015+(J$31-1)*35,0)-OFFSET(Existing!$T$1,$A65-2015+(J$31-1)*35,0)</f>
        <v>-35000</v>
      </c>
      <c r="K65">
        <f ca="1">OFFSET(Existing!$J$1,$A65-2015+(K$31-1)*35,0)-OFFSET(Existing!$T$1,$A65-2015+(K$31-1)*35,0)</f>
        <v>-35000</v>
      </c>
      <c r="L65">
        <f ca="1">OFFSET(Existing!$J$1,$A65-2015+(L$31-1)*35,0)-OFFSET(Existing!$T$1,$A65-2015+(L$31-1)*35,0)</f>
        <v>-35000</v>
      </c>
      <c r="M65">
        <f ca="1">OFFSET(Existing!$J$1,$A65-2015+(M$31-1)*35,0)-OFFSET(Existing!$T$1,$A65-2015+(M$31-1)*35,0)</f>
        <v>-35000</v>
      </c>
      <c r="N65">
        <f ca="1">OFFSET(Existing!$J$1,$A65-2015+(N$31-1)*35,0)-OFFSET(Existing!$T$1,$A65-2015+(N$31-1)*35,0)</f>
        <v>-35000</v>
      </c>
      <c r="O65">
        <f ca="1">OFFSET(Existing!$J$1,$A65-2015+(O$31-1)*35,0)-OFFSET(Existing!$T$1,$A65-2015+(O$31-1)*35,0)</f>
        <v>-35000</v>
      </c>
      <c r="P65">
        <f ca="1">OFFSET(Existing!$J$1,$A65-2015+(P$31-1)*35,0)-OFFSET(Existing!$T$1,$A65-2015+(P$31-1)*35,0)</f>
        <v>-35000</v>
      </c>
      <c r="Q65">
        <f ca="1">OFFSET(Existing!$J$1,$A65-2015+(Q$31-1)*35,0)-OFFSET(Existing!$T$1,$A65-2015+(Q$31-1)*35,0)</f>
        <v>-35000</v>
      </c>
      <c r="R65">
        <f ca="1">OFFSET(Existing!$J$1,$A65-2015+(R$31-1)*35,0)-OFFSET(Existing!$T$1,$A65-2015+(R$31-1)*35,0)</f>
        <v>-35000</v>
      </c>
      <c r="S65">
        <f ca="1">OFFSET(Existing!$J$1,$A65-2015+(S$31-1)*35,0)-OFFSET(Existing!$T$1,$A65-2015+(S$31-1)*35,0)</f>
        <v>-35000</v>
      </c>
      <c r="T65">
        <f ca="1">OFFSET(Existing!$J$1,$A65-2015+(T$31-1)*35,0)-OFFSET(Existing!$T$1,$A65-2015+(T$31-1)*35,0)</f>
        <v>-35000</v>
      </c>
      <c r="U65">
        <f ca="1">OFFSET(Existing!$J$1,$A65-2015+(U$31-1)*35,0)-OFFSET(Existing!$T$1,$A65-2015+(U$31-1)*35,0)</f>
        <v>-35000</v>
      </c>
      <c r="V65">
        <f ca="1">OFFSET(Existing!$J$1,$A65-2015+(V$31-1)*35,0)-OFFSET(Existing!$T$1,$A65-2015+(V$31-1)*35,0)</f>
        <v>-35000</v>
      </c>
      <c r="W65">
        <f ca="1">OFFSET(Existing!$J$1,$A65-2015+(W$31-1)*35,0)-OFFSET(Existing!$T$1,$A65-2015+(W$31-1)*35,0)</f>
        <v>-35000</v>
      </c>
      <c r="X65">
        <f ca="1">OFFSET(Existing!$J$1,$A65-2015+(X$31-1)*35,0)-OFFSET(Existing!$T$1,$A65-2015+(X$31-1)*35,0)</f>
        <v>-35000</v>
      </c>
      <c r="Y65">
        <f ca="1">OFFSET(Existing!$J$1,$A65-2015+(Y$31-1)*35,0)-OFFSET(Existing!$T$1,$A65-2015+(Y$31-1)*35,0)</f>
        <v>-35000</v>
      </c>
      <c r="Z65">
        <f ca="1">OFFSET(Existing!$J$1,$A65-2015+(Z$31-1)*35,0)-OFFSET(Existing!$T$1,$A65-2015+(Z$31-1)*35,0)</f>
        <v>-35000</v>
      </c>
      <c r="AA65">
        <f ca="1">OFFSET(Existing!$J$1,$A65-2015+(AA$31-1)*35,0)-OFFSET(Existing!$T$1,$A65-2015+(AA$31-1)*35,0)</f>
        <v>-35000</v>
      </c>
      <c r="AB65">
        <f ca="1">OFFSET(Existing!$J$1,$A65-2015+(AB$31-1)*35,0)-OFFSET(Existing!$T$1,$A65-2015+(AB$31-1)*35,0)</f>
        <v>-35000</v>
      </c>
      <c r="AC65">
        <f ca="1">OFFSET(Existing!$J$1,$A65-2015+(AC$31-1)*35,0)-OFFSET(Existing!$T$1,$A65-2015+(AC$31-1)*35,0)</f>
        <v>-35000</v>
      </c>
      <c r="AD65">
        <f ca="1">OFFSET(Existing!$J$1,$A65-2015+(AD$31-1)*35,0)-OFFSET(Existing!$T$1,$A65-2015+(AD$31-1)*35,0)</f>
        <v>-35000</v>
      </c>
      <c r="AE65">
        <f ca="1">OFFSET(Existing!$J$1,$A65-2015+(AE$31-1)*35,0)-OFFSET(Existing!$T$1,$A65-2015+(AE$31-1)*35,0)</f>
        <v>-35000</v>
      </c>
      <c r="AF65">
        <f ca="1">OFFSET(Existing!$J$1,$A65-2015+(AF$31-1)*35,0)-OFFSET(Existing!$T$1,$A65-2015+(AF$31-1)*35,0)</f>
        <v>-35000</v>
      </c>
      <c r="AG65">
        <f ca="1">OFFSET(Existing!$J$1,$A65-2015+(AG$31-1)*35,0)-OFFSET(Existing!$T$1,$A65-2015+(AG$31-1)*35,0)</f>
        <v>-35000</v>
      </c>
      <c r="AH65">
        <f ca="1">OFFSET(Existing!$J$1,$A65-2015+(AH$31-1)*35,0)-OFFSET(Existing!$T$1,$A65-2015+(AH$31-1)*35,0)</f>
        <v>-35000</v>
      </c>
      <c r="AI65">
        <f ca="1">OFFSET(Existing!$J$1,$A65-2015+(AI$31-1)*35,0)-OFFSET(Existing!$T$1,$A65-2015+(AI$31-1)*35,0)</f>
        <v>-35000</v>
      </c>
      <c r="AJ65">
        <f ca="1">OFFSET(Existing!$J$1,$A65-2015+(AJ$31-1)*35,0)-OFFSET(Existing!$T$1,$A65-2015+(AJ$31-1)*35,0)</f>
        <v>-35000</v>
      </c>
      <c r="AK65">
        <f ca="1">OFFSET(Existing!$J$1,$A65-2015+(AK$31-1)*35,0)-OFFSET(Existing!$T$1,$A65-2015+(AK$31-1)*35,0)</f>
        <v>-35000</v>
      </c>
      <c r="AL65">
        <f ca="1">OFFSET(Existing!$J$1,$A65-2015+(AL$31-1)*35,0)-OFFSET(Existing!$T$1,$A65-2015+(AL$31-1)*35,0)</f>
        <v>-35000</v>
      </c>
      <c r="AM65">
        <f ca="1">OFFSET(Existing!$J$1,$A65-2015+(AM$31-1)*35,0)-OFFSET(Existing!$T$1,$A65-2015+(AM$31-1)*35,0)</f>
        <v>-35000</v>
      </c>
      <c r="AN65">
        <f ca="1">OFFSET(Existing!$J$1,$A65-2015+(AN$31-1)*35,0)-OFFSET(Existing!$T$1,$A65-2015+(AN$31-1)*35,0)</f>
        <v>-35000</v>
      </c>
      <c r="AO65">
        <f ca="1">OFFSET(Existing!$J$1,$A65-2015+(AO$31-1)*35,0)-OFFSET(Existing!$T$1,$A65-2015+(AO$31-1)*35,0)</f>
        <v>-35000</v>
      </c>
      <c r="AP65">
        <f ca="1">OFFSET(Existing!$J$1,$A65-2015+(AP$31-1)*35,0)-OFFSET(Existing!$T$1,$A65-2015+(AP$31-1)*35,0)</f>
        <v>-35000</v>
      </c>
      <c r="AQ65">
        <f ca="1">OFFSET(Existing!$J$1,$A65-2015+(AQ$31-1)*35,0)-OFFSET(Existing!$T$1,$A65-2015+(AQ$31-1)*35,0)</f>
        <v>-35000</v>
      </c>
      <c r="AR65">
        <f ca="1">OFFSET(Existing!$J$1,$A65-2015+(AR$31-1)*35,0)-OFFSET(Existing!$T$1,$A65-2015+(AR$31-1)*35,0)</f>
        <v>-35000</v>
      </c>
      <c r="AS65">
        <f ca="1">OFFSET(Existing!$J$1,$A65-2015+(AS$31-1)*35,0)-OFFSET(Existing!$T$1,$A65-2015+(AS$31-1)*35,0)</f>
        <v>-35000</v>
      </c>
      <c r="AT65">
        <f ca="1">OFFSET(Existing!$J$1,$A65-2015+(AT$31-1)*35,0)-OFFSET(Existing!$T$1,$A65-2015+(AT$31-1)*35,0)</f>
        <v>-35000</v>
      </c>
      <c r="AU65">
        <f ca="1">OFFSET(Existing!$J$1,$A65-2015+(AU$31-1)*35,0)-OFFSET(Existing!$T$1,$A65-2015+(AU$31-1)*35,0)</f>
        <v>-35000</v>
      </c>
      <c r="AV65">
        <f ca="1">OFFSET(Existing!$J$1,$A65-2015+(AV$31-1)*35,0)-OFFSET(Existing!$T$1,$A65-2015+(AV$31-1)*35,0)</f>
        <v>-35000</v>
      </c>
      <c r="AW65">
        <f ca="1">OFFSET(Existing!$J$1,$A65-2015+(AW$31-1)*35,0)-OFFSET(Existing!$T$1,$A65-2015+(AW$31-1)*35,0)</f>
        <v>-35000</v>
      </c>
      <c r="AX65">
        <f ca="1">OFFSET(Existing!$J$1,$A65-2015+(AX$31-1)*35,0)-OFFSET(Existing!$T$1,$A65-2015+(AX$31-1)*35,0)</f>
        <v>-35000</v>
      </c>
      <c r="AY65">
        <f ca="1">OFFSET(Existing!$J$1,$A65-2015+(AY$31-1)*35,0)-OFFSET(Existing!$T$1,$A65-2015+(AY$31-1)*35,0)</f>
        <v>-35000</v>
      </c>
      <c r="AZ65">
        <f ca="1">OFFSET(Existing!$J$1,$A65-2015+(AZ$31-1)*35,0)-OFFSET(Existing!$T$1,$A65-2015+(AZ$31-1)*35,0)</f>
        <v>-35000</v>
      </c>
      <c r="BA65">
        <f ca="1">OFFSET(Existing!$J$1,$A65-2015+(BA$31-1)*35,0)-OFFSET(Existing!$T$1,$A65-2015+(BA$31-1)*35,0)</f>
        <v>-35000</v>
      </c>
      <c r="BB65">
        <f ca="1">OFFSET(Existing!$J$1,$A65-2015+(BB$31-1)*35,0)-OFFSET(Existing!$T$1,$A65-2015+(BB$31-1)*35,0)</f>
        <v>-35000</v>
      </c>
      <c r="BC65">
        <f ca="1">OFFSET(Existing!$J$1,$A65-2015+(BC$31-1)*35,0)-OFFSET(Existing!$T$1,$A65-2015+(BC$31-1)*35,0)</f>
        <v>-35000</v>
      </c>
      <c r="BD65">
        <f ca="1">OFFSET(Existing!$J$1,$A65-2015+(BD$31-1)*35,0)-OFFSET(Existing!$T$1,$A65-2015+(BD$31-1)*35,0)</f>
        <v>-35000</v>
      </c>
      <c r="BE65">
        <f ca="1">OFFSET(Existing!$J$1,$A65-2015+(BE$31-1)*35,0)-OFFSET(Existing!$T$1,$A65-2015+(BE$31-1)*35,0)</f>
        <v>-35000</v>
      </c>
      <c r="BF65">
        <f ca="1">OFFSET(Existing!$J$1,$A65-2015+(BF$31-1)*35,0)-OFFSET(Existing!$T$1,$A65-2015+(BF$31-1)*35,0)</f>
        <v>-35000</v>
      </c>
      <c r="BG65">
        <f ca="1">OFFSET(Existing!$J$1,$A65-2015+(BG$31-1)*35,0)-OFFSET(Existing!$T$1,$A65-2015+(BG$31-1)*35,0)</f>
        <v>-35000</v>
      </c>
      <c r="BH65">
        <f ca="1">OFFSET(Existing!$J$1,$A65-2015+(BH$31-1)*35,0)-OFFSET(Existing!$T$1,$A65-2015+(BH$31-1)*35,0)</f>
        <v>-35000</v>
      </c>
      <c r="BI65">
        <f ca="1">OFFSET(Existing!$J$1,$A65-2015+(BI$31-1)*35,0)-OFFSET(Existing!$T$1,$A65-2015+(BI$31-1)*35,0)</f>
        <v>-35000</v>
      </c>
      <c r="BJ65">
        <f ca="1">OFFSET(Existing!$J$1,$A65-2015+(BJ$31-1)*35,0)-OFFSET(Existing!$T$1,$A65-2015+(BJ$31-1)*35,0)</f>
        <v>-35000</v>
      </c>
      <c r="BK65">
        <f ca="1">OFFSET(Existing!$J$1,$A65-2015+(BK$31-1)*35,0)-OFFSET(Existing!$T$1,$A65-2015+(BK$31-1)*35,0)</f>
        <v>-35000</v>
      </c>
      <c r="BL65">
        <f ca="1">OFFSET(Existing!$J$1,$A65-2015+(BL$31-1)*35,0)-OFFSET(Existing!$T$1,$A65-2015+(BL$31-1)*35,0)</f>
        <v>-35000</v>
      </c>
      <c r="BM65">
        <f ca="1">OFFSET(Existing!$J$1,$A65-2015+(BM$31-1)*35,0)-OFFSET(Existing!$T$1,$A65-2015+(BM$31-1)*35,0)</f>
        <v>-35000</v>
      </c>
      <c r="BN65">
        <f ca="1">OFFSET(Existing!$J$1,$A65-2015+(BN$31-1)*35,0)-OFFSET(Existing!$T$1,$A65-2015+(BN$31-1)*35,0)</f>
        <v>-35000</v>
      </c>
      <c r="BO65">
        <f ca="1">OFFSET(Existing!$J$1,$A65-2015+(BO$31-1)*35,0)-OFFSET(Existing!$T$1,$A65-2015+(BO$31-1)*35,0)</f>
        <v>-35000</v>
      </c>
      <c r="BP65">
        <f ca="1">OFFSET(Existing!$J$1,$A65-2015+(BP$31-1)*35,0)-OFFSET(Existing!$T$1,$A65-2015+(BP$31-1)*35,0)</f>
        <v>-35000</v>
      </c>
      <c r="BQ65">
        <f ca="1">OFFSET(Existing!$J$1,$A65-2015+(BQ$31-1)*35,0)-OFFSET(Existing!$T$1,$A65-2015+(BQ$31-1)*35,0)</f>
        <v>-35000</v>
      </c>
      <c r="BR65">
        <f ca="1">OFFSET(Existing!$J$1,$A65-2015+(BR$31-1)*35,0)-OFFSET(Existing!$T$1,$A65-2015+(BR$31-1)*35,0)</f>
        <v>-35000</v>
      </c>
      <c r="BS65">
        <f ca="1">OFFSET(Existing!$J$1,$A65-2015+(BS$31-1)*35,0)-OFFSET(Existing!$T$1,$A65-2015+(BS$31-1)*35,0)</f>
        <v>-35000</v>
      </c>
      <c r="BT65">
        <f ca="1">OFFSET(Existing!$J$1,$A65-2015+(BT$31-1)*35,0)-OFFSET(Existing!$T$1,$A65-2015+(BT$31-1)*35,0)</f>
        <v>-35000</v>
      </c>
      <c r="BU65">
        <f ca="1">OFFSET(Existing!$J$1,$A65-2015+(BU$31-1)*35,0)-OFFSET(Existing!$T$1,$A65-2015+(BU$31-1)*35,0)</f>
        <v>-35000</v>
      </c>
      <c r="BV65">
        <f ca="1">OFFSET(Existing!$J$1,$A65-2015+(BV$31-1)*35,0)-OFFSET(Existing!$T$1,$A65-2015+(BV$31-1)*35,0)</f>
        <v>-35000</v>
      </c>
      <c r="BW65">
        <f ca="1">OFFSET(Existing!$J$1,$A65-2015+(BW$31-1)*35,0)-OFFSET(Existing!$T$1,$A65-2015+(BW$31-1)*35,0)</f>
        <v>-35000</v>
      </c>
      <c r="BX65">
        <f ca="1">OFFSET(Existing!$J$1,$A65-2015+(BX$31-1)*35,0)-OFFSET(Existing!$T$1,$A65-2015+(BX$31-1)*35,0)</f>
        <v>-35000</v>
      </c>
      <c r="BY65">
        <f ca="1">OFFSET(Existing!$J$1,$A65-2015+(BY$31-1)*35,0)-OFFSET(Existing!$T$1,$A65-2015+(BY$31-1)*35,0)</f>
        <v>-35000</v>
      </c>
      <c r="BZ65">
        <f ca="1">OFFSET(Existing!$J$1,$A65-2015+(BZ$31-1)*35,0)-OFFSET(Existing!$T$1,$A65-2015+(BZ$31-1)*35,0)</f>
        <v>-35000</v>
      </c>
      <c r="CA65">
        <f ca="1">OFFSET(Existing!$J$1,$A65-2015+(CA$31-1)*35,0)-OFFSET(Existing!$T$1,$A65-2015+(CA$31-1)*35,0)</f>
        <v>-35000</v>
      </c>
      <c r="CB65">
        <f ca="1">OFFSET(Existing!$J$1,$A65-2015+(CB$31-1)*35,0)-OFFSET(Existing!$T$1,$A65-2015+(CB$31-1)*35,0)</f>
        <v>-35000</v>
      </c>
      <c r="CC65">
        <f ca="1">OFFSET(Existing!$J$1,$A65-2015+(CC$31-1)*35,0)-OFFSET(Existing!$T$1,$A65-2015+(CC$31-1)*35,0)</f>
        <v>-35000</v>
      </c>
      <c r="CD65">
        <f ca="1">OFFSET(Existing!$J$1,$A65-2015+(CD$31-1)*35,0)-OFFSET(Existing!$T$1,$A65-2015+(CD$31-1)*35,0)</f>
        <v>-35000</v>
      </c>
      <c r="CE65">
        <f ca="1">OFFSET(Existing!$J$1,$A65-2015+(CE$31-1)*35,0)-OFFSET(Existing!$T$1,$A65-2015+(CE$31-1)*35,0)</f>
        <v>-35000</v>
      </c>
      <c r="CF65">
        <f ca="1">OFFSET(Existing!$J$1,$A65-2015+(CF$31-1)*35,0)-OFFSET(Existing!$T$1,$A65-2015+(CF$31-1)*35,0)</f>
        <v>-35000</v>
      </c>
      <c r="CG65">
        <f ca="1">OFFSET(Existing!$J$1,$A65-2015+(CG$31-1)*35,0)-OFFSET(Existing!$T$1,$A65-2015+(CG$31-1)*35,0)</f>
        <v>-35000</v>
      </c>
      <c r="CH65">
        <f ca="1">OFFSET(Existing!$J$1,$A65-2015+(CH$31-1)*35,0)-OFFSET(Existing!$T$1,$A65-2015+(CH$31-1)*35,0)</f>
        <v>-35000</v>
      </c>
      <c r="CI65">
        <f ca="1">OFFSET(Existing!$J$1,$A65-2015+(CI$31-1)*35,0)-OFFSET(Existing!$T$1,$A65-2015+(CI$31-1)*35,0)</f>
        <v>-35000</v>
      </c>
      <c r="CJ65">
        <f ca="1">OFFSET(Existing!$J$1,$A65-2015+(CJ$31-1)*35,0)-OFFSET(Existing!$T$1,$A65-2015+(CJ$31-1)*35,0)</f>
        <v>-35000</v>
      </c>
      <c r="CK65">
        <f ca="1">OFFSET(Existing!$J$1,$A65-2015+(CK$31-1)*35,0)-OFFSET(Existing!$T$1,$A65-2015+(CK$31-1)*35,0)</f>
        <v>-35000</v>
      </c>
      <c r="CL65">
        <f ca="1">OFFSET(Existing!$J$1,$A65-2015+(CL$31-1)*35,0)-OFFSET(Existing!$T$1,$A65-2015+(CL$31-1)*35,0)</f>
        <v>-35000</v>
      </c>
      <c r="CM65">
        <f ca="1">OFFSET(Existing!$J$1,$A65-2015+(CM$31-1)*35,0)-OFFSET(Existing!$T$1,$A65-2015+(CM$31-1)*35,0)</f>
        <v>-35000</v>
      </c>
      <c r="CN65">
        <f ca="1">OFFSET(Existing!$J$1,$A65-2015+(CN$31-1)*35,0)-OFFSET(Existing!$T$1,$A65-2015+(CN$31-1)*35,0)</f>
        <v>-35000</v>
      </c>
      <c r="CP65">
        <f t="shared" ca="1" si="5"/>
        <v>-35000</v>
      </c>
      <c r="CQ65">
        <f t="shared" ca="1" si="6"/>
        <v>-35000</v>
      </c>
      <c r="CR65">
        <f t="shared" ca="1" si="7"/>
        <v>-35000</v>
      </c>
    </row>
    <row r="66" spans="1:96" x14ac:dyDescent="0.3">
      <c r="A66">
        <v>2050</v>
      </c>
      <c r="B66">
        <f ca="1">OFFSET(Existing!$J$1,$A66-2015+(B$31-1)*35,0)-OFFSET(Existing!$T$1,$A66-2015+(B$31-1)*35,0)</f>
        <v>-35000</v>
      </c>
      <c r="C66">
        <f ca="1">OFFSET(Existing!$J$1,$A66-2015+(C$31-1)*35,0)-OFFSET(Existing!$T$1,$A66-2015+(C$31-1)*35,0)</f>
        <v>-35000</v>
      </c>
      <c r="D66">
        <f ca="1">OFFSET(Existing!$J$1,$A66-2015+(D$31-1)*35,0)-OFFSET(Existing!$T$1,$A66-2015+(D$31-1)*35,0)</f>
        <v>-35000</v>
      </c>
      <c r="E66">
        <f ca="1">OFFSET(Existing!$J$1,$A66-2015+(E$31-1)*35,0)-OFFSET(Existing!$T$1,$A66-2015+(E$31-1)*35,0)</f>
        <v>-35000</v>
      </c>
      <c r="F66">
        <f ca="1">OFFSET(Existing!$J$1,$A66-2015+(F$31-1)*35,0)-OFFSET(Existing!$T$1,$A66-2015+(F$31-1)*35,0)</f>
        <v>-35000</v>
      </c>
      <c r="G66">
        <f ca="1">OFFSET(Existing!$J$1,$A66-2015+(G$31-1)*35,0)-OFFSET(Existing!$T$1,$A66-2015+(G$31-1)*35,0)</f>
        <v>-35000</v>
      </c>
      <c r="H66">
        <f ca="1">OFFSET(Existing!$J$1,$A66-2015+(H$31-1)*35,0)-OFFSET(Existing!$T$1,$A66-2015+(H$31-1)*35,0)</f>
        <v>-35000</v>
      </c>
      <c r="I66">
        <f ca="1">OFFSET(Existing!$J$1,$A66-2015+(I$31-1)*35,0)-OFFSET(Existing!$T$1,$A66-2015+(I$31-1)*35,0)</f>
        <v>-35000</v>
      </c>
      <c r="J66">
        <f ca="1">OFFSET(Existing!$J$1,$A66-2015+(J$31-1)*35,0)-OFFSET(Existing!$T$1,$A66-2015+(J$31-1)*35,0)</f>
        <v>-35000</v>
      </c>
      <c r="K66">
        <f ca="1">OFFSET(Existing!$J$1,$A66-2015+(K$31-1)*35,0)-OFFSET(Existing!$T$1,$A66-2015+(K$31-1)*35,0)</f>
        <v>-35000</v>
      </c>
      <c r="L66">
        <f ca="1">OFFSET(Existing!$J$1,$A66-2015+(L$31-1)*35,0)-OFFSET(Existing!$T$1,$A66-2015+(L$31-1)*35,0)</f>
        <v>-35000</v>
      </c>
      <c r="M66">
        <f ca="1">OFFSET(Existing!$J$1,$A66-2015+(M$31-1)*35,0)-OFFSET(Existing!$T$1,$A66-2015+(M$31-1)*35,0)</f>
        <v>-35000</v>
      </c>
      <c r="N66">
        <f ca="1">OFFSET(Existing!$J$1,$A66-2015+(N$31-1)*35,0)-OFFSET(Existing!$T$1,$A66-2015+(N$31-1)*35,0)</f>
        <v>-35000</v>
      </c>
      <c r="O66">
        <f ca="1">OFFSET(Existing!$J$1,$A66-2015+(O$31-1)*35,0)-OFFSET(Existing!$T$1,$A66-2015+(O$31-1)*35,0)</f>
        <v>-35000</v>
      </c>
      <c r="P66">
        <f ca="1">OFFSET(Existing!$J$1,$A66-2015+(P$31-1)*35,0)-OFFSET(Existing!$T$1,$A66-2015+(P$31-1)*35,0)</f>
        <v>-35000</v>
      </c>
      <c r="Q66">
        <f ca="1">OFFSET(Existing!$J$1,$A66-2015+(Q$31-1)*35,0)-OFFSET(Existing!$T$1,$A66-2015+(Q$31-1)*35,0)</f>
        <v>-35000</v>
      </c>
      <c r="R66">
        <f ca="1">OFFSET(Existing!$J$1,$A66-2015+(R$31-1)*35,0)-OFFSET(Existing!$T$1,$A66-2015+(R$31-1)*35,0)</f>
        <v>-35000</v>
      </c>
      <c r="S66">
        <f ca="1">OFFSET(Existing!$J$1,$A66-2015+(S$31-1)*35,0)-OFFSET(Existing!$T$1,$A66-2015+(S$31-1)*35,0)</f>
        <v>-35000</v>
      </c>
      <c r="T66">
        <f ca="1">OFFSET(Existing!$J$1,$A66-2015+(T$31-1)*35,0)-OFFSET(Existing!$T$1,$A66-2015+(T$31-1)*35,0)</f>
        <v>-35000</v>
      </c>
      <c r="U66">
        <f ca="1">OFFSET(Existing!$J$1,$A66-2015+(U$31-1)*35,0)-OFFSET(Existing!$T$1,$A66-2015+(U$31-1)*35,0)</f>
        <v>-35000</v>
      </c>
      <c r="V66">
        <f ca="1">OFFSET(Existing!$J$1,$A66-2015+(V$31-1)*35,0)-OFFSET(Existing!$T$1,$A66-2015+(V$31-1)*35,0)</f>
        <v>-35000</v>
      </c>
      <c r="W66">
        <f ca="1">OFFSET(Existing!$J$1,$A66-2015+(W$31-1)*35,0)-OFFSET(Existing!$T$1,$A66-2015+(W$31-1)*35,0)</f>
        <v>-35000</v>
      </c>
      <c r="X66">
        <f ca="1">OFFSET(Existing!$J$1,$A66-2015+(X$31-1)*35,0)-OFFSET(Existing!$T$1,$A66-2015+(X$31-1)*35,0)</f>
        <v>-35000</v>
      </c>
      <c r="Y66">
        <f ca="1">OFFSET(Existing!$J$1,$A66-2015+(Y$31-1)*35,0)-OFFSET(Existing!$T$1,$A66-2015+(Y$31-1)*35,0)</f>
        <v>-35000</v>
      </c>
      <c r="Z66">
        <f ca="1">OFFSET(Existing!$J$1,$A66-2015+(Z$31-1)*35,0)-OFFSET(Existing!$T$1,$A66-2015+(Z$31-1)*35,0)</f>
        <v>-35000</v>
      </c>
      <c r="AA66">
        <f ca="1">OFFSET(Existing!$J$1,$A66-2015+(AA$31-1)*35,0)-OFFSET(Existing!$T$1,$A66-2015+(AA$31-1)*35,0)</f>
        <v>-35000</v>
      </c>
      <c r="AB66">
        <f ca="1">OFFSET(Existing!$J$1,$A66-2015+(AB$31-1)*35,0)-OFFSET(Existing!$T$1,$A66-2015+(AB$31-1)*35,0)</f>
        <v>-35000</v>
      </c>
      <c r="AC66">
        <f ca="1">OFFSET(Existing!$J$1,$A66-2015+(AC$31-1)*35,0)-OFFSET(Existing!$T$1,$A66-2015+(AC$31-1)*35,0)</f>
        <v>-35000</v>
      </c>
      <c r="AD66">
        <f ca="1">OFFSET(Existing!$J$1,$A66-2015+(AD$31-1)*35,0)-OFFSET(Existing!$T$1,$A66-2015+(AD$31-1)*35,0)</f>
        <v>-35000</v>
      </c>
      <c r="AE66">
        <f ca="1">OFFSET(Existing!$J$1,$A66-2015+(AE$31-1)*35,0)-OFFSET(Existing!$T$1,$A66-2015+(AE$31-1)*35,0)</f>
        <v>-35000</v>
      </c>
      <c r="AF66">
        <f ca="1">OFFSET(Existing!$J$1,$A66-2015+(AF$31-1)*35,0)-OFFSET(Existing!$T$1,$A66-2015+(AF$31-1)*35,0)</f>
        <v>-35000</v>
      </c>
      <c r="AG66">
        <f ca="1">OFFSET(Existing!$J$1,$A66-2015+(AG$31-1)*35,0)-OFFSET(Existing!$T$1,$A66-2015+(AG$31-1)*35,0)</f>
        <v>-35000</v>
      </c>
      <c r="AH66">
        <f ca="1">OFFSET(Existing!$J$1,$A66-2015+(AH$31-1)*35,0)-OFFSET(Existing!$T$1,$A66-2015+(AH$31-1)*35,0)</f>
        <v>-35000</v>
      </c>
      <c r="AI66">
        <f ca="1">OFFSET(Existing!$J$1,$A66-2015+(AI$31-1)*35,0)-OFFSET(Existing!$T$1,$A66-2015+(AI$31-1)*35,0)</f>
        <v>-35000</v>
      </c>
      <c r="AJ66">
        <f ca="1">OFFSET(Existing!$J$1,$A66-2015+(AJ$31-1)*35,0)-OFFSET(Existing!$T$1,$A66-2015+(AJ$31-1)*35,0)</f>
        <v>-35000</v>
      </c>
      <c r="AK66">
        <f ca="1">OFFSET(Existing!$J$1,$A66-2015+(AK$31-1)*35,0)-OFFSET(Existing!$T$1,$A66-2015+(AK$31-1)*35,0)</f>
        <v>-35000</v>
      </c>
      <c r="AL66">
        <f ca="1">OFFSET(Existing!$J$1,$A66-2015+(AL$31-1)*35,0)-OFFSET(Existing!$T$1,$A66-2015+(AL$31-1)*35,0)</f>
        <v>-35000</v>
      </c>
      <c r="AM66">
        <f ca="1">OFFSET(Existing!$J$1,$A66-2015+(AM$31-1)*35,0)-OFFSET(Existing!$T$1,$A66-2015+(AM$31-1)*35,0)</f>
        <v>-35000</v>
      </c>
      <c r="AN66">
        <f ca="1">OFFSET(Existing!$J$1,$A66-2015+(AN$31-1)*35,0)-OFFSET(Existing!$T$1,$A66-2015+(AN$31-1)*35,0)</f>
        <v>-35000</v>
      </c>
      <c r="AO66">
        <f ca="1">OFFSET(Existing!$J$1,$A66-2015+(AO$31-1)*35,0)-OFFSET(Existing!$T$1,$A66-2015+(AO$31-1)*35,0)</f>
        <v>-35000</v>
      </c>
      <c r="AP66">
        <f ca="1">OFFSET(Existing!$J$1,$A66-2015+(AP$31-1)*35,0)-OFFSET(Existing!$T$1,$A66-2015+(AP$31-1)*35,0)</f>
        <v>-35000</v>
      </c>
      <c r="AQ66">
        <f ca="1">OFFSET(Existing!$J$1,$A66-2015+(AQ$31-1)*35,0)-OFFSET(Existing!$T$1,$A66-2015+(AQ$31-1)*35,0)</f>
        <v>-35000</v>
      </c>
      <c r="AR66">
        <f ca="1">OFFSET(Existing!$J$1,$A66-2015+(AR$31-1)*35,0)-OFFSET(Existing!$T$1,$A66-2015+(AR$31-1)*35,0)</f>
        <v>-35000</v>
      </c>
      <c r="AS66">
        <f ca="1">OFFSET(Existing!$J$1,$A66-2015+(AS$31-1)*35,0)-OFFSET(Existing!$T$1,$A66-2015+(AS$31-1)*35,0)</f>
        <v>-35000</v>
      </c>
      <c r="AT66">
        <f ca="1">OFFSET(Existing!$J$1,$A66-2015+(AT$31-1)*35,0)-OFFSET(Existing!$T$1,$A66-2015+(AT$31-1)*35,0)</f>
        <v>-35000</v>
      </c>
      <c r="AU66">
        <f ca="1">OFFSET(Existing!$J$1,$A66-2015+(AU$31-1)*35,0)-OFFSET(Existing!$T$1,$A66-2015+(AU$31-1)*35,0)</f>
        <v>-35000</v>
      </c>
      <c r="AV66">
        <f ca="1">OFFSET(Existing!$J$1,$A66-2015+(AV$31-1)*35,0)-OFFSET(Existing!$T$1,$A66-2015+(AV$31-1)*35,0)</f>
        <v>-35000</v>
      </c>
      <c r="AW66">
        <f ca="1">OFFSET(Existing!$J$1,$A66-2015+(AW$31-1)*35,0)-OFFSET(Existing!$T$1,$A66-2015+(AW$31-1)*35,0)</f>
        <v>-35000</v>
      </c>
      <c r="AX66">
        <f ca="1">OFFSET(Existing!$J$1,$A66-2015+(AX$31-1)*35,0)-OFFSET(Existing!$T$1,$A66-2015+(AX$31-1)*35,0)</f>
        <v>-35000</v>
      </c>
      <c r="AY66">
        <f ca="1">OFFSET(Existing!$J$1,$A66-2015+(AY$31-1)*35,0)-OFFSET(Existing!$T$1,$A66-2015+(AY$31-1)*35,0)</f>
        <v>-35000</v>
      </c>
      <c r="AZ66">
        <f ca="1">OFFSET(Existing!$J$1,$A66-2015+(AZ$31-1)*35,0)-OFFSET(Existing!$T$1,$A66-2015+(AZ$31-1)*35,0)</f>
        <v>-35000</v>
      </c>
      <c r="BA66">
        <f ca="1">OFFSET(Existing!$J$1,$A66-2015+(BA$31-1)*35,0)-OFFSET(Existing!$T$1,$A66-2015+(BA$31-1)*35,0)</f>
        <v>-35000</v>
      </c>
      <c r="BB66">
        <f ca="1">OFFSET(Existing!$J$1,$A66-2015+(BB$31-1)*35,0)-OFFSET(Existing!$T$1,$A66-2015+(BB$31-1)*35,0)</f>
        <v>-35000</v>
      </c>
      <c r="BC66">
        <f ca="1">OFFSET(Existing!$J$1,$A66-2015+(BC$31-1)*35,0)-OFFSET(Existing!$T$1,$A66-2015+(BC$31-1)*35,0)</f>
        <v>-35000</v>
      </c>
      <c r="BD66">
        <f ca="1">OFFSET(Existing!$J$1,$A66-2015+(BD$31-1)*35,0)-OFFSET(Existing!$T$1,$A66-2015+(BD$31-1)*35,0)</f>
        <v>-35000</v>
      </c>
      <c r="BE66">
        <f ca="1">OFFSET(Existing!$J$1,$A66-2015+(BE$31-1)*35,0)-OFFSET(Existing!$T$1,$A66-2015+(BE$31-1)*35,0)</f>
        <v>-35000</v>
      </c>
      <c r="BF66">
        <f ca="1">OFFSET(Existing!$J$1,$A66-2015+(BF$31-1)*35,0)-OFFSET(Existing!$T$1,$A66-2015+(BF$31-1)*35,0)</f>
        <v>-35000</v>
      </c>
      <c r="BG66">
        <f ca="1">OFFSET(Existing!$J$1,$A66-2015+(BG$31-1)*35,0)-OFFSET(Existing!$T$1,$A66-2015+(BG$31-1)*35,0)</f>
        <v>-35000</v>
      </c>
      <c r="BH66">
        <f ca="1">OFFSET(Existing!$J$1,$A66-2015+(BH$31-1)*35,0)-OFFSET(Existing!$T$1,$A66-2015+(BH$31-1)*35,0)</f>
        <v>-35000</v>
      </c>
      <c r="BI66">
        <f ca="1">OFFSET(Existing!$J$1,$A66-2015+(BI$31-1)*35,0)-OFFSET(Existing!$T$1,$A66-2015+(BI$31-1)*35,0)</f>
        <v>-35000</v>
      </c>
      <c r="BJ66">
        <f ca="1">OFFSET(Existing!$J$1,$A66-2015+(BJ$31-1)*35,0)-OFFSET(Existing!$T$1,$A66-2015+(BJ$31-1)*35,0)</f>
        <v>-35000</v>
      </c>
      <c r="BK66">
        <f ca="1">OFFSET(Existing!$J$1,$A66-2015+(BK$31-1)*35,0)-OFFSET(Existing!$T$1,$A66-2015+(BK$31-1)*35,0)</f>
        <v>-35000</v>
      </c>
      <c r="BL66">
        <f ca="1">OFFSET(Existing!$J$1,$A66-2015+(BL$31-1)*35,0)-OFFSET(Existing!$T$1,$A66-2015+(BL$31-1)*35,0)</f>
        <v>-35000</v>
      </c>
      <c r="BM66">
        <f ca="1">OFFSET(Existing!$J$1,$A66-2015+(BM$31-1)*35,0)-OFFSET(Existing!$T$1,$A66-2015+(BM$31-1)*35,0)</f>
        <v>-35000</v>
      </c>
      <c r="BN66">
        <f ca="1">OFFSET(Existing!$J$1,$A66-2015+(BN$31-1)*35,0)-OFFSET(Existing!$T$1,$A66-2015+(BN$31-1)*35,0)</f>
        <v>-35000</v>
      </c>
      <c r="BO66">
        <f ca="1">OFFSET(Existing!$J$1,$A66-2015+(BO$31-1)*35,0)-OFFSET(Existing!$T$1,$A66-2015+(BO$31-1)*35,0)</f>
        <v>-35000</v>
      </c>
      <c r="BP66">
        <f ca="1">OFFSET(Existing!$J$1,$A66-2015+(BP$31-1)*35,0)-OFFSET(Existing!$T$1,$A66-2015+(BP$31-1)*35,0)</f>
        <v>-35000</v>
      </c>
      <c r="BQ66">
        <f ca="1">OFFSET(Existing!$J$1,$A66-2015+(BQ$31-1)*35,0)-OFFSET(Existing!$T$1,$A66-2015+(BQ$31-1)*35,0)</f>
        <v>-35000</v>
      </c>
      <c r="BR66">
        <f ca="1">OFFSET(Existing!$J$1,$A66-2015+(BR$31-1)*35,0)-OFFSET(Existing!$T$1,$A66-2015+(BR$31-1)*35,0)</f>
        <v>-35000</v>
      </c>
      <c r="BS66">
        <f ca="1">OFFSET(Existing!$J$1,$A66-2015+(BS$31-1)*35,0)-OFFSET(Existing!$T$1,$A66-2015+(BS$31-1)*35,0)</f>
        <v>-35000</v>
      </c>
      <c r="BT66">
        <f ca="1">OFFSET(Existing!$J$1,$A66-2015+(BT$31-1)*35,0)-OFFSET(Existing!$T$1,$A66-2015+(BT$31-1)*35,0)</f>
        <v>-35000</v>
      </c>
      <c r="BU66">
        <f ca="1">OFFSET(Existing!$J$1,$A66-2015+(BU$31-1)*35,0)-OFFSET(Existing!$T$1,$A66-2015+(BU$31-1)*35,0)</f>
        <v>-35000</v>
      </c>
      <c r="BV66">
        <f ca="1">OFFSET(Existing!$J$1,$A66-2015+(BV$31-1)*35,0)-OFFSET(Existing!$T$1,$A66-2015+(BV$31-1)*35,0)</f>
        <v>-35000</v>
      </c>
      <c r="BW66">
        <f ca="1">OFFSET(Existing!$J$1,$A66-2015+(BW$31-1)*35,0)-OFFSET(Existing!$T$1,$A66-2015+(BW$31-1)*35,0)</f>
        <v>-35000</v>
      </c>
      <c r="BX66">
        <f ca="1">OFFSET(Existing!$J$1,$A66-2015+(BX$31-1)*35,0)-OFFSET(Existing!$T$1,$A66-2015+(BX$31-1)*35,0)</f>
        <v>-35000</v>
      </c>
      <c r="BY66">
        <f ca="1">OFFSET(Existing!$J$1,$A66-2015+(BY$31-1)*35,0)-OFFSET(Existing!$T$1,$A66-2015+(BY$31-1)*35,0)</f>
        <v>-35000</v>
      </c>
      <c r="BZ66">
        <f ca="1">OFFSET(Existing!$J$1,$A66-2015+(BZ$31-1)*35,0)-OFFSET(Existing!$T$1,$A66-2015+(BZ$31-1)*35,0)</f>
        <v>-35000</v>
      </c>
      <c r="CA66">
        <f ca="1">OFFSET(Existing!$J$1,$A66-2015+(CA$31-1)*35,0)-OFFSET(Existing!$T$1,$A66-2015+(CA$31-1)*35,0)</f>
        <v>-35000</v>
      </c>
      <c r="CB66">
        <f ca="1">OFFSET(Existing!$J$1,$A66-2015+(CB$31-1)*35,0)-OFFSET(Existing!$T$1,$A66-2015+(CB$31-1)*35,0)</f>
        <v>-35000</v>
      </c>
      <c r="CC66">
        <f ca="1">OFFSET(Existing!$J$1,$A66-2015+(CC$31-1)*35,0)-OFFSET(Existing!$T$1,$A66-2015+(CC$31-1)*35,0)</f>
        <v>-35000</v>
      </c>
      <c r="CD66">
        <f ca="1">OFFSET(Existing!$J$1,$A66-2015+(CD$31-1)*35,0)-OFFSET(Existing!$T$1,$A66-2015+(CD$31-1)*35,0)</f>
        <v>-35000</v>
      </c>
      <c r="CE66">
        <f ca="1">OFFSET(Existing!$J$1,$A66-2015+(CE$31-1)*35,0)-OFFSET(Existing!$T$1,$A66-2015+(CE$31-1)*35,0)</f>
        <v>-35000</v>
      </c>
      <c r="CF66">
        <f ca="1">OFFSET(Existing!$J$1,$A66-2015+(CF$31-1)*35,0)-OFFSET(Existing!$T$1,$A66-2015+(CF$31-1)*35,0)</f>
        <v>-35000</v>
      </c>
      <c r="CG66">
        <f ca="1">OFFSET(Existing!$J$1,$A66-2015+(CG$31-1)*35,0)-OFFSET(Existing!$T$1,$A66-2015+(CG$31-1)*35,0)</f>
        <v>-35000</v>
      </c>
      <c r="CH66">
        <f ca="1">OFFSET(Existing!$J$1,$A66-2015+(CH$31-1)*35,0)-OFFSET(Existing!$T$1,$A66-2015+(CH$31-1)*35,0)</f>
        <v>-35000</v>
      </c>
      <c r="CI66">
        <f ca="1">OFFSET(Existing!$J$1,$A66-2015+(CI$31-1)*35,0)-OFFSET(Existing!$T$1,$A66-2015+(CI$31-1)*35,0)</f>
        <v>-35000</v>
      </c>
      <c r="CJ66">
        <f ca="1">OFFSET(Existing!$J$1,$A66-2015+(CJ$31-1)*35,0)-OFFSET(Existing!$T$1,$A66-2015+(CJ$31-1)*35,0)</f>
        <v>-35000</v>
      </c>
      <c r="CK66">
        <f ca="1">OFFSET(Existing!$J$1,$A66-2015+(CK$31-1)*35,0)-OFFSET(Existing!$T$1,$A66-2015+(CK$31-1)*35,0)</f>
        <v>-35000</v>
      </c>
      <c r="CL66">
        <f ca="1">OFFSET(Existing!$J$1,$A66-2015+(CL$31-1)*35,0)-OFFSET(Existing!$T$1,$A66-2015+(CL$31-1)*35,0)</f>
        <v>-35000</v>
      </c>
      <c r="CM66">
        <f ca="1">OFFSET(Existing!$J$1,$A66-2015+(CM$31-1)*35,0)-OFFSET(Existing!$T$1,$A66-2015+(CM$31-1)*35,0)</f>
        <v>-35000</v>
      </c>
      <c r="CN66">
        <f ca="1">OFFSET(Existing!$J$1,$A66-2015+(CN$31-1)*35,0)-OFFSET(Existing!$T$1,$A66-2015+(CN$31-1)*35,0)</f>
        <v>-35000</v>
      </c>
      <c r="CP66">
        <f t="shared" ca="1" si="5"/>
        <v>-35000</v>
      </c>
      <c r="CQ66">
        <f t="shared" ca="1" si="6"/>
        <v>-35000</v>
      </c>
      <c r="CR66">
        <f t="shared" ca="1" si="7"/>
        <v>-35000</v>
      </c>
    </row>
    <row r="67" spans="1:96" x14ac:dyDescent="0.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42C5B9A7231FB4E8ACA31B7BFA8762A" ma:contentTypeVersion="2" ma:contentTypeDescription="Create a new document." ma:contentTypeScope="" ma:versionID="40a57a5a1df8aff6baf9eee364c0f8b2">
  <xsd:schema xmlns:xsd="http://www.w3.org/2001/XMLSchema" xmlns:xs="http://www.w3.org/2001/XMLSchema" xmlns:p="http://schemas.microsoft.com/office/2006/metadata/properties" xmlns:ns2="bee5fd1f-d57f-444d-a56b-f6ccfe55d86e" targetNamespace="http://schemas.microsoft.com/office/2006/metadata/properties" ma:root="true" ma:fieldsID="3948a487ceadd2744d2e78b1ea69ddac" ns2:_="">
    <xsd:import namespace="bee5fd1f-d57f-444d-a56b-f6ccfe55d86e"/>
    <xsd:element name="properties">
      <xsd:complexType>
        <xsd:sequence>
          <xsd:element name="documentManagement">
            <xsd:complexType>
              <xsd:all>
                <xsd:element ref="ns2:ParentListItemID" minOccurs="0"/>
                <xsd:element ref="ns2:Se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e5fd1f-d57f-444d-a56b-f6ccfe55d86e" elementFormDefault="qualified">
    <xsd:import namespace="http://schemas.microsoft.com/office/2006/documentManagement/types"/>
    <xsd:import namespace="http://schemas.microsoft.com/office/infopath/2007/PartnerControls"/>
    <xsd:element name="ParentListItemID" ma:index="8" nillable="true" ma:displayName="ParentListItemID" ma:hidden="true" ma:internalName="ParentListItemID" ma:readOnly="false">
      <xsd:simpleType>
        <xsd:restriction base="dms:Text"/>
      </xsd:simpleType>
    </xsd:element>
    <xsd:element name="Section" ma:index="9" nillable="true" ma:displayName="Section" ma:default="Board Meetings" ma:format="RadioButtons" ma:internalName="Section">
      <xsd:simpleType>
        <xsd:restriction base="dms:Choice">
          <xsd:enumeration value="Board Meetings"/>
          <xsd:enumeration value="Board Meetings\2015-02-09 WPS"/>
          <xsd:enumeration value="Board Meetings\2015-03-24 IRP"/>
          <xsd:enumeration value="Board Meetings\2015-04-28 IRP"/>
          <xsd:enumeration value="Board Meetings\2015-05-26 IRP"/>
          <xsd:enumeration value="Board Meetings\2015-06-23 IRP"/>
          <xsd:enumeration value="Board Meetings\2015-07-28 IRP"/>
          <xsd:enumeration value="Board Meetings\2015-08-18 IRP"/>
          <xsd:enumeration value="Board Meetings\2015-09-29 IRP"/>
          <xsd:enumeration value="Board Meetings\2015-10-27 IRP"/>
          <xsd:enumeration value="Board Meetings\2015-12-07 IRP"/>
          <xsd:enumeration value="Board Meetings\2016-01-12 IRP"/>
          <xsd:enumeration value="MWD Draft 2015 UWMP"/>
          <xsd:enumeration value="Outreach"/>
          <xsd:enumeration value="Outreach\Central Basin Caucus"/>
          <xsd:enumeration value="Outreach\Foothill MWD Tabletop"/>
          <xsd:enumeration value="Outreach\Orange County Caucus"/>
          <xsd:enumeration value="Outreach\SDCWA board meeting 092415"/>
          <xsd:enumeration value="Outreach\Southern California Water Committee"/>
          <xsd:enumeration value="Outreach\Southern California Water Committee\SCWC Conservation Workshop"/>
          <xsd:enumeration value="Outreach\Southern California Water Committee\SCWC Stormwater Workshop"/>
          <xsd:enumeration value="Outreach\Southern California Water Committee\SCWC Stormwater Workshop\062515 SCWC stormwater webinar"/>
          <xsd:enumeration value="Outreach\Southern California Water Dialogue"/>
          <xsd:enumeration value="Outreach\USGVMWD Committee Meeting"/>
          <xsd:enumeration value="Outreach\Water Tomorrow Workshop"/>
          <xsd:enumeration value="Outreach\West Basin Caucus"/>
          <xsd:enumeration value="SANDAG 2050 Regional Growth Forecast"/>
          <xsd:enumeration value="SCAG 2012 Regional Transportation Plan"/>
          <xsd:enumeration value="State Water Project Delivery Capability Report"/>
          <xsd:enumeration value="State Water Project Delivery Capability Report\DCR2015_All_Tables_Only\AppendixB_DCR2015_Base"/>
          <xsd:enumeration value="State Water Project Delivery Capability Report\DCR2015_All_Tables_Only\AppendixC_DCR2015_ELT"/>
          <xsd:enumeration value="State Water Project Delivery Capability Report\DCR2015_All_Tables_Only\AppendixD_DCR2015_ECHO"/>
          <xsd:enumeration value="State Water Project Delivery Capability Report\DCR2015_All_Tables_Only\AppendixE_DCR2015_ECLO"/>
          <xsd:enumeration value="State Water Project Delivery Capability Report\DCR2015_All_Tables_Only\AppendixF_DCR2015_Alt_4_H3"/>
          <xsd:enumeration value="Technical Work Files"/>
          <xsd:enumeration value="Technical Work Files\Conservation"/>
          <xsd:enumeration value="Technical Work Files\Graywater"/>
          <xsd:enumeration value="Technical Work Files\Groundwater &amp; Surface Water"/>
          <xsd:enumeration value="Technical Work Files\Groundwater &amp; Surface Water\Homework to Member Agencies 060915"/>
          <xsd:enumeration value="Technical Work Files\Groundwater &amp; Surface Water\Homework to Member Agencies 060915\Homework Responses"/>
          <xsd:enumeration value="Technical Work Files\Groundwater &amp; Surface Water\Returned Surveys (Kathy Kunysz)"/>
          <xsd:enumeration value="Technical Work Files\IRPSIM Forecasts"/>
          <xsd:enumeration value="Technical Work Files\IRPSIM Forecasts\CRSS"/>
          <xsd:enumeration value="Technical Work Files\Issue Paper Input"/>
          <xsd:enumeration value="Technical Work Files\Local Resources Projects"/>
          <xsd:enumeration value="Technical Work Files\Recycling"/>
          <xsd:enumeration value="Technical Work Files\Recycling\Local Resources Inventory Mailing 4-13-2015"/>
          <xsd:enumeration value="Technical Work Files\Recycling\Local Resources Inventory Mailing 2015 v 2010 IRP 7-8-15"/>
          <xsd:enumeration value="Technical Work Files\Recycling\Local Resources Inventory Mailing RETURNS 4-13-2015"/>
          <xsd:enumeration value="Technical Work Files\Recycling\Local Resources Inventory Mailing RETURNS 4-13-2015\SDCWA"/>
          <xsd:enumeration value="Technical Work Files\Recycling\Local Resources Inventory RETURNS 2015 vs 2010 IRP 07-10-15"/>
          <xsd:enumeration value="Technical Work Files\Recycling\Local Resources Inventory RETURNS 2015 vs 2010 IRP 07-10-15\SDCWA previous"/>
          <xsd:enumeration value="Technical Work Files\Resource Costs"/>
          <xsd:enumeration value="Technical Work Files\Resource Costs\Email Info Request 102615"/>
          <xsd:enumeration value="Technical Work Files\Sales Forecast"/>
          <xsd:enumeration value="Workgroup Meetings\04082015 IRP RUWMP Kickoff"/>
          <xsd:enumeration value="Workgroup Meetings\04082015 IRP RUWMP Kickoff\Demographic Data Draft 4-6-2015"/>
          <xsd:enumeration value="Workgroup Meetings\04082015 IRP RUWMP Kickoff\homework"/>
          <xsd:enumeration value="Workgroup Meetings\04162015 WUE Meeting"/>
          <xsd:enumeration value="Workgroup Meetings\04222015 Uncertainty"/>
          <xsd:enumeration value="Workgroup Meetings\04292015 Conservation PAC"/>
          <xsd:enumeration value="Workgroup Meetings\05182015 Imported Supplies"/>
          <xsd:enumeration value="Workgroup Meetings\05202015 WUE Meeting"/>
          <xsd:enumeration value="Workgroup Meetings\05272015 Groundwater (1of2)"/>
          <xsd:enumeration value="Workgroup Meetings\06112015 Groundwater (2of2)"/>
          <xsd:enumeration value="Workgroup Meetings\06182015 WUE Meeting"/>
          <xsd:enumeration value="Workgroup Meetings\06242015 Local Resources (1of2)"/>
          <xsd:enumeration value="Workgroup Meetings\07082015 Local Resources (2of2)"/>
          <xsd:enumeration value="Workgroup Meetings\07162015 WUE Meeting"/>
          <xsd:enumeration value="Workgroup Meetings\07222015 Retail Demands"/>
          <xsd:enumeration value="Workgroup Meetings\08032015 Draft Results"/>
          <xsd:enumeration value="Workgroup Meetings\09152015 Targets Etc"/>
          <xsd:enumeration value="Workgroup Meetings\10052015 Draft Final Results"/>
          <xsd:enumeration value="Workgroup Meetings\LRP Coordinators Meetings"/>
          <xsd:enumeration value="Workgroup Meetings\Member Agency Manager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ection xmlns="bee5fd1f-d57f-444d-a56b-f6ccfe55d86e">Technical Work Files\IRPSIM Forecasts</Section>
    <ParentListItemID xmlns="bee5fd1f-d57f-444d-a56b-f6ccfe55d86e" xsi:nil="true"/>
  </documentManagement>
</p:properties>
</file>

<file path=customXml/itemProps1.xml><?xml version="1.0" encoding="utf-8"?>
<ds:datastoreItem xmlns:ds="http://schemas.openxmlformats.org/officeDocument/2006/customXml" ds:itemID="{49883AAA-925A-4641-8C99-B591E0A86FE6}"/>
</file>

<file path=customXml/itemProps2.xml><?xml version="1.0" encoding="utf-8"?>
<ds:datastoreItem xmlns:ds="http://schemas.openxmlformats.org/officeDocument/2006/customXml" ds:itemID="{DC5DDE3C-F9FC-4E6E-B033-8D5BADF9D046}"/>
</file>

<file path=customXml/itemProps3.xml><?xml version="1.0" encoding="utf-8"?>
<ds:datastoreItem xmlns:ds="http://schemas.openxmlformats.org/officeDocument/2006/customXml" ds:itemID="{41D20ADB-8345-4B40-A845-31E43EC6C48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Existing</vt:lpstr>
      <vt:lpstr>Reliabilty</vt:lpstr>
      <vt:lpstr>Storage</vt:lpstr>
      <vt:lpstr>CRA</vt:lpstr>
    </vt:vector>
  </TitlesOfParts>
  <Company>MWD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IRP Update - Do Nothing Case Final 11012015</dc:title>
  <dc:creator>Nevills,Jennifer C</dc:creator>
  <cp:lastModifiedBy>Nevills,Jennifer C</cp:lastModifiedBy>
  <dcterms:created xsi:type="dcterms:W3CDTF">2015-08-02T01:35:58Z</dcterms:created>
  <dcterms:modified xsi:type="dcterms:W3CDTF">2015-12-14T21:14:16Z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0x010100D42C5B9A7231FB4E8ACA31B7BFA8762A</vt:lpwstr>
  </property>
</Properties>
</file>